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showInkAnnotation="0" defaultThemeVersion="124226"/>
  <bookViews>
    <workbookView xWindow="36" yWindow="156" windowWidth="23256" windowHeight="13056" tabRatio="872"/>
  </bookViews>
  <sheets>
    <sheet name=" Załacznik nr 2a" sheetId="24" r:id="rId1"/>
    <sheet name="2_KS-650 900 63 100" sheetId="1" state="hidden" r:id="rId2"/>
    <sheet name="3_wózki hamulcowe" sheetId="3" state="hidden" r:id="rId3"/>
    <sheet name="4_platformy" sheetId="4" state="hidden" r:id="rId4"/>
    <sheet name="5_Główne podzespoły kolejki" sheetId="5" state="hidden" r:id="rId5"/>
    <sheet name="6_KSZS-650-900-68" sheetId="7" state="hidden" r:id="rId6"/>
    <sheet name="7_KSZS-650-900-80" sheetId="13" state="hidden" r:id="rId7"/>
    <sheet name="8_KSZS-650-900-80P" sheetId="8" state="hidden" r:id="rId8"/>
    <sheet name="9_KSZS-650-900-80S I 130" sheetId="9" state="hidden" r:id="rId9"/>
    <sheet name="10_KSZS-650-900-80S1" sheetId="10" state="hidden" r:id="rId10"/>
    <sheet name="11_KSZS-650-900-125" sheetId="11" state="hidden" r:id="rId11"/>
    <sheet name="12_KPCS-148 KW" sheetId="14" state="hidden" r:id="rId12"/>
    <sheet name="13_KSZS-148_podwozia " sheetId="19" state="hidden" r:id="rId13"/>
    <sheet name="14_agregaty" sheetId="17" state="hidden" r:id="rId14"/>
    <sheet name="15_KP-96" sheetId="16" state="hidden" r:id="rId15"/>
    <sheet name="16_CMEH_CEH" sheetId="15" state="hidden" r:id="rId16"/>
    <sheet name="17_KP-95" sheetId="22" state="hidden" r:id="rId17"/>
    <sheet name="18_Beckman" sheetId="21" state="hidden" r:id="rId18"/>
    <sheet name="Załącznik nr 2b" sheetId="26" r:id="rId19"/>
  </sheets>
  <definedNames>
    <definedName name="_xlnm._FilterDatabase" localSheetId="0" hidden="1">' Załacznik nr 2a'!$A$11:$G$7115</definedName>
    <definedName name="_xlnm.Print_Area" localSheetId="0">' Załacznik nr 2a'!$A$1:$G$7115</definedName>
    <definedName name="_xlnm.Print_Area" localSheetId="9">'10_KSZS-650-900-80S1'!$A$1:$F$124</definedName>
    <definedName name="_xlnm.Print_Area" localSheetId="10">'11_KSZS-650-900-125'!$A$1:$F$113</definedName>
    <definedName name="_xlnm.Print_Area" localSheetId="11">'12_KPCS-148 KW'!$A$1:$D$2063</definedName>
    <definedName name="_xlnm.Print_Area" localSheetId="12">'13_KSZS-148_podwozia '!$A$1:$D$131</definedName>
    <definedName name="_xlnm.Print_Area" localSheetId="13">'14_agregaty'!$A$1:$D$9238</definedName>
    <definedName name="_xlnm.Print_Area" localSheetId="14">'15_KP-96'!$A$1:$G$1159</definedName>
    <definedName name="_xlnm.Print_Area" localSheetId="15">'16_CMEH_CEH'!$A$1:$G$472</definedName>
    <definedName name="_xlnm.Print_Area" localSheetId="16">'17_KP-95'!$A$1:$D$805</definedName>
    <definedName name="_xlnm.Print_Area" localSheetId="17">'18_Beckman'!$A$1:$D$639</definedName>
    <definedName name="_xlnm.Print_Area" localSheetId="1">'2_KS-650 900 63 100'!$A$1:$G$669</definedName>
    <definedName name="_xlnm.Print_Area" localSheetId="2">'3_wózki hamulcowe'!$A$1:$F$166</definedName>
    <definedName name="_xlnm.Print_Area" localSheetId="3">'4_platformy'!$A$1:$F$55</definedName>
    <definedName name="_xlnm.Print_Area" localSheetId="4">'5_Główne podzespoły kolejki'!$A$1:$F$60</definedName>
    <definedName name="_xlnm.Print_Area" localSheetId="5">'6_KSZS-650-900-68'!$A$1:$F$247</definedName>
    <definedName name="_xlnm.Print_Area" localSheetId="6">'7_KSZS-650-900-80'!$A$1:$I$124</definedName>
    <definedName name="_xlnm.Print_Area" localSheetId="7">'8_KSZS-650-900-80P'!$A$1:$F$123</definedName>
    <definedName name="_xlnm.Print_Area" localSheetId="8">'9_KSZS-650-900-80S I 130'!$A$1:$F$251</definedName>
    <definedName name="_xlnm.Print_Area" localSheetId="18">'Załącznik nr 2b'!$A$1:$D$26</definedName>
    <definedName name="_xlnm.Print_Titles" localSheetId="9">'10_KSZS-650-900-80S1'!$4:$4</definedName>
    <definedName name="_xlnm.Print_Titles" localSheetId="10">'11_KSZS-650-900-125'!$4:$4</definedName>
    <definedName name="_xlnm.Print_Titles" localSheetId="1">'2_KS-650 900 63 100'!$4:$4</definedName>
    <definedName name="_xlnm.Print_Titles" localSheetId="2">'3_wózki hamulcowe'!$4:$4</definedName>
    <definedName name="_xlnm.Print_Titles" localSheetId="3">'4_platformy'!$3:$3</definedName>
    <definedName name="_xlnm.Print_Titles" localSheetId="4">'5_Główne podzespoły kolejki'!$4:$4</definedName>
    <definedName name="_xlnm.Print_Titles" localSheetId="5">'6_KSZS-650-900-68'!$5:$5</definedName>
    <definedName name="_xlnm.Print_Titles" localSheetId="6">'7_KSZS-650-900-80'!$4:$4</definedName>
    <definedName name="_xlnm.Print_Titles" localSheetId="7">'8_KSZS-650-900-80P'!#REF!</definedName>
    <definedName name="_xlnm.Print_Titles" localSheetId="8">'9_KSZS-650-900-80S I 130'!$4:$4</definedName>
  </definedNames>
  <calcPr calcId="145621"/>
</workbook>
</file>

<file path=xl/calcChain.xml><?xml version="1.0" encoding="utf-8"?>
<calcChain xmlns="http://schemas.openxmlformats.org/spreadsheetml/2006/main">
  <c r="F67" i="24" l="1"/>
  <c r="F3840" i="24"/>
  <c r="F33" i="24"/>
  <c r="F34" i="24"/>
  <c r="F35" i="24"/>
  <c r="F36" i="24"/>
  <c r="F37" i="24"/>
  <c r="F38" i="24"/>
  <c r="F39" i="24"/>
  <c r="F40" i="24"/>
  <c r="F41" i="24"/>
  <c r="F42" i="24"/>
  <c r="F43" i="24"/>
  <c r="F44" i="24"/>
  <c r="F45" i="24"/>
  <c r="F47" i="24"/>
  <c r="F48" i="24"/>
  <c r="F49" i="24"/>
  <c r="F50" i="24"/>
  <c r="F51" i="24"/>
  <c r="F53" i="24"/>
  <c r="F54" i="24"/>
  <c r="F55" i="24"/>
  <c r="F56" i="24"/>
  <c r="F57" i="24"/>
  <c r="F58" i="24"/>
  <c r="F59" i="24"/>
  <c r="F60" i="24"/>
  <c r="F61" i="24"/>
  <c r="F62" i="24"/>
  <c r="F63" i="24"/>
  <c r="F64" i="24"/>
  <c r="F65" i="24"/>
  <c r="F66" i="24"/>
  <c r="F68" i="24"/>
  <c r="F69" i="24"/>
  <c r="F71" i="24"/>
  <c r="F72" i="24"/>
  <c r="F73" i="24"/>
  <c r="F74" i="24"/>
  <c r="F75" i="24"/>
  <c r="F76" i="24"/>
  <c r="F77" i="24"/>
  <c r="F78" i="24"/>
  <c r="F79" i="24"/>
  <c r="F80" i="24"/>
  <c r="F81" i="24"/>
  <c r="F82" i="24"/>
  <c r="F83" i="24"/>
  <c r="F84" i="24"/>
  <c r="F85" i="24"/>
  <c r="F86" i="24"/>
  <c r="F87" i="24"/>
  <c r="F88" i="24"/>
  <c r="F89" i="24"/>
  <c r="F90" i="24"/>
  <c r="F91" i="24"/>
  <c r="F92" i="24"/>
  <c r="F94" i="24"/>
  <c r="F95" i="24"/>
  <c r="F96" i="24"/>
  <c r="F97" i="24"/>
  <c r="F98" i="24"/>
  <c r="F99" i="24"/>
  <c r="F100" i="24"/>
  <c r="F101" i="24"/>
  <c r="F102" i="24"/>
  <c r="F103" i="24"/>
  <c r="F104" i="24"/>
  <c r="F105" i="24"/>
  <c r="F106" i="24"/>
  <c r="F108" i="24"/>
  <c r="F109" i="24"/>
  <c r="F110" i="24"/>
  <c r="F111" i="24"/>
  <c r="F112" i="24"/>
  <c r="F113" i="24"/>
  <c r="F114" i="24"/>
  <c r="F115" i="24"/>
  <c r="F116" i="24"/>
  <c r="F118" i="24"/>
  <c r="F119" i="24"/>
  <c r="F120" i="24"/>
  <c r="F121" i="24"/>
  <c r="F122" i="24"/>
  <c r="F123" i="24"/>
  <c r="F124" i="24"/>
  <c r="F125" i="24"/>
  <c r="F126" i="24"/>
  <c r="F128" i="24"/>
  <c r="F129" i="24"/>
  <c r="F130" i="24"/>
  <c r="F131" i="24"/>
  <c r="F132" i="24"/>
  <c r="F133" i="24"/>
  <c r="F135" i="24"/>
  <c r="F136" i="24"/>
  <c r="F137" i="24"/>
  <c r="F138" i="24"/>
  <c r="F139" i="24"/>
  <c r="F140" i="24"/>
  <c r="F141" i="24"/>
  <c r="F142" i="24"/>
  <c r="F143" i="24"/>
  <c r="F144" i="24"/>
  <c r="F145" i="24"/>
  <c r="F146" i="24"/>
  <c r="F147" i="24"/>
  <c r="F148" i="24"/>
  <c r="F149" i="24"/>
  <c r="F150" i="24"/>
  <c r="F151" i="24"/>
  <c r="F152" i="24"/>
  <c r="F153" i="24"/>
  <c r="F154" i="24"/>
  <c r="F155" i="24"/>
  <c r="F156" i="24"/>
  <c r="F157" i="24"/>
  <c r="F158" i="24"/>
  <c r="F159" i="24"/>
  <c r="F160" i="24"/>
  <c r="F161" i="24"/>
  <c r="F162" i="24"/>
  <c r="F163" i="24"/>
  <c r="F164" i="24"/>
  <c r="F165" i="24"/>
  <c r="F166" i="24"/>
  <c r="F167" i="24"/>
  <c r="F168" i="24"/>
  <c r="F169" i="24"/>
  <c r="F170" i="24"/>
  <c r="F171" i="24"/>
  <c r="F172" i="24"/>
  <c r="F173" i="24"/>
  <c r="F174" i="24"/>
  <c r="F175" i="24"/>
  <c r="F176" i="24"/>
  <c r="F177" i="24"/>
  <c r="F178" i="24"/>
  <c r="F179" i="24"/>
  <c r="F180" i="24"/>
  <c r="F181" i="24"/>
  <c r="F182" i="24"/>
  <c r="F183" i="24"/>
  <c r="F184" i="24"/>
  <c r="F185" i="24"/>
  <c r="F186" i="24"/>
  <c r="F187" i="24"/>
  <c r="F188" i="24"/>
  <c r="F189" i="24"/>
  <c r="F190" i="24"/>
  <c r="F191" i="24"/>
  <c r="F192" i="24"/>
  <c r="F193" i="24"/>
  <c r="F194" i="24"/>
  <c r="F195" i="24"/>
  <c r="F196" i="24"/>
  <c r="F197" i="24"/>
  <c r="F198" i="24"/>
  <c r="F199" i="24"/>
  <c r="F200" i="24"/>
  <c r="F201" i="24"/>
  <c r="F202" i="24"/>
  <c r="F203" i="24"/>
  <c r="F204" i="24"/>
  <c r="F205" i="24"/>
  <c r="F206" i="24"/>
  <c r="F207" i="24"/>
  <c r="F208" i="24"/>
  <c r="F209" i="24"/>
  <c r="F210" i="24"/>
  <c r="F211" i="24"/>
  <c r="F212" i="24"/>
  <c r="F213" i="24"/>
  <c r="F214" i="24"/>
  <c r="F215" i="24"/>
  <c r="F216" i="24"/>
  <c r="F217" i="24"/>
  <c r="F218" i="24"/>
  <c r="F219" i="24"/>
  <c r="F220" i="24"/>
  <c r="F221" i="24"/>
  <c r="F222" i="24"/>
  <c r="F223" i="24"/>
  <c r="F224" i="24"/>
  <c r="F225" i="24"/>
  <c r="F226" i="24"/>
  <c r="F227" i="24"/>
  <c r="F228" i="24"/>
  <c r="F229" i="24"/>
  <c r="F230" i="24"/>
  <c r="F231" i="24"/>
  <c r="F232" i="24"/>
  <c r="F233" i="24"/>
  <c r="F234" i="24"/>
  <c r="F235" i="24"/>
  <c r="F236" i="24"/>
  <c r="F237" i="24"/>
  <c r="F238" i="24"/>
  <c r="F239" i="24"/>
  <c r="F240" i="24"/>
  <c r="F241" i="24"/>
  <c r="F242" i="24"/>
  <c r="F243" i="24"/>
  <c r="F244" i="24"/>
  <c r="F245" i="24"/>
  <c r="F246" i="24"/>
  <c r="F247" i="24"/>
  <c r="F248" i="24"/>
  <c r="F249" i="24"/>
  <c r="F250" i="24"/>
  <c r="F251" i="24"/>
  <c r="F252" i="24"/>
  <c r="F253" i="24"/>
  <c r="F254" i="24"/>
  <c r="F255" i="24"/>
  <c r="F256" i="24"/>
  <c r="F257" i="24"/>
  <c r="F258" i="24"/>
  <c r="F259" i="24"/>
  <c r="F261" i="24"/>
  <c r="F262" i="24"/>
  <c r="F263" i="24"/>
  <c r="F264" i="24"/>
  <c r="F265" i="24"/>
  <c r="F266" i="24"/>
  <c r="F267" i="24"/>
  <c r="F268" i="24"/>
  <c r="F269" i="24"/>
  <c r="F270" i="24"/>
  <c r="F271" i="24"/>
  <c r="F272" i="24"/>
  <c r="F273" i="24"/>
  <c r="F274" i="24"/>
  <c r="F275" i="24"/>
  <c r="F276" i="24"/>
  <c r="F277" i="24"/>
  <c r="F278" i="24"/>
  <c r="F279" i="24"/>
  <c r="F280" i="24"/>
  <c r="F281" i="24"/>
  <c r="F282" i="24"/>
  <c r="F283" i="24"/>
  <c r="F284" i="24"/>
  <c r="F285" i="24"/>
  <c r="F286" i="24"/>
  <c r="F287" i="24"/>
  <c r="F288" i="24"/>
  <c r="F289" i="24"/>
  <c r="F290" i="24"/>
  <c r="F291" i="24"/>
  <c r="F292" i="24"/>
  <c r="F293" i="24"/>
  <c r="F294" i="24"/>
  <c r="F295" i="24"/>
  <c r="F296" i="24"/>
  <c r="F297" i="24"/>
  <c r="F298" i="24"/>
  <c r="F299" i="24"/>
  <c r="F300" i="24"/>
  <c r="F301" i="24"/>
  <c r="F302" i="24"/>
  <c r="F303" i="24"/>
  <c r="F304" i="24"/>
  <c r="F305" i="24"/>
  <c r="F306" i="24"/>
  <c r="F307" i="24"/>
  <c r="F308" i="24"/>
  <c r="F309" i="24"/>
  <c r="F310" i="24"/>
  <c r="F311" i="24"/>
  <c r="F312" i="24"/>
  <c r="F313" i="24"/>
  <c r="F314" i="24"/>
  <c r="F315" i="24"/>
  <c r="F316" i="24"/>
  <c r="F317" i="24"/>
  <c r="F318" i="24"/>
  <c r="F319" i="24"/>
  <c r="F320" i="24"/>
  <c r="F321" i="24"/>
  <c r="F322" i="24"/>
  <c r="F323" i="24"/>
  <c r="F325" i="24"/>
  <c r="F326" i="24"/>
  <c r="F327" i="24"/>
  <c r="F328" i="24"/>
  <c r="F329" i="24"/>
  <c r="F330" i="24"/>
  <c r="F331" i="24"/>
  <c r="F332" i="24"/>
  <c r="F333" i="24"/>
  <c r="F334" i="24"/>
  <c r="F335" i="24"/>
  <c r="F336" i="24"/>
  <c r="F337" i="24"/>
  <c r="F338" i="24"/>
  <c r="F339" i="24"/>
  <c r="F340" i="24"/>
  <c r="F341" i="24"/>
  <c r="F342" i="24"/>
  <c r="F343" i="24"/>
  <c r="F344" i="24"/>
  <c r="F345" i="24"/>
  <c r="F346" i="24"/>
  <c r="F347" i="24"/>
  <c r="F348" i="24"/>
  <c r="F349" i="24"/>
  <c r="F350" i="24"/>
  <c r="F351" i="24"/>
  <c r="F352" i="24"/>
  <c r="F353" i="24"/>
  <c r="F354" i="24"/>
  <c r="F355" i="24"/>
  <c r="F356" i="24"/>
  <c r="F357" i="24"/>
  <c r="F358" i="24"/>
  <c r="F359" i="24"/>
  <c r="F360" i="24"/>
  <c r="F361" i="24"/>
  <c r="F362" i="24"/>
  <c r="F363" i="24"/>
  <c r="F364" i="24"/>
  <c r="F365" i="24"/>
  <c r="F366" i="24"/>
  <c r="F367" i="24"/>
  <c r="F368" i="24"/>
  <c r="F369" i="24"/>
  <c r="F370" i="24"/>
  <c r="F371" i="24"/>
  <c r="F372" i="24"/>
  <c r="F373" i="24"/>
  <c r="F374" i="24"/>
  <c r="F375" i="24"/>
  <c r="F376" i="24"/>
  <c r="F377" i="24"/>
  <c r="F378" i="24"/>
  <c r="F379" i="24"/>
  <c r="F380" i="24"/>
  <c r="F381" i="24"/>
  <c r="F382" i="24"/>
  <c r="F383" i="24"/>
  <c r="F384" i="24"/>
  <c r="F385" i="24"/>
  <c r="F386" i="24"/>
  <c r="F387" i="24"/>
  <c r="F388" i="24"/>
  <c r="F389" i="24"/>
  <c r="F390" i="24"/>
  <c r="F391" i="24"/>
  <c r="F392" i="24"/>
  <c r="F393" i="24"/>
  <c r="F394" i="24"/>
  <c r="F395" i="24"/>
  <c r="F396" i="24"/>
  <c r="F397" i="24"/>
  <c r="F398" i="24"/>
  <c r="F399" i="24"/>
  <c r="F400" i="24"/>
  <c r="F401" i="24"/>
  <c r="F402" i="24"/>
  <c r="F403" i="24"/>
  <c r="F404" i="24"/>
  <c r="F405" i="24"/>
  <c r="F406" i="24"/>
  <c r="F407" i="24"/>
  <c r="F408" i="24"/>
  <c r="F409" i="24"/>
  <c r="F410" i="24"/>
  <c r="F411" i="24"/>
  <c r="F412" i="24"/>
  <c r="F413" i="24"/>
  <c r="F414" i="24"/>
  <c r="F415" i="24"/>
  <c r="F416" i="24"/>
  <c r="F417" i="24"/>
  <c r="F418" i="24"/>
  <c r="F419" i="24"/>
  <c r="F420" i="24"/>
  <c r="F421" i="24"/>
  <c r="F422" i="24"/>
  <c r="F423" i="24"/>
  <c r="F424" i="24"/>
  <c r="F425" i="24"/>
  <c r="F426" i="24"/>
  <c r="F427" i="24"/>
  <c r="F428" i="24"/>
  <c r="F429" i="24"/>
  <c r="F430" i="24"/>
  <c r="F431" i="24"/>
  <c r="F432" i="24"/>
  <c r="F433" i="24"/>
  <c r="F434" i="24"/>
  <c r="F435" i="24"/>
  <c r="F436" i="24"/>
  <c r="F437" i="24"/>
  <c r="F438" i="24"/>
  <c r="F439" i="24"/>
  <c r="F440" i="24"/>
  <c r="F441" i="24"/>
  <c r="F442" i="24"/>
  <c r="F443" i="24"/>
  <c r="F444" i="24"/>
  <c r="F445" i="24"/>
  <c r="F446" i="24"/>
  <c r="F447" i="24"/>
  <c r="F448" i="24"/>
  <c r="F449" i="24"/>
  <c r="F450" i="24"/>
  <c r="F451" i="24"/>
  <c r="F452" i="24"/>
  <c r="F453" i="24"/>
  <c r="F454" i="24"/>
  <c r="F455" i="24"/>
  <c r="F456" i="24"/>
  <c r="F457" i="24"/>
  <c r="F458" i="24"/>
  <c r="F459" i="24"/>
  <c r="F460" i="24"/>
  <c r="F461" i="24"/>
  <c r="F462" i="24"/>
  <c r="F463" i="24"/>
  <c r="F464" i="24"/>
  <c r="F465" i="24"/>
  <c r="F466" i="24"/>
  <c r="F467" i="24"/>
  <c r="F468" i="24"/>
  <c r="F469" i="24"/>
  <c r="F470" i="24"/>
  <c r="F471" i="24"/>
  <c r="F472" i="24"/>
  <c r="F473" i="24"/>
  <c r="F474" i="24"/>
  <c r="F475" i="24"/>
  <c r="F476" i="24"/>
  <c r="F477" i="24"/>
  <c r="F478" i="24"/>
  <c r="F479" i="24"/>
  <c r="F480" i="24"/>
  <c r="F481" i="24"/>
  <c r="F482" i="24"/>
  <c r="F483" i="24"/>
  <c r="F484" i="24"/>
  <c r="F485" i="24"/>
  <c r="F487" i="24"/>
  <c r="F488" i="24"/>
  <c r="F489" i="24"/>
  <c r="F490" i="24"/>
  <c r="F491" i="24"/>
  <c r="F492" i="24"/>
  <c r="F493" i="24"/>
  <c r="F494" i="24"/>
  <c r="F495" i="24"/>
  <c r="F496" i="24"/>
  <c r="F497" i="24"/>
  <c r="F498" i="24"/>
  <c r="F499" i="24"/>
  <c r="F500" i="24"/>
  <c r="F501" i="24"/>
  <c r="F502" i="24"/>
  <c r="F503" i="24"/>
  <c r="F504" i="24"/>
  <c r="F505" i="24"/>
  <c r="F506" i="24"/>
  <c r="F507" i="24"/>
  <c r="F508" i="24"/>
  <c r="F509" i="24"/>
  <c r="F510" i="24"/>
  <c r="F511" i="24"/>
  <c r="F512" i="24"/>
  <c r="F513" i="24"/>
  <c r="F514" i="24"/>
  <c r="F515" i="24"/>
  <c r="F516" i="24"/>
  <c r="F517" i="24"/>
  <c r="F518" i="24"/>
  <c r="F519" i="24"/>
  <c r="F520" i="24"/>
  <c r="F521" i="24"/>
  <c r="F522" i="24"/>
  <c r="F523" i="24"/>
  <c r="F524" i="24"/>
  <c r="F525" i="24"/>
  <c r="F526" i="24"/>
  <c r="F527" i="24"/>
  <c r="F528" i="24"/>
  <c r="F529" i="24"/>
  <c r="F530" i="24"/>
  <c r="F531" i="24"/>
  <c r="F532" i="24"/>
  <c r="F533" i="24"/>
  <c r="F534" i="24"/>
  <c r="F535" i="24"/>
  <c r="F536" i="24"/>
  <c r="F537" i="24"/>
  <c r="F539" i="24"/>
  <c r="F540" i="24"/>
  <c r="F541" i="24"/>
  <c r="F542" i="24"/>
  <c r="F543" i="24"/>
  <c r="F544" i="24"/>
  <c r="F545" i="24"/>
  <c r="F546" i="24"/>
  <c r="F547" i="24"/>
  <c r="F548" i="24"/>
  <c r="F551" i="24"/>
  <c r="F552" i="24"/>
  <c r="F553" i="24"/>
  <c r="F554" i="24"/>
  <c r="F555" i="24"/>
  <c r="F556" i="24"/>
  <c r="F557" i="24"/>
  <c r="F558" i="24"/>
  <c r="F559" i="24"/>
  <c r="F560" i="24"/>
  <c r="F561" i="24"/>
  <c r="F562" i="24"/>
  <c r="F563" i="24"/>
  <c r="F564" i="24"/>
  <c r="F565" i="24"/>
  <c r="F566" i="24"/>
  <c r="F567" i="24"/>
  <c r="F568" i="24"/>
  <c r="F569" i="24"/>
  <c r="F570" i="24"/>
  <c r="F571" i="24"/>
  <c r="F573" i="24"/>
  <c r="F574" i="24"/>
  <c r="F575" i="24"/>
  <c r="F576" i="24"/>
  <c r="F577" i="24"/>
  <c r="F578" i="24"/>
  <c r="F579" i="24"/>
  <c r="F580" i="24"/>
  <c r="F581" i="24"/>
  <c r="F582" i="24"/>
  <c r="F583" i="24"/>
  <c r="F584" i="24"/>
  <c r="F585" i="24"/>
  <c r="F587" i="24"/>
  <c r="F588" i="24"/>
  <c r="F589" i="24"/>
  <c r="F590" i="24"/>
  <c r="F591" i="24"/>
  <c r="F592" i="24"/>
  <c r="F593" i="24"/>
  <c r="F594" i="24"/>
  <c r="F595" i="24"/>
  <c r="F596" i="24"/>
  <c r="F597" i="24"/>
  <c r="F598" i="24"/>
  <c r="F599" i="24"/>
  <c r="F600" i="24"/>
  <c r="F601" i="24"/>
  <c r="F602" i="24"/>
  <c r="F603" i="24"/>
  <c r="F604" i="24"/>
  <c r="F605" i="24"/>
  <c r="F606" i="24"/>
  <c r="F607" i="24"/>
  <c r="F608" i="24"/>
  <c r="F610" i="24"/>
  <c r="F611" i="24"/>
  <c r="F612" i="24"/>
  <c r="F613" i="24"/>
  <c r="F614" i="24"/>
  <c r="F615" i="24"/>
  <c r="F616" i="24"/>
  <c r="F617" i="24"/>
  <c r="F618" i="24"/>
  <c r="F619" i="24"/>
  <c r="F620" i="24"/>
  <c r="F621" i="24"/>
  <c r="F622" i="24"/>
  <c r="F623" i="24"/>
  <c r="F624" i="24"/>
  <c r="F625" i="24"/>
  <c r="F626" i="24"/>
  <c r="F627" i="24"/>
  <c r="F628" i="24"/>
  <c r="F630" i="24"/>
  <c r="F631" i="24"/>
  <c r="F632" i="24"/>
  <c r="F633" i="24"/>
  <c r="F634" i="24"/>
  <c r="F635" i="24"/>
  <c r="F636" i="24"/>
  <c r="F637" i="24"/>
  <c r="F638" i="24"/>
  <c r="F639" i="24"/>
  <c r="F640" i="24"/>
  <c r="F641" i="24"/>
  <c r="F642" i="24"/>
  <c r="F643" i="24"/>
  <c r="F644" i="24"/>
  <c r="F645" i="24"/>
  <c r="F646" i="24"/>
  <c r="F647" i="24"/>
  <c r="F648" i="24"/>
  <c r="F649" i="24"/>
  <c r="F650" i="24"/>
  <c r="F651" i="24"/>
  <c r="F652" i="24"/>
  <c r="F653" i="24"/>
  <c r="F654" i="24"/>
  <c r="F656" i="24"/>
  <c r="F657" i="24"/>
  <c r="F658" i="24"/>
  <c r="F659" i="24"/>
  <c r="F660" i="24"/>
  <c r="F661" i="24"/>
  <c r="F662" i="24"/>
  <c r="F663" i="24"/>
  <c r="F664" i="24"/>
  <c r="F665" i="24"/>
  <c r="F666" i="24"/>
  <c r="F667" i="24"/>
  <c r="F668" i="24"/>
  <c r="F669" i="24"/>
  <c r="F670" i="24"/>
  <c r="F671" i="24"/>
  <c r="F672" i="24"/>
  <c r="F673" i="24"/>
  <c r="F674" i="24"/>
  <c r="F675" i="24"/>
  <c r="F676" i="24"/>
  <c r="F677" i="24"/>
  <c r="F678" i="24"/>
  <c r="F679" i="24"/>
  <c r="F680" i="24"/>
  <c r="F681" i="24"/>
  <c r="F682" i="24"/>
  <c r="F683" i="24"/>
  <c r="F684" i="24"/>
  <c r="F685" i="24"/>
  <c r="F686" i="24"/>
  <c r="F687" i="24"/>
  <c r="F688" i="24"/>
  <c r="F689" i="24"/>
  <c r="F690" i="24"/>
  <c r="F691" i="24"/>
  <c r="F692" i="24"/>
  <c r="F694" i="24"/>
  <c r="F695" i="24"/>
  <c r="F696" i="24"/>
  <c r="F697" i="24"/>
  <c r="F698" i="24"/>
  <c r="F699" i="24"/>
  <c r="F700" i="24"/>
  <c r="F701" i="24"/>
  <c r="F702" i="24"/>
  <c r="F703" i="24"/>
  <c r="F704" i="24"/>
  <c r="F705" i="24"/>
  <c r="F706" i="24"/>
  <c r="F707" i="24"/>
  <c r="F708" i="24"/>
  <c r="F709" i="24"/>
  <c r="F710" i="24"/>
  <c r="F711" i="24"/>
  <c r="F712" i="24"/>
  <c r="F713" i="24"/>
  <c r="F714" i="24"/>
  <c r="F715" i="24"/>
  <c r="F716" i="24"/>
  <c r="F717" i="24"/>
  <c r="F718" i="24"/>
  <c r="F719" i="24"/>
  <c r="F720" i="24"/>
  <c r="F721" i="24"/>
  <c r="F722" i="24"/>
  <c r="F724" i="24"/>
  <c r="F725" i="24"/>
  <c r="F726" i="24"/>
  <c r="F727" i="24"/>
  <c r="F728" i="24"/>
  <c r="F729" i="24"/>
  <c r="F730" i="24"/>
  <c r="F731" i="24"/>
  <c r="F732" i="24"/>
  <c r="F733" i="24"/>
  <c r="F734" i="24"/>
  <c r="F735" i="24"/>
  <c r="F736" i="24"/>
  <c r="F737" i="24"/>
  <c r="F738" i="24"/>
  <c r="F739" i="24"/>
  <c r="F740" i="24"/>
  <c r="F741" i="24"/>
  <c r="F742" i="24"/>
  <c r="F743" i="24"/>
  <c r="F744" i="24"/>
  <c r="F745" i="24"/>
  <c r="F746" i="24"/>
  <c r="F747" i="24"/>
  <c r="F748" i="24"/>
  <c r="F749" i="24"/>
  <c r="F750" i="24"/>
  <c r="F751" i="24"/>
  <c r="F752" i="24"/>
  <c r="F753" i="24"/>
  <c r="F754" i="24"/>
  <c r="F755" i="24"/>
  <c r="F756" i="24"/>
  <c r="F757" i="24"/>
  <c r="F758" i="24"/>
  <c r="F759" i="24"/>
  <c r="F760" i="24"/>
  <c r="F761" i="24"/>
  <c r="F762" i="24"/>
  <c r="F763" i="24"/>
  <c r="F764" i="24"/>
  <c r="F765" i="24"/>
  <c r="F767" i="24"/>
  <c r="F768" i="24"/>
  <c r="F769" i="24"/>
  <c r="F770" i="24"/>
  <c r="F771" i="24"/>
  <c r="F772" i="24"/>
  <c r="F773" i="24"/>
  <c r="F774" i="24"/>
  <c r="F775" i="24"/>
  <c r="F776" i="24"/>
  <c r="F777" i="24"/>
  <c r="F778" i="24"/>
  <c r="F779" i="24"/>
  <c r="F781" i="24"/>
  <c r="F782" i="24"/>
  <c r="F783" i="24"/>
  <c r="F784" i="24"/>
  <c r="F785" i="24"/>
  <c r="F786" i="24"/>
  <c r="F788" i="24"/>
  <c r="F789" i="24"/>
  <c r="F790" i="24"/>
  <c r="F791" i="24"/>
  <c r="F792" i="24"/>
  <c r="F793" i="24"/>
  <c r="F794" i="24"/>
  <c r="F795" i="24"/>
  <c r="F796" i="24"/>
  <c r="F797" i="24"/>
  <c r="F798" i="24"/>
  <c r="F799" i="24"/>
  <c r="F800" i="24"/>
  <c r="F801" i="24"/>
  <c r="F802" i="24"/>
  <c r="F803" i="24"/>
  <c r="F804" i="24"/>
  <c r="F805" i="24"/>
  <c r="F806" i="24"/>
  <c r="F807" i="24"/>
  <c r="F808" i="24"/>
  <c r="F809" i="24"/>
  <c r="F810" i="24"/>
  <c r="F811" i="24"/>
  <c r="F812" i="24"/>
  <c r="F813" i="24"/>
  <c r="F814" i="24"/>
  <c r="F815" i="24"/>
  <c r="F816" i="24"/>
  <c r="F817" i="24"/>
  <c r="F818" i="24"/>
  <c r="F820" i="24"/>
  <c r="F821" i="24"/>
  <c r="F822" i="24"/>
  <c r="F823" i="24"/>
  <c r="F824" i="24"/>
  <c r="F825" i="24"/>
  <c r="F826" i="24"/>
  <c r="F827" i="24"/>
  <c r="F828" i="24"/>
  <c r="F829" i="24"/>
  <c r="F830" i="24"/>
  <c r="F831" i="24"/>
  <c r="F832" i="24"/>
  <c r="F833" i="24"/>
  <c r="F834" i="24"/>
  <c r="F835" i="24"/>
  <c r="F836" i="24"/>
  <c r="F837" i="24"/>
  <c r="F838" i="24"/>
  <c r="F839" i="24"/>
  <c r="F840" i="24"/>
  <c r="F841" i="24"/>
  <c r="F842" i="24"/>
  <c r="F843" i="24"/>
  <c r="F844" i="24"/>
  <c r="F845" i="24"/>
  <c r="F846" i="24"/>
  <c r="F847" i="24"/>
  <c r="F848" i="24"/>
  <c r="F849" i="24"/>
  <c r="F850" i="24"/>
  <c r="F852" i="24"/>
  <c r="F853" i="24"/>
  <c r="F854" i="24"/>
  <c r="F855" i="24"/>
  <c r="F856" i="24"/>
  <c r="F857" i="24"/>
  <c r="F858" i="24"/>
  <c r="F859" i="24"/>
  <c r="F860" i="24"/>
  <c r="F861" i="24"/>
  <c r="F862" i="24"/>
  <c r="F863" i="24"/>
  <c r="F864" i="24"/>
  <c r="F865" i="24"/>
  <c r="F866" i="24"/>
  <c r="F867" i="24"/>
  <c r="F868" i="24"/>
  <c r="F869" i="24"/>
  <c r="F870" i="24"/>
  <c r="F871" i="24"/>
  <c r="F872" i="24"/>
  <c r="F873" i="24"/>
  <c r="F874" i="24"/>
  <c r="F875" i="24"/>
  <c r="F877" i="24"/>
  <c r="F878" i="24"/>
  <c r="F879" i="24"/>
  <c r="F880" i="24"/>
  <c r="F881" i="24"/>
  <c r="F882" i="24"/>
  <c r="F883" i="24"/>
  <c r="F884" i="24"/>
  <c r="F885" i="24"/>
  <c r="F886" i="24"/>
  <c r="F887" i="24"/>
  <c r="F888" i="24"/>
  <c r="F889" i="24"/>
  <c r="F890" i="24"/>
  <c r="F891" i="24"/>
  <c r="F892" i="24"/>
  <c r="F893" i="24"/>
  <c r="F894" i="24"/>
  <c r="F895" i="24"/>
  <c r="F896" i="24"/>
  <c r="F897" i="24"/>
  <c r="F898" i="24"/>
  <c r="F899" i="24"/>
  <c r="F901" i="24"/>
  <c r="F902" i="24"/>
  <c r="F903" i="24"/>
  <c r="F904" i="24"/>
  <c r="F905" i="24"/>
  <c r="F906" i="24"/>
  <c r="F907" i="24"/>
  <c r="F908" i="24"/>
  <c r="F909" i="24"/>
  <c r="F910" i="24"/>
  <c r="F911" i="24"/>
  <c r="F912" i="24"/>
  <c r="F913" i="24"/>
  <c r="F914" i="24"/>
  <c r="F915" i="24"/>
  <c r="F916" i="24"/>
  <c r="F917" i="24"/>
  <c r="F920" i="24"/>
  <c r="F921" i="24"/>
  <c r="F922" i="24"/>
  <c r="F923" i="24"/>
  <c r="F924" i="24"/>
  <c r="F925" i="24"/>
  <c r="F926" i="24"/>
  <c r="F927" i="24"/>
  <c r="F928" i="24"/>
  <c r="F929" i="24"/>
  <c r="F930" i="24"/>
  <c r="F931" i="24"/>
  <c r="F932" i="24"/>
  <c r="F933" i="24"/>
  <c r="F934" i="24"/>
  <c r="F935" i="24"/>
  <c r="F936" i="24"/>
  <c r="F937" i="24"/>
  <c r="F939" i="24"/>
  <c r="F940" i="24"/>
  <c r="F941" i="24"/>
  <c r="F942" i="24"/>
  <c r="F943" i="24"/>
  <c r="F944" i="24"/>
  <c r="F945" i="24"/>
  <c r="F946" i="24"/>
  <c r="F947" i="24"/>
  <c r="F949" i="24"/>
  <c r="F950" i="24"/>
  <c r="F951" i="24"/>
  <c r="F952" i="24"/>
  <c r="F953" i="24"/>
  <c r="F954" i="24"/>
  <c r="F955" i="24"/>
  <c r="F956" i="24"/>
  <c r="F957" i="24"/>
  <c r="F958" i="24"/>
  <c r="F960" i="24"/>
  <c r="F961" i="24"/>
  <c r="F962" i="24"/>
  <c r="F963" i="24"/>
  <c r="F964" i="24"/>
  <c r="F965" i="24"/>
  <c r="F966" i="24"/>
  <c r="F967" i="24"/>
  <c r="F968" i="24"/>
  <c r="F969" i="24"/>
  <c r="F970" i="24"/>
  <c r="F971" i="24"/>
  <c r="F973" i="24"/>
  <c r="F974" i="24"/>
  <c r="F975" i="24"/>
  <c r="F976" i="24"/>
  <c r="F977" i="24"/>
  <c r="F978" i="24"/>
  <c r="F979" i="24"/>
  <c r="F980" i="24"/>
  <c r="F981" i="24"/>
  <c r="F982" i="24"/>
  <c r="F983" i="24"/>
  <c r="F984" i="24"/>
  <c r="F987" i="24"/>
  <c r="F988" i="24"/>
  <c r="F989" i="24"/>
  <c r="F990" i="24"/>
  <c r="F991" i="24"/>
  <c r="F992" i="24"/>
  <c r="F993" i="24"/>
  <c r="F994" i="24"/>
  <c r="F995" i="24"/>
  <c r="F996" i="24"/>
  <c r="F997" i="24"/>
  <c r="F998" i="24"/>
  <c r="F999" i="24"/>
  <c r="F1000" i="24"/>
  <c r="F1001" i="24"/>
  <c r="F1003" i="24"/>
  <c r="F1004" i="24"/>
  <c r="F1005" i="24"/>
  <c r="F1006" i="24"/>
  <c r="F1007" i="24"/>
  <c r="F1008" i="24"/>
  <c r="F1009" i="24"/>
  <c r="F1010" i="24"/>
  <c r="F1011" i="24"/>
  <c r="F1012" i="24"/>
  <c r="F1014" i="24"/>
  <c r="F1015" i="24"/>
  <c r="F1016" i="24"/>
  <c r="F1017" i="24"/>
  <c r="F1018" i="24"/>
  <c r="F1019" i="24"/>
  <c r="F1020" i="24"/>
  <c r="F1021" i="24"/>
  <c r="F1022" i="24"/>
  <c r="F1023" i="24"/>
  <c r="F1024" i="24"/>
  <c r="F1025" i="24"/>
  <c r="F1026" i="24"/>
  <c r="F1027" i="24"/>
  <c r="F1028" i="24"/>
  <c r="F1029" i="24"/>
  <c r="F1030" i="24"/>
  <c r="F1031" i="24"/>
  <c r="F1032" i="24"/>
  <c r="F1033" i="24"/>
  <c r="F1034" i="24"/>
  <c r="F1036" i="24"/>
  <c r="F1037" i="24"/>
  <c r="F1038" i="24"/>
  <c r="F1039" i="24"/>
  <c r="F1040" i="24"/>
  <c r="F1041" i="24"/>
  <c r="F1042" i="24"/>
  <c r="F1043" i="24"/>
  <c r="F1044" i="24"/>
  <c r="F1045" i="24"/>
  <c r="F1046" i="24"/>
  <c r="F1047" i="24"/>
  <c r="F1048" i="24"/>
  <c r="F1049" i="24"/>
  <c r="F1050" i="24"/>
  <c r="F1052" i="24"/>
  <c r="F1053" i="24"/>
  <c r="F1054" i="24"/>
  <c r="F1055" i="24"/>
  <c r="F1056" i="24"/>
  <c r="F1057" i="24"/>
  <c r="F1058" i="24"/>
  <c r="F1059" i="24"/>
  <c r="F1060" i="24"/>
  <c r="F1061" i="24"/>
  <c r="F1062" i="24"/>
  <c r="F1063" i="24"/>
  <c r="F1064" i="24"/>
  <c r="F1065" i="24"/>
  <c r="F1066" i="24"/>
  <c r="F1068" i="24"/>
  <c r="F1069" i="24"/>
  <c r="F1070" i="24"/>
  <c r="F1071" i="24"/>
  <c r="F1072" i="24"/>
  <c r="F1073" i="24"/>
  <c r="F1074" i="24"/>
  <c r="F1075" i="24"/>
  <c r="F1076" i="24"/>
  <c r="F1077" i="24"/>
  <c r="F1078" i="24"/>
  <c r="F1079" i="24"/>
  <c r="F1080" i="24"/>
  <c r="F1083" i="24"/>
  <c r="F1084" i="24"/>
  <c r="F1085" i="24"/>
  <c r="F1086" i="24"/>
  <c r="F1087" i="24"/>
  <c r="F1088" i="24"/>
  <c r="F1089" i="24"/>
  <c r="F1090" i="24"/>
  <c r="F1091" i="24"/>
  <c r="F1093" i="24"/>
  <c r="F1094" i="24"/>
  <c r="F1095" i="24"/>
  <c r="F1096" i="24"/>
  <c r="F1097" i="24"/>
  <c r="F1098" i="24"/>
  <c r="F1099" i="24"/>
  <c r="F1100" i="24"/>
  <c r="F1101" i="24"/>
  <c r="F1102" i="24"/>
  <c r="F1103" i="24"/>
  <c r="F1104" i="24"/>
  <c r="F1105" i="24"/>
  <c r="F1106" i="24"/>
  <c r="F1108" i="24"/>
  <c r="F1109" i="24"/>
  <c r="F1110" i="24"/>
  <c r="F1111" i="24"/>
  <c r="F1112" i="24"/>
  <c r="F1113" i="24"/>
  <c r="F1114" i="24"/>
  <c r="F1115" i="24"/>
  <c r="F1116" i="24"/>
  <c r="F1117" i="24"/>
  <c r="F1118" i="24"/>
  <c r="F1119" i="24"/>
  <c r="F1120" i="24"/>
  <c r="F1121" i="24"/>
  <c r="F1122" i="24"/>
  <c r="F1123" i="24"/>
  <c r="F1124" i="24"/>
  <c r="F1125" i="24"/>
  <c r="F1126" i="24"/>
  <c r="F1127" i="24"/>
  <c r="F1128" i="24"/>
  <c r="F1129" i="24"/>
  <c r="F1130" i="24"/>
  <c r="F1131" i="24"/>
  <c r="F1132" i="24"/>
  <c r="F1133" i="24"/>
  <c r="F1134" i="24"/>
  <c r="F1135" i="24"/>
  <c r="F1136" i="24"/>
  <c r="F1137" i="24"/>
  <c r="F1138" i="24"/>
  <c r="F1139" i="24"/>
  <c r="F1140" i="24"/>
  <c r="F1141" i="24"/>
  <c r="F1142" i="24"/>
  <c r="F1144" i="24"/>
  <c r="F1145" i="24"/>
  <c r="F1146" i="24"/>
  <c r="F1147" i="24"/>
  <c r="F1148" i="24"/>
  <c r="F1149" i="24"/>
  <c r="F1150" i="24"/>
  <c r="F1151" i="24"/>
  <c r="F1152" i="24"/>
  <c r="F1153" i="24"/>
  <c r="F1154" i="24"/>
  <c r="F1155" i="24"/>
  <c r="F1158" i="24"/>
  <c r="F1159" i="24"/>
  <c r="F1160" i="24"/>
  <c r="F1161" i="24"/>
  <c r="F1162" i="24"/>
  <c r="F1165" i="24"/>
  <c r="F1166" i="24"/>
  <c r="F1167" i="24"/>
  <c r="F1168" i="24"/>
  <c r="F1169" i="24"/>
  <c r="F1170" i="24"/>
  <c r="F1171" i="24"/>
  <c r="F1172" i="24"/>
  <c r="F1173" i="24"/>
  <c r="F1175" i="24"/>
  <c r="F1176" i="24"/>
  <c r="F1177" i="24"/>
  <c r="F1178" i="24"/>
  <c r="F1179" i="24"/>
  <c r="F1180" i="24"/>
  <c r="F1181" i="24"/>
  <c r="F1182" i="24"/>
  <c r="F1183" i="24"/>
  <c r="F1184" i="24"/>
  <c r="F1185" i="24"/>
  <c r="F1186" i="24"/>
  <c r="F1187" i="24"/>
  <c r="F1188" i="24"/>
  <c r="F1189" i="24"/>
  <c r="F1190" i="24"/>
  <c r="F1191" i="24"/>
  <c r="F1192" i="24"/>
  <c r="F1193" i="24"/>
  <c r="F1194" i="24"/>
  <c r="F1196" i="24"/>
  <c r="F1197" i="24"/>
  <c r="F1198" i="24"/>
  <c r="F1199" i="24"/>
  <c r="F1200" i="24"/>
  <c r="F1201" i="24"/>
  <c r="F1202" i="24"/>
  <c r="F1203" i="24"/>
  <c r="F1204" i="24"/>
  <c r="F1205" i="24"/>
  <c r="F1206" i="24"/>
  <c r="F1207" i="24"/>
  <c r="F1208" i="24"/>
  <c r="F1209" i="24"/>
  <c r="F1210" i="24"/>
  <c r="F1211" i="24"/>
  <c r="F1212" i="24"/>
  <c r="F1213" i="24"/>
  <c r="F1214" i="24"/>
  <c r="F1215" i="24"/>
  <c r="F1216" i="24"/>
  <c r="F1217" i="24"/>
  <c r="F1218" i="24"/>
  <c r="F1219" i="24"/>
  <c r="F1220" i="24"/>
  <c r="F1221" i="24"/>
  <c r="F1222" i="24"/>
  <c r="F1223" i="24"/>
  <c r="F1224" i="24"/>
  <c r="F1225" i="24"/>
  <c r="F1226" i="24"/>
  <c r="F1227" i="24"/>
  <c r="F1228" i="24"/>
  <c r="F1229" i="24"/>
  <c r="F1230" i="24"/>
  <c r="F1231" i="24"/>
  <c r="F1232" i="24"/>
  <c r="F1233" i="24"/>
  <c r="F1234" i="24"/>
  <c r="F1235" i="24"/>
  <c r="F1236" i="24"/>
  <c r="F1237" i="24"/>
  <c r="F1238" i="24"/>
  <c r="F1239" i="24"/>
  <c r="F1240" i="24"/>
  <c r="F1241" i="24"/>
  <c r="F1242" i="24"/>
  <c r="F1243" i="24"/>
  <c r="F1244" i="24"/>
  <c r="F1245" i="24"/>
  <c r="F1246" i="24"/>
  <c r="F1247" i="24"/>
  <c r="F1248" i="24"/>
  <c r="F1249" i="24"/>
  <c r="F1250" i="24"/>
  <c r="F1251" i="24"/>
  <c r="F1252" i="24"/>
  <c r="F1253" i="24"/>
  <c r="F1254" i="24"/>
  <c r="F1255" i="24"/>
  <c r="F1256" i="24"/>
  <c r="F1257" i="24"/>
  <c r="F1258" i="24"/>
  <c r="F1259" i="24"/>
  <c r="F1260" i="24"/>
  <c r="F1261" i="24"/>
  <c r="F1262" i="24"/>
  <c r="F1263" i="24"/>
  <c r="F1264" i="24"/>
  <c r="F1265" i="24"/>
  <c r="F1266" i="24"/>
  <c r="F1267" i="24"/>
  <c r="F1268" i="24"/>
  <c r="F1269" i="24"/>
  <c r="F1270" i="24"/>
  <c r="F1271" i="24"/>
  <c r="F1272" i="24"/>
  <c r="F1273" i="24"/>
  <c r="F1274" i="24"/>
  <c r="F1275" i="24"/>
  <c r="F1276" i="24"/>
  <c r="F1277" i="24"/>
  <c r="F1278" i="24"/>
  <c r="F1279" i="24"/>
  <c r="F1280" i="24"/>
  <c r="F1281" i="24"/>
  <c r="F1282" i="24"/>
  <c r="F1283" i="24"/>
  <c r="F1284" i="24"/>
  <c r="F1285" i="24"/>
  <c r="F1286" i="24"/>
  <c r="F1287" i="24"/>
  <c r="F1288" i="24"/>
  <c r="F1289" i="24"/>
  <c r="F1290" i="24"/>
  <c r="F1291" i="24"/>
  <c r="F1292" i="24"/>
  <c r="F1293" i="24"/>
  <c r="F1294" i="24"/>
  <c r="F1295" i="24"/>
  <c r="F1296" i="24"/>
  <c r="F1297" i="24"/>
  <c r="F1298" i="24"/>
  <c r="F1299" i="24"/>
  <c r="F1300" i="24"/>
  <c r="F1301" i="24"/>
  <c r="F1302" i="24"/>
  <c r="F1303" i="24"/>
  <c r="F1304" i="24"/>
  <c r="F1305" i="24"/>
  <c r="F1306" i="24"/>
  <c r="F1307" i="24"/>
  <c r="F1308" i="24"/>
  <c r="F1309" i="24"/>
  <c r="F1311" i="24"/>
  <c r="F1312" i="24"/>
  <c r="F1313" i="24"/>
  <c r="F1314" i="24"/>
  <c r="F1315" i="24"/>
  <c r="F1316" i="24"/>
  <c r="F1317" i="24"/>
  <c r="F1319" i="24"/>
  <c r="F1320" i="24"/>
  <c r="F1321" i="24"/>
  <c r="F1322" i="24"/>
  <c r="F1323" i="24"/>
  <c r="F1324" i="24"/>
  <c r="F1325" i="24"/>
  <c r="F1326" i="24"/>
  <c r="F1328" i="24"/>
  <c r="F1329" i="24"/>
  <c r="F1330" i="24"/>
  <c r="F1331" i="24"/>
  <c r="F1332" i="24"/>
  <c r="F1333" i="24"/>
  <c r="F1334" i="24"/>
  <c r="F1335" i="24"/>
  <c r="F1336" i="24"/>
  <c r="F1337" i="24"/>
  <c r="F1339" i="24"/>
  <c r="F1340" i="24"/>
  <c r="F1341" i="24"/>
  <c r="F1342" i="24"/>
  <c r="F1343" i="24"/>
  <c r="F1344" i="24"/>
  <c r="F1345" i="24"/>
  <c r="F1346" i="24"/>
  <c r="F1347" i="24"/>
  <c r="F1350" i="24"/>
  <c r="F1351" i="24"/>
  <c r="F1352" i="24"/>
  <c r="F1353" i="24"/>
  <c r="F1354" i="24"/>
  <c r="F1355" i="24"/>
  <c r="F1356" i="24"/>
  <c r="F1357" i="24"/>
  <c r="F1358" i="24"/>
  <c r="F1359" i="24"/>
  <c r="F1360" i="24"/>
  <c r="F1361" i="24"/>
  <c r="F1362" i="24"/>
  <c r="F1363" i="24"/>
  <c r="F1364" i="24"/>
  <c r="F1365" i="24"/>
  <c r="F1366" i="24"/>
  <c r="F1367" i="24"/>
  <c r="F1368" i="24"/>
  <c r="F1370" i="24"/>
  <c r="F1371" i="24"/>
  <c r="F1372" i="24"/>
  <c r="F1373" i="24"/>
  <c r="F1374" i="24"/>
  <c r="F1375" i="24"/>
  <c r="F1376" i="24"/>
  <c r="F1377" i="24"/>
  <c r="F1378" i="24"/>
  <c r="F1379" i="24"/>
  <c r="F1380" i="24"/>
  <c r="F1381" i="24"/>
  <c r="F1382" i="24"/>
  <c r="F1384" i="24"/>
  <c r="F1385" i="24"/>
  <c r="F1386" i="24"/>
  <c r="F1387" i="24"/>
  <c r="F1388" i="24"/>
  <c r="F1389" i="24"/>
  <c r="F1390" i="24"/>
  <c r="F1392" i="24"/>
  <c r="F1393" i="24"/>
  <c r="F1394" i="24"/>
  <c r="F1395" i="24"/>
  <c r="F1396" i="24"/>
  <c r="F1397" i="24"/>
  <c r="F1398" i="24"/>
  <c r="F1399" i="24"/>
  <c r="F1400" i="24"/>
  <c r="F1401" i="24"/>
  <c r="F1403" i="24"/>
  <c r="F1405" i="24"/>
  <c r="F1406" i="24"/>
  <c r="F1407" i="24"/>
  <c r="F1408" i="24"/>
  <c r="F1409" i="24"/>
  <c r="F1410" i="24"/>
  <c r="F1411" i="24"/>
  <c r="F1412" i="24"/>
  <c r="F1413" i="24"/>
  <c r="F1414" i="24"/>
  <c r="F1415" i="24"/>
  <c r="F1416" i="24"/>
  <c r="F1418" i="24"/>
  <c r="F1420" i="24"/>
  <c r="F1422" i="24"/>
  <c r="F1423" i="24"/>
  <c r="F1424" i="24"/>
  <c r="F1426" i="24"/>
  <c r="F1427" i="24"/>
  <c r="F1428" i="24"/>
  <c r="F1429" i="24"/>
  <c r="F1430" i="24"/>
  <c r="F1431" i="24"/>
  <c r="F1432" i="24"/>
  <c r="F1433" i="24"/>
  <c r="F1434" i="24"/>
  <c r="F1435" i="24"/>
  <c r="F1436" i="24"/>
  <c r="F1438" i="24"/>
  <c r="F1439" i="24"/>
  <c r="F1440" i="24"/>
  <c r="F1441" i="24"/>
  <c r="F1442" i="24"/>
  <c r="F1443" i="24"/>
  <c r="F1444" i="24"/>
  <c r="F1445" i="24"/>
  <c r="F1446" i="24"/>
  <c r="F1447" i="24"/>
  <c r="F1449" i="24"/>
  <c r="F1451" i="24"/>
  <c r="F1452" i="24"/>
  <c r="F1454" i="24"/>
  <c r="F1456" i="24"/>
  <c r="F1457" i="24"/>
  <c r="F1458" i="24"/>
  <c r="F1459" i="24"/>
  <c r="F1460" i="24"/>
  <c r="F1461" i="24"/>
  <c r="F1462" i="24"/>
  <c r="F1463" i="24"/>
  <c r="F1464" i="24"/>
  <c r="F1465" i="24"/>
  <c r="F1466" i="24"/>
  <c r="F1467" i="24"/>
  <c r="F1468" i="24"/>
  <c r="F1469" i="24"/>
  <c r="F1470" i="24"/>
  <c r="F1471" i="24"/>
  <c r="F1472" i="24"/>
  <c r="F1473" i="24"/>
  <c r="F1474" i="24"/>
  <c r="F1475" i="24"/>
  <c r="F1476" i="24"/>
  <c r="F1477" i="24"/>
  <c r="F1478" i="24"/>
  <c r="F1479" i="24"/>
  <c r="F1480" i="24"/>
  <c r="F1481" i="24"/>
  <c r="F1482" i="24"/>
  <c r="F1483" i="24"/>
  <c r="F1484" i="24"/>
  <c r="F1485" i="24"/>
  <c r="F1486" i="24"/>
  <c r="F1487" i="24"/>
  <c r="F1488" i="24"/>
  <c r="F1489" i="24"/>
  <c r="F1490" i="24"/>
  <c r="F1491" i="24"/>
  <c r="F1492" i="24"/>
  <c r="F1493" i="24"/>
  <c r="F1494" i="24"/>
  <c r="F1495" i="24"/>
  <c r="F1496" i="24"/>
  <c r="F1497" i="24"/>
  <c r="F1498" i="24"/>
  <c r="F1499" i="24"/>
  <c r="F1500" i="24"/>
  <c r="F1501" i="24"/>
  <c r="F1502" i="24"/>
  <c r="F1503" i="24"/>
  <c r="F1504" i="24"/>
  <c r="F1505" i="24"/>
  <c r="F1508" i="24"/>
  <c r="F1509" i="24"/>
  <c r="F1510" i="24"/>
  <c r="F1511" i="24"/>
  <c r="F1512" i="24"/>
  <c r="F1513" i="24"/>
  <c r="F1514" i="24"/>
  <c r="F1515" i="24"/>
  <c r="F1516" i="24"/>
  <c r="F1517" i="24"/>
  <c r="F1518" i="24"/>
  <c r="F1520" i="24"/>
  <c r="F1521" i="24"/>
  <c r="F1522" i="24"/>
  <c r="F1523" i="24"/>
  <c r="F1525" i="24"/>
  <c r="F1526" i="24"/>
  <c r="F1527" i="24"/>
  <c r="F1528" i="24"/>
  <c r="F1530" i="24"/>
  <c r="F1531" i="24"/>
  <c r="F1532" i="24"/>
  <c r="F1533" i="24"/>
  <c r="F1534" i="24"/>
  <c r="F1535" i="24"/>
  <c r="F1536" i="24"/>
  <c r="F1537" i="24"/>
  <c r="F1538" i="24"/>
  <c r="F1539" i="24"/>
  <c r="F1540" i="24"/>
  <c r="F1541" i="24"/>
  <c r="F1542" i="24"/>
  <c r="F1543" i="24"/>
  <c r="F1544" i="24"/>
  <c r="F1545" i="24"/>
  <c r="F1547" i="24"/>
  <c r="F1548" i="24"/>
  <c r="F1549" i="24"/>
  <c r="F1550" i="24"/>
  <c r="F1551" i="24"/>
  <c r="F1552" i="24"/>
  <c r="F1553" i="24"/>
  <c r="F1554" i="24"/>
  <c r="F1555" i="24"/>
  <c r="F1556" i="24"/>
  <c r="F1557" i="24"/>
  <c r="F1558" i="24"/>
  <c r="F1560" i="24"/>
  <c r="F1561" i="24"/>
  <c r="F1562" i="24"/>
  <c r="F1563" i="24"/>
  <c r="F1564" i="24"/>
  <c r="F1566" i="24"/>
  <c r="F1567" i="24"/>
  <c r="F1569" i="24"/>
  <c r="F1570" i="24"/>
  <c r="F1572" i="24"/>
  <c r="F1573" i="24"/>
  <c r="F1574" i="24"/>
  <c r="F1576" i="24"/>
  <c r="F1578" i="24"/>
  <c r="F1580" i="24"/>
  <c r="F1581" i="24"/>
  <c r="F1582" i="24"/>
  <c r="F1583" i="24"/>
  <c r="F1584" i="24"/>
  <c r="F1585" i="24"/>
  <c r="F1587" i="24"/>
  <c r="F1588" i="24"/>
  <c r="F1589" i="24"/>
  <c r="F1590" i="24"/>
  <c r="F1592" i="24"/>
  <c r="F1593" i="24"/>
  <c r="F1594" i="24"/>
  <c r="F1596" i="24"/>
  <c r="F1597" i="24"/>
  <c r="F1598" i="24"/>
  <c r="F1599" i="24"/>
  <c r="F1600" i="24"/>
  <c r="F1601" i="24"/>
  <c r="F1602" i="24"/>
  <c r="F1603" i="24"/>
  <c r="F1604" i="24"/>
  <c r="F1605" i="24"/>
  <c r="F1606" i="24"/>
  <c r="F1607" i="24"/>
  <c r="F1608" i="24"/>
  <c r="F1609" i="24"/>
  <c r="F1610" i="24"/>
  <c r="F1611" i="24"/>
  <c r="F1612" i="24"/>
  <c r="F1613" i="24"/>
  <c r="F1615" i="24"/>
  <c r="F1616" i="24"/>
  <c r="F1617" i="24"/>
  <c r="F1619" i="24"/>
  <c r="F1620" i="24"/>
  <c r="F1621" i="24"/>
  <c r="F1622" i="24"/>
  <c r="F1623" i="24"/>
  <c r="F1624" i="24"/>
  <c r="F1625" i="24"/>
  <c r="F1627" i="24"/>
  <c r="F1628" i="24"/>
  <c r="F1630" i="24"/>
  <c r="F1632" i="24"/>
  <c r="F1633" i="24"/>
  <c r="F1634" i="24"/>
  <c r="F1636" i="24"/>
  <c r="F1637" i="24"/>
  <c r="F1639" i="24"/>
  <c r="F1640" i="24"/>
  <c r="F1642" i="24"/>
  <c r="F1643" i="24"/>
  <c r="F1644" i="24"/>
  <c r="F1645" i="24"/>
  <c r="F1646" i="24"/>
  <c r="F1647" i="24"/>
  <c r="F1649" i="24"/>
  <c r="F1651" i="24"/>
  <c r="F1652" i="24"/>
  <c r="F1653" i="24"/>
  <c r="F1654" i="24"/>
  <c r="F1655" i="24"/>
  <c r="F1656" i="24"/>
  <c r="F1657" i="24"/>
  <c r="F1659" i="24"/>
  <c r="F1660" i="24"/>
  <c r="F1661" i="24"/>
  <c r="F1662" i="24"/>
  <c r="F1664" i="24"/>
  <c r="F1665" i="24"/>
  <c r="F1666" i="24"/>
  <c r="F1667" i="24"/>
  <c r="F1668" i="24"/>
  <c r="F1670" i="24"/>
  <c r="F1671" i="24"/>
  <c r="F1672" i="24"/>
  <c r="F1673" i="24"/>
  <c r="F1674" i="24"/>
  <c r="F1675" i="24"/>
  <c r="F1676" i="24"/>
  <c r="F1678" i="24"/>
  <c r="F1679" i="24"/>
  <c r="F1681" i="24"/>
  <c r="F1682" i="24"/>
  <c r="F1684" i="24"/>
  <c r="F1685" i="24"/>
  <c r="F1686" i="24"/>
  <c r="F1687" i="24"/>
  <c r="F1688" i="24"/>
  <c r="F1689" i="24"/>
  <c r="F1690" i="24"/>
  <c r="F1691" i="24"/>
  <c r="F1692" i="24"/>
  <c r="F1693" i="24"/>
  <c r="F1694" i="24"/>
  <c r="F1695" i="24"/>
  <c r="F1696" i="24"/>
  <c r="F1697" i="24"/>
  <c r="F1698" i="24"/>
  <c r="F1699" i="24"/>
  <c r="F1700" i="24"/>
  <c r="F1701" i="24"/>
  <c r="F1702" i="24"/>
  <c r="F1703" i="24"/>
  <c r="F1704" i="24"/>
  <c r="F1706" i="24"/>
  <c r="F1708" i="24"/>
  <c r="F1709" i="24"/>
  <c r="F1711" i="24"/>
  <c r="F1712" i="24"/>
  <c r="F1713" i="24"/>
  <c r="F1714" i="24"/>
  <c r="F1715" i="24"/>
  <c r="F1716" i="24"/>
  <c r="F1718" i="24"/>
  <c r="F1719" i="24"/>
  <c r="F1720" i="24"/>
  <c r="F1721" i="24"/>
  <c r="F1722" i="24"/>
  <c r="F1723" i="24"/>
  <c r="F1725" i="24"/>
  <c r="F1726" i="24"/>
  <c r="F1727" i="24"/>
  <c r="F1728" i="24"/>
  <c r="F1729" i="24"/>
  <c r="F1730" i="24"/>
  <c r="F1732" i="24"/>
  <c r="F1733" i="24"/>
  <c r="F1735" i="24"/>
  <c r="F1736" i="24"/>
  <c r="F1737" i="24"/>
  <c r="F1739" i="24"/>
  <c r="F1740" i="24"/>
  <c r="F1741" i="24"/>
  <c r="F1743" i="24"/>
  <c r="F1745" i="24"/>
  <c r="F1746" i="24"/>
  <c r="F1747" i="24"/>
  <c r="F1748" i="24"/>
  <c r="F1749" i="24"/>
  <c r="F1750" i="24"/>
  <c r="F1751" i="24"/>
  <c r="F1752" i="24"/>
  <c r="F1753" i="24"/>
  <c r="F1754" i="24"/>
  <c r="F1755" i="24"/>
  <c r="F1756" i="24"/>
  <c r="F1757" i="24"/>
  <c r="F1758" i="24"/>
  <c r="F1759" i="24"/>
  <c r="F1760" i="24"/>
  <c r="F1762" i="24"/>
  <c r="F1763" i="24"/>
  <c r="F1764" i="24"/>
  <c r="F1765" i="24"/>
  <c r="F1766" i="24"/>
  <c r="F1767" i="24"/>
  <c r="F1768" i="24"/>
  <c r="F1770" i="24"/>
  <c r="F1771" i="24"/>
  <c r="F1772" i="24"/>
  <c r="F1773" i="24"/>
  <c r="F1774" i="24"/>
  <c r="F1775" i="24"/>
  <c r="F1776" i="24"/>
  <c r="F1777" i="24"/>
  <c r="F1778" i="24"/>
  <c r="F1779" i="24"/>
  <c r="F1780" i="24"/>
  <c r="F1781" i="24"/>
  <c r="F1782" i="24"/>
  <c r="F1783" i="24"/>
  <c r="F1784" i="24"/>
  <c r="F1785" i="24"/>
  <c r="F1786" i="24"/>
  <c r="F1787" i="24"/>
  <c r="F1788" i="24"/>
  <c r="F1789" i="24"/>
  <c r="F1790" i="24"/>
  <c r="F1791" i="24"/>
  <c r="F1792" i="24"/>
  <c r="F1793" i="24"/>
  <c r="F1794" i="24"/>
  <c r="F1795" i="24"/>
  <c r="F1796" i="24"/>
  <c r="F1797" i="24"/>
  <c r="F1798" i="24"/>
  <c r="F1799" i="24"/>
  <c r="F1800" i="24"/>
  <c r="F1801" i="24"/>
  <c r="F1802" i="24"/>
  <c r="F1803" i="24"/>
  <c r="F1804" i="24"/>
  <c r="F1805" i="24"/>
  <c r="F1806" i="24"/>
  <c r="F1807" i="24"/>
  <c r="F1809" i="24"/>
  <c r="F1810" i="24"/>
  <c r="F1811" i="24"/>
  <c r="F1813" i="24"/>
  <c r="F1815" i="24"/>
  <c r="F1816" i="24"/>
  <c r="F1817" i="24"/>
  <c r="F1818" i="24"/>
  <c r="F1820" i="24"/>
  <c r="F1821" i="24"/>
  <c r="F1823" i="24"/>
  <c r="F1824" i="24"/>
  <c r="F1825" i="24"/>
  <c r="F1827" i="24"/>
  <c r="F1828" i="24"/>
  <c r="F1829" i="24"/>
  <c r="F1830" i="24"/>
  <c r="F1831" i="24"/>
  <c r="F1832" i="24"/>
  <c r="F1833" i="24"/>
  <c r="F1835" i="24"/>
  <c r="F1836" i="24"/>
  <c r="F1837" i="24"/>
  <c r="F1838" i="24"/>
  <c r="F1839" i="24"/>
  <c r="F1841" i="24"/>
  <c r="F1842" i="24"/>
  <c r="F1843" i="24"/>
  <c r="F1844" i="24"/>
  <c r="F1845" i="24"/>
  <c r="F1846" i="24"/>
  <c r="F1847" i="24"/>
  <c r="F1848" i="24"/>
  <c r="F1849" i="24"/>
  <c r="F1851" i="24"/>
  <c r="F1853" i="24"/>
  <c r="F1855" i="24"/>
  <c r="F1857" i="24"/>
  <c r="F1858" i="24"/>
  <c r="F1859" i="24"/>
  <c r="F1860" i="24"/>
  <c r="F1861" i="24"/>
  <c r="F1862" i="24"/>
  <c r="F1863" i="24"/>
  <c r="F1864" i="24"/>
  <c r="F1866" i="24"/>
  <c r="F1867" i="24"/>
  <c r="F1868" i="24"/>
  <c r="F1869" i="24"/>
  <c r="F1871" i="24"/>
  <c r="F1872" i="24"/>
  <c r="F1873" i="24"/>
  <c r="F1874" i="24"/>
  <c r="F1875" i="24"/>
  <c r="F1876" i="24"/>
  <c r="F1877" i="24"/>
  <c r="F1878" i="24"/>
  <c r="F1880" i="24"/>
  <c r="F1881" i="24"/>
  <c r="F1882" i="24"/>
  <c r="F1884" i="24"/>
  <c r="F1886" i="24"/>
  <c r="F1887" i="24"/>
  <c r="F1888" i="24"/>
  <c r="F1889" i="24"/>
  <c r="F1891" i="24"/>
  <c r="F1893" i="24"/>
  <c r="F1895" i="24"/>
  <c r="F1896" i="24"/>
  <c r="F1897" i="24"/>
  <c r="F1898" i="24"/>
  <c r="F1900" i="24"/>
  <c r="F1901" i="24"/>
  <c r="F1903" i="24"/>
  <c r="F1904" i="24"/>
  <c r="F1906" i="24"/>
  <c r="F1907" i="24"/>
  <c r="F1908" i="24"/>
  <c r="F1910" i="24"/>
  <c r="F1911" i="24"/>
  <c r="F1912" i="24"/>
  <c r="F1914" i="24"/>
  <c r="F1916" i="24"/>
  <c r="F1917" i="24"/>
  <c r="F1919" i="24"/>
  <c r="F1920" i="24"/>
  <c r="F1921" i="24"/>
  <c r="F1922" i="24"/>
  <c r="F1923" i="24"/>
  <c r="F1924" i="24"/>
  <c r="F1925" i="24"/>
  <c r="F1926" i="24"/>
  <c r="F1928" i="24"/>
  <c r="F1929" i="24"/>
  <c r="F1931" i="24"/>
  <c r="F1932" i="24"/>
  <c r="F1934" i="24"/>
  <c r="F1935" i="24"/>
  <c r="F1936" i="24"/>
  <c r="F1937" i="24"/>
  <c r="F1938" i="24"/>
  <c r="F1939" i="24"/>
  <c r="F1941" i="24"/>
  <c r="F1942" i="24"/>
  <c r="F1943" i="24"/>
  <c r="F1944" i="24"/>
  <c r="F1946" i="24"/>
  <c r="F1947" i="24"/>
  <c r="F1948" i="24"/>
  <c r="F1950" i="24"/>
  <c r="F1951" i="24"/>
  <c r="F1952" i="24"/>
  <c r="F1953" i="24"/>
  <c r="F1954" i="24"/>
  <c r="F1956" i="24"/>
  <c r="F1957" i="24"/>
  <c r="F1959" i="24"/>
  <c r="F1961" i="24"/>
  <c r="F1962" i="24"/>
  <c r="F1963" i="24"/>
  <c r="F1964" i="24"/>
  <c r="F1965" i="24"/>
  <c r="F1966" i="24"/>
  <c r="F1968" i="24"/>
  <c r="F1969" i="24"/>
  <c r="F1970" i="24"/>
  <c r="F1972" i="24"/>
  <c r="F1973" i="24"/>
  <c r="F1974" i="24"/>
  <c r="F1975" i="24"/>
  <c r="F1976" i="24"/>
  <c r="F1977" i="24"/>
  <c r="F1978" i="24"/>
  <c r="F1979" i="24"/>
  <c r="F1980" i="24"/>
  <c r="F1981" i="24"/>
  <c r="F1982" i="24"/>
  <c r="F1983" i="24"/>
  <c r="F1984" i="24"/>
  <c r="F1986" i="24"/>
  <c r="F1987" i="24"/>
  <c r="F1988" i="24"/>
  <c r="F1989" i="24"/>
  <c r="F1991" i="24"/>
  <c r="F1992" i="24"/>
  <c r="F1993" i="24"/>
  <c r="F1994" i="24"/>
  <c r="F1995" i="24"/>
  <c r="F1996" i="24"/>
  <c r="F1997" i="24"/>
  <c r="F1998" i="24"/>
  <c r="F2000" i="24"/>
  <c r="F2001" i="24"/>
  <c r="F2002" i="24"/>
  <c r="F2003" i="24"/>
  <c r="F2004" i="24"/>
  <c r="F2005" i="24"/>
  <c r="F2006" i="24"/>
  <c r="F2007" i="24"/>
  <c r="F2008" i="24"/>
  <c r="F2009" i="24"/>
  <c r="F2011" i="24"/>
  <c r="F2012" i="24"/>
  <c r="F2014" i="24"/>
  <c r="F2015" i="24"/>
  <c r="F2016" i="24"/>
  <c r="F2017" i="24"/>
  <c r="F2018" i="24"/>
  <c r="F2020" i="24"/>
  <c r="F2021" i="24"/>
  <c r="F2022" i="24"/>
  <c r="F2023" i="24"/>
  <c r="F2024" i="24"/>
  <c r="F2026" i="24"/>
  <c r="F2027" i="24"/>
  <c r="F2028" i="24"/>
  <c r="F2030" i="24"/>
  <c r="F2031" i="24"/>
  <c r="F2032" i="24"/>
  <c r="F2034" i="24"/>
  <c r="F2035" i="24"/>
  <c r="F2036" i="24"/>
  <c r="F2037" i="24"/>
  <c r="F2039" i="24"/>
  <c r="F2041" i="24"/>
  <c r="F2042" i="24"/>
  <c r="F2043" i="24"/>
  <c r="F2044" i="24"/>
  <c r="F2046" i="24"/>
  <c r="F2047" i="24"/>
  <c r="F2049" i="24"/>
  <c r="F2051" i="24"/>
  <c r="F2052" i="24"/>
  <c r="F2054" i="24"/>
  <c r="F2055" i="24"/>
  <c r="F2056" i="24"/>
  <c r="F2057" i="24"/>
  <c r="F2058" i="24"/>
  <c r="F2059" i="24"/>
  <c r="F2060" i="24"/>
  <c r="F2061" i="24"/>
  <c r="F2062" i="24"/>
  <c r="F2063" i="24"/>
  <c r="F2064" i="24"/>
  <c r="F2065" i="24"/>
  <c r="F2066" i="24"/>
  <c r="F2067" i="24"/>
  <c r="F2068" i="24"/>
  <c r="F2070" i="24"/>
  <c r="F2071" i="24"/>
  <c r="F2072" i="24"/>
  <c r="F2073" i="24"/>
  <c r="F2074" i="24"/>
  <c r="F2075" i="24"/>
  <c r="F2077" i="24"/>
  <c r="F2079" i="24"/>
  <c r="F2081" i="24"/>
  <c r="F2082" i="24"/>
  <c r="F2083" i="24"/>
  <c r="F2084" i="24"/>
  <c r="F2085" i="24"/>
  <c r="F2086" i="24"/>
  <c r="F2087" i="24"/>
  <c r="F2088" i="24"/>
  <c r="F2089" i="24"/>
  <c r="F2090" i="24"/>
  <c r="F2091" i="24"/>
  <c r="F2092" i="24"/>
  <c r="F2093" i="24"/>
  <c r="F2094" i="24"/>
  <c r="F2095" i="24"/>
  <c r="F2096" i="24"/>
  <c r="F2097" i="24"/>
  <c r="F2098" i="24"/>
  <c r="F2099" i="24"/>
  <c r="F2100" i="24"/>
  <c r="F2101" i="24"/>
  <c r="F2102" i="24"/>
  <c r="F2103" i="24"/>
  <c r="F2104" i="24"/>
  <c r="F2105" i="24"/>
  <c r="F2106" i="24"/>
  <c r="F2107" i="24"/>
  <c r="F2108" i="24"/>
  <c r="F2109" i="24"/>
  <c r="F2110" i="24"/>
  <c r="F2111" i="24"/>
  <c r="F2112" i="24"/>
  <c r="F2113" i="24"/>
  <c r="F2114" i="24"/>
  <c r="F2115" i="24"/>
  <c r="F2116" i="24"/>
  <c r="F2117" i="24"/>
  <c r="F2118" i="24"/>
  <c r="F2119" i="24"/>
  <c r="F2120" i="24"/>
  <c r="F2121" i="24"/>
  <c r="F2122" i="24"/>
  <c r="F2123" i="24"/>
  <c r="F2124" i="24"/>
  <c r="F2125" i="24"/>
  <c r="F2126" i="24"/>
  <c r="F2127" i="24"/>
  <c r="F2128" i="24"/>
  <c r="F2129" i="24"/>
  <c r="F2130" i="24"/>
  <c r="F2131" i="24"/>
  <c r="F2132" i="24"/>
  <c r="F2133" i="24"/>
  <c r="F2134" i="24"/>
  <c r="F2135" i="24"/>
  <c r="F2136" i="24"/>
  <c r="F2137" i="24"/>
  <c r="F2138" i="24"/>
  <c r="F2139" i="24"/>
  <c r="F2140" i="24"/>
  <c r="F2141" i="24"/>
  <c r="F2142" i="24"/>
  <c r="F2143" i="24"/>
  <c r="F2144" i="24"/>
  <c r="F2145" i="24"/>
  <c r="F2146" i="24"/>
  <c r="F2147" i="24"/>
  <c r="F2148" i="24"/>
  <c r="F2149" i="24"/>
  <c r="F2150" i="24"/>
  <c r="F2152" i="24"/>
  <c r="F2153" i="24"/>
  <c r="F2154" i="24"/>
  <c r="F2155" i="24"/>
  <c r="F2156" i="24"/>
  <c r="F2157" i="24"/>
  <c r="F2158" i="24"/>
  <c r="F2159" i="24"/>
  <c r="F2160" i="24"/>
  <c r="F2161" i="24"/>
  <c r="F2162" i="24"/>
  <c r="F2163" i="24"/>
  <c r="F2164" i="24"/>
  <c r="F2165" i="24"/>
  <c r="F2166" i="24"/>
  <c r="F2167" i="24"/>
  <c r="F2168" i="24"/>
  <c r="F2169" i="24"/>
  <c r="F2170" i="24"/>
  <c r="F2171" i="24"/>
  <c r="F2172" i="24"/>
  <c r="F2173" i="24"/>
  <c r="F2174" i="24"/>
  <c r="F2175" i="24"/>
  <c r="F2176" i="24"/>
  <c r="F2178" i="24"/>
  <c r="F2179" i="24"/>
  <c r="F2180" i="24"/>
  <c r="F2181" i="24"/>
  <c r="F2182" i="24"/>
  <c r="F2183" i="24"/>
  <c r="F2184" i="24"/>
  <c r="F2185" i="24"/>
  <c r="F2186" i="24"/>
  <c r="F2187" i="24"/>
  <c r="F2188" i="24"/>
  <c r="F2189" i="24"/>
  <c r="F2190" i="24"/>
  <c r="F2191" i="24"/>
  <c r="F2192" i="24"/>
  <c r="F2193" i="24"/>
  <c r="F2194" i="24"/>
  <c r="F2195" i="24"/>
  <c r="F2197" i="24"/>
  <c r="F2198" i="24"/>
  <c r="F2199" i="24"/>
  <c r="F2200" i="24"/>
  <c r="F2201" i="24"/>
  <c r="F2202" i="24"/>
  <c r="F2203" i="24"/>
  <c r="F2204" i="24"/>
  <c r="F2205" i="24"/>
  <c r="F2206" i="24"/>
  <c r="F2207" i="24"/>
  <c r="F2208" i="24"/>
  <c r="F2209" i="24"/>
  <c r="F2210" i="24"/>
  <c r="F2211" i="24"/>
  <c r="F2212" i="24"/>
  <c r="F2213" i="24"/>
  <c r="F2214" i="24"/>
  <c r="F2215" i="24"/>
  <c r="F2216" i="24"/>
  <c r="F2217" i="24"/>
  <c r="F2218" i="24"/>
  <c r="F2219" i="24"/>
  <c r="F2220" i="24"/>
  <c r="F2221" i="24"/>
  <c r="F2222" i="24"/>
  <c r="F2223" i="24"/>
  <c r="F2224" i="24"/>
  <c r="F2225" i="24"/>
  <c r="F2226" i="24"/>
  <c r="F2227" i="24"/>
  <c r="F2228" i="24"/>
  <c r="F2229" i="24"/>
  <c r="F2230" i="24"/>
  <c r="F2231" i="24"/>
  <c r="F2232" i="24"/>
  <c r="F2233" i="24"/>
  <c r="F2234" i="24"/>
  <c r="F2235" i="24"/>
  <c r="F2236" i="24"/>
  <c r="F2237" i="24"/>
  <c r="F2238" i="24"/>
  <c r="F2239" i="24"/>
  <c r="F2240" i="24"/>
  <c r="F2241" i="24"/>
  <c r="F2242" i="24"/>
  <c r="F2243" i="24"/>
  <c r="F2244" i="24"/>
  <c r="F2245" i="24"/>
  <c r="F2246" i="24"/>
  <c r="F2247" i="24"/>
  <c r="F2248" i="24"/>
  <c r="F2249" i="24"/>
  <c r="F2250" i="24"/>
  <c r="F2251" i="24"/>
  <c r="F2252" i="24"/>
  <c r="F2253" i="24"/>
  <c r="F2254" i="24"/>
  <c r="F2255" i="24"/>
  <c r="F2256" i="24"/>
  <c r="F2257" i="24"/>
  <c r="F2258" i="24"/>
  <c r="F2259" i="24"/>
  <c r="F2260" i="24"/>
  <c r="F2261" i="24"/>
  <c r="F2262" i="24"/>
  <c r="F2263" i="24"/>
  <c r="F2264" i="24"/>
  <c r="F2265" i="24"/>
  <c r="F2266" i="24"/>
  <c r="F2267" i="24"/>
  <c r="F2268" i="24"/>
  <c r="F2269" i="24"/>
  <c r="F2270" i="24"/>
  <c r="F2271" i="24"/>
  <c r="F2272" i="24"/>
  <c r="F2273" i="24"/>
  <c r="F2274" i="24"/>
  <c r="F2275" i="24"/>
  <c r="F2276" i="24"/>
  <c r="F2277" i="24"/>
  <c r="F2278" i="24"/>
  <c r="F2279" i="24"/>
  <c r="F2280" i="24"/>
  <c r="F2281" i="24"/>
  <c r="F2282" i="24"/>
  <c r="F2283" i="24"/>
  <c r="F2284" i="24"/>
  <c r="F2285" i="24"/>
  <c r="F2286" i="24"/>
  <c r="F2287" i="24"/>
  <c r="F2288" i="24"/>
  <c r="F2289" i="24"/>
  <c r="F2290" i="24"/>
  <c r="F2291" i="24"/>
  <c r="F2292" i="24"/>
  <c r="F2293" i="24"/>
  <c r="F2294" i="24"/>
  <c r="F2295" i="24"/>
  <c r="F2296" i="24"/>
  <c r="F2297" i="24"/>
  <c r="F2298" i="24"/>
  <c r="F2299" i="24"/>
  <c r="F2300" i="24"/>
  <c r="F2301" i="24"/>
  <c r="F2302" i="24"/>
  <c r="F2303" i="24"/>
  <c r="F2304" i="24"/>
  <c r="F2305" i="24"/>
  <c r="F2306" i="24"/>
  <c r="F2307" i="24"/>
  <c r="F2308" i="24"/>
  <c r="F2309" i="24"/>
  <c r="F2310" i="24"/>
  <c r="F2311" i="24"/>
  <c r="F2312" i="24"/>
  <c r="F2313" i="24"/>
  <c r="F2314" i="24"/>
  <c r="F2315" i="24"/>
  <c r="F2316" i="24"/>
  <c r="F2317" i="24"/>
  <c r="F2318" i="24"/>
  <c r="F2319" i="24"/>
  <c r="F2320" i="24"/>
  <c r="F2321" i="24"/>
  <c r="F2322" i="24"/>
  <c r="F2323" i="24"/>
  <c r="F2324" i="24"/>
  <c r="F2325" i="24"/>
  <c r="F2326" i="24"/>
  <c r="F2327" i="24"/>
  <c r="F2328" i="24"/>
  <c r="F2329" i="24"/>
  <c r="F2330" i="24"/>
  <c r="F2331" i="24"/>
  <c r="F2332" i="24"/>
  <c r="F2333" i="24"/>
  <c r="F2334" i="24"/>
  <c r="F2335" i="24"/>
  <c r="F2336" i="24"/>
  <c r="F2337" i="24"/>
  <c r="F2338" i="24"/>
  <c r="F2339" i="24"/>
  <c r="F2340" i="24"/>
  <c r="F2341" i="24"/>
  <c r="F2342" i="24"/>
  <c r="F2343" i="24"/>
  <c r="F2344" i="24"/>
  <c r="F2345" i="24"/>
  <c r="F2346" i="24"/>
  <c r="F2347" i="24"/>
  <c r="F2348" i="24"/>
  <c r="F2349" i="24"/>
  <c r="F2350" i="24"/>
  <c r="F2351" i="24"/>
  <c r="F2352" i="24"/>
  <c r="F2353" i="24"/>
  <c r="F2354" i="24"/>
  <c r="F2355" i="24"/>
  <c r="F2356" i="24"/>
  <c r="F2357" i="24"/>
  <c r="F2358" i="24"/>
  <c r="F2359" i="24"/>
  <c r="F2360" i="24"/>
  <c r="F2361" i="24"/>
  <c r="F2362" i="24"/>
  <c r="F2363" i="24"/>
  <c r="F2364" i="24"/>
  <c r="F2365" i="24"/>
  <c r="F2366" i="24"/>
  <c r="F2367" i="24"/>
  <c r="F2368" i="24"/>
  <c r="F2369" i="24"/>
  <c r="F2370" i="24"/>
  <c r="F2371" i="24"/>
  <c r="F2372" i="24"/>
  <c r="F2373" i="24"/>
  <c r="F2374" i="24"/>
  <c r="F2375" i="24"/>
  <c r="F2376" i="24"/>
  <c r="F2377" i="24"/>
  <c r="F2378" i="24"/>
  <c r="F2379" i="24"/>
  <c r="F2380" i="24"/>
  <c r="F2381" i="24"/>
  <c r="F2382" i="24"/>
  <c r="F2383" i="24"/>
  <c r="F2384" i="24"/>
  <c r="F2385" i="24"/>
  <c r="F2386" i="24"/>
  <c r="F2387" i="24"/>
  <c r="F2388" i="24"/>
  <c r="F2389" i="24"/>
  <c r="F2390" i="24"/>
  <c r="F2391" i="24"/>
  <c r="F2392" i="24"/>
  <c r="F2393" i="24"/>
  <c r="F2394" i="24"/>
  <c r="F2395" i="24"/>
  <c r="F2396" i="24"/>
  <c r="F2397" i="24"/>
  <c r="F2398" i="24"/>
  <c r="F2399" i="24"/>
  <c r="F2400" i="24"/>
  <c r="F2401" i="24"/>
  <c r="F2402" i="24"/>
  <c r="F2403" i="24"/>
  <c r="F2404" i="24"/>
  <c r="F2405" i="24"/>
  <c r="F2406" i="24"/>
  <c r="F2407" i="24"/>
  <c r="F2408" i="24"/>
  <c r="F2409" i="24"/>
  <c r="F2410" i="24"/>
  <c r="F2411" i="24"/>
  <c r="F2412" i="24"/>
  <c r="F2413" i="24"/>
  <c r="F2414" i="24"/>
  <c r="F2415" i="24"/>
  <c r="F2416" i="24"/>
  <c r="F2417" i="24"/>
  <c r="F2418" i="24"/>
  <c r="F2419" i="24"/>
  <c r="F2420" i="24"/>
  <c r="F2421" i="24"/>
  <c r="F2422" i="24"/>
  <c r="F2423" i="24"/>
  <c r="F2424" i="24"/>
  <c r="F2425" i="24"/>
  <c r="F2426" i="24"/>
  <c r="F2427" i="24"/>
  <c r="F2428" i="24"/>
  <c r="F2429" i="24"/>
  <c r="F2430" i="24"/>
  <c r="F2431" i="24"/>
  <c r="F2432" i="24"/>
  <c r="F2433" i="24"/>
  <c r="F2434" i="24"/>
  <c r="F2435" i="24"/>
  <c r="F2436" i="24"/>
  <c r="F2437" i="24"/>
  <c r="F2438" i="24"/>
  <c r="F2439" i="24"/>
  <c r="F2440" i="24"/>
  <c r="F2441" i="24"/>
  <c r="F2442" i="24"/>
  <c r="F2443" i="24"/>
  <c r="F2444" i="24"/>
  <c r="F2445" i="24"/>
  <c r="F2446" i="24"/>
  <c r="F2447" i="24"/>
  <c r="F2448" i="24"/>
  <c r="F2449" i="24"/>
  <c r="F2450" i="24"/>
  <c r="F2451" i="24"/>
  <c r="F2452" i="24"/>
  <c r="F2453" i="24"/>
  <c r="F2454" i="24"/>
  <c r="F2455" i="24"/>
  <c r="F2456" i="24"/>
  <c r="F2457" i="24"/>
  <c r="F2458" i="24"/>
  <c r="F2459" i="24"/>
  <c r="F2460" i="24"/>
  <c r="F2461" i="24"/>
  <c r="F2462" i="24"/>
  <c r="F2463" i="24"/>
  <c r="F2464" i="24"/>
  <c r="F2465" i="24"/>
  <c r="F2466" i="24"/>
  <c r="F2467" i="24"/>
  <c r="F2468" i="24"/>
  <c r="F2469" i="24"/>
  <c r="F2470" i="24"/>
  <c r="F2471" i="24"/>
  <c r="F2472" i="24"/>
  <c r="F2473" i="24"/>
  <c r="F2474" i="24"/>
  <c r="F2475" i="24"/>
  <c r="F2476" i="24"/>
  <c r="F2477" i="24"/>
  <c r="F2478" i="24"/>
  <c r="F2479" i="24"/>
  <c r="F2480" i="24"/>
  <c r="F2481" i="24"/>
  <c r="F2482" i="24"/>
  <c r="F2483" i="24"/>
  <c r="F2484" i="24"/>
  <c r="F2485" i="24"/>
  <c r="F2486" i="24"/>
  <c r="F2487" i="24"/>
  <c r="F2488" i="24"/>
  <c r="F2489" i="24"/>
  <c r="F2490" i="24"/>
  <c r="F2491" i="24"/>
  <c r="F2492" i="24"/>
  <c r="F2493" i="24"/>
  <c r="F2494" i="24"/>
  <c r="F2495" i="24"/>
  <c r="F2496" i="24"/>
  <c r="F2497" i="24"/>
  <c r="F2498" i="24"/>
  <c r="F2499" i="24"/>
  <c r="F2500" i="24"/>
  <c r="F2501" i="24"/>
  <c r="F2502" i="24"/>
  <c r="F2503" i="24"/>
  <c r="F2504" i="24"/>
  <c r="F2505" i="24"/>
  <c r="F2506" i="24"/>
  <c r="F2508" i="24"/>
  <c r="F2509" i="24"/>
  <c r="F2510" i="24"/>
  <c r="F2511" i="24"/>
  <c r="F2512" i="24"/>
  <c r="F2513" i="24"/>
  <c r="F2514" i="24"/>
  <c r="F2515" i="24"/>
  <c r="F2516" i="24"/>
  <c r="F2517" i="24"/>
  <c r="F2518" i="24"/>
  <c r="F2519" i="24"/>
  <c r="F2520" i="24"/>
  <c r="F2521" i="24"/>
  <c r="F2522" i="24"/>
  <c r="F2523" i="24"/>
  <c r="F2524" i="24"/>
  <c r="F2525" i="24"/>
  <c r="F2526" i="24"/>
  <c r="F2527" i="24"/>
  <c r="F2528" i="24"/>
  <c r="F2529" i="24"/>
  <c r="F2530" i="24"/>
  <c r="F2531" i="24"/>
  <c r="F2532" i="24"/>
  <c r="F2533" i="24"/>
  <c r="F2534" i="24"/>
  <c r="F2535" i="24"/>
  <c r="F2536" i="24"/>
  <c r="F2537" i="24"/>
  <c r="F2538" i="24"/>
  <c r="F2539" i="24"/>
  <c r="F2540" i="24"/>
  <c r="F2541" i="24"/>
  <c r="F2542" i="24"/>
  <c r="F2543" i="24"/>
  <c r="F2544" i="24"/>
  <c r="F2545" i="24"/>
  <c r="F2546" i="24"/>
  <c r="F2547" i="24"/>
  <c r="F2548" i="24"/>
  <c r="F2549" i="24"/>
  <c r="F2550" i="24"/>
  <c r="F2551" i="24"/>
  <c r="F2552" i="24"/>
  <c r="F2553" i="24"/>
  <c r="F2554" i="24"/>
  <c r="F2555" i="24"/>
  <c r="F2556" i="24"/>
  <c r="F2557" i="24"/>
  <c r="F2558" i="24"/>
  <c r="F2559" i="24"/>
  <c r="F2560" i="24"/>
  <c r="F2561" i="24"/>
  <c r="F2562" i="24"/>
  <c r="F2563" i="24"/>
  <c r="F2564" i="24"/>
  <c r="F2565" i="24"/>
  <c r="F2566" i="24"/>
  <c r="F2567" i="24"/>
  <c r="F2568" i="24"/>
  <c r="F2569" i="24"/>
  <c r="F2570" i="24"/>
  <c r="F2571" i="24"/>
  <c r="F2572" i="24"/>
  <c r="F2573" i="24"/>
  <c r="F2574" i="24"/>
  <c r="F2575" i="24"/>
  <c r="F2576" i="24"/>
  <c r="F2577" i="24"/>
  <c r="F2578" i="24"/>
  <c r="F2579" i="24"/>
  <c r="F2580" i="24"/>
  <c r="F2581" i="24"/>
  <c r="F2582" i="24"/>
  <c r="F2583" i="24"/>
  <c r="F2584" i="24"/>
  <c r="F2585" i="24"/>
  <c r="F2586" i="24"/>
  <c r="F2587" i="24"/>
  <c r="F2588" i="24"/>
  <c r="F2589" i="24"/>
  <c r="F2590" i="24"/>
  <c r="F2591" i="24"/>
  <c r="F2592" i="24"/>
  <c r="F2593" i="24"/>
  <c r="F2594" i="24"/>
  <c r="F2595" i="24"/>
  <c r="F2596" i="24"/>
  <c r="F2597" i="24"/>
  <c r="F2598" i="24"/>
  <c r="F2599" i="24"/>
  <c r="F2600" i="24"/>
  <c r="F2601" i="24"/>
  <c r="F2602" i="24"/>
  <c r="F2603" i="24"/>
  <c r="F2604" i="24"/>
  <c r="F2605" i="24"/>
  <c r="F2606" i="24"/>
  <c r="F2607" i="24"/>
  <c r="F2608" i="24"/>
  <c r="F2609" i="24"/>
  <c r="F2610" i="24"/>
  <c r="F2611" i="24"/>
  <c r="F2612" i="24"/>
  <c r="F2613" i="24"/>
  <c r="F2614" i="24"/>
  <c r="F2615" i="24"/>
  <c r="F2616" i="24"/>
  <c r="F2617" i="24"/>
  <c r="F2618" i="24"/>
  <c r="F2619" i="24"/>
  <c r="F2620" i="24"/>
  <c r="F2621" i="24"/>
  <c r="F2622" i="24"/>
  <c r="F2623" i="24"/>
  <c r="F2624" i="24"/>
  <c r="F2625" i="24"/>
  <c r="F2626" i="24"/>
  <c r="F2627" i="24"/>
  <c r="F2628" i="24"/>
  <c r="F2629" i="24"/>
  <c r="F2630" i="24"/>
  <c r="F2631" i="24"/>
  <c r="F2632" i="24"/>
  <c r="F2633" i="24"/>
  <c r="F2634" i="24"/>
  <c r="F2635" i="24"/>
  <c r="F2636" i="24"/>
  <c r="F2637" i="24"/>
  <c r="F2638" i="24"/>
  <c r="F2639" i="24"/>
  <c r="F2640" i="24"/>
  <c r="F2641" i="24"/>
  <c r="F2642" i="24"/>
  <c r="F2643" i="24"/>
  <c r="F2644" i="24"/>
  <c r="F2645" i="24"/>
  <c r="F2646" i="24"/>
  <c r="F2647" i="24"/>
  <c r="F2648" i="24"/>
  <c r="F2649" i="24"/>
  <c r="F2650" i="24"/>
  <c r="F2651" i="24"/>
  <c r="F2652" i="24"/>
  <c r="F2653" i="24"/>
  <c r="F2654" i="24"/>
  <c r="F2655" i="24"/>
  <c r="F2656" i="24"/>
  <c r="F2657" i="24"/>
  <c r="F2658" i="24"/>
  <c r="F2659" i="24"/>
  <c r="F2660" i="24"/>
  <c r="F2661" i="24"/>
  <c r="F2662" i="24"/>
  <c r="F2663" i="24"/>
  <c r="F2664" i="24"/>
  <c r="F2665" i="24"/>
  <c r="F2666" i="24"/>
  <c r="F2667" i="24"/>
  <c r="F2668" i="24"/>
  <c r="F2669" i="24"/>
  <c r="F2670" i="24"/>
  <c r="F2671" i="24"/>
  <c r="F2672" i="24"/>
  <c r="F2673" i="24"/>
  <c r="F2674" i="24"/>
  <c r="F2675" i="24"/>
  <c r="F2676" i="24"/>
  <c r="F2677" i="24"/>
  <c r="F2678" i="24"/>
  <c r="F2679" i="24"/>
  <c r="F2680" i="24"/>
  <c r="F2681" i="24"/>
  <c r="F2682" i="24"/>
  <c r="F2683" i="24"/>
  <c r="F2684" i="24"/>
  <c r="F2685" i="24"/>
  <c r="F2686" i="24"/>
  <c r="F2687" i="24"/>
  <c r="F2688" i="24"/>
  <c r="F2689" i="24"/>
  <c r="F2690" i="24"/>
  <c r="F2691" i="24"/>
  <c r="F2692" i="24"/>
  <c r="F2693" i="24"/>
  <c r="F2694" i="24"/>
  <c r="F2695" i="24"/>
  <c r="F2696" i="24"/>
  <c r="F2697" i="24"/>
  <c r="F2698" i="24"/>
  <c r="F2699" i="24"/>
  <c r="F2700" i="24"/>
  <c r="F2701" i="24"/>
  <c r="F2702" i="24"/>
  <c r="F2703" i="24"/>
  <c r="F2704" i="24"/>
  <c r="F2705" i="24"/>
  <c r="F2706" i="24"/>
  <c r="F2707" i="24"/>
  <c r="F2708" i="24"/>
  <c r="F2709" i="24"/>
  <c r="F2710" i="24"/>
  <c r="F2711" i="24"/>
  <c r="F2712" i="24"/>
  <c r="F2713" i="24"/>
  <c r="F2714" i="24"/>
  <c r="F2715" i="24"/>
  <c r="F2716" i="24"/>
  <c r="F2717" i="24"/>
  <c r="F2718" i="24"/>
  <c r="F2719" i="24"/>
  <c r="F2720" i="24"/>
  <c r="F2721" i="24"/>
  <c r="F2722" i="24"/>
  <c r="F2723" i="24"/>
  <c r="F2724" i="24"/>
  <c r="F2725" i="24"/>
  <c r="F2726" i="24"/>
  <c r="F2727" i="24"/>
  <c r="F2728" i="24"/>
  <c r="F2729" i="24"/>
  <c r="F2730" i="24"/>
  <c r="F2731" i="24"/>
  <c r="F2732" i="24"/>
  <c r="F2733" i="24"/>
  <c r="F2734" i="24"/>
  <c r="F2735" i="24"/>
  <c r="F2736" i="24"/>
  <c r="F2737" i="24"/>
  <c r="F2738" i="24"/>
  <c r="F2739" i="24"/>
  <c r="F2740" i="24"/>
  <c r="F2741" i="24"/>
  <c r="F2742" i="24"/>
  <c r="F2743" i="24"/>
  <c r="F2744" i="24"/>
  <c r="F2745" i="24"/>
  <c r="F2746" i="24"/>
  <c r="F2747" i="24"/>
  <c r="F2748" i="24"/>
  <c r="F2749" i="24"/>
  <c r="F2750" i="24"/>
  <c r="F2751" i="24"/>
  <c r="F2752" i="24"/>
  <c r="F2753" i="24"/>
  <c r="F2754" i="24"/>
  <c r="F2755" i="24"/>
  <c r="F2756" i="24"/>
  <c r="F2757" i="24"/>
  <c r="F2758" i="24"/>
  <c r="F2759" i="24"/>
  <c r="F2760" i="24"/>
  <c r="F2761" i="24"/>
  <c r="F2762" i="24"/>
  <c r="F2763" i="24"/>
  <c r="F2764" i="24"/>
  <c r="F2765" i="24"/>
  <c r="F2766" i="24"/>
  <c r="F2767" i="24"/>
  <c r="F2768" i="24"/>
  <c r="F2769" i="24"/>
  <c r="F2770" i="24"/>
  <c r="F2771" i="24"/>
  <c r="F2772" i="24"/>
  <c r="F2773" i="24"/>
  <c r="F2774" i="24"/>
  <c r="F2775" i="24"/>
  <c r="F2776" i="24"/>
  <c r="F2777" i="24"/>
  <c r="F2778" i="24"/>
  <c r="F2779" i="24"/>
  <c r="F2780" i="24"/>
  <c r="F2781" i="24"/>
  <c r="F2782" i="24"/>
  <c r="F2783" i="24"/>
  <c r="F2784" i="24"/>
  <c r="F2785" i="24"/>
  <c r="F2786" i="24"/>
  <c r="F2787" i="24"/>
  <c r="F2788" i="24"/>
  <c r="F2789" i="24"/>
  <c r="F2790" i="24"/>
  <c r="F2791" i="24"/>
  <c r="F2792" i="24"/>
  <c r="F2793" i="24"/>
  <c r="F2794" i="24"/>
  <c r="F2795" i="24"/>
  <c r="F2796" i="24"/>
  <c r="F2797" i="24"/>
  <c r="F2798" i="24"/>
  <c r="F2799" i="24"/>
  <c r="F2800" i="24"/>
  <c r="F2801" i="24"/>
  <c r="F2802" i="24"/>
  <c r="F2803" i="24"/>
  <c r="F2804" i="24"/>
  <c r="F2805" i="24"/>
  <c r="F2806" i="24"/>
  <c r="F2807" i="24"/>
  <c r="F2808" i="24"/>
  <c r="F2809" i="24"/>
  <c r="F2810" i="24"/>
  <c r="F2811" i="24"/>
  <c r="F2812" i="24"/>
  <c r="F2813" i="24"/>
  <c r="F2814" i="24"/>
  <c r="F2815" i="24"/>
  <c r="F2816" i="24"/>
  <c r="F2817" i="24"/>
  <c r="F2818" i="24"/>
  <c r="F2819" i="24"/>
  <c r="F2820" i="24"/>
  <c r="F2821" i="24"/>
  <c r="F2822" i="24"/>
  <c r="F2823" i="24"/>
  <c r="F2824" i="24"/>
  <c r="F2825" i="24"/>
  <c r="F2826" i="24"/>
  <c r="F2827" i="24"/>
  <c r="F2828" i="24"/>
  <c r="F2829" i="24"/>
  <c r="F2830" i="24"/>
  <c r="F2831" i="24"/>
  <c r="F2832" i="24"/>
  <c r="F2833" i="24"/>
  <c r="F2834" i="24"/>
  <c r="F2835" i="24"/>
  <c r="F2836" i="24"/>
  <c r="F2837" i="24"/>
  <c r="F2838" i="24"/>
  <c r="F2839" i="24"/>
  <c r="F2840" i="24"/>
  <c r="F2841" i="24"/>
  <c r="F2842" i="24"/>
  <c r="F2843" i="24"/>
  <c r="F2844" i="24"/>
  <c r="F2845" i="24"/>
  <c r="F2846" i="24"/>
  <c r="F2847" i="24"/>
  <c r="F2848" i="24"/>
  <c r="F2849" i="24"/>
  <c r="F2850" i="24"/>
  <c r="F2851" i="24"/>
  <c r="F2852" i="24"/>
  <c r="F2853" i="24"/>
  <c r="F2854" i="24"/>
  <c r="F2855" i="24"/>
  <c r="F2856" i="24"/>
  <c r="F2857" i="24"/>
  <c r="F2858" i="24"/>
  <c r="F2859" i="24"/>
  <c r="F2860" i="24"/>
  <c r="F2861" i="24"/>
  <c r="F2862" i="24"/>
  <c r="F2863" i="24"/>
  <c r="F2864" i="24"/>
  <c r="F2865" i="24"/>
  <c r="F2866" i="24"/>
  <c r="F2867" i="24"/>
  <c r="F2868" i="24"/>
  <c r="F2869" i="24"/>
  <c r="F2872" i="24"/>
  <c r="F2873" i="24"/>
  <c r="F2874" i="24"/>
  <c r="F2875" i="24"/>
  <c r="F2876" i="24"/>
  <c r="F2877" i="24"/>
  <c r="F2878" i="24"/>
  <c r="F2879" i="24"/>
  <c r="F2880" i="24"/>
  <c r="F2881" i="24"/>
  <c r="F2882" i="24"/>
  <c r="F2883" i="24"/>
  <c r="F2884" i="24"/>
  <c r="F2885" i="24"/>
  <c r="F2886" i="24"/>
  <c r="F2887" i="24"/>
  <c r="F2888" i="24"/>
  <c r="F2889" i="24"/>
  <c r="F2892" i="24"/>
  <c r="F2893" i="24"/>
  <c r="F2894" i="24"/>
  <c r="F2895" i="24"/>
  <c r="F2896" i="24"/>
  <c r="F2897" i="24"/>
  <c r="F2898" i="24"/>
  <c r="F2899" i="24"/>
  <c r="F2901" i="24"/>
  <c r="F2902" i="24"/>
  <c r="F2903" i="24"/>
  <c r="F2904" i="24"/>
  <c r="F2905" i="24"/>
  <c r="F2906" i="24"/>
  <c r="F2907" i="24"/>
  <c r="F2908" i="24"/>
  <c r="F2909" i="24"/>
  <c r="F2910" i="24"/>
  <c r="F2911" i="24"/>
  <c r="F2913" i="24"/>
  <c r="F2914" i="24"/>
  <c r="F2915" i="24"/>
  <c r="F2916" i="24"/>
  <c r="F2917" i="24"/>
  <c r="F2918" i="24"/>
  <c r="F2919" i="24"/>
  <c r="F2920" i="24"/>
  <c r="F2921" i="24"/>
  <c r="F2922" i="24"/>
  <c r="F2923" i="24"/>
  <c r="F2925" i="24"/>
  <c r="F2926" i="24"/>
  <c r="F2927" i="24"/>
  <c r="F2928" i="24"/>
  <c r="F2929" i="24"/>
  <c r="F2930" i="24"/>
  <c r="F2931" i="24"/>
  <c r="F2932" i="24"/>
  <c r="F2933" i="24"/>
  <c r="F2934" i="24"/>
  <c r="F2935" i="24"/>
  <c r="F2937" i="24"/>
  <c r="F2938" i="24"/>
  <c r="F2939" i="24"/>
  <c r="F2940" i="24"/>
  <c r="F2941" i="24"/>
  <c r="F2942" i="24"/>
  <c r="F2943" i="24"/>
  <c r="F2944" i="24"/>
  <c r="F2945" i="24"/>
  <c r="F2946" i="24"/>
  <c r="F2947" i="24"/>
  <c r="F2948" i="24"/>
  <c r="F2949" i="24"/>
  <c r="F2950" i="24"/>
  <c r="F2951" i="24"/>
  <c r="F2952" i="24"/>
  <c r="F2953" i="24"/>
  <c r="F2954" i="24"/>
  <c r="F2955" i="24"/>
  <c r="F2956" i="24"/>
  <c r="F2957" i="24"/>
  <c r="F2958" i="24"/>
  <c r="F2959" i="24"/>
  <c r="F2960" i="24"/>
  <c r="F2961" i="24"/>
  <c r="F2962" i="24"/>
  <c r="F2963" i="24"/>
  <c r="F2964" i="24"/>
  <c r="F2965" i="24"/>
  <c r="F2966" i="24"/>
  <c r="F2967" i="24"/>
  <c r="F2968" i="24"/>
  <c r="F2969" i="24"/>
  <c r="F2970" i="24"/>
  <c r="F2971" i="24"/>
  <c r="F2972" i="24"/>
  <c r="F2976" i="24"/>
  <c r="F2977" i="24"/>
  <c r="F2978" i="24"/>
  <c r="F2980" i="24"/>
  <c r="F2981" i="24"/>
  <c r="F2982" i="24"/>
  <c r="F2983" i="24"/>
  <c r="F2984" i="24"/>
  <c r="F2985" i="24"/>
  <c r="F2986" i="24"/>
  <c r="F2987" i="24"/>
  <c r="F2988" i="24"/>
  <c r="F2989" i="24"/>
  <c r="F2990" i="24"/>
  <c r="F2991" i="24"/>
  <c r="F2992" i="24"/>
  <c r="F2993" i="24"/>
  <c r="F2994" i="24"/>
  <c r="F2995" i="24"/>
  <c r="F2996" i="24"/>
  <c r="F2998" i="24"/>
  <c r="F2999" i="24"/>
  <c r="F3000" i="24"/>
  <c r="F3001" i="24"/>
  <c r="F3002" i="24"/>
  <c r="F3003" i="24"/>
  <c r="F3004" i="24"/>
  <c r="F3005" i="24"/>
  <c r="F3006" i="24"/>
  <c r="F3007" i="24"/>
  <c r="F3008" i="24"/>
  <c r="F3009" i="24"/>
  <c r="F3010" i="24"/>
  <c r="F3011" i="24"/>
  <c r="F3012" i="24"/>
  <c r="F3014" i="24"/>
  <c r="F3015" i="24"/>
  <c r="F3016" i="24"/>
  <c r="F3017" i="24"/>
  <c r="F3018" i="24"/>
  <c r="F3019" i="24"/>
  <c r="F3020" i="24"/>
  <c r="F3021" i="24"/>
  <c r="F3022" i="24"/>
  <c r="F3023" i="24"/>
  <c r="F3024" i="24"/>
  <c r="F3025" i="24"/>
  <c r="F3026" i="24"/>
  <c r="F3027" i="24"/>
  <c r="F3028" i="24"/>
  <c r="F3029" i="24"/>
  <c r="F3030" i="24"/>
  <c r="F3031" i="24"/>
  <c r="F3032" i="24"/>
  <c r="F3033" i="24"/>
  <c r="F3034" i="24"/>
  <c r="F3035" i="24"/>
  <c r="F3036" i="24"/>
  <c r="F3037" i="24"/>
  <c r="F3038" i="24"/>
  <c r="F3039" i="24"/>
  <c r="F3040" i="24"/>
  <c r="F3041" i="24"/>
  <c r="F3042" i="24"/>
  <c r="F3044" i="24"/>
  <c r="F3045" i="24"/>
  <c r="F3046" i="24"/>
  <c r="F3047" i="24"/>
  <c r="F3048" i="24"/>
  <c r="F3049" i="24"/>
  <c r="F3050" i="24"/>
  <c r="F3051" i="24"/>
  <c r="F3052" i="24"/>
  <c r="F3053" i="24"/>
  <c r="F3054" i="24"/>
  <c r="F3055" i="24"/>
  <c r="F3056" i="24"/>
  <c r="F3057" i="24"/>
  <c r="F3058" i="24"/>
  <c r="F3059" i="24"/>
  <c r="F3060" i="24"/>
  <c r="F3061" i="24"/>
  <c r="F3062" i="24"/>
  <c r="F3063" i="24"/>
  <c r="F3065" i="24"/>
  <c r="F3066" i="24"/>
  <c r="F3067" i="24"/>
  <c r="F3068" i="24"/>
  <c r="F3069" i="24"/>
  <c r="F3070" i="24"/>
  <c r="F3071" i="24"/>
  <c r="F3072" i="24"/>
  <c r="F3073" i="24"/>
  <c r="F3074" i="24"/>
  <c r="F3075" i="24"/>
  <c r="F3076" i="24"/>
  <c r="F3077" i="24"/>
  <c r="F3078" i="24"/>
  <c r="F3079" i="24"/>
  <c r="F3080" i="24"/>
  <c r="F3081" i="24"/>
  <c r="F3082" i="24"/>
  <c r="F3083" i="24"/>
  <c r="F3084" i="24"/>
  <c r="F3085" i="24"/>
  <c r="F3086" i="24"/>
  <c r="F3087" i="24"/>
  <c r="F3088" i="24"/>
  <c r="F3089" i="24"/>
  <c r="F3090" i="24"/>
  <c r="F3091" i="24"/>
  <c r="F3092" i="24"/>
  <c r="F3093" i="24"/>
  <c r="F3094" i="24"/>
  <c r="F3095" i="24"/>
  <c r="F3097" i="24"/>
  <c r="F3098" i="24"/>
  <c r="F3099" i="24"/>
  <c r="F3100" i="24"/>
  <c r="F3101" i="24"/>
  <c r="F3102" i="24"/>
  <c r="F3103" i="24"/>
  <c r="F3104" i="24"/>
  <c r="F3105" i="24"/>
  <c r="F3106" i="24"/>
  <c r="F3107" i="24"/>
  <c r="F3108" i="24"/>
  <c r="F3109" i="24"/>
  <c r="F3110" i="24"/>
  <c r="F3111" i="24"/>
  <c r="F3112" i="24"/>
  <c r="F3113" i="24"/>
  <c r="F3114" i="24"/>
  <c r="F3116" i="24"/>
  <c r="F3117" i="24"/>
  <c r="F3118" i="24"/>
  <c r="F3119" i="24"/>
  <c r="F3120" i="24"/>
  <c r="F3121" i="24"/>
  <c r="F3122" i="24"/>
  <c r="F3123" i="24"/>
  <c r="F3124" i="24"/>
  <c r="F3125" i="24"/>
  <c r="F3126" i="24"/>
  <c r="F3127" i="24"/>
  <c r="F3128" i="24"/>
  <c r="F3129" i="24"/>
  <c r="F3130" i="24"/>
  <c r="F3131" i="24"/>
  <c r="F3132" i="24"/>
  <c r="F3133" i="24"/>
  <c r="F3134" i="24"/>
  <c r="F3135" i="24"/>
  <c r="F3136" i="24"/>
  <c r="F3137" i="24"/>
  <c r="F3138" i="24"/>
  <c r="F3139" i="24"/>
  <c r="F3140" i="24"/>
  <c r="F3141" i="24"/>
  <c r="F3142" i="24"/>
  <c r="F3143" i="24"/>
  <c r="F3144" i="24"/>
  <c r="F3145" i="24"/>
  <c r="F3147" i="24"/>
  <c r="F3148" i="24"/>
  <c r="F3149" i="24"/>
  <c r="F3150" i="24"/>
  <c r="F3151" i="24"/>
  <c r="F3152" i="24"/>
  <c r="F3153" i="24"/>
  <c r="F3154" i="24"/>
  <c r="F3155" i="24"/>
  <c r="F3156" i="24"/>
  <c r="F3157" i="24"/>
  <c r="F3158" i="24"/>
  <c r="F3159" i="24"/>
  <c r="F3160" i="24"/>
  <c r="F3161" i="24"/>
  <c r="F3162" i="24"/>
  <c r="F3163" i="24"/>
  <c r="F3164" i="24"/>
  <c r="F3165" i="24"/>
  <c r="F3166" i="24"/>
  <c r="F3167" i="24"/>
  <c r="F3168" i="24"/>
  <c r="F3169" i="24"/>
  <c r="F3170" i="24"/>
  <c r="F3171" i="24"/>
  <c r="F3172" i="24"/>
  <c r="F3173" i="24"/>
  <c r="F3174" i="24"/>
  <c r="F3175" i="24"/>
  <c r="F3176" i="24"/>
  <c r="F3178" i="24"/>
  <c r="F3179" i="24"/>
  <c r="F3180" i="24"/>
  <c r="F3181" i="24"/>
  <c r="F3182" i="24"/>
  <c r="F3183" i="24"/>
  <c r="F3184" i="24"/>
  <c r="F3185" i="24"/>
  <c r="F3186" i="24"/>
  <c r="F3187" i="24"/>
  <c r="F3188" i="24"/>
  <c r="F3189" i="24"/>
  <c r="F3190" i="24"/>
  <c r="F3191" i="24"/>
  <c r="F3193" i="24"/>
  <c r="F3194" i="24"/>
  <c r="F3195" i="24"/>
  <c r="F3196" i="24"/>
  <c r="F3197" i="24"/>
  <c r="F3198" i="24"/>
  <c r="F3199" i="24"/>
  <c r="F3200" i="24"/>
  <c r="F3201" i="24"/>
  <c r="F3202" i="24"/>
  <c r="F3203" i="24"/>
  <c r="F3204" i="24"/>
  <c r="F3205" i="24"/>
  <c r="F3206" i="24"/>
  <c r="F3207" i="24"/>
  <c r="F3208" i="24"/>
  <c r="F3209" i="24"/>
  <c r="F3210" i="24"/>
  <c r="F3211" i="24"/>
  <c r="F3212" i="24"/>
  <c r="F3213" i="24"/>
  <c r="F3214" i="24"/>
  <c r="F3215" i="24"/>
  <c r="F3216" i="24"/>
  <c r="F3217" i="24"/>
  <c r="F3218" i="24"/>
  <c r="F3219" i="24"/>
  <c r="F3220" i="24"/>
  <c r="F3221" i="24"/>
  <c r="F3222" i="24"/>
  <c r="F3223" i="24"/>
  <c r="F3224" i="24"/>
  <c r="F3225" i="24"/>
  <c r="F3226" i="24"/>
  <c r="F3227" i="24"/>
  <c r="F3228" i="24"/>
  <c r="F3229" i="24"/>
  <c r="F3230" i="24"/>
  <c r="F3231" i="24"/>
  <c r="F3232" i="24"/>
  <c r="F3234" i="24"/>
  <c r="F3235" i="24"/>
  <c r="F3236" i="24"/>
  <c r="F3237" i="24"/>
  <c r="F3238" i="24"/>
  <c r="F3239" i="24"/>
  <c r="F3240" i="24"/>
  <c r="F3241" i="24"/>
  <c r="F3242" i="24"/>
  <c r="F3243" i="24"/>
  <c r="F3244" i="24"/>
  <c r="F3245" i="24"/>
  <c r="F3246" i="24"/>
  <c r="F3247" i="24"/>
  <c r="F3248" i="24"/>
  <c r="F3249" i="24"/>
  <c r="F3251" i="24"/>
  <c r="F3252" i="24"/>
  <c r="F3253" i="24"/>
  <c r="F3254" i="24"/>
  <c r="F3255" i="24"/>
  <c r="F3256" i="24"/>
  <c r="F3257" i="24"/>
  <c r="F3258" i="24"/>
  <c r="F3260" i="24"/>
  <c r="F3261" i="24"/>
  <c r="F3262" i="24"/>
  <c r="F3263" i="24"/>
  <c r="F3264" i="24"/>
  <c r="F3265" i="24"/>
  <c r="F3266" i="24"/>
  <c r="F3267" i="24"/>
  <c r="F3268" i="24"/>
  <c r="F3269" i="24"/>
  <c r="F3270" i="24"/>
  <c r="F3271" i="24"/>
  <c r="F3272" i="24"/>
  <c r="F3273" i="24"/>
  <c r="F3274" i="24"/>
  <c r="F3275" i="24"/>
  <c r="F3276" i="24"/>
  <c r="F3277" i="24"/>
  <c r="F3278" i="24"/>
  <c r="F3279" i="24"/>
  <c r="F3280" i="24"/>
  <c r="F3281" i="24"/>
  <c r="F3282" i="24"/>
  <c r="F3283" i="24"/>
  <c r="F3284" i="24"/>
  <c r="F3285" i="24"/>
  <c r="F3286" i="24"/>
  <c r="F3287" i="24"/>
  <c r="F3288" i="24"/>
  <c r="F3289" i="24"/>
  <c r="F3291" i="24"/>
  <c r="F3292" i="24"/>
  <c r="F3293" i="24"/>
  <c r="F3294" i="24"/>
  <c r="F3295" i="24"/>
  <c r="F3296" i="24"/>
  <c r="F3297" i="24"/>
  <c r="F3298" i="24"/>
  <c r="F3299" i="24"/>
  <c r="F3300" i="24"/>
  <c r="F3301" i="24"/>
  <c r="F3302" i="24"/>
  <c r="F3303" i="24"/>
  <c r="F3304" i="24"/>
  <c r="F3305" i="24"/>
  <c r="F3306" i="24"/>
  <c r="F3307" i="24"/>
  <c r="F3308" i="24"/>
  <c r="F3309" i="24"/>
  <c r="F3310" i="24"/>
  <c r="F3312" i="24"/>
  <c r="F3313" i="24"/>
  <c r="F3314" i="24"/>
  <c r="F3315" i="24"/>
  <c r="F3316" i="24"/>
  <c r="F3317" i="24"/>
  <c r="F3318" i="24"/>
  <c r="F3319" i="24"/>
  <c r="F3320" i="24"/>
  <c r="F3321" i="24"/>
  <c r="F3323" i="24"/>
  <c r="F3324" i="24"/>
  <c r="F3325" i="24"/>
  <c r="F3326" i="24"/>
  <c r="F3327" i="24"/>
  <c r="F3328" i="24"/>
  <c r="F3329" i="24"/>
  <c r="F3330" i="24"/>
  <c r="F3331" i="24"/>
  <c r="F3332" i="24"/>
  <c r="F3333" i="24"/>
  <c r="F3334" i="24"/>
  <c r="F3336" i="24"/>
  <c r="F3337" i="24"/>
  <c r="F3338" i="24"/>
  <c r="F3339" i="24"/>
  <c r="F3340" i="24"/>
  <c r="F3342" i="24"/>
  <c r="F3343" i="24"/>
  <c r="F3344" i="24"/>
  <c r="F3345" i="24"/>
  <c r="F3346" i="24"/>
  <c r="F3347" i="24"/>
  <c r="F3348" i="24"/>
  <c r="F3349" i="24"/>
  <c r="F3350" i="24"/>
  <c r="F3351" i="24"/>
  <c r="F3352" i="24"/>
  <c r="F3353" i="24"/>
  <c r="F3354" i="24"/>
  <c r="F3355" i="24"/>
  <c r="F3356" i="24"/>
  <c r="F3357" i="24"/>
  <c r="F3358" i="24"/>
  <c r="F3359" i="24"/>
  <c r="F3360" i="24"/>
  <c r="F3361" i="24"/>
  <c r="F3362" i="24"/>
  <c r="F3363" i="24"/>
  <c r="F3364" i="24"/>
  <c r="F3365" i="24"/>
  <c r="F3366" i="24"/>
  <c r="F3367" i="24"/>
  <c r="F3369" i="24"/>
  <c r="F3370" i="24"/>
  <c r="F3371" i="24"/>
  <c r="F3372" i="24"/>
  <c r="F3373" i="24"/>
  <c r="F3374" i="24"/>
  <c r="F3375" i="24"/>
  <c r="F3376" i="24"/>
  <c r="F3377" i="24"/>
  <c r="F3378" i="24"/>
  <c r="F3379" i="24"/>
  <c r="F3380" i="24"/>
  <c r="F3381" i="24"/>
  <c r="F3382" i="24"/>
  <c r="F3383" i="24"/>
  <c r="F3384" i="24"/>
  <c r="F3385" i="24"/>
  <c r="F3386" i="24"/>
  <c r="F3387" i="24"/>
  <c r="F3388" i="24"/>
  <c r="F3389" i="24"/>
  <c r="F3390" i="24"/>
  <c r="F3391" i="24"/>
  <c r="F3392" i="24"/>
  <c r="F3393" i="24"/>
  <c r="F3394" i="24"/>
  <c r="F3395" i="24"/>
  <c r="F3396" i="24"/>
  <c r="F3397" i="24"/>
  <c r="F3398" i="24"/>
  <c r="F3399" i="24"/>
  <c r="F3400" i="24"/>
  <c r="F3401" i="24"/>
  <c r="F3402" i="24"/>
  <c r="F3404" i="24"/>
  <c r="F3405" i="24"/>
  <c r="F3406" i="24"/>
  <c r="F3407" i="24"/>
  <c r="F3408" i="24"/>
  <c r="F3409" i="24"/>
  <c r="F3410" i="24"/>
  <c r="F3411" i="24"/>
  <c r="F3412" i="24"/>
  <c r="F3413" i="24"/>
  <c r="F3414" i="24"/>
  <c r="F3415" i="24"/>
  <c r="F3416" i="24"/>
  <c r="F3417" i="24"/>
  <c r="F3418" i="24"/>
  <c r="F3419" i="24"/>
  <c r="F3420" i="24"/>
  <c r="F3421" i="24"/>
  <c r="F3422" i="24"/>
  <c r="F3423" i="24"/>
  <c r="F3424" i="24"/>
  <c r="F3425" i="24"/>
  <c r="F3426" i="24"/>
  <c r="F3428" i="24"/>
  <c r="F3429" i="24"/>
  <c r="F3430" i="24"/>
  <c r="F3432" i="24"/>
  <c r="F3433" i="24"/>
  <c r="F3434" i="24"/>
  <c r="F3435" i="24"/>
  <c r="F3436" i="24"/>
  <c r="F3437" i="24"/>
  <c r="F3438" i="24"/>
  <c r="F3439" i="24"/>
  <c r="F3440" i="24"/>
  <c r="F3441" i="24"/>
  <c r="F3442" i="24"/>
  <c r="F3443" i="24"/>
  <c r="F3444" i="24"/>
  <c r="F3445" i="24"/>
  <c r="F3446" i="24"/>
  <c r="F3447" i="24"/>
  <c r="F3448" i="24"/>
  <c r="F3449" i="24"/>
  <c r="F3450" i="24"/>
  <c r="F3451" i="24"/>
  <c r="F3452" i="24"/>
  <c r="F3453" i="24"/>
  <c r="F3454" i="24"/>
  <c r="F3455" i="24"/>
  <c r="F3456" i="24"/>
  <c r="F3457" i="24"/>
  <c r="F3458" i="24"/>
  <c r="F3459" i="24"/>
  <c r="F3460" i="24"/>
  <c r="F3461" i="24"/>
  <c r="F3462" i="24"/>
  <c r="F3463" i="24"/>
  <c r="F3464" i="24"/>
  <c r="F3465" i="24"/>
  <c r="F3466" i="24"/>
  <c r="F3467" i="24"/>
  <c r="F3468" i="24"/>
  <c r="F3469" i="24"/>
  <c r="F3470" i="24"/>
  <c r="F3471" i="24"/>
  <c r="F3472" i="24"/>
  <c r="F3473" i="24"/>
  <c r="F3474" i="24"/>
  <c r="F3475" i="24"/>
  <c r="F3476" i="24"/>
  <c r="F3477" i="24"/>
  <c r="F3478" i="24"/>
  <c r="F3479" i="24"/>
  <c r="F3480" i="24"/>
  <c r="F3481" i="24"/>
  <c r="F3482" i="24"/>
  <c r="F3483" i="24"/>
  <c r="F3484" i="24"/>
  <c r="F3485" i="24"/>
  <c r="F3486" i="24"/>
  <c r="F3487" i="24"/>
  <c r="F3488" i="24"/>
  <c r="F3489" i="24"/>
  <c r="F3490" i="24"/>
  <c r="F3491" i="24"/>
  <c r="F3492" i="24"/>
  <c r="F3493" i="24"/>
  <c r="F3494" i="24"/>
  <c r="F3495" i="24"/>
  <c r="F3496" i="24"/>
  <c r="F3497" i="24"/>
  <c r="F3498" i="24"/>
  <c r="F3499" i="24"/>
  <c r="F3500" i="24"/>
  <c r="F3501" i="24"/>
  <c r="F3502" i="24"/>
  <c r="F3503" i="24"/>
  <c r="F3504" i="24"/>
  <c r="F3505" i="24"/>
  <c r="F3506" i="24"/>
  <c r="F3507" i="24"/>
  <c r="F3508" i="24"/>
  <c r="F3509" i="24"/>
  <c r="F3510" i="24"/>
  <c r="F3511" i="24"/>
  <c r="F3512" i="24"/>
  <c r="F3513" i="24"/>
  <c r="F3514" i="24"/>
  <c r="F3516" i="24"/>
  <c r="F3517" i="24"/>
  <c r="F3518" i="24"/>
  <c r="F3519" i="24"/>
  <c r="F3520" i="24"/>
  <c r="F3521" i="24"/>
  <c r="F3522" i="24"/>
  <c r="F3523" i="24"/>
  <c r="F3524" i="24"/>
  <c r="F3525" i="24"/>
  <c r="F3526" i="24"/>
  <c r="F3527" i="24"/>
  <c r="F3528" i="24"/>
  <c r="F3529" i="24"/>
  <c r="F3530" i="24"/>
  <c r="F3531" i="24"/>
  <c r="F3532" i="24"/>
  <c r="F3533" i="24"/>
  <c r="F3534" i="24"/>
  <c r="F3535" i="24"/>
  <c r="F3536" i="24"/>
  <c r="F3537" i="24"/>
  <c r="F3538" i="24"/>
  <c r="F3539" i="24"/>
  <c r="F3540" i="24"/>
  <c r="F3541" i="24"/>
  <c r="F3542" i="24"/>
  <c r="F3543" i="24"/>
  <c r="F3544" i="24"/>
  <c r="F3546" i="24"/>
  <c r="F3547" i="24"/>
  <c r="F3549" i="24"/>
  <c r="F3550" i="24"/>
  <c r="F3551" i="24"/>
  <c r="F3552" i="24"/>
  <c r="F3553" i="24"/>
  <c r="F3554" i="24"/>
  <c r="F3555" i="24"/>
  <c r="F3556" i="24"/>
  <c r="F3557" i="24"/>
  <c r="F3558" i="24"/>
  <c r="F3559" i="24"/>
  <c r="F3560" i="24"/>
  <c r="F3561" i="24"/>
  <c r="F3562" i="24"/>
  <c r="F3563" i="24"/>
  <c r="F3564" i="24"/>
  <c r="F3565" i="24"/>
  <c r="F3566" i="24"/>
  <c r="F3567" i="24"/>
  <c r="F3568" i="24"/>
  <c r="F3569" i="24"/>
  <c r="F3570" i="24"/>
  <c r="F3571" i="24"/>
  <c r="F3572" i="24"/>
  <c r="F3573" i="24"/>
  <c r="F3574" i="24"/>
  <c r="F3575" i="24"/>
  <c r="F3576" i="24"/>
  <c r="F3577" i="24"/>
  <c r="F3578" i="24"/>
  <c r="F3579" i="24"/>
  <c r="F3580" i="24"/>
  <c r="F3581" i="24"/>
  <c r="F3582" i="24"/>
  <c r="F3583" i="24"/>
  <c r="F3584" i="24"/>
  <c r="F3585" i="24"/>
  <c r="F3586" i="24"/>
  <c r="F3587" i="24"/>
  <c r="F3588" i="24"/>
  <c r="F3589" i="24"/>
  <c r="F3590" i="24"/>
  <c r="F3591" i="24"/>
  <c r="F3592" i="24"/>
  <c r="F3593" i="24"/>
  <c r="F3594" i="24"/>
  <c r="F3595" i="24"/>
  <c r="F3596" i="24"/>
  <c r="F3597" i="24"/>
  <c r="F3598" i="24"/>
  <c r="F3599" i="24"/>
  <c r="F3600" i="24"/>
  <c r="F3601" i="24"/>
  <c r="F3602" i="24"/>
  <c r="F3603" i="24"/>
  <c r="F3604" i="24"/>
  <c r="F3605" i="24"/>
  <c r="F3606" i="24"/>
  <c r="F3607" i="24"/>
  <c r="F3608" i="24"/>
  <c r="F3609" i="24"/>
  <c r="F3610" i="24"/>
  <c r="F3611" i="24"/>
  <c r="F3612" i="24"/>
  <c r="F3613" i="24"/>
  <c r="F3614" i="24"/>
  <c r="F3615" i="24"/>
  <c r="F3616" i="24"/>
  <c r="F3617" i="24"/>
  <c r="F3618" i="24"/>
  <c r="F3619" i="24"/>
  <c r="F3620" i="24"/>
  <c r="F3621" i="24"/>
  <c r="F3622" i="24"/>
  <c r="F3623" i="24"/>
  <c r="F3624" i="24"/>
  <c r="F3625" i="24"/>
  <c r="F3626" i="24"/>
  <c r="F3627" i="24"/>
  <c r="F3628" i="24"/>
  <c r="F3629" i="24"/>
  <c r="F3630" i="24"/>
  <c r="F3631" i="24"/>
  <c r="F3632" i="24"/>
  <c r="F3633" i="24"/>
  <c r="F3634" i="24"/>
  <c r="F3635" i="24"/>
  <c r="F3636" i="24"/>
  <c r="F3637" i="24"/>
  <c r="F3638" i="24"/>
  <c r="F3639" i="24"/>
  <c r="F3640" i="24"/>
  <c r="F3641" i="24"/>
  <c r="F3642" i="24"/>
  <c r="F3643" i="24"/>
  <c r="F3644" i="24"/>
  <c r="F3645" i="24"/>
  <c r="F3646" i="24"/>
  <c r="F3647" i="24"/>
  <c r="F3648" i="24"/>
  <c r="F3649" i="24"/>
  <c r="F3650" i="24"/>
  <c r="F3651" i="24"/>
  <c r="F3652" i="24"/>
  <c r="F3653" i="24"/>
  <c r="F3654" i="24"/>
  <c r="F3655" i="24"/>
  <c r="F3656" i="24"/>
  <c r="F3657" i="24"/>
  <c r="F3658" i="24"/>
  <c r="F3659" i="24"/>
  <c r="F3660" i="24"/>
  <c r="F3661" i="24"/>
  <c r="F3662" i="24"/>
  <c r="F3664" i="24"/>
  <c r="F3665" i="24"/>
  <c r="F3666" i="24"/>
  <c r="F3667" i="24"/>
  <c r="F3668" i="24"/>
  <c r="F3669" i="24"/>
  <c r="F3670" i="24"/>
  <c r="F3671" i="24"/>
  <c r="F3672" i="24"/>
  <c r="F3675" i="24"/>
  <c r="F3676" i="24"/>
  <c r="F3677" i="24"/>
  <c r="F3678" i="24"/>
  <c r="F3679" i="24"/>
  <c r="F3680" i="24"/>
  <c r="F3681" i="24"/>
  <c r="F3682" i="24"/>
  <c r="F3683" i="24"/>
  <c r="F3684" i="24"/>
  <c r="F3685" i="24"/>
  <c r="F3686" i="24"/>
  <c r="F3687" i="24"/>
  <c r="F3688" i="24"/>
  <c r="F3689" i="24"/>
  <c r="F3690" i="24"/>
  <c r="F3691" i="24"/>
  <c r="F3692" i="24"/>
  <c r="F3693" i="24"/>
  <c r="F3694" i="24"/>
  <c r="F3695" i="24"/>
  <c r="F3696" i="24"/>
  <c r="F3697" i="24"/>
  <c r="F3698" i="24"/>
  <c r="F3699" i="24"/>
  <c r="F3700" i="24"/>
  <c r="F3701" i="24"/>
  <c r="F3704" i="24"/>
  <c r="F3705" i="24"/>
  <c r="F3706" i="24"/>
  <c r="F3707" i="24"/>
  <c r="F3708" i="24"/>
  <c r="F3709" i="24"/>
  <c r="F3710" i="24"/>
  <c r="F3711" i="24"/>
  <c r="F3712" i="24"/>
  <c r="F3713" i="24"/>
  <c r="F3714" i="24"/>
  <c r="F3715" i="24"/>
  <c r="F3716" i="24"/>
  <c r="F3717" i="24"/>
  <c r="F3718" i="24"/>
  <c r="F3719" i="24"/>
  <c r="F3722" i="24"/>
  <c r="F3723" i="24"/>
  <c r="F3724" i="24"/>
  <c r="F3725" i="24"/>
  <c r="F3726" i="24"/>
  <c r="F3727" i="24"/>
  <c r="F3728" i="24"/>
  <c r="F3729" i="24"/>
  <c r="F3730" i="24"/>
  <c r="F3731" i="24"/>
  <c r="F3732" i="24"/>
  <c r="F3733" i="24"/>
  <c r="F3734" i="24"/>
  <c r="F3735" i="24"/>
  <c r="F3736" i="24"/>
  <c r="F3737" i="24"/>
  <c r="F3738" i="24"/>
  <c r="F3739" i="24"/>
  <c r="F3740" i="24"/>
  <c r="F3741" i="24"/>
  <c r="F3742" i="24"/>
  <c r="F3743" i="24"/>
  <c r="F3744" i="24"/>
  <c r="F3745" i="24"/>
  <c r="F3746" i="24"/>
  <c r="F3750" i="24"/>
  <c r="F3751" i="24"/>
  <c r="F3752" i="24"/>
  <c r="F3753" i="24"/>
  <c r="F3755" i="24"/>
  <c r="F3756" i="24"/>
  <c r="F3757" i="24"/>
  <c r="F3758" i="24"/>
  <c r="F3759" i="24"/>
  <c r="F3760" i="24"/>
  <c r="F3761" i="24"/>
  <c r="F3762" i="24"/>
  <c r="F3763" i="24"/>
  <c r="F3764" i="24"/>
  <c r="F3765" i="24"/>
  <c r="F3766" i="24"/>
  <c r="F3767" i="24"/>
  <c r="F3768" i="24"/>
  <c r="F3770" i="24"/>
  <c r="F3771" i="24"/>
  <c r="F3772" i="24"/>
  <c r="F3773" i="24"/>
  <c r="F3774" i="24"/>
  <c r="F3775" i="24"/>
  <c r="F3776" i="24"/>
  <c r="F3777" i="24"/>
  <c r="F3778" i="24"/>
  <c r="F3779" i="24"/>
  <c r="F3780" i="24"/>
  <c r="F3781" i="24"/>
  <c r="F3783" i="24"/>
  <c r="F3784" i="24"/>
  <c r="F3785" i="24"/>
  <c r="F3786" i="24"/>
  <c r="F3787" i="24"/>
  <c r="F3788" i="24"/>
  <c r="F3789" i="24"/>
  <c r="F3790" i="24"/>
  <c r="F3791" i="24"/>
  <c r="F3792" i="24"/>
  <c r="F3793" i="24"/>
  <c r="F3794" i="24"/>
  <c r="F3796" i="24"/>
  <c r="F3797" i="24"/>
  <c r="F3798" i="24"/>
  <c r="F3799" i="24"/>
  <c r="F3800" i="24"/>
  <c r="F3801" i="24"/>
  <c r="F3802" i="24"/>
  <c r="F3803" i="24"/>
  <c r="F3805" i="24"/>
  <c r="F3806" i="24"/>
  <c r="F3807" i="24"/>
  <c r="F3808" i="24"/>
  <c r="F3809" i="24"/>
  <c r="F3810" i="24"/>
  <c r="F3811" i="24"/>
  <c r="F3812" i="24"/>
  <c r="F3813" i="24"/>
  <c r="F3814" i="24"/>
  <c r="F3815" i="24"/>
  <c r="F3816" i="24"/>
  <c r="F3817" i="24"/>
  <c r="F3818" i="24"/>
  <c r="F3819" i="24"/>
  <c r="F3820" i="24"/>
  <c r="F3821" i="24"/>
  <c r="F3822" i="24"/>
  <c r="F3823" i="24"/>
  <c r="F3824" i="24"/>
  <c r="F3825" i="24"/>
  <c r="F3826" i="24"/>
  <c r="F3828" i="24"/>
  <c r="F3829" i="24"/>
  <c r="F3830" i="24"/>
  <c r="F3831" i="24"/>
  <c r="F3832" i="24"/>
  <c r="F3833" i="24"/>
  <c r="F3834" i="24"/>
  <c r="F3835" i="24"/>
  <c r="F3836" i="24"/>
  <c r="F3837" i="24"/>
  <c r="F3838" i="24"/>
  <c r="F3841" i="24"/>
  <c r="F3842" i="24"/>
  <c r="F3843" i="24"/>
  <c r="F3844" i="24"/>
  <c r="F3845" i="24"/>
  <c r="F3846" i="24"/>
  <c r="F3847" i="24"/>
  <c r="F3848" i="24"/>
  <c r="F3849" i="24"/>
  <c r="F3850" i="24"/>
  <c r="F3851" i="24"/>
  <c r="F3852" i="24"/>
  <c r="F3853" i="24"/>
  <c r="F3854" i="24"/>
  <c r="F3855" i="24"/>
  <c r="F3856" i="24"/>
  <c r="F3857" i="24"/>
  <c r="F3858" i="24"/>
  <c r="F3859" i="24"/>
  <c r="F3861" i="24"/>
  <c r="F3862" i="24"/>
  <c r="F3863" i="24"/>
  <c r="F3864" i="24"/>
  <c r="F3865" i="24"/>
  <c r="F3866" i="24"/>
  <c r="F3867" i="24"/>
  <c r="F3868" i="24"/>
  <c r="F3869" i="24"/>
  <c r="F3870" i="24"/>
  <c r="F3871" i="24"/>
  <c r="F3872" i="24"/>
  <c r="F3873" i="24"/>
  <c r="F3874" i="24"/>
  <c r="F3875" i="24"/>
  <c r="F3876" i="24"/>
  <c r="F3877" i="24"/>
  <c r="F3878" i="24"/>
  <c r="F3879" i="24"/>
  <c r="F3880" i="24"/>
  <c r="F3881" i="24"/>
  <c r="F3883" i="24"/>
  <c r="F3884" i="24"/>
  <c r="F3885" i="24"/>
  <c r="F3886" i="24"/>
  <c r="F3887" i="24"/>
  <c r="F3888" i="24"/>
  <c r="F3889" i="24"/>
  <c r="F3890" i="24"/>
  <c r="F3892" i="24"/>
  <c r="F3893" i="24"/>
  <c r="F3894" i="24"/>
  <c r="F3895" i="24"/>
  <c r="F3896" i="24"/>
  <c r="F3897" i="24"/>
  <c r="F3898" i="24"/>
  <c r="F3899" i="24"/>
  <c r="F3900" i="24"/>
  <c r="F3901" i="24"/>
  <c r="F3902" i="24"/>
  <c r="F3903" i="24"/>
  <c r="F3904" i="24"/>
  <c r="F3905" i="24"/>
  <c r="F3906" i="24"/>
  <c r="F3907" i="24"/>
  <c r="F3908" i="24"/>
  <c r="F3909" i="24"/>
  <c r="F3910" i="24"/>
  <c r="F3911" i="24"/>
  <c r="F3912" i="24"/>
  <c r="F3913" i="24"/>
  <c r="F3914" i="24"/>
  <c r="F3916" i="24"/>
  <c r="F3917" i="24"/>
  <c r="F3918" i="24"/>
  <c r="F3919" i="24"/>
  <c r="F3920" i="24"/>
  <c r="F3921" i="24"/>
  <c r="F3922" i="24"/>
  <c r="F3923" i="24"/>
  <c r="F3924" i="24"/>
  <c r="F3925" i="24"/>
  <c r="F3926" i="24"/>
  <c r="F3927" i="24"/>
  <c r="F3928" i="24"/>
  <c r="F3929" i="24"/>
  <c r="F3931" i="24"/>
  <c r="F3932" i="24"/>
  <c r="F3933" i="24"/>
  <c r="F3934" i="24"/>
  <c r="F3936" i="24"/>
  <c r="F3937" i="24"/>
  <c r="F3938" i="24"/>
  <c r="F3939" i="24"/>
  <c r="F3940" i="24"/>
  <c r="F3941" i="24"/>
  <c r="F3942" i="24"/>
  <c r="F3943" i="24"/>
  <c r="F3944" i="24"/>
  <c r="F3945" i="24"/>
  <c r="F3946" i="24"/>
  <c r="F3947" i="24"/>
  <c r="F3948" i="24"/>
  <c r="F3949" i="24"/>
  <c r="F3950" i="24"/>
  <c r="F3951" i="24"/>
  <c r="F3952" i="24"/>
  <c r="F3953" i="24"/>
  <c r="F3954" i="24"/>
  <c r="F3955" i="24"/>
  <c r="F3956" i="24"/>
  <c r="F3957" i="24"/>
  <c r="F3958" i="24"/>
  <c r="F3959" i="24"/>
  <c r="F3960" i="24"/>
  <c r="F3961" i="24"/>
  <c r="F3962" i="24"/>
  <c r="F3963" i="24"/>
  <c r="F3965" i="24"/>
  <c r="F3966" i="24"/>
  <c r="F3967" i="24"/>
  <c r="F3968" i="24"/>
  <c r="F3969" i="24"/>
  <c r="F3970" i="24"/>
  <c r="F3971" i="24"/>
  <c r="F3972" i="24"/>
  <c r="F3973" i="24"/>
  <c r="F3974" i="24"/>
  <c r="F3975" i="24"/>
  <c r="F3977" i="24"/>
  <c r="F3978" i="24"/>
  <c r="F3979" i="24"/>
  <c r="F3980" i="24"/>
  <c r="F3981" i="24"/>
  <c r="F3982" i="24"/>
  <c r="F3983" i="24"/>
  <c r="F3984" i="24"/>
  <c r="F3986" i="24"/>
  <c r="F3987" i="24"/>
  <c r="F3988" i="24"/>
  <c r="F3989" i="24"/>
  <c r="F3990" i="24"/>
  <c r="F3991" i="24"/>
  <c r="F3992" i="24"/>
  <c r="F3993" i="24"/>
  <c r="F3995" i="24"/>
  <c r="F3996" i="24"/>
  <c r="F3997" i="24"/>
  <c r="F3998" i="24"/>
  <c r="F3999" i="24"/>
  <c r="F4000" i="24"/>
  <c r="F4002" i="24"/>
  <c r="F4003" i="24"/>
  <c r="F4004" i="24"/>
  <c r="F4005" i="24"/>
  <c r="F4007" i="24"/>
  <c r="F4008" i="24"/>
  <c r="F4009" i="24"/>
  <c r="F4010" i="24"/>
  <c r="F4011" i="24"/>
  <c r="F4012" i="24"/>
  <c r="F4013" i="24"/>
  <c r="F4014" i="24"/>
  <c r="F4015" i="24"/>
  <c r="F4016" i="24"/>
  <c r="F4017" i="24"/>
  <c r="F4018" i="24"/>
  <c r="F4020" i="24"/>
  <c r="F4021" i="24"/>
  <c r="F4022" i="24"/>
  <c r="F4023" i="24"/>
  <c r="F4024" i="24"/>
  <c r="F4025" i="24"/>
  <c r="F4026" i="24"/>
  <c r="F4027" i="24"/>
  <c r="F4028" i="24"/>
  <c r="F4029" i="24"/>
  <c r="F4030" i="24"/>
  <c r="F4031" i="24"/>
  <c r="F4032" i="24"/>
  <c r="F4033" i="24"/>
  <c r="F4034" i="24"/>
  <c r="F4035" i="24"/>
  <c r="F4036" i="24"/>
  <c r="F4037" i="24"/>
  <c r="F4038" i="24"/>
  <c r="F4039" i="24"/>
  <c r="F4041" i="24"/>
  <c r="F4042" i="24"/>
  <c r="F4043" i="24"/>
  <c r="F4044" i="24"/>
  <c r="F4045" i="24"/>
  <c r="F4046" i="24"/>
  <c r="F4047" i="24"/>
  <c r="F4048" i="24"/>
  <c r="F4049" i="24"/>
  <c r="F4050" i="24"/>
  <c r="F4051" i="24"/>
  <c r="F4052" i="24"/>
  <c r="F4053" i="24"/>
  <c r="F4054" i="24"/>
  <c r="F4055" i="24"/>
  <c r="F4056" i="24"/>
  <c r="F4057" i="24"/>
  <c r="F4058" i="24"/>
  <c r="F4059" i="24"/>
  <c r="F4060" i="24"/>
  <c r="F4061" i="24"/>
  <c r="F4062" i="24"/>
  <c r="F4063" i="24"/>
  <c r="F4064" i="24"/>
  <c r="F4065" i="24"/>
  <c r="F4067" i="24"/>
  <c r="F4068" i="24"/>
  <c r="F4069" i="24"/>
  <c r="F4070" i="24"/>
  <c r="F4071" i="24"/>
  <c r="F4072" i="24"/>
  <c r="F4073" i="24"/>
  <c r="F4074" i="24"/>
  <c r="F4075" i="24"/>
  <c r="F4076" i="24"/>
  <c r="F4077" i="24"/>
  <c r="F4078" i="24"/>
  <c r="F4079" i="24"/>
  <c r="F4081" i="24"/>
  <c r="F4082" i="24"/>
  <c r="F4083" i="24"/>
  <c r="F4084" i="24"/>
  <c r="F4085" i="24"/>
  <c r="F4086" i="24"/>
  <c r="F4089" i="24"/>
  <c r="F4090" i="24"/>
  <c r="F4091" i="24"/>
  <c r="F4092" i="24"/>
  <c r="F4093" i="24"/>
  <c r="F4094" i="24"/>
  <c r="F4095" i="24"/>
  <c r="F4096" i="24"/>
  <c r="F4097" i="24"/>
  <c r="F4098" i="24"/>
  <c r="F4099" i="24"/>
  <c r="F4100" i="24"/>
  <c r="F4101" i="24"/>
  <c r="F4102" i="24"/>
  <c r="F4103" i="24"/>
  <c r="F4104" i="24"/>
  <c r="F4105" i="24"/>
  <c r="F4106" i="24"/>
  <c r="F4107" i="24"/>
  <c r="F4108" i="24"/>
  <c r="F4109" i="24"/>
  <c r="F4110" i="24"/>
  <c r="F4111" i="24"/>
  <c r="F4112" i="24"/>
  <c r="F4113" i="24"/>
  <c r="F4114" i="24"/>
  <c r="F4115" i="24"/>
  <c r="F4116" i="24"/>
  <c r="F4117" i="24"/>
  <c r="F4118" i="24"/>
  <c r="F4119" i="24"/>
  <c r="F4120" i="24"/>
  <c r="F4121" i="24"/>
  <c r="F4122" i="24"/>
  <c r="F4123" i="24"/>
  <c r="F4124" i="24"/>
  <c r="F4125" i="24"/>
  <c r="F4126" i="24"/>
  <c r="F4127" i="24"/>
  <c r="F4128" i="24"/>
  <c r="F4129" i="24"/>
  <c r="F4130" i="24"/>
  <c r="F4131" i="24"/>
  <c r="F4132" i="24"/>
  <c r="F4133" i="24"/>
  <c r="F4134" i="24"/>
  <c r="F4135" i="24"/>
  <c r="F4136" i="24"/>
  <c r="F4137" i="24"/>
  <c r="F4138" i="24"/>
  <c r="F4139" i="24"/>
  <c r="F4140" i="24"/>
  <c r="F4141" i="24"/>
  <c r="F4142" i="24"/>
  <c r="F4143" i="24"/>
  <c r="F4144" i="24"/>
  <c r="F4145" i="24"/>
  <c r="F4146" i="24"/>
  <c r="F4147" i="24"/>
  <c r="F4148" i="24"/>
  <c r="F4149" i="24"/>
  <c r="F4150" i="24"/>
  <c r="F4151" i="24"/>
  <c r="F4152" i="24"/>
  <c r="F4153" i="24"/>
  <c r="F4154" i="24"/>
  <c r="F4155" i="24"/>
  <c r="F4156" i="24"/>
  <c r="F4157" i="24"/>
  <c r="F4158" i="24"/>
  <c r="F4159" i="24"/>
  <c r="F4160" i="24"/>
  <c r="F4161" i="24"/>
  <c r="F4162" i="24"/>
  <c r="F4163" i="24"/>
  <c r="F4164" i="24"/>
  <c r="F4165" i="24"/>
  <c r="F4166" i="24"/>
  <c r="F4167" i="24"/>
  <c r="F4168" i="24"/>
  <c r="F4169" i="24"/>
  <c r="F4170" i="24"/>
  <c r="F4171" i="24"/>
  <c r="F4172" i="24"/>
  <c r="F4173" i="24"/>
  <c r="F4174" i="24"/>
  <c r="F4176" i="24"/>
  <c r="F4177" i="24"/>
  <c r="F4178" i="24"/>
  <c r="F4179" i="24"/>
  <c r="F4180" i="24"/>
  <c r="F4181" i="24"/>
  <c r="F4182" i="24"/>
  <c r="F4183" i="24"/>
  <c r="F4184" i="24"/>
  <c r="F4185" i="24"/>
  <c r="F4186" i="24"/>
  <c r="F4187" i="24"/>
  <c r="F4188" i="24"/>
  <c r="F4189" i="24"/>
  <c r="F4190" i="24"/>
  <c r="F4191" i="24"/>
  <c r="F4192" i="24"/>
  <c r="F4193" i="24"/>
  <c r="F4194" i="24"/>
  <c r="F4195" i="24"/>
  <c r="F4196" i="24"/>
  <c r="F4197" i="24"/>
  <c r="F4198" i="24"/>
  <c r="F4199" i="24"/>
  <c r="F4200" i="24"/>
  <c r="F4201" i="24"/>
  <c r="F4202" i="24"/>
  <c r="F4203" i="24"/>
  <c r="F4204" i="24"/>
  <c r="F4205" i="24"/>
  <c r="F4206" i="24"/>
  <c r="F4207" i="24"/>
  <c r="F4208" i="24"/>
  <c r="F4209" i="24"/>
  <c r="F4210" i="24"/>
  <c r="F4211" i="24"/>
  <c r="F4212" i="24"/>
  <c r="F4213" i="24"/>
  <c r="F4214" i="24"/>
  <c r="F4215" i="24"/>
  <c r="F4216" i="24"/>
  <c r="F4217" i="24"/>
  <c r="F4218" i="24"/>
  <c r="F4219" i="24"/>
  <c r="F4220" i="24"/>
  <c r="F4221" i="24"/>
  <c r="F4222" i="24"/>
  <c r="F4223" i="24"/>
  <c r="F4224" i="24"/>
  <c r="F4225" i="24"/>
  <c r="F4226" i="24"/>
  <c r="F4227" i="24"/>
  <c r="F4228" i="24"/>
  <c r="F4229" i="24"/>
  <c r="F4230" i="24"/>
  <c r="F4231" i="24"/>
  <c r="F4232" i="24"/>
  <c r="F4233" i="24"/>
  <c r="F4234" i="24"/>
  <c r="F4235" i="24"/>
  <c r="F4236" i="24"/>
  <c r="F4237" i="24"/>
  <c r="F4238" i="24"/>
  <c r="F4239" i="24"/>
  <c r="F4240" i="24"/>
  <c r="F4241" i="24"/>
  <c r="F4242" i="24"/>
  <c r="F4243" i="24"/>
  <c r="F4245" i="24"/>
  <c r="F4246" i="24"/>
  <c r="F4247" i="24"/>
  <c r="F4248" i="24"/>
  <c r="F4249" i="24"/>
  <c r="F4250" i="24"/>
  <c r="F4251" i="24"/>
  <c r="F4252" i="24"/>
  <c r="F4253" i="24"/>
  <c r="F4254" i="24"/>
  <c r="F4255" i="24"/>
  <c r="F4256" i="24"/>
  <c r="F4257" i="24"/>
  <c r="F4258" i="24"/>
  <c r="F4259" i="24"/>
  <c r="F4260" i="24"/>
  <c r="F4261" i="24"/>
  <c r="F4262" i="24"/>
  <c r="F4263" i="24"/>
  <c r="F4264" i="24"/>
  <c r="F4265" i="24"/>
  <c r="F4266" i="24"/>
  <c r="F4267" i="24"/>
  <c r="F4268" i="24"/>
  <c r="F4269" i="24"/>
  <c r="F4270" i="24"/>
  <c r="F4271" i="24"/>
  <c r="F4272" i="24"/>
  <c r="F4273" i="24"/>
  <c r="F4274" i="24"/>
  <c r="F4275" i="24"/>
  <c r="F4276" i="24"/>
  <c r="F4277" i="24"/>
  <c r="F4278" i="24"/>
  <c r="F4279" i="24"/>
  <c r="F4280" i="24"/>
  <c r="F4281" i="24"/>
  <c r="F4282" i="24"/>
  <c r="F4283" i="24"/>
  <c r="F4284" i="24"/>
  <c r="F4285" i="24"/>
  <c r="F4286" i="24"/>
  <c r="F4287" i="24"/>
  <c r="F4288" i="24"/>
  <c r="F4289" i="24"/>
  <c r="F4290" i="24"/>
  <c r="F4291" i="24"/>
  <c r="F4292" i="24"/>
  <c r="F4293" i="24"/>
  <c r="F4294" i="24"/>
  <c r="F4295" i="24"/>
  <c r="F4296" i="24"/>
  <c r="F4297" i="24"/>
  <c r="F4298" i="24"/>
  <c r="F4299" i="24"/>
  <c r="F4300" i="24"/>
  <c r="F4301" i="24"/>
  <c r="F4302" i="24"/>
  <c r="F4303" i="24"/>
  <c r="F4304" i="24"/>
  <c r="F4305" i="24"/>
  <c r="F4306" i="24"/>
  <c r="F4307" i="24"/>
  <c r="F4308" i="24"/>
  <c r="F4309" i="24"/>
  <c r="F4310" i="24"/>
  <c r="F4311" i="24"/>
  <c r="F4312" i="24"/>
  <c r="F4313" i="24"/>
  <c r="F4314" i="24"/>
  <c r="F4315" i="24"/>
  <c r="F4316" i="24"/>
  <c r="F4317" i="24"/>
  <c r="F4318" i="24"/>
  <c r="F4319" i="24"/>
  <c r="F4320" i="24"/>
  <c r="F4321" i="24"/>
  <c r="F4322" i="24"/>
  <c r="F4323" i="24"/>
  <c r="F4324" i="24"/>
  <c r="F4325" i="24"/>
  <c r="F4326" i="24"/>
  <c r="F4327" i="24"/>
  <c r="F4328" i="24"/>
  <c r="F4329" i="24"/>
  <c r="F4330" i="24"/>
  <c r="F4333" i="24"/>
  <c r="F4334" i="24"/>
  <c r="F4335" i="24"/>
  <c r="F4336" i="24"/>
  <c r="F4337" i="24"/>
  <c r="F4338" i="24"/>
  <c r="F4339" i="24"/>
  <c r="F4340" i="24"/>
  <c r="F4341" i="24"/>
  <c r="F4342" i="24"/>
  <c r="F4343" i="24"/>
  <c r="F4344" i="24"/>
  <c r="F4345" i="24"/>
  <c r="F4346" i="24"/>
  <c r="F4347" i="24"/>
  <c r="F4348" i="24"/>
  <c r="F4349" i="24"/>
  <c r="F4350" i="24"/>
  <c r="F4351" i="24"/>
  <c r="F4352" i="24"/>
  <c r="F4353" i="24"/>
  <c r="F4354" i="24"/>
  <c r="F4355" i="24"/>
  <c r="F4356" i="24"/>
  <c r="F4357" i="24"/>
  <c r="F4358" i="24"/>
  <c r="F4359" i="24"/>
  <c r="F4361" i="24"/>
  <c r="F4362" i="24"/>
  <c r="F4363" i="24"/>
  <c r="F4365" i="24"/>
  <c r="F4366" i="24"/>
  <c r="F4367" i="24"/>
  <c r="F4368" i="24"/>
  <c r="F4369" i="24"/>
  <c r="F4370" i="24"/>
  <c r="F4371" i="24"/>
  <c r="F4372" i="24"/>
  <c r="F4373" i="24"/>
  <c r="F4374" i="24"/>
  <c r="F4375" i="24"/>
  <c r="F4376" i="24"/>
  <c r="F4377" i="24"/>
  <c r="F4378" i="24"/>
  <c r="F4379" i="24"/>
  <c r="F4380" i="24"/>
  <c r="F4381" i="24"/>
  <c r="F4382" i="24"/>
  <c r="F4383" i="24"/>
  <c r="F4384" i="24"/>
  <c r="F4385" i="24"/>
  <c r="F4386" i="24"/>
  <c r="F4389" i="24"/>
  <c r="F4390" i="24"/>
  <c r="F4391" i="24"/>
  <c r="F4392" i="24"/>
  <c r="F4393" i="24"/>
  <c r="F4394" i="24"/>
  <c r="F4395" i="24"/>
  <c r="F4396" i="24"/>
  <c r="F4397" i="24"/>
  <c r="F4398" i="24"/>
  <c r="F4399" i="24"/>
  <c r="F4400" i="24"/>
  <c r="F4401" i="24"/>
  <c r="F4402" i="24"/>
  <c r="F4403" i="24"/>
  <c r="F4404" i="24"/>
  <c r="F4405" i="24"/>
  <c r="F4406" i="24"/>
  <c r="F4407" i="24"/>
  <c r="F4408" i="24"/>
  <c r="F4409" i="24"/>
  <c r="F4410" i="24"/>
  <c r="F4411" i="24"/>
  <c r="F4412" i="24"/>
  <c r="F4413" i="24"/>
  <c r="F4414" i="24"/>
  <c r="F4415" i="24"/>
  <c r="F4416" i="24"/>
  <c r="F4417" i="24"/>
  <c r="F4418" i="24"/>
  <c r="F4419" i="24"/>
  <c r="F4420" i="24"/>
  <c r="F4423" i="24"/>
  <c r="F4424" i="24"/>
  <c r="F4425" i="24"/>
  <c r="F4426" i="24"/>
  <c r="F4427" i="24"/>
  <c r="F4428" i="24"/>
  <c r="F4429" i="24"/>
  <c r="F4430" i="24"/>
  <c r="F4431" i="24"/>
  <c r="F4432" i="24"/>
  <c r="F4433" i="24"/>
  <c r="F4434" i="24"/>
  <c r="F4435" i="24"/>
  <c r="F4437" i="24"/>
  <c r="F4438" i="24"/>
  <c r="F4439" i="24"/>
  <c r="F4440" i="24"/>
  <c r="F4441" i="24"/>
  <c r="F4442" i="24"/>
  <c r="F4443" i="24"/>
  <c r="F4444" i="24"/>
  <c r="F4445" i="24"/>
  <c r="F4446" i="24"/>
  <c r="F4447" i="24"/>
  <c r="F4448" i="24"/>
  <c r="F4449" i="24"/>
  <c r="F4450" i="24"/>
  <c r="F4451" i="24"/>
  <c r="F4453" i="24"/>
  <c r="F4454" i="24"/>
  <c r="F4455" i="24"/>
  <c r="F4456" i="24"/>
  <c r="F4457" i="24"/>
  <c r="F4458" i="24"/>
  <c r="F4462" i="24"/>
  <c r="F4463" i="24"/>
  <c r="F4464" i="24"/>
  <c r="F4465" i="24"/>
  <c r="F4466" i="24"/>
  <c r="F4467" i="24"/>
  <c r="F4468" i="24"/>
  <c r="F4469" i="24"/>
  <c r="F4470" i="24"/>
  <c r="F4471" i="24"/>
  <c r="F4472" i="24"/>
  <c r="F4473" i="24"/>
  <c r="F4474" i="24"/>
  <c r="F4475" i="24"/>
  <c r="F4476" i="24"/>
  <c r="F4477" i="24"/>
  <c r="F4478" i="24"/>
  <c r="F4479" i="24"/>
  <c r="F4481" i="24"/>
  <c r="F4482" i="24"/>
  <c r="F4483" i="24"/>
  <c r="F4484" i="24"/>
  <c r="F4485" i="24"/>
  <c r="F4486" i="24"/>
  <c r="F4487" i="24"/>
  <c r="F4488" i="24"/>
  <c r="F4489" i="24"/>
  <c r="F4490" i="24"/>
  <c r="F4491" i="24"/>
  <c r="F4492" i="24"/>
  <c r="F4493" i="24"/>
  <c r="F4494" i="24"/>
  <c r="F4495" i="24"/>
  <c r="F4496" i="24"/>
  <c r="F4497" i="24"/>
  <c r="F4498" i="24"/>
  <c r="F4499" i="24"/>
  <c r="F4500" i="24"/>
  <c r="F4501" i="24"/>
  <c r="F4502" i="24"/>
  <c r="F4503" i="24"/>
  <c r="F4504" i="24"/>
  <c r="F4505" i="24"/>
  <c r="F4506" i="24"/>
  <c r="F4507" i="24"/>
  <c r="F4508" i="24"/>
  <c r="F4509" i="24"/>
  <c r="F4510" i="24"/>
  <c r="F4511" i="24"/>
  <c r="F4512" i="24"/>
  <c r="F4513" i="24"/>
  <c r="F4514" i="24"/>
  <c r="F4515" i="24"/>
  <c r="F4516" i="24"/>
  <c r="F4517" i="24"/>
  <c r="F4518" i="24"/>
  <c r="F4519" i="24"/>
  <c r="F4520" i="24"/>
  <c r="F4521" i="24"/>
  <c r="F4523" i="24"/>
  <c r="F4524" i="24"/>
  <c r="F4525" i="24"/>
  <c r="F4526" i="24"/>
  <c r="F4527" i="24"/>
  <c r="F4528" i="24"/>
  <c r="F4529" i="24"/>
  <c r="F4530" i="24"/>
  <c r="F4531" i="24"/>
  <c r="F4532" i="24"/>
  <c r="F4533" i="24"/>
  <c r="F4534" i="24"/>
  <c r="F4535" i="24"/>
  <c r="F4537" i="24"/>
  <c r="F4538" i="24"/>
  <c r="F4539" i="24"/>
  <c r="F4540" i="24"/>
  <c r="F4541" i="24"/>
  <c r="F4542" i="24"/>
  <c r="F4543" i="24"/>
  <c r="F4544" i="24"/>
  <c r="F4546" i="24"/>
  <c r="F4547" i="24"/>
  <c r="F4548" i="24"/>
  <c r="F4549" i="24"/>
  <c r="F4550" i="24"/>
  <c r="F4551" i="24"/>
  <c r="F4552" i="24"/>
  <c r="F4553" i="24"/>
  <c r="F4554" i="24"/>
  <c r="F4555" i="24"/>
  <c r="F4556" i="24"/>
  <c r="F4557" i="24"/>
  <c r="F4558" i="24"/>
  <c r="F4559" i="24"/>
  <c r="F4560" i="24"/>
  <c r="F4561" i="24"/>
  <c r="F4562" i="24"/>
  <c r="F4563" i="24"/>
  <c r="F4564" i="24"/>
  <c r="F4565" i="24"/>
  <c r="F4566" i="24"/>
  <c r="F4567" i="24"/>
  <c r="F4568" i="24"/>
  <c r="F4569" i="24"/>
  <c r="F4570" i="24"/>
  <c r="F4572" i="24"/>
  <c r="F4573" i="24"/>
  <c r="F4574" i="24"/>
  <c r="F4575" i="24"/>
  <c r="F4576" i="24"/>
  <c r="F4577" i="24"/>
  <c r="F4578" i="24"/>
  <c r="F4579" i="24"/>
  <c r="F4580" i="24"/>
  <c r="F4581" i="24"/>
  <c r="F4582" i="24"/>
  <c r="F4583" i="24"/>
  <c r="F4584" i="24"/>
  <c r="F4585" i="24"/>
  <c r="F4586" i="24"/>
  <c r="F4587" i="24"/>
  <c r="F4588" i="24"/>
  <c r="F4589" i="24"/>
  <c r="F4590" i="24"/>
  <c r="F4591" i="24"/>
  <c r="F4592" i="24"/>
  <c r="F4593" i="24"/>
  <c r="F4594" i="24"/>
  <c r="F4595" i="24"/>
  <c r="F4596" i="24"/>
  <c r="F4597" i="24"/>
  <c r="F4598" i="24"/>
  <c r="F4600" i="24"/>
  <c r="F4601" i="24"/>
  <c r="F4602" i="24"/>
  <c r="F4603" i="24"/>
  <c r="F4604" i="24"/>
  <c r="F4605" i="24"/>
  <c r="F4606" i="24"/>
  <c r="F4607" i="24"/>
  <c r="F4608" i="24"/>
  <c r="F4609" i="24"/>
  <c r="F4610" i="24"/>
  <c r="F4611" i="24"/>
  <c r="F4612" i="24"/>
  <c r="F4613" i="24"/>
  <c r="F4614" i="24"/>
  <c r="F4615" i="24"/>
  <c r="F4616" i="24"/>
  <c r="F4617" i="24"/>
  <c r="F4618" i="24"/>
  <c r="F4619" i="24"/>
  <c r="F4620" i="24"/>
  <c r="F4621" i="24"/>
  <c r="F4622" i="24"/>
  <c r="F4623" i="24"/>
  <c r="F4624" i="24"/>
  <c r="F4625" i="24"/>
  <c r="F4626" i="24"/>
  <c r="F4627" i="24"/>
  <c r="F4628" i="24"/>
  <c r="F4629" i="24"/>
  <c r="F4630" i="24"/>
  <c r="F4632" i="24"/>
  <c r="F4633" i="24"/>
  <c r="F4634" i="24"/>
  <c r="F4635" i="24"/>
  <c r="F4636" i="24"/>
  <c r="F4637" i="24"/>
  <c r="F4638" i="24"/>
  <c r="F4639" i="24"/>
  <c r="F4640" i="24"/>
  <c r="F4641" i="24"/>
  <c r="F4642" i="24"/>
  <c r="F4643" i="24"/>
  <c r="F4644" i="24"/>
  <c r="F4645" i="24"/>
  <c r="F4646" i="24"/>
  <c r="F4647" i="24"/>
  <c r="F4648" i="24"/>
  <c r="F4649" i="24"/>
  <c r="F4650" i="24"/>
  <c r="F4651" i="24"/>
  <c r="F4652" i="24"/>
  <c r="F4653" i="24"/>
  <c r="F4654" i="24"/>
  <c r="F4655" i="24"/>
  <c r="F4656" i="24"/>
  <c r="F4657" i="24"/>
  <c r="F4658" i="24"/>
  <c r="F4659" i="24"/>
  <c r="F4660" i="24"/>
  <c r="F4662" i="24"/>
  <c r="F4663" i="24"/>
  <c r="F4664" i="24"/>
  <c r="F4665" i="24"/>
  <c r="F4666" i="24"/>
  <c r="F4667" i="24"/>
  <c r="F4668" i="24"/>
  <c r="F4669" i="24"/>
  <c r="F4670" i="24"/>
  <c r="F4671" i="24"/>
  <c r="F4672" i="24"/>
  <c r="F4673" i="24"/>
  <c r="F4674" i="24"/>
  <c r="F4675" i="24"/>
  <c r="F4676" i="24"/>
  <c r="F4677" i="24"/>
  <c r="F4678" i="24"/>
  <c r="F4679" i="24"/>
  <c r="F4680" i="24"/>
  <c r="F4681" i="24"/>
  <c r="F4682" i="24"/>
  <c r="F4683" i="24"/>
  <c r="F4684" i="24"/>
  <c r="F4685" i="24"/>
  <c r="F4686" i="24"/>
  <c r="F4687" i="24"/>
  <c r="F4688" i="24"/>
  <c r="F4689" i="24"/>
  <c r="F4690" i="24"/>
  <c r="F4691" i="24"/>
  <c r="F4692" i="24"/>
  <c r="F4693" i="24"/>
  <c r="F4694" i="24"/>
  <c r="F4695" i="24"/>
  <c r="F4696" i="24"/>
  <c r="F4697" i="24"/>
  <c r="F4698" i="24"/>
  <c r="F4699" i="24"/>
  <c r="F4700" i="24"/>
  <c r="F4701" i="24"/>
  <c r="F4702" i="24"/>
  <c r="F4703" i="24"/>
  <c r="F4704" i="24"/>
  <c r="F4705" i="24"/>
  <c r="F4706" i="24"/>
  <c r="F4708" i="24"/>
  <c r="F4709" i="24"/>
  <c r="F4710" i="24"/>
  <c r="F4711" i="24"/>
  <c r="F4712" i="24"/>
  <c r="F4713" i="24"/>
  <c r="F4714" i="24"/>
  <c r="F4715" i="24"/>
  <c r="F4716" i="24"/>
  <c r="F4717" i="24"/>
  <c r="F4718" i="24"/>
  <c r="F4719" i="24"/>
  <c r="F4720" i="24"/>
  <c r="F4721" i="24"/>
  <c r="F4722" i="24"/>
  <c r="F4723" i="24"/>
  <c r="F4724" i="24"/>
  <c r="F4725" i="24"/>
  <c r="F4726" i="24"/>
  <c r="F4727" i="24"/>
  <c r="F4728" i="24"/>
  <c r="F4729" i="24"/>
  <c r="F4730" i="24"/>
  <c r="F4731" i="24"/>
  <c r="F4732" i="24"/>
  <c r="F4733" i="24"/>
  <c r="F4735" i="24"/>
  <c r="F4736" i="24"/>
  <c r="F4737" i="24"/>
  <c r="F4738" i="24"/>
  <c r="F4739" i="24"/>
  <c r="F4740" i="24"/>
  <c r="F4741" i="24"/>
  <c r="F4742" i="24"/>
  <c r="F4743" i="24"/>
  <c r="F4744" i="24"/>
  <c r="F4745" i="24"/>
  <c r="F4746" i="24"/>
  <c r="F4747" i="24"/>
  <c r="F4748" i="24"/>
  <c r="F4749" i="24"/>
  <c r="F4750" i="24"/>
  <c r="F4751" i="24"/>
  <c r="F4752" i="24"/>
  <c r="F4753" i="24"/>
  <c r="F4754" i="24"/>
  <c r="F4755" i="24"/>
  <c r="F4756" i="24"/>
  <c r="F4757" i="24"/>
  <c r="F4758" i="24"/>
  <c r="F4759" i="24"/>
  <c r="F4760" i="24"/>
  <c r="F4761" i="24"/>
  <c r="F4762" i="24"/>
  <c r="F4763" i="24"/>
  <c r="F4764" i="24"/>
  <c r="F4766" i="24"/>
  <c r="F4767" i="24"/>
  <c r="F4768" i="24"/>
  <c r="F4769" i="24"/>
  <c r="F4770" i="24"/>
  <c r="F4771" i="24"/>
  <c r="F4772" i="24"/>
  <c r="F4773" i="24"/>
  <c r="F4774" i="24"/>
  <c r="F4775" i="24"/>
  <c r="F4776" i="24"/>
  <c r="F4777" i="24"/>
  <c r="F4778" i="24"/>
  <c r="F4779" i="24"/>
  <c r="F4780" i="24"/>
  <c r="F4781" i="24"/>
  <c r="F4782" i="24"/>
  <c r="F4783" i="24"/>
  <c r="F4784" i="24"/>
  <c r="F4785" i="24"/>
  <c r="F4787" i="24"/>
  <c r="F4788" i="24"/>
  <c r="F4789" i="24"/>
  <c r="F4790" i="24"/>
  <c r="F4791" i="24"/>
  <c r="F4792" i="24"/>
  <c r="F4793" i="24"/>
  <c r="F4794" i="24"/>
  <c r="F4795" i="24"/>
  <c r="F4796" i="24"/>
  <c r="F4797" i="24"/>
  <c r="F4798" i="24"/>
  <c r="F4799" i="24"/>
  <c r="F4800" i="24"/>
  <c r="F4801" i="24"/>
  <c r="F4802" i="24"/>
  <c r="F4803" i="24"/>
  <c r="F4804" i="24"/>
  <c r="F4805" i="24"/>
  <c r="F4806" i="24"/>
  <c r="F4807" i="24"/>
  <c r="F4808" i="24"/>
  <c r="F4809" i="24"/>
  <c r="F4810" i="24"/>
  <c r="F4811" i="24"/>
  <c r="F4812" i="24"/>
  <c r="F4813" i="24"/>
  <c r="F4814" i="24"/>
  <c r="F4815" i="24"/>
  <c r="F4816" i="24"/>
  <c r="F4817" i="24"/>
  <c r="F4818" i="24"/>
  <c r="F4819" i="24"/>
  <c r="F4820" i="24"/>
  <c r="F4821" i="24"/>
  <c r="F4823" i="24"/>
  <c r="F4824" i="24"/>
  <c r="F4825" i="24"/>
  <c r="F4826" i="24"/>
  <c r="F4827" i="24"/>
  <c r="F4828" i="24"/>
  <c r="F4829" i="24"/>
  <c r="F4830" i="24"/>
  <c r="F4831" i="24"/>
  <c r="F4832" i="24"/>
  <c r="F4833" i="24"/>
  <c r="F4834" i="24"/>
  <c r="F4835" i="24"/>
  <c r="F4836" i="24"/>
  <c r="F4837" i="24"/>
  <c r="F4838" i="24"/>
  <c r="F4839" i="24"/>
  <c r="F4840" i="24"/>
  <c r="F4841" i="24"/>
  <c r="F4842" i="24"/>
  <c r="F4844" i="24"/>
  <c r="F4845" i="24"/>
  <c r="F4846" i="24"/>
  <c r="F4847" i="24"/>
  <c r="F4848" i="24"/>
  <c r="F4849" i="24"/>
  <c r="F4850" i="24"/>
  <c r="F4851" i="24"/>
  <c r="F4852" i="24"/>
  <c r="F4853" i="24"/>
  <c r="F4854" i="24"/>
  <c r="F4855" i="24"/>
  <c r="F4856" i="24"/>
  <c r="F4857" i="24"/>
  <c r="F4858" i="24"/>
  <c r="F4859" i="24"/>
  <c r="F4860" i="24"/>
  <c r="F4861" i="24"/>
  <c r="F4862" i="24"/>
  <c r="F4863" i="24"/>
  <c r="F4864" i="24"/>
  <c r="F4865" i="24"/>
  <c r="F4866" i="24"/>
  <c r="F4867" i="24"/>
  <c r="F4868" i="24"/>
  <c r="F4869" i="24"/>
  <c r="F4870" i="24"/>
  <c r="F4871" i="24"/>
  <c r="F4872" i="24"/>
  <c r="F4873" i="24"/>
  <c r="F4874" i="24"/>
  <c r="F4875" i="24"/>
  <c r="F4876" i="24"/>
  <c r="F4877" i="24"/>
  <c r="F4878" i="24"/>
  <c r="F4879" i="24"/>
  <c r="F4880" i="24"/>
  <c r="F4881" i="24"/>
  <c r="F4882" i="24"/>
  <c r="F4883" i="24"/>
  <c r="F4884" i="24"/>
  <c r="F4885" i="24"/>
  <c r="F4886" i="24"/>
  <c r="F4887" i="24"/>
  <c r="F4888" i="24"/>
  <c r="F4889" i="24"/>
  <c r="F4890" i="24"/>
  <c r="F4891" i="24"/>
  <c r="F4892" i="24"/>
  <c r="F4893" i="24"/>
  <c r="F4894" i="24"/>
  <c r="F4895" i="24"/>
  <c r="F4896" i="24"/>
  <c r="F4897" i="24"/>
  <c r="F4898" i="24"/>
  <c r="F4899" i="24"/>
  <c r="F4900" i="24"/>
  <c r="F4901" i="24"/>
  <c r="F4902" i="24"/>
  <c r="F4904" i="24"/>
  <c r="F4905" i="24"/>
  <c r="F4906" i="24"/>
  <c r="F4907" i="24"/>
  <c r="F4908" i="24"/>
  <c r="F4909" i="24"/>
  <c r="F4910" i="24"/>
  <c r="F4911" i="24"/>
  <c r="F4912" i="24"/>
  <c r="F4913" i="24"/>
  <c r="F4914" i="24"/>
  <c r="F4915" i="24"/>
  <c r="F4916" i="24"/>
  <c r="F4917" i="24"/>
  <c r="F4918" i="24"/>
  <c r="F4919" i="24"/>
  <c r="F4920" i="24"/>
  <c r="F4921" i="24"/>
  <c r="F4922" i="24"/>
  <c r="F4923" i="24"/>
  <c r="F4924" i="24"/>
  <c r="F4925" i="24"/>
  <c r="F4926" i="24"/>
  <c r="F4927" i="24"/>
  <c r="F4928" i="24"/>
  <c r="F4929" i="24"/>
  <c r="F4930" i="24"/>
  <c r="F4931" i="24"/>
  <c r="F4932" i="24"/>
  <c r="F4933" i="24"/>
  <c r="F4934" i="24"/>
  <c r="F4935" i="24"/>
  <c r="F4936" i="24"/>
  <c r="F4937" i="24"/>
  <c r="F4939" i="24"/>
  <c r="F4940" i="24"/>
  <c r="F4941" i="24"/>
  <c r="F4942" i="24"/>
  <c r="F4943" i="24"/>
  <c r="F4944" i="24"/>
  <c r="F4945" i="24"/>
  <c r="F4946" i="24"/>
  <c r="F4947" i="24"/>
  <c r="F4948" i="24"/>
  <c r="F4949" i="24"/>
  <c r="F4950" i="24"/>
  <c r="F4951" i="24"/>
  <c r="F4952" i="24"/>
  <c r="F4953" i="24"/>
  <c r="F4954" i="24"/>
  <c r="F4955" i="24"/>
  <c r="F4956" i="24"/>
  <c r="F4957" i="24"/>
  <c r="F4958" i="24"/>
  <c r="F4959" i="24"/>
  <c r="F4960" i="24"/>
  <c r="F4961" i="24"/>
  <c r="F4962" i="24"/>
  <c r="F4963" i="24"/>
  <c r="F4964" i="24"/>
  <c r="F4965" i="24"/>
  <c r="F4966" i="24"/>
  <c r="F4967" i="24"/>
  <c r="F4968" i="24"/>
  <c r="F4969" i="24"/>
  <c r="F4970" i="24"/>
  <c r="F4971" i="24"/>
  <c r="F4972" i="24"/>
  <c r="F4973" i="24"/>
  <c r="F4974" i="24"/>
  <c r="F4975" i="24"/>
  <c r="F4976" i="24"/>
  <c r="F4977" i="24"/>
  <c r="F4979" i="24"/>
  <c r="F4980" i="24"/>
  <c r="F4981" i="24"/>
  <c r="F4982" i="24"/>
  <c r="F4983" i="24"/>
  <c r="F4984" i="24"/>
  <c r="F4985" i="24"/>
  <c r="F4986" i="24"/>
  <c r="F4987" i="24"/>
  <c r="F4988" i="24"/>
  <c r="F4989" i="24"/>
  <c r="F4990" i="24"/>
  <c r="F4991" i="24"/>
  <c r="F4992" i="24"/>
  <c r="F4993" i="24"/>
  <c r="F4994" i="24"/>
  <c r="F4995" i="24"/>
  <c r="F4996" i="24"/>
  <c r="F4997" i="24"/>
  <c r="F4998" i="24"/>
  <c r="F4999" i="24"/>
  <c r="F5000" i="24"/>
  <c r="F5001" i="24"/>
  <c r="F5002" i="24"/>
  <c r="F5003" i="24"/>
  <c r="F5004" i="24"/>
  <c r="F5005" i="24"/>
  <c r="F5006" i="24"/>
  <c r="F5007" i="24"/>
  <c r="F5008" i="24"/>
  <c r="F5009" i="24"/>
  <c r="F5010" i="24"/>
  <c r="F5011" i="24"/>
  <c r="F5012" i="24"/>
  <c r="F5013" i="24"/>
  <c r="F5014" i="24"/>
  <c r="F5015" i="24"/>
  <c r="F5016" i="24"/>
  <c r="F5017" i="24"/>
  <c r="F5019" i="24"/>
  <c r="F5020" i="24"/>
  <c r="F5021" i="24"/>
  <c r="F5022" i="24"/>
  <c r="F5023" i="24"/>
  <c r="F5024" i="24"/>
  <c r="F5025" i="24"/>
  <c r="F5026" i="24"/>
  <c r="F5027" i="24"/>
  <c r="F5028" i="24"/>
  <c r="F5029" i="24"/>
  <c r="F5030" i="24"/>
  <c r="F5031" i="24"/>
  <c r="F5032" i="24"/>
  <c r="F5033" i="24"/>
  <c r="F5034" i="24"/>
  <c r="F5035" i="24"/>
  <c r="F5036" i="24"/>
  <c r="F5037" i="24"/>
  <c r="F5038" i="24"/>
  <c r="F5039" i="24"/>
  <c r="F5040" i="24"/>
  <c r="F5041" i="24"/>
  <c r="F5042" i="24"/>
  <c r="F5043" i="24"/>
  <c r="F5044" i="24"/>
  <c r="F5045" i="24"/>
  <c r="F5046" i="24"/>
  <c r="F5047" i="24"/>
  <c r="F5048" i="24"/>
  <c r="F5049" i="24"/>
  <c r="F5050" i="24"/>
  <c r="F5051" i="24"/>
  <c r="F5052" i="24"/>
  <c r="F5053" i="24"/>
  <c r="F5054" i="24"/>
  <c r="F5055" i="24"/>
  <c r="F5057" i="24"/>
  <c r="F5058" i="24"/>
  <c r="F5059" i="24"/>
  <c r="F5060" i="24"/>
  <c r="F5061" i="24"/>
  <c r="F5062" i="24"/>
  <c r="F5063" i="24"/>
  <c r="F5064" i="24"/>
  <c r="F5065" i="24"/>
  <c r="F5066" i="24"/>
  <c r="F5067" i="24"/>
  <c r="F5068" i="24"/>
  <c r="F5069" i="24"/>
  <c r="F5070" i="24"/>
  <c r="F5071" i="24"/>
  <c r="F5072" i="24"/>
  <c r="F5073" i="24"/>
  <c r="F5074" i="24"/>
  <c r="F5075" i="24"/>
  <c r="F5076" i="24"/>
  <c r="F5077" i="24"/>
  <c r="F5078" i="24"/>
  <c r="F5079" i="24"/>
  <c r="F5080" i="24"/>
  <c r="F5081" i="24"/>
  <c r="F5082" i="24"/>
  <c r="F5083" i="24"/>
  <c r="F5084" i="24"/>
  <c r="F5085" i="24"/>
  <c r="F5086" i="24"/>
  <c r="F5087" i="24"/>
  <c r="F5088" i="24"/>
  <c r="F5089" i="24"/>
  <c r="F5090" i="24"/>
  <c r="F5091" i="24"/>
  <c r="F5092" i="24"/>
  <c r="F5093" i="24"/>
  <c r="F5095" i="24"/>
  <c r="F5096" i="24"/>
  <c r="F5097" i="24"/>
  <c r="F5098" i="24"/>
  <c r="F5099" i="24"/>
  <c r="F5100" i="24"/>
  <c r="F5101" i="24"/>
  <c r="F5102" i="24"/>
  <c r="F5103" i="24"/>
  <c r="F5104" i="24"/>
  <c r="F5105" i="24"/>
  <c r="F5106" i="24"/>
  <c r="F5107" i="24"/>
  <c r="F5108" i="24"/>
  <c r="F5109" i="24"/>
  <c r="F5110" i="24"/>
  <c r="F5111" i="24"/>
  <c r="F5112" i="24"/>
  <c r="F5114" i="24"/>
  <c r="F5115" i="24"/>
  <c r="F5116" i="24"/>
  <c r="F5117" i="24"/>
  <c r="F5118" i="24"/>
  <c r="F5119" i="24"/>
  <c r="F5121" i="24"/>
  <c r="F5122" i="24"/>
  <c r="F5123" i="24"/>
  <c r="F5124" i="24"/>
  <c r="F5125" i="24"/>
  <c r="F5127" i="24"/>
  <c r="F5128" i="24"/>
  <c r="F5129" i="24"/>
  <c r="F5130" i="24"/>
  <c r="F5131" i="24"/>
  <c r="F5132" i="24"/>
  <c r="F5133" i="24"/>
  <c r="F5134" i="24"/>
  <c r="F5135" i="24"/>
  <c r="F5136" i="24"/>
  <c r="F5137" i="24"/>
  <c r="F5138" i="24"/>
  <c r="F5139" i="24"/>
  <c r="F5140" i="24"/>
  <c r="F5142" i="24"/>
  <c r="F5143" i="24"/>
  <c r="F5144" i="24"/>
  <c r="F5145" i="24"/>
  <c r="F5146" i="24"/>
  <c r="F5147" i="24"/>
  <c r="F5148" i="24"/>
  <c r="F5149" i="24"/>
  <c r="F5150" i="24"/>
  <c r="F5151" i="24"/>
  <c r="F5152" i="24"/>
  <c r="F5153" i="24"/>
  <c r="F5155" i="24"/>
  <c r="F5156" i="24"/>
  <c r="F5157" i="24"/>
  <c r="F5158" i="24"/>
  <c r="F5159" i="24"/>
  <c r="F5160" i="24"/>
  <c r="F5161" i="24"/>
  <c r="F5162" i="24"/>
  <c r="F5163" i="24"/>
  <c r="F5164" i="24"/>
  <c r="F5165" i="24"/>
  <c r="F5166" i="24"/>
  <c r="F5167" i="24"/>
  <c r="F5168" i="24"/>
  <c r="F5169" i="24"/>
  <c r="F5170" i="24"/>
  <c r="F5171" i="24"/>
  <c r="F5172" i="24"/>
  <c r="F5173" i="24"/>
  <c r="F5174" i="24"/>
  <c r="F5175" i="24"/>
  <c r="F5176" i="24"/>
  <c r="F5177" i="24"/>
  <c r="F5178" i="24"/>
  <c r="F5179" i="24"/>
  <c r="F5180" i="24"/>
  <c r="F5181" i="24"/>
  <c r="F5182" i="24"/>
  <c r="F5183" i="24"/>
  <c r="F5184" i="24"/>
  <c r="F5185" i="24"/>
  <c r="F5186" i="24"/>
  <c r="F5187" i="24"/>
  <c r="F5188" i="24"/>
  <c r="F5189" i="24"/>
  <c r="F5190" i="24"/>
  <c r="F5191" i="24"/>
  <c r="F5192" i="24"/>
  <c r="F5193" i="24"/>
  <c r="F5194" i="24"/>
  <c r="F5195" i="24"/>
  <c r="F5196" i="24"/>
  <c r="F5197" i="24"/>
  <c r="F5198" i="24"/>
  <c r="F5199" i="24"/>
  <c r="F5200" i="24"/>
  <c r="F5201" i="24"/>
  <c r="F5202" i="24"/>
  <c r="F5203" i="24"/>
  <c r="F5204" i="24"/>
  <c r="F5205" i="24"/>
  <c r="F5206" i="24"/>
  <c r="F5207" i="24"/>
  <c r="F5208" i="24"/>
  <c r="F5209" i="24"/>
  <c r="F5210" i="24"/>
  <c r="F5211" i="24"/>
  <c r="F5212" i="24"/>
  <c r="F5213" i="24"/>
  <c r="F5214" i="24"/>
  <c r="F5215" i="24"/>
  <c r="F5216" i="24"/>
  <c r="F5217" i="24"/>
  <c r="F5218" i="24"/>
  <c r="F5219" i="24"/>
  <c r="F5220" i="24"/>
  <c r="F5221" i="24"/>
  <c r="F5222" i="24"/>
  <c r="F5223" i="24"/>
  <c r="F5224" i="24"/>
  <c r="F5225" i="24"/>
  <c r="F5226" i="24"/>
  <c r="F5227" i="24"/>
  <c r="F5228" i="24"/>
  <c r="F5229" i="24"/>
  <c r="F5230" i="24"/>
  <c r="F5231" i="24"/>
  <c r="F5232" i="24"/>
  <c r="F5233" i="24"/>
  <c r="F5234" i="24"/>
  <c r="F5235" i="24"/>
  <c r="F5236" i="24"/>
  <c r="F5237" i="24"/>
  <c r="F5238" i="24"/>
  <c r="F5239" i="24"/>
  <c r="F5240" i="24"/>
  <c r="F5241" i="24"/>
  <c r="F5242" i="24"/>
  <c r="F5243" i="24"/>
  <c r="F5244" i="24"/>
  <c r="F5245" i="24"/>
  <c r="F5246" i="24"/>
  <c r="F5247" i="24"/>
  <c r="F5248" i="24"/>
  <c r="F5249" i="24"/>
  <c r="F5250" i="24"/>
  <c r="F5251" i="24"/>
  <c r="F5252" i="24"/>
  <c r="F5253" i="24"/>
  <c r="F5254" i="24"/>
  <c r="F5255" i="24"/>
  <c r="F5256" i="24"/>
  <c r="F5257" i="24"/>
  <c r="F5258" i="24"/>
  <c r="F5259" i="24"/>
  <c r="F5260" i="24"/>
  <c r="F5261" i="24"/>
  <c r="F5262" i="24"/>
  <c r="F5263" i="24"/>
  <c r="F5264" i="24"/>
  <c r="F5265" i="24"/>
  <c r="F5266" i="24"/>
  <c r="F5267" i="24"/>
  <c r="F5268" i="24"/>
  <c r="F5269" i="24"/>
  <c r="F5270" i="24"/>
  <c r="F5271" i="24"/>
  <c r="F5272" i="24"/>
  <c r="F5273" i="24"/>
  <c r="F5274" i="24"/>
  <c r="F5275" i="24"/>
  <c r="F5276" i="24"/>
  <c r="F5277" i="24"/>
  <c r="F5278" i="24"/>
  <c r="F5279" i="24"/>
  <c r="F5280" i="24"/>
  <c r="F5281" i="24"/>
  <c r="F5282" i="24"/>
  <c r="F5283" i="24"/>
  <c r="F5284" i="24"/>
  <c r="F5285" i="24"/>
  <c r="F5286" i="24"/>
  <c r="F5287" i="24"/>
  <c r="F5288" i="24"/>
  <c r="F5289" i="24"/>
  <c r="F5290" i="24"/>
  <c r="F5291" i="24"/>
  <c r="F5292" i="24"/>
  <c r="F5293" i="24"/>
  <c r="F5294" i="24"/>
  <c r="F5295" i="24"/>
  <c r="F5296" i="24"/>
  <c r="F5297" i="24"/>
  <c r="F5298" i="24"/>
  <c r="F5299" i="24"/>
  <c r="F5300" i="24"/>
  <c r="F5301" i="24"/>
  <c r="F5302" i="24"/>
  <c r="F5303" i="24"/>
  <c r="F5304" i="24"/>
  <c r="F5305" i="24"/>
  <c r="F5306" i="24"/>
  <c r="F5307" i="24"/>
  <c r="F5308" i="24"/>
  <c r="F5309" i="24"/>
  <c r="F5310" i="24"/>
  <c r="F5311" i="24"/>
  <c r="F5312" i="24"/>
  <c r="F5313" i="24"/>
  <c r="F5314" i="24"/>
  <c r="F5315" i="24"/>
  <c r="F5316" i="24"/>
  <c r="F5317" i="24"/>
  <c r="F5318" i="24"/>
  <c r="F5319" i="24"/>
  <c r="F5320" i="24"/>
  <c r="F5321" i="24"/>
  <c r="F5322" i="24"/>
  <c r="F5323" i="24"/>
  <c r="F5324" i="24"/>
  <c r="F5325" i="24"/>
  <c r="F5326" i="24"/>
  <c r="F5327" i="24"/>
  <c r="F5328" i="24"/>
  <c r="F5329" i="24"/>
  <c r="F5330" i="24"/>
  <c r="F5331" i="24"/>
  <c r="F5332" i="24"/>
  <c r="F5333" i="24"/>
  <c r="F5334" i="24"/>
  <c r="F5335" i="24"/>
  <c r="F5336" i="24"/>
  <c r="F5337" i="24"/>
  <c r="F5338" i="24"/>
  <c r="F5339" i="24"/>
  <c r="F5340" i="24"/>
  <c r="F5341" i="24"/>
  <c r="F5342" i="24"/>
  <c r="F5343" i="24"/>
  <c r="F5344" i="24"/>
  <c r="F5345" i="24"/>
  <c r="F5346" i="24"/>
  <c r="F5347" i="24"/>
  <c r="F5348" i="24"/>
  <c r="F5349" i="24"/>
  <c r="F5350" i="24"/>
  <c r="F5351" i="24"/>
  <c r="F5352" i="24"/>
  <c r="F5353" i="24"/>
  <c r="F5354" i="24"/>
  <c r="F5355" i="24"/>
  <c r="F5356" i="24"/>
  <c r="F5357" i="24"/>
  <c r="F5358" i="24"/>
  <c r="F5359" i="24"/>
  <c r="F5360" i="24"/>
  <c r="F5361" i="24"/>
  <c r="F5362" i="24"/>
  <c r="F5363" i="24"/>
  <c r="F5364" i="24"/>
  <c r="F5365" i="24"/>
  <c r="F5366" i="24"/>
  <c r="F5367" i="24"/>
  <c r="F5368" i="24"/>
  <c r="F5369" i="24"/>
  <c r="F5370" i="24"/>
  <c r="F5371" i="24"/>
  <c r="F5372" i="24"/>
  <c r="F5373" i="24"/>
  <c r="F5374" i="24"/>
  <c r="F5375" i="24"/>
  <c r="F5376" i="24"/>
  <c r="F5377" i="24"/>
  <c r="F5378" i="24"/>
  <c r="F5379" i="24"/>
  <c r="F5380" i="24"/>
  <c r="F5381" i="24"/>
  <c r="F5382" i="24"/>
  <c r="F5383" i="24"/>
  <c r="F5384" i="24"/>
  <c r="F5385" i="24"/>
  <c r="F5386" i="24"/>
  <c r="F5387" i="24"/>
  <c r="F5388" i="24"/>
  <c r="F5389" i="24"/>
  <c r="F5390" i="24"/>
  <c r="F5391" i="24"/>
  <c r="F5392" i="24"/>
  <c r="F5393" i="24"/>
  <c r="F5394" i="24"/>
  <c r="F5395" i="24"/>
  <c r="F5396" i="24"/>
  <c r="F5397" i="24"/>
  <c r="F5398" i="24"/>
  <c r="F5399" i="24"/>
  <c r="F5400" i="24"/>
  <c r="F5401" i="24"/>
  <c r="F5402" i="24"/>
  <c r="F5403" i="24"/>
  <c r="F5404" i="24"/>
  <c r="F5405" i="24"/>
  <c r="F5406" i="24"/>
  <c r="F5407" i="24"/>
  <c r="F5408" i="24"/>
  <c r="F5409" i="24"/>
  <c r="F5410" i="24"/>
  <c r="F5411" i="24"/>
  <c r="F5412" i="24"/>
  <c r="F5413" i="24"/>
  <c r="F5414" i="24"/>
  <c r="F5415" i="24"/>
  <c r="F5416" i="24"/>
  <c r="F5417" i="24"/>
  <c r="F5418" i="24"/>
  <c r="F5419" i="24"/>
  <c r="F5420" i="24"/>
  <c r="F5421" i="24"/>
  <c r="F5422" i="24"/>
  <c r="F5423" i="24"/>
  <c r="F5424" i="24"/>
  <c r="F5425" i="24"/>
  <c r="F5426" i="24"/>
  <c r="F5427" i="24"/>
  <c r="F5428" i="24"/>
  <c r="F5429" i="24"/>
  <c r="F5430" i="24"/>
  <c r="F5431" i="24"/>
  <c r="F5432" i="24"/>
  <c r="F5433" i="24"/>
  <c r="F5434" i="24"/>
  <c r="F5435" i="24"/>
  <c r="F5436" i="24"/>
  <c r="F5437" i="24"/>
  <c r="F5438" i="24"/>
  <c r="F5439" i="24"/>
  <c r="F5440" i="24"/>
  <c r="F5441" i="24"/>
  <c r="F5442" i="24"/>
  <c r="F5443" i="24"/>
  <c r="F5444" i="24"/>
  <c r="F5445" i="24"/>
  <c r="F5446" i="24"/>
  <c r="F5447" i="24"/>
  <c r="F5448" i="24"/>
  <c r="F5449" i="24"/>
  <c r="F5450" i="24"/>
  <c r="F5451" i="24"/>
  <c r="F5452" i="24"/>
  <c r="F5453" i="24"/>
  <c r="F5454" i="24"/>
  <c r="F5455" i="24"/>
  <c r="F5456" i="24"/>
  <c r="F5457" i="24"/>
  <c r="F5458" i="24"/>
  <c r="F5459" i="24"/>
  <c r="F5460" i="24"/>
  <c r="F5461" i="24"/>
  <c r="F5462" i="24"/>
  <c r="F5463" i="24"/>
  <c r="F5464" i="24"/>
  <c r="F5465" i="24"/>
  <c r="F5466" i="24"/>
  <c r="F5467" i="24"/>
  <c r="F5468" i="24"/>
  <c r="F5469" i="24"/>
  <c r="F5470" i="24"/>
  <c r="F5471" i="24"/>
  <c r="F5472" i="24"/>
  <c r="F5473" i="24"/>
  <c r="F5474" i="24"/>
  <c r="F5475" i="24"/>
  <c r="F5476" i="24"/>
  <c r="F5477" i="24"/>
  <c r="F5478" i="24"/>
  <c r="F5479" i="24"/>
  <c r="F5480" i="24"/>
  <c r="F5481" i="24"/>
  <c r="F5482" i="24"/>
  <c r="F5483" i="24"/>
  <c r="F5484" i="24"/>
  <c r="F5485" i="24"/>
  <c r="F5486" i="24"/>
  <c r="F5487" i="24"/>
  <c r="F5488" i="24"/>
  <c r="F5489" i="24"/>
  <c r="F5490" i="24"/>
  <c r="F5491" i="24"/>
  <c r="F5492" i="24"/>
  <c r="F5493" i="24"/>
  <c r="F5494" i="24"/>
  <c r="F5495" i="24"/>
  <c r="F5496" i="24"/>
  <c r="F5497" i="24"/>
  <c r="F5498" i="24"/>
  <c r="F5499" i="24"/>
  <c r="F5500" i="24"/>
  <c r="F5501" i="24"/>
  <c r="F5502" i="24"/>
  <c r="F5503" i="24"/>
  <c r="F5504" i="24"/>
  <c r="F5505" i="24"/>
  <c r="F5506" i="24"/>
  <c r="F5507" i="24"/>
  <c r="F5508" i="24"/>
  <c r="F5509" i="24"/>
  <c r="F5510" i="24"/>
  <c r="F5511" i="24"/>
  <c r="F5512" i="24"/>
  <c r="F5513" i="24"/>
  <c r="F5514" i="24"/>
  <c r="F5515" i="24"/>
  <c r="F5516" i="24"/>
  <c r="F5517" i="24"/>
  <c r="F5518" i="24"/>
  <c r="F5519" i="24"/>
  <c r="F5520" i="24"/>
  <c r="F5521" i="24"/>
  <c r="F5522" i="24"/>
  <c r="F5523" i="24"/>
  <c r="F5524" i="24"/>
  <c r="F5525" i="24"/>
  <c r="F5526" i="24"/>
  <c r="F5527" i="24"/>
  <c r="F5528" i="24"/>
  <c r="F5529" i="24"/>
  <c r="F5530" i="24"/>
  <c r="F5531" i="24"/>
  <c r="F5532" i="24"/>
  <c r="F5533" i="24"/>
  <c r="F5534" i="24"/>
  <c r="F5535" i="24"/>
  <c r="F5536" i="24"/>
  <c r="F5537" i="24"/>
  <c r="F5538" i="24"/>
  <c r="F5539" i="24"/>
  <c r="F5540" i="24"/>
  <c r="F5541" i="24"/>
  <c r="F5542" i="24"/>
  <c r="F5543" i="24"/>
  <c r="F5544" i="24"/>
  <c r="F5545" i="24"/>
  <c r="F5546" i="24"/>
  <c r="F5547" i="24"/>
  <c r="F5548" i="24"/>
  <c r="F5549" i="24"/>
  <c r="F5550" i="24"/>
  <c r="F5551" i="24"/>
  <c r="F5552" i="24"/>
  <c r="F5553" i="24"/>
  <c r="F5554" i="24"/>
  <c r="F5555" i="24"/>
  <c r="F5556" i="24"/>
  <c r="F5557" i="24"/>
  <c r="F5558" i="24"/>
  <c r="F5559" i="24"/>
  <c r="F5560" i="24"/>
  <c r="F5561" i="24"/>
  <c r="F5562" i="24"/>
  <c r="F5563" i="24"/>
  <c r="F5564" i="24"/>
  <c r="F5565" i="24"/>
  <c r="F5566" i="24"/>
  <c r="F5567" i="24"/>
  <c r="F5568" i="24"/>
  <c r="F5569" i="24"/>
  <c r="F5570" i="24"/>
  <c r="F5571" i="24"/>
  <c r="F5572" i="24"/>
  <c r="F5573" i="24"/>
  <c r="F5574" i="24"/>
  <c r="F5575" i="24"/>
  <c r="F5576" i="24"/>
  <c r="F5577" i="24"/>
  <c r="F5578" i="24"/>
  <c r="F5579" i="24"/>
  <c r="F5580" i="24"/>
  <c r="F5581" i="24"/>
  <c r="F5582" i="24"/>
  <c r="F5583" i="24"/>
  <c r="F5584" i="24"/>
  <c r="F5585" i="24"/>
  <c r="F5586" i="24"/>
  <c r="F5587" i="24"/>
  <c r="F5588" i="24"/>
  <c r="F5589" i="24"/>
  <c r="F5590" i="24"/>
  <c r="F5591" i="24"/>
  <c r="F5592" i="24"/>
  <c r="F5593" i="24"/>
  <c r="F5594" i="24"/>
  <c r="F5595" i="24"/>
  <c r="F5596" i="24"/>
  <c r="F5597" i="24"/>
  <c r="F5598" i="24"/>
  <c r="F5599" i="24"/>
  <c r="F5600" i="24"/>
  <c r="F5601" i="24"/>
  <c r="F5602" i="24"/>
  <c r="F5603" i="24"/>
  <c r="F5604" i="24"/>
  <c r="F5605" i="24"/>
  <c r="F5606" i="24"/>
  <c r="F5607" i="24"/>
  <c r="F5608" i="24"/>
  <c r="F5609" i="24"/>
  <c r="F5610" i="24"/>
  <c r="F5611" i="24"/>
  <c r="F5612" i="24"/>
  <c r="F5613" i="24"/>
  <c r="F5614" i="24"/>
  <c r="F5615" i="24"/>
  <c r="F5616" i="24"/>
  <c r="F5617" i="24"/>
  <c r="F5618" i="24"/>
  <c r="F5619" i="24"/>
  <c r="F5620" i="24"/>
  <c r="F5621" i="24"/>
  <c r="F5622" i="24"/>
  <c r="F5623" i="24"/>
  <c r="F5624" i="24"/>
  <c r="F5625" i="24"/>
  <c r="F5626" i="24"/>
  <c r="F5629" i="24"/>
  <c r="F5630" i="24"/>
  <c r="F5631" i="24"/>
  <c r="F5632" i="24"/>
  <c r="F5633" i="24"/>
  <c r="F5634" i="24"/>
  <c r="F5635" i="24"/>
  <c r="F5636" i="24"/>
  <c r="F5637" i="24"/>
  <c r="F5638" i="24"/>
  <c r="F5639" i="24"/>
  <c r="F5640" i="24"/>
  <c r="F5641" i="24"/>
  <c r="F5642" i="24"/>
  <c r="F5643" i="24"/>
  <c r="F5644" i="24"/>
  <c r="F5645" i="24"/>
  <c r="F5646" i="24"/>
  <c r="F5647" i="24"/>
  <c r="F5648" i="24"/>
  <c r="F5649" i="24"/>
  <c r="F5650" i="24"/>
  <c r="F5651" i="24"/>
  <c r="F5652" i="24"/>
  <c r="F5653" i="24"/>
  <c r="F5654" i="24"/>
  <c r="F5655" i="24"/>
  <c r="F5656" i="24"/>
  <c r="F5657" i="24"/>
  <c r="F5658" i="24"/>
  <c r="F5659" i="24"/>
  <c r="F5660" i="24"/>
  <c r="F5661" i="24"/>
  <c r="F5662" i="24"/>
  <c r="F5663" i="24"/>
  <c r="F5664" i="24"/>
  <c r="F5665" i="24"/>
  <c r="F5666" i="24"/>
  <c r="F5667" i="24"/>
  <c r="F5668" i="24"/>
  <c r="F5669" i="24"/>
  <c r="F5670" i="24"/>
  <c r="F5671" i="24"/>
  <c r="F5672" i="24"/>
  <c r="F5673" i="24"/>
  <c r="F5674" i="24"/>
  <c r="F5675" i="24"/>
  <c r="F5676" i="24"/>
  <c r="F5677" i="24"/>
  <c r="F5678" i="24"/>
  <c r="F5679" i="24"/>
  <c r="F5680" i="24"/>
  <c r="F5681" i="24"/>
  <c r="F5682" i="24"/>
  <c r="F5683" i="24"/>
  <c r="F5684" i="24"/>
  <c r="F5685" i="24"/>
  <c r="F5686" i="24"/>
  <c r="F5687" i="24"/>
  <c r="F5688" i="24"/>
  <c r="F5689" i="24"/>
  <c r="F5690" i="24"/>
  <c r="F5691" i="24"/>
  <c r="F5692" i="24"/>
  <c r="F5693" i="24"/>
  <c r="F5694" i="24"/>
  <c r="F5695" i="24"/>
  <c r="F5696" i="24"/>
  <c r="F5697" i="24"/>
  <c r="F5698" i="24"/>
  <c r="F5699" i="24"/>
  <c r="F5700" i="24"/>
  <c r="F5701" i="24"/>
  <c r="F5702" i="24"/>
  <c r="F5703" i="24"/>
  <c r="F5704" i="24"/>
  <c r="F5705" i="24"/>
  <c r="F5706" i="24"/>
  <c r="F5707" i="24"/>
  <c r="F5708" i="24"/>
  <c r="F5709" i="24"/>
  <c r="F5710" i="24"/>
  <c r="F5711" i="24"/>
  <c r="F5713" i="24"/>
  <c r="F5714" i="24"/>
  <c r="F5715" i="24"/>
  <c r="F5716" i="24"/>
  <c r="F5717" i="24"/>
  <c r="F5718" i="24"/>
  <c r="F5719" i="24"/>
  <c r="F5720" i="24"/>
  <c r="F5721" i="24"/>
  <c r="F5722" i="24"/>
  <c r="F5723" i="24"/>
  <c r="F5724" i="24"/>
  <c r="F5725" i="24"/>
  <c r="F5726" i="24"/>
  <c r="F5727" i="24"/>
  <c r="F5728" i="24"/>
  <c r="F5729" i="24"/>
  <c r="F5730" i="24"/>
  <c r="F5731" i="24"/>
  <c r="F5732" i="24"/>
  <c r="F5733" i="24"/>
  <c r="F5734" i="24"/>
  <c r="F5735" i="24"/>
  <c r="F5736" i="24"/>
  <c r="F5737" i="24"/>
  <c r="F5738" i="24"/>
  <c r="F5739" i="24"/>
  <c r="F5740" i="24"/>
  <c r="F5741" i="24"/>
  <c r="F5742" i="24"/>
  <c r="F5743" i="24"/>
  <c r="F5744" i="24"/>
  <c r="F5745" i="24"/>
  <c r="F5746" i="24"/>
  <c r="F5747" i="24"/>
  <c r="F5748" i="24"/>
  <c r="F5749" i="24"/>
  <c r="F5750" i="24"/>
  <c r="F5751" i="24"/>
  <c r="F5752" i="24"/>
  <c r="F5753" i="24"/>
  <c r="F5754" i="24"/>
  <c r="F5755" i="24"/>
  <c r="F5756" i="24"/>
  <c r="F5757" i="24"/>
  <c r="F5758" i="24"/>
  <c r="F5759" i="24"/>
  <c r="F5760" i="24"/>
  <c r="F5761" i="24"/>
  <c r="F5762" i="24"/>
  <c r="F5763" i="24"/>
  <c r="F5764" i="24"/>
  <c r="F5765" i="24"/>
  <c r="F5766" i="24"/>
  <c r="F5767" i="24"/>
  <c r="F5769" i="24"/>
  <c r="F5770" i="24"/>
  <c r="F5771" i="24"/>
  <c r="F5772" i="24"/>
  <c r="F5773" i="24"/>
  <c r="F5774" i="24"/>
  <c r="F5775" i="24"/>
  <c r="F5776" i="24"/>
  <c r="F5777" i="24"/>
  <c r="F5778" i="24"/>
  <c r="F5779" i="24"/>
  <c r="F5780" i="24"/>
  <c r="F5781" i="24"/>
  <c r="F5782" i="24"/>
  <c r="F5783" i="24"/>
  <c r="F5784" i="24"/>
  <c r="F5785" i="24"/>
  <c r="F5786" i="24"/>
  <c r="F5787" i="24"/>
  <c r="F5788" i="24"/>
  <c r="F5789" i="24"/>
  <c r="F5790" i="24"/>
  <c r="F5791" i="24"/>
  <c r="F5792" i="24"/>
  <c r="F5793" i="24"/>
  <c r="F5794" i="24"/>
  <c r="F5795" i="24"/>
  <c r="F5796" i="24"/>
  <c r="F5797" i="24"/>
  <c r="F5798" i="24"/>
  <c r="F5799" i="24"/>
  <c r="F5800" i="24"/>
  <c r="F5801" i="24"/>
  <c r="F5802" i="24"/>
  <c r="F5803" i="24"/>
  <c r="F5804" i="24"/>
  <c r="F5805" i="24"/>
  <c r="F5806" i="24"/>
  <c r="F5807" i="24"/>
  <c r="F5808" i="24"/>
  <c r="F5809" i="24"/>
  <c r="F5810" i="24"/>
  <c r="F5813" i="24"/>
  <c r="F5814" i="24"/>
  <c r="F5815" i="24"/>
  <c r="F5816" i="24"/>
  <c r="F5817" i="24"/>
  <c r="F5818" i="24"/>
  <c r="F5819" i="24"/>
  <c r="F5820" i="24"/>
  <c r="F5821" i="24"/>
  <c r="F5822" i="24"/>
  <c r="F5823" i="24"/>
  <c r="F5824" i="24"/>
  <c r="F5825" i="24"/>
  <c r="F5826" i="24"/>
  <c r="F5827" i="24"/>
  <c r="F5828" i="24"/>
  <c r="F5829" i="24"/>
  <c r="F5830" i="24"/>
  <c r="F5831" i="24"/>
  <c r="F5832" i="24"/>
  <c r="F5833" i="24"/>
  <c r="F5834" i="24"/>
  <c r="F5835" i="24"/>
  <c r="F5836" i="24"/>
  <c r="F5837" i="24"/>
  <c r="F5838" i="24"/>
  <c r="F5839" i="24"/>
  <c r="F5840" i="24"/>
  <c r="F5841" i="24"/>
  <c r="F5842" i="24"/>
  <c r="F5843" i="24"/>
  <c r="F5844" i="24"/>
  <c r="F5845" i="24"/>
  <c r="F5846" i="24"/>
  <c r="F5847" i="24"/>
  <c r="F5848" i="24"/>
  <c r="F5849" i="24"/>
  <c r="F5850" i="24"/>
  <c r="F5851" i="24"/>
  <c r="F5852" i="24"/>
  <c r="F5853" i="24"/>
  <c r="F5854" i="24"/>
  <c r="F5855" i="24"/>
  <c r="F5856" i="24"/>
  <c r="F5857" i="24"/>
  <c r="F5858" i="24"/>
  <c r="F5859" i="24"/>
  <c r="F5860" i="24"/>
  <c r="F5861" i="24"/>
  <c r="F5862" i="24"/>
  <c r="F5863" i="24"/>
  <c r="F5864" i="24"/>
  <c r="F5865" i="24"/>
  <c r="F5866" i="24"/>
  <c r="F5867" i="24"/>
  <c r="F5868" i="24"/>
  <c r="F5869" i="24"/>
  <c r="F5870" i="24"/>
  <c r="F5871" i="24"/>
  <c r="F5872" i="24"/>
  <c r="F5873" i="24"/>
  <c r="F5874" i="24"/>
  <c r="F5875" i="24"/>
  <c r="F5876" i="24"/>
  <c r="F5877" i="24"/>
  <c r="F5879" i="24"/>
  <c r="F5880" i="24"/>
  <c r="F5881" i="24"/>
  <c r="F5882" i="24"/>
  <c r="F5883" i="24"/>
  <c r="F5884" i="24"/>
  <c r="F5885" i="24"/>
  <c r="F5886" i="24"/>
  <c r="F5887" i="24"/>
  <c r="F5888" i="24"/>
  <c r="F5889" i="24"/>
  <c r="F5890" i="24"/>
  <c r="F5891" i="24"/>
  <c r="F5892" i="24"/>
  <c r="F5893" i="24"/>
  <c r="F5894" i="24"/>
  <c r="F5895" i="24"/>
  <c r="F5896" i="24"/>
  <c r="F5897" i="24"/>
  <c r="F5899" i="24"/>
  <c r="F5900" i="24"/>
  <c r="F5901" i="24"/>
  <c r="F5902" i="24"/>
  <c r="F5904" i="24"/>
  <c r="F5905" i="24"/>
  <c r="F5906" i="24"/>
  <c r="F5907" i="24"/>
  <c r="F5908" i="24"/>
  <c r="F5909" i="24"/>
  <c r="F5910" i="24"/>
  <c r="F5911" i="24"/>
  <c r="F5912" i="24"/>
  <c r="F5913" i="24"/>
  <c r="F5914" i="24"/>
  <c r="F5915" i="24"/>
  <c r="F5916" i="24"/>
  <c r="F5917" i="24"/>
  <c r="F5919" i="24"/>
  <c r="F5920" i="24"/>
  <c r="F5921" i="24"/>
  <c r="F5922" i="24"/>
  <c r="F5923" i="24"/>
  <c r="F5924" i="24"/>
  <c r="F5925" i="24"/>
  <c r="F5926" i="24"/>
  <c r="F5927" i="24"/>
  <c r="F5928" i="24"/>
  <c r="F5929" i="24"/>
  <c r="F5930" i="24"/>
  <c r="F5931" i="24"/>
  <c r="F5932" i="24"/>
  <c r="F5933" i="24"/>
  <c r="F5934" i="24"/>
  <c r="F5935" i="24"/>
  <c r="F5936" i="24"/>
  <c r="F5937" i="24"/>
  <c r="F5939" i="24"/>
  <c r="F5940" i="24"/>
  <c r="F5941" i="24"/>
  <c r="F5942" i="24"/>
  <c r="F5943" i="24"/>
  <c r="F5944" i="24"/>
  <c r="F5945" i="24"/>
  <c r="F5946" i="24"/>
  <c r="F5947" i="24"/>
  <c r="F5948" i="24"/>
  <c r="F5949" i="24"/>
  <c r="F5950" i="24"/>
  <c r="F5951" i="24"/>
  <c r="F5952" i="24"/>
  <c r="F5953" i="24"/>
  <c r="F5954" i="24"/>
  <c r="F5955" i="24"/>
  <c r="F5956" i="24"/>
  <c r="F5957" i="24"/>
  <c r="F5958" i="24"/>
  <c r="F5959" i="24"/>
  <c r="F5961" i="24"/>
  <c r="F5962" i="24"/>
  <c r="F5963" i="24"/>
  <c r="F5964" i="24"/>
  <c r="F5965" i="24"/>
  <c r="F5967" i="24"/>
  <c r="F5968" i="24"/>
  <c r="F5969" i="24"/>
  <c r="F5970" i="24"/>
  <c r="F5971" i="24"/>
  <c r="F5972" i="24"/>
  <c r="F5974" i="24"/>
  <c r="F5975" i="24"/>
  <c r="F5976" i="24"/>
  <c r="F5977" i="24"/>
  <c r="F5978" i="24"/>
  <c r="F5980" i="24"/>
  <c r="F5981" i="24"/>
  <c r="F5982" i="24"/>
  <c r="F5983" i="24"/>
  <c r="F5985" i="24"/>
  <c r="F5986" i="24"/>
  <c r="F5987" i="24"/>
  <c r="F5988" i="24"/>
  <c r="F5989" i="24"/>
  <c r="F5991" i="24"/>
  <c r="F5992" i="24"/>
  <c r="F5993" i="24"/>
  <c r="F5994" i="24"/>
  <c r="F5995" i="24"/>
  <c r="F5996" i="24"/>
  <c r="F5997" i="24"/>
  <c r="F5998" i="24"/>
  <c r="F5999" i="24"/>
  <c r="F6000" i="24"/>
  <c r="F6001" i="24"/>
  <c r="F6002" i="24"/>
  <c r="F6003" i="24"/>
  <c r="F6004" i="24"/>
  <c r="F6005" i="24"/>
  <c r="F6006" i="24"/>
  <c r="F6007" i="24"/>
  <c r="F6008" i="24"/>
  <c r="F6009" i="24"/>
  <c r="F6010" i="24"/>
  <c r="F6011" i="24"/>
  <c r="F6012" i="24"/>
  <c r="F6013" i="24"/>
  <c r="F6014" i="24"/>
  <c r="F6015" i="24"/>
  <c r="F6016" i="24"/>
  <c r="F6017" i="24"/>
  <c r="F6018" i="24"/>
  <c r="F6019" i="24"/>
  <c r="F6020" i="24"/>
  <c r="F6021" i="24"/>
  <c r="F6022" i="24"/>
  <c r="F6023" i="24"/>
  <c r="F6024" i="24"/>
  <c r="F6025" i="24"/>
  <c r="F6026" i="24"/>
  <c r="F6027" i="24"/>
  <c r="F6028" i="24"/>
  <c r="F6029" i="24"/>
  <c r="F6031" i="24"/>
  <c r="F6032" i="24"/>
  <c r="F6033" i="24"/>
  <c r="F6034" i="24"/>
  <c r="F6035" i="24"/>
  <c r="F6036" i="24"/>
  <c r="F6037" i="24"/>
  <c r="F6039" i="24"/>
  <c r="F6040" i="24"/>
  <c r="F6041" i="24"/>
  <c r="F6042" i="24"/>
  <c r="F6044" i="24"/>
  <c r="F6045" i="24"/>
  <c r="F6046" i="24"/>
  <c r="F6047" i="24"/>
  <c r="F6048" i="24"/>
  <c r="F6049" i="24"/>
  <c r="F6050" i="24"/>
  <c r="F6051" i="24"/>
  <c r="F6052" i="24"/>
  <c r="F6053" i="24"/>
  <c r="F6054" i="24"/>
  <c r="F6055" i="24"/>
  <c r="F6056" i="24"/>
  <c r="F6057" i="24"/>
  <c r="F6058" i="24"/>
  <c r="F6059" i="24"/>
  <c r="F6060" i="24"/>
  <c r="F6061" i="24"/>
  <c r="F6062" i="24"/>
  <c r="F6063" i="24"/>
  <c r="F6064" i="24"/>
  <c r="F6066" i="24"/>
  <c r="F6067" i="24"/>
  <c r="F6068" i="24"/>
  <c r="F6069" i="24"/>
  <c r="F6070" i="24"/>
  <c r="F6071" i="24"/>
  <c r="F6072" i="24"/>
  <c r="F6073" i="24"/>
  <c r="F6074" i="24"/>
  <c r="F6075" i="24"/>
  <c r="F6076" i="24"/>
  <c r="F6077" i="24"/>
  <c r="F6078" i="24"/>
  <c r="F6079" i="24"/>
  <c r="F6080" i="24"/>
  <c r="F6081" i="24"/>
  <c r="F6082" i="24"/>
  <c r="F6083" i="24"/>
  <c r="F6084" i="24"/>
  <c r="F6085" i="24"/>
  <c r="F6087" i="24"/>
  <c r="F6088" i="24"/>
  <c r="F6089" i="24"/>
  <c r="F6090" i="24"/>
  <c r="F6091" i="24"/>
  <c r="F6092" i="24"/>
  <c r="F6093" i="24"/>
  <c r="F6094" i="24"/>
  <c r="F6095" i="24"/>
  <c r="F6096" i="24"/>
  <c r="F6097" i="24"/>
  <c r="F6098" i="24"/>
  <c r="F6099" i="24"/>
  <c r="F6100" i="24"/>
  <c r="F6101" i="24"/>
  <c r="F6102" i="24"/>
  <c r="F6103" i="24"/>
  <c r="F6104" i="24"/>
  <c r="F6105" i="24"/>
  <c r="F6106" i="24"/>
  <c r="F6107" i="24"/>
  <c r="F6108" i="24"/>
  <c r="F6109" i="24"/>
  <c r="F6110" i="24"/>
  <c r="F6111" i="24"/>
  <c r="F6112" i="24"/>
  <c r="F6113" i="24"/>
  <c r="F6114" i="24"/>
  <c r="F6115" i="24"/>
  <c r="F6116" i="24"/>
  <c r="F6117" i="24"/>
  <c r="F6118" i="24"/>
  <c r="F6119" i="24"/>
  <c r="F6120" i="24"/>
  <c r="F6121" i="24"/>
  <c r="F6122" i="24"/>
  <c r="F6123" i="24"/>
  <c r="F6125" i="24"/>
  <c r="F6126" i="24"/>
  <c r="F6127" i="24"/>
  <c r="F6128" i="24"/>
  <c r="F6129" i="24"/>
  <c r="F6130" i="24"/>
  <c r="F6131" i="24"/>
  <c r="F6132" i="24"/>
  <c r="F6133" i="24"/>
  <c r="F6134" i="24"/>
  <c r="F6135" i="24"/>
  <c r="F6136" i="24"/>
  <c r="F6137" i="24"/>
  <c r="F6139" i="24"/>
  <c r="F6140" i="24"/>
  <c r="F6141" i="24"/>
  <c r="F6142" i="24"/>
  <c r="F6144" i="24"/>
  <c r="F6145" i="24"/>
  <c r="F6146" i="24"/>
  <c r="F6147" i="24"/>
  <c r="F6148" i="24"/>
  <c r="F6150" i="24"/>
  <c r="F6151" i="24"/>
  <c r="F6152" i="24"/>
  <c r="F6153" i="24"/>
  <c r="F6154" i="24"/>
  <c r="F6155" i="24"/>
  <c r="F6156" i="24"/>
  <c r="F6158" i="24"/>
  <c r="F6159" i="24"/>
  <c r="F6160" i="24"/>
  <c r="F6161" i="24"/>
  <c r="F6162" i="24"/>
  <c r="F6163" i="24"/>
  <c r="F6164" i="24"/>
  <c r="F6165" i="24"/>
  <c r="F6167" i="24"/>
  <c r="F6168" i="24"/>
  <c r="F6169" i="24"/>
  <c r="F6170" i="24"/>
  <c r="F6171" i="24"/>
  <c r="F6172" i="24"/>
  <c r="F6173" i="24"/>
  <c r="F6175" i="24"/>
  <c r="F6176" i="24"/>
  <c r="F6177" i="24"/>
  <c r="F6178" i="24"/>
  <c r="F6179" i="24"/>
  <c r="F6180" i="24"/>
  <c r="F6181" i="24"/>
  <c r="F6182" i="24"/>
  <c r="F6183" i="24"/>
  <c r="F6184" i="24"/>
  <c r="F6185" i="24"/>
  <c r="F6186" i="24"/>
  <c r="F6187" i="24"/>
  <c r="F6188" i="24"/>
  <c r="F6189" i="24"/>
  <c r="F6190" i="24"/>
  <c r="F6191" i="24"/>
  <c r="F6192" i="24"/>
  <c r="F6193" i="24"/>
  <c r="F6194" i="24"/>
  <c r="F6195" i="24"/>
  <c r="F6196" i="24"/>
  <c r="F6197" i="24"/>
  <c r="F6198" i="24"/>
  <c r="F6199" i="24"/>
  <c r="F6200" i="24"/>
  <c r="F6201" i="24"/>
  <c r="F6202" i="24"/>
  <c r="F6203" i="24"/>
  <c r="F6204" i="24"/>
  <c r="F6205" i="24"/>
  <c r="F6206" i="24"/>
  <c r="F6208" i="24"/>
  <c r="F6209" i="24"/>
  <c r="F6210" i="24"/>
  <c r="F6211" i="24"/>
  <c r="F6212" i="24"/>
  <c r="F6213" i="24"/>
  <c r="F6214" i="24"/>
  <c r="F6215" i="24"/>
  <c r="F6216" i="24"/>
  <c r="F6217" i="24"/>
  <c r="F6218" i="24"/>
  <c r="F6219" i="24"/>
  <c r="F6220" i="24"/>
  <c r="F6221" i="24"/>
  <c r="F6222" i="24"/>
  <c r="F6223" i="24"/>
  <c r="F6224" i="24"/>
  <c r="F6225" i="24"/>
  <c r="F6226" i="24"/>
  <c r="F6227" i="24"/>
  <c r="F6229" i="24"/>
  <c r="F6231" i="24"/>
  <c r="F6232" i="24"/>
  <c r="F6233" i="24"/>
  <c r="F6234" i="24"/>
  <c r="F6235" i="24"/>
  <c r="F6237" i="24"/>
  <c r="F6238" i="24"/>
  <c r="F6239" i="24"/>
  <c r="F6240" i="24"/>
  <c r="F6241" i="24"/>
  <c r="F6242" i="24"/>
  <c r="F6243" i="24"/>
  <c r="F6244" i="24"/>
  <c r="F6247" i="24"/>
  <c r="F6248" i="24"/>
  <c r="F6249" i="24"/>
  <c r="F6250" i="24"/>
  <c r="F6251" i="24"/>
  <c r="F6252" i="24"/>
  <c r="F6253" i="24"/>
  <c r="F6254" i="24"/>
  <c r="F6255" i="24"/>
  <c r="F6256" i="24"/>
  <c r="F6257" i="24"/>
  <c r="F6258" i="24"/>
  <c r="F6259" i="24"/>
  <c r="F6260" i="24"/>
  <c r="F6261" i="24"/>
  <c r="F6262" i="24"/>
  <c r="F6263" i="24"/>
  <c r="F6264" i="24"/>
  <c r="F6265" i="24"/>
  <c r="F6266" i="24"/>
  <c r="F6267" i="24"/>
  <c r="F6268" i="24"/>
  <c r="F6269" i="24"/>
  <c r="F6270" i="24"/>
  <c r="F6271" i="24"/>
  <c r="F6272" i="24"/>
  <c r="F6273" i="24"/>
  <c r="F6274" i="24"/>
  <c r="F6275" i="24"/>
  <c r="F6276" i="24"/>
  <c r="F6277" i="24"/>
  <c r="F6278" i="24"/>
  <c r="F6279" i="24"/>
  <c r="F6280" i="24"/>
  <c r="F6281" i="24"/>
  <c r="F6282" i="24"/>
  <c r="F6283" i="24"/>
  <c r="F6284" i="24"/>
  <c r="F6285" i="24"/>
  <c r="F6287" i="24"/>
  <c r="F6288" i="24"/>
  <c r="F6289" i="24"/>
  <c r="F6290" i="24"/>
  <c r="F6291" i="24"/>
  <c r="F6292" i="24"/>
  <c r="F6293" i="24"/>
  <c r="F6294" i="24"/>
  <c r="F6295" i="24"/>
  <c r="F6296" i="24"/>
  <c r="F6297" i="24"/>
  <c r="F6298" i="24"/>
  <c r="F6299" i="24"/>
  <c r="F6300" i="24"/>
  <c r="F6301" i="24"/>
  <c r="F6302" i="24"/>
  <c r="F6303" i="24"/>
  <c r="F6304" i="24"/>
  <c r="F6305" i="24"/>
  <c r="F6306" i="24"/>
  <c r="F6307" i="24"/>
  <c r="F6308" i="24"/>
  <c r="F6309" i="24"/>
  <c r="F6310" i="24"/>
  <c r="F6311" i="24"/>
  <c r="F6312" i="24"/>
  <c r="F6313" i="24"/>
  <c r="F6314" i="24"/>
  <c r="F6315" i="24"/>
  <c r="F6316" i="24"/>
  <c r="F6317" i="24"/>
  <c r="F6318" i="24"/>
  <c r="F6319" i="24"/>
  <c r="F6320" i="24"/>
  <c r="F6321" i="24"/>
  <c r="F6322" i="24"/>
  <c r="F6323" i="24"/>
  <c r="F6324" i="24"/>
  <c r="F6325" i="24"/>
  <c r="F6326" i="24"/>
  <c r="F6327" i="24"/>
  <c r="F6328" i="24"/>
  <c r="F6329" i="24"/>
  <c r="F6330" i="24"/>
  <c r="F6331" i="24"/>
  <c r="F6332" i="24"/>
  <c r="F6333" i="24"/>
  <c r="F6335" i="24"/>
  <c r="F6336" i="24"/>
  <c r="F6337" i="24"/>
  <c r="F6338" i="24"/>
  <c r="F6339" i="24"/>
  <c r="F6340" i="24"/>
  <c r="F6341" i="24"/>
  <c r="F6342" i="24"/>
  <c r="F6343" i="24"/>
  <c r="F6344" i="24"/>
  <c r="F6345" i="24"/>
  <c r="F6346" i="24"/>
  <c r="F6347" i="24"/>
  <c r="F6348" i="24"/>
  <c r="F6349" i="24"/>
  <c r="F6350" i="24"/>
  <c r="F6351" i="24"/>
  <c r="F6352" i="24"/>
  <c r="F6353" i="24"/>
  <c r="F6354" i="24"/>
  <c r="F6355" i="24"/>
  <c r="F6356" i="24"/>
  <c r="F6358" i="24"/>
  <c r="F6359" i="24"/>
  <c r="F6360" i="24"/>
  <c r="F6361" i="24"/>
  <c r="F6362" i="24"/>
  <c r="F6363" i="24"/>
  <c r="F6364" i="24"/>
  <c r="F6365" i="24"/>
  <c r="F6366" i="24"/>
  <c r="F6368" i="24"/>
  <c r="F6369" i="24"/>
  <c r="F6370" i="24"/>
  <c r="F6371" i="24"/>
  <c r="F6372" i="24"/>
  <c r="F6373" i="24"/>
  <c r="F6374" i="24"/>
  <c r="F6375" i="24"/>
  <c r="F6376" i="24"/>
  <c r="F6377" i="24"/>
  <c r="F6378" i="24"/>
  <c r="F6379" i="24"/>
  <c r="F6380" i="24"/>
  <c r="F6381" i="24"/>
  <c r="F6382" i="24"/>
  <c r="F6383" i="24"/>
  <c r="F6384" i="24"/>
  <c r="F6385" i="24"/>
  <c r="F6386" i="24"/>
  <c r="F6387" i="24"/>
  <c r="F6388" i="24"/>
  <c r="F6389" i="24"/>
  <c r="F6390" i="24"/>
  <c r="F6391" i="24"/>
  <c r="F6392" i="24"/>
  <c r="F6393" i="24"/>
  <c r="F6394" i="24"/>
  <c r="F6395" i="24"/>
  <c r="F6396" i="24"/>
  <c r="F6397" i="24"/>
  <c r="F6398" i="24"/>
  <c r="F6399" i="24"/>
  <c r="F6400" i="24"/>
  <c r="F6401" i="24"/>
  <c r="F6402" i="24"/>
  <c r="F6403" i="24"/>
  <c r="F6405" i="24"/>
  <c r="F6406" i="24"/>
  <c r="F6407" i="24"/>
  <c r="F6408" i="24"/>
  <c r="F6409" i="24"/>
  <c r="F6410" i="24"/>
  <c r="F6411" i="24"/>
  <c r="F6412" i="24"/>
  <c r="F6413" i="24"/>
  <c r="F6415" i="24"/>
  <c r="F6416" i="24"/>
  <c r="F6417" i="24"/>
  <c r="F6418" i="24"/>
  <c r="F6419" i="24"/>
  <c r="F6420" i="24"/>
  <c r="F6422" i="24"/>
  <c r="F6423" i="24"/>
  <c r="F6424" i="24"/>
  <c r="F6425" i="24"/>
  <c r="F6426" i="24"/>
  <c r="F6427" i="24"/>
  <c r="F6428" i="24"/>
  <c r="F6429" i="24"/>
  <c r="F6430" i="24"/>
  <c r="F6431" i="24"/>
  <c r="F6432" i="24"/>
  <c r="F6433" i="24"/>
  <c r="F6434" i="24"/>
  <c r="F6435" i="24"/>
  <c r="F6436" i="24"/>
  <c r="F6437" i="24"/>
  <c r="F6438" i="24"/>
  <c r="F6439" i="24"/>
  <c r="F6440" i="24"/>
  <c r="F6441" i="24"/>
  <c r="F6443" i="24"/>
  <c r="F6444" i="24"/>
  <c r="F6445" i="24"/>
  <c r="F6446" i="24"/>
  <c r="F6447" i="24"/>
  <c r="F6448" i="24"/>
  <c r="F6449" i="24"/>
  <c r="F6450" i="24"/>
  <c r="F6451" i="24"/>
  <c r="F6452" i="24"/>
  <c r="F6453" i="24"/>
  <c r="F6454" i="24"/>
  <c r="F6455" i="24"/>
  <c r="F6456" i="24"/>
  <c r="F6457" i="24"/>
  <c r="F6458" i="24"/>
  <c r="F6459" i="24"/>
  <c r="F6460" i="24"/>
  <c r="F6461" i="24"/>
  <c r="F6463" i="24"/>
  <c r="F6464" i="24"/>
  <c r="F6465" i="24"/>
  <c r="F6466" i="24"/>
  <c r="F6467" i="24"/>
  <c r="F6468" i="24"/>
  <c r="F6469" i="24"/>
  <c r="F6470" i="24"/>
  <c r="F6471" i="24"/>
  <c r="F6472" i="24"/>
  <c r="F6473" i="24"/>
  <c r="F6474" i="24"/>
  <c r="F6475" i="24"/>
  <c r="F6477" i="24"/>
  <c r="F6478" i="24"/>
  <c r="F6479" i="24"/>
  <c r="F6480" i="24"/>
  <c r="F6481" i="24"/>
  <c r="F6482" i="24"/>
  <c r="F6483" i="24"/>
  <c r="F6484" i="24"/>
  <c r="F6485" i="24"/>
  <c r="F6486" i="24"/>
  <c r="F6487" i="24"/>
  <c r="F6488" i="24"/>
  <c r="F6489" i="24"/>
  <c r="F6490" i="24"/>
  <c r="F6491" i="24"/>
  <c r="F6492" i="24"/>
  <c r="F6493" i="24"/>
  <c r="F6494" i="24"/>
  <c r="F6495" i="24"/>
  <c r="F6496" i="24"/>
  <c r="F6497" i="24"/>
  <c r="F6498" i="24"/>
  <c r="F6499" i="24"/>
  <c r="F6500" i="24"/>
  <c r="F6501" i="24"/>
  <c r="F6502" i="24"/>
  <c r="F6503" i="24"/>
  <c r="F6504" i="24"/>
  <c r="F6505" i="24"/>
  <c r="F6506" i="24"/>
  <c r="F6507" i="24"/>
  <c r="F6508" i="24"/>
  <c r="F6509" i="24"/>
  <c r="F6510" i="24"/>
  <c r="F6511" i="24"/>
  <c r="F6512" i="24"/>
  <c r="F6513" i="24"/>
  <c r="F6514" i="24"/>
  <c r="F6515" i="24"/>
  <c r="F6516" i="24"/>
  <c r="F6517" i="24"/>
  <c r="F6518" i="24"/>
  <c r="F6519" i="24"/>
  <c r="F6520" i="24"/>
  <c r="F6521" i="24"/>
  <c r="F6522" i="24"/>
  <c r="F6523" i="24"/>
  <c r="F6524" i="24"/>
  <c r="F6525" i="24"/>
  <c r="F6526" i="24"/>
  <c r="F6527" i="24"/>
  <c r="F6528" i="24"/>
  <c r="F6529" i="24"/>
  <c r="F6530" i="24"/>
  <c r="F6532" i="24"/>
  <c r="F6533" i="24"/>
  <c r="F6534" i="24"/>
  <c r="F6535" i="24"/>
  <c r="F6536" i="24"/>
  <c r="F6537" i="24"/>
  <c r="F6539" i="24"/>
  <c r="F6540" i="24"/>
  <c r="F6541" i="24"/>
  <c r="F6542" i="24"/>
  <c r="F6544" i="24"/>
  <c r="F6545" i="24"/>
  <c r="F6546" i="24"/>
  <c r="F6547" i="24"/>
  <c r="F6548" i="24"/>
  <c r="F6549" i="24"/>
  <c r="F6550" i="24"/>
  <c r="F6551" i="24"/>
  <c r="F6552" i="24"/>
  <c r="F6553" i="24"/>
  <c r="F6554" i="24"/>
  <c r="F6555" i="24"/>
  <c r="F6556" i="24"/>
  <c r="F6557" i="24"/>
  <c r="F6558" i="24"/>
  <c r="F6559" i="24"/>
  <c r="F6560" i="24"/>
  <c r="F6561" i="24"/>
  <c r="F6562" i="24"/>
  <c r="F6563" i="24"/>
  <c r="F6564" i="24"/>
  <c r="F6565" i="24"/>
  <c r="F6568" i="24"/>
  <c r="F6569" i="24"/>
  <c r="F6570" i="24"/>
  <c r="F6571" i="24"/>
  <c r="F6572" i="24"/>
  <c r="F6573" i="24"/>
  <c r="F6574" i="24"/>
  <c r="F6575" i="24"/>
  <c r="F6576" i="24"/>
  <c r="F6577" i="24"/>
  <c r="F6578" i="24"/>
  <c r="F6579" i="24"/>
  <c r="F6580" i="24"/>
  <c r="F6581" i="24"/>
  <c r="F6582" i="24"/>
  <c r="F6583" i="24"/>
  <c r="F6584" i="24"/>
  <c r="F6585" i="24"/>
  <c r="F6586" i="24"/>
  <c r="F6587" i="24"/>
  <c r="F6588" i="24"/>
  <c r="F6589" i="24"/>
  <c r="F6591" i="24"/>
  <c r="F6592" i="24"/>
  <c r="F6593" i="24"/>
  <c r="F6594" i="24"/>
  <c r="F6595" i="24"/>
  <c r="F6596" i="24"/>
  <c r="F6597" i="24"/>
  <c r="F6598" i="24"/>
  <c r="F6599" i="24"/>
  <c r="F6600" i="24"/>
  <c r="F6601" i="24"/>
  <c r="F6602" i="24"/>
  <c r="F6603" i="24"/>
  <c r="F6604" i="24"/>
  <c r="F6605" i="24"/>
  <c r="F6606" i="24"/>
  <c r="F6607" i="24"/>
  <c r="F6608" i="24"/>
  <c r="F6610" i="24"/>
  <c r="F6611" i="24"/>
  <c r="F6612" i="24"/>
  <c r="F6613" i="24"/>
  <c r="F6614" i="24"/>
  <c r="F6615" i="24"/>
  <c r="F6616" i="24"/>
  <c r="F6617" i="24"/>
  <c r="F6618" i="24"/>
  <c r="F6619" i="24"/>
  <c r="F6620" i="24"/>
  <c r="F6621" i="24"/>
  <c r="F6622" i="24"/>
  <c r="F6623" i="24"/>
  <c r="F6624" i="24"/>
  <c r="F6625" i="24"/>
  <c r="F6626" i="24"/>
  <c r="F6627" i="24"/>
  <c r="F6629" i="24"/>
  <c r="F6630" i="24"/>
  <c r="F6631" i="24"/>
  <c r="F6632" i="24"/>
  <c r="F6633" i="24"/>
  <c r="F6634" i="24"/>
  <c r="F6635" i="24"/>
  <c r="F6636" i="24"/>
  <c r="F6637" i="24"/>
  <c r="F6638" i="24"/>
  <c r="F6639" i="24"/>
  <c r="F6640" i="24"/>
  <c r="F6641" i="24"/>
  <c r="F6642" i="24"/>
  <c r="F6644" i="24"/>
  <c r="F6645" i="24"/>
  <c r="F6646" i="24"/>
  <c r="F6647" i="24"/>
  <c r="F6648" i="24"/>
  <c r="F6649" i="24"/>
  <c r="F6650" i="24"/>
  <c r="F6652" i="24"/>
  <c r="F6653" i="24"/>
  <c r="F6654" i="24"/>
  <c r="F6655" i="24"/>
  <c r="F6656" i="24"/>
  <c r="F6657" i="24"/>
  <c r="F6658" i="24"/>
  <c r="F6660" i="24"/>
  <c r="F6661" i="24"/>
  <c r="F6662" i="24"/>
  <c r="F6663" i="24"/>
  <c r="F6664" i="24"/>
  <c r="F6665" i="24"/>
  <c r="F6666" i="24"/>
  <c r="F6668" i="24"/>
  <c r="F6669" i="24"/>
  <c r="F6670" i="24"/>
  <c r="F6671" i="24"/>
  <c r="F6672" i="24"/>
  <c r="F6673" i="24"/>
  <c r="F6674" i="24"/>
  <c r="F6675" i="24"/>
  <c r="F6676" i="24"/>
  <c r="F6677" i="24"/>
  <c r="F6678" i="24"/>
  <c r="F6679" i="24"/>
  <c r="F6680" i="24"/>
  <c r="F6681" i="24"/>
  <c r="F6683" i="24"/>
  <c r="F6684" i="24"/>
  <c r="F6685" i="24"/>
  <c r="F6686" i="24"/>
  <c r="F6687" i="24"/>
  <c r="F6689" i="24"/>
  <c r="F6690" i="24"/>
  <c r="F6691" i="24"/>
  <c r="F6692" i="24"/>
  <c r="F6694" i="24"/>
  <c r="F6695" i="24"/>
  <c r="F6696" i="24"/>
  <c r="F6697" i="24"/>
  <c r="F6698" i="24"/>
  <c r="F6699" i="24"/>
  <c r="F6700" i="24"/>
  <c r="F6701" i="24"/>
  <c r="F6702" i="24"/>
  <c r="F6703" i="24"/>
  <c r="F6704" i="24"/>
  <c r="F6705" i="24"/>
  <c r="F6706" i="24"/>
  <c r="F6707" i="24"/>
  <c r="F6708" i="24"/>
  <c r="F6709" i="24"/>
  <c r="F6710" i="24"/>
  <c r="F6711" i="24"/>
  <c r="F6712" i="24"/>
  <c r="F6714" i="24"/>
  <c r="F6715" i="24"/>
  <c r="F6716" i="24"/>
  <c r="F6717" i="24"/>
  <c r="F6718" i="24"/>
  <c r="F6719" i="24"/>
  <c r="F6720" i="24"/>
  <c r="F6721" i="24"/>
  <c r="F6722" i="24"/>
  <c r="F6723" i="24"/>
  <c r="F6724" i="24"/>
  <c r="F6725" i="24"/>
  <c r="F6726" i="24"/>
  <c r="F6727" i="24"/>
  <c r="F6728" i="24"/>
  <c r="F6729" i="24"/>
  <c r="F6730" i="24"/>
  <c r="F6731" i="24"/>
  <c r="F6732" i="24"/>
  <c r="F6733" i="24"/>
  <c r="F6734" i="24"/>
  <c r="F6735" i="24"/>
  <c r="F6736" i="24"/>
  <c r="F6737" i="24"/>
  <c r="F6738" i="24"/>
  <c r="F6739" i="24"/>
  <c r="F6740" i="24"/>
  <c r="F6741" i="24"/>
  <c r="F6742" i="24"/>
  <c r="F6743" i="24"/>
  <c r="F6744" i="24"/>
  <c r="F6745" i="24"/>
  <c r="F6747" i="24"/>
  <c r="F6748" i="24"/>
  <c r="F6749" i="24"/>
  <c r="F6750" i="24"/>
  <c r="F6751" i="24"/>
  <c r="F6752" i="24"/>
  <c r="F6753" i="24"/>
  <c r="F6754" i="24"/>
  <c r="F6755" i="24"/>
  <c r="F6756" i="24"/>
  <c r="F6757" i="24"/>
  <c r="F6758" i="24"/>
  <c r="F6759" i="24"/>
  <c r="F6760" i="24"/>
  <c r="F6761" i="24"/>
  <c r="F6762" i="24"/>
  <c r="F6764" i="24"/>
  <c r="F6765" i="24"/>
  <c r="F6766" i="24"/>
  <c r="F6767" i="24"/>
  <c r="F6768" i="24"/>
  <c r="F6769" i="24"/>
  <c r="F6770" i="24"/>
  <c r="F6771" i="24"/>
  <c r="F6772" i="24"/>
  <c r="F6773" i="24"/>
  <c r="F6774" i="24"/>
  <c r="F6775" i="24"/>
  <c r="F6776" i="24"/>
  <c r="F6777" i="24"/>
  <c r="F6778" i="24"/>
  <c r="F6779" i="24"/>
  <c r="F6781" i="24"/>
  <c r="F6782" i="24"/>
  <c r="F6783" i="24"/>
  <c r="F6784" i="24"/>
  <c r="F6785" i="24"/>
  <c r="F6786" i="24"/>
  <c r="F6787" i="24"/>
  <c r="F6788" i="24"/>
  <c r="F6789" i="24"/>
  <c r="F6790" i="24"/>
  <c r="F6791" i="24"/>
  <c r="F6792" i="24"/>
  <c r="F6793" i="24"/>
  <c r="F6795" i="24"/>
  <c r="F6796" i="24"/>
  <c r="F6797" i="24"/>
  <c r="F6798" i="24"/>
  <c r="F6799" i="24"/>
  <c r="F6800" i="24"/>
  <c r="F6801" i="24"/>
  <c r="F6802" i="24"/>
  <c r="F6804" i="24"/>
  <c r="F6805" i="24"/>
  <c r="F6806" i="24"/>
  <c r="F6807" i="24"/>
  <c r="F6808" i="24"/>
  <c r="F6809" i="24"/>
  <c r="F6810" i="24"/>
  <c r="F6812" i="24"/>
  <c r="F6813" i="24"/>
  <c r="F6814" i="24"/>
  <c r="F6815" i="24"/>
  <c r="F6816" i="24"/>
  <c r="F6817" i="24"/>
  <c r="F6818" i="24"/>
  <c r="F6819" i="24"/>
  <c r="F6821" i="24"/>
  <c r="F6822" i="24"/>
  <c r="F6823" i="24"/>
  <c r="F6824" i="24"/>
  <c r="F6825" i="24"/>
  <c r="F6827" i="24"/>
  <c r="F6828" i="24"/>
  <c r="F6829" i="24"/>
  <c r="F6831" i="24"/>
  <c r="F6832" i="24"/>
  <c r="F6833" i="24"/>
  <c r="F6834" i="24"/>
  <c r="F6835" i="24"/>
  <c r="F6836" i="24"/>
  <c r="F6837" i="24"/>
  <c r="F6838" i="24"/>
  <c r="F6839" i="24"/>
  <c r="F6840" i="24"/>
  <c r="F6841" i="24"/>
  <c r="F6842" i="24"/>
  <c r="F6844" i="24"/>
  <c r="F6845" i="24"/>
  <c r="F6846" i="24"/>
  <c r="F6848" i="24"/>
  <c r="F6849" i="24"/>
  <c r="F6850" i="24"/>
  <c r="F6851" i="24"/>
  <c r="F6852" i="24"/>
  <c r="F6853" i="24"/>
  <c r="F6854" i="24"/>
  <c r="F6855" i="24"/>
  <c r="F6856" i="24"/>
  <c r="F6857" i="24"/>
  <c r="F6858" i="24"/>
  <c r="F6860" i="24"/>
  <c r="F6861" i="24"/>
  <c r="F6862" i="24"/>
  <c r="F6863" i="24"/>
  <c r="F6864" i="24"/>
  <c r="F6866" i="24"/>
  <c r="F6867" i="24"/>
  <c r="F6868" i="24"/>
  <c r="F6869" i="24"/>
  <c r="F6870" i="24"/>
  <c r="F6871" i="24"/>
  <c r="F6872" i="24"/>
  <c r="F6874" i="24"/>
  <c r="F6875" i="24"/>
  <c r="F6876" i="24"/>
  <c r="F6877" i="24"/>
  <c r="F6879" i="24"/>
  <c r="F6880" i="24"/>
  <c r="F6881" i="24"/>
  <c r="F6882" i="24"/>
  <c r="F6883" i="24"/>
  <c r="F6884" i="24"/>
  <c r="F6886" i="24"/>
  <c r="F6887" i="24"/>
  <c r="F6888" i="24"/>
  <c r="F6889" i="24"/>
  <c r="F6890" i="24"/>
  <c r="F6891" i="24"/>
  <c r="F6892" i="24"/>
  <c r="F6893" i="24"/>
  <c r="F6895" i="24"/>
  <c r="F6896" i="24"/>
  <c r="F6897" i="24"/>
  <c r="F6898" i="24"/>
  <c r="F6899" i="24"/>
  <c r="F6900" i="24"/>
  <c r="F6901" i="24"/>
  <c r="F6902" i="24"/>
  <c r="F6904" i="24"/>
  <c r="F6905" i="24"/>
  <c r="F6906" i="24"/>
  <c r="F6907" i="24"/>
  <c r="F6908" i="24"/>
  <c r="F6911" i="24"/>
  <c r="F6912" i="24"/>
  <c r="F6913" i="24"/>
  <c r="F6914" i="24"/>
  <c r="F6915" i="24"/>
  <c r="F6916" i="24"/>
  <c r="F6917" i="24"/>
  <c r="F6918" i="24"/>
  <c r="F6919" i="24"/>
  <c r="F6920" i="24"/>
  <c r="F6921" i="24"/>
  <c r="F6922" i="24"/>
  <c r="F6923" i="24"/>
  <c r="F6924" i="24"/>
  <c r="F6925" i="24"/>
  <c r="F6926" i="24"/>
  <c r="F6927" i="24"/>
  <c r="F6928" i="24"/>
  <c r="F6929" i="24"/>
  <c r="F6930" i="24"/>
  <c r="F6931" i="24"/>
  <c r="F6932" i="24"/>
  <c r="F6933" i="24"/>
  <c r="F6935" i="24"/>
  <c r="F6936" i="24"/>
  <c r="F6937" i="24"/>
  <c r="F6938" i="24"/>
  <c r="F6939" i="24"/>
  <c r="F6940" i="24"/>
  <c r="F6941" i="24"/>
  <c r="F6942" i="24"/>
  <c r="F6943" i="24"/>
  <c r="F6944" i="24"/>
  <c r="F6945" i="24"/>
  <c r="F6946" i="24"/>
  <c r="F6947" i="24"/>
  <c r="F6948" i="24"/>
  <c r="F6949" i="24"/>
  <c r="F6950" i="24"/>
  <c r="F6951" i="24"/>
  <c r="F6952" i="24"/>
  <c r="F6953" i="24"/>
  <c r="F6954" i="24"/>
  <c r="F6955" i="24"/>
  <c r="F6956" i="24"/>
  <c r="F6957" i="24"/>
  <c r="F6958" i="24"/>
  <c r="F6959" i="24"/>
  <c r="F6960" i="24"/>
  <c r="F6961" i="24"/>
  <c r="F6962" i="24"/>
  <c r="F6963" i="24"/>
  <c r="F6964" i="24"/>
  <c r="F6965" i="24"/>
  <c r="F6966" i="24"/>
  <c r="F6967" i="24"/>
  <c r="F6968" i="24"/>
  <c r="F6969" i="24"/>
  <c r="F6970" i="24"/>
  <c r="F6971" i="24"/>
  <c r="F6972" i="24"/>
  <c r="F6973" i="24"/>
  <c r="F6974" i="24"/>
  <c r="F6975" i="24"/>
  <c r="F6976" i="24"/>
  <c r="F6977" i="24"/>
  <c r="F6979" i="24"/>
  <c r="F6980" i="24"/>
  <c r="F6981" i="24"/>
  <c r="F6982" i="24"/>
  <c r="F6983" i="24"/>
  <c r="F6984" i="24"/>
  <c r="F6985" i="24"/>
  <c r="F6986" i="24"/>
  <c r="F6987" i="24"/>
  <c r="F6988" i="24"/>
  <c r="F6989" i="24"/>
  <c r="F6990" i="24"/>
  <c r="F6991" i="24"/>
  <c r="F6992" i="24"/>
  <c r="F6993" i="24"/>
  <c r="F6994" i="24"/>
  <c r="F6995" i="24"/>
  <c r="F6996" i="24"/>
  <c r="F6997" i="24"/>
  <c r="F6998" i="24"/>
  <c r="F6999" i="24"/>
  <c r="F7000" i="24"/>
  <c r="F7001" i="24"/>
  <c r="F7002" i="24"/>
  <c r="F7003" i="24"/>
  <c r="F7004" i="24"/>
  <c r="F7005" i="24"/>
  <c r="F7007" i="24"/>
  <c r="F7008" i="24"/>
  <c r="F7009" i="24"/>
  <c r="F7010" i="24"/>
  <c r="F7011" i="24"/>
  <c r="F7012" i="24"/>
  <c r="F7013" i="24"/>
  <c r="F7015" i="24"/>
  <c r="F7016" i="24"/>
  <c r="F7017" i="24"/>
  <c r="F7018" i="24"/>
  <c r="F7019" i="24"/>
  <c r="F7020" i="24"/>
  <c r="F7021" i="24"/>
  <c r="F7022" i="24"/>
  <c r="F7023" i="24"/>
  <c r="F7024" i="24"/>
  <c r="F7025" i="24"/>
  <c r="F7026" i="24"/>
  <c r="F7027" i="24"/>
  <c r="F7028" i="24"/>
  <c r="F7029" i="24"/>
  <c r="F7030" i="24"/>
  <c r="F7031" i="24"/>
  <c r="F7032" i="24"/>
  <c r="F7034" i="24"/>
  <c r="F7035" i="24"/>
  <c r="F7036" i="24"/>
  <c r="F7037" i="24"/>
  <c r="F7038" i="24"/>
  <c r="F7039" i="24"/>
  <c r="F7040" i="24"/>
  <c r="F7041" i="24"/>
  <c r="F7042" i="24"/>
  <c r="F7043" i="24"/>
  <c r="F7044" i="24"/>
  <c r="F7045" i="24"/>
  <c r="F7046" i="24"/>
  <c r="F7047" i="24"/>
  <c r="F7048" i="24"/>
  <c r="F7049" i="24"/>
  <c r="F7050" i="24"/>
  <c r="F7052" i="24"/>
  <c r="F7053" i="24"/>
  <c r="F7054" i="24"/>
  <c r="F7056" i="24"/>
  <c r="F7058" i="24"/>
  <c r="F7059" i="24"/>
  <c r="F7061" i="24"/>
  <c r="F7062" i="24"/>
  <c r="F7063" i="24"/>
  <c r="F7065" i="24"/>
  <c r="F7066" i="24"/>
  <c r="F7067" i="24"/>
  <c r="F7068" i="24"/>
  <c r="F7069" i="24"/>
  <c r="F7070" i="24"/>
  <c r="F7071" i="24"/>
  <c r="F7072" i="24"/>
  <c r="F7073" i="24"/>
  <c r="F7075" i="24"/>
  <c r="F7076" i="24"/>
  <c r="F7077" i="24"/>
  <c r="F7078" i="24"/>
  <c r="F7079" i="24"/>
  <c r="F7081" i="24"/>
  <c r="F7082" i="24"/>
  <c r="F7083" i="24"/>
  <c r="F7084" i="24"/>
  <c r="F7085" i="24"/>
  <c r="F7086" i="24"/>
  <c r="F7087" i="24"/>
  <c r="F7089" i="24"/>
  <c r="F7090" i="24"/>
  <c r="F7091" i="24"/>
  <c r="F7092" i="24"/>
  <c r="F7093" i="24"/>
  <c r="F7095" i="24"/>
  <c r="F7096" i="24"/>
  <c r="F7097" i="24"/>
  <c r="F7098" i="24"/>
  <c r="F7099" i="24"/>
  <c r="F7100" i="24"/>
  <c r="F7101" i="24"/>
  <c r="F7102" i="24"/>
  <c r="F7104" i="24"/>
  <c r="F7105" i="24"/>
  <c r="F7106" i="24"/>
  <c r="F7107" i="24"/>
  <c r="F7108" i="24"/>
  <c r="F7109" i="24"/>
  <c r="F7110" i="24"/>
  <c r="F7111" i="24"/>
  <c r="F7112" i="24"/>
  <c r="F7113" i="24"/>
  <c r="F7114" i="24"/>
  <c r="F7115" i="24"/>
  <c r="F31" i="24"/>
  <c r="F30" i="24"/>
  <c r="F17" i="24"/>
  <c r="F18" i="24"/>
  <c r="F19" i="24"/>
  <c r="F20" i="24"/>
  <c r="F21" i="24"/>
  <c r="F22" i="24"/>
  <c r="F23" i="24"/>
  <c r="F24" i="24"/>
  <c r="F25" i="24"/>
  <c r="F26" i="24"/>
  <c r="F27" i="24"/>
  <c r="F28" i="24"/>
  <c r="F16" i="24"/>
  <c r="E8" i="24" l="1"/>
  <c r="G8" i="24" s="1"/>
  <c r="E7" i="24"/>
  <c r="G7" i="24" s="1"/>
  <c r="E973" i="17" l="1"/>
  <c r="F6" i="1"/>
  <c r="F7" i="1"/>
  <c r="F8" i="1"/>
  <c r="F9" i="1"/>
  <c r="F10" i="1"/>
  <c r="F11" i="1"/>
  <c r="F12" i="1"/>
  <c r="F13" i="1"/>
  <c r="F14" i="1"/>
  <c r="F15" i="1"/>
  <c r="F16" i="1"/>
  <c r="F17" i="1"/>
  <c r="F18" i="1"/>
  <c r="F19" i="1"/>
  <c r="F20" i="1"/>
  <c r="F21" i="1"/>
  <c r="F22" i="1"/>
  <c r="F23" i="1"/>
  <c r="F24" i="1"/>
  <c r="F25" i="1"/>
  <c r="F26" i="1"/>
  <c r="F27" i="1"/>
  <c r="F28" i="1"/>
  <c r="F29" i="1"/>
  <c r="F30" i="1"/>
  <c r="F31" i="1"/>
  <c r="F32" i="1"/>
  <c r="F33" i="1"/>
  <c r="F34" i="1"/>
  <c r="F35" i="1"/>
  <c r="F36" i="1"/>
  <c r="F37" i="1"/>
  <c r="F38" i="1"/>
  <c r="F39" i="1"/>
  <c r="F40" i="1"/>
  <c r="F41" i="1"/>
  <c r="F42" i="1"/>
  <c r="F43" i="1"/>
  <c r="F44" i="1"/>
  <c r="F45" i="1"/>
  <c r="F46" i="1"/>
  <c r="F47" i="1"/>
  <c r="F48" i="1"/>
  <c r="F49" i="1"/>
  <c r="F50" i="1"/>
  <c r="F51" i="1"/>
  <c r="F52" i="1"/>
  <c r="F53" i="1"/>
  <c r="F54" i="1"/>
  <c r="F55" i="1"/>
  <c r="F56" i="1"/>
  <c r="F57" i="1"/>
  <c r="F58" i="1"/>
  <c r="F59" i="1"/>
  <c r="F60" i="1"/>
  <c r="F61" i="1"/>
  <c r="F62" i="1"/>
  <c r="F63" i="1"/>
  <c r="F64" i="1"/>
  <c r="F65" i="1"/>
  <c r="F66" i="1"/>
  <c r="F67" i="1"/>
  <c r="F68" i="1"/>
  <c r="F69" i="1"/>
  <c r="F70" i="1"/>
  <c r="F71" i="1"/>
  <c r="F72" i="1"/>
  <c r="F73" i="1"/>
  <c r="F74" i="1"/>
  <c r="F75" i="1"/>
  <c r="F76" i="1"/>
  <c r="F77" i="1"/>
  <c r="F78" i="1"/>
  <c r="F79" i="1"/>
  <c r="F80" i="1"/>
  <c r="F81" i="1"/>
  <c r="F82" i="1"/>
  <c r="F83" i="1"/>
  <c r="F84" i="1"/>
  <c r="F85" i="1"/>
  <c r="F86" i="1"/>
  <c r="F87" i="1"/>
  <c r="F88" i="1"/>
  <c r="F89" i="1"/>
  <c r="F90" i="1"/>
  <c r="F91" i="1"/>
  <c r="F92" i="1"/>
  <c r="F93" i="1"/>
  <c r="F94" i="1"/>
  <c r="F95" i="1"/>
  <c r="F96" i="1"/>
  <c r="F97" i="1"/>
  <c r="F98" i="1"/>
  <c r="F99" i="1"/>
  <c r="F100" i="1"/>
  <c r="F101" i="1"/>
  <c r="F102" i="1"/>
  <c r="F103" i="1"/>
  <c r="F104" i="1"/>
  <c r="F105" i="1"/>
  <c r="F106" i="1"/>
  <c r="F107" i="1"/>
  <c r="F108" i="1"/>
  <c r="F109" i="1"/>
  <c r="F110" i="1"/>
  <c r="F111" i="1"/>
  <c r="F112" i="1"/>
  <c r="F113" i="1"/>
  <c r="F114" i="1"/>
  <c r="F115" i="1"/>
  <c r="F116" i="1"/>
  <c r="F117" i="1"/>
  <c r="F118" i="1"/>
  <c r="F119" i="1"/>
  <c r="F120" i="1"/>
  <c r="F121" i="1"/>
  <c r="F122" i="1"/>
  <c r="F123" i="1"/>
  <c r="F124" i="1"/>
  <c r="F125" i="1"/>
  <c r="F126" i="1"/>
  <c r="F127" i="1"/>
  <c r="F128" i="1"/>
  <c r="F129" i="1"/>
  <c r="F130" i="1"/>
  <c r="F131" i="1"/>
  <c r="F132" i="1"/>
  <c r="F133" i="1"/>
  <c r="F134" i="1"/>
  <c r="F135" i="1"/>
  <c r="F136" i="1"/>
  <c r="F137" i="1"/>
  <c r="F138" i="1"/>
  <c r="F139" i="1"/>
  <c r="F140" i="1"/>
  <c r="F141" i="1"/>
  <c r="F142" i="1"/>
  <c r="F143" i="1"/>
  <c r="F144" i="1"/>
  <c r="F145" i="1"/>
  <c r="F146" i="1"/>
  <c r="F147" i="1"/>
  <c r="F148" i="1"/>
  <c r="F149" i="1"/>
  <c r="F150" i="1"/>
  <c r="F151" i="1"/>
  <c r="F152" i="1"/>
  <c r="F153" i="1"/>
  <c r="F154" i="1"/>
  <c r="F155" i="1"/>
  <c r="F156" i="1"/>
  <c r="F157" i="1"/>
  <c r="F158" i="1"/>
  <c r="F159" i="1"/>
  <c r="F160" i="1"/>
  <c r="F161" i="1"/>
  <c r="F162" i="1"/>
  <c r="F163" i="1"/>
  <c r="F164" i="1"/>
  <c r="F165" i="1"/>
  <c r="F166" i="1"/>
  <c r="F167" i="1"/>
  <c r="F168" i="1"/>
  <c r="F169" i="1"/>
  <c r="F170" i="1"/>
  <c r="F171" i="1"/>
  <c r="F172" i="1"/>
  <c r="F173" i="1"/>
  <c r="F174" i="1"/>
  <c r="F175" i="1"/>
  <c r="F176" i="1"/>
  <c r="F177" i="1"/>
  <c r="F178" i="1"/>
  <c r="F179" i="1"/>
  <c r="F180" i="1"/>
  <c r="F181" i="1"/>
  <c r="F182" i="1"/>
  <c r="F183" i="1"/>
  <c r="F184" i="1"/>
  <c r="F185" i="1"/>
  <c r="F186" i="1"/>
  <c r="F187" i="1"/>
  <c r="F188" i="1"/>
  <c r="F189" i="1"/>
  <c r="F190" i="1"/>
  <c r="F191" i="1"/>
  <c r="F192" i="1"/>
  <c r="F193" i="1"/>
  <c r="F194" i="1"/>
  <c r="F195" i="1"/>
  <c r="F196" i="1"/>
  <c r="F197" i="1"/>
  <c r="F198" i="1"/>
  <c r="F199" i="1"/>
  <c r="F200" i="1"/>
  <c r="F201" i="1"/>
  <c r="F202" i="1"/>
  <c r="F203" i="1"/>
  <c r="F204" i="1"/>
  <c r="F205" i="1"/>
  <c r="F206" i="1"/>
  <c r="F207" i="1"/>
  <c r="F208" i="1"/>
  <c r="F209" i="1"/>
  <c r="F210" i="1"/>
  <c r="F211" i="1"/>
  <c r="F212" i="1"/>
  <c r="F213" i="1"/>
  <c r="F214" i="1"/>
  <c r="F215" i="1"/>
  <c r="F216" i="1"/>
  <c r="F217" i="1"/>
  <c r="F218" i="1"/>
  <c r="F219" i="1"/>
  <c r="F220" i="1"/>
  <c r="F221" i="1"/>
  <c r="F222" i="1"/>
  <c r="F223" i="1"/>
  <c r="F224" i="1"/>
  <c r="F225" i="1"/>
  <c r="F226" i="1"/>
  <c r="F227" i="1"/>
  <c r="F228" i="1"/>
  <c r="F229" i="1"/>
  <c r="F230" i="1"/>
  <c r="F231" i="1"/>
  <c r="F232" i="1"/>
  <c r="F233" i="1"/>
  <c r="F234" i="1"/>
  <c r="F235" i="1"/>
  <c r="F236" i="1"/>
  <c r="F237" i="1"/>
  <c r="F238" i="1"/>
  <c r="F239" i="1"/>
  <c r="F240" i="1"/>
  <c r="F241" i="1"/>
  <c r="F242" i="1"/>
  <c r="F243" i="1"/>
  <c r="F244" i="1"/>
  <c r="F245" i="1"/>
  <c r="F246" i="1"/>
  <c r="F247" i="1"/>
  <c r="F248" i="1"/>
  <c r="F249" i="1"/>
  <c r="F250" i="1"/>
  <c r="F251" i="1"/>
  <c r="F252" i="1"/>
  <c r="F253" i="1"/>
  <c r="F254" i="1"/>
  <c r="F255" i="1"/>
  <c r="F256" i="1"/>
  <c r="F257" i="1"/>
  <c r="F260" i="1"/>
  <c r="F261" i="1"/>
  <c r="F262" i="1"/>
  <c r="F263" i="1"/>
  <c r="F264" i="1"/>
  <c r="F265" i="1"/>
  <c r="F266" i="1"/>
  <c r="F267" i="1"/>
  <c r="F268" i="1"/>
  <c r="F269" i="1"/>
  <c r="F270" i="1"/>
  <c r="F271" i="1"/>
  <c r="F272" i="1"/>
  <c r="F273" i="1"/>
  <c r="F274" i="1"/>
  <c r="F275" i="1"/>
  <c r="F276" i="1"/>
  <c r="F277" i="1"/>
  <c r="F278" i="1"/>
  <c r="F279" i="1"/>
  <c r="F280" i="1"/>
  <c r="F281" i="1"/>
  <c r="F282" i="1"/>
  <c r="F283" i="1"/>
  <c r="F284" i="1"/>
  <c r="F285" i="1"/>
  <c r="F286" i="1"/>
  <c r="F287" i="1"/>
  <c r="F288" i="1"/>
  <c r="F289" i="1"/>
  <c r="F290" i="1"/>
  <c r="F291" i="1"/>
  <c r="F292" i="1"/>
  <c r="F293" i="1"/>
  <c r="F294" i="1"/>
  <c r="F295" i="1"/>
  <c r="F296" i="1"/>
  <c r="F297" i="1"/>
  <c r="F298" i="1"/>
  <c r="F299" i="1"/>
  <c r="F300" i="1"/>
  <c r="F301" i="1"/>
  <c r="F302" i="1"/>
  <c r="F303" i="1"/>
  <c r="F304" i="1"/>
  <c r="F305" i="1"/>
  <c r="F307" i="1"/>
  <c r="F308" i="1"/>
  <c r="F309" i="1"/>
  <c r="F310" i="1"/>
  <c r="F311" i="1"/>
  <c r="F312" i="1"/>
  <c r="F313" i="1"/>
  <c r="F314" i="1"/>
  <c r="F316" i="1"/>
  <c r="F317" i="1"/>
  <c r="F318" i="1"/>
  <c r="F319" i="1"/>
  <c r="F320" i="1"/>
  <c r="F321" i="1"/>
  <c r="F322" i="1"/>
  <c r="F323" i="1"/>
  <c r="F324" i="1"/>
  <c r="F325" i="1"/>
  <c r="F326" i="1"/>
  <c r="F327" i="1"/>
  <c r="F328" i="1"/>
  <c r="F329" i="1"/>
  <c r="F330" i="1"/>
  <c r="F331" i="1"/>
  <c r="F332" i="1"/>
  <c r="F333" i="1"/>
  <c r="F334" i="1"/>
  <c r="F335" i="1"/>
  <c r="F336" i="1"/>
  <c r="F337" i="1"/>
  <c r="F338" i="1"/>
  <c r="F339" i="1"/>
  <c r="F340" i="1"/>
  <c r="F341" i="1"/>
  <c r="F342" i="1"/>
  <c r="F343" i="1"/>
  <c r="F344" i="1"/>
  <c r="F345" i="1"/>
  <c r="F346" i="1"/>
  <c r="F347" i="1"/>
  <c r="F348" i="1"/>
  <c r="F349" i="1"/>
  <c r="F350" i="1"/>
  <c r="F351" i="1"/>
  <c r="F352" i="1"/>
  <c r="F353" i="1"/>
  <c r="F354" i="1"/>
  <c r="F355" i="1"/>
  <c r="F356" i="1"/>
  <c r="F357" i="1"/>
  <c r="F358" i="1"/>
  <c r="F359" i="1"/>
  <c r="F360" i="1"/>
  <c r="F361" i="1"/>
  <c r="F362" i="1"/>
  <c r="F363" i="1"/>
  <c r="F364" i="1"/>
  <c r="F365" i="1"/>
  <c r="F366" i="1"/>
  <c r="F367" i="1"/>
  <c r="F368" i="1"/>
  <c r="F369" i="1"/>
  <c r="F370" i="1"/>
  <c r="F371" i="1"/>
  <c r="F372" i="1"/>
  <c r="F373" i="1"/>
  <c r="F374" i="1"/>
  <c r="F375" i="1"/>
  <c r="F376" i="1"/>
  <c r="F377" i="1"/>
  <c r="F378" i="1"/>
  <c r="F379" i="1"/>
  <c r="F380" i="1"/>
  <c r="F381" i="1"/>
  <c r="F382" i="1"/>
  <c r="F383" i="1"/>
  <c r="F384" i="1"/>
  <c r="F385" i="1"/>
  <c r="F386" i="1"/>
  <c r="F387" i="1"/>
  <c r="F388" i="1"/>
  <c r="F389" i="1"/>
  <c r="F390" i="1"/>
  <c r="F391" i="1"/>
  <c r="F392" i="1"/>
  <c r="F393" i="1"/>
  <c r="F394" i="1"/>
  <c r="F395" i="1"/>
  <c r="F396" i="1"/>
  <c r="F397" i="1"/>
  <c r="F398" i="1"/>
  <c r="F399" i="1"/>
  <c r="F400" i="1"/>
  <c r="F403" i="1"/>
  <c r="F404" i="1"/>
  <c r="F405" i="1"/>
  <c r="F406" i="1"/>
  <c r="F407" i="1"/>
  <c r="F408" i="1"/>
  <c r="F409" i="1"/>
  <c r="F410" i="1"/>
  <c r="F411" i="1"/>
  <c r="F412" i="1"/>
  <c r="F413" i="1"/>
  <c r="F414" i="1"/>
  <c r="F415" i="1"/>
  <c r="F416" i="1"/>
  <c r="F417" i="1"/>
  <c r="F418" i="1"/>
  <c r="F419" i="1"/>
  <c r="F420" i="1"/>
  <c r="F421" i="1"/>
  <c r="F422" i="1"/>
  <c r="F423" i="1"/>
  <c r="F424" i="1"/>
  <c r="F425" i="1"/>
  <c r="F426" i="1"/>
  <c r="F427" i="1"/>
  <c r="F428" i="1"/>
  <c r="F429" i="1"/>
  <c r="F430" i="1"/>
  <c r="F431" i="1"/>
  <c r="F432" i="1"/>
  <c r="F433" i="1"/>
  <c r="F434" i="1"/>
  <c r="F435" i="1"/>
  <c r="F436" i="1"/>
  <c r="F437" i="1"/>
  <c r="F438" i="1"/>
  <c r="F439" i="1"/>
  <c r="F440" i="1"/>
  <c r="F441" i="1"/>
  <c r="F442" i="1"/>
  <c r="F443" i="1"/>
  <c r="F444" i="1"/>
  <c r="F445" i="1"/>
  <c r="F446" i="1"/>
  <c r="F447" i="1"/>
  <c r="F448" i="1"/>
  <c r="F449" i="1"/>
  <c r="F450" i="1"/>
  <c r="F451" i="1"/>
  <c r="F453" i="1"/>
  <c r="F454" i="1"/>
  <c r="F455" i="1"/>
  <c r="F456" i="1"/>
  <c r="F457" i="1"/>
  <c r="F458" i="1"/>
  <c r="F459" i="1"/>
  <c r="F460" i="1"/>
  <c r="F461" i="1"/>
  <c r="F462" i="1"/>
  <c r="F463" i="1"/>
  <c r="F464" i="1"/>
  <c r="F465" i="1"/>
  <c r="F466" i="1"/>
  <c r="F467" i="1"/>
  <c r="F468" i="1"/>
  <c r="F469" i="1"/>
  <c r="F470" i="1"/>
  <c r="F471" i="1"/>
  <c r="F472" i="1"/>
  <c r="F473" i="1"/>
  <c r="F474" i="1"/>
  <c r="F475" i="1"/>
  <c r="F476" i="1"/>
  <c r="F477" i="1"/>
  <c r="F478" i="1"/>
  <c r="F479" i="1"/>
  <c r="F480" i="1"/>
  <c r="F481" i="1"/>
  <c r="F482" i="1"/>
  <c r="F483" i="1"/>
  <c r="F484" i="1"/>
  <c r="F485" i="1"/>
  <c r="F486" i="1"/>
  <c r="F488" i="1"/>
  <c r="F489" i="1"/>
  <c r="F490" i="1"/>
  <c r="F491" i="1"/>
  <c r="F492" i="1"/>
  <c r="F493" i="1"/>
  <c r="F494" i="1"/>
  <c r="F495" i="1"/>
  <c r="F496" i="1"/>
  <c r="F497" i="1"/>
  <c r="F498" i="1"/>
  <c r="F499" i="1"/>
  <c r="F500" i="1"/>
  <c r="F501" i="1"/>
  <c r="F502" i="1"/>
  <c r="F504" i="1"/>
  <c r="F505" i="1"/>
  <c r="F506" i="1"/>
  <c r="F507" i="1"/>
  <c r="F508" i="1"/>
  <c r="F509" i="1"/>
  <c r="F510" i="1"/>
  <c r="F511" i="1"/>
  <c r="F512" i="1"/>
  <c r="F513" i="1"/>
  <c r="F514" i="1"/>
  <c r="F515" i="1"/>
  <c r="F516" i="1"/>
  <c r="F517" i="1"/>
  <c r="F518" i="1"/>
  <c r="F519" i="1"/>
  <c r="F520" i="1"/>
  <c r="F521" i="1"/>
  <c r="F522" i="1"/>
  <c r="F523" i="1"/>
  <c r="F524" i="1"/>
  <c r="F525" i="1"/>
  <c r="F526" i="1"/>
  <c r="F527" i="1"/>
  <c r="F528" i="1"/>
  <c r="F529" i="1"/>
  <c r="F530" i="1"/>
  <c r="F531" i="1"/>
  <c r="F532" i="1"/>
  <c r="F533" i="1"/>
  <c r="F534" i="1"/>
  <c r="F535" i="1"/>
  <c r="F536" i="1"/>
  <c r="F537" i="1"/>
  <c r="F538" i="1"/>
  <c r="F539" i="1"/>
  <c r="F540" i="1"/>
  <c r="F541" i="1"/>
  <c r="F542" i="1"/>
  <c r="F543" i="1"/>
  <c r="F544" i="1"/>
  <c r="F545" i="1"/>
  <c r="F546" i="1"/>
  <c r="F547" i="1"/>
  <c r="F548" i="1"/>
  <c r="F549" i="1"/>
  <c r="F550" i="1"/>
  <c r="F551" i="1"/>
  <c r="F552" i="1"/>
  <c r="F553" i="1"/>
  <c r="F554" i="1"/>
  <c r="F555" i="1"/>
  <c r="F556" i="1"/>
  <c r="F557" i="1"/>
  <c r="F558" i="1"/>
  <c r="F559" i="1"/>
  <c r="F560" i="1"/>
  <c r="F561" i="1"/>
  <c r="F562" i="1"/>
  <c r="F563" i="1"/>
  <c r="F564" i="1"/>
  <c r="F565" i="1"/>
  <c r="F566" i="1"/>
  <c r="F567" i="1"/>
  <c r="F568" i="1"/>
  <c r="F569" i="1"/>
  <c r="F570" i="1"/>
  <c r="F571" i="1"/>
  <c r="F572" i="1"/>
  <c r="F573" i="1"/>
  <c r="F574" i="1"/>
  <c r="F575" i="1"/>
  <c r="F576" i="1"/>
  <c r="F577" i="1"/>
  <c r="F578" i="1"/>
  <c r="F579" i="1"/>
  <c r="F580" i="1"/>
  <c r="F581" i="1"/>
  <c r="F582" i="1"/>
  <c r="F583" i="1"/>
  <c r="F584" i="1"/>
  <c r="F585" i="1"/>
  <c r="F586" i="1"/>
  <c r="F587" i="1"/>
  <c r="F588" i="1"/>
  <c r="F589" i="1"/>
  <c r="F590" i="1"/>
  <c r="F591" i="1"/>
  <c r="F592" i="1"/>
  <c r="F593" i="1"/>
  <c r="F594" i="1"/>
  <c r="F595" i="1"/>
  <c r="F596" i="1"/>
  <c r="F597" i="1"/>
  <c r="F598" i="1"/>
  <c r="F599" i="1"/>
  <c r="F600" i="1"/>
  <c r="F601" i="1"/>
  <c r="F602" i="1"/>
  <c r="F603" i="1"/>
  <c r="F604" i="1"/>
  <c r="F605" i="1"/>
  <c r="F606" i="1"/>
  <c r="F607" i="1"/>
  <c r="F608" i="1"/>
  <c r="F609" i="1"/>
  <c r="F610" i="1"/>
  <c r="F611" i="1"/>
  <c r="F612" i="1"/>
  <c r="F613" i="1"/>
  <c r="F614" i="1"/>
  <c r="F615" i="1"/>
  <c r="F616" i="1"/>
  <c r="F617" i="1"/>
  <c r="F618" i="1"/>
  <c r="F619" i="1"/>
  <c r="F620" i="1"/>
  <c r="F621" i="1"/>
  <c r="F622" i="1"/>
  <c r="F623" i="1"/>
  <c r="F624" i="1"/>
  <c r="F625" i="1"/>
  <c r="F626" i="1"/>
  <c r="F627" i="1"/>
  <c r="F628" i="1"/>
  <c r="F629" i="1"/>
  <c r="F630" i="1"/>
  <c r="F631" i="1"/>
  <c r="F632" i="1"/>
  <c r="F633" i="1"/>
  <c r="F634" i="1"/>
  <c r="F635" i="1"/>
  <c r="F636" i="1"/>
  <c r="F637" i="1"/>
  <c r="F638" i="1"/>
  <c r="F639" i="1"/>
  <c r="F640" i="1"/>
  <c r="F641" i="1"/>
  <c r="F642" i="1"/>
  <c r="F643" i="1"/>
  <c r="F644" i="1"/>
  <c r="F645" i="1"/>
  <c r="F646" i="1"/>
  <c r="F647" i="1"/>
  <c r="F648" i="1"/>
  <c r="F649" i="1"/>
  <c r="F650" i="1"/>
  <c r="F651" i="1"/>
  <c r="F652" i="1"/>
  <c r="F653" i="1"/>
  <c r="F654" i="1"/>
  <c r="F655" i="1"/>
  <c r="F656" i="1"/>
  <c r="F657" i="1"/>
  <c r="F658" i="1"/>
  <c r="F659" i="1"/>
  <c r="F660" i="1"/>
  <c r="F661" i="1"/>
  <c r="F662" i="1"/>
  <c r="F663" i="1"/>
  <c r="F664" i="1"/>
  <c r="F665" i="1"/>
  <c r="F1621" i="14"/>
  <c r="F1622" i="14"/>
  <c r="F1625" i="14"/>
  <c r="F1626" i="14"/>
  <c r="F1629" i="14"/>
  <c r="F1630" i="14"/>
  <c r="F1633" i="14"/>
  <c r="F1634" i="14"/>
  <c r="F1637" i="14"/>
  <c r="F1638" i="14"/>
  <c r="F1641" i="14"/>
  <c r="F1642" i="14"/>
  <c r="F1645" i="14"/>
  <c r="F1646" i="14"/>
  <c r="F1649" i="14"/>
  <c r="F1650" i="14"/>
  <c r="F1653" i="14"/>
  <c r="F1654" i="14"/>
  <c r="F1657" i="14"/>
  <c r="F1658" i="14"/>
  <c r="F1661" i="14"/>
  <c r="F1662" i="14"/>
  <c r="F1665" i="14"/>
  <c r="F1666" i="14"/>
  <c r="F1669" i="14"/>
  <c r="F1670" i="14"/>
  <c r="F1673" i="14"/>
  <c r="F1674" i="14"/>
  <c r="F1677" i="14"/>
  <c r="F1678" i="14"/>
  <c r="F1681" i="14"/>
  <c r="F1682" i="14"/>
  <c r="F1685" i="14"/>
  <c r="F1686" i="14"/>
  <c r="F1616" i="14"/>
  <c r="F1609" i="14"/>
  <c r="F1593" i="14"/>
  <c r="F1594" i="14"/>
  <c r="F1597" i="14"/>
  <c r="F1598" i="14"/>
  <c r="F1601" i="14"/>
  <c r="F1602" i="14"/>
  <c r="F1605" i="14"/>
  <c r="F1586" i="14"/>
  <c r="F1576" i="14"/>
  <c r="F1565" i="14"/>
  <c r="F1566" i="14"/>
  <c r="F1569" i="14"/>
  <c r="F1561" i="14"/>
  <c r="F1558" i="14"/>
  <c r="F1556" i="14"/>
  <c r="F1544" i="14"/>
  <c r="F1545" i="14"/>
  <c r="F1548" i="14"/>
  <c r="F1549" i="14"/>
  <c r="F1552" i="14"/>
  <c r="F1540" i="14"/>
  <c r="F1536" i="14"/>
  <c r="F1532" i="14"/>
  <c r="F1530" i="14"/>
  <c r="F1525" i="14"/>
  <c r="F1527" i="14"/>
  <c r="F1519" i="14"/>
  <c r="F1521" i="14"/>
  <c r="F1508" i="14"/>
  <c r="F1511" i="14"/>
  <c r="F1512" i="14"/>
  <c r="F1498" i="14"/>
  <c r="F1502" i="14"/>
  <c r="F1493" i="14"/>
  <c r="F1480" i="14"/>
  <c r="F1484" i="14"/>
  <c r="F1471" i="14"/>
  <c r="F1462" i="14"/>
  <c r="F1464" i="14"/>
  <c r="F1455" i="14"/>
  <c r="F1457" i="14"/>
  <c r="F1442" i="14"/>
  <c r="F1429" i="14"/>
  <c r="F1389" i="14"/>
  <c r="F1393" i="14"/>
  <c r="F1397" i="14"/>
  <c r="F1400" i="14"/>
  <c r="F1401" i="14"/>
  <c r="F1403" i="14"/>
  <c r="F1383" i="14"/>
  <c r="F1385" i="14"/>
  <c r="F1374" i="14"/>
  <c r="F1376" i="14"/>
  <c r="F1361" i="14"/>
  <c r="F1348" i="14"/>
  <c r="F1349" i="14"/>
  <c r="F1352" i="14"/>
  <c r="F1342" i="14"/>
  <c r="F1343" i="14"/>
  <c r="F1332" i="14"/>
  <c r="F1334" i="14"/>
  <c r="F1336" i="14"/>
  <c r="F1338" i="14"/>
  <c r="F1319" i="14"/>
  <c r="F1320" i="14"/>
  <c r="F1323" i="14"/>
  <c r="F1311" i="14"/>
  <c r="F1302" i="14"/>
  <c r="F1304" i="14"/>
  <c r="F1290" i="14"/>
  <c r="F1292" i="14"/>
  <c r="F1246" i="14"/>
  <c r="F1247" i="14"/>
  <c r="F1250" i="14"/>
  <c r="F1251" i="14"/>
  <c r="F1254" i="14"/>
  <c r="F1255" i="14"/>
  <c r="F1258" i="14"/>
  <c r="F1259" i="14"/>
  <c r="F1262" i="14"/>
  <c r="F1263" i="14"/>
  <c r="F1266" i="14"/>
  <c r="F1267" i="14"/>
  <c r="F1270" i="14"/>
  <c r="F1271" i="14"/>
  <c r="F1274" i="14"/>
  <c r="F1275" i="14"/>
  <c r="F1278" i="14"/>
  <c r="F1279" i="14"/>
  <c r="F1239" i="14"/>
  <c r="F1222" i="14"/>
  <c r="F1226" i="14"/>
  <c r="F1230" i="14"/>
  <c r="F1234" i="14"/>
  <c r="F1214" i="14"/>
  <c r="F1210" i="14"/>
  <c r="F1211" i="14"/>
  <c r="F1207" i="14"/>
  <c r="F1201" i="14"/>
  <c r="F1203" i="14"/>
  <c r="F1194" i="14"/>
  <c r="F1195" i="14"/>
  <c r="F1187" i="14"/>
  <c r="F1188" i="14"/>
  <c r="F1162" i="14"/>
  <c r="F1166" i="14"/>
  <c r="F1170" i="14"/>
  <c r="F1174" i="14"/>
  <c r="F1175" i="14"/>
  <c r="F1178" i="14"/>
  <c r="F1142" i="14"/>
  <c r="F1135" i="14"/>
  <c r="F1129" i="14"/>
  <c r="F1131" i="14"/>
  <c r="F1123" i="14"/>
  <c r="F1113" i="14"/>
  <c r="F1115" i="14"/>
  <c r="F1108" i="14"/>
  <c r="F1103" i="14"/>
  <c r="F1096" i="14"/>
  <c r="F1091" i="14"/>
  <c r="F1069" i="14"/>
  <c r="F1073" i="14"/>
  <c r="F1077" i="14"/>
  <c r="F1081" i="14"/>
  <c r="F1057" i="14"/>
  <c r="F1058" i="14"/>
  <c r="F1051" i="14"/>
  <c r="F1053" i="14"/>
  <c r="F1031" i="14"/>
  <c r="F1012" i="14"/>
  <c r="F1016" i="14"/>
  <c r="F1018" i="14"/>
  <c r="F1020" i="14"/>
  <c r="F1024" i="14"/>
  <c r="F993" i="14"/>
  <c r="F997" i="14"/>
  <c r="F1001" i="14"/>
  <c r="F1005" i="14"/>
  <c r="F985" i="14"/>
  <c r="F972" i="14"/>
  <c r="F973" i="14"/>
  <c r="F974" i="14"/>
  <c r="F976" i="14"/>
  <c r="F977" i="14"/>
  <c r="F980" i="14"/>
  <c r="F926" i="14"/>
  <c r="F927" i="14"/>
  <c r="F930" i="14"/>
  <c r="F931" i="14"/>
  <c r="F934" i="14"/>
  <c r="F935" i="14"/>
  <c r="F938" i="14"/>
  <c r="F939" i="14"/>
  <c r="F941" i="14"/>
  <c r="F942" i="14"/>
  <c r="F943" i="14"/>
  <c r="F946" i="14"/>
  <c r="F947" i="14"/>
  <c r="F950" i="14"/>
  <c r="F951" i="14"/>
  <c r="F954" i="14"/>
  <c r="F955" i="14"/>
  <c r="F957" i="14"/>
  <c r="F958" i="14"/>
  <c r="F959" i="14"/>
  <c r="F962" i="14"/>
  <c r="F963" i="14"/>
  <c r="F966" i="14"/>
  <c r="F907" i="14"/>
  <c r="F909" i="14"/>
  <c r="F911" i="14"/>
  <c r="F913" i="14"/>
  <c r="F896" i="14"/>
  <c r="F900" i="14"/>
  <c r="F873" i="14"/>
  <c r="F875" i="14"/>
  <c r="F877" i="14"/>
  <c r="F879" i="14"/>
  <c r="F881" i="14"/>
  <c r="F883" i="14"/>
  <c r="F861" i="14"/>
  <c r="F863" i="14"/>
  <c r="F865" i="14"/>
  <c r="F867" i="14"/>
  <c r="F854" i="14"/>
  <c r="F839" i="14"/>
  <c r="F843" i="14"/>
  <c r="F847" i="14"/>
  <c r="F818" i="14"/>
  <c r="F822" i="14"/>
  <c r="F826" i="14"/>
  <c r="F830" i="14"/>
  <c r="F834" i="14"/>
  <c r="F807" i="14"/>
  <c r="F809" i="14"/>
  <c r="F811" i="14"/>
  <c r="F813" i="14"/>
  <c r="F797" i="14"/>
  <c r="F799" i="14"/>
  <c r="F800" i="14"/>
  <c r="F801" i="14"/>
  <c r="F803" i="14"/>
  <c r="F789" i="14"/>
  <c r="F793" i="14"/>
  <c r="F781" i="14"/>
  <c r="F665" i="14"/>
  <c r="F666" i="14"/>
  <c r="F669" i="14"/>
  <c r="F670" i="14"/>
  <c r="F673" i="14"/>
  <c r="F674" i="14"/>
  <c r="F677" i="14"/>
  <c r="F678" i="14"/>
  <c r="F681" i="14"/>
  <c r="F682" i="14"/>
  <c r="F685" i="14"/>
  <c r="F686" i="14"/>
  <c r="F689" i="14"/>
  <c r="F690" i="14"/>
  <c r="F693" i="14"/>
  <c r="F694" i="14"/>
  <c r="F697" i="14"/>
  <c r="F698" i="14"/>
  <c r="F701" i="14"/>
  <c r="F702" i="14"/>
  <c r="F705" i="14"/>
  <c r="F706" i="14"/>
  <c r="F709" i="14"/>
  <c r="F710" i="14"/>
  <c r="F713" i="14"/>
  <c r="F714" i="14"/>
  <c r="F717" i="14"/>
  <c r="F718" i="14"/>
  <c r="F721" i="14"/>
  <c r="F722" i="14"/>
  <c r="F725" i="14"/>
  <c r="F726" i="14"/>
  <c r="F729" i="14"/>
  <c r="F730" i="14"/>
  <c r="F733" i="14"/>
  <c r="F734" i="14"/>
  <c r="F737" i="14"/>
  <c r="F738" i="14"/>
  <c r="F741" i="14"/>
  <c r="F742" i="14"/>
  <c r="F745" i="14"/>
  <c r="F746" i="14"/>
  <c r="F749" i="14"/>
  <c r="F750" i="14"/>
  <c r="F753" i="14"/>
  <c r="F754" i="14"/>
  <c r="F757" i="14"/>
  <c r="F758" i="14"/>
  <c r="F761" i="14"/>
  <c r="F762" i="14"/>
  <c r="F765" i="14"/>
  <c r="F766" i="14"/>
  <c r="F769" i="14"/>
  <c r="F770" i="14"/>
  <c r="F773" i="14"/>
  <c r="F774" i="14"/>
  <c r="F645" i="14"/>
  <c r="F646" i="14"/>
  <c r="F649" i="14"/>
  <c r="F650" i="14"/>
  <c r="F653" i="14"/>
  <c r="F654" i="14"/>
  <c r="F657" i="14"/>
  <c r="F658" i="14"/>
  <c r="F661" i="14"/>
  <c r="F636" i="14"/>
  <c r="F639" i="14"/>
  <c r="F640" i="14"/>
  <c r="F627" i="14"/>
  <c r="F614" i="14"/>
  <c r="F615" i="14"/>
  <c r="F618" i="14"/>
  <c r="F619" i="14"/>
  <c r="F622" i="14"/>
  <c r="F577" i="14"/>
  <c r="F578" i="14"/>
  <c r="F581" i="14"/>
  <c r="F582" i="14"/>
  <c r="F585" i="14"/>
  <c r="F586" i="14"/>
  <c r="F589" i="14"/>
  <c r="F590" i="14"/>
  <c r="F593" i="14"/>
  <c r="F594" i="14"/>
  <c r="F597" i="14"/>
  <c r="F598" i="14"/>
  <c r="F601" i="14"/>
  <c r="F602" i="14"/>
  <c r="F605" i="14"/>
  <c r="F606" i="14"/>
  <c r="F609" i="14"/>
  <c r="F561" i="14"/>
  <c r="F562" i="14"/>
  <c r="F565" i="14"/>
  <c r="F566" i="14"/>
  <c r="F569" i="14"/>
  <c r="F570" i="14"/>
  <c r="F550" i="14"/>
  <c r="F553" i="14"/>
  <c r="F557" i="14"/>
  <c r="F538" i="14"/>
  <c r="F542" i="14"/>
  <c r="F546" i="14"/>
  <c r="F521" i="14"/>
  <c r="F525" i="14"/>
  <c r="F529" i="14"/>
  <c r="F505" i="14"/>
  <c r="F509" i="14"/>
  <c r="F513" i="14"/>
  <c r="F484" i="14"/>
  <c r="F488" i="14"/>
  <c r="F492" i="14"/>
  <c r="F496" i="14"/>
  <c r="F500" i="14"/>
  <c r="F471" i="14"/>
  <c r="F473" i="14"/>
  <c r="F475" i="14"/>
  <c r="F477" i="14"/>
  <c r="F456" i="14"/>
  <c r="F460" i="14"/>
  <c r="F464" i="14"/>
  <c r="F453" i="14"/>
  <c r="F442" i="14"/>
  <c r="F446" i="14"/>
  <c r="F450" i="14"/>
  <c r="F426" i="14"/>
  <c r="F428" i="14"/>
  <c r="F430" i="14"/>
  <c r="F432" i="14"/>
  <c r="F434" i="14"/>
  <c r="F436" i="14"/>
  <c r="F416" i="14"/>
  <c r="F418" i="14"/>
  <c r="F420" i="14"/>
  <c r="F422" i="14"/>
  <c r="F406" i="14"/>
  <c r="F410" i="14"/>
  <c r="F387" i="14"/>
  <c r="F389" i="14"/>
  <c r="F391" i="14"/>
  <c r="F393" i="14"/>
  <c r="F395" i="14"/>
  <c r="F397" i="14"/>
  <c r="F399" i="14"/>
  <c r="F401" i="14"/>
  <c r="F370" i="14"/>
  <c r="F374" i="14"/>
  <c r="F375" i="14"/>
  <c r="F378" i="14"/>
  <c r="F382" i="14"/>
  <c r="F345" i="14"/>
  <c r="F349" i="14"/>
  <c r="F353" i="14"/>
  <c r="F357" i="14"/>
  <c r="F361" i="14"/>
  <c r="F319" i="14"/>
  <c r="F320" i="14"/>
  <c r="F321" i="14"/>
  <c r="F324" i="14"/>
  <c r="F325" i="14"/>
  <c r="F328" i="14"/>
  <c r="F329" i="14"/>
  <c r="F332" i="14"/>
  <c r="F333" i="14"/>
  <c r="F335" i="14"/>
  <c r="F336" i="14"/>
  <c r="F337" i="14"/>
  <c r="F340" i="14"/>
  <c r="F286" i="14"/>
  <c r="F290" i="14"/>
  <c r="F294" i="14"/>
  <c r="F298" i="14"/>
  <c r="F300" i="14"/>
  <c r="F302" i="14"/>
  <c r="F306" i="14"/>
  <c r="F310" i="14"/>
  <c r="F314" i="14"/>
  <c r="F248" i="14"/>
  <c r="F250" i="14"/>
  <c r="F236" i="14"/>
  <c r="F240" i="14"/>
  <c r="F244" i="14"/>
  <c r="F191" i="14"/>
  <c r="F192" i="14"/>
  <c r="F193" i="14"/>
  <c r="F195" i="14"/>
  <c r="F196" i="14"/>
  <c r="F199" i="14"/>
  <c r="F200" i="14"/>
  <c r="F201" i="14"/>
  <c r="F203" i="14"/>
  <c r="F204" i="14"/>
  <c r="F207" i="14"/>
  <c r="F208" i="14"/>
  <c r="F209" i="14"/>
  <c r="F211" i="14"/>
  <c r="F212" i="14"/>
  <c r="F215" i="14"/>
  <c r="F216" i="14"/>
  <c r="F217" i="14"/>
  <c r="F219" i="14"/>
  <c r="F220" i="14"/>
  <c r="F223" i="14"/>
  <c r="F224" i="14"/>
  <c r="F227" i="14"/>
  <c r="F228" i="14"/>
  <c r="F163" i="14"/>
  <c r="F167" i="14"/>
  <c r="F171" i="14"/>
  <c r="F175" i="14"/>
  <c r="F179" i="14"/>
  <c r="F183" i="14"/>
  <c r="F185" i="14"/>
  <c r="F187" i="14"/>
  <c r="F123" i="14"/>
  <c r="F127" i="14"/>
  <c r="F131" i="14"/>
  <c r="F135" i="14"/>
  <c r="F139" i="14"/>
  <c r="F143" i="14"/>
  <c r="F147" i="14"/>
  <c r="F151" i="14"/>
  <c r="F155" i="14"/>
  <c r="F97" i="14"/>
  <c r="F101" i="14"/>
  <c r="F103" i="14"/>
  <c r="F105" i="14"/>
  <c r="F109" i="14"/>
  <c r="F113" i="14"/>
  <c r="F117" i="14"/>
  <c r="F77" i="14"/>
  <c r="F78" i="14"/>
  <c r="F82" i="14"/>
  <c r="F83" i="14"/>
  <c r="F86" i="14"/>
  <c r="F90" i="14"/>
  <c r="F93" i="14"/>
  <c r="F54" i="14"/>
  <c r="F56" i="14"/>
  <c r="F57" i="14"/>
  <c r="F58" i="14"/>
  <c r="F60" i="14"/>
  <c r="F62" i="14"/>
  <c r="F64" i="14"/>
  <c r="F65" i="14"/>
  <c r="F66" i="14"/>
  <c r="F68" i="14"/>
  <c r="F70" i="14"/>
  <c r="F72" i="14"/>
  <c r="F73" i="14"/>
  <c r="F41" i="14"/>
  <c r="F42" i="14"/>
  <c r="F44" i="14"/>
  <c r="F46" i="14"/>
  <c r="F47" i="14"/>
  <c r="F50" i="14"/>
  <c r="F19" i="14"/>
  <c r="F20" i="14"/>
  <c r="F22" i="14"/>
  <c r="F24" i="14"/>
  <c r="F25" i="14"/>
  <c r="F28" i="14"/>
  <c r="F32" i="14"/>
  <c r="F35" i="14"/>
  <c r="F36" i="14"/>
  <c r="F5" i="14"/>
  <c r="F6" i="14"/>
  <c r="F7" i="14"/>
  <c r="F10" i="14"/>
  <c r="F11" i="14"/>
  <c r="F13" i="14"/>
  <c r="F110" i="11"/>
  <c r="F98" i="11"/>
  <c r="F99" i="11"/>
  <c r="F102" i="11"/>
  <c r="F103" i="11"/>
  <c r="F87" i="11"/>
  <c r="F88" i="11"/>
  <c r="F91" i="11"/>
  <c r="F92" i="11"/>
  <c r="F76" i="11"/>
  <c r="F78" i="11"/>
  <c r="F80" i="11"/>
  <c r="F82" i="11"/>
  <c r="F50" i="11"/>
  <c r="F52" i="11"/>
  <c r="F54" i="11"/>
  <c r="F56" i="11"/>
  <c r="F58" i="11"/>
  <c r="F60" i="11"/>
  <c r="F62" i="11"/>
  <c r="F64" i="11"/>
  <c r="F66" i="11"/>
  <c r="F68" i="11"/>
  <c r="F35" i="11"/>
  <c r="F39" i="11"/>
  <c r="F43" i="11"/>
  <c r="F25" i="11"/>
  <c r="F10" i="11"/>
  <c r="F11" i="11"/>
  <c r="F14" i="11"/>
  <c r="F15" i="11"/>
  <c r="F18" i="11"/>
  <c r="F123" i="10"/>
  <c r="F124" i="10"/>
  <c r="F113" i="10"/>
  <c r="F117" i="10"/>
  <c r="F119" i="10"/>
  <c r="F102" i="10"/>
  <c r="F106" i="10"/>
  <c r="F108" i="10"/>
  <c r="F48" i="10"/>
  <c r="F49" i="10"/>
  <c r="F50" i="10"/>
  <c r="F52" i="10"/>
  <c r="F54" i="10"/>
  <c r="F56" i="10"/>
  <c r="F57" i="10"/>
  <c r="F58" i="10"/>
  <c r="F60" i="10"/>
  <c r="F63" i="10"/>
  <c r="F65" i="10"/>
  <c r="F69" i="10"/>
  <c r="F73" i="10"/>
  <c r="F77" i="10"/>
  <c r="F79" i="10"/>
  <c r="F81" i="10"/>
  <c r="F85" i="10"/>
  <c r="F88" i="10"/>
  <c r="F90" i="10"/>
  <c r="F91" i="10"/>
  <c r="F92" i="10"/>
  <c r="F94" i="10"/>
  <c r="F96" i="10"/>
  <c r="F40" i="10"/>
  <c r="F41" i="10"/>
  <c r="F42" i="10"/>
  <c r="F26" i="10"/>
  <c r="F27" i="10"/>
  <c r="F29" i="10"/>
  <c r="F30" i="10"/>
  <c r="F31" i="10"/>
  <c r="F34" i="10"/>
  <c r="F35" i="10"/>
  <c r="F10" i="10"/>
  <c r="F13" i="10"/>
  <c r="F14" i="10"/>
  <c r="F16" i="10"/>
  <c r="F18" i="10"/>
  <c r="F19" i="10"/>
  <c r="F246" i="9"/>
  <c r="F248" i="9"/>
  <c r="F249" i="9"/>
  <c r="F250" i="9"/>
  <c r="F235" i="9"/>
  <c r="F237" i="9"/>
  <c r="F239" i="9"/>
  <c r="F240" i="9"/>
  <c r="F243" i="9"/>
  <c r="F226" i="9"/>
  <c r="F229" i="9"/>
  <c r="F230" i="9"/>
  <c r="F215" i="9"/>
  <c r="F218" i="9"/>
  <c r="F219" i="9"/>
  <c r="F188" i="9"/>
  <c r="F189" i="9"/>
  <c r="F191" i="9"/>
  <c r="F193" i="9"/>
  <c r="F194" i="9"/>
  <c r="F197" i="9"/>
  <c r="F201" i="9"/>
  <c r="F204" i="9"/>
  <c r="F205" i="9"/>
  <c r="F207" i="9"/>
  <c r="F171" i="9"/>
  <c r="F173" i="9"/>
  <c r="F175" i="9"/>
  <c r="F177" i="9"/>
  <c r="F179" i="9"/>
  <c r="F181" i="9"/>
  <c r="F183" i="9"/>
  <c r="F162" i="9"/>
  <c r="F163" i="9"/>
  <c r="F164" i="9"/>
  <c r="F149" i="9"/>
  <c r="F150" i="9"/>
  <c r="F151" i="9"/>
  <c r="F153" i="9"/>
  <c r="F154" i="9"/>
  <c r="F157" i="9"/>
  <c r="F158" i="9"/>
  <c r="F159" i="9"/>
  <c r="F130" i="9"/>
  <c r="F132" i="9"/>
  <c r="F134" i="9"/>
  <c r="F135" i="9"/>
  <c r="F138" i="9"/>
  <c r="F122" i="9"/>
  <c r="F124" i="9"/>
  <c r="F112" i="9"/>
  <c r="F113" i="9"/>
  <c r="F115" i="9"/>
  <c r="F116" i="9"/>
  <c r="F117" i="9"/>
  <c r="F100" i="9"/>
  <c r="F101" i="9"/>
  <c r="F103" i="9"/>
  <c r="F105" i="9"/>
  <c r="F107" i="9"/>
  <c r="F108" i="9"/>
  <c r="F90" i="9"/>
  <c r="F92" i="9"/>
  <c r="F93" i="9"/>
  <c r="F94" i="9"/>
  <c r="F96" i="9"/>
  <c r="F85" i="9"/>
  <c r="F67" i="9"/>
  <c r="F70" i="9"/>
  <c r="F71" i="9"/>
  <c r="F73" i="9"/>
  <c r="F75" i="9"/>
  <c r="F76" i="9"/>
  <c r="F79" i="9"/>
  <c r="F83" i="9"/>
  <c r="F49" i="9"/>
  <c r="F50" i="9"/>
  <c r="F52" i="9"/>
  <c r="F54" i="9"/>
  <c r="F55" i="9"/>
  <c r="F58" i="9"/>
  <c r="F47" i="9"/>
  <c r="F42" i="9"/>
  <c r="F26" i="9"/>
  <c r="F29" i="9"/>
  <c r="F30" i="9"/>
  <c r="F32" i="9"/>
  <c r="F34" i="9"/>
  <c r="F35" i="9"/>
  <c r="F11" i="9"/>
  <c r="F13" i="9"/>
  <c r="F17" i="9"/>
  <c r="F10" i="9"/>
  <c r="F122" i="8"/>
  <c r="F123" i="8"/>
  <c r="F112" i="8"/>
  <c r="F116" i="8"/>
  <c r="F118" i="8"/>
  <c r="F101" i="8"/>
  <c r="F105" i="8"/>
  <c r="F107" i="8"/>
  <c r="F90" i="8"/>
  <c r="F94" i="8"/>
  <c r="F96" i="8"/>
  <c r="F64" i="8"/>
  <c r="F65" i="8"/>
  <c r="F66" i="8"/>
  <c r="F68" i="8"/>
  <c r="F69" i="8"/>
  <c r="F72" i="8"/>
  <c r="F73" i="8"/>
  <c r="F74" i="8"/>
  <c r="F76" i="8"/>
  <c r="F77" i="8"/>
  <c r="F80" i="8"/>
  <c r="F81" i="8"/>
  <c r="F82" i="8"/>
  <c r="F49" i="8"/>
  <c r="F50" i="8"/>
  <c r="F51" i="8"/>
  <c r="F53" i="8"/>
  <c r="F54" i="8"/>
  <c r="F57" i="8"/>
  <c r="F58" i="8"/>
  <c r="F59" i="8"/>
  <c r="F39" i="8"/>
  <c r="F40" i="8"/>
  <c r="F41" i="8"/>
  <c r="F25" i="8"/>
  <c r="F26" i="8"/>
  <c r="F28" i="8"/>
  <c r="F29" i="8"/>
  <c r="F30" i="8"/>
  <c r="F33" i="8"/>
  <c r="F34" i="8"/>
  <c r="F10" i="8"/>
  <c r="F14" i="8"/>
  <c r="F17" i="8"/>
  <c r="F18" i="8"/>
  <c r="F8" i="8"/>
  <c r="F6" i="8"/>
  <c r="I123" i="13"/>
  <c r="I120" i="13"/>
  <c r="I110" i="13"/>
  <c r="I112" i="13"/>
  <c r="I114" i="13"/>
  <c r="I116" i="13"/>
  <c r="I118" i="13"/>
  <c r="I99" i="13"/>
  <c r="I100" i="13"/>
  <c r="I102" i="13"/>
  <c r="I103" i="13"/>
  <c r="I104" i="13"/>
  <c r="I107" i="13"/>
  <c r="I98" i="13"/>
  <c r="I88" i="13"/>
  <c r="I90" i="13"/>
  <c r="I91" i="13"/>
  <c r="I92" i="13"/>
  <c r="I94" i="13"/>
  <c r="I96" i="13"/>
  <c r="I64" i="13"/>
  <c r="I65" i="13"/>
  <c r="I67" i="13"/>
  <c r="I69" i="13"/>
  <c r="I70" i="13"/>
  <c r="I73" i="13"/>
  <c r="I77" i="13"/>
  <c r="I80" i="13"/>
  <c r="I81" i="13"/>
  <c r="I62" i="13"/>
  <c r="I48" i="13"/>
  <c r="I52" i="13"/>
  <c r="I56" i="13"/>
  <c r="I58" i="13"/>
  <c r="I60" i="13"/>
  <c r="I46" i="13"/>
  <c r="I40" i="13"/>
  <c r="I37" i="13"/>
  <c r="I26" i="13"/>
  <c r="I27" i="13"/>
  <c r="I30" i="13"/>
  <c r="I31" i="13"/>
  <c r="I34" i="13"/>
  <c r="I10" i="13"/>
  <c r="I14" i="13"/>
  <c r="I18" i="13"/>
  <c r="F245" i="7"/>
  <c r="F247" i="7"/>
  <c r="F244" i="7"/>
  <c r="F235" i="7"/>
  <c r="F236" i="7"/>
  <c r="F239" i="7"/>
  <c r="F233" i="7"/>
  <c r="F226" i="7"/>
  <c r="F229" i="7"/>
  <c r="F230" i="7"/>
  <c r="F222" i="7"/>
  <c r="F213" i="7"/>
  <c r="F214" i="7"/>
  <c r="F217" i="7"/>
  <c r="F211" i="7"/>
  <c r="F188" i="7"/>
  <c r="F189" i="7"/>
  <c r="F193" i="7"/>
  <c r="F194" i="7"/>
  <c r="F197" i="7"/>
  <c r="F201" i="7"/>
  <c r="F204" i="7"/>
  <c r="F205" i="7"/>
  <c r="F171" i="7"/>
  <c r="F172" i="7"/>
  <c r="F174" i="7"/>
  <c r="F176" i="7"/>
  <c r="F178" i="7"/>
  <c r="F179" i="7"/>
  <c r="F180" i="7"/>
  <c r="F182" i="7"/>
  <c r="F184" i="7"/>
  <c r="F162" i="7"/>
  <c r="F163" i="7"/>
  <c r="F164" i="7"/>
  <c r="F161" i="7"/>
  <c r="F150" i="7"/>
  <c r="F151" i="7"/>
  <c r="F153" i="7"/>
  <c r="F154" i="7"/>
  <c r="F155" i="7"/>
  <c r="F158" i="7"/>
  <c r="F159" i="7"/>
  <c r="F145" i="7"/>
  <c r="F135" i="7"/>
  <c r="F136" i="7"/>
  <c r="F138" i="7"/>
  <c r="F139" i="7"/>
  <c r="F140" i="7"/>
  <c r="F143" i="7"/>
  <c r="F123" i="7"/>
  <c r="F124" i="7"/>
  <c r="F125" i="7"/>
  <c r="F113" i="7"/>
  <c r="F117" i="7"/>
  <c r="F101" i="7"/>
  <c r="F102" i="7"/>
  <c r="F103" i="7"/>
  <c r="F105" i="7"/>
  <c r="F106" i="7"/>
  <c r="F107" i="7"/>
  <c r="F109" i="7"/>
  <c r="F93" i="7"/>
  <c r="F95" i="7"/>
  <c r="F97" i="7"/>
  <c r="F65" i="7"/>
  <c r="F66" i="7"/>
  <c r="F67" i="7"/>
  <c r="F69" i="7"/>
  <c r="F70" i="7"/>
  <c r="F71" i="7"/>
  <c r="F73" i="7"/>
  <c r="F74" i="7"/>
  <c r="F75" i="7"/>
  <c r="F77" i="7"/>
  <c r="F78" i="7"/>
  <c r="F79" i="7"/>
  <c r="F81" i="7"/>
  <c r="F82" i="7"/>
  <c r="F83" i="7"/>
  <c r="F64" i="7"/>
  <c r="F49" i="7"/>
  <c r="F53" i="7"/>
  <c r="F57" i="7"/>
  <c r="F61" i="7"/>
  <c r="F40" i="7"/>
  <c r="F41" i="7"/>
  <c r="F43" i="7"/>
  <c r="F26" i="7"/>
  <c r="F29" i="7"/>
  <c r="F30" i="7"/>
  <c r="F34" i="7"/>
  <c r="F35" i="7"/>
  <c r="F11" i="7"/>
  <c r="F12" i="7"/>
  <c r="F15" i="7"/>
  <c r="F16" i="7"/>
  <c r="F17" i="7"/>
  <c r="F19" i="7"/>
  <c r="F20" i="7"/>
  <c r="F8" i="7"/>
  <c r="F37" i="5"/>
  <c r="F41" i="5"/>
  <c r="F45" i="5"/>
  <c r="F49" i="5"/>
  <c r="F53" i="5"/>
  <c r="F57" i="5"/>
  <c r="F8" i="5"/>
  <c r="F9" i="5"/>
  <c r="F12" i="5"/>
  <c r="F16" i="5"/>
  <c r="F19" i="5"/>
  <c r="F20" i="5"/>
  <c r="F24" i="5"/>
  <c r="F25" i="5"/>
  <c r="F28" i="5"/>
  <c r="F32" i="5"/>
  <c r="F7" i="4"/>
  <c r="F9" i="4"/>
  <c r="F11" i="4"/>
  <c r="F13" i="4"/>
  <c r="F15" i="4"/>
  <c r="F17" i="4"/>
  <c r="F19" i="4"/>
  <c r="F21" i="4"/>
  <c r="F23" i="4"/>
  <c r="F25" i="4"/>
  <c r="F27" i="4"/>
  <c r="F29" i="4"/>
  <c r="F31" i="4"/>
  <c r="F33" i="4"/>
  <c r="F35" i="4"/>
  <c r="F37" i="4"/>
  <c r="F39" i="4"/>
  <c r="F41" i="4"/>
  <c r="F43" i="4"/>
  <c r="F45" i="4"/>
  <c r="F47" i="4"/>
  <c r="F49" i="4"/>
  <c r="F51" i="4"/>
  <c r="F53" i="4"/>
  <c r="F55" i="4"/>
  <c r="F9" i="3"/>
  <c r="F10" i="3"/>
  <c r="F13" i="3"/>
  <c r="F14" i="3"/>
  <c r="F16" i="3"/>
  <c r="F17" i="3"/>
  <c r="F18" i="3"/>
  <c r="F19" i="3"/>
  <c r="F21" i="3"/>
  <c r="F22" i="3"/>
  <c r="F23" i="3"/>
  <c r="F25" i="3"/>
  <c r="F26" i="3"/>
  <c r="F27" i="3"/>
  <c r="F29" i="3"/>
  <c r="F30" i="3"/>
  <c r="F34" i="3"/>
  <c r="F35" i="3"/>
  <c r="F36" i="3"/>
  <c r="F38" i="3"/>
  <c r="F40" i="3"/>
  <c r="F41" i="3"/>
  <c r="F42" i="3"/>
  <c r="F44" i="3"/>
  <c r="F45" i="3"/>
  <c r="F46" i="3"/>
  <c r="F48" i="3"/>
  <c r="F50" i="3"/>
  <c r="F51" i="3"/>
  <c r="F54" i="3"/>
  <c r="F55" i="3"/>
  <c r="F58" i="3"/>
  <c r="F59" i="3"/>
  <c r="F61" i="3"/>
  <c r="F62" i="3"/>
  <c r="F66" i="3"/>
  <c r="F67" i="3"/>
  <c r="F70" i="3"/>
  <c r="F73" i="3"/>
  <c r="F74" i="3"/>
  <c r="F77" i="3"/>
  <c r="F78" i="3"/>
  <c r="F80" i="3"/>
  <c r="F81" i="3"/>
  <c r="F82" i="3"/>
  <c r="F83" i="3"/>
  <c r="F85" i="3"/>
  <c r="F86" i="3"/>
  <c r="F87" i="3"/>
  <c r="F89" i="3"/>
  <c r="F90" i="3"/>
  <c r="F91" i="3"/>
  <c r="F93" i="3"/>
  <c r="F94" i="3"/>
  <c r="F98" i="3"/>
  <c r="F99" i="3"/>
  <c r="F100" i="3"/>
  <c r="F102" i="3"/>
  <c r="F104" i="3"/>
  <c r="F105" i="3"/>
  <c r="F106" i="3"/>
  <c r="F108" i="3"/>
  <c r="F109" i="3"/>
  <c r="F110" i="3"/>
  <c r="F112" i="3"/>
  <c r="F114" i="3"/>
  <c r="F115" i="3"/>
  <c r="F118" i="3"/>
  <c r="F119" i="3"/>
  <c r="F122" i="3"/>
  <c r="F123" i="3"/>
  <c r="F125" i="3"/>
  <c r="F126" i="3"/>
  <c r="F130" i="3"/>
  <c r="F131" i="3"/>
  <c r="F134" i="3"/>
  <c r="F137" i="3"/>
  <c r="F138" i="3"/>
  <c r="F141" i="3"/>
  <c r="F142" i="3"/>
  <c r="F144" i="3"/>
  <c r="F145" i="3"/>
  <c r="F146" i="3"/>
  <c r="F147" i="3"/>
  <c r="F149" i="3"/>
  <c r="F150" i="3"/>
  <c r="F151" i="3"/>
  <c r="F153" i="3"/>
  <c r="F154" i="3"/>
  <c r="F155" i="3"/>
  <c r="F157" i="3"/>
  <c r="F158" i="3"/>
  <c r="F162" i="3"/>
  <c r="F163" i="3"/>
  <c r="F164" i="3"/>
  <c r="F166" i="3"/>
  <c r="F667" i="1"/>
  <c r="F668" i="1"/>
  <c r="F1688" i="14"/>
  <c r="F1687" i="14"/>
  <c r="F1684" i="14"/>
  <c r="F1683" i="14"/>
  <c r="F1680" i="14"/>
  <c r="F1679" i="14"/>
  <c r="F1676" i="14"/>
  <c r="F1675" i="14"/>
  <c r="F1672" i="14"/>
  <c r="F1671" i="14"/>
  <c r="F1668" i="14"/>
  <c r="F1667" i="14"/>
  <c r="F1664" i="14"/>
  <c r="F1663" i="14"/>
  <c r="F1660" i="14"/>
  <c r="F1659" i="14"/>
  <c r="F1656" i="14"/>
  <c r="F1655" i="14"/>
  <c r="F1652" i="14"/>
  <c r="F1651" i="14"/>
  <c r="F1648" i="14"/>
  <c r="F1647" i="14"/>
  <c r="F1644" i="14"/>
  <c r="F1643" i="14"/>
  <c r="F1640" i="14"/>
  <c r="F1639" i="14"/>
  <c r="F1636" i="14"/>
  <c r="F1635" i="14"/>
  <c r="F1632" i="14"/>
  <c r="F1631" i="14"/>
  <c r="F1628" i="14"/>
  <c r="F1627" i="14"/>
  <c r="F1624" i="14"/>
  <c r="F1623" i="14"/>
  <c r="F1620" i="14"/>
  <c r="F1618" i="14"/>
  <c r="F1615" i="14"/>
  <c r="F1614" i="14"/>
  <c r="F1612" i="14"/>
  <c r="F1611" i="14"/>
  <c r="F1610" i="14"/>
  <c r="F1608" i="14"/>
  <c r="F1607" i="14"/>
  <c r="F1604" i="14"/>
  <c r="F1603" i="14"/>
  <c r="F1600" i="14"/>
  <c r="F1599" i="14"/>
  <c r="F1596" i="14"/>
  <c r="F1595" i="14"/>
  <c r="F1592" i="14"/>
  <c r="F1591" i="14"/>
  <c r="F1589" i="14"/>
  <c r="F1588" i="14"/>
  <c r="F1585" i="14"/>
  <c r="F1584" i="14"/>
  <c r="F1583" i="14"/>
  <c r="F1581" i="14"/>
  <c r="F1579" i="14"/>
  <c r="F1578" i="14"/>
  <c r="F1575" i="14"/>
  <c r="F1574" i="14"/>
  <c r="F1573" i="14"/>
  <c r="F1571" i="14"/>
  <c r="F1568" i="14"/>
  <c r="F1567" i="14"/>
  <c r="F1564" i="14"/>
  <c r="F1563" i="14"/>
  <c r="F1560" i="14"/>
  <c r="F1559" i="14"/>
  <c r="F1555" i="14"/>
  <c r="F1554" i="14"/>
  <c r="F1551" i="14"/>
  <c r="F1550" i="14"/>
  <c r="F1547" i="14"/>
  <c r="F1546" i="14"/>
  <c r="F1543" i="14"/>
  <c r="F1542" i="14"/>
  <c r="F1539" i="14"/>
  <c r="F1538" i="14"/>
  <c r="F1535" i="14"/>
  <c r="F1534" i="14"/>
  <c r="F1531" i="14"/>
  <c r="F1528" i="14"/>
  <c r="F1526" i="14"/>
  <c r="F1524" i="14"/>
  <c r="F1522" i="14"/>
  <c r="F1520" i="14"/>
  <c r="F1518" i="14"/>
  <c r="F1516" i="14"/>
  <c r="F1515" i="14"/>
  <c r="F1513" i="14"/>
  <c r="F1510" i="14"/>
  <c r="F1509" i="14"/>
  <c r="F1507" i="14"/>
  <c r="F1506" i="14"/>
  <c r="F1505" i="14"/>
  <c r="F1504" i="14"/>
  <c r="F1501" i="14"/>
  <c r="F1500" i="14"/>
  <c r="F1499" i="14"/>
  <c r="F1497" i="14"/>
  <c r="F1496" i="14"/>
  <c r="F1495" i="14"/>
  <c r="F1492" i="14"/>
  <c r="F1491" i="14"/>
  <c r="F1490" i="14"/>
  <c r="F1488" i="14"/>
  <c r="F1487" i="14"/>
  <c r="F1486" i="14"/>
  <c r="F1485" i="14"/>
  <c r="F1483" i="14"/>
  <c r="F1482" i="14"/>
  <c r="F1481" i="14"/>
  <c r="F1479" i="14"/>
  <c r="F1478" i="14"/>
  <c r="F1477" i="14"/>
  <c r="F1475" i="14"/>
  <c r="F1474" i="14"/>
  <c r="F1473" i="14"/>
  <c r="F1470" i="14"/>
  <c r="F1469" i="14"/>
  <c r="F1468" i="14"/>
  <c r="F1466" i="14"/>
  <c r="F1463" i="14"/>
  <c r="F1461" i="14"/>
  <c r="F1459" i="14"/>
  <c r="F1456" i="14"/>
  <c r="F1454" i="14"/>
  <c r="F1452" i="14"/>
  <c r="F1451" i="14"/>
  <c r="F1450" i="14"/>
  <c r="F1448" i="14"/>
  <c r="F1447" i="14"/>
  <c r="F1446" i="14"/>
  <c r="F1444" i="14"/>
  <c r="F1443" i="14"/>
  <c r="F1441" i="14"/>
  <c r="F1440" i="14"/>
  <c r="F1438" i="14"/>
  <c r="F1437" i="14"/>
  <c r="F1435" i="14"/>
  <c r="F1434" i="14"/>
  <c r="F1432" i="14"/>
  <c r="F1431" i="14"/>
  <c r="F1430" i="14"/>
  <c r="F1428" i="14"/>
  <c r="F1427" i="14"/>
  <c r="F1425" i="14"/>
  <c r="F1424" i="14"/>
  <c r="F1422" i="14"/>
  <c r="F1421" i="14"/>
  <c r="F1419" i="14"/>
  <c r="F1417" i="14"/>
  <c r="F1416" i="14"/>
  <c r="F1415" i="14"/>
  <c r="F1413" i="14"/>
  <c r="F1412" i="14"/>
  <c r="F1411" i="14"/>
  <c r="F1409" i="14"/>
  <c r="F1408" i="14"/>
  <c r="F1406" i="14"/>
  <c r="F1405" i="14"/>
  <c r="F1402" i="14"/>
  <c r="F1399" i="14"/>
  <c r="F1398" i="14"/>
  <c r="F1396" i="14"/>
  <c r="F1395" i="14"/>
  <c r="F1394" i="14"/>
  <c r="F1392" i="14"/>
  <c r="F1391" i="14"/>
  <c r="F1390" i="14"/>
  <c r="F1388" i="14"/>
  <c r="F1387" i="14"/>
  <c r="F1384" i="14"/>
  <c r="F1382" i="14"/>
  <c r="F1380" i="14"/>
  <c r="F1378" i="14"/>
  <c r="F1375" i="14"/>
  <c r="F1373" i="14"/>
  <c r="F1371" i="14"/>
  <c r="F1370" i="14"/>
  <c r="F1369" i="14"/>
  <c r="F1367" i="14"/>
  <c r="F1366" i="14"/>
  <c r="F1364" i="14"/>
  <c r="F1363" i="14"/>
  <c r="F1362" i="14"/>
  <c r="F1360" i="14"/>
  <c r="F1359" i="14"/>
  <c r="F1358" i="14"/>
  <c r="F1356" i="14"/>
  <c r="F1355" i="14"/>
  <c r="F1354" i="14"/>
  <c r="F1351" i="14"/>
  <c r="F1350" i="14"/>
  <c r="F1347" i="14"/>
  <c r="F1346" i="14"/>
  <c r="F1345" i="14"/>
  <c r="F1341" i="14"/>
  <c r="F1340" i="14"/>
  <c r="F1337" i="14"/>
  <c r="F1335" i="14"/>
  <c r="F1333" i="14"/>
  <c r="F1331" i="14"/>
  <c r="F1329" i="14"/>
  <c r="F1327" i="14"/>
  <c r="F1325" i="14"/>
  <c r="F1322" i="14"/>
  <c r="F1321" i="14"/>
  <c r="F1318" i="14"/>
  <c r="F1317" i="14"/>
  <c r="F1316" i="14"/>
  <c r="F1315" i="14"/>
  <c r="F1313" i="14"/>
  <c r="F1312" i="14"/>
  <c r="F1310" i="14"/>
  <c r="F1309" i="14"/>
  <c r="F1307" i="14"/>
  <c r="F1306" i="14"/>
  <c r="F1305" i="14"/>
  <c r="F1303" i="14"/>
  <c r="F1301" i="14"/>
  <c r="F1299" i="14"/>
  <c r="F1298" i="14"/>
  <c r="F1297" i="14"/>
  <c r="F1295" i="14"/>
  <c r="F1294" i="14"/>
  <c r="F1291" i="14"/>
  <c r="F1289" i="14"/>
  <c r="F1287" i="14"/>
  <c r="F1285" i="14"/>
  <c r="F1284" i="14"/>
  <c r="F1283" i="14"/>
  <c r="F1281" i="14"/>
  <c r="F1280" i="14"/>
  <c r="F1277" i="14"/>
  <c r="F1276" i="14"/>
  <c r="F1273" i="14"/>
  <c r="F1272" i="14"/>
  <c r="F1269" i="14"/>
  <c r="F1268" i="14"/>
  <c r="F1265" i="14"/>
  <c r="F1264" i="14"/>
  <c r="F1261" i="14"/>
  <c r="F1260" i="14"/>
  <c r="F1257" i="14"/>
  <c r="F1256" i="14"/>
  <c r="F1253" i="14"/>
  <c r="F1252" i="14"/>
  <c r="F1249" i="14"/>
  <c r="F1248" i="14"/>
  <c r="F1245" i="14"/>
  <c r="F1244" i="14"/>
  <c r="F1242" i="14"/>
  <c r="F1241" i="14"/>
  <c r="F1240" i="14"/>
  <c r="F1238" i="14"/>
  <c r="F1237" i="14"/>
  <c r="F1236" i="14"/>
  <c r="F1233" i="14"/>
  <c r="F1232" i="14"/>
  <c r="F1231" i="14"/>
  <c r="F1229" i="14"/>
  <c r="F1228" i="14"/>
  <c r="F1227" i="14"/>
  <c r="F1225" i="14"/>
  <c r="F1224" i="14"/>
  <c r="F1223" i="14"/>
  <c r="F1221" i="14"/>
  <c r="F1220" i="14"/>
  <c r="F1219" i="14"/>
  <c r="F1217" i="14"/>
  <c r="F1215" i="14"/>
  <c r="F1213" i="14"/>
  <c r="F1209" i="14"/>
  <c r="F1206" i="14"/>
  <c r="F1204" i="14"/>
  <c r="F1202" i="14"/>
  <c r="F1200" i="14"/>
  <c r="F1199" i="14"/>
  <c r="F1197" i="14"/>
  <c r="F1196" i="14"/>
  <c r="F1193" i="14"/>
  <c r="F1192" i="14"/>
  <c r="F1190" i="14"/>
  <c r="F1189" i="14"/>
  <c r="F1186" i="14"/>
  <c r="F1185" i="14"/>
  <c r="F1183" i="14"/>
  <c r="F1182" i="14"/>
  <c r="F1180" i="14"/>
  <c r="F1177" i="14"/>
  <c r="F1176" i="14"/>
  <c r="F1173" i="14"/>
  <c r="F1172" i="14"/>
  <c r="F1171" i="14"/>
  <c r="F1169" i="14"/>
  <c r="F1168" i="14"/>
  <c r="F1167" i="14"/>
  <c r="F1165" i="14"/>
  <c r="F1164" i="14"/>
  <c r="F1163" i="14"/>
  <c r="F1161" i="14"/>
  <c r="F1160" i="14"/>
  <c r="F1159" i="14"/>
  <c r="F1157" i="14"/>
  <c r="F1156" i="14"/>
  <c r="F1154" i="14"/>
  <c r="F1153" i="14"/>
  <c r="F1151" i="14"/>
  <c r="F1150" i="14"/>
  <c r="F1148" i="14"/>
  <c r="F1147" i="14"/>
  <c r="F1145" i="14"/>
  <c r="F1144" i="14"/>
  <c r="F1143" i="14"/>
  <c r="F1141" i="14"/>
  <c r="F1140" i="14"/>
  <c r="F1139" i="14"/>
  <c r="F1137" i="14"/>
  <c r="F1136" i="14"/>
  <c r="F1134" i="14"/>
  <c r="F1133" i="14"/>
  <c r="F1130" i="14"/>
  <c r="F1128" i="14"/>
  <c r="F1126" i="14"/>
  <c r="F1125" i="14"/>
  <c r="F1124" i="14"/>
  <c r="F1122" i="14"/>
  <c r="F1121" i="14"/>
  <c r="F1120" i="14"/>
  <c r="F1118" i="14"/>
  <c r="F1116" i="14"/>
  <c r="F1114" i="14"/>
  <c r="F1112" i="14"/>
  <c r="F1111" i="14"/>
  <c r="F1109" i="14"/>
  <c r="F1106" i="14"/>
  <c r="F1105" i="14"/>
  <c r="F1102" i="14"/>
  <c r="F1101" i="14"/>
  <c r="F1099" i="14"/>
  <c r="F1097" i="14"/>
  <c r="F1094" i="14"/>
  <c r="F1093" i="14"/>
  <c r="F1092" i="14"/>
  <c r="F1090" i="14"/>
  <c r="F1089" i="14"/>
  <c r="F1088" i="14"/>
  <c r="F1086" i="14"/>
  <c r="F1085" i="14"/>
  <c r="F1084" i="14"/>
  <c r="F1082" i="14"/>
  <c r="F1080" i="14"/>
  <c r="F1079" i="14"/>
  <c r="F1078" i="14"/>
  <c r="F1076" i="14"/>
  <c r="F1075" i="14"/>
  <c r="F1074" i="14"/>
  <c r="F1072" i="14"/>
  <c r="F1071" i="14"/>
  <c r="F1070" i="14"/>
  <c r="F1068" i="14"/>
  <c r="F1067" i="14"/>
  <c r="F1066" i="14"/>
  <c r="F1065" i="14"/>
  <c r="F1063" i="14"/>
  <c r="F1062" i="14"/>
  <c r="F1061" i="14"/>
  <c r="F1059" i="14"/>
  <c r="F1056" i="14"/>
  <c r="F1054" i="14"/>
  <c r="F1052" i="14"/>
  <c r="F1050" i="14"/>
  <c r="F1049" i="14"/>
  <c r="F1047" i="14"/>
  <c r="F1045" i="14"/>
  <c r="F1043" i="14"/>
  <c r="F1042" i="14"/>
  <c r="F1041" i="14"/>
  <c r="F1039" i="14"/>
  <c r="F1038" i="14"/>
  <c r="F1036" i="14"/>
  <c r="F1035" i="14"/>
  <c r="F1033" i="14"/>
  <c r="F1032" i="14"/>
  <c r="F1030" i="14"/>
  <c r="F1029" i="14"/>
  <c r="F1027" i="14"/>
  <c r="F1026" i="14"/>
  <c r="F1025" i="14"/>
  <c r="F1023" i="14"/>
  <c r="F1022" i="14"/>
  <c r="F1021" i="14"/>
  <c r="F1019" i="14"/>
  <c r="F1017" i="14"/>
  <c r="F1015" i="14"/>
  <c r="F1014" i="14"/>
  <c r="F1013" i="14"/>
  <c r="F1011" i="14"/>
  <c r="F1010" i="14"/>
  <c r="F1009" i="14"/>
  <c r="F1007" i="14"/>
  <c r="F1006" i="14"/>
  <c r="F1004" i="14"/>
  <c r="F1003" i="14"/>
  <c r="F1002" i="14"/>
  <c r="F1000" i="14"/>
  <c r="F999" i="14"/>
  <c r="F998" i="14"/>
  <c r="F996" i="14"/>
  <c r="F995" i="14"/>
  <c r="F994" i="14"/>
  <c r="F992" i="14"/>
  <c r="F991" i="14"/>
  <c r="F989" i="14"/>
  <c r="F988" i="14"/>
  <c r="F987" i="14"/>
  <c r="F984" i="14"/>
  <c r="F983" i="14"/>
  <c r="F982" i="14"/>
  <c r="F979" i="14"/>
  <c r="F978" i="14"/>
  <c r="F975" i="14"/>
  <c r="F971" i="14"/>
  <c r="F970" i="14"/>
  <c r="F969" i="14"/>
  <c r="F965" i="14"/>
  <c r="F964" i="14"/>
  <c r="F961" i="14"/>
  <c r="F960" i="14"/>
  <c r="F956" i="14"/>
  <c r="F953" i="14"/>
  <c r="F952" i="14"/>
  <c r="F949" i="14"/>
  <c r="F948" i="14"/>
  <c r="F945" i="14"/>
  <c r="F944" i="14"/>
  <c r="F940" i="14"/>
  <c r="F937" i="14"/>
  <c r="F936" i="14"/>
  <c r="F933" i="14"/>
  <c r="F932" i="14"/>
  <c r="F929" i="14"/>
  <c r="F928" i="14"/>
  <c r="F925" i="14"/>
  <c r="F924" i="14"/>
  <c r="F923" i="14"/>
  <c r="F921" i="14"/>
  <c r="F919" i="14"/>
  <c r="F918" i="14"/>
  <c r="F916" i="14"/>
  <c r="F914" i="14"/>
  <c r="F912" i="14"/>
  <c r="F910" i="14"/>
  <c r="F908" i="14"/>
  <c r="F906" i="14"/>
  <c r="F905" i="14"/>
  <c r="F903" i="14"/>
  <c r="F902" i="14"/>
  <c r="F901" i="14"/>
  <c r="F899" i="14"/>
  <c r="F898" i="14"/>
  <c r="F897" i="14"/>
  <c r="F895" i="14"/>
  <c r="F894" i="14"/>
  <c r="F893" i="14"/>
  <c r="F891" i="14"/>
  <c r="F890" i="14"/>
  <c r="F889" i="14"/>
  <c r="F887" i="14"/>
  <c r="F885" i="14"/>
  <c r="F882" i="14"/>
  <c r="F880" i="14"/>
  <c r="F878" i="14"/>
  <c r="F876" i="14"/>
  <c r="F874" i="14"/>
  <c r="F872" i="14"/>
  <c r="F870" i="14"/>
  <c r="F868" i="14"/>
  <c r="F866" i="14"/>
  <c r="F864" i="14"/>
  <c r="F862" i="14"/>
  <c r="F860" i="14"/>
  <c r="F859" i="14"/>
  <c r="F857" i="14"/>
  <c r="F856" i="14"/>
  <c r="F855" i="14"/>
  <c r="F853" i="14"/>
  <c r="F852" i="14"/>
  <c r="F851" i="14"/>
  <c r="F849" i="14"/>
  <c r="F848" i="14"/>
  <c r="F846" i="14"/>
  <c r="F845" i="14"/>
  <c r="F844" i="14"/>
  <c r="F842" i="14"/>
  <c r="F841" i="14"/>
  <c r="F840" i="14"/>
  <c r="F838" i="14"/>
  <c r="F837" i="14"/>
  <c r="F835" i="14"/>
  <c r="F833" i="14"/>
  <c r="F832" i="14"/>
  <c r="F831" i="14"/>
  <c r="F829" i="14"/>
  <c r="F828" i="14"/>
  <c r="F827" i="14"/>
  <c r="F825" i="14"/>
  <c r="F824" i="14"/>
  <c r="F823" i="14"/>
  <c r="F821" i="14"/>
  <c r="F820" i="14"/>
  <c r="F819" i="14"/>
  <c r="F817" i="14"/>
  <c r="F814" i="14"/>
  <c r="F812" i="14"/>
  <c r="F810" i="14"/>
  <c r="F808" i="14"/>
  <c r="F806" i="14"/>
  <c r="F804" i="14"/>
  <c r="F802" i="14"/>
  <c r="F798" i="14"/>
  <c r="F796" i="14"/>
  <c r="F795" i="14"/>
  <c r="F792" i="14"/>
  <c r="F791" i="14"/>
  <c r="F790" i="14"/>
  <c r="F788" i="14"/>
  <c r="F787" i="14"/>
  <c r="F786" i="14"/>
  <c r="F784" i="14"/>
  <c r="F783" i="14"/>
  <c r="F782" i="14"/>
  <c r="F780" i="14"/>
  <c r="F779" i="14"/>
  <c r="F778" i="14"/>
  <c r="F776" i="14"/>
  <c r="F775" i="14"/>
  <c r="F772" i="14"/>
  <c r="F771" i="14"/>
  <c r="F768" i="14"/>
  <c r="F767" i="14"/>
  <c r="F764" i="14"/>
  <c r="F763" i="14"/>
  <c r="F760" i="14"/>
  <c r="F759" i="14"/>
  <c r="F756" i="14"/>
  <c r="F755" i="14"/>
  <c r="F752" i="14"/>
  <c r="F751" i="14"/>
  <c r="F748" i="14"/>
  <c r="F747" i="14"/>
  <c r="F744" i="14"/>
  <c r="F743" i="14"/>
  <c r="F740" i="14"/>
  <c r="F739" i="14"/>
  <c r="F736" i="14"/>
  <c r="F735" i="14"/>
  <c r="F732" i="14"/>
  <c r="F731" i="14"/>
  <c r="F728" i="14"/>
  <c r="F727" i="14"/>
  <c r="F724" i="14"/>
  <c r="F723" i="14"/>
  <c r="F720" i="14"/>
  <c r="F719" i="14"/>
  <c r="F716" i="14"/>
  <c r="F715" i="14"/>
  <c r="F712" i="14"/>
  <c r="F711" i="14"/>
  <c r="F708" i="14"/>
  <c r="F707" i="14"/>
  <c r="F704" i="14"/>
  <c r="F703" i="14"/>
  <c r="F700" i="14"/>
  <c r="F699" i="14"/>
  <c r="F696" i="14"/>
  <c r="F695" i="14"/>
  <c r="F692" i="14"/>
  <c r="F691" i="14"/>
  <c r="F688" i="14"/>
  <c r="F687" i="14"/>
  <c r="F684" i="14"/>
  <c r="F683" i="14"/>
  <c r="F680" i="14"/>
  <c r="F679" i="14"/>
  <c r="F676" i="14"/>
  <c r="F675" i="14"/>
  <c r="F672" i="14"/>
  <c r="F671" i="14"/>
  <c r="F668" i="14"/>
  <c r="F667" i="14"/>
  <c r="F664" i="14"/>
  <c r="F663" i="14"/>
  <c r="F660" i="14"/>
  <c r="F659" i="14"/>
  <c r="F656" i="14"/>
  <c r="F655" i="14"/>
  <c r="F652" i="14"/>
  <c r="F651" i="14"/>
  <c r="F648" i="14"/>
  <c r="F647" i="14"/>
  <c r="F644" i="14"/>
  <c r="F643" i="14"/>
  <c r="F642" i="14"/>
  <c r="F638" i="14"/>
  <c r="F637" i="14"/>
  <c r="F635" i="14"/>
  <c r="F634" i="14"/>
  <c r="F633" i="14"/>
  <c r="F632" i="14"/>
  <c r="F629" i="14"/>
  <c r="F628" i="14"/>
  <c r="F626" i="14"/>
  <c r="F625" i="14"/>
  <c r="F621" i="14"/>
  <c r="F620" i="14"/>
  <c r="F617" i="14"/>
  <c r="F616" i="14"/>
  <c r="F613" i="14"/>
  <c r="F612" i="14"/>
  <c r="F611" i="14"/>
  <c r="F608" i="14"/>
  <c r="F607" i="14"/>
  <c r="F604" i="14"/>
  <c r="F603" i="14"/>
  <c r="F600" i="14"/>
  <c r="F599" i="14"/>
  <c r="F596" i="14"/>
  <c r="F595" i="14"/>
  <c r="F592" i="14"/>
  <c r="F591" i="14"/>
  <c r="F588" i="14"/>
  <c r="F587" i="14"/>
  <c r="F584" i="14"/>
  <c r="F583" i="14"/>
  <c r="F580" i="14"/>
  <c r="F579" i="14"/>
  <c r="F576" i="14"/>
  <c r="F575" i="14"/>
  <c r="F574" i="14"/>
  <c r="F572" i="14"/>
  <c r="F571" i="14"/>
  <c r="F568" i="14"/>
  <c r="F567" i="14"/>
  <c r="F564" i="14"/>
  <c r="F563" i="14"/>
  <c r="F560" i="14"/>
  <c r="F559" i="14"/>
  <c r="F556" i="14"/>
  <c r="F555" i="14"/>
  <c r="F554" i="14"/>
  <c r="F552" i="14"/>
  <c r="F551" i="14"/>
  <c r="F549" i="14"/>
  <c r="F545" i="14"/>
  <c r="F544" i="14"/>
  <c r="F543" i="14"/>
  <c r="F541" i="14"/>
  <c r="F540" i="14"/>
  <c r="F539" i="14"/>
  <c r="F537" i="14"/>
  <c r="F536" i="14"/>
  <c r="F535" i="14"/>
  <c r="F534" i="14"/>
  <c r="F532" i="14"/>
  <c r="F531" i="14"/>
  <c r="F530" i="14"/>
  <c r="F528" i="14"/>
  <c r="F527" i="14"/>
  <c r="F526" i="14"/>
  <c r="F524" i="14"/>
  <c r="F523" i="14"/>
  <c r="F522" i="14"/>
  <c r="F520" i="14"/>
  <c r="F519" i="14"/>
  <c r="F518" i="14"/>
  <c r="F516" i="14"/>
  <c r="F515" i="14"/>
  <c r="F514" i="14"/>
  <c r="F512" i="14"/>
  <c r="F511" i="14"/>
  <c r="F510" i="14"/>
  <c r="F508" i="14"/>
  <c r="F507" i="14"/>
  <c r="F506" i="14"/>
  <c r="F504" i="14"/>
  <c r="F503" i="14"/>
  <c r="F502" i="14"/>
  <c r="F499" i="14"/>
  <c r="F498" i="14"/>
  <c r="F497" i="14"/>
  <c r="F495" i="14"/>
  <c r="F494" i="14"/>
  <c r="F493" i="14"/>
  <c r="F491" i="14"/>
  <c r="F490" i="14"/>
  <c r="F489" i="14"/>
  <c r="F487" i="14"/>
  <c r="F486" i="14"/>
  <c r="F485" i="14"/>
  <c r="F483" i="14"/>
  <c r="F482" i="14"/>
  <c r="F481" i="14"/>
  <c r="F480" i="14"/>
  <c r="F478" i="14"/>
  <c r="F476" i="14"/>
  <c r="F474" i="14"/>
  <c r="F472" i="14"/>
  <c r="F470" i="14"/>
  <c r="F469" i="14"/>
  <c r="F467" i="14"/>
  <c r="F466" i="14"/>
  <c r="F465" i="14"/>
  <c r="F463" i="14"/>
  <c r="F462" i="14"/>
  <c r="F461" i="14"/>
  <c r="F459" i="14"/>
  <c r="F458" i="14"/>
  <c r="F457" i="14"/>
  <c r="F455" i="14"/>
  <c r="F454" i="14"/>
  <c r="F449" i="14"/>
  <c r="F448" i="14"/>
  <c r="F447" i="14"/>
  <c r="F445" i="14"/>
  <c r="F444" i="14"/>
  <c r="F443" i="14"/>
  <c r="F441" i="14"/>
  <c r="F440" i="14"/>
  <c r="F439" i="14"/>
  <c r="F438" i="14"/>
  <c r="F435" i="14"/>
  <c r="F433" i="14"/>
  <c r="F431" i="14"/>
  <c r="F429" i="14"/>
  <c r="F427" i="14"/>
  <c r="F425" i="14"/>
  <c r="F423" i="14"/>
  <c r="F421" i="14"/>
  <c r="F419" i="14"/>
  <c r="F417" i="14"/>
  <c r="F415" i="14"/>
  <c r="F414" i="14"/>
  <c r="F412" i="14"/>
  <c r="F411" i="14"/>
  <c r="F409" i="14"/>
  <c r="F408" i="14"/>
  <c r="F407" i="14"/>
  <c r="F405" i="14"/>
  <c r="F404" i="14"/>
  <c r="F402" i="14"/>
  <c r="F400" i="14"/>
  <c r="F398" i="14"/>
  <c r="F396" i="14"/>
  <c r="F394" i="14"/>
  <c r="F392" i="14"/>
  <c r="F390" i="14"/>
  <c r="F388" i="14"/>
  <c r="F386" i="14"/>
  <c r="F385" i="14"/>
  <c r="F381" i="14"/>
  <c r="F380" i="14"/>
  <c r="F379" i="14"/>
  <c r="F377" i="14"/>
  <c r="F376" i="14"/>
  <c r="F373" i="14"/>
  <c r="F372" i="14"/>
  <c r="F371" i="14"/>
  <c r="F369" i="14"/>
  <c r="F368" i="14"/>
  <c r="F367" i="14"/>
  <c r="F366" i="14"/>
  <c r="F364" i="14"/>
  <c r="F363" i="14"/>
  <c r="F362" i="14"/>
  <c r="F360" i="14"/>
  <c r="F359" i="14"/>
  <c r="F358" i="14"/>
  <c r="F356" i="14"/>
  <c r="F355" i="14"/>
  <c r="F354" i="14"/>
  <c r="F352" i="14"/>
  <c r="F351" i="14"/>
  <c r="F350" i="14"/>
  <c r="F348" i="14"/>
  <c r="F347" i="14"/>
  <c r="F346" i="14"/>
  <c r="F344" i="14"/>
  <c r="F343" i="14"/>
  <c r="F342" i="14"/>
  <c r="F339" i="14"/>
  <c r="F338" i="14"/>
  <c r="F334" i="14"/>
  <c r="F331" i="14"/>
  <c r="F330" i="14"/>
  <c r="F327" i="14"/>
  <c r="F326" i="14"/>
  <c r="F323" i="14"/>
  <c r="F322" i="14"/>
  <c r="F318" i="14"/>
  <c r="F317" i="14"/>
  <c r="F315" i="14"/>
  <c r="F313" i="14"/>
  <c r="F312" i="14"/>
  <c r="F311" i="14"/>
  <c r="F309" i="14"/>
  <c r="F308" i="14"/>
  <c r="F307" i="14"/>
  <c r="F305" i="14"/>
  <c r="F304" i="14"/>
  <c r="F303" i="14"/>
  <c r="F301" i="14"/>
  <c r="F299" i="14"/>
  <c r="F297" i="14"/>
  <c r="F296" i="14"/>
  <c r="F295" i="14"/>
  <c r="F293" i="14"/>
  <c r="F292" i="14"/>
  <c r="F291" i="14"/>
  <c r="F289" i="14"/>
  <c r="F288" i="14"/>
  <c r="F287" i="14"/>
  <c r="F285" i="14"/>
  <c r="F283" i="14"/>
  <c r="F282" i="14"/>
  <c r="F281" i="14"/>
  <c r="F280" i="14"/>
  <c r="F279" i="14"/>
  <c r="F278" i="14"/>
  <c r="F277" i="14"/>
  <c r="F276" i="14"/>
  <c r="F275" i="14"/>
  <c r="F274" i="14"/>
  <c r="F273" i="14"/>
  <c r="F272" i="14"/>
  <c r="F271" i="14"/>
  <c r="F270" i="14"/>
  <c r="F269" i="14"/>
  <c r="F268" i="14"/>
  <c r="F267" i="14"/>
  <c r="F266" i="14"/>
  <c r="F265" i="14"/>
  <c r="F264" i="14"/>
  <c r="F263" i="14"/>
  <c r="F262" i="14"/>
  <c r="F261" i="14"/>
  <c r="F260" i="14"/>
  <c r="F259" i="14"/>
  <c r="F258" i="14"/>
  <c r="F257" i="14"/>
  <c r="F256" i="14"/>
  <c r="F255" i="14"/>
  <c r="F254" i="14"/>
  <c r="F253" i="14"/>
  <c r="F251" i="14"/>
  <c r="F249" i="14"/>
  <c r="F247" i="14"/>
  <c r="F246" i="14"/>
  <c r="F243" i="14"/>
  <c r="F242" i="14"/>
  <c r="F241" i="14"/>
  <c r="F239" i="14"/>
  <c r="F238" i="14"/>
  <c r="F237" i="14"/>
  <c r="F235" i="14"/>
  <c r="F234" i="14"/>
  <c r="F233" i="14"/>
  <c r="F232" i="14"/>
  <c r="F230" i="14"/>
  <c r="F229" i="14"/>
  <c r="F226" i="14"/>
  <c r="F225" i="14"/>
  <c r="F222" i="14"/>
  <c r="F221" i="14"/>
  <c r="F218" i="14"/>
  <c r="F214" i="14"/>
  <c r="F213" i="14"/>
  <c r="F210" i="14"/>
  <c r="F206" i="14"/>
  <c r="F205" i="14"/>
  <c r="F202" i="14"/>
  <c r="F198" i="14"/>
  <c r="F197" i="14"/>
  <c r="F194" i="14"/>
  <c r="F190" i="14"/>
  <c r="F189" i="14"/>
  <c r="F186" i="14"/>
  <c r="F184" i="14"/>
  <c r="F182" i="14"/>
  <c r="F181" i="14"/>
  <c r="F180" i="14"/>
  <c r="F178" i="14"/>
  <c r="F177" i="14"/>
  <c r="F176" i="14"/>
  <c r="F174" i="14"/>
  <c r="F173" i="14"/>
  <c r="F172" i="14"/>
  <c r="F170" i="14"/>
  <c r="F169" i="14"/>
  <c r="F168" i="14"/>
  <c r="F166" i="14"/>
  <c r="F165" i="14"/>
  <c r="F164" i="14"/>
  <c r="F162" i="14"/>
  <c r="F161" i="14"/>
  <c r="F160" i="14"/>
  <c r="F159" i="14"/>
  <c r="F157" i="14"/>
  <c r="F156" i="14"/>
  <c r="F154" i="14"/>
  <c r="F153" i="14"/>
  <c r="F152" i="14"/>
  <c r="F150" i="14"/>
  <c r="F149" i="14"/>
  <c r="F148" i="14"/>
  <c r="F146" i="14"/>
  <c r="F145" i="14"/>
  <c r="F144" i="14"/>
  <c r="F142" i="14"/>
  <c r="F141" i="14"/>
  <c r="F140" i="14"/>
  <c r="F138" i="14"/>
  <c r="F137" i="14"/>
  <c r="F136" i="14"/>
  <c r="F134" i="14"/>
  <c r="F133" i="14"/>
  <c r="F132" i="14"/>
  <c r="F130" i="14"/>
  <c r="F129" i="14"/>
  <c r="F128" i="14"/>
  <c r="F126" i="14"/>
  <c r="F125" i="14"/>
  <c r="F124" i="14"/>
  <c r="F122" i="14"/>
  <c r="F121" i="14"/>
  <c r="F119" i="14"/>
  <c r="F118" i="14"/>
  <c r="F116" i="14"/>
  <c r="F115" i="14"/>
  <c r="F114" i="14"/>
  <c r="F112" i="14"/>
  <c r="F111" i="14"/>
  <c r="F110" i="14"/>
  <c r="F108" i="14"/>
  <c r="F107" i="14"/>
  <c r="F106" i="14"/>
  <c r="F104" i="14"/>
  <c r="F102" i="14"/>
  <c r="F100" i="14"/>
  <c r="F99" i="14"/>
  <c r="F98" i="14"/>
  <c r="F96" i="14"/>
  <c r="F95" i="14"/>
  <c r="F92" i="14"/>
  <c r="F91" i="14"/>
  <c r="F89" i="14"/>
  <c r="F88" i="14"/>
  <c r="F87" i="14"/>
  <c r="F85" i="14"/>
  <c r="F84" i="14"/>
  <c r="F81" i="14"/>
  <c r="F80" i="14"/>
  <c r="F79" i="14"/>
  <c r="F76" i="14"/>
  <c r="F75" i="14"/>
  <c r="F71" i="14"/>
  <c r="F69" i="14"/>
  <c r="F67" i="14"/>
  <c r="F63" i="14"/>
  <c r="F61" i="14"/>
  <c r="F59" i="14"/>
  <c r="F55" i="14"/>
  <c r="F53" i="14"/>
  <c r="F52" i="14"/>
  <c r="F49" i="14"/>
  <c r="F48" i="14"/>
  <c r="F45" i="14"/>
  <c r="F43" i="14"/>
  <c r="F40" i="14"/>
  <c r="F39" i="14"/>
  <c r="F38" i="14"/>
  <c r="F34" i="14"/>
  <c r="F33" i="14"/>
  <c r="F31" i="14"/>
  <c r="F30" i="14"/>
  <c r="F29" i="14"/>
  <c r="F27" i="14"/>
  <c r="F26" i="14"/>
  <c r="F23" i="14"/>
  <c r="F21" i="14"/>
  <c r="F18" i="14"/>
  <c r="F17" i="14"/>
  <c r="F16" i="14"/>
  <c r="F12" i="14"/>
  <c r="F9" i="14"/>
  <c r="F8" i="14"/>
  <c r="F4" i="14"/>
  <c r="F113" i="11"/>
  <c r="F112" i="11"/>
  <c r="F111" i="11"/>
  <c r="F109" i="11"/>
  <c r="F108" i="11"/>
  <c r="F107" i="11"/>
  <c r="F105" i="11"/>
  <c r="F104" i="11"/>
  <c r="F101" i="11"/>
  <c r="F100" i="11"/>
  <c r="F97" i="11"/>
  <c r="F96" i="11"/>
  <c r="F94" i="11"/>
  <c r="F93" i="11"/>
  <c r="F90" i="11"/>
  <c r="F89" i="11"/>
  <c r="F86" i="11"/>
  <c r="F85" i="11"/>
  <c r="F83" i="11"/>
  <c r="F81" i="11"/>
  <c r="F79" i="11"/>
  <c r="F77" i="11"/>
  <c r="F75" i="11"/>
  <c r="F74" i="11"/>
  <c r="F71" i="11"/>
  <c r="F69" i="11"/>
  <c r="F67" i="11"/>
  <c r="F65" i="11"/>
  <c r="F63" i="11"/>
  <c r="F61" i="11"/>
  <c r="F59" i="11"/>
  <c r="F57" i="11"/>
  <c r="F55" i="11"/>
  <c r="F53" i="11"/>
  <c r="F51" i="11"/>
  <c r="F49" i="11"/>
  <c r="F48" i="11"/>
  <c r="F46" i="11"/>
  <c r="F45" i="11"/>
  <c r="F44" i="11"/>
  <c r="F42" i="11"/>
  <c r="F41" i="11"/>
  <c r="F40" i="11"/>
  <c r="F38" i="11"/>
  <c r="F37" i="11"/>
  <c r="F36" i="11"/>
  <c r="F34" i="11"/>
  <c r="F33" i="11"/>
  <c r="F32" i="11"/>
  <c r="F27" i="11"/>
  <c r="F26" i="11"/>
  <c r="F24" i="11"/>
  <c r="F23" i="11"/>
  <c r="F20" i="11"/>
  <c r="F17" i="11"/>
  <c r="F16" i="11"/>
  <c r="F13" i="11"/>
  <c r="F12" i="11"/>
  <c r="F9" i="11"/>
  <c r="F7" i="11"/>
  <c r="F8" i="11"/>
  <c r="F122" i="10"/>
  <c r="F121" i="10"/>
  <c r="F118" i="10"/>
  <c r="F116" i="10"/>
  <c r="F115" i="10"/>
  <c r="F114" i="10"/>
  <c r="F112" i="10"/>
  <c r="F111" i="10"/>
  <c r="F110" i="10"/>
  <c r="F107" i="10"/>
  <c r="F105" i="10"/>
  <c r="F104" i="10"/>
  <c r="F103" i="10"/>
  <c r="F101" i="10"/>
  <c r="F100" i="10"/>
  <c r="F99" i="10"/>
  <c r="F97" i="10"/>
  <c r="F95" i="10"/>
  <c r="F93" i="10"/>
  <c r="F89" i="10"/>
  <c r="F83" i="10"/>
  <c r="F82" i="10"/>
  <c r="F80" i="10"/>
  <c r="F78" i="10"/>
  <c r="F76" i="10"/>
  <c r="F75" i="10"/>
  <c r="F74" i="10"/>
  <c r="F72" i="10"/>
  <c r="F71" i="10"/>
  <c r="F70" i="10"/>
  <c r="F68" i="10"/>
  <c r="F67" i="10"/>
  <c r="F66" i="10"/>
  <c r="F64" i="10"/>
  <c r="F61" i="10"/>
  <c r="F59" i="10"/>
  <c r="F55" i="10"/>
  <c r="F53" i="10"/>
  <c r="F51" i="10"/>
  <c r="F47" i="10"/>
  <c r="F39" i="10"/>
  <c r="F38" i="10"/>
  <c r="F36" i="10"/>
  <c r="F33" i="10"/>
  <c r="F32" i="10"/>
  <c r="F28" i="10"/>
  <c r="F25" i="10"/>
  <c r="F24" i="10"/>
  <c r="F22" i="10"/>
  <c r="F20" i="10"/>
  <c r="F17" i="10"/>
  <c r="F15" i="10"/>
  <c r="F12" i="10"/>
  <c r="F11" i="10"/>
  <c r="F7" i="10"/>
  <c r="F8" i="10"/>
  <c r="F251" i="9"/>
  <c r="F247" i="9"/>
  <c r="F245" i="9"/>
  <c r="F242" i="9"/>
  <c r="F241" i="9"/>
  <c r="F238" i="9"/>
  <c r="F236" i="9"/>
  <c r="F234" i="9"/>
  <c r="F232" i="9"/>
  <c r="F231" i="9"/>
  <c r="F228" i="9"/>
  <c r="F227" i="9"/>
  <c r="F225" i="9"/>
  <c r="F224" i="9"/>
  <c r="F223" i="9"/>
  <c r="F221" i="9"/>
  <c r="F220" i="9"/>
  <c r="F217" i="9"/>
  <c r="F216" i="9"/>
  <c r="F214" i="9"/>
  <c r="F213" i="9"/>
  <c r="F212" i="9"/>
  <c r="F209" i="9"/>
  <c r="F206" i="9"/>
  <c r="F203" i="9"/>
  <c r="F202" i="9"/>
  <c r="F200" i="9"/>
  <c r="F199" i="9"/>
  <c r="F198" i="9"/>
  <c r="F196" i="9"/>
  <c r="F195" i="9"/>
  <c r="F192" i="9"/>
  <c r="F190" i="9"/>
  <c r="F187" i="9"/>
  <c r="F186" i="9"/>
  <c r="F184" i="9"/>
  <c r="F182" i="9"/>
  <c r="F180" i="9"/>
  <c r="F178" i="9"/>
  <c r="F176" i="9"/>
  <c r="F174" i="9"/>
  <c r="F172" i="9"/>
  <c r="F170" i="9"/>
  <c r="F165" i="9"/>
  <c r="F161" i="9"/>
  <c r="F156" i="9"/>
  <c r="F155" i="9"/>
  <c r="F152" i="9"/>
  <c r="F148" i="9"/>
  <c r="F147" i="9"/>
  <c r="F142" i="9"/>
  <c r="F140" i="9"/>
  <c r="F139" i="9"/>
  <c r="F137" i="9"/>
  <c r="F136" i="9"/>
  <c r="F133" i="9"/>
  <c r="F131" i="9"/>
  <c r="F128" i="9"/>
  <c r="F127" i="9"/>
  <c r="F123" i="9"/>
  <c r="F121" i="9"/>
  <c r="F119" i="9"/>
  <c r="F118" i="9"/>
  <c r="F114" i="9"/>
  <c r="F111" i="9"/>
  <c r="F110" i="9"/>
  <c r="F106" i="9"/>
  <c r="F104" i="9"/>
  <c r="F102" i="9"/>
  <c r="F99" i="9"/>
  <c r="F97" i="9"/>
  <c r="F95" i="9"/>
  <c r="F91" i="9"/>
  <c r="F89" i="9"/>
  <c r="F88" i="9"/>
  <c r="F82" i="9"/>
  <c r="F81" i="9"/>
  <c r="F80" i="9"/>
  <c r="F78" i="9"/>
  <c r="F77" i="9"/>
  <c r="F74" i="9"/>
  <c r="F72" i="9"/>
  <c r="F69" i="9"/>
  <c r="F68" i="9"/>
  <c r="F66" i="9"/>
  <c r="F65" i="9"/>
  <c r="F64" i="9"/>
  <c r="F63" i="9"/>
  <c r="F61" i="9"/>
  <c r="F60" i="9"/>
  <c r="F59" i="9"/>
  <c r="F57" i="9"/>
  <c r="F56" i="9"/>
  <c r="F53" i="9"/>
  <c r="F51" i="9"/>
  <c r="F48" i="9"/>
  <c r="F41" i="9"/>
  <c r="F40" i="9"/>
  <c r="F39" i="9"/>
  <c r="F38" i="9"/>
  <c r="F36" i="9"/>
  <c r="F33" i="9"/>
  <c r="F31" i="9"/>
  <c r="F28" i="9"/>
  <c r="F27" i="9"/>
  <c r="F25" i="9"/>
  <c r="F24" i="9"/>
  <c r="F22" i="9"/>
  <c r="F20" i="9"/>
  <c r="F19" i="9"/>
  <c r="F18" i="9"/>
  <c r="F16" i="9"/>
  <c r="F15" i="9"/>
  <c r="F14" i="9"/>
  <c r="F12" i="9"/>
  <c r="F8" i="9"/>
  <c r="F7" i="9"/>
  <c r="F121" i="8"/>
  <c r="F120" i="8"/>
  <c r="F117" i="8"/>
  <c r="F115" i="8"/>
  <c r="F114" i="8"/>
  <c r="F113" i="8"/>
  <c r="F111" i="8"/>
  <c r="F110" i="8"/>
  <c r="F109" i="8"/>
  <c r="F106" i="8"/>
  <c r="F104" i="8"/>
  <c r="F103" i="8"/>
  <c r="F102" i="8"/>
  <c r="F100" i="8"/>
  <c r="F99" i="8"/>
  <c r="F98" i="8"/>
  <c r="F95" i="8"/>
  <c r="F93" i="8"/>
  <c r="F92" i="8"/>
  <c r="F91" i="8"/>
  <c r="F89" i="8"/>
  <c r="F88" i="8"/>
  <c r="F87" i="8"/>
  <c r="F84" i="8"/>
  <c r="F79" i="8"/>
  <c r="F78" i="8"/>
  <c r="F75" i="8"/>
  <c r="F71" i="8"/>
  <c r="F70" i="8"/>
  <c r="F67" i="8"/>
  <c r="F63" i="8"/>
  <c r="F62" i="8"/>
  <c r="F60" i="8"/>
  <c r="F56" i="8"/>
  <c r="F55" i="8"/>
  <c r="F52" i="8"/>
  <c r="F48" i="8"/>
  <c r="F47" i="8"/>
  <c r="F46" i="8"/>
  <c r="F38" i="8"/>
  <c r="F37" i="8"/>
  <c r="F35" i="8"/>
  <c r="F32" i="8"/>
  <c r="F31" i="8"/>
  <c r="F27" i="8"/>
  <c r="F24" i="8"/>
  <c r="F23" i="8"/>
  <c r="F21" i="8"/>
  <c r="F19" i="8"/>
  <c r="F16" i="8"/>
  <c r="F15" i="8"/>
  <c r="F13" i="8"/>
  <c r="F12" i="8"/>
  <c r="F11" i="8"/>
  <c r="F9" i="8"/>
  <c r="I124" i="13"/>
  <c r="I122" i="13"/>
  <c r="I121" i="13"/>
  <c r="I117" i="13"/>
  <c r="I115" i="13"/>
  <c r="I113" i="13"/>
  <c r="I111" i="13"/>
  <c r="I109" i="13"/>
  <c r="I106" i="13"/>
  <c r="I105" i="13"/>
  <c r="I101" i="13"/>
  <c r="I95" i="13"/>
  <c r="I93" i="13"/>
  <c r="I89" i="13"/>
  <c r="I87" i="13"/>
  <c r="I84" i="13"/>
  <c r="I82" i="13"/>
  <c r="I79" i="13"/>
  <c r="I78" i="13"/>
  <c r="I76" i="13"/>
  <c r="I75" i="13"/>
  <c r="I74" i="13"/>
  <c r="I72" i="13"/>
  <c r="I71" i="13"/>
  <c r="I68" i="13"/>
  <c r="I66" i="13"/>
  <c r="I63" i="13"/>
  <c r="I59" i="13"/>
  <c r="I57" i="13"/>
  <c r="I55" i="13"/>
  <c r="I54" i="13"/>
  <c r="I53" i="13"/>
  <c r="I51" i="13"/>
  <c r="I50" i="13"/>
  <c r="I49" i="13"/>
  <c r="I47" i="13"/>
  <c r="I41" i="13"/>
  <c r="I39" i="13"/>
  <c r="I38" i="13"/>
  <c r="I35" i="13"/>
  <c r="I7" i="13"/>
  <c r="I9" i="13"/>
  <c r="I11" i="13"/>
  <c r="I12" i="13"/>
  <c r="I13" i="13"/>
  <c r="I15" i="13"/>
  <c r="I16" i="13"/>
  <c r="I17" i="13"/>
  <c r="I19" i="13"/>
  <c r="I21" i="13"/>
  <c r="I23" i="13"/>
  <c r="I24" i="13"/>
  <c r="I25" i="13"/>
  <c r="I28" i="13"/>
  <c r="I29" i="13"/>
  <c r="I32" i="13"/>
  <c r="I33" i="13"/>
  <c r="F246" i="7"/>
  <c r="F242" i="7"/>
  <c r="F241" i="7"/>
  <c r="F240" i="7"/>
  <c r="F238" i="7"/>
  <c r="F237" i="7"/>
  <c r="F234" i="7"/>
  <c r="F231" i="7"/>
  <c r="F228" i="7"/>
  <c r="F227" i="7"/>
  <c r="F225" i="7"/>
  <c r="F224" i="7"/>
  <c r="F223" i="7"/>
  <c r="F220" i="7"/>
  <c r="F219" i="7"/>
  <c r="F218" i="7"/>
  <c r="F216" i="7"/>
  <c r="F215" i="7"/>
  <c r="F212" i="7"/>
  <c r="F208" i="7"/>
  <c r="F206" i="7"/>
  <c r="F203" i="7"/>
  <c r="F202" i="7"/>
  <c r="F200" i="7"/>
  <c r="F199" i="7"/>
  <c r="F198" i="7"/>
  <c r="F196" i="7"/>
  <c r="F195" i="7"/>
  <c r="F192" i="7"/>
  <c r="F191" i="7"/>
  <c r="F190" i="7"/>
  <c r="F187" i="7"/>
  <c r="F186" i="7"/>
  <c r="F183" i="7"/>
  <c r="F181" i="7"/>
  <c r="F177" i="7"/>
  <c r="F175" i="7"/>
  <c r="F173" i="7"/>
  <c r="F170" i="7"/>
  <c r="F165" i="7"/>
  <c r="F157" i="7"/>
  <c r="F156" i="7"/>
  <c r="F152" i="7"/>
  <c r="F149" i="7"/>
  <c r="F148" i="7"/>
  <c r="F147" i="7"/>
  <c r="F142" i="7"/>
  <c r="F141" i="7"/>
  <c r="F137" i="7"/>
  <c r="F134" i="7"/>
  <c r="F133" i="7"/>
  <c r="F132" i="7"/>
  <c r="F130" i="7"/>
  <c r="F10" i="7"/>
  <c r="F13" i="7"/>
  <c r="F14" i="7"/>
  <c r="F18" i="7"/>
  <c r="F21" i="7"/>
  <c r="F23" i="7"/>
  <c r="F25" i="7"/>
  <c r="F27" i="7"/>
  <c r="F28" i="7"/>
  <c r="F31" i="7"/>
  <c r="F32" i="7"/>
  <c r="F33" i="7"/>
  <c r="F36" i="7"/>
  <c r="F37" i="7"/>
  <c r="F39" i="7"/>
  <c r="F42" i="7"/>
  <c r="F48" i="7"/>
  <c r="F50" i="7"/>
  <c r="F51" i="7"/>
  <c r="F52" i="7"/>
  <c r="F54" i="7"/>
  <c r="F55" i="7"/>
  <c r="F56" i="7"/>
  <c r="F58" i="7"/>
  <c r="F59" i="7"/>
  <c r="F60" i="7"/>
  <c r="F62" i="7"/>
  <c r="F68" i="7"/>
  <c r="F72" i="7"/>
  <c r="F76" i="7"/>
  <c r="F80" i="7"/>
  <c r="F84" i="7"/>
  <c r="F86" i="7"/>
  <c r="F89" i="7"/>
  <c r="F90" i="7"/>
  <c r="F91" i="7"/>
  <c r="F92" i="7"/>
  <c r="F94" i="7"/>
  <c r="F96" i="7"/>
  <c r="F98" i="7"/>
  <c r="F100" i="7"/>
  <c r="F104" i="7"/>
  <c r="F108" i="7"/>
  <c r="F111" i="7"/>
  <c r="F112" i="7"/>
  <c r="F114" i="7"/>
  <c r="F115" i="7"/>
  <c r="F116" i="7"/>
  <c r="F118" i="7"/>
  <c r="F119" i="7"/>
  <c r="F120" i="7"/>
  <c r="F122" i="7"/>
  <c r="F126" i="7"/>
  <c r="F60" i="5"/>
  <c r="F59" i="5"/>
  <c r="F58" i="5"/>
  <c r="F56" i="5"/>
  <c r="F55" i="5"/>
  <c r="F54" i="5"/>
  <c r="F52" i="5"/>
  <c r="F51" i="5"/>
  <c r="F50" i="5"/>
  <c r="F48" i="5"/>
  <c r="F47" i="5"/>
  <c r="F46" i="5"/>
  <c r="F44" i="5"/>
  <c r="F43" i="5"/>
  <c r="F42" i="5"/>
  <c r="F40" i="5"/>
  <c r="F39" i="5"/>
  <c r="F38" i="5"/>
  <c r="F36" i="5"/>
  <c r="F35" i="5"/>
  <c r="F34" i="5"/>
  <c r="F31" i="5"/>
  <c r="F30" i="5"/>
  <c r="F29" i="5"/>
  <c r="F27" i="5"/>
  <c r="F26" i="5"/>
  <c r="F23" i="5"/>
  <c r="F22" i="5"/>
  <c r="F21" i="5"/>
  <c r="F18" i="5"/>
  <c r="F17" i="5"/>
  <c r="F15" i="5"/>
  <c r="F14" i="5"/>
  <c r="F13" i="5"/>
  <c r="F11" i="5"/>
  <c r="F10" i="5"/>
  <c r="F7" i="5"/>
  <c r="F6" i="5"/>
  <c r="F54" i="4"/>
  <c r="F52" i="4"/>
  <c r="F50" i="4"/>
  <c r="F48" i="4"/>
  <c r="F46" i="4"/>
  <c r="F44" i="4"/>
  <c r="F42" i="4"/>
  <c r="F40" i="4"/>
  <c r="F38" i="4"/>
  <c r="F36" i="4"/>
  <c r="F34" i="4"/>
  <c r="F32" i="4"/>
  <c r="F30" i="4"/>
  <c r="F28" i="4"/>
  <c r="F26" i="4"/>
  <c r="F24" i="4"/>
  <c r="F22" i="4"/>
  <c r="F20" i="4"/>
  <c r="F18" i="4"/>
  <c r="F16" i="4"/>
  <c r="F14" i="4"/>
  <c r="F12" i="4"/>
  <c r="F10" i="4"/>
  <c r="F8" i="4"/>
  <c r="F6" i="4"/>
  <c r="F5" i="4"/>
  <c r="F165" i="3"/>
  <c r="F161" i="3"/>
  <c r="F160" i="3"/>
  <c r="F159" i="3"/>
  <c r="F156" i="3"/>
  <c r="F152" i="3"/>
  <c r="F148" i="3"/>
  <c r="F143" i="3"/>
  <c r="F140" i="3"/>
  <c r="F139" i="3"/>
  <c r="F136" i="3"/>
  <c r="F135" i="3"/>
  <c r="F133" i="3"/>
  <c r="F132" i="3"/>
  <c r="F129" i="3"/>
  <c r="F128" i="3"/>
  <c r="F127" i="3"/>
  <c r="F124" i="3"/>
  <c r="F121" i="3"/>
  <c r="F120" i="3"/>
  <c r="F117" i="3"/>
  <c r="F116" i="3"/>
  <c r="F113" i="3"/>
  <c r="F111" i="3"/>
  <c r="F107" i="3"/>
  <c r="F103" i="3"/>
  <c r="F101" i="3"/>
  <c r="F97" i="3"/>
  <c r="F96" i="3"/>
  <c r="F95" i="3"/>
  <c r="F92" i="3"/>
  <c r="F88" i="3"/>
  <c r="F84" i="3"/>
  <c r="F79" i="3"/>
  <c r="F76" i="3"/>
  <c r="F75" i="3"/>
  <c r="F72" i="3"/>
  <c r="F71" i="3"/>
  <c r="F69" i="3"/>
  <c r="F68" i="3"/>
  <c r="F65" i="3"/>
  <c r="F64" i="3"/>
  <c r="F63" i="3"/>
  <c r="F60" i="3"/>
  <c r="F57" i="3"/>
  <c r="F56" i="3"/>
  <c r="F53" i="3"/>
  <c r="F52" i="3"/>
  <c r="F49" i="3"/>
  <c r="F47" i="3"/>
  <c r="F43" i="3"/>
  <c r="F39" i="3"/>
  <c r="F37" i="3"/>
  <c r="F33" i="3"/>
  <c r="F32" i="3"/>
  <c r="F31" i="3"/>
  <c r="F28" i="3"/>
  <c r="F24" i="3"/>
  <c r="F20" i="3"/>
  <c r="F15" i="3"/>
  <c r="F12" i="3"/>
  <c r="F11" i="3"/>
  <c r="F8" i="3"/>
  <c r="F7" i="3"/>
  <c r="F6" i="3"/>
  <c r="F669" i="1"/>
  <c r="F666" i="1"/>
  <c r="F56" i="4" l="1"/>
  <c r="F670" i="1"/>
  <c r="F167" i="3"/>
  <c r="F114" i="11"/>
  <c r="F125" i="10"/>
  <c r="F124" i="8"/>
  <c r="F61" i="5"/>
  <c r="I125" i="13"/>
  <c r="F252" i="9"/>
  <c r="F248" i="7"/>
</calcChain>
</file>

<file path=xl/sharedStrings.xml><?xml version="1.0" encoding="utf-8"?>
<sst xmlns="http://schemas.openxmlformats.org/spreadsheetml/2006/main" count="62168" uniqueCount="40212">
  <si>
    <t>PRZEWÓD POMIAROWY DN 2x1500</t>
  </si>
  <si>
    <t>10611.</t>
  </si>
  <si>
    <t>ŚRUBUNEK GRODZIOWY</t>
  </si>
  <si>
    <t>10612.</t>
  </si>
  <si>
    <t>UCHWYT RUROWY</t>
  </si>
  <si>
    <t>10613.</t>
  </si>
  <si>
    <t>10614.</t>
  </si>
  <si>
    <t>PRZYRZĄD KONTROLI SPRĘŻANIA</t>
  </si>
  <si>
    <t>10615.</t>
  </si>
  <si>
    <t>PRZYRZĄD KONTROLI DYSZ WTRYSK.</t>
  </si>
  <si>
    <t>10616.</t>
  </si>
  <si>
    <t>10617.</t>
  </si>
  <si>
    <t>10618.</t>
  </si>
  <si>
    <t>10619.</t>
  </si>
  <si>
    <t>ZŁĄCZE SKRĘCANE CL 22</t>
  </si>
  <si>
    <t>10620.</t>
  </si>
  <si>
    <t>MUFA ŁĄCZĄCA OBROTOWA</t>
  </si>
  <si>
    <t>10621.</t>
  </si>
  <si>
    <t>WZIERNIK POZIOMU OLEJU</t>
  </si>
  <si>
    <t>10622.</t>
  </si>
  <si>
    <t>ŁAŃCUCH 6x42</t>
  </si>
  <si>
    <t>10623.</t>
  </si>
  <si>
    <t>SPRĘŻYNA TALERZOWA</t>
  </si>
  <si>
    <t>10624.</t>
  </si>
  <si>
    <t>GAŁKA B 11</t>
  </si>
  <si>
    <t>10625.</t>
  </si>
  <si>
    <t>GNIAZDO ZAWORU</t>
  </si>
  <si>
    <t>10626.</t>
  </si>
  <si>
    <t>USZCZELNIENIE RD 14,30X2,40</t>
  </si>
  <si>
    <t>10627.</t>
  </si>
  <si>
    <t>10628.</t>
  </si>
  <si>
    <t>TULEJKA ROZPRĘŻNA 5x60</t>
  </si>
  <si>
    <t>10629.</t>
  </si>
  <si>
    <t>10630.</t>
  </si>
  <si>
    <t>KORPUS WÓZKA JEZDNEGO NAPĘDU</t>
  </si>
  <si>
    <t>10631.</t>
  </si>
  <si>
    <t>10632.</t>
  </si>
  <si>
    <t>10633.</t>
  </si>
  <si>
    <t>TULEJKA ROZPRĘŻNA 6 X 65-A-ST</t>
  </si>
  <si>
    <t>10634.</t>
  </si>
  <si>
    <t>PŁYTA ODBOJOWA</t>
  </si>
  <si>
    <t>10635.</t>
  </si>
  <si>
    <t>10636.</t>
  </si>
  <si>
    <t>ZAWÓR TEMPERATUROWY 95°C</t>
  </si>
  <si>
    <t>10637.</t>
  </si>
  <si>
    <t>ZŁĄCZKA RED. PODWÓJNA DN 8/10</t>
  </si>
  <si>
    <t>10638.</t>
  </si>
  <si>
    <t>10639.</t>
  </si>
  <si>
    <t>USZCZELNIENIE 25,30x2,40</t>
  </si>
  <si>
    <t>10640.</t>
  </si>
  <si>
    <t>10641.</t>
  </si>
  <si>
    <t>10642.</t>
  </si>
  <si>
    <t>PIERŚCIEŃ USZCZELNIAJĄCY A10,0X13,5</t>
  </si>
  <si>
    <t>10643.</t>
  </si>
  <si>
    <t>ŚRUBA SZPILKOWA M8x20</t>
  </si>
  <si>
    <t>10644.</t>
  </si>
  <si>
    <t>PIERŚCIEŃ USZCZELN. 11,20x2,50</t>
  </si>
  <si>
    <t>10645.</t>
  </si>
  <si>
    <t>ŚRUBA NAPINAJĄCA</t>
  </si>
  <si>
    <t>10646.</t>
  </si>
  <si>
    <t>OGRANICZNIK KRAŃCOWY TRASY</t>
  </si>
  <si>
    <t>10647.</t>
  </si>
  <si>
    <t>10648.</t>
  </si>
  <si>
    <t>SWORZEŃ SPRZĘGU</t>
  </si>
  <si>
    <t>10649.</t>
  </si>
  <si>
    <t>10650.</t>
  </si>
  <si>
    <t>WSKAŹNIK POŁOŻENIA ROZJAZDU</t>
  </si>
  <si>
    <t>10651.</t>
  </si>
  <si>
    <t>KOŁO NAPĘDOWE 250 (ZACISK)</t>
  </si>
  <si>
    <t>10652.</t>
  </si>
  <si>
    <t>10653.</t>
  </si>
  <si>
    <t>10654.</t>
  </si>
  <si>
    <t>ŚRUBA ZAMYKAJĄCA G1/8</t>
  </si>
  <si>
    <t>10655.</t>
  </si>
  <si>
    <t>10656.</t>
  </si>
  <si>
    <t>10657.</t>
  </si>
  <si>
    <t>USZCZELKA OKRĄGŁA 57,20X3,00</t>
  </si>
  <si>
    <t>10658.</t>
  </si>
  <si>
    <t>ŚWIATŁO ODBLASKOWE BIAŁE</t>
  </si>
  <si>
    <t>10659.</t>
  </si>
  <si>
    <t>ZAŚLEPKA DYSZY GASZĄCEJ</t>
  </si>
  <si>
    <t>10660.</t>
  </si>
  <si>
    <t>10661.</t>
  </si>
  <si>
    <t>ZAWÓR SZYBKIEGO ODPOWIETRZANIA DN14</t>
  </si>
  <si>
    <t>10662.</t>
  </si>
  <si>
    <t>OBUDOWA ROLKI</t>
  </si>
  <si>
    <t>10663.</t>
  </si>
  <si>
    <t>10664.</t>
  </si>
  <si>
    <t>10665.</t>
  </si>
  <si>
    <t>WPUST A5x5x14</t>
  </si>
  <si>
    <t>10666.</t>
  </si>
  <si>
    <t>10667.</t>
  </si>
  <si>
    <t>PRĘDKOŚCIOMIERZ</t>
  </si>
  <si>
    <t>10668.</t>
  </si>
  <si>
    <t>POŁĄCZENIE GWINTOWE QL-10 TYPU T</t>
  </si>
  <si>
    <t>10669.</t>
  </si>
  <si>
    <t>ZŁĄCZKA WTYKOWA DN10</t>
  </si>
  <si>
    <t>10670.</t>
  </si>
  <si>
    <t>PIERŚCIEŃ USZCZELNIAJĄCY A22,0X27</t>
  </si>
  <si>
    <t>10671.</t>
  </si>
  <si>
    <t>PIERŚCIEŃ USZCZELNIAJĄCY A12,0X16</t>
  </si>
  <si>
    <t>10672.</t>
  </si>
  <si>
    <t>ZAŚLEPKA 51/42,8</t>
  </si>
  <si>
    <t>10673.</t>
  </si>
  <si>
    <t>Przewód hydrauliczny M30x2x5000</t>
  </si>
  <si>
    <t>BW-…/HYD/PRZ/62</t>
  </si>
  <si>
    <t>Przewód hydrauliczny M36x2x600</t>
  </si>
  <si>
    <t>BW-…/HYD/PRZ/63</t>
  </si>
  <si>
    <t>Przewód hydrauliczny M36x2x800</t>
  </si>
  <si>
    <t>BW-…/HYD/PRZ/64</t>
  </si>
  <si>
    <t>Przewód hydrauliczny M36x2x1800</t>
  </si>
  <si>
    <t>BW-…/HYD/PRZ/65</t>
  </si>
  <si>
    <t>Przewód hydrauliczny M36x2x2700</t>
  </si>
  <si>
    <t>BW-…/HYD/PRZ/66</t>
  </si>
  <si>
    <t>Przewód hydrauliczny M36x2x3000</t>
  </si>
  <si>
    <t>BW-…/HYD/PRZ/67</t>
  </si>
  <si>
    <t>Przewód hydrauliczny M36x2x4000</t>
  </si>
  <si>
    <t>BW-…/HYD/PRZ/68</t>
  </si>
  <si>
    <t>BW-…/HYD/PRZ/69</t>
  </si>
  <si>
    <t>Przewód hydrauliczny M42x2x800</t>
  </si>
  <si>
    <t>BW-…/HYD/PRZ/70</t>
  </si>
  <si>
    <t>Przewód hydrauliczny M42x2x1700</t>
  </si>
  <si>
    <t>BW-…/HYD/PRZ/71</t>
  </si>
  <si>
    <t>Przewód hydrauliczny M42x2x1850</t>
  </si>
  <si>
    <t>BW-…/HYD/PRZ/72</t>
  </si>
  <si>
    <t>Przewód hydrauliczny M42x2x2300</t>
  </si>
  <si>
    <t>BW-…/HYD/PRZ/73</t>
  </si>
  <si>
    <t>Przewód hydrauliczny M42x2x2400</t>
  </si>
  <si>
    <t>BW-…/HYD/PRZ/74</t>
  </si>
  <si>
    <t>Przewód hydrauliczny M42x2x3000</t>
  </si>
  <si>
    <t>BW-…/HYD/PRZ/75</t>
  </si>
  <si>
    <t>Przewód hydrauliczny M42x2x4000</t>
  </si>
  <si>
    <t>BW-…/HYD/PRZ/76</t>
  </si>
  <si>
    <t>BW-…/HYD/PRZ/77</t>
  </si>
  <si>
    <t>Przewód hydrauliczny M52x2x1050</t>
  </si>
  <si>
    <t>BW-…/HYD/PRZ/78</t>
  </si>
  <si>
    <t>Przewód hydrauliczny M52x2x2000</t>
  </si>
  <si>
    <t>BW-…/HYD/PRZ/79</t>
  </si>
  <si>
    <t>Przewód hydrauliczny M52x2x3000</t>
  </si>
  <si>
    <t>BW-…/HYD/PRZ/80</t>
  </si>
  <si>
    <t>Przewód hydrauliczny M52x2x4000</t>
  </si>
  <si>
    <t>BW-…/HYD/PRZ/81</t>
  </si>
  <si>
    <t>Przewód hydrauliczny M52x2x5000</t>
  </si>
  <si>
    <t xml:space="preserve">Zestawienie elementów hydrauliki wchodzącej w skład układu  </t>
  </si>
  <si>
    <t>BW-…/HYD/01</t>
  </si>
  <si>
    <t>Pompa główna A4VG180HD3DDM2/32R-NZD02F041D</t>
  </si>
  <si>
    <t>BW-…/HYD/02</t>
  </si>
  <si>
    <t>Pompa zębata 34 cm 3</t>
  </si>
  <si>
    <t>BW-…/HYD/03</t>
  </si>
  <si>
    <t xml:space="preserve">Pompa zębata 8 cm 3 R </t>
  </si>
  <si>
    <t>BW-…/HYD/04</t>
  </si>
  <si>
    <t>Pompa ręczna HD 20 S 220</t>
  </si>
  <si>
    <t>BW-…/HYD/05</t>
  </si>
  <si>
    <t>Silnik tłokowy A2FM23/61W-VBB040-S</t>
  </si>
  <si>
    <t>BW-…/HYD/06</t>
  </si>
  <si>
    <t xml:space="preserve">Zawór stałej mocy RD95514 z płytą połączeniową </t>
  </si>
  <si>
    <t>BW-…/HYD/07</t>
  </si>
  <si>
    <t xml:space="preserve">Zawór płuczący RD95514 z obudową </t>
  </si>
  <si>
    <t>BW-…/HYD/08</t>
  </si>
  <si>
    <t>Zawór redukcyjny RD26564</t>
  </si>
  <si>
    <t>BW-…/HYD/09</t>
  </si>
  <si>
    <t>Zawór odłaczający wgRD 26405</t>
  </si>
  <si>
    <t>BW-…/HYD/10</t>
  </si>
  <si>
    <t xml:space="preserve">Zawór przelewowy 210 bar </t>
  </si>
  <si>
    <t>BW-…/HYD/11</t>
  </si>
  <si>
    <t xml:space="preserve">Zawór przelewowy 420 bar </t>
  </si>
  <si>
    <t>BW-…/HYD/12</t>
  </si>
  <si>
    <t>Zawór redukcyjny wg RD26570</t>
  </si>
  <si>
    <t>BW-…/HYD/13</t>
  </si>
  <si>
    <t>Rozdzielacz iskrobezpieczny RD23177 XH -B2</t>
  </si>
  <si>
    <t>BW-…/HYD/14</t>
  </si>
  <si>
    <t>Rozdzielacz wg RD22331</t>
  </si>
  <si>
    <t>BW-…/HYD/16</t>
  </si>
  <si>
    <t>Zawór kulowy AB21-20 AB21-18/15 LR-315</t>
  </si>
  <si>
    <t>BW-…/HYD/17</t>
  </si>
  <si>
    <t xml:space="preserve">Zawór kulowy 3 drożny BK3 12L 10 1123 </t>
  </si>
  <si>
    <t>BW-…/HYD/18</t>
  </si>
  <si>
    <t>Zawór kulowy 3 drogowy płytkowy BKHU-3 06 1123</t>
  </si>
  <si>
    <t>BW-…/HYD/19</t>
  </si>
  <si>
    <t>Zawór zwrotny RD 20375 S15 A1.0/SO 68</t>
  </si>
  <si>
    <t>BW-…/HYD/20</t>
  </si>
  <si>
    <t>Zawór zwrotny Qmax =80l/min CXDA-XCN</t>
  </si>
  <si>
    <t>BW-…/HYD/21</t>
  </si>
  <si>
    <t>Zawór logiczny Wg RD20375 CSAA-BHN</t>
  </si>
  <si>
    <t>BW-…/HYD/22</t>
  </si>
  <si>
    <t>BW-…/HYD/23</t>
  </si>
  <si>
    <t>Zawór DOFS-XHN</t>
  </si>
  <si>
    <t>BW-…/HYD/24</t>
  </si>
  <si>
    <t xml:space="preserve">Zawór S15 A2.0 </t>
  </si>
  <si>
    <t>BW-…/HYD/25</t>
  </si>
  <si>
    <t>Filtr odpowietrzający RD51413</t>
  </si>
  <si>
    <t>BW-…/HYD/26</t>
  </si>
  <si>
    <t>Dysza 0,8-7 M6x6 ST</t>
  </si>
  <si>
    <t>BW-…/HYD/27</t>
  </si>
  <si>
    <t>Zawór dławiąco - zwrotny DRV-08-P-B</t>
  </si>
  <si>
    <t>BW-…/HYD/28</t>
  </si>
  <si>
    <t>Płyta Montażowa HR-NMT-11</t>
  </si>
  <si>
    <t>BW-…/HYD/29</t>
  </si>
  <si>
    <t>Płyta Montażowa HR-NMT-12</t>
  </si>
  <si>
    <t>BW-…/HYD/30</t>
  </si>
  <si>
    <t>Płyta Montażowa HR-NMT-12-1</t>
  </si>
  <si>
    <t>BW-…/HYD/31</t>
  </si>
  <si>
    <t>Płyta Montażowa HR-NMT-13</t>
  </si>
  <si>
    <t>BW-…/HYD/32</t>
  </si>
  <si>
    <t>Płyta Montażowa HR-NMT-14</t>
  </si>
  <si>
    <t>BW-…/HYD/33</t>
  </si>
  <si>
    <t>Płyta Montażowa HR-NMT-15</t>
  </si>
  <si>
    <t>BW-…/HYD/34</t>
  </si>
  <si>
    <t>Płyta Montażowa HR-NMT-7</t>
  </si>
  <si>
    <t>BW-…/HYD/35</t>
  </si>
  <si>
    <t>Płyta Montażowa HR-NMT-8.2</t>
  </si>
  <si>
    <t xml:space="preserve">Zestawienie połączeń hydraulicznych zestawu  </t>
  </si>
  <si>
    <t>BW-…/HYD/ZŁ/01</t>
  </si>
  <si>
    <t>BW-…/HYD/ZŁ/02</t>
  </si>
  <si>
    <t>Złączka A 10-LM 16x1,5/WD</t>
  </si>
  <si>
    <t>BW-…/HYD/ZŁ/03</t>
  </si>
  <si>
    <t>Złączka A 12-ML/WD</t>
  </si>
  <si>
    <t>BW-…/HYD/ZŁ/04</t>
  </si>
  <si>
    <t>BW-…/HYD/ZŁ/05</t>
  </si>
  <si>
    <t>Złączka A 12-LM 18x1,5/WD</t>
  </si>
  <si>
    <t>BW-…/HYD/ZŁ/06</t>
  </si>
  <si>
    <t>BW-…/HYD/ZŁ/07</t>
  </si>
  <si>
    <t>Złączka A 15 -LM 22x1,5/WD</t>
  </si>
  <si>
    <t>BW-…/HYD/ZŁ/08</t>
  </si>
  <si>
    <t>BW-…/HYD/ZŁ/09</t>
  </si>
  <si>
    <t>Złączka A 15-L/M 27x2/WD</t>
  </si>
  <si>
    <t>BW-…/HYD/ZŁ/10</t>
  </si>
  <si>
    <t>Złączka A 28-ML/WD</t>
  </si>
  <si>
    <t>BW-…/HYD/ZŁ/11</t>
  </si>
  <si>
    <t>Złączka A 28-L/M 42x2/WD</t>
  </si>
  <si>
    <t>BW-…/HYD/ZŁ/12</t>
  </si>
  <si>
    <t>KP-96/BW-…/B/02/03</t>
  </si>
  <si>
    <t>KP-96/BW-…/B/02/04</t>
  </si>
  <si>
    <t>Hydrauliczny blok rozgałęźny</t>
  </si>
  <si>
    <t>KP-96/BW-…/B/02/05</t>
  </si>
  <si>
    <t>KP-96/BW-…/B/02/06</t>
  </si>
  <si>
    <t>KP-96/BW-…/B/02/07</t>
  </si>
  <si>
    <t>KP-96/BW-…/B/02/08</t>
  </si>
  <si>
    <t>KP-96/BW-…/B/02/09</t>
  </si>
  <si>
    <t>KP-96/BW-…/B/02/10</t>
  </si>
  <si>
    <t>Wymienniki ciepła</t>
  </si>
  <si>
    <t>KP-96/BW-…/B/02/11</t>
  </si>
  <si>
    <t>Zbiornik cieczy chłodzącej</t>
  </si>
  <si>
    <t>KP-96/BW-…/B/02/12</t>
  </si>
  <si>
    <t>KP-96/BW-…/B/02/13</t>
  </si>
  <si>
    <t>Wyświetlacz</t>
  </si>
  <si>
    <t>grupa /B/03</t>
  </si>
  <si>
    <t>KP-96/BW-…/B/03/01</t>
  </si>
  <si>
    <t>KP-96/BW-…/B/03/02</t>
  </si>
  <si>
    <t>KP-96/BW-…/B/03/03</t>
  </si>
  <si>
    <t>KP-96/BW-…/B/03/04</t>
  </si>
  <si>
    <t>Podkładka sprężynująca DN20</t>
  </si>
  <si>
    <t>KP-96/BW-…/B/03/07</t>
  </si>
  <si>
    <t>KP-96/BW-…/B/03/08</t>
  </si>
  <si>
    <t>KP-96/BW-…/B/03/09</t>
  </si>
  <si>
    <t>KP-96/BW-…/B/03/10</t>
  </si>
  <si>
    <t>KP-96/BW-…/B/03/13</t>
  </si>
  <si>
    <t>grupa /B/04</t>
  </si>
  <si>
    <t>KP-96/BW-…/B/04/01</t>
  </si>
  <si>
    <t>Silnik</t>
  </si>
  <si>
    <t>KP-96/BW-…/B/04/02</t>
  </si>
  <si>
    <t>KP-96/BW-…/B/04/04</t>
  </si>
  <si>
    <t>Segment wydechu</t>
  </si>
  <si>
    <t>KP-96/BW-…/B/04/05</t>
  </si>
  <si>
    <t>Przerywacz płomienia</t>
  </si>
  <si>
    <t>KP-96/BW-…/B/04/06</t>
  </si>
  <si>
    <t>Wkład przerywacza płomienia</t>
  </si>
  <si>
    <t>KP-96/BW-…/B/04/07</t>
  </si>
  <si>
    <t>Przyłącze kolektora wydechowego</t>
  </si>
  <si>
    <t>KP-96/BW-…/B/04/08</t>
  </si>
  <si>
    <t>KP-96/BW-…/B/04/09</t>
  </si>
  <si>
    <t>Pompa</t>
  </si>
  <si>
    <t>KP-96/BW-…/B/04/11</t>
  </si>
  <si>
    <t>Wkład I</t>
  </si>
  <si>
    <t>KP-96/BW-…/B/04/12</t>
  </si>
  <si>
    <t>Wkład II</t>
  </si>
  <si>
    <t>KP-96/BW-…/B/04/13</t>
  </si>
  <si>
    <t>Sprzęgło</t>
  </si>
  <si>
    <t>KP-96/BW-…/B/04/14</t>
  </si>
  <si>
    <t>KP-96/BW-…/B/04/15</t>
  </si>
  <si>
    <t>KP-96/BW-…/B/04/16</t>
  </si>
  <si>
    <t>Pompa pomocnicza</t>
  </si>
  <si>
    <t>KP-96/BW-…/B/04/17</t>
  </si>
  <si>
    <t>Przyłącze katalizatora</t>
  </si>
  <si>
    <t>KP-96/BW-…/B/04/18</t>
  </si>
  <si>
    <t>Mocowanie katalizatora</t>
  </si>
  <si>
    <t>KP-96/BW-…/B/04/19</t>
  </si>
  <si>
    <t>Katalizator spalin</t>
  </si>
  <si>
    <t>KP-96/BW-…/B/04/25</t>
  </si>
  <si>
    <t>Świeca żarowa</t>
  </si>
  <si>
    <t>grupa /B/05</t>
  </si>
  <si>
    <t>KP-96/BW-…/B/05/01-E</t>
  </si>
  <si>
    <t>Rozrusznik elektryczny</t>
  </si>
  <si>
    <t>KP-96/BW-…/B/05/02</t>
  </si>
  <si>
    <t>Alternator</t>
  </si>
  <si>
    <t>KP-96/BW-…/B/05/03</t>
  </si>
  <si>
    <t>Rolka prowadząca</t>
  </si>
  <si>
    <t>KP-96/BW-…/B/05/04</t>
  </si>
  <si>
    <t>KP-96/BW-…/B/05/05</t>
  </si>
  <si>
    <t>KP-96/BW-…/B/05/06</t>
  </si>
  <si>
    <t>KP-96/BW-…/B/05/07</t>
  </si>
  <si>
    <t>Wkład kolektora</t>
  </si>
  <si>
    <t>KP-96/BW-…/B/05/08</t>
  </si>
  <si>
    <t>Uszczelnienie kolektora</t>
  </si>
  <si>
    <t>KP-96/BW-…/B/05/09</t>
  </si>
  <si>
    <t>Płyta montażowa kolektora</t>
  </si>
  <si>
    <t>KP-96/BW-…/B/05/10</t>
  </si>
  <si>
    <t>Przepustnica</t>
  </si>
  <si>
    <t>KP-96/BW-…/B/05/12</t>
  </si>
  <si>
    <t>Mocowanie przepustnicy</t>
  </si>
  <si>
    <t>grupa /C/01</t>
  </si>
  <si>
    <t>KP-96/BW-…/C/01/01</t>
  </si>
  <si>
    <t>Podkładka sprężynująca DN16</t>
  </si>
  <si>
    <t>Śruba M16x80</t>
  </si>
  <si>
    <t>KP-96/BW-…/C/01/05</t>
  </si>
  <si>
    <t>KP-96/BW-…/C/01/06</t>
  </si>
  <si>
    <t>Śruba z łbem kielichowym M16x50</t>
  </si>
  <si>
    <t>Śruba z łbem kielichowym M10x30</t>
  </si>
  <si>
    <t>KP-96/BW-…/C/01/09</t>
  </si>
  <si>
    <t>Mocowanie</t>
  </si>
  <si>
    <t>KP-96/BW-…/C/01/10</t>
  </si>
  <si>
    <t>Podkładka sprężynujaca DN8</t>
  </si>
  <si>
    <t>KP-96/BW-…/C/01/13</t>
  </si>
  <si>
    <t>KP-96/BW-…/C/01/14</t>
  </si>
  <si>
    <t>KP-96/BW-…/C/01/15</t>
  </si>
  <si>
    <t>Sworzeń wozu napędowego</t>
  </si>
  <si>
    <t>KP-96/BW-…/C/01/18</t>
  </si>
  <si>
    <t>Osłona dolna chłodnicy</t>
  </si>
  <si>
    <t>KP-96/BW-…/C/01/19</t>
  </si>
  <si>
    <t>KP-96/BW-…/C/01/20</t>
  </si>
  <si>
    <t>KP-96/BW-…/C/01/21</t>
  </si>
  <si>
    <t>Wirnik wentylatora chłodnicy</t>
  </si>
  <si>
    <t>KP-96/BW-…/C/01/22</t>
  </si>
  <si>
    <t>Silnik wentylatora chłodnicy</t>
  </si>
  <si>
    <t>Wóz napędowy-1</t>
  </si>
  <si>
    <t>grupa /01</t>
  </si>
  <si>
    <t>BW-…/01/01</t>
  </si>
  <si>
    <t>Korpus kpl.</t>
  </si>
  <si>
    <t>BW-…/01/02</t>
  </si>
  <si>
    <t>Zespół napędowy z wahaczem prawym</t>
  </si>
  <si>
    <t>BW-…/01/03</t>
  </si>
  <si>
    <t>11621.</t>
  </si>
  <si>
    <t>11622.</t>
  </si>
  <si>
    <t>TRÓJNIK TSV</t>
  </si>
  <si>
    <t>11623.</t>
  </si>
  <si>
    <t>11624.</t>
  </si>
  <si>
    <t>ŁOŻYSKO POPRZECZNE 72</t>
  </si>
  <si>
    <t>11625.</t>
  </si>
  <si>
    <t>UCHWYT ROLEK</t>
  </si>
  <si>
    <t>11626.</t>
  </si>
  <si>
    <t>11627.</t>
  </si>
  <si>
    <t>11628.</t>
  </si>
  <si>
    <t>OGRANICZNIK</t>
  </si>
  <si>
    <t>11629.</t>
  </si>
  <si>
    <t>WTYK SPRĘŻ. 4</t>
  </si>
  <si>
    <t>11630.</t>
  </si>
  <si>
    <t>ŚRUBA M12x1.5x90</t>
  </si>
  <si>
    <t>11631.</t>
  </si>
  <si>
    <t>NAKRĘTKA M12x1.5</t>
  </si>
  <si>
    <t>11632.</t>
  </si>
  <si>
    <t>ZAWÓR HAMULCA</t>
  </si>
  <si>
    <t>11633.</t>
  </si>
  <si>
    <t>TŁOK KPL. Z PIERŚCIENIAMI NOM.</t>
  </si>
  <si>
    <t>11634.</t>
  </si>
  <si>
    <t>PODKŁADKA B 8,4</t>
  </si>
  <si>
    <t>11635.</t>
  </si>
  <si>
    <t>11636.</t>
  </si>
  <si>
    <t>PIERŚCIEŃ USZCZEL. 7,65x1,78</t>
  </si>
  <si>
    <t>11637.</t>
  </si>
  <si>
    <t>ORING 25,07x2,62</t>
  </si>
  <si>
    <t>11638.</t>
  </si>
  <si>
    <t>BLOK PRZYŁĄCZENIOWY</t>
  </si>
  <si>
    <t>11639.</t>
  </si>
  <si>
    <t>11640.</t>
  </si>
  <si>
    <t>11641.</t>
  </si>
  <si>
    <t>PODKŁADKA A 6</t>
  </si>
  <si>
    <t>11642.</t>
  </si>
  <si>
    <t>11643.</t>
  </si>
  <si>
    <t>PIERŚCIEŃ USZCZ. 55X100 LSTO</t>
  </si>
  <si>
    <t>11644.</t>
  </si>
  <si>
    <t>WĄŻ HYDRAULICZNY DN28</t>
  </si>
  <si>
    <t>11645.</t>
  </si>
  <si>
    <t>KLAMRA SPRZĘGU</t>
  </si>
  <si>
    <t>11646.</t>
  </si>
  <si>
    <t>PRZEWÓD CHŁODZIWA</t>
  </si>
  <si>
    <t>11647.</t>
  </si>
  <si>
    <t>NAKŁADKA 80</t>
  </si>
  <si>
    <t>11648.</t>
  </si>
  <si>
    <t>UCHO POŁĄCZENIOWE 80</t>
  </si>
  <si>
    <t>11649.</t>
  </si>
  <si>
    <t>KOSTKA POŁĄCZENIOWA 80</t>
  </si>
  <si>
    <t>11650.</t>
  </si>
  <si>
    <t>11651.</t>
  </si>
  <si>
    <t>ZBIORNIK SPALIN</t>
  </si>
  <si>
    <t>11652.</t>
  </si>
  <si>
    <t>TULEJA HAKA KPL</t>
  </si>
  <si>
    <t>11653.</t>
  </si>
  <si>
    <t>SILNIK PNEUMATYCZNY RK KPL</t>
  </si>
  <si>
    <t>11654.</t>
  </si>
  <si>
    <t>KOŁO CIERNE D 125</t>
  </si>
  <si>
    <t>11655.</t>
  </si>
  <si>
    <t>PIERŚCIEŃ ZAMYKAJĄCY</t>
  </si>
  <si>
    <t>11656.</t>
  </si>
  <si>
    <t>11657.</t>
  </si>
  <si>
    <t>KOREK ZAMYKAJĄCY 38,4</t>
  </si>
  <si>
    <t>11658.</t>
  </si>
  <si>
    <t>ŚRUBA PASOWANA M24x70</t>
  </si>
  <si>
    <t>11659.</t>
  </si>
  <si>
    <t>ZŁĄCZKA REDUKCYJNA N4-11/2x1-ZN</t>
  </si>
  <si>
    <t>11660.</t>
  </si>
  <si>
    <t>11661.</t>
  </si>
  <si>
    <t>POMPA ZĘBATA STEROWNICZA</t>
  </si>
  <si>
    <t>11662.</t>
  </si>
  <si>
    <t>POMPA ZĘBATA HAMULCOWA</t>
  </si>
  <si>
    <t>11663.</t>
  </si>
  <si>
    <t>ZBIORNIK POWIETRZA Z UCHWYTEM</t>
  </si>
  <si>
    <t>11664.</t>
  </si>
  <si>
    <t>KONSTRUKCJA NOŚNA ZBIORNIKÓW</t>
  </si>
  <si>
    <t>11665.</t>
  </si>
  <si>
    <t>OSŁONA ZBIORNIKA BOCZNA</t>
  </si>
  <si>
    <t>11666.</t>
  </si>
  <si>
    <t>OSŁONA ZBIORNIKA GÓRNA</t>
  </si>
  <si>
    <t>11667.</t>
  </si>
  <si>
    <t>11668.</t>
  </si>
  <si>
    <t>11669.</t>
  </si>
  <si>
    <t>11670.</t>
  </si>
  <si>
    <t>11671.</t>
  </si>
  <si>
    <t>ZŁĄCZE KĄTOWE PNEUMATYKI</t>
  </si>
  <si>
    <t>11672.</t>
  </si>
  <si>
    <t>11673.</t>
  </si>
  <si>
    <t>PRZ. POMIARU SIŁY ZWIER. SZCZĘK</t>
  </si>
  <si>
    <t>11674.</t>
  </si>
  <si>
    <t>ZŁĄCZE PNEUMATYCZNE</t>
  </si>
  <si>
    <t>11675.</t>
  </si>
  <si>
    <t>ŚRUBA SZEŚCIOKĄTNA M16x130</t>
  </si>
  <si>
    <t>11676.</t>
  </si>
  <si>
    <t>ŚRUBA CYLINDRYCZNA M4x100</t>
  </si>
  <si>
    <t>11677.</t>
  </si>
  <si>
    <t>NAKRĘTKA KAPTURKOWA M22x1,5</t>
  </si>
  <si>
    <t>11678.</t>
  </si>
  <si>
    <t>11679.</t>
  </si>
  <si>
    <t>ZAWLECZKA 8,0X45</t>
  </si>
  <si>
    <t>11680.</t>
  </si>
  <si>
    <t>URZĄDZENIE NACISKOWE</t>
  </si>
  <si>
    <t>11681.</t>
  </si>
  <si>
    <t>KOŁO BLOKU OBIEGOWEGO</t>
  </si>
  <si>
    <t>11682.</t>
  </si>
  <si>
    <t>OŚ KOŁA PRZEKŁADNI PLANETARNEJ</t>
  </si>
  <si>
    <t>11683.</t>
  </si>
  <si>
    <t>11684.</t>
  </si>
  <si>
    <t>CHŁODNICA WODY GŁÓWNA</t>
  </si>
  <si>
    <t>11685.</t>
  </si>
  <si>
    <t>11686.</t>
  </si>
  <si>
    <t>11687.</t>
  </si>
  <si>
    <t>11688.</t>
  </si>
  <si>
    <t>11689.</t>
  </si>
  <si>
    <t>ZAMKNIĘCIE ODPOWIETRZNIKA</t>
  </si>
  <si>
    <t>11690.</t>
  </si>
  <si>
    <t>11691.</t>
  </si>
  <si>
    <t>WTYK PNEUMATYCZNY</t>
  </si>
  <si>
    <t>11692.</t>
  </si>
  <si>
    <t>PIERŚCIEŃ USZCZELNIAJĄCY 50X90 LSTO</t>
  </si>
  <si>
    <t>11693.</t>
  </si>
  <si>
    <t>11694.</t>
  </si>
  <si>
    <t>11695.</t>
  </si>
  <si>
    <t>11696.</t>
  </si>
  <si>
    <t>11697.</t>
  </si>
  <si>
    <t>KOLANKO RUROWE</t>
  </si>
  <si>
    <t>11698.</t>
  </si>
  <si>
    <t>LISTWA MONTAŻOWA</t>
  </si>
  <si>
    <t>11699.</t>
  </si>
  <si>
    <t>11700.</t>
  </si>
  <si>
    <t>OBUDOWA ZESPOŁU HYDRAULICZNEGO</t>
  </si>
  <si>
    <t>11701.</t>
  </si>
  <si>
    <t>11702.</t>
  </si>
  <si>
    <t>NAKŁADKA "REP 1"</t>
  </si>
  <si>
    <t>11703.</t>
  </si>
  <si>
    <t>NAKŁADKA "REP 2"</t>
  </si>
  <si>
    <t>11704.</t>
  </si>
  <si>
    <t>11705.</t>
  </si>
  <si>
    <t>UCHWYT ZAWORÓW</t>
  </si>
  <si>
    <t>11706.</t>
  </si>
  <si>
    <t>POKRYWA UKŁ. STEROWANIA</t>
  </si>
  <si>
    <t>11707.</t>
  </si>
  <si>
    <t>TABLICA WSKAŹNIKOWA</t>
  </si>
  <si>
    <t>11708.</t>
  </si>
  <si>
    <t>11709.</t>
  </si>
  <si>
    <t>ZŁĄCZKA POMIAROWA</t>
  </si>
  <si>
    <t>11710.</t>
  </si>
  <si>
    <t>KOŁEK 3x12</t>
  </si>
  <si>
    <t>11711.</t>
  </si>
  <si>
    <t>11712.</t>
  </si>
  <si>
    <t>11713.</t>
  </si>
  <si>
    <t>11714.</t>
  </si>
  <si>
    <t>ZAWLECZKA 4,0X28</t>
  </si>
  <si>
    <t>11715.</t>
  </si>
  <si>
    <t>11716.</t>
  </si>
  <si>
    <t>11717.</t>
  </si>
  <si>
    <t>11718.</t>
  </si>
  <si>
    <t>PRZEWODY PALIWOWE</t>
  </si>
  <si>
    <t>11719.</t>
  </si>
  <si>
    <t>11720.</t>
  </si>
  <si>
    <t>CHŁODNICA OLEJU/WODY</t>
  </si>
  <si>
    <t>11721.</t>
  </si>
  <si>
    <t>LISTWA WTYKOWA</t>
  </si>
  <si>
    <t>11722.</t>
  </si>
  <si>
    <t>ZBIORNIK</t>
  </si>
  <si>
    <t>11723.</t>
  </si>
  <si>
    <t>11724.</t>
  </si>
  <si>
    <t>KLAPA LEWA</t>
  </si>
  <si>
    <t>11725.</t>
  </si>
  <si>
    <t>SZYNA PROWADZĄCA</t>
  </si>
  <si>
    <t>11726.</t>
  </si>
  <si>
    <t>11727.</t>
  </si>
  <si>
    <t>PRZEWÓD CIŚNIENIOWY POZ.26</t>
  </si>
  <si>
    <t>11728.</t>
  </si>
  <si>
    <t>PRZEWÓD ZBIORNIKA</t>
  </si>
  <si>
    <t>11729.</t>
  </si>
  <si>
    <t>WĄŻ PRZELEWOWY</t>
  </si>
  <si>
    <t>11730.</t>
  </si>
  <si>
    <t>WSPORNIK BLOKU HYDR.</t>
  </si>
  <si>
    <t>11731.</t>
  </si>
  <si>
    <t>11732.</t>
  </si>
  <si>
    <t>11733.</t>
  </si>
  <si>
    <t>KLAPA PRAWA</t>
  </si>
  <si>
    <t>11734.</t>
  </si>
  <si>
    <t>11735.</t>
  </si>
  <si>
    <t>PŁYTA ZAWORU ZWROTNEGO</t>
  </si>
  <si>
    <t>11736.</t>
  </si>
  <si>
    <t>BLOK MONTAŻOWEGO LUZOW. HAMULC.</t>
  </si>
  <si>
    <t>11737.</t>
  </si>
  <si>
    <t>ZAŚLEPKA 38/29,7</t>
  </si>
  <si>
    <t>11738.</t>
  </si>
  <si>
    <t>KOREK DN 20</t>
  </si>
  <si>
    <t>11739.</t>
  </si>
  <si>
    <t>KOREK DN10</t>
  </si>
  <si>
    <t>11740.</t>
  </si>
  <si>
    <t>KOREK DN 10 1/8</t>
  </si>
  <si>
    <t>11741.</t>
  </si>
  <si>
    <t>SPRZĘG ŚRUBOWY</t>
  </si>
  <si>
    <t>11742.</t>
  </si>
  <si>
    <t>UKŁ. ELEKTRYCZNY DZ2000-2+2 KPL.</t>
  </si>
  <si>
    <t>9254.</t>
  </si>
  <si>
    <t>KRÓCIEC WLEWU OLEJU</t>
  </si>
  <si>
    <t>9255.</t>
  </si>
  <si>
    <t>POMPA WODY</t>
  </si>
  <si>
    <t>9256.</t>
  </si>
  <si>
    <t>9257.</t>
  </si>
  <si>
    <t>9258.</t>
  </si>
  <si>
    <t>9259.</t>
  </si>
  <si>
    <t>UKŁ. STEROWANIA HYDR. I KPL</t>
  </si>
  <si>
    <t>9260.</t>
  </si>
  <si>
    <t>KOLNIERZ PRZYŁĄCZENIOWY KPL</t>
  </si>
  <si>
    <t>9261.</t>
  </si>
  <si>
    <t>UKŁ. STEROWANIA HYDR. II KPL</t>
  </si>
  <si>
    <t>9262.</t>
  </si>
  <si>
    <t>ZESTAW OWĘŻOWANIA V</t>
  </si>
  <si>
    <t>9263.</t>
  </si>
  <si>
    <t>ZESTAW OWĘŻOWANIA VIII</t>
  </si>
  <si>
    <t>9264.</t>
  </si>
  <si>
    <t>TRAWERSA VARIO II</t>
  </si>
  <si>
    <t>9265.</t>
  </si>
  <si>
    <t>ZESTAW OWĘŻOWANIA VI</t>
  </si>
  <si>
    <t>9266.</t>
  </si>
  <si>
    <t>9267.</t>
  </si>
  <si>
    <t>TULEJA SPRZĘGU</t>
  </si>
  <si>
    <t>9268.</t>
  </si>
  <si>
    <t>BLACHA ZACISKOWA</t>
  </si>
  <si>
    <t>9269.</t>
  </si>
  <si>
    <t>ZAWÓR 3/2-DROGOWY DN4</t>
  </si>
  <si>
    <t>9270.</t>
  </si>
  <si>
    <t>9271.</t>
  </si>
  <si>
    <t>PODKŁADKA 4,3</t>
  </si>
  <si>
    <t>9272.</t>
  </si>
  <si>
    <t>SWORZEŃ SZEŚCIOKĄTNY</t>
  </si>
  <si>
    <t>9273.</t>
  </si>
  <si>
    <t>WŁACZNIK</t>
  </si>
  <si>
    <t>9274.</t>
  </si>
  <si>
    <t>SPRĘŻYNA NAPINAJĄCA</t>
  </si>
  <si>
    <t>9275.</t>
  </si>
  <si>
    <t>LINKA</t>
  </si>
  <si>
    <t>9276.</t>
  </si>
  <si>
    <t>OBUDOWA ROZDZIELACZA CGI-05.1</t>
  </si>
  <si>
    <t>9277.</t>
  </si>
  <si>
    <t>9278.</t>
  </si>
  <si>
    <t>9279.</t>
  </si>
  <si>
    <t>9280.</t>
  </si>
  <si>
    <t>9281.</t>
  </si>
  <si>
    <t>WÓZEK NOŚNY WYZWALACZA WYK. NISKIE</t>
  </si>
  <si>
    <t>9282.</t>
  </si>
  <si>
    <t>WÓZEK NOŚNY CZUJN. OBR. WYK. NISKIE</t>
  </si>
  <si>
    <t>9283.</t>
  </si>
  <si>
    <t>WÓZEK NOŚNY WYK. NISKIE</t>
  </si>
  <si>
    <t>9284.</t>
  </si>
  <si>
    <t>KORPUS WÓZKA NOŚNEGO WYK.NISKIE</t>
  </si>
  <si>
    <t>9285.</t>
  </si>
  <si>
    <t>UCHWYT GAŚNICY</t>
  </si>
  <si>
    <t>9286.</t>
  </si>
  <si>
    <t>9287.</t>
  </si>
  <si>
    <t>9288.</t>
  </si>
  <si>
    <t>UKŁ. ELEKTRYCZNY CZĘŚCI MASZ. I</t>
  </si>
  <si>
    <t>9289.</t>
  </si>
  <si>
    <t>UKŁ. ELEKTRYCZNY CZĘŚCI MASZ. II</t>
  </si>
  <si>
    <t>9290.</t>
  </si>
  <si>
    <t>DŁAWIK KABLOWY 17-19</t>
  </si>
  <si>
    <t>9291.</t>
  </si>
  <si>
    <t>WPUST KABLOWY SKRĘCANY</t>
  </si>
  <si>
    <t>9292.</t>
  </si>
  <si>
    <t>NAKRĘTKA KONTRUJĄCA M32</t>
  </si>
  <si>
    <t>9293.</t>
  </si>
  <si>
    <t>AKUMULATOR SB-24/125</t>
  </si>
  <si>
    <t>9294.</t>
  </si>
  <si>
    <t>KARTA OBWODU ZASILACZA SVI 24/12</t>
  </si>
  <si>
    <t>9295.</t>
  </si>
  <si>
    <t>WCIĄGARKA VARIO 50KN KPL.</t>
  </si>
  <si>
    <t>9296.</t>
  </si>
  <si>
    <t>OSPRZĘT WCIĄRARKI VARIO</t>
  </si>
  <si>
    <t>9297.</t>
  </si>
  <si>
    <t>ZESTAW ŁAŃCUCHOWY Z ODBOJNIKIEM</t>
  </si>
  <si>
    <t>9298.</t>
  </si>
  <si>
    <t>RAMIĘ DOCISKOWE PRAWE</t>
  </si>
  <si>
    <t>9299.</t>
  </si>
  <si>
    <t>RAMIĘ DOCISKOWE LEWE</t>
  </si>
  <si>
    <t>9300.</t>
  </si>
  <si>
    <t>9301.</t>
  </si>
  <si>
    <t>NAPĘD KPL</t>
  </si>
  <si>
    <t>9302.</t>
  </si>
  <si>
    <t>9303.</t>
  </si>
  <si>
    <t>9304.</t>
  </si>
  <si>
    <t>9305.</t>
  </si>
  <si>
    <t>9306.</t>
  </si>
  <si>
    <t>PRZEPUSTNICA KPL</t>
  </si>
  <si>
    <t>9307.</t>
  </si>
  <si>
    <t>KLAPA</t>
  </si>
  <si>
    <t>9308.</t>
  </si>
  <si>
    <t>9309.</t>
  </si>
  <si>
    <t>PROWADNICA</t>
  </si>
  <si>
    <t>9310.</t>
  </si>
  <si>
    <t>PRZEWÓD STERUJĄCY</t>
  </si>
  <si>
    <t>9311.</t>
  </si>
  <si>
    <t>9312.</t>
  </si>
  <si>
    <t>SPRZĘGŁO SILNIKA</t>
  </si>
  <si>
    <t>9313.</t>
  </si>
  <si>
    <t>ZESPÓŁ JEZDNY KAB. Z UCH. HAM.</t>
  </si>
  <si>
    <t>9314.</t>
  </si>
  <si>
    <t>KRATA OCHRONNA</t>
  </si>
  <si>
    <t>9315.</t>
  </si>
  <si>
    <t>PODNÓŻEK</t>
  </si>
  <si>
    <t>9316.</t>
  </si>
  <si>
    <t>ZAGŁÓWEK</t>
  </si>
  <si>
    <t>9317.</t>
  </si>
  <si>
    <t>9318.</t>
  </si>
  <si>
    <t>9319.</t>
  </si>
  <si>
    <t>9320.</t>
  </si>
  <si>
    <t>9321.</t>
  </si>
  <si>
    <t>PRZEWÓD PALIWOWY CYL. 1</t>
  </si>
  <si>
    <t>9322.</t>
  </si>
  <si>
    <t>PRZEWÓD PALIWOWY CYL. 2</t>
  </si>
  <si>
    <t>9323.</t>
  </si>
  <si>
    <t>PRZEWÓD PALIWOWY CYL. 3</t>
  </si>
  <si>
    <t>9324.</t>
  </si>
  <si>
    <t>PRZEWÓD PALIWOWY CYL. 4</t>
  </si>
  <si>
    <t>9325.</t>
  </si>
  <si>
    <t>UCHWYT PRZEWODU PALIWOWEGO</t>
  </si>
  <si>
    <t>9326.</t>
  </si>
  <si>
    <t>9327.</t>
  </si>
  <si>
    <t>9328.</t>
  </si>
  <si>
    <t>PRZEWÓD PALIWOWY NADMIAROWY</t>
  </si>
  <si>
    <t>9329.</t>
  </si>
  <si>
    <t>9330.</t>
  </si>
  <si>
    <t>BLACHA OSŁONOWA</t>
  </si>
  <si>
    <t>9331.</t>
  </si>
  <si>
    <t>9332.</t>
  </si>
  <si>
    <t>9333.</t>
  </si>
  <si>
    <t>9334.</t>
  </si>
  <si>
    <t>9335.</t>
  </si>
  <si>
    <t>9336.</t>
  </si>
  <si>
    <t>BLACHA OSŁONOWA DOLNA 01</t>
  </si>
  <si>
    <t>9337.</t>
  </si>
  <si>
    <t>BLACHA OSŁONOWA DOLNA 02</t>
  </si>
  <si>
    <t>9338.</t>
  </si>
  <si>
    <t>BLACHA OSŁONOWA DOLNA 03</t>
  </si>
  <si>
    <t>9339.</t>
  </si>
  <si>
    <t>BLACHA OSŁONOWA DOLNA 04</t>
  </si>
  <si>
    <t>9340.</t>
  </si>
  <si>
    <t>9341.</t>
  </si>
  <si>
    <t>9342.</t>
  </si>
  <si>
    <t>WĄŻ PODCIŚNIENIOWY L600</t>
  </si>
  <si>
    <t>9343.</t>
  </si>
  <si>
    <t>PRZEWÓD PALIWOWY SZTYWNY 01</t>
  </si>
  <si>
    <t>9344.</t>
  </si>
  <si>
    <t>PRZEWÓD PALIWOWY SZTYWNY 02</t>
  </si>
  <si>
    <t>9345.</t>
  </si>
  <si>
    <t>9346.</t>
  </si>
  <si>
    <t>9347.</t>
  </si>
  <si>
    <t>OSŁONA GŁOWY</t>
  </si>
  <si>
    <t>9348.</t>
  </si>
  <si>
    <t>ROLKA JEZDNA RD 118 KPL</t>
  </si>
  <si>
    <t>9349.</t>
  </si>
  <si>
    <t>9350.</t>
  </si>
  <si>
    <t>KLATKA KABINY KIEROWCY</t>
  </si>
  <si>
    <t>9351.</t>
  </si>
  <si>
    <t>NAKRĘTKA M30 SAMOHAMOWNA</t>
  </si>
  <si>
    <t>9352.</t>
  </si>
  <si>
    <t>9353.</t>
  </si>
  <si>
    <t>RAMIĘ DOCISKOWE PRAWE Z WAŁEM</t>
  </si>
  <si>
    <t>9354.</t>
  </si>
  <si>
    <t>RAMIĘ DOCISKOWE LEWE Z WAŁEM</t>
  </si>
  <si>
    <t>9355.</t>
  </si>
  <si>
    <t>KOŁNIERZ SPRZĘGŁOWY</t>
  </si>
  <si>
    <t>9356.</t>
  </si>
  <si>
    <t>9357.</t>
  </si>
  <si>
    <t>WPUST KABLOWY M20x1,5 8-19</t>
  </si>
  <si>
    <t>9358.</t>
  </si>
  <si>
    <t>SKRZYNKA PRZEŁĄCZNIKA ŚWIATEŁ</t>
  </si>
  <si>
    <t>9359.</t>
  </si>
  <si>
    <t>BATERIA Li 4,5V/5,4Ah</t>
  </si>
  <si>
    <t>9360.</t>
  </si>
  <si>
    <t>PRZEWÓD ELEKTRYCZNY 2x2x0,5</t>
  </si>
  <si>
    <t>9361.</t>
  </si>
  <si>
    <t>ZACISK SK14</t>
  </si>
  <si>
    <t>9362.</t>
  </si>
  <si>
    <t>9363.</t>
  </si>
  <si>
    <t>MONITOR MOL-1</t>
  </si>
  <si>
    <t>9364.</t>
  </si>
  <si>
    <t>KAMERA KTi-2</t>
  </si>
  <si>
    <t>9365.</t>
  </si>
  <si>
    <t>REFLEKTOR POH-4</t>
  </si>
  <si>
    <t>9366.</t>
  </si>
  <si>
    <t>9367.</t>
  </si>
  <si>
    <t>BLOK SILNIKA HYDR.</t>
  </si>
  <si>
    <t>9368.</t>
  </si>
  <si>
    <t>ROLKA TŁOCZKA SILNIKA HYDR.</t>
  </si>
  <si>
    <t>9369.</t>
  </si>
  <si>
    <t>TŁOCZEK SILNIKA HYDR.</t>
  </si>
  <si>
    <t>9370.</t>
  </si>
  <si>
    <t>PIERŚCIEN KRZYWKOWY I</t>
  </si>
  <si>
    <t>9371.</t>
  </si>
  <si>
    <t>PIERŚCIEN KRZYWKOWY II</t>
  </si>
  <si>
    <t>9372.</t>
  </si>
  <si>
    <t>9373.</t>
  </si>
  <si>
    <t>9374.</t>
  </si>
  <si>
    <t>OBUDOWA SILNIKA HYDRAULICZNEGO</t>
  </si>
  <si>
    <t>9375.</t>
  </si>
  <si>
    <t>GNIAZDO EL. ODU</t>
  </si>
  <si>
    <t>9376.</t>
  </si>
  <si>
    <t>9377.</t>
  </si>
  <si>
    <t>9378.</t>
  </si>
  <si>
    <t>9379.</t>
  </si>
  <si>
    <t>WENTYLATOR CHŁODNICY WODY</t>
  </si>
  <si>
    <t>9380.</t>
  </si>
  <si>
    <t>WENTYLATOR CHŁODNICY OLEJU</t>
  </si>
  <si>
    <t>9381.</t>
  </si>
  <si>
    <t>WENTULATOR CHŁODNICY DOŁAD.</t>
  </si>
  <si>
    <t>9382.</t>
  </si>
  <si>
    <t>CHŁODNICA WODY KPL</t>
  </si>
  <si>
    <t>9383.</t>
  </si>
  <si>
    <t>9384.</t>
  </si>
  <si>
    <t>BLOK GŁ. STEROWANIA</t>
  </si>
  <si>
    <t>9385.</t>
  </si>
  <si>
    <t>9386.</t>
  </si>
  <si>
    <t>9387.</t>
  </si>
  <si>
    <t>9388.</t>
  </si>
  <si>
    <t>9389.</t>
  </si>
  <si>
    <t>ROZRUSZNIK HYDRAULICZNY</t>
  </si>
  <si>
    <t>9390.</t>
  </si>
  <si>
    <t>POMPA GŁÓWNA 250 CCM</t>
  </si>
  <si>
    <t>9391.</t>
  </si>
  <si>
    <t>9392.</t>
  </si>
  <si>
    <t>9393.</t>
  </si>
  <si>
    <t>9394.</t>
  </si>
  <si>
    <t>ZAWÓR DŁAWIĄCY</t>
  </si>
  <si>
    <t>9395.</t>
  </si>
  <si>
    <t>ZAWÓR 4/3-DROGOWY NG10</t>
  </si>
  <si>
    <t>9396.</t>
  </si>
  <si>
    <t>9397.</t>
  </si>
  <si>
    <t>ZAWÓR 4/3-DROGOWY NG6</t>
  </si>
  <si>
    <t>9398.</t>
  </si>
  <si>
    <t>Wąż hydrauliczny DN20-2SN FLH-600/M30x2-DKOL/DKOL</t>
  </si>
  <si>
    <t>7098.</t>
  </si>
  <si>
    <t>PHY04800</t>
  </si>
  <si>
    <t>Wąż hydrauliczny DN20-2SN FLH-3200/M30x2-DKOL/DKOL</t>
  </si>
  <si>
    <t>7099.</t>
  </si>
  <si>
    <t>PHY04900</t>
  </si>
  <si>
    <t>Wąż hydrauliczny DN25-2SN FLH-500/M36x2-DKOL/DKOL</t>
  </si>
  <si>
    <t>7100.</t>
  </si>
  <si>
    <t>PHY05000</t>
  </si>
  <si>
    <t>Wąż hydrauliczny DN25-2SN FLH-4100/M36x2-DKOL/DKOL</t>
  </si>
  <si>
    <t>7101.</t>
  </si>
  <si>
    <t>PHY05100</t>
  </si>
  <si>
    <t>Wąż hydrauliczny DN25-4SP FLH-2800/M42x2-DKOS/DKOS</t>
  </si>
  <si>
    <t>7102.</t>
  </si>
  <si>
    <t>PHY05200</t>
  </si>
  <si>
    <t>Wąż hydrauliczny DN25-2SN FLH-300/M36x2-DKOL/DKOL 90°</t>
  </si>
  <si>
    <t>7103.</t>
  </si>
  <si>
    <t>PHY05400</t>
  </si>
  <si>
    <t>Wąż-DN 12-2 SN – FLH-DKOL / DKOL-M 22x1,5-3 100</t>
  </si>
  <si>
    <t>7104.</t>
  </si>
  <si>
    <t>PMC00200a2</t>
  </si>
  <si>
    <t>Pompa zraszania</t>
  </si>
  <si>
    <t>7105.</t>
  </si>
  <si>
    <t>PMC02800</t>
  </si>
  <si>
    <t>Pompa - obróbka</t>
  </si>
  <si>
    <t>7106.</t>
  </si>
  <si>
    <t>PMC02900</t>
  </si>
  <si>
    <t>Element łączący</t>
  </si>
  <si>
    <t>7107.</t>
  </si>
  <si>
    <t>PMC03000</t>
  </si>
  <si>
    <t>7108.</t>
  </si>
  <si>
    <t>PMC03100</t>
  </si>
  <si>
    <t xml:space="preserve">Pierścień - obróbka </t>
  </si>
  <si>
    <t>7109.</t>
  </si>
  <si>
    <t>PMC03200</t>
  </si>
  <si>
    <t>Konsola pompy</t>
  </si>
  <si>
    <t>7110.</t>
  </si>
  <si>
    <t>PMC03300</t>
  </si>
  <si>
    <t>Wkłądka</t>
  </si>
  <si>
    <t>7111.</t>
  </si>
  <si>
    <t>PMC03500</t>
  </si>
  <si>
    <t>7112.</t>
  </si>
  <si>
    <t>PMC03800</t>
  </si>
  <si>
    <t>7113.</t>
  </si>
  <si>
    <t>PMC03900</t>
  </si>
  <si>
    <t>7114.</t>
  </si>
  <si>
    <t>PUA05500</t>
  </si>
  <si>
    <t>Złączka prosta GS10L-X E10L/103506,1</t>
  </si>
  <si>
    <t>7115.</t>
  </si>
  <si>
    <t>R000001461034</t>
  </si>
  <si>
    <t>Podkładka z dziobem</t>
  </si>
  <si>
    <t>7116.</t>
  </si>
  <si>
    <t>R026974211011</t>
  </si>
  <si>
    <t>Głowica M10x1</t>
  </si>
  <si>
    <t>7117.</t>
  </si>
  <si>
    <t>7118.</t>
  </si>
  <si>
    <t>R500390</t>
  </si>
  <si>
    <t>Uszczelka dyszy wtryskowej</t>
  </si>
  <si>
    <t>7119.</t>
  </si>
  <si>
    <t>RE32011</t>
  </si>
  <si>
    <t>7120.</t>
  </si>
  <si>
    <t>RE504836</t>
  </si>
  <si>
    <t>7121.</t>
  </si>
  <si>
    <t>RE509031</t>
  </si>
  <si>
    <t>7122.</t>
  </si>
  <si>
    <t>RE509032</t>
  </si>
  <si>
    <t xml:space="preserve">Filtr paliwowy </t>
  </si>
  <si>
    <t>7123.</t>
  </si>
  <si>
    <t>RE509036</t>
  </si>
  <si>
    <t>Filtr paliwowy</t>
  </si>
  <si>
    <t>7124.</t>
  </si>
  <si>
    <t>RE509208</t>
  </si>
  <si>
    <t>7125.</t>
  </si>
  <si>
    <t>SE500831</t>
  </si>
  <si>
    <t>KARTA UKŁ. STEROWANIA PULPITU</t>
  </si>
  <si>
    <t>9429.</t>
  </si>
  <si>
    <t>TABLICZKA ZNAMIONOWA PULPITU</t>
  </si>
  <si>
    <t>9430.</t>
  </si>
  <si>
    <t>DRĄŻEK STEROWANIA DZ1500</t>
  </si>
  <si>
    <t>9431.</t>
  </si>
  <si>
    <t>PULPIT JAZDY FGi-01</t>
  </si>
  <si>
    <t>9432.</t>
  </si>
  <si>
    <r>
      <t>Butla z środkiem gaśniczym o pojemności 12[dm</t>
    </r>
    <r>
      <rPr>
        <vertAlign val="superscript"/>
        <sz val="11"/>
        <color indexed="8"/>
        <rFont val="Times New Roman"/>
        <family val="1"/>
        <charset val="238"/>
      </rPr>
      <t>3</t>
    </r>
    <r>
      <rPr>
        <sz val="11"/>
        <color indexed="8"/>
        <rFont val="Times New Roman"/>
        <family val="1"/>
        <charset val="238"/>
      </rPr>
      <t>]</t>
    </r>
  </si>
  <si>
    <t>Czujnik temperatury oleju silnikowego ST1</t>
  </si>
  <si>
    <t>BW-…/EL/MIR/49</t>
  </si>
  <si>
    <t>Karta z optoizolacją SRO3</t>
  </si>
  <si>
    <t>BW-…/EL/MIR/50</t>
  </si>
  <si>
    <t>Karta z optoizolacją SRO2</t>
  </si>
  <si>
    <t>BW-…/EL/MIR/51</t>
  </si>
  <si>
    <t>Karta z optoizolacją SRO1</t>
  </si>
  <si>
    <t>BW-…/EL/MIR/52</t>
  </si>
  <si>
    <t>Próżniowy czujnik prędkości obrotowej silnika SR1</t>
  </si>
  <si>
    <t>BW-…/EL/MIR/53</t>
  </si>
  <si>
    <t>Czujnik ciśnienia oleju silnikowego SP1</t>
  </si>
  <si>
    <t>BW-…/EL/MIR/54</t>
  </si>
  <si>
    <t>Czujnik poziomu cieczy chłodzącej SL1S</t>
  </si>
  <si>
    <t>BW-…/EL/MIR/56</t>
  </si>
  <si>
    <t>Karta kontroli uziemienia SD</t>
  </si>
  <si>
    <t>BW-…/EL/MIR/57</t>
  </si>
  <si>
    <t>Karta przekaźnikowa RS1,2</t>
  </si>
  <si>
    <t>BW-…/EL/MIR/59</t>
  </si>
  <si>
    <t>Czujnik prędkości rozrządu pompy PCSS</t>
  </si>
  <si>
    <t>BW-…/EL/MIR/61</t>
  </si>
  <si>
    <t>Czujnik ciśnienia oleju silnikowego OPS</t>
  </si>
  <si>
    <t>CMEH-22/BW-…/01/01</t>
  </si>
  <si>
    <t>Rama agregatu</t>
  </si>
  <si>
    <t>CMEH-22/BW-…/01/02</t>
  </si>
  <si>
    <t>Zespół elektro-hydrauliczny</t>
  </si>
  <si>
    <t>CMEH-22/BW-…/01/03</t>
  </si>
  <si>
    <t>Chłodnica WL…</t>
  </si>
  <si>
    <t>CMEH-22/BW-…/01/05</t>
  </si>
  <si>
    <t>CMEH-22/BW-…/01/06</t>
  </si>
  <si>
    <t>Czujnik naciągu kabla EZ…</t>
  </si>
  <si>
    <t>CMEH-22/BW-…/01/07</t>
  </si>
  <si>
    <t>Wyłącznik BAR…</t>
  </si>
  <si>
    <t>CMEH-22/BW-…/01/08</t>
  </si>
  <si>
    <t>Skrzynia BFS-4</t>
  </si>
  <si>
    <t>CMEH-22/BW-…/01/09</t>
  </si>
  <si>
    <t>CMEH-22/BW-…/01/11</t>
  </si>
  <si>
    <t>Filtr oleju hydraulicznego 10 TE…</t>
  </si>
  <si>
    <t>CMEH-22/BW-…/01/12</t>
  </si>
  <si>
    <t>Zbiornik oleju hydraulicznego</t>
  </si>
  <si>
    <t>CMEH-22/BW-…/01/13</t>
  </si>
  <si>
    <t>Czujnik temperatury oleju hydraulicznego AP…</t>
  </si>
  <si>
    <t>CMEH-22/BW-…/01/14</t>
  </si>
  <si>
    <t>Hydroakumulator HAD…</t>
  </si>
  <si>
    <t>CMEH-22/BW-…/01/15</t>
  </si>
  <si>
    <t>Blok zaworowy hydroakumulatora</t>
  </si>
  <si>
    <t>CMEH-22/BW-…/01/16</t>
  </si>
  <si>
    <t>CMEH-22/BW-…/01/17</t>
  </si>
  <si>
    <t>CMEH-22/BW-…/01/18</t>
  </si>
  <si>
    <t>CMEH-22/BW-…/01/19</t>
  </si>
  <si>
    <t>Zasilacz SV…</t>
  </si>
  <si>
    <t>Śruba z łbem imbusowym M20x140</t>
  </si>
  <si>
    <t>Śruba M14x55</t>
  </si>
  <si>
    <t>Podkładka DN14</t>
  </si>
  <si>
    <t>Nakrętka M14</t>
  </si>
  <si>
    <t>CMEH-22/BW-…/01/24</t>
  </si>
  <si>
    <t>CMEH-22/BW-…/01/25</t>
  </si>
  <si>
    <t>CMEH-22/BW-…/01/26</t>
  </si>
  <si>
    <t>CMEH-22/BW-…/01/27</t>
  </si>
  <si>
    <t>CMEH-22/BW-…/01/28</t>
  </si>
  <si>
    <t>Czujnik PCC..10…</t>
  </si>
  <si>
    <t>CMEH-22/BW-…/01/29</t>
  </si>
  <si>
    <t>Czujnik PCC...1…</t>
  </si>
  <si>
    <t>CMEH-22/BW-…/01/30</t>
  </si>
  <si>
    <t>Czujnik PCC...8,5…</t>
  </si>
  <si>
    <t>12613.</t>
  </si>
  <si>
    <t>12614.</t>
  </si>
  <si>
    <t>BLOK PRZYŁĄCZENIOWY DN 20</t>
  </si>
  <si>
    <t>12615.</t>
  </si>
  <si>
    <t>BLOK PRZYŁĄCZENIOWY DN20 KPL</t>
  </si>
  <si>
    <t>12616.</t>
  </si>
  <si>
    <t>12617.</t>
  </si>
  <si>
    <t>ZESPÓŁ JEZDNY KABINY Z HAMULC</t>
  </si>
  <si>
    <t>12618.</t>
  </si>
  <si>
    <t>12619.</t>
  </si>
  <si>
    <t>12620.</t>
  </si>
  <si>
    <t>UCHWYT I KPL</t>
  </si>
  <si>
    <t>12621.</t>
  </si>
  <si>
    <t>UCHWYT II KPL</t>
  </si>
  <si>
    <t>12622.</t>
  </si>
  <si>
    <t>12623.</t>
  </si>
  <si>
    <t>12624.</t>
  </si>
  <si>
    <t>KLAMRA SPRZĘGU D20</t>
  </si>
  <si>
    <t>12625.</t>
  </si>
  <si>
    <t>PRZEWÓD WYGIĘTY 2001</t>
  </si>
  <si>
    <t>12626.</t>
  </si>
  <si>
    <t>UKŁ. STER. LOGIKI DZ I BELKI</t>
  </si>
  <si>
    <t>12627.</t>
  </si>
  <si>
    <t>UKŁ. STEROWANIA</t>
  </si>
  <si>
    <t>12628.</t>
  </si>
  <si>
    <t>12629.</t>
  </si>
  <si>
    <t>ŚRUBA SZEŚCIOKĄTNA M16x120</t>
  </si>
  <si>
    <t>12630.</t>
  </si>
  <si>
    <t>ŚRUBA SZEŚCIOKĄTNA M20x60</t>
  </si>
  <si>
    <t>12631.</t>
  </si>
  <si>
    <t>ŚRUBA SZEŚCIOKĄTNA M20x45</t>
  </si>
  <si>
    <t>12632.</t>
  </si>
  <si>
    <t>ŚRUBA SZEŚCIOKĄTNA M12x45</t>
  </si>
  <si>
    <t>12633.</t>
  </si>
  <si>
    <t>ŚRUBA SZEŚCIOKĄTNA M12x20</t>
  </si>
  <si>
    <t>12634.</t>
  </si>
  <si>
    <t>ŚRUBA CYL. M8x20</t>
  </si>
  <si>
    <t>12635.</t>
  </si>
  <si>
    <t>ZAWÓR CIŚNIENIA MINIMALNEGO</t>
  </si>
  <si>
    <t>12636.</t>
  </si>
  <si>
    <t>ŚRUBA CYLINDRYCZNA M12x25</t>
  </si>
  <si>
    <t>12637.</t>
  </si>
  <si>
    <t>12638.</t>
  </si>
  <si>
    <t>PIERŚCIEŃ SPRĘŻYSTY A16</t>
  </si>
  <si>
    <t>12639.</t>
  </si>
  <si>
    <t>PODKŁADKA 21,0</t>
  </si>
  <si>
    <t>12640.</t>
  </si>
  <si>
    <t>12641.</t>
  </si>
  <si>
    <t>KRÓCIEC DO NAPEŁNIANIA</t>
  </si>
  <si>
    <t>12642.</t>
  </si>
  <si>
    <t>12643.</t>
  </si>
  <si>
    <t>DOPROWADZENIE</t>
  </si>
  <si>
    <t>12644.</t>
  </si>
  <si>
    <t>BATERIA Li 3V/10Ah</t>
  </si>
  <si>
    <t>12645.</t>
  </si>
  <si>
    <t>DACH KABINY KPL Z HAMULCEM</t>
  </si>
  <si>
    <t>12646.</t>
  </si>
  <si>
    <t>ROLKA PROWADZĄCA RD80</t>
  </si>
  <si>
    <t>12647.</t>
  </si>
  <si>
    <t>PODKŁADKA ZAWORU</t>
  </si>
  <si>
    <t>12648.</t>
  </si>
  <si>
    <t>PRZEWÓD FORMOWANY RD50X130X180</t>
  </si>
  <si>
    <t>12649.</t>
  </si>
  <si>
    <t>LISTWA PRZYŁĄCZENIOWA DŁUGA</t>
  </si>
  <si>
    <t>12650.</t>
  </si>
  <si>
    <t>ELEMENT TOPIKOWY UKŁ. GASZ.</t>
  </si>
  <si>
    <t>12651.</t>
  </si>
  <si>
    <t>POMPA GŁÓWNA BPV 200</t>
  </si>
  <si>
    <t>12652.</t>
  </si>
  <si>
    <t>OBUDOWA KPL.</t>
  </si>
  <si>
    <t>12653.</t>
  </si>
  <si>
    <t>12654.</t>
  </si>
  <si>
    <t>12655.</t>
  </si>
  <si>
    <t>12656.</t>
  </si>
  <si>
    <t>12657.</t>
  </si>
  <si>
    <t>DIODA SYGNALIZACYJNA</t>
  </si>
  <si>
    <t>12658.</t>
  </si>
  <si>
    <t>URZĄDZENIE ZASILAJĄCE 2x12V/2A</t>
  </si>
  <si>
    <t>12659.</t>
  </si>
  <si>
    <t>PRĄDNICA PRĄDU STAŁEGO Z UCHWYT.</t>
  </si>
  <si>
    <t>12660.</t>
  </si>
  <si>
    <t>WYŁĄCZNIK CIŚNIENIOWY</t>
  </si>
  <si>
    <t>12661.</t>
  </si>
  <si>
    <t>PRĄDNICA PRĄDU STAŁEGO</t>
  </si>
  <si>
    <t>12662.</t>
  </si>
  <si>
    <t>12663.</t>
  </si>
  <si>
    <t>12664.</t>
  </si>
  <si>
    <t>ŻARÓWKA HALOGEN. 12V 20W</t>
  </si>
  <si>
    <t>12665.</t>
  </si>
  <si>
    <t>ŻARÓWKA HALOGEN. 12V 3W CZERW.</t>
  </si>
  <si>
    <t>12666.</t>
  </si>
  <si>
    <t>ŚCIANKA ODDZIELAJĄCA</t>
  </si>
  <si>
    <t>12667.</t>
  </si>
  <si>
    <t>12668.</t>
  </si>
  <si>
    <t>OSŁONA WLEWU</t>
  </si>
  <si>
    <t>12669.</t>
  </si>
  <si>
    <t>12670.</t>
  </si>
  <si>
    <t>WKŁADKA PRZEGUBU</t>
  </si>
  <si>
    <t>12671.</t>
  </si>
  <si>
    <t>12672.</t>
  </si>
  <si>
    <t>KORPUS WYZWALACZA</t>
  </si>
  <si>
    <t>12673.</t>
  </si>
  <si>
    <t>OPTYCZNY WSKAŹNIK ZAKŁÓCEŃ</t>
  </si>
  <si>
    <t>12674.</t>
  </si>
  <si>
    <t>12675.</t>
  </si>
  <si>
    <t>ZAWÓR ZWROTNY G 1/8</t>
  </si>
  <si>
    <t>12676.</t>
  </si>
  <si>
    <t>12677.</t>
  </si>
  <si>
    <t>12678.</t>
  </si>
  <si>
    <t>ŚRUBA PRZELOTOWA R1/4A</t>
  </si>
  <si>
    <t>12679.</t>
  </si>
  <si>
    <t>ZŁĄCZKA G1/4</t>
  </si>
  <si>
    <t>12680.</t>
  </si>
  <si>
    <t>12681.</t>
  </si>
  <si>
    <t>12682.</t>
  </si>
  <si>
    <t>12683.</t>
  </si>
  <si>
    <t>12684.</t>
  </si>
  <si>
    <t>12685.</t>
  </si>
  <si>
    <t>12686.</t>
  </si>
  <si>
    <t>UCHWYT UCHYLNY REFLEKTORA</t>
  </si>
  <si>
    <t>12687.</t>
  </si>
  <si>
    <t>USZCZELNIENIE 25,00x3,00</t>
  </si>
  <si>
    <t>12688.</t>
  </si>
  <si>
    <t>SMAROWNICA M8x1</t>
  </si>
  <si>
    <t>12689.</t>
  </si>
  <si>
    <t>12690.</t>
  </si>
  <si>
    <t>12691.</t>
  </si>
  <si>
    <t>WSKAŹNIK OPTYCZNY STEROWANIA KPL</t>
  </si>
  <si>
    <t>12692.</t>
  </si>
  <si>
    <t>NAKRĘTKA 7/8-20</t>
  </si>
  <si>
    <t>12693.</t>
  </si>
  <si>
    <t>FILTR WODY CHŁODZĄCEJ</t>
  </si>
  <si>
    <t>12694.</t>
  </si>
  <si>
    <t>12695.</t>
  </si>
  <si>
    <t>KOŁNIERZ PRZYŁĄCZ. WYZWALACZA</t>
  </si>
  <si>
    <t>12696.</t>
  </si>
  <si>
    <t>SPRZĘGŁO WYZWALACZA II</t>
  </si>
  <si>
    <t>12697.</t>
  </si>
  <si>
    <t>WYZWALACZ DWUZAKRESOWY 2,6/1,3</t>
  </si>
  <si>
    <t>12698.</t>
  </si>
  <si>
    <t>ŚRUBA WPUSZCZANA M6x55</t>
  </si>
  <si>
    <t>12699.</t>
  </si>
  <si>
    <t>12700.</t>
  </si>
  <si>
    <t>USZCZ. ODCINAJĄCE PODWÓJNE</t>
  </si>
  <si>
    <t>12701.</t>
  </si>
  <si>
    <t>12702.</t>
  </si>
  <si>
    <t>USZCZELNIENIE TURCON K</t>
  </si>
  <si>
    <t>12703.</t>
  </si>
  <si>
    <t>12704.</t>
  </si>
  <si>
    <t>PODKŁADKA SWORZNIA WYZWALACZA</t>
  </si>
  <si>
    <t>12705.</t>
  </si>
  <si>
    <t>12706.</t>
  </si>
  <si>
    <t>DŹWIGNIA WYZWALACZA I KPL</t>
  </si>
  <si>
    <t>12707.</t>
  </si>
  <si>
    <t>12708.</t>
  </si>
  <si>
    <t>ZESTAW POŁĄCZENIOWY 6-STYKOWY</t>
  </si>
  <si>
    <t>12709.</t>
  </si>
  <si>
    <t>12710.</t>
  </si>
  <si>
    <t>12711.</t>
  </si>
  <si>
    <t>12712.</t>
  </si>
  <si>
    <t>ZABEZPIECZENIE SWORZNIA</t>
  </si>
  <si>
    <t>12713.</t>
  </si>
  <si>
    <t>SZEKLA WIDEŁKOWA</t>
  </si>
  <si>
    <t>12714.</t>
  </si>
  <si>
    <t>ŁAŃCUCH 6-16x48</t>
  </si>
  <si>
    <t>12715.</t>
  </si>
  <si>
    <t>SPRZĘGŁO WYZWALACZA I</t>
  </si>
  <si>
    <t>12716.</t>
  </si>
  <si>
    <t>12717.</t>
  </si>
  <si>
    <t>CYLINDER WYZWALACZA 2-ST.</t>
  </si>
  <si>
    <t>12718.</t>
  </si>
  <si>
    <t>12719.</t>
  </si>
  <si>
    <t>12720.</t>
  </si>
  <si>
    <t>DWUSTOPNIOWY WYZWALACZ ODŚR.</t>
  </si>
  <si>
    <t>12721.</t>
  </si>
  <si>
    <t>UKŁ. STEROWANIA DLA-3M</t>
  </si>
  <si>
    <t>12722.</t>
  </si>
  <si>
    <t>KOŁO NAPĘDOWE 450</t>
  </si>
  <si>
    <t>12723.</t>
  </si>
  <si>
    <t>KLATKA KABINY KIEROWCY 92</t>
  </si>
  <si>
    <t>12724.</t>
  </si>
  <si>
    <t>ELEMENT POMOCNICZY</t>
  </si>
  <si>
    <t>12725.</t>
  </si>
  <si>
    <t>12726.</t>
  </si>
  <si>
    <t>12727.</t>
  </si>
  <si>
    <t>ZAGŁÓWEK KPL</t>
  </si>
  <si>
    <t>12728.</t>
  </si>
  <si>
    <t>KABINA 92 DZ</t>
  </si>
  <si>
    <t>12729.</t>
  </si>
  <si>
    <t>ROLKA NOŚNA D 120</t>
  </si>
  <si>
    <t>12730.</t>
  </si>
  <si>
    <t>ROLKA PROWADZĄCA</t>
  </si>
  <si>
    <t>12731.</t>
  </si>
  <si>
    <t>12732.</t>
  </si>
  <si>
    <t>Napęd cierny</t>
  </si>
  <si>
    <t>12746.</t>
  </si>
  <si>
    <t>12747.</t>
  </si>
  <si>
    <t>12748.</t>
  </si>
  <si>
    <t>PIERŚCIEŃ ROZPRĘŻNY 115x3,2</t>
  </si>
  <si>
    <t>12749.</t>
  </si>
  <si>
    <t>USZCZELNIENIE BA 25/47x7</t>
  </si>
  <si>
    <t>12750.</t>
  </si>
  <si>
    <t>USZCZELNIENIE WAŁU BAF60/80x10</t>
  </si>
  <si>
    <t>12751.</t>
  </si>
  <si>
    <t>USZCZELNIENIE WAŁU B2 90/115x9</t>
  </si>
  <si>
    <t>12752.</t>
  </si>
  <si>
    <t>WPUST A12x8x45</t>
  </si>
  <si>
    <t>12753.</t>
  </si>
  <si>
    <t>WSKAŹNIK KONTROLI OLEJU</t>
  </si>
  <si>
    <t>12754.</t>
  </si>
  <si>
    <t>12755.</t>
  </si>
  <si>
    <t>ŚRUBA CYLINDRYCZNA M12x65</t>
  </si>
  <si>
    <t>12756.</t>
  </si>
  <si>
    <t>SWORZEŃ STOŻKOWY A 8x24</t>
  </si>
  <si>
    <t>12757.</t>
  </si>
  <si>
    <t>PODKŁADKA KALIBROWANA 18x25x0,5</t>
  </si>
  <si>
    <t>12758.</t>
  </si>
  <si>
    <t>TARCZA HAMULCOWA WCIĄGARKI</t>
  </si>
  <si>
    <t>12759.</t>
  </si>
  <si>
    <t>ŚRUBA WPUSZCZANA M5x12</t>
  </si>
  <si>
    <t>12760.</t>
  </si>
  <si>
    <t>OSŁONA PRZEKŁADNI</t>
  </si>
  <si>
    <t>12761.</t>
  </si>
  <si>
    <t>WAŁEK REGULACYJNY</t>
  </si>
  <si>
    <t>12762.</t>
  </si>
  <si>
    <t>POKRYWA PROWADZĄCA</t>
  </si>
  <si>
    <t>12763.</t>
  </si>
  <si>
    <t>12764.</t>
  </si>
  <si>
    <t>USZCZELNIENIE RD 35</t>
  </si>
  <si>
    <t>12765.</t>
  </si>
  <si>
    <t>PRZYRZĄD DO NAPEŁN. AZOTU</t>
  </si>
  <si>
    <t>12766.</t>
  </si>
  <si>
    <t>RURA OCHRONNA</t>
  </si>
  <si>
    <t>12767.</t>
  </si>
  <si>
    <t>12768.</t>
  </si>
  <si>
    <t>SWORZEŃ RD35x198</t>
  </si>
  <si>
    <t>12769.</t>
  </si>
  <si>
    <t>12770.</t>
  </si>
  <si>
    <t>12771.</t>
  </si>
  <si>
    <t>OSŁONA BOCZNA PRAWA RK</t>
  </si>
  <si>
    <t>12772.</t>
  </si>
  <si>
    <t>OSŁONA BOCZNA LEWA RK</t>
  </si>
  <si>
    <t>12773.</t>
  </si>
  <si>
    <t>LISTWA PODTRZYMUJĄCA</t>
  </si>
  <si>
    <t>12774.</t>
  </si>
  <si>
    <t>DŹWIGNIA ZAMYKAJĄCA</t>
  </si>
  <si>
    <t>12775.</t>
  </si>
  <si>
    <t>12776.</t>
  </si>
  <si>
    <t>12777.</t>
  </si>
  <si>
    <t>12778.</t>
  </si>
  <si>
    <t>HAK</t>
  </si>
  <si>
    <t>12779.</t>
  </si>
  <si>
    <t>12780.</t>
  </si>
  <si>
    <t>ZBLOCZE ŁAŃCUCHA KPL.</t>
  </si>
  <si>
    <t>12781.</t>
  </si>
  <si>
    <t>WÓZEK NOŚNY HK-T1/F-K</t>
  </si>
  <si>
    <t>12782.</t>
  </si>
  <si>
    <t>12783.</t>
  </si>
  <si>
    <t>NAPĘD HYDR. WCIĄGARKI GHB</t>
  </si>
  <si>
    <t>12784.</t>
  </si>
  <si>
    <t>12785.</t>
  </si>
  <si>
    <t>ZACZEP ZBLOCZA KPL</t>
  </si>
  <si>
    <t>12786.</t>
  </si>
  <si>
    <t>SWORZEŃ SPRZĘGU B-30 73832</t>
  </si>
  <si>
    <t>12787.</t>
  </si>
  <si>
    <t>12788.</t>
  </si>
  <si>
    <t>PŁYTA GŁÓWNA Z UCHWYTEM</t>
  </si>
  <si>
    <t>12789.</t>
  </si>
  <si>
    <t>OŚ KOŁA ŁAŃCUCHOWEGO</t>
  </si>
  <si>
    <t>12790.</t>
  </si>
  <si>
    <t>KORBA RĘCZNA PODWÓJNA</t>
  </si>
  <si>
    <t>12791.</t>
  </si>
  <si>
    <t>TRAWERSA GHB90</t>
  </si>
  <si>
    <t>12792.</t>
  </si>
  <si>
    <t>PŁYTA Z UCHWYTEM</t>
  </si>
  <si>
    <t>12793.</t>
  </si>
  <si>
    <t>12794.</t>
  </si>
  <si>
    <t>12795.</t>
  </si>
  <si>
    <t>12796.</t>
  </si>
  <si>
    <t>BLOK STEROWANIA HYDR. KPL</t>
  </si>
  <si>
    <t>12797.</t>
  </si>
  <si>
    <t>PODKŁADKA KRAŃCOWA</t>
  </si>
  <si>
    <t>12798.</t>
  </si>
  <si>
    <t>OBEJMA MOCUJĄCA RURY</t>
  </si>
  <si>
    <t>12799.</t>
  </si>
  <si>
    <t>12800.</t>
  </si>
  <si>
    <t>KLAMRA SPRZĘGU DN13</t>
  </si>
  <si>
    <t>12801.</t>
  </si>
  <si>
    <t>12802.</t>
  </si>
  <si>
    <t>12803.</t>
  </si>
  <si>
    <t>12804.</t>
  </si>
  <si>
    <t>UCHWYT OBUDOWY WSKAŹNIKA</t>
  </si>
  <si>
    <t>12805.</t>
  </si>
  <si>
    <t>NAPĘD OBROTOMIERZA</t>
  </si>
  <si>
    <t>12806.</t>
  </si>
  <si>
    <t>ZŁĄCZKA 13/18x1,5</t>
  </si>
  <si>
    <t>12807.</t>
  </si>
  <si>
    <t>PIERŚCIEŃ 20,7x28x1,5</t>
  </si>
  <si>
    <t>12808.</t>
  </si>
  <si>
    <t>12809.</t>
  </si>
  <si>
    <t>12810.</t>
  </si>
  <si>
    <t>SWORZEŃ Z BLACHĄ OCHRONNĄ</t>
  </si>
  <si>
    <t>12811.</t>
  </si>
  <si>
    <t>DRĄG POŁĄCZENIOWY L1800</t>
  </si>
  <si>
    <t>12812.</t>
  </si>
  <si>
    <t>DRĄG POŁĄCZENIOWY L2000</t>
  </si>
  <si>
    <t>12813.</t>
  </si>
  <si>
    <t>12814.</t>
  </si>
  <si>
    <t>SILNIK HYDR. ZĘBATY</t>
  </si>
  <si>
    <t>12815.</t>
  </si>
  <si>
    <t>12816.</t>
  </si>
  <si>
    <t>ZAWÓR KULOWY 4-DROGOWY</t>
  </si>
  <si>
    <t>12817.</t>
  </si>
  <si>
    <t>ŚRUBA CYLINDR. M6x18</t>
  </si>
  <si>
    <t>12818.</t>
  </si>
  <si>
    <t>12819.</t>
  </si>
  <si>
    <t>12820.</t>
  </si>
  <si>
    <t>12821.</t>
  </si>
  <si>
    <t>12822.</t>
  </si>
  <si>
    <t>ŁUBEK PRZEGUBOWY</t>
  </si>
  <si>
    <t>12823.</t>
  </si>
  <si>
    <t>12824.</t>
  </si>
  <si>
    <t>ROLKA PA6E RD60MM</t>
  </si>
  <si>
    <t>12825.</t>
  </si>
  <si>
    <t>12826.</t>
  </si>
  <si>
    <t>12827.</t>
  </si>
  <si>
    <t>12828.</t>
  </si>
  <si>
    <t>12829.</t>
  </si>
  <si>
    <t>USZCZELNIENIE 6,00x1,00</t>
  </si>
  <si>
    <t>12830.</t>
  </si>
  <si>
    <t>WCIĄGARKA Z UKŁ. STER. HYDR.</t>
  </si>
  <si>
    <t>12831.</t>
  </si>
  <si>
    <t>WCIĄGARKA HYDR. M63H WYK. PRAWE</t>
  </si>
  <si>
    <t>12832.</t>
  </si>
  <si>
    <t>WCIĄGARKA HYDR. M63H WYK. LEWE</t>
  </si>
  <si>
    <t>12833.</t>
  </si>
  <si>
    <t>12834.</t>
  </si>
  <si>
    <t>12835.</t>
  </si>
  <si>
    <t>OŚ KOŁA GNIAZDOWEGO</t>
  </si>
  <si>
    <t>12836.</t>
  </si>
  <si>
    <t>12837.</t>
  </si>
  <si>
    <t>12838.</t>
  </si>
  <si>
    <t>12839.</t>
  </si>
  <si>
    <t>12840.</t>
  </si>
  <si>
    <t>TAŚMA SPINAJĄCA ZB5</t>
  </si>
  <si>
    <t>PRZYCISK WŁĄCZNIKA</t>
  </si>
  <si>
    <t>10407.</t>
  </si>
  <si>
    <t>DRĄŻEK STEROWANIA RK</t>
  </si>
  <si>
    <t>10408.</t>
  </si>
  <si>
    <t>KARTA PAMIĘCI</t>
  </si>
  <si>
    <t>10409.</t>
  </si>
  <si>
    <t>WPUST A 8x7x50</t>
  </si>
  <si>
    <t>10410.</t>
  </si>
  <si>
    <t>10411.</t>
  </si>
  <si>
    <t>10412.</t>
  </si>
  <si>
    <t>10413.</t>
  </si>
  <si>
    <t>10414.</t>
  </si>
  <si>
    <t>10415.</t>
  </si>
  <si>
    <t>10416.</t>
  </si>
  <si>
    <t>10417.</t>
  </si>
  <si>
    <t>10418.</t>
  </si>
  <si>
    <t>10419.</t>
  </si>
  <si>
    <t>10420.</t>
  </si>
  <si>
    <t>10421.</t>
  </si>
  <si>
    <t>10422.</t>
  </si>
  <si>
    <t>10423.</t>
  </si>
  <si>
    <t>USZCZELKA POD GŁOWICĘ 1,3</t>
  </si>
  <si>
    <t>10424.</t>
  </si>
  <si>
    <t>USZCZELKA POD GŁOWICĘ 1,4</t>
  </si>
  <si>
    <t>10425.</t>
  </si>
  <si>
    <t>ŚRUBA GŁOWICY</t>
  </si>
  <si>
    <t>10426.</t>
  </si>
  <si>
    <t>USZCZELKA KOMORY ZAWORÓW DOLNA</t>
  </si>
  <si>
    <t>10427.</t>
  </si>
  <si>
    <t>PRZEWÓD OLEJOWY</t>
  </si>
  <si>
    <t>10428.</t>
  </si>
  <si>
    <t>10429.</t>
  </si>
  <si>
    <t>ZAWÓR NADMIAROWY</t>
  </si>
  <si>
    <t>10430.</t>
  </si>
  <si>
    <t>10431.</t>
  </si>
  <si>
    <t>10432.</t>
  </si>
  <si>
    <t>10433.</t>
  </si>
  <si>
    <t>10434.</t>
  </si>
  <si>
    <t>10435.</t>
  </si>
  <si>
    <t>PRZEWÓD PALIWOWY WYS. CIŚN.</t>
  </si>
  <si>
    <t>10436.</t>
  </si>
  <si>
    <t>10437.</t>
  </si>
  <si>
    <t>10438.</t>
  </si>
  <si>
    <t>WTRYSKIWACZ</t>
  </si>
  <si>
    <t>10439.</t>
  </si>
  <si>
    <t>USZCZELKA WRTYSKIWACZA</t>
  </si>
  <si>
    <t>10440.</t>
  </si>
  <si>
    <t>10441.</t>
  </si>
  <si>
    <t>10442.</t>
  </si>
  <si>
    <t>10443.</t>
  </si>
  <si>
    <t>10444.</t>
  </si>
  <si>
    <t>10445.</t>
  </si>
  <si>
    <t>10446.</t>
  </si>
  <si>
    <t>10447.</t>
  </si>
  <si>
    <t>10448.</t>
  </si>
  <si>
    <t>10449.</t>
  </si>
  <si>
    <t>10450.</t>
  </si>
  <si>
    <t>10451.</t>
  </si>
  <si>
    <t>10452.</t>
  </si>
  <si>
    <t>USZCZELKA KOMORY ZAWORÓW GÓRNA</t>
  </si>
  <si>
    <t>10453.</t>
  </si>
  <si>
    <t>10454.</t>
  </si>
  <si>
    <t>FILTR PALIWA WSTĘPNY KPL</t>
  </si>
  <si>
    <t>10455.</t>
  </si>
  <si>
    <t>BAGNET POZIOMU OLEJU KRÓTKI</t>
  </si>
  <si>
    <t>10456.</t>
  </si>
  <si>
    <t>POMPA WTRYSKOWA RK</t>
  </si>
  <si>
    <t>10457.</t>
  </si>
  <si>
    <t>10458.</t>
  </si>
  <si>
    <t>PODKŁADKA KALIBROWANA POMPY WTR.</t>
  </si>
  <si>
    <t>10459.</t>
  </si>
  <si>
    <t>10460.</t>
  </si>
  <si>
    <t>10461.</t>
  </si>
  <si>
    <t>10462.</t>
  </si>
  <si>
    <t>10463.</t>
  </si>
  <si>
    <t>10464.</t>
  </si>
  <si>
    <t>10465.</t>
  </si>
  <si>
    <t>USZCZELNIENIE OBCIEKU</t>
  </si>
  <si>
    <t>10466.</t>
  </si>
  <si>
    <t>10467.</t>
  </si>
  <si>
    <t>ŚRUBA CYLINDRYCZNA M8x70</t>
  </si>
  <si>
    <t>10468.</t>
  </si>
  <si>
    <t>ŚRUBA CYLINDRYCZNA M8x35</t>
  </si>
  <si>
    <t>10469.</t>
  </si>
  <si>
    <t>PODKŁADKA SPRĘŻYSTA 12</t>
  </si>
  <si>
    <t>10470.</t>
  </si>
  <si>
    <t>NAKRĘTKA M16</t>
  </si>
  <si>
    <t>10471.</t>
  </si>
  <si>
    <t>RURA ELASTYCZNA 8/6</t>
  </si>
  <si>
    <t>10472.</t>
  </si>
  <si>
    <t>USZCZELNIENIE MIEDZIANE</t>
  </si>
  <si>
    <t>10473.</t>
  </si>
  <si>
    <t>BLOKADA SPRZĘGU DN13</t>
  </si>
  <si>
    <t>10474.</t>
  </si>
  <si>
    <t>10475.</t>
  </si>
  <si>
    <t>10476.</t>
  </si>
  <si>
    <t>10477.</t>
  </si>
  <si>
    <t>10478.</t>
  </si>
  <si>
    <t>GAŁKA DŹWIGNI C 40</t>
  </si>
  <si>
    <t>10479.</t>
  </si>
  <si>
    <t>MUFA PROSTA DN13</t>
  </si>
  <si>
    <t>10480.</t>
  </si>
  <si>
    <t>MUFA TYPU T</t>
  </si>
  <si>
    <t>10481.</t>
  </si>
  <si>
    <t>PIERŚCIEŃ DN 8/10</t>
  </si>
  <si>
    <t>10482.</t>
  </si>
  <si>
    <t>PIERŚCIEŃ DN13</t>
  </si>
  <si>
    <t>10483.</t>
  </si>
  <si>
    <t>10484.</t>
  </si>
  <si>
    <t>10485.</t>
  </si>
  <si>
    <t>10486.</t>
  </si>
  <si>
    <t>ZAWÓR 15/19</t>
  </si>
  <si>
    <t>10487.</t>
  </si>
  <si>
    <t>PRZECIWNAKRĘTKA</t>
  </si>
  <si>
    <t>10488.</t>
  </si>
  <si>
    <t>TULEJA STOŻKOWA</t>
  </si>
  <si>
    <t>10489.</t>
  </si>
  <si>
    <t>ZŁĄCZE GWINTOWANE KĄTOWE KL10</t>
  </si>
  <si>
    <t>10490.</t>
  </si>
  <si>
    <t>IGLICA ROZJAZDU</t>
  </si>
  <si>
    <t>10491.</t>
  </si>
  <si>
    <t>KOŁNIERZ SZYNY KPL.</t>
  </si>
  <si>
    <t>10492.</t>
  </si>
  <si>
    <t>KOSTKA POŁĄCZENIOWA KOŁN.</t>
  </si>
  <si>
    <t>10493.</t>
  </si>
  <si>
    <t>SPRZĘG ZAMYKAJĄCY TYP 3</t>
  </si>
  <si>
    <t>10494.</t>
  </si>
  <si>
    <t>WĄŻ 20ND16-S</t>
  </si>
  <si>
    <t>10495.</t>
  </si>
  <si>
    <t>SPRĘŻYNA ZAWORU ZWROTNEGO</t>
  </si>
  <si>
    <t>10496.</t>
  </si>
  <si>
    <t>GNIAZDO SPRĘŻYNY (ZAWÓR B3-1)</t>
  </si>
  <si>
    <t>10497.</t>
  </si>
  <si>
    <t>PODKŁADKA ZABEZP. VS 5</t>
  </si>
  <si>
    <t>10498.</t>
  </si>
  <si>
    <t>ŚRUBA SZEŚCIOKĄTNA M8x50</t>
  </si>
  <si>
    <t>10499.</t>
  </si>
  <si>
    <t>TAŚMA B 8</t>
  </si>
  <si>
    <t>10500.</t>
  </si>
  <si>
    <t>USZCZELNIENIE 25.0 X3.53</t>
  </si>
  <si>
    <t>10501.</t>
  </si>
  <si>
    <t>10502.</t>
  </si>
  <si>
    <t>POPRZECZKA</t>
  </si>
  <si>
    <t>10503.</t>
  </si>
  <si>
    <t>PŁYTA NAPINAJĄCA Z ŁOŻYSKIEM</t>
  </si>
  <si>
    <t>10504.</t>
  </si>
  <si>
    <t>GNIAZDO ŁOŻYSKA</t>
  </si>
  <si>
    <t>10505.</t>
  </si>
  <si>
    <t>SZCZĘKA HAMULCOWA RK</t>
  </si>
  <si>
    <t>10506.</t>
  </si>
  <si>
    <t>RURA DYSTANSOWA</t>
  </si>
  <si>
    <t>10507.</t>
  </si>
  <si>
    <t>WYJAZD Z ROZJAZDU PRAWY</t>
  </si>
  <si>
    <t>10508.</t>
  </si>
  <si>
    <t>WYJAZD Z ROZJAZDU LEWY</t>
  </si>
  <si>
    <t>10509.</t>
  </si>
  <si>
    <t>ZWROTNICA/ROZJAZD I140E</t>
  </si>
  <si>
    <t>10510.</t>
  </si>
  <si>
    <t>10511.</t>
  </si>
  <si>
    <t>STRZAŁKA OZNACZENIOWA</t>
  </si>
  <si>
    <t>10512.</t>
  </si>
  <si>
    <t>TULEJKA ROZPRĘŻNA 16 X 80-A-ST</t>
  </si>
  <si>
    <t>10513.</t>
  </si>
  <si>
    <t>KLAMRA ZABEZPIECZAJĄCA SPRZĘGU</t>
  </si>
  <si>
    <t>10514.</t>
  </si>
  <si>
    <t>10515.</t>
  </si>
  <si>
    <t>10516.</t>
  </si>
  <si>
    <t>PODKŁADKA SPRĘŻYNOWA</t>
  </si>
  <si>
    <t>10517.</t>
  </si>
  <si>
    <t>TULEJA STOŻKOWA A25</t>
  </si>
  <si>
    <t>10518.</t>
  </si>
  <si>
    <t>USZCZELNIENIE WAŁU 110x140x12</t>
  </si>
  <si>
    <t>10519.</t>
  </si>
  <si>
    <t>10520.</t>
  </si>
  <si>
    <t>PODKŁADKA KALIBROWANA 70x90x1</t>
  </si>
  <si>
    <t>10521.</t>
  </si>
  <si>
    <t>USZCZELNIENIE A42,0x49</t>
  </si>
  <si>
    <t>10522.</t>
  </si>
  <si>
    <t>WPUST A 14</t>
  </si>
  <si>
    <t>10523.</t>
  </si>
  <si>
    <t>WPUST A 18</t>
  </si>
  <si>
    <t>10524.</t>
  </si>
  <si>
    <t>USZCZELNIENIE RD 71,0x4,0</t>
  </si>
  <si>
    <t>10525.</t>
  </si>
  <si>
    <t>10526.</t>
  </si>
  <si>
    <t>10527.</t>
  </si>
  <si>
    <t>ZŁĄCZKA 3/4</t>
  </si>
  <si>
    <t>10528.</t>
  </si>
  <si>
    <t>10529.</t>
  </si>
  <si>
    <t>TABLICZKA "ZBIORNIK CHŁODZ. SPALIN"</t>
  </si>
  <si>
    <t>8003.</t>
  </si>
  <si>
    <t>PODKŁADKA ZABEZP. IGLICY</t>
  </si>
  <si>
    <t>8004.</t>
  </si>
  <si>
    <t>TABLICZKA "START"</t>
  </si>
  <si>
    <t>8005.</t>
  </si>
  <si>
    <t>TABLICZKA "WYŁ. SILNIKA"</t>
  </si>
  <si>
    <t>8006.</t>
  </si>
  <si>
    <t>TABLICZKA "START SILNIKA"</t>
  </si>
  <si>
    <t>8007.</t>
  </si>
  <si>
    <t>8008.</t>
  </si>
  <si>
    <t>8009.</t>
  </si>
  <si>
    <t>8010.</t>
  </si>
  <si>
    <t>8011.</t>
  </si>
  <si>
    <t>OBUDOWA CZĘŚCI STER.</t>
  </si>
  <si>
    <t>8012.</t>
  </si>
  <si>
    <t>UKŁ. STEROWANIA PNEUMAT.</t>
  </si>
  <si>
    <t>8013.</t>
  </si>
  <si>
    <t>8014.</t>
  </si>
  <si>
    <t>8015.</t>
  </si>
  <si>
    <t>8016.</t>
  </si>
  <si>
    <t>POŁĄCZENIE ŚRUBOWE TYPU T</t>
  </si>
  <si>
    <t>8017.</t>
  </si>
  <si>
    <t>8018.</t>
  </si>
  <si>
    <t>8019.</t>
  </si>
  <si>
    <t>8020.</t>
  </si>
  <si>
    <t>8021.</t>
  </si>
  <si>
    <t>8022.</t>
  </si>
  <si>
    <t>8023.</t>
  </si>
  <si>
    <t>8024.</t>
  </si>
  <si>
    <t>8025.</t>
  </si>
  <si>
    <t>8026.</t>
  </si>
  <si>
    <t>ZESTAW ZŁĄCZY HYDR.</t>
  </si>
  <si>
    <t>8027.</t>
  </si>
  <si>
    <t>8028.</t>
  </si>
  <si>
    <t>8029.</t>
  </si>
  <si>
    <t>8030.</t>
  </si>
  <si>
    <t>8031.</t>
  </si>
  <si>
    <t>8032.</t>
  </si>
  <si>
    <t>8033.</t>
  </si>
  <si>
    <t>8034.</t>
  </si>
  <si>
    <t>8035.</t>
  </si>
  <si>
    <t>ŚRUBUNEK PROSTY WKRĘCANY</t>
  </si>
  <si>
    <t>8036.</t>
  </si>
  <si>
    <t>8037.</t>
  </si>
  <si>
    <t>8038.</t>
  </si>
  <si>
    <t>8039.</t>
  </si>
  <si>
    <t>8040.</t>
  </si>
  <si>
    <t>8041.</t>
  </si>
  <si>
    <t>8042.</t>
  </si>
  <si>
    <t>8043.</t>
  </si>
  <si>
    <t>8044.</t>
  </si>
  <si>
    <t>TRÓJNIK PRZYŁĄCZENIOWY</t>
  </si>
  <si>
    <t>8045.</t>
  </si>
  <si>
    <t>KRÓCIEC PROSTY WKRĘCANY</t>
  </si>
  <si>
    <t>8046.</t>
  </si>
  <si>
    <t>8047.</t>
  </si>
  <si>
    <t>PRZYŁĄCZE POMIAROWE</t>
  </si>
  <si>
    <t>8048.</t>
  </si>
  <si>
    <t>8049.</t>
  </si>
  <si>
    <t>8050.</t>
  </si>
  <si>
    <t>8051.</t>
  </si>
  <si>
    <t>8052.</t>
  </si>
  <si>
    <t>8053.</t>
  </si>
  <si>
    <t>8054.</t>
  </si>
  <si>
    <t>8055.</t>
  </si>
  <si>
    <t>8056.</t>
  </si>
  <si>
    <t>8057.</t>
  </si>
  <si>
    <t>8058.</t>
  </si>
  <si>
    <t>8059.</t>
  </si>
  <si>
    <t>8060.</t>
  </si>
  <si>
    <t>8061.</t>
  </si>
  <si>
    <t>8062.</t>
  </si>
  <si>
    <t>8063.</t>
  </si>
  <si>
    <t>8064.</t>
  </si>
  <si>
    <t>8065.</t>
  </si>
  <si>
    <t>8066.</t>
  </si>
  <si>
    <t>8067.</t>
  </si>
  <si>
    <t>ŚRUBA MAGNETYCZNA M18X1,5</t>
  </si>
  <si>
    <t>8068.</t>
  </si>
  <si>
    <t>8069.</t>
  </si>
  <si>
    <t>8070.</t>
  </si>
  <si>
    <t>8071.</t>
  </si>
  <si>
    <t>8072.</t>
  </si>
  <si>
    <t>8073.</t>
  </si>
  <si>
    <t>8074.</t>
  </si>
  <si>
    <t>8075.</t>
  </si>
  <si>
    <t>8076.</t>
  </si>
  <si>
    <t>8077.</t>
  </si>
  <si>
    <t>8078.</t>
  </si>
  <si>
    <t>8079.</t>
  </si>
  <si>
    <t>8080.</t>
  </si>
  <si>
    <t>RURA</t>
  </si>
  <si>
    <t>8081.</t>
  </si>
  <si>
    <t>8082.</t>
  </si>
  <si>
    <t>8083.</t>
  </si>
  <si>
    <t>8084.</t>
  </si>
  <si>
    <t>8085.</t>
  </si>
  <si>
    <t>8086.</t>
  </si>
  <si>
    <t>8087.</t>
  </si>
  <si>
    <t>8088.</t>
  </si>
  <si>
    <t>8089.</t>
  </si>
  <si>
    <t>8090.</t>
  </si>
  <si>
    <t>8091.</t>
  </si>
  <si>
    <t>8092.</t>
  </si>
  <si>
    <t>8093.</t>
  </si>
  <si>
    <t>8094.</t>
  </si>
  <si>
    <t>8095.</t>
  </si>
  <si>
    <t>8096.</t>
  </si>
  <si>
    <t>8097.</t>
  </si>
  <si>
    <t>8098.</t>
  </si>
  <si>
    <t>ELEMENT POŚREDNI</t>
  </si>
  <si>
    <t>8099.</t>
  </si>
  <si>
    <t>8100.</t>
  </si>
  <si>
    <t>8101.</t>
  </si>
  <si>
    <t>8102.</t>
  </si>
  <si>
    <t>ŚRUBUNEK RUCHOMY</t>
  </si>
  <si>
    <t>8103.</t>
  </si>
  <si>
    <t>8104.</t>
  </si>
  <si>
    <t>8105.</t>
  </si>
  <si>
    <t>8106.</t>
  </si>
  <si>
    <t>8107.</t>
  </si>
  <si>
    <t>8108.</t>
  </si>
  <si>
    <t>RURKA</t>
  </si>
  <si>
    <t>8109.</t>
  </si>
  <si>
    <t>8110.</t>
  </si>
  <si>
    <t>8111.</t>
  </si>
  <si>
    <t>PRZYŁĄCZE MANOMETRU</t>
  </si>
  <si>
    <t>8112.</t>
  </si>
  <si>
    <t>8113.</t>
  </si>
  <si>
    <t>8114.</t>
  </si>
  <si>
    <t>8115.</t>
  </si>
  <si>
    <t>8116.</t>
  </si>
  <si>
    <t>8117.</t>
  </si>
  <si>
    <t>8118.</t>
  </si>
  <si>
    <t>8119.</t>
  </si>
  <si>
    <t>8120.</t>
  </si>
  <si>
    <t>ZŁĄCZKA GWINT.</t>
  </si>
  <si>
    <t>8121.</t>
  </si>
  <si>
    <t>POŁĄCZENIE SKRĘCANE WYS.CIŚ.</t>
  </si>
  <si>
    <t>8122.</t>
  </si>
  <si>
    <t>8123.</t>
  </si>
  <si>
    <t>8124.</t>
  </si>
  <si>
    <t>8125.</t>
  </si>
  <si>
    <t>8126.</t>
  </si>
  <si>
    <t>8127.</t>
  </si>
  <si>
    <t>8128.</t>
  </si>
  <si>
    <t>8129.</t>
  </si>
  <si>
    <t>ZŁĄCZKA KĄTOWA DDL22</t>
  </si>
  <si>
    <t>8130.</t>
  </si>
  <si>
    <t>ZŁĄCZKA KĄTOWA NASTAWNA</t>
  </si>
  <si>
    <t>8131.</t>
  </si>
  <si>
    <t>NASTAWNE POŁĄCZENIE KĄTOWE</t>
  </si>
  <si>
    <t>8132.</t>
  </si>
  <si>
    <t>8133.</t>
  </si>
  <si>
    <t>8134.</t>
  </si>
  <si>
    <t>8135.</t>
  </si>
  <si>
    <t>8136.</t>
  </si>
  <si>
    <t>8137.</t>
  </si>
  <si>
    <t>KRÓCIEC GWINTOWANY PROSTY</t>
  </si>
  <si>
    <t>8138.</t>
  </si>
  <si>
    <t>8139.</t>
  </si>
  <si>
    <t>8140.</t>
  </si>
  <si>
    <t>POŁĄCZ. ŚRUBOWE NASTAWNE TYPU T</t>
  </si>
  <si>
    <t>8141.</t>
  </si>
  <si>
    <t>TRÓJNIK GWINTOWANY</t>
  </si>
  <si>
    <t>8142.</t>
  </si>
  <si>
    <t>8143.</t>
  </si>
  <si>
    <t>8144.</t>
  </si>
  <si>
    <t>8145.</t>
  </si>
  <si>
    <t>8146.</t>
  </si>
  <si>
    <t>8147.</t>
  </si>
  <si>
    <t>8148.</t>
  </si>
  <si>
    <t>8149.</t>
  </si>
  <si>
    <t>8150.</t>
  </si>
  <si>
    <t>8151.</t>
  </si>
  <si>
    <t>8152.</t>
  </si>
  <si>
    <t>8153.</t>
  </si>
  <si>
    <t>8154.</t>
  </si>
  <si>
    <t>8155.</t>
  </si>
  <si>
    <t>8156.</t>
  </si>
  <si>
    <t>8157.</t>
  </si>
  <si>
    <t>8158.</t>
  </si>
  <si>
    <t>8159.</t>
  </si>
  <si>
    <t>8160.</t>
  </si>
  <si>
    <t>8161.</t>
  </si>
  <si>
    <t>8162.</t>
  </si>
  <si>
    <t>8163.</t>
  </si>
  <si>
    <t>8164.</t>
  </si>
  <si>
    <t>8165.</t>
  </si>
  <si>
    <t>8166.</t>
  </si>
  <si>
    <t>8167.</t>
  </si>
  <si>
    <t>PŁYTA PRZYŁĄCZENIOWA KPL</t>
  </si>
  <si>
    <t>8168.</t>
  </si>
  <si>
    <t>ZAWÓR DŁAWIĄCY 1/4"</t>
  </si>
  <si>
    <t>8169.</t>
  </si>
  <si>
    <t>ZAWÓR DŁAWIĄCY 1/2"</t>
  </si>
  <si>
    <t>8170.</t>
  </si>
  <si>
    <t>8171.</t>
  </si>
  <si>
    <t>8172.</t>
  </si>
  <si>
    <t>ZAWÓR ZWROTNO-DŁAWIĄCY</t>
  </si>
  <si>
    <t>8173.</t>
  </si>
  <si>
    <t>ZAWÓR 3/2 DROGOWY</t>
  </si>
  <si>
    <t>8174.</t>
  </si>
  <si>
    <t>ZŁĄCZKA GWINTOWANA REDUKCYJNA</t>
  </si>
  <si>
    <t>8175.</t>
  </si>
  <si>
    <t>KAPTUR ZABEZPIECZAJĄCY</t>
  </si>
  <si>
    <t>8176.</t>
  </si>
  <si>
    <t>8177.</t>
  </si>
  <si>
    <t>BLOK STEROWANIA OBROTÓW</t>
  </si>
  <si>
    <t>8178.</t>
  </si>
  <si>
    <t>ZAWÓR ODCINAJĄCY CIŚNIENIA</t>
  </si>
  <si>
    <t>8179.</t>
  </si>
  <si>
    <t>8180.</t>
  </si>
  <si>
    <t>TABLICZKA CGI-05.2-01</t>
  </si>
  <si>
    <t>8181.</t>
  </si>
  <si>
    <t>ZAWÓR BEZPIECZEŃSTWA</t>
  </si>
  <si>
    <t>8182.</t>
  </si>
  <si>
    <t>8183.</t>
  </si>
  <si>
    <t>8184.</t>
  </si>
  <si>
    <t>8185.</t>
  </si>
  <si>
    <t>8186.</t>
  </si>
  <si>
    <t>WAŁEK ZĘBATY</t>
  </si>
  <si>
    <t>8187.</t>
  </si>
  <si>
    <t>8188.</t>
  </si>
  <si>
    <t>8189.</t>
  </si>
  <si>
    <t>8190.</t>
  </si>
  <si>
    <t>8191.</t>
  </si>
  <si>
    <t>8192.</t>
  </si>
  <si>
    <t>PRZEWÓD ELEKTRYCZNY I</t>
  </si>
  <si>
    <t>8193.</t>
  </si>
  <si>
    <t>PRZEWÓD ELEKTRYCZNY II</t>
  </si>
  <si>
    <t>8194.</t>
  </si>
  <si>
    <t>PRZEWÓD ELEKTRYCZNY III</t>
  </si>
  <si>
    <t>8195.</t>
  </si>
  <si>
    <t>PRZEWÓD ELEKTRYCZNY IV</t>
  </si>
  <si>
    <t>8196.</t>
  </si>
  <si>
    <t>8197.</t>
  </si>
  <si>
    <t>8198.</t>
  </si>
  <si>
    <t>8199.</t>
  </si>
  <si>
    <t>8200.</t>
  </si>
  <si>
    <t>8201.</t>
  </si>
  <si>
    <t>8202.</t>
  </si>
  <si>
    <t>8203.</t>
  </si>
  <si>
    <t>8204.</t>
  </si>
  <si>
    <t>8205.</t>
  </si>
  <si>
    <t>8206.</t>
  </si>
  <si>
    <t>8207.</t>
  </si>
  <si>
    <t>AUTOMAT GAŚNICZY PROSZKOWY</t>
  </si>
  <si>
    <t>8208.</t>
  </si>
  <si>
    <t>KABINA KIEROWCY 92 Z HAMULCEM</t>
  </si>
  <si>
    <t>8209.</t>
  </si>
  <si>
    <t>8210.</t>
  </si>
  <si>
    <t>8211.</t>
  </si>
  <si>
    <t>PRZEWODY DO ROZRUSZNIKA</t>
  </si>
  <si>
    <t>8212.</t>
  </si>
  <si>
    <t>8213.</t>
  </si>
  <si>
    <t>8214.</t>
  </si>
  <si>
    <t>8215.</t>
  </si>
  <si>
    <t>8216.</t>
  </si>
  <si>
    <t>SILNIK HYDRAULICZNY KM1/8</t>
  </si>
  <si>
    <t>8217.</t>
  </si>
  <si>
    <t>UCHO GWINTOWANE</t>
  </si>
  <si>
    <t>8218.</t>
  </si>
  <si>
    <t>8219.</t>
  </si>
  <si>
    <t>KOŁO ŁAŃCUCHOWE Z OSŁONĄ</t>
  </si>
  <si>
    <t>8220.</t>
  </si>
  <si>
    <t>8221.</t>
  </si>
  <si>
    <t>KOŁO ŁAŃCUCHOWE</t>
  </si>
  <si>
    <t>8222.</t>
  </si>
  <si>
    <t>KORPUS KOŁA ŁAŃCUCHOWEGO</t>
  </si>
  <si>
    <t>8223.</t>
  </si>
  <si>
    <t>ADAPTER TURBINKI</t>
  </si>
  <si>
    <t>8224.</t>
  </si>
  <si>
    <t>8225.</t>
  </si>
  <si>
    <t>NIT 3x8</t>
  </si>
  <si>
    <t>8226.</t>
  </si>
  <si>
    <t>8227.</t>
  </si>
  <si>
    <t>ZESTAW WĘŻY DO NR ID. 120510</t>
  </si>
  <si>
    <t>8228.</t>
  </si>
  <si>
    <t>ZESTAW WĘŻY DO NR ID. 120511</t>
  </si>
  <si>
    <t>8229.</t>
  </si>
  <si>
    <t>DŹWIGNIA WYZWALACZA ODŚR.</t>
  </si>
  <si>
    <t>8230.</t>
  </si>
  <si>
    <t>ŚRUBA DŹWIGNI WYZWALACZA</t>
  </si>
  <si>
    <t>8231.</t>
  </si>
  <si>
    <t>FI LTR SPRĘŻONEGO POWIETRZA</t>
  </si>
  <si>
    <t>8232.</t>
  </si>
  <si>
    <t>OLEJARKA G 3/8"</t>
  </si>
  <si>
    <t>8233.</t>
  </si>
  <si>
    <t>ZESPÓŁ PRZYGOTOWANIA POWIETRZA</t>
  </si>
  <si>
    <t>8234.</t>
  </si>
  <si>
    <t>TŁOCZYSKO SIŁOWNIKA DOCISKU</t>
  </si>
  <si>
    <t>8235.</t>
  </si>
  <si>
    <t>8236.</t>
  </si>
  <si>
    <t>8237.</t>
  </si>
  <si>
    <t>WÓZEK NOŚNY Z CHŁODNICĄ OLEJU</t>
  </si>
  <si>
    <t>8238.</t>
  </si>
  <si>
    <t>95-0410</t>
  </si>
  <si>
    <t>Tuleja łożyska</t>
  </si>
  <si>
    <t>6382.</t>
  </si>
  <si>
    <t>95-0503</t>
  </si>
  <si>
    <t>Podkładka uszczelniająca</t>
  </si>
  <si>
    <t>6383.</t>
  </si>
  <si>
    <t>95-0507</t>
  </si>
  <si>
    <t>6384.</t>
  </si>
  <si>
    <t>95-0508</t>
  </si>
  <si>
    <t>6385.</t>
  </si>
  <si>
    <t>95-0511</t>
  </si>
  <si>
    <t>śruba kozła wahadła</t>
  </si>
  <si>
    <t>6386.</t>
  </si>
  <si>
    <t>95-0518</t>
  </si>
  <si>
    <t xml:space="preserve">Podkładka wahadła </t>
  </si>
  <si>
    <t>6387.</t>
  </si>
  <si>
    <t>95-0521</t>
  </si>
  <si>
    <t>Osłona vahadła</t>
  </si>
  <si>
    <t>6388.</t>
  </si>
  <si>
    <t>95-0535</t>
  </si>
  <si>
    <t>Tuleja wahadła</t>
  </si>
  <si>
    <t>6389.</t>
  </si>
  <si>
    <t>95-0825</t>
  </si>
  <si>
    <t>6390.</t>
  </si>
  <si>
    <t>95-0836</t>
  </si>
  <si>
    <t>6391.</t>
  </si>
  <si>
    <t>95-0940</t>
  </si>
  <si>
    <t>6392.</t>
  </si>
  <si>
    <t>97-0225</t>
  </si>
  <si>
    <t>6393.</t>
  </si>
  <si>
    <t>97-0229</t>
  </si>
  <si>
    <t>6394.</t>
  </si>
  <si>
    <t>97-0239</t>
  </si>
  <si>
    <t>6395.</t>
  </si>
  <si>
    <t>97-0288</t>
  </si>
  <si>
    <t>6396.</t>
  </si>
  <si>
    <t>97-0291</t>
  </si>
  <si>
    <t>6397.</t>
  </si>
  <si>
    <t>97-0297</t>
  </si>
  <si>
    <t>6398.</t>
  </si>
  <si>
    <t>97-0777</t>
  </si>
  <si>
    <t>6399.</t>
  </si>
  <si>
    <t>97-1008</t>
  </si>
  <si>
    <t>6400.</t>
  </si>
  <si>
    <t>97-1104</t>
  </si>
  <si>
    <t>6401.</t>
  </si>
  <si>
    <t>97-1110</t>
  </si>
  <si>
    <t>6402.</t>
  </si>
  <si>
    <t>97-1325</t>
  </si>
  <si>
    <t>6403.</t>
  </si>
  <si>
    <t>97-1326</t>
  </si>
  <si>
    <t>6404.</t>
  </si>
  <si>
    <t>97-1422</t>
  </si>
  <si>
    <t>6405.</t>
  </si>
  <si>
    <t>97-2125</t>
  </si>
  <si>
    <t>6406.</t>
  </si>
  <si>
    <t>97-2135</t>
  </si>
  <si>
    <t>T Pierścień uszczelniający</t>
  </si>
  <si>
    <t>6407.</t>
  </si>
  <si>
    <t>97-2140</t>
  </si>
  <si>
    <t>6408.</t>
  </si>
  <si>
    <t>97-2145</t>
  </si>
  <si>
    <t>6409.</t>
  </si>
  <si>
    <t>97-2311</t>
  </si>
  <si>
    <t>Zatyczka blaszana</t>
  </si>
  <si>
    <t>6410.</t>
  </si>
  <si>
    <t>97-2461</t>
  </si>
  <si>
    <t>6411.</t>
  </si>
  <si>
    <t>97-2562</t>
  </si>
  <si>
    <t>6412.</t>
  </si>
  <si>
    <t>97-2563</t>
  </si>
  <si>
    <t>Korek z nacięciem</t>
  </si>
  <si>
    <t>6413.</t>
  </si>
  <si>
    <t>97-2723</t>
  </si>
  <si>
    <t>6414.</t>
  </si>
  <si>
    <t>97-3171</t>
  </si>
  <si>
    <t>6415.</t>
  </si>
  <si>
    <t>974-00-00033-0-00</t>
  </si>
  <si>
    <t>Silikon wysokotemperaturowy S300, 310 ml</t>
  </si>
  <si>
    <t>6416.</t>
  </si>
  <si>
    <t>97-4240</t>
  </si>
  <si>
    <t>Gufero</t>
  </si>
  <si>
    <t>6417.</t>
  </si>
  <si>
    <t>97-4265</t>
  </si>
  <si>
    <t>6418.</t>
  </si>
  <si>
    <t>97-4423</t>
  </si>
  <si>
    <t>6419.</t>
  </si>
  <si>
    <t>97-4502</t>
  </si>
  <si>
    <t>6420.</t>
  </si>
  <si>
    <t>97-4513</t>
  </si>
  <si>
    <t>6421.</t>
  </si>
  <si>
    <t>97-4523</t>
  </si>
  <si>
    <t>6422.</t>
  </si>
  <si>
    <t>97-4534</t>
  </si>
  <si>
    <t>6423.</t>
  </si>
  <si>
    <t>97-4535</t>
  </si>
  <si>
    <t>6424.</t>
  </si>
  <si>
    <t>97-4536</t>
  </si>
  <si>
    <t>6425.</t>
  </si>
  <si>
    <t>97-5049</t>
  </si>
  <si>
    <t>Śruba wypustowa</t>
  </si>
  <si>
    <t>6426.</t>
  </si>
  <si>
    <t>97-5307</t>
  </si>
  <si>
    <t>Kula gwint M10</t>
  </si>
  <si>
    <t>6427.</t>
  </si>
  <si>
    <t>97-5342</t>
  </si>
  <si>
    <t>6428.</t>
  </si>
  <si>
    <t>99-0325</t>
  </si>
  <si>
    <t>6429.</t>
  </si>
  <si>
    <t>99-0335</t>
  </si>
  <si>
    <t>śruba</t>
  </si>
  <si>
    <t>6430.</t>
  </si>
  <si>
    <t>99-0336</t>
  </si>
  <si>
    <t>6431.</t>
  </si>
  <si>
    <t>99-0484</t>
  </si>
  <si>
    <t>6432.</t>
  </si>
  <si>
    <t>99-0485</t>
  </si>
  <si>
    <t>8298.</t>
  </si>
  <si>
    <t>8299.</t>
  </si>
  <si>
    <t>8300.</t>
  </si>
  <si>
    <t>KABINA KIEROWCY 92 BEZ HAMULCA</t>
  </si>
  <si>
    <t>8301.</t>
  </si>
  <si>
    <t>UCHWYT SKRZYNKI DEUGRA</t>
  </si>
  <si>
    <t>8302.</t>
  </si>
  <si>
    <t>TULEJA PRZYŁĄCZENIOWA KPL.</t>
  </si>
  <si>
    <t>8303.</t>
  </si>
  <si>
    <t>8304.</t>
  </si>
  <si>
    <t>PROWADN. DRĄŻKA STER. PULPITU</t>
  </si>
  <si>
    <t>8305.</t>
  </si>
  <si>
    <t>Ładunek azotu o ciśnieniu 15[bar]</t>
  </si>
  <si>
    <t>069/KC-16/18</t>
  </si>
  <si>
    <t>Mocowanie wyłącznika awaryjnego</t>
  </si>
  <si>
    <t>KP-95/BW-…/19/08/8 - 6260441600</t>
  </si>
  <si>
    <t>Wyłącznik awaryjny</t>
  </si>
  <si>
    <t>KP-95/BW-…/19/08/9 - 6290000400</t>
  </si>
  <si>
    <t>Zawór mocy</t>
  </si>
  <si>
    <t>KP-95/BW-…/19/08/10 - 6260002100</t>
  </si>
  <si>
    <t>Filtr ciśnieniowy doładowania</t>
  </si>
  <si>
    <t>KP-95/BW-…/19/08/10a - 6260002100</t>
  </si>
  <si>
    <t>Wkład filtra ciśnieniowego doładowania</t>
  </si>
  <si>
    <t>KP-95/BW-…/19/08/11 - 6440098511</t>
  </si>
  <si>
    <t>Obejma mocująca filtra hydrauliki</t>
  </si>
  <si>
    <t>KP-95/BW-…/19/08/12 - 6281006700</t>
  </si>
  <si>
    <t>Zbiornik wyrównawczy układu chłodzenia spalin</t>
  </si>
  <si>
    <t>KP-95/BW-…/19/08/13 - 6281006600</t>
  </si>
  <si>
    <t>Zbiornik wyrównawczy układu chłodzenia silnika</t>
  </si>
  <si>
    <t>KP-95/BW-…/19/08/14 - 6269983300</t>
  </si>
  <si>
    <t>Czujnik poziomu LRN</t>
  </si>
  <si>
    <t>KP-95/BW-…/19/08/15 - 6300260900</t>
  </si>
  <si>
    <t>Korek wlewu zbiornika wyrównawczego</t>
  </si>
  <si>
    <t>KP-95/BW-…/19/08/16 - 0301004000</t>
  </si>
  <si>
    <t>KP-95/BW-…/19/08/17 - 0501000400</t>
  </si>
  <si>
    <t>KP-95/BW-…/19/08/18 - 0301000400</t>
  </si>
  <si>
    <t>Śruba M10x20</t>
  </si>
  <si>
    <t>KP-95/BW-…/19/08/19 - 0300601000</t>
  </si>
  <si>
    <t>Śruba imbusowa M6x60</t>
  </si>
  <si>
    <t>KP-95/BW-…/19/08/20 - 0500000400</t>
  </si>
  <si>
    <t>KP-95/BW-…/19/08/21 - 0501000200</t>
  </si>
  <si>
    <t>KP-95/BW-…/19/08/22 - 0200600100</t>
  </si>
  <si>
    <t>KP-95/BW-…/19/08/23 - 0300602000</t>
  </si>
  <si>
    <t>Śruba imbusowa M6x20</t>
  </si>
  <si>
    <t>KP-95/BW-…/19/08/24 - 0305300500</t>
  </si>
  <si>
    <t>Śruba imbusowa wpuszczana M10x30</t>
  </si>
  <si>
    <t>KP-95/BW-…/19/08/25 - 0301000800</t>
  </si>
  <si>
    <t>KP-95/BW-…/19/08/26 - 6260223600</t>
  </si>
  <si>
    <t>Wyzwalacz układu gaszenia</t>
  </si>
  <si>
    <t>Arkusz KP-95/BW-…/19/09/…</t>
  </si>
  <si>
    <t>KP-95/BW-…/19/09/1 - 6281000600</t>
  </si>
  <si>
    <t>KP-95/BW-…/19/09/1a - 6281011400</t>
  </si>
  <si>
    <t>Wentylator chłodnicy oleju</t>
  </si>
  <si>
    <t>KP-95/BW-…/19/09/1b - 6281011500</t>
  </si>
  <si>
    <t>Osłona wentylatora chłodnicy oleju</t>
  </si>
  <si>
    <t>KP-95/BW-…/19/09/2 - 6440098611</t>
  </si>
  <si>
    <t>Mocowanie boczne chłodnicy oleju</t>
  </si>
  <si>
    <t>KP-95/BW-…/19/09/3 - 6510015500</t>
  </si>
  <si>
    <t>Maximator</t>
  </si>
  <si>
    <t>KP-95/BW-…/19/09/4 - 6260024300</t>
  </si>
  <si>
    <t>KP-95/BW-…/19/09/5 - 6440098711</t>
  </si>
  <si>
    <t>Mocowanie pompy i hydroakumulatora</t>
  </si>
  <si>
    <t>KP-95/BW-…/19/09/6 - 6270002400</t>
  </si>
  <si>
    <t>KP-95/BW-…/19/09/7 - 6260015100</t>
  </si>
  <si>
    <t>Blok rozruchu</t>
  </si>
  <si>
    <t>KP-95/BW-…/19/09/8 - 6260015100</t>
  </si>
  <si>
    <t>Blok docisku</t>
  </si>
  <si>
    <t>KP-95/BW-…/19/09/9 - 6270003000</t>
  </si>
  <si>
    <t>Blok podnoszenia zębatki</t>
  </si>
  <si>
    <t>KP-95/BW-…/19/09/10 - 6330042400</t>
  </si>
  <si>
    <t>Blok odhamowania</t>
  </si>
  <si>
    <t>CMEH-22/BW-…/01/31</t>
  </si>
  <si>
    <t>Czujnik PCC...2…</t>
  </si>
  <si>
    <t>CMEH-22/BW-…/02/01</t>
  </si>
  <si>
    <t>Rama kompletna</t>
  </si>
  <si>
    <t>CMEH-22/BW-…/02/02</t>
  </si>
  <si>
    <t>Płyta dolna</t>
  </si>
  <si>
    <t>CMEH-22/BW-…/02/03</t>
  </si>
  <si>
    <t>Płyta górna I</t>
  </si>
  <si>
    <t>CMEH-22/BW-…/02/04</t>
  </si>
  <si>
    <t>Płyta górna II</t>
  </si>
  <si>
    <t>CMEH-22/BW-…/02/05</t>
  </si>
  <si>
    <t>Uchwyt BSF</t>
  </si>
  <si>
    <t>CMEH-22/BW-…/02/06</t>
  </si>
  <si>
    <t>Uchwyt zaworu mocy</t>
  </si>
  <si>
    <t>CMEH-22/BW-…/02/07</t>
  </si>
  <si>
    <t>Zaczep</t>
  </si>
  <si>
    <t>CMEH-22/BW-…/02/08</t>
  </si>
  <si>
    <t>Uchwyt bloku kierunków</t>
  </si>
  <si>
    <t>CMEH-22/BW-…/02/09</t>
  </si>
  <si>
    <t>Mocowanie bloku urządzeń pomocniczych</t>
  </si>
  <si>
    <t>CMEH-22/BW-…/02/10</t>
  </si>
  <si>
    <t>Uchwyt bloku</t>
  </si>
  <si>
    <t>CMEH-22/BW-…/02/11</t>
  </si>
  <si>
    <t>Łącznik usztywniający</t>
  </si>
  <si>
    <t>CMEH-22/BW-…/02/13</t>
  </si>
  <si>
    <t>Śruba z łbem stożkowym M10x30</t>
  </si>
  <si>
    <t>Śruba M8x16</t>
  </si>
  <si>
    <t>CMEH-22/BW-…/03/01</t>
  </si>
  <si>
    <t>Silnik elektryczny 22kW</t>
  </si>
  <si>
    <t>CMEH-22/BW-…/03/02</t>
  </si>
  <si>
    <t>Łącznik hydrauliczny</t>
  </si>
  <si>
    <t>CMEH-22/BW-…/03/03</t>
  </si>
  <si>
    <t>Pompa hydrauliczna A4VG…</t>
  </si>
  <si>
    <t>CMEH-22/BW-…/03/04</t>
  </si>
  <si>
    <t>Pompa pomocnicza 14cm3 R</t>
  </si>
  <si>
    <t>CMEH-22/BW-…/03/05</t>
  </si>
  <si>
    <t>CMEH-22/BW-…/03/06</t>
  </si>
  <si>
    <t>Śruba M16x85</t>
  </si>
  <si>
    <t>Śruba M8x70</t>
  </si>
  <si>
    <t>Śruba M16x55</t>
  </si>
  <si>
    <t>CMEH-22/BW-…/04/01</t>
  </si>
  <si>
    <t>CMEH-22/BW-…/04/02</t>
  </si>
  <si>
    <t>CMEH-22/BW-…/04/03</t>
  </si>
  <si>
    <t>Wózek z wyzwalaczem</t>
  </si>
  <si>
    <t>CMEH-22/BW-…/04/04</t>
  </si>
  <si>
    <t>Sworzeń podwieszenia</t>
  </si>
  <si>
    <t>CMEH-22/BW-…/04/05</t>
  </si>
  <si>
    <t>Obejma sworznia podwieszenia</t>
  </si>
  <si>
    <t>CMEH-22/BW-…/04/06</t>
  </si>
  <si>
    <t>CMEH-22/BW-…/04/07</t>
  </si>
  <si>
    <t>CMEH-22/BW-…/04/12</t>
  </si>
  <si>
    <t>CMEH-22/BW-…/05/01</t>
  </si>
  <si>
    <t>Korpus wózka z wyzwalaczem</t>
  </si>
  <si>
    <t>CMEH-22/BW-…/05/02</t>
  </si>
  <si>
    <t>Rolka jezdna kompletna</t>
  </si>
  <si>
    <t>CMEH-22/BW-…/05/03</t>
  </si>
  <si>
    <t>Mechanizm wyzwalacza</t>
  </si>
  <si>
    <t>CMEH-22/BW-…/05/07</t>
  </si>
  <si>
    <t>CMEH-22/BW-…/05/08</t>
  </si>
  <si>
    <t>CMEH-22/BW-…/06/01</t>
  </si>
  <si>
    <t>CMEH-22/BW-…/06/02</t>
  </si>
  <si>
    <t>Silnik zębaty 16cm3</t>
  </si>
  <si>
    <t>Moduł LT…</t>
  </si>
  <si>
    <t>Zawór mocy N…</t>
  </si>
  <si>
    <t>Zawór przepłukujący 503…</t>
  </si>
  <si>
    <t>Zawór redukcyjny DR 6 D..</t>
  </si>
  <si>
    <t>Wkładka pilota RDDA-LA….</t>
  </si>
  <si>
    <t>Zawór przelewowy RDDA-LC…</t>
  </si>
  <si>
    <t>Płyta FAV/S</t>
  </si>
  <si>
    <t>Zawór suwakowy 4WE 6 D5…</t>
  </si>
  <si>
    <t>Kierunkowy zawór suwakowy 4WHD…</t>
  </si>
  <si>
    <t>Zawór kulowy AB…</t>
  </si>
  <si>
    <t>Hydrauliczny zawór zwrotny S 10…</t>
  </si>
  <si>
    <t>Zawór zwrotny CX…</t>
  </si>
  <si>
    <t>Zawór kierunkowy CS….</t>
  </si>
  <si>
    <t>Hydrauliczny zawór zwrotny S 10 A2.0</t>
  </si>
  <si>
    <t>Taśma zaciskowa 1,4L MSP..</t>
  </si>
  <si>
    <t>Filtr powietrza BFS20H…</t>
  </si>
  <si>
    <t>Filtr ciśnieniowy 245LEN…</t>
  </si>
  <si>
    <t>Filtr ciśnieniowy 10 TEN…</t>
  </si>
  <si>
    <t>Zawó dławiąco-zwrotny DRV…</t>
  </si>
  <si>
    <t>Przysłona</t>
  </si>
  <si>
    <t>Płyta montażowa HR-NMT-11</t>
  </si>
  <si>
    <t>Płyta montażowa HR-NMT-22</t>
  </si>
  <si>
    <t>Płyta montażowa HR-NMT-15</t>
  </si>
  <si>
    <t>Zawór proporcjonalny iE…</t>
  </si>
  <si>
    <t>Kaseta sterownicza BWKS-7113</t>
  </si>
  <si>
    <t>Kaseta sterownicza BWKS-7a12</t>
  </si>
  <si>
    <t>Odbiornik radiowy</t>
  </si>
  <si>
    <t>Nadajnik radiowy</t>
  </si>
  <si>
    <t>Przycisk sterowniczy</t>
  </si>
  <si>
    <t>Opończa kablowa 212/50</t>
  </si>
  <si>
    <t>Przewód hydrauliczny NW25 M36x2x1100 4SH</t>
  </si>
  <si>
    <t>Przewód hydrauliczny NW25 M36x2x620 4SH</t>
  </si>
  <si>
    <t>Przewód hydrauliczny NW25 M36x2x900 L 2ST</t>
  </si>
  <si>
    <t>Przewód hydrauliczny NW25 M36x2x850 L 2ST</t>
  </si>
  <si>
    <t>Przewód hydrauliczny NW25 M36x2x460 L 2ST</t>
  </si>
  <si>
    <t>Przewód hydrauliczny NW13 M22x1,5x420 L 2ST</t>
  </si>
  <si>
    <t>Przewód hydrauliczny NW13 M22x1,5x600 L 2ST</t>
  </si>
  <si>
    <t>Przewód hydrauliczny NW13 M22x1,5x380 L 2ST</t>
  </si>
  <si>
    <t>Przewód hydrauliczny NW13 M22x1,5x290 L 2ST</t>
  </si>
  <si>
    <t>Przewód hydrauliczny NW13 M22x1,5x750 L 2ST</t>
  </si>
  <si>
    <t>Przewód hydrauliczny NW13 M22x1,5x480 L 2ST</t>
  </si>
  <si>
    <t>Przewód hydrauliczny NW13 M22x1,5x550 L 2ST</t>
  </si>
  <si>
    <t>Przewód hydrauliczny NW13 M22x1,5x400 L 2ST</t>
  </si>
  <si>
    <t>Przewód hydrauliczny NW13 M22x1,5x350 L 2ST</t>
  </si>
  <si>
    <t xml:space="preserve">Przewód hydrauliczny NW13 M22x1,5x1000 wyk. L </t>
  </si>
  <si>
    <t>Przewód hydrauliczny NW13 M22x1,5x600 L4ST</t>
  </si>
  <si>
    <t>Przewód hydrauliczny NW13 M22x1,5x500 L4ST</t>
  </si>
  <si>
    <t>Przewód hydrauliczny NW10 M18x1,5x1100 L2ST</t>
  </si>
  <si>
    <t>Przewód hydrauliczny NW8 M16x1,5x400 L2ST</t>
  </si>
  <si>
    <t>Przewód hydrauliczny NW8 M16x1,5x300 L2ST</t>
  </si>
  <si>
    <t>Przewód hydrauliczny NW8 M16x1,5x1000 L2ST</t>
  </si>
  <si>
    <t>Przewód hydrauliczny NW8 M16x1,5x480 L2ST</t>
  </si>
  <si>
    <t>Przewód hydrauliczny NW8 M16x1,5x500 L2ST</t>
  </si>
  <si>
    <t>Przewód hydrauliczny NW8 M16x1,5x600 L2ST</t>
  </si>
  <si>
    <t>Napęd HZA - zębaty</t>
  </si>
  <si>
    <t>DRĄŻEK WYZWALACZA KRÓTKI</t>
  </si>
  <si>
    <t>12036.</t>
  </si>
  <si>
    <t>12037.</t>
  </si>
  <si>
    <t>12038.</t>
  </si>
  <si>
    <t>KLUCZ NASADKOWY ZAWORU</t>
  </si>
  <si>
    <t>12039.</t>
  </si>
  <si>
    <t>12040.</t>
  </si>
  <si>
    <t>ORING 18,72x2,62</t>
  </si>
  <si>
    <t>12041.</t>
  </si>
  <si>
    <t>ORING 17,17x1,78</t>
  </si>
  <si>
    <t>12042.</t>
  </si>
  <si>
    <t>ŚRUBA ZAMYKAJĄCA G1/4</t>
  </si>
  <si>
    <t>12043.</t>
  </si>
  <si>
    <t>12044.</t>
  </si>
  <si>
    <t>12045.</t>
  </si>
  <si>
    <t>12046.</t>
  </si>
  <si>
    <t>12047.</t>
  </si>
  <si>
    <t>ZŁĄCZKA GWINTOWANA R 1/4</t>
  </si>
  <si>
    <t>12048.</t>
  </si>
  <si>
    <t>PIERŚCIEŃ ZABEZPIECZ. 10x1,00</t>
  </si>
  <si>
    <t>12049.</t>
  </si>
  <si>
    <t>ŚRUBA WPUSZCZANA M6x30</t>
  </si>
  <si>
    <t>12050.</t>
  </si>
  <si>
    <t>12051.</t>
  </si>
  <si>
    <t>12052.</t>
  </si>
  <si>
    <t>TULEJA ŁĄCZĄCA DO SZCZĘKI</t>
  </si>
  <si>
    <t>12053.</t>
  </si>
  <si>
    <t>12054.</t>
  </si>
  <si>
    <t>AMORTYZATOR SIEDZEŃ KABINY</t>
  </si>
  <si>
    <t>12055.</t>
  </si>
  <si>
    <t>12056.</t>
  </si>
  <si>
    <t>CYLINDER SIŁOWNIKA HAMULCA</t>
  </si>
  <si>
    <t>12057.</t>
  </si>
  <si>
    <t>12058.</t>
  </si>
  <si>
    <t>STOŻEK ZAWORU SIŁOWNIKA</t>
  </si>
  <si>
    <t>12059.</t>
  </si>
  <si>
    <t>GNIAZDO ZAWORU SIŁOWNIKA</t>
  </si>
  <si>
    <t>12060.</t>
  </si>
  <si>
    <t>12061.</t>
  </si>
  <si>
    <t>POKRYWA GWINTOWANA</t>
  </si>
  <si>
    <t>12062.</t>
  </si>
  <si>
    <t>PODKŁADKA OPOROWA SPRĘŻYNY</t>
  </si>
  <si>
    <t>12063.</t>
  </si>
  <si>
    <t>12064.</t>
  </si>
  <si>
    <t>12065.</t>
  </si>
  <si>
    <t>USZCZELNIENIE KOMPAKT TŁOCZYSKA</t>
  </si>
  <si>
    <t>12066.</t>
  </si>
  <si>
    <t>USZCZELNIENIE TURCON CYLINDRA</t>
  </si>
  <si>
    <t>12067.</t>
  </si>
  <si>
    <t>USZCZELNIENIE 47,00x5,33</t>
  </si>
  <si>
    <t>12068.</t>
  </si>
  <si>
    <t>USZCZELN.TURCON EXCLUDER 40x5</t>
  </si>
  <si>
    <t>12069.</t>
  </si>
  <si>
    <t>USZCZELNIENIE RD 42.52 X 2.62</t>
  </si>
  <si>
    <t>12070.</t>
  </si>
  <si>
    <t>PIERŚCIEŃ PROWADZENIA TŁOCZYSKA</t>
  </si>
  <si>
    <t>12071.</t>
  </si>
  <si>
    <t>PIERŚCIEŃ ZABEZPIECZ. 34x1,75</t>
  </si>
  <si>
    <t>12072.</t>
  </si>
  <si>
    <t>12073.</t>
  </si>
  <si>
    <t>USZCZELNIENIE 40,20X3,00</t>
  </si>
  <si>
    <t>12074.</t>
  </si>
  <si>
    <t>12075.</t>
  </si>
  <si>
    <t>12076.</t>
  </si>
  <si>
    <t>WYZWALACZ ODŚR. 84 2,6M/S KPL</t>
  </si>
  <si>
    <t>12077.</t>
  </si>
  <si>
    <t>KOŁNIERZ ŁOŻYSKA KPL</t>
  </si>
  <si>
    <t>12078.</t>
  </si>
  <si>
    <t>OBUDOWA KPL</t>
  </si>
  <si>
    <t>12079.</t>
  </si>
  <si>
    <t>ROLKA JEZDNA RD122</t>
  </si>
  <si>
    <t>12080.</t>
  </si>
  <si>
    <t>12081.</t>
  </si>
  <si>
    <t>12082.</t>
  </si>
  <si>
    <t>12083.</t>
  </si>
  <si>
    <t>12084.</t>
  </si>
  <si>
    <t>WZIERNIK</t>
  </si>
  <si>
    <t>12085.</t>
  </si>
  <si>
    <t>12086.</t>
  </si>
  <si>
    <t>WPUST A10x8x40</t>
  </si>
  <si>
    <t>12087.</t>
  </si>
  <si>
    <t>CYLINDER POMPY KPL</t>
  </si>
  <si>
    <t>12088.</t>
  </si>
  <si>
    <t>TŁOK POMPY KPL</t>
  </si>
  <si>
    <t>12089.</t>
  </si>
  <si>
    <t>USZCZELNIENIE 2207</t>
  </si>
  <si>
    <t>12090.</t>
  </si>
  <si>
    <t>USZCZELNIENIE 35X72</t>
  </si>
  <si>
    <t>12091.</t>
  </si>
  <si>
    <t>12092.</t>
  </si>
  <si>
    <t>SWORZEŃ B50E 9x153x141</t>
  </si>
  <si>
    <t>12093.</t>
  </si>
  <si>
    <t>MODUŁ PRZEJŚCIOWY</t>
  </si>
  <si>
    <t>12094.</t>
  </si>
  <si>
    <t>WAŁEK  Z WIELOWYPUSTEM</t>
  </si>
  <si>
    <t>12095.</t>
  </si>
  <si>
    <t>12096.</t>
  </si>
  <si>
    <t>12097.</t>
  </si>
  <si>
    <t>12098.</t>
  </si>
  <si>
    <t>12099.</t>
  </si>
  <si>
    <t>12100.</t>
  </si>
  <si>
    <t>SPRZĘG WAŁU</t>
  </si>
  <si>
    <t>12101.</t>
  </si>
  <si>
    <t>OBUDOWA Z KOŁEM ŁAŃCUCHOWYM</t>
  </si>
  <si>
    <t>12102.</t>
  </si>
  <si>
    <t>12103.</t>
  </si>
  <si>
    <t>KORPUS LEWY</t>
  </si>
  <si>
    <t>12104.</t>
  </si>
  <si>
    <t>ZESPÓŁ OBROTOWY</t>
  </si>
  <si>
    <t>12105.</t>
  </si>
  <si>
    <t>12106.</t>
  </si>
  <si>
    <t>12107.</t>
  </si>
  <si>
    <t>12108.</t>
  </si>
  <si>
    <t>12109.</t>
  </si>
  <si>
    <t>PIERŚCIEŃ QUADRO</t>
  </si>
  <si>
    <t>12110.</t>
  </si>
  <si>
    <t>ZBLOCZE Z HAKIEM 6T</t>
  </si>
  <si>
    <t>12111.</t>
  </si>
  <si>
    <t>HAK ŁADUNKOWY 6T Z ZABEZPIECZ.</t>
  </si>
  <si>
    <t>12112.</t>
  </si>
  <si>
    <t>HAK ŁADUNKOWY 6T</t>
  </si>
  <si>
    <t>12113.</t>
  </si>
  <si>
    <t>WÓZEK HAMULCOWY TYP 41297-01</t>
  </si>
  <si>
    <t>12114.</t>
  </si>
  <si>
    <t>57226R</t>
  </si>
  <si>
    <t>WÓZEK HAMULCOWY 41297-01 REM.</t>
  </si>
  <si>
    <t>12115.</t>
  </si>
  <si>
    <t>12116.</t>
  </si>
  <si>
    <t>ŚRUBA SZEŚCIOKĄTNA M8x16</t>
  </si>
  <si>
    <t>12117.</t>
  </si>
  <si>
    <t>HAK 3T Z ZABEZPIECZENIEM</t>
  </si>
  <si>
    <t>12118.</t>
  </si>
  <si>
    <t>WÓZEK HAMULCOWY BLK 41102 WYK.D</t>
  </si>
  <si>
    <t>12119.</t>
  </si>
  <si>
    <t>57675R</t>
  </si>
  <si>
    <t>WÓZEK HAMULCOWY 41102 REM.</t>
  </si>
  <si>
    <t>12120.</t>
  </si>
  <si>
    <t>BLOK ROZDZIELACZA DO BELKI</t>
  </si>
  <si>
    <t>12121.</t>
  </si>
  <si>
    <t>12122.</t>
  </si>
  <si>
    <t>12123.</t>
  </si>
  <si>
    <t>ŚRUBA M16x35</t>
  </si>
  <si>
    <t>12124.</t>
  </si>
  <si>
    <t>WKŁADKA SPRĘŻYSTA 4</t>
  </si>
  <si>
    <t>12125.</t>
  </si>
  <si>
    <t>12126.</t>
  </si>
  <si>
    <t>12127.</t>
  </si>
  <si>
    <t>ŚRUBA SZPILKOWA M8x8</t>
  </si>
  <si>
    <t>12128.</t>
  </si>
  <si>
    <t>ŚRUBA SZEŚCIOKĄTNA M12x35</t>
  </si>
  <si>
    <t>12129.</t>
  </si>
  <si>
    <t>12130.</t>
  </si>
  <si>
    <t>12131.</t>
  </si>
  <si>
    <t>POKRYWA KPL.</t>
  </si>
  <si>
    <t>12132.</t>
  </si>
  <si>
    <t>12133.</t>
  </si>
  <si>
    <t>UCHWYT MODUŁU STEROWANIA</t>
  </si>
  <si>
    <t>12134.</t>
  </si>
  <si>
    <t>12135.</t>
  </si>
  <si>
    <t>12136.</t>
  </si>
  <si>
    <t>KRÓCIEC POŚREDNI PG 9</t>
  </si>
  <si>
    <t>12137.</t>
  </si>
  <si>
    <t>12138.</t>
  </si>
  <si>
    <t>PRZEWÓD POŁĄCZENIOWY I KPL</t>
  </si>
  <si>
    <t>12139.</t>
  </si>
  <si>
    <t>PRZEWÓD POŁĄCZENIOWY II KPL</t>
  </si>
  <si>
    <t>12140.</t>
  </si>
  <si>
    <t>PRZEWÓD POŁĄCZENIOWY IV KPL</t>
  </si>
  <si>
    <t>12141.</t>
  </si>
  <si>
    <t>PRZEWÓD POŁĄCZENIOWY V KPL</t>
  </si>
  <si>
    <t>12142.</t>
  </si>
  <si>
    <t>PIERŚCIEŃ USZCZEL. 44,4x3,53</t>
  </si>
  <si>
    <t>12143.</t>
  </si>
  <si>
    <t>PRZYŁĄCZE KONTROLNO-POMIAROWE</t>
  </si>
  <si>
    <t>12144.</t>
  </si>
  <si>
    <t>ŚRUBA SZEŚCIOKĄTNA M12X25</t>
  </si>
  <si>
    <t>12145.</t>
  </si>
  <si>
    <t>12146.</t>
  </si>
  <si>
    <t>NAPEŁNIENIE I UZBROJ. ZBIORNIKA</t>
  </si>
  <si>
    <t>12147.</t>
  </si>
  <si>
    <t>DŁAWIK PG 9</t>
  </si>
  <si>
    <t>12148.</t>
  </si>
  <si>
    <t>PRZEWÓD CIŚNIENIOWY I</t>
  </si>
  <si>
    <t>12149.</t>
  </si>
  <si>
    <t>PRZEWÓD CIŚNIENIOWY II</t>
  </si>
  <si>
    <t>12150.</t>
  </si>
  <si>
    <t>PRZEWÓD CIŚNIENIOWY III</t>
  </si>
  <si>
    <t>12151.</t>
  </si>
  <si>
    <t>ŚRUBA CYLINDRYCZNA M20x60</t>
  </si>
  <si>
    <t>12152.</t>
  </si>
  <si>
    <t>UCHWYT LBS3</t>
  </si>
  <si>
    <t>12153.</t>
  </si>
  <si>
    <t>PODKŁADKA DYSTANSOWA 45X55X0,2</t>
  </si>
  <si>
    <t>12154.</t>
  </si>
  <si>
    <t>ŚRUBA CYLINDRYCZNA M4x85</t>
  </si>
  <si>
    <t>12155.</t>
  </si>
  <si>
    <t>ROLKA NAPĘDOWA TACHOMETRU</t>
  </si>
  <si>
    <t>12156.</t>
  </si>
  <si>
    <t>NAKRĘTKA ROWKOWA M48x1,5</t>
  </si>
  <si>
    <t>12157.</t>
  </si>
  <si>
    <t>12158.</t>
  </si>
  <si>
    <t>PRZEGUB ŁOŻYSKOWY</t>
  </si>
  <si>
    <t>12159.</t>
  </si>
  <si>
    <t>12160.</t>
  </si>
  <si>
    <t>POKRYWA KPL</t>
  </si>
  <si>
    <t>12161.</t>
  </si>
  <si>
    <t>DŁAWIK</t>
  </si>
  <si>
    <t>12162.</t>
  </si>
  <si>
    <t>WÓZEK NOŚNY KABINY</t>
  </si>
  <si>
    <t>12163.</t>
  </si>
  <si>
    <t>12164.</t>
  </si>
  <si>
    <t>12165.</t>
  </si>
  <si>
    <t>12166.</t>
  </si>
  <si>
    <t>12167.</t>
  </si>
  <si>
    <t>12168.</t>
  </si>
  <si>
    <t>12169.</t>
  </si>
  <si>
    <t>ŁOŻYSKO PRZEGUBU</t>
  </si>
  <si>
    <t>12170.</t>
  </si>
  <si>
    <t>SILNIK HYDRAULICZNY TYP GS KPL.</t>
  </si>
  <si>
    <t>12171.</t>
  </si>
  <si>
    <t>12172.</t>
  </si>
  <si>
    <t>POMPA ZĘBATA WYK. GG</t>
  </si>
  <si>
    <t>12173.</t>
  </si>
  <si>
    <t>FILTR KPL</t>
  </si>
  <si>
    <t>12174.</t>
  </si>
  <si>
    <t>W KŁAD F ILTRA UKŁ. HAMULCOWEGO</t>
  </si>
  <si>
    <t>12175.</t>
  </si>
  <si>
    <t>FILTR HYDRAULICZNY KPL.</t>
  </si>
  <si>
    <t>12176.</t>
  </si>
  <si>
    <t>WK ŁAD WYMIENNY FI LTRA HD</t>
  </si>
  <si>
    <t>12177.</t>
  </si>
  <si>
    <t>SILNIK ZĘBATY</t>
  </si>
  <si>
    <t>12178.</t>
  </si>
  <si>
    <t>POMPA ZĘBATA WYK.GG KPL</t>
  </si>
  <si>
    <t>12179.</t>
  </si>
  <si>
    <t>12180.</t>
  </si>
  <si>
    <t>12181.</t>
  </si>
  <si>
    <t>ŚRUBA REDUKCYJNA</t>
  </si>
  <si>
    <t>12182.</t>
  </si>
  <si>
    <t>BLOK PRZYŁĄCZENIOWY KPL</t>
  </si>
  <si>
    <t>12183.</t>
  </si>
  <si>
    <t>12184.</t>
  </si>
  <si>
    <t>12185.</t>
  </si>
  <si>
    <t>OBEJMA ZACISKOWA</t>
  </si>
  <si>
    <t>12186.</t>
  </si>
  <si>
    <t>PULPIT STERUJĄCY II</t>
  </si>
  <si>
    <t>12187.</t>
  </si>
  <si>
    <t>OSŁONA PULPITU</t>
  </si>
  <si>
    <t>12188.</t>
  </si>
  <si>
    <t>PULPIT STEROWNICZY II KPL</t>
  </si>
  <si>
    <t>12189.</t>
  </si>
  <si>
    <t>ZŁĄCZKA 3/4x1/2</t>
  </si>
  <si>
    <t>12190.</t>
  </si>
  <si>
    <t>12191.</t>
  </si>
  <si>
    <t>POŁĄCZENIE ŚRUBOWE</t>
  </si>
  <si>
    <t>12192.</t>
  </si>
  <si>
    <t>ŚRUBA CYLINDRYCZNA M6x30</t>
  </si>
  <si>
    <t>12193.</t>
  </si>
  <si>
    <t>SMAROWNICZKA M10</t>
  </si>
  <si>
    <t>12194.</t>
  </si>
  <si>
    <t>12195.</t>
  </si>
  <si>
    <t>12196.</t>
  </si>
  <si>
    <t>DŹWIGNIA PRZEŁĄCZAJĄCA</t>
  </si>
  <si>
    <t>12197.</t>
  </si>
  <si>
    <t>OSŁONA PULPITU KPL</t>
  </si>
  <si>
    <t>12198.</t>
  </si>
  <si>
    <t>PULPIT STERUJĄCY I</t>
  </si>
  <si>
    <t>12199.</t>
  </si>
  <si>
    <t>12200.</t>
  </si>
  <si>
    <t>PULPIT STEROWNICZY I KPL</t>
  </si>
  <si>
    <t>12201.</t>
  </si>
  <si>
    <t>ROLKA</t>
  </si>
  <si>
    <t>12202.</t>
  </si>
  <si>
    <t>12203.</t>
  </si>
  <si>
    <t>12204.</t>
  </si>
  <si>
    <t>12205.</t>
  </si>
  <si>
    <t>12206.</t>
  </si>
  <si>
    <t>12207.</t>
  </si>
  <si>
    <t>12208.</t>
  </si>
  <si>
    <t>12209.</t>
  </si>
  <si>
    <t>OBUDOWA I</t>
  </si>
  <si>
    <t>12210.</t>
  </si>
  <si>
    <t>OBUDOWA II</t>
  </si>
  <si>
    <t>12211.</t>
  </si>
  <si>
    <t>USZCZELNIENIE 45x72x8</t>
  </si>
  <si>
    <t>12212.</t>
  </si>
  <si>
    <t>ŚRUBA CYLINDRYCZNA M10x135</t>
  </si>
  <si>
    <t>12213.</t>
  </si>
  <si>
    <t>ŚRUBA CYLINDRYCZNA M8x135</t>
  </si>
  <si>
    <t>12214.</t>
  </si>
  <si>
    <t>FILTR PRZECIWPŁOMIENIOWY WLOTU</t>
  </si>
  <si>
    <t>12215.</t>
  </si>
  <si>
    <t>12216.</t>
  </si>
  <si>
    <t>MUFA RED. 20-13</t>
  </si>
  <si>
    <t>12217.</t>
  </si>
  <si>
    <t>12218.</t>
  </si>
  <si>
    <t>12219.</t>
  </si>
  <si>
    <t>ŚRUBA SZPILKOWA M10x20</t>
  </si>
  <si>
    <t>12220.</t>
  </si>
  <si>
    <t>KOLEKTOR WODNY ZE ZBIORNIKIEM</t>
  </si>
  <si>
    <t>12221.</t>
  </si>
  <si>
    <t>12222.</t>
  </si>
  <si>
    <t>12223.</t>
  </si>
  <si>
    <t>12224.</t>
  </si>
  <si>
    <t>12225.</t>
  </si>
  <si>
    <t>SILNIK HYDR. I</t>
  </si>
  <si>
    <t>12226.</t>
  </si>
  <si>
    <t>SILNIK HYDR. II</t>
  </si>
  <si>
    <t>12227.</t>
  </si>
  <si>
    <t>AMORTYZATOR GUMOWY</t>
  </si>
  <si>
    <t>12228.</t>
  </si>
  <si>
    <t>12229.</t>
  </si>
  <si>
    <t>12230.</t>
  </si>
  <si>
    <t>12231.</t>
  </si>
  <si>
    <t>12232.</t>
  </si>
  <si>
    <t>USZCZELNIENIE WAŁU AS38</t>
  </si>
  <si>
    <t>12233.</t>
  </si>
  <si>
    <t>PANEWKA SPRĘŻARKI</t>
  </si>
  <si>
    <t>12234.</t>
  </si>
  <si>
    <t>POKRYWKA SPRĘŻARKI</t>
  </si>
  <si>
    <t>12235.</t>
  </si>
  <si>
    <t>WAŁEK SPRĘŻARKI</t>
  </si>
  <si>
    <t>12236.</t>
  </si>
  <si>
    <t>POKRYWA ŁOŻYSKOWA SPRĘŻARKI</t>
  </si>
  <si>
    <t>12237.</t>
  </si>
  <si>
    <t>USZCZELNIENIE A17x40x7</t>
  </si>
  <si>
    <t>12238.</t>
  </si>
  <si>
    <t>KORBOWÓD SPRĘŻARKI</t>
  </si>
  <si>
    <t>12239.</t>
  </si>
  <si>
    <t>12240.</t>
  </si>
  <si>
    <t>PŁYTA ZAWOROWA SPRĘŻARKI</t>
  </si>
  <si>
    <t>12241.</t>
  </si>
  <si>
    <t>PŁYTKA ZAWORU SPRĘŻARKI</t>
  </si>
  <si>
    <t>12242.</t>
  </si>
  <si>
    <t>12243.</t>
  </si>
  <si>
    <t>TŁOK SPRĘŻARKI</t>
  </si>
  <si>
    <t>12244.</t>
  </si>
  <si>
    <t>12245.</t>
  </si>
  <si>
    <t>ZESTAW PIERŚC. TŁOKA SPRĘŻARKI</t>
  </si>
  <si>
    <t>12246.</t>
  </si>
  <si>
    <t>PRZETWORNIK POMPY</t>
  </si>
  <si>
    <t>12247.</t>
  </si>
  <si>
    <t>12248.</t>
  </si>
  <si>
    <t>DACH KABINY LG</t>
  </si>
  <si>
    <t>12249.</t>
  </si>
  <si>
    <t>12250.</t>
  </si>
  <si>
    <t>12251.</t>
  </si>
  <si>
    <t>UCHWYT FILTRA PALIWA</t>
  </si>
  <si>
    <t>12252.</t>
  </si>
  <si>
    <t>PASEK KLINOWY 10x1347</t>
  </si>
  <si>
    <t>12253.</t>
  </si>
  <si>
    <t>BW-…/HYD/ZŁ/20</t>
  </si>
  <si>
    <t>Złączka A 20-RS/WD</t>
  </si>
  <si>
    <t>BW-…/HYD/ZŁ/21</t>
  </si>
  <si>
    <t>Złączka A 28-RL/WD</t>
  </si>
  <si>
    <t>BW-…/HYD/ZŁ/22</t>
  </si>
  <si>
    <t>Złączka A 28-L/R 1 1/2/WD</t>
  </si>
  <si>
    <t>BW-…/HYD/ZŁ/23</t>
  </si>
  <si>
    <t>Złączka XA-15L3/8NPT</t>
  </si>
  <si>
    <t>BW-…/HYD/ZŁ/24</t>
  </si>
  <si>
    <t>Złączka XA-12-L/R-1/4/WD</t>
  </si>
  <si>
    <t>BW-…/HYD/ZŁ/25</t>
  </si>
  <si>
    <t>BW-…/HYD/ZŁ/26</t>
  </si>
  <si>
    <t>BW-…/HYD/ZŁ/27</t>
  </si>
  <si>
    <t>Złączka SBE 6RL/EDE</t>
  </si>
  <si>
    <t>BW-…/HYD/ZŁ/28</t>
  </si>
  <si>
    <t>BW-…/HYD/ZŁ/29</t>
  </si>
  <si>
    <t>Złączka SBE 10-L/M 12x1,5 /EDE</t>
  </si>
  <si>
    <t>BW-…/HYD/ZŁ/30</t>
  </si>
  <si>
    <t>Złączka SBE 10ML/EDE</t>
  </si>
  <si>
    <t>BW-…/HYD/ZŁ/31</t>
  </si>
  <si>
    <t>Złączka SBE-12ML/EDE</t>
  </si>
  <si>
    <t>BW-…/HYD/ZŁ/32</t>
  </si>
  <si>
    <t>Złączka SBE-18-RL/EDE</t>
  </si>
  <si>
    <t>BW-…/HYD/ZŁ/33</t>
  </si>
  <si>
    <t>BW-…/HYD/ZŁ/34</t>
  </si>
  <si>
    <t>Złączka grodziowa prosta K15-L</t>
  </si>
  <si>
    <t>BW-…/HYD/ZŁ/35</t>
  </si>
  <si>
    <t>Złączka grodziowa prosta K18-L</t>
  </si>
  <si>
    <t>BW-…/HYD/ZŁ/36</t>
  </si>
  <si>
    <t>Złączka grodziowa prosta K30-S</t>
  </si>
  <si>
    <t>BW-…/HYD/ZŁ/37</t>
  </si>
  <si>
    <t>BW-…/HYD/ZŁ/38</t>
  </si>
  <si>
    <t>Złączka E-12-L</t>
  </si>
  <si>
    <t>BW-…/HYD/ZŁ/39</t>
  </si>
  <si>
    <t>Złączka E-15-L</t>
  </si>
  <si>
    <t>BW-…/HYD/ZŁ/40</t>
  </si>
  <si>
    <t>Złączka E-30-S</t>
  </si>
  <si>
    <t>BW-…/HYD/ZŁ/41</t>
  </si>
  <si>
    <t>Złączka EDKO-10L</t>
  </si>
  <si>
    <t>BW-…/HYD/ZŁ/42</t>
  </si>
  <si>
    <t>Złączka EDKO-12L</t>
  </si>
  <si>
    <t>BW-…/HYD/ZŁ/43</t>
  </si>
  <si>
    <t>BW-…/HYD/ZŁ/44</t>
  </si>
  <si>
    <t>Złączka EDKO 25-S</t>
  </si>
  <si>
    <t>BW-…/HYD/ZŁ/45</t>
  </si>
  <si>
    <t>Złączka EDKO 38-S</t>
  </si>
  <si>
    <t>BW-…/HYD/ZŁ/46</t>
  </si>
  <si>
    <t>Złączka ER-10/10L</t>
  </si>
  <si>
    <t>BW-…/HYD/ZŁ/47</t>
  </si>
  <si>
    <t>Złączka ER-12/10L</t>
  </si>
  <si>
    <t>BW-…/HYD/ZŁ/48</t>
  </si>
  <si>
    <t>Złączka ER 15/12L</t>
  </si>
  <si>
    <t>BW-…/HYD/ZŁ/49</t>
  </si>
  <si>
    <t>BW-…/HYD/ZŁ/50</t>
  </si>
  <si>
    <t>BW-…/HYD/ZŁ/51</t>
  </si>
  <si>
    <t>BW-…/HYD/ZŁ/52</t>
  </si>
  <si>
    <t>Złączka RLDKO 15/12</t>
  </si>
  <si>
    <t>BW-…/HYD/ZŁ/53</t>
  </si>
  <si>
    <t>Złączka RLDKO 12/10</t>
  </si>
  <si>
    <t>BW-…/HYD/ZŁ/54</t>
  </si>
  <si>
    <t>BW-…/HYD/ZŁ/55</t>
  </si>
  <si>
    <t>Złączka RLDKO 28/15</t>
  </si>
  <si>
    <t>BW-…/HYD/ZŁ/56</t>
  </si>
  <si>
    <t>BW-…/HYD/ZŁ/57</t>
  </si>
  <si>
    <t>BW-…/HYD/ZŁ/58</t>
  </si>
  <si>
    <t>Złączka RSDKO 38/30</t>
  </si>
  <si>
    <t>BW-…/HYD/ZŁ/59</t>
  </si>
  <si>
    <t>Złączka RSDKO 25/20</t>
  </si>
  <si>
    <t>BW-…/HYD/ZŁ/60</t>
  </si>
  <si>
    <t>BW-…/HYD/ZŁ/61</t>
  </si>
  <si>
    <t>Złączka VBDKO 6-L</t>
  </si>
  <si>
    <t>BW-…/HYD/ZŁ/62</t>
  </si>
  <si>
    <t>BW-…/HYD/ZŁ/63</t>
  </si>
  <si>
    <t>BW-…/HYD/ZŁ/64</t>
  </si>
  <si>
    <t>BW-…/HYD/ZŁ/65</t>
  </si>
  <si>
    <t>Złączka VBDKO-18-L</t>
  </si>
  <si>
    <t>BW-…/HYD/ZŁ/66</t>
  </si>
  <si>
    <t>Złączka VBDKO 20-S</t>
  </si>
  <si>
    <t>BW-…/HYD/ZŁ/67</t>
  </si>
  <si>
    <t>Złączka VDBKO-28-L</t>
  </si>
  <si>
    <t>BW-…/HYD/ZŁ/68</t>
  </si>
  <si>
    <t>Złączka VDBKO-30-S</t>
  </si>
  <si>
    <t>BW-…/HYD/ZŁ/69</t>
  </si>
  <si>
    <t>Złączka VBDKO 35-L</t>
  </si>
  <si>
    <t>BW-…/HYD/ZŁ/70</t>
  </si>
  <si>
    <t>BW-…/HYD/ZŁ/71</t>
  </si>
  <si>
    <t>Złączka VBDKO-38-S</t>
  </si>
  <si>
    <t>BW-…/HYD/ZŁ/72</t>
  </si>
  <si>
    <t>BW-…/HYD/ZŁ/73</t>
  </si>
  <si>
    <t>Złączka G 30-S</t>
  </si>
  <si>
    <t>BW-…/HYD/ZŁ/74</t>
  </si>
  <si>
    <t>Złączka G 15-L</t>
  </si>
  <si>
    <t>BW-…/HYD/ZŁ/75</t>
  </si>
  <si>
    <t>BW-…/HYD/ZŁ/76</t>
  </si>
  <si>
    <t>Złączka VDDKO-12-L</t>
  </si>
  <si>
    <t>BW-…/HYD/ZŁ/77</t>
  </si>
  <si>
    <t>BW-…/HYD/ZŁ/78</t>
  </si>
  <si>
    <t>BW-…/HYD/ZŁ/79</t>
  </si>
  <si>
    <t>Złączka VCDKO-10-L</t>
  </si>
  <si>
    <t>BW-…/HYD/ZŁ/80</t>
  </si>
  <si>
    <t>Złączka VCDKO-12-L</t>
  </si>
  <si>
    <t>BW-…/HYD/ZŁ/81</t>
  </si>
  <si>
    <t>Złączka VCDKO 15-L</t>
  </si>
  <si>
    <t>BW-…/HYD/ZŁ/82</t>
  </si>
  <si>
    <t>Złączka VCDKO-18-L</t>
  </si>
  <si>
    <t>BW-…/HYD/ZŁ/83</t>
  </si>
  <si>
    <t>BW-…/HYD/ZŁ/84</t>
  </si>
  <si>
    <t>BW-…/HYD/ZŁ/85</t>
  </si>
  <si>
    <t>Złączka VCDKO-30-S</t>
  </si>
  <si>
    <t>BW-…/HYD/ZŁ/86</t>
  </si>
  <si>
    <t>BW-…/HYD/ZŁ/87</t>
  </si>
  <si>
    <t>Przyłącze manometru O-10-L</t>
  </si>
  <si>
    <t>BW-…/HYD/ZŁ/88</t>
  </si>
  <si>
    <t>Przyłącze manometru O-12-L</t>
  </si>
  <si>
    <t>BW-…/HYD/ZŁ/89</t>
  </si>
  <si>
    <t>BW-…/HYD/ZŁ/90</t>
  </si>
  <si>
    <t>BW-…/HYD/ZŁ/91</t>
  </si>
  <si>
    <t>BW-…/HYD/ZŁ/92</t>
  </si>
  <si>
    <t>BW-…/HYD/ZŁ/93</t>
  </si>
  <si>
    <t>BW-…/HYD/ZŁ/94</t>
  </si>
  <si>
    <t>BW-…/HYD/ZŁ/95</t>
  </si>
  <si>
    <t>BW-…/HYD/ZŁ/96</t>
  </si>
  <si>
    <t>BW-…/HYD/ZŁ/97</t>
  </si>
  <si>
    <t>Zawór zwrotny RV-10.01.1/0</t>
  </si>
  <si>
    <t>BW-…/HYD/ZŁ/98</t>
  </si>
  <si>
    <t>Zawór kulowy KHB-15-LR-1 1 12-01</t>
  </si>
  <si>
    <t>BW-…/HYD/ZŁ/99</t>
  </si>
  <si>
    <t>BW-…/HYD/ZŁ/100</t>
  </si>
  <si>
    <t>BW-…/HYD/ZŁ/101</t>
  </si>
  <si>
    <t>Złączka HP 10-1-1GF08</t>
  </si>
  <si>
    <t>BW-…/HYD/ZŁ/102</t>
  </si>
  <si>
    <t>BW-…/HYD/ZŁ/103</t>
  </si>
  <si>
    <t>BW-…/HYD/ZŁ/104</t>
  </si>
  <si>
    <t>BW-…/HYD/ZŁ/105</t>
  </si>
  <si>
    <t>S11-AC-AC-0050</t>
  </si>
  <si>
    <t>BW-…/HYD/ZŁ/106</t>
  </si>
  <si>
    <t>S11F-AC-AC-0100</t>
  </si>
  <si>
    <t>BW-…/HYD/ZŁ/107</t>
  </si>
  <si>
    <t>S11F-AC-AC-0150</t>
  </si>
  <si>
    <t>BW-…/HYD/ZŁ/108</t>
  </si>
  <si>
    <t xml:space="preserve">Złączka ER-15/10L </t>
  </si>
  <si>
    <t>BW-…/HYD/ZŁ/109</t>
  </si>
  <si>
    <t xml:space="preserve">Korek STO-10-L/S/O </t>
  </si>
  <si>
    <t>BW-…/HYD/ZŁ/110</t>
  </si>
  <si>
    <t xml:space="preserve">Korek STO-15-L/O </t>
  </si>
  <si>
    <t>BW-…/HYD/ZŁ/111</t>
  </si>
  <si>
    <t xml:space="preserve">Korek STO-12-L/S/O  </t>
  </si>
  <si>
    <t>BW-…/HYD/ZŁ/112</t>
  </si>
  <si>
    <t xml:space="preserve">Złączka VDDKO-20-S </t>
  </si>
  <si>
    <t>BW-…/HYD/ZŁ/113</t>
  </si>
  <si>
    <t xml:space="preserve">Złączka VDDKO-30-S </t>
  </si>
  <si>
    <t>BW-…/HYD/ZŁ/114</t>
  </si>
  <si>
    <t xml:space="preserve">Korek VSCH-R 1/WD </t>
  </si>
  <si>
    <t>BW-…/HYD/ZŁ/115</t>
  </si>
  <si>
    <t>Korek STO-30-S/O</t>
  </si>
  <si>
    <t>BW-…/HYD/ZŁ/116</t>
  </si>
  <si>
    <t xml:space="preserve">ZŁĄCZKA VODKO 8L  </t>
  </si>
  <si>
    <t>BW-…/HYD/ZŁ/117</t>
  </si>
  <si>
    <t xml:space="preserve">ZŁACZKA RSDKO 16/12 </t>
  </si>
  <si>
    <t>BW-…/HYD/ZŁ/118</t>
  </si>
  <si>
    <t xml:space="preserve">ZŁĄCZKA A38 RS/WD </t>
  </si>
  <si>
    <t>BW-…/HYD/ZŁ/119</t>
  </si>
  <si>
    <t xml:space="preserve">ZŁACZKA A16 MS/WD </t>
  </si>
  <si>
    <t>BW-…/HYD/ZŁ/120</t>
  </si>
  <si>
    <t xml:space="preserve">ZŁĄCZKA SBE 12 RS/EDE </t>
  </si>
  <si>
    <t>BW-…/HYD/ZŁ/121</t>
  </si>
  <si>
    <t xml:space="preserve">ZŁACZKA SBE 28RL/EBE </t>
  </si>
  <si>
    <t>BW-…/HYD/ZŁ/122</t>
  </si>
  <si>
    <t xml:space="preserve">ZŁĄCZKA SBE 38RS/EBE </t>
  </si>
  <si>
    <t>BW-…/HYD/ZŁ/123</t>
  </si>
  <si>
    <t xml:space="preserve">ZASLEPKA VSCH-R 1 1/2 WD </t>
  </si>
  <si>
    <t>BW-…/HYD/ZŁ/124</t>
  </si>
  <si>
    <t xml:space="preserve">ZŁĄCZKA SBE 16 RS/EDE </t>
  </si>
  <si>
    <t>BW-…/HYD/ZŁ/125</t>
  </si>
  <si>
    <t>TABLICZKA ZNAMIONOWA</t>
  </si>
  <si>
    <t>8239.</t>
  </si>
  <si>
    <t>8240.</t>
  </si>
  <si>
    <t>WÓZEK NOŚNY CHŁODNICY OLEJU</t>
  </si>
  <si>
    <t>8241.</t>
  </si>
  <si>
    <t>8242.</t>
  </si>
  <si>
    <t>8243.</t>
  </si>
  <si>
    <t>8244.</t>
  </si>
  <si>
    <t>8245.</t>
  </si>
  <si>
    <t>8246.</t>
  </si>
  <si>
    <t>NYPEL RUROWY PODWÓJNY 3/8X200</t>
  </si>
  <si>
    <t>8247.</t>
  </si>
  <si>
    <t>8248.</t>
  </si>
  <si>
    <t>8249.</t>
  </si>
  <si>
    <t>8250.</t>
  </si>
  <si>
    <t>8251.</t>
  </si>
  <si>
    <t>8252.</t>
  </si>
  <si>
    <t>8253.</t>
  </si>
  <si>
    <t>ZŁĄCZKA PROSTA</t>
  </si>
  <si>
    <t>8254.</t>
  </si>
  <si>
    <t>SPRZĘGŁO ELASTYCZNE</t>
  </si>
  <si>
    <t>8255.</t>
  </si>
  <si>
    <t>8256.</t>
  </si>
  <si>
    <t>8257.</t>
  </si>
  <si>
    <t>8258.</t>
  </si>
  <si>
    <t>8259.</t>
  </si>
  <si>
    <t>8260.</t>
  </si>
  <si>
    <t>8261.</t>
  </si>
  <si>
    <t>ZŁĄCZE GWINTOWE TYPU T</t>
  </si>
  <si>
    <t>8262.</t>
  </si>
  <si>
    <t>8263.</t>
  </si>
  <si>
    <t>8264.</t>
  </si>
  <si>
    <t>8265.</t>
  </si>
  <si>
    <t>ZAWÓR KULOWY 3-DROGOWY</t>
  </si>
  <si>
    <t>8266.</t>
  </si>
  <si>
    <t>RURA KPL</t>
  </si>
  <si>
    <t>8267.</t>
  </si>
  <si>
    <t>CZUJNIK POZIOMU</t>
  </si>
  <si>
    <t>8268.</t>
  </si>
  <si>
    <t>8269.</t>
  </si>
  <si>
    <t>WKŁADKA FILTRA MAGNETYCZNEGO</t>
  </si>
  <si>
    <t>8270.</t>
  </si>
  <si>
    <t>WSKAŹNIK TEMP. PŁYNU</t>
  </si>
  <si>
    <t>8271.</t>
  </si>
  <si>
    <t>UCHWYT WENTYLATORA Z ŁOŻYSKIEM</t>
  </si>
  <si>
    <t>8272.</t>
  </si>
  <si>
    <t>UCHWYT WENTYLATORA</t>
  </si>
  <si>
    <t>8273.</t>
  </si>
  <si>
    <t>MIKROWYŁĄCZNIK TESTERA DEUGRA</t>
  </si>
  <si>
    <t>8274.</t>
  </si>
  <si>
    <t>8275.</t>
  </si>
  <si>
    <t>8276.</t>
  </si>
  <si>
    <t>8277.</t>
  </si>
  <si>
    <t>FOLIA CZERWONA</t>
  </si>
  <si>
    <t>8278.</t>
  </si>
  <si>
    <t>PŁYTKA ROZDZIELAJĄCA ZACISKI</t>
  </si>
  <si>
    <t>8279.</t>
  </si>
  <si>
    <t>USZCZELNIENIE WAŁU</t>
  </si>
  <si>
    <t>8280.</t>
  </si>
  <si>
    <t>SILNIK HYDR. PROMIENIOWY</t>
  </si>
  <si>
    <t>8281.</t>
  </si>
  <si>
    <t>GŁOWICA Z ZAWIESIEM SWORZN.</t>
  </si>
  <si>
    <t>8282.</t>
  </si>
  <si>
    <t>OBUDOWA KOŁA ŁAŃCUCHOWEGO</t>
  </si>
  <si>
    <t>8283.</t>
  </si>
  <si>
    <t>DŁAWIK KABLOWY</t>
  </si>
  <si>
    <t>8284.</t>
  </si>
  <si>
    <t>OSŁONA GWINTOWANA</t>
  </si>
  <si>
    <t>8285.</t>
  </si>
  <si>
    <t>PIERŚCIEŃ NILOS</t>
  </si>
  <si>
    <t>8286.</t>
  </si>
  <si>
    <t>KOŁO PASOWE PRĄDN. Z WENTYLAT.</t>
  </si>
  <si>
    <t>8287.</t>
  </si>
  <si>
    <t>NAKRĘTKA KORONOWA</t>
  </si>
  <si>
    <t>8288.</t>
  </si>
  <si>
    <t>OWIEWEK WENTYLATORA PRĄDNICY</t>
  </si>
  <si>
    <t>8289.</t>
  </si>
  <si>
    <t>8290.</t>
  </si>
  <si>
    <t>8291.</t>
  </si>
  <si>
    <t>8292.</t>
  </si>
  <si>
    <t>8293.</t>
  </si>
  <si>
    <t>8294.</t>
  </si>
  <si>
    <t>8295.</t>
  </si>
  <si>
    <t>8296.</t>
  </si>
  <si>
    <t>8297.</t>
  </si>
  <si>
    <t>069/KC-16/17</t>
  </si>
  <si>
    <t>Przewód hydrauliczny M22x1,5x1000</t>
  </si>
  <si>
    <t>BW-…/HYD/PRZ/34</t>
  </si>
  <si>
    <t>Przewód hydrauliczny M22x1,5x1100</t>
  </si>
  <si>
    <t>BW-…/HYD/PRZ/35</t>
  </si>
  <si>
    <t>Przewód hydrauliczny M22x1,5x1200</t>
  </si>
  <si>
    <t>BW-…/HYD/PRZ/36</t>
  </si>
  <si>
    <t>Przewód hydrauliczny M22x1,5x1350</t>
  </si>
  <si>
    <t>BW-…/HYD/PRZ/37</t>
  </si>
  <si>
    <t>Przewód hydrauliczny M22x1,5x1400</t>
  </si>
  <si>
    <t>BW-…/HYD/PRZ/38</t>
  </si>
  <si>
    <t>Przewód hydrauliczny M22x1,5x1500</t>
  </si>
  <si>
    <t>BW-…/HYD/PRZ/39</t>
  </si>
  <si>
    <t>Przewód hydrauliczny M22x1,5x1650</t>
  </si>
  <si>
    <t>BW-…/HYD/PRZ/40</t>
  </si>
  <si>
    <t>Przewód hydrauliczny M22x1,5x1850</t>
  </si>
  <si>
    <t>BW-…/HYD/PRZ/41</t>
  </si>
  <si>
    <t>Przewód hydrauliczny M22x1,5x2000</t>
  </si>
  <si>
    <t>BW-…/HYD/PRZ/42</t>
  </si>
  <si>
    <t>Przewód hydrauliczny M22x1,5x2200</t>
  </si>
  <si>
    <t>BW-…/HYD/PRZ/43</t>
  </si>
  <si>
    <t>Przewód hydrauliczny M22x1,5x2300</t>
  </si>
  <si>
    <t>BW-…/HYD/PRZ/44</t>
  </si>
  <si>
    <t>Przewód hydrauliczny M22x1,5x2700</t>
  </si>
  <si>
    <t>BW-…/HYD/PRZ/45</t>
  </si>
  <si>
    <t>Przewód hydrauliczny M22x1,5x2900</t>
  </si>
  <si>
    <t>BW-…/HYD/PRZ/46</t>
  </si>
  <si>
    <t>Przewód hydrauliczny M22x1,5x3000</t>
  </si>
  <si>
    <t>BW-…/HYD/PRZ/47</t>
  </si>
  <si>
    <t>Przewód hydrauliczny M22x1,5x3400</t>
  </si>
  <si>
    <t>BW-…/HYD/PRZ/48</t>
  </si>
  <si>
    <t>Przewód hydrauliczny M22x1,5x4000</t>
  </si>
  <si>
    <t>BW-…/HYD/PRZ/49</t>
  </si>
  <si>
    <t>BW-…/HYD/PRZ/50</t>
  </si>
  <si>
    <t>Przewód hydrauliczny M30x2x400</t>
  </si>
  <si>
    <t>BW-…/HYD/PRZ/51</t>
  </si>
  <si>
    <t>Przewód hydrauliczny M30x2x450</t>
  </si>
  <si>
    <t>BW-…/HYD/PRZ/52</t>
  </si>
  <si>
    <t>Przewód hydrauliczny M30x2x500</t>
  </si>
  <si>
    <t>BW-…/HYD/PRZ/53</t>
  </si>
  <si>
    <t>Przewód hydrauliczny M30x2x900</t>
  </si>
  <si>
    <t>BW-…/HYD/PRZ/54</t>
  </si>
  <si>
    <t>Przewód hydrauliczny M30x2x1000</t>
  </si>
  <si>
    <t>BW-…/HYD/PRZ/55</t>
  </si>
  <si>
    <t>Przewód hydrauliczny M30x2x1100</t>
  </si>
  <si>
    <t>BW-…/HYD/PRZ/56</t>
  </si>
  <si>
    <t>Przewód hydrauliczny M30x2x1200</t>
  </si>
  <si>
    <t>BW-…/HYD/PRZ/57</t>
  </si>
  <si>
    <t>Przewód hydrauliczny M30x2x2100</t>
  </si>
  <si>
    <t>BW-…/HYD/PRZ/58</t>
  </si>
  <si>
    <t>Przewód hydrauliczny M30x2x2500</t>
  </si>
  <si>
    <t>BW-…/HYD/PRZ/59</t>
  </si>
  <si>
    <t>Przewód hydrauliczny M30x2x3000</t>
  </si>
  <si>
    <t>BW-…/HYD/PRZ/60</t>
  </si>
  <si>
    <t>Przewód hydrauliczny M30x2x4000</t>
  </si>
  <si>
    <t>BW-…/HYD/PRZ/61</t>
  </si>
  <si>
    <t>USZCZELNIENIE RD 18</t>
  </si>
  <si>
    <t>11407.</t>
  </si>
  <si>
    <t>PODKŁADKA SPR. A4</t>
  </si>
  <si>
    <t>11408.</t>
  </si>
  <si>
    <t>PIERŚCIEŃ USZCZ. RD 16,00X2,00</t>
  </si>
  <si>
    <t>11409.</t>
  </si>
  <si>
    <t>PRZYRZĄD POMIARU SIŁY HAMOW.BK</t>
  </si>
  <si>
    <t>11410.</t>
  </si>
  <si>
    <t>POMPA TŁOCZKOWA</t>
  </si>
  <si>
    <t>11411.</t>
  </si>
  <si>
    <t>11412.</t>
  </si>
  <si>
    <t>11413.</t>
  </si>
  <si>
    <t>LINKA WYZWALAJĄCA I</t>
  </si>
  <si>
    <t>11414.</t>
  </si>
  <si>
    <t>LINKA WYZWALAJĄCA II</t>
  </si>
  <si>
    <t>11415.</t>
  </si>
  <si>
    <t>11416.</t>
  </si>
  <si>
    <t>11417.</t>
  </si>
  <si>
    <t>11418.</t>
  </si>
  <si>
    <t>11419.</t>
  </si>
  <si>
    <t>SWORZEŃ V</t>
  </si>
  <si>
    <t>11420.</t>
  </si>
  <si>
    <t>SWORZEŃ VI</t>
  </si>
  <si>
    <t>11421.</t>
  </si>
  <si>
    <t>SWORZEŃ VII</t>
  </si>
  <si>
    <t>11422.</t>
  </si>
  <si>
    <t>11423.</t>
  </si>
  <si>
    <t>11424.</t>
  </si>
  <si>
    <t>11425.</t>
  </si>
  <si>
    <t>11426.</t>
  </si>
  <si>
    <t>ZGARNIACZ</t>
  </si>
  <si>
    <t>11427.</t>
  </si>
  <si>
    <t>PIERŚCIEŃ USZCZ. RD 30,00X3,15</t>
  </si>
  <si>
    <t>11428.</t>
  </si>
  <si>
    <t>PIERŚCIEŃ USZCZ. RD 25,00X3,15</t>
  </si>
  <si>
    <t>11429.</t>
  </si>
  <si>
    <t>ŁOŻYSKO PRZEGUBU GE 35 TE-2RS</t>
  </si>
  <si>
    <t>11430.</t>
  </si>
  <si>
    <t>PIERŚCIEŃ USZCZELNIAJĄCY RD 336,00</t>
  </si>
  <si>
    <t>11431.</t>
  </si>
  <si>
    <t>PIERŚCIEŃ TURCON</t>
  </si>
  <si>
    <t>11432.</t>
  </si>
  <si>
    <t>ŁAŃCUCH ZAWIESZENIOWY 16x80</t>
  </si>
  <si>
    <t>11433.</t>
  </si>
  <si>
    <t>WĄŻ OCHRONNY KABLA 27x3</t>
  </si>
  <si>
    <t>11434.</t>
  </si>
  <si>
    <t>WĄŻ OCHRONNY KABLA 18x3</t>
  </si>
  <si>
    <t>11435.</t>
  </si>
  <si>
    <t>WPUST A 8</t>
  </si>
  <si>
    <t>11436.</t>
  </si>
  <si>
    <t>11437.</t>
  </si>
  <si>
    <t>ZAWLECZKA 1,6x10</t>
  </si>
  <si>
    <t>11438.</t>
  </si>
  <si>
    <t>ŁAŃCUCH 8-13x36x6000</t>
  </si>
  <si>
    <t>11439.</t>
  </si>
  <si>
    <t>ELEMENT WYMIENNY FILTRU</t>
  </si>
  <si>
    <t>11440.</t>
  </si>
  <si>
    <t>ZAWÓR URUCHAMIAJĄCY</t>
  </si>
  <si>
    <t>11441.</t>
  </si>
  <si>
    <t>11442.</t>
  </si>
  <si>
    <t>ZAKOŃCZENIE LINKI</t>
  </si>
  <si>
    <t>11443.</t>
  </si>
  <si>
    <t>11444.</t>
  </si>
  <si>
    <t>11445.</t>
  </si>
  <si>
    <t>11446.</t>
  </si>
  <si>
    <t>ZBIORNIK CHŁODZENIA SPALIN</t>
  </si>
  <si>
    <t>11447.</t>
  </si>
  <si>
    <t>WPUST A 12</t>
  </si>
  <si>
    <t>11448.</t>
  </si>
  <si>
    <t>TULEJA I</t>
  </si>
  <si>
    <t>11449.</t>
  </si>
  <si>
    <t>11450.</t>
  </si>
  <si>
    <t>11451.</t>
  </si>
  <si>
    <t>TRZPIEŃ</t>
  </si>
  <si>
    <t>11452.</t>
  </si>
  <si>
    <t>11453.</t>
  </si>
  <si>
    <t>DŹWIGNIA ZAWORU</t>
  </si>
  <si>
    <t>11454.</t>
  </si>
  <si>
    <t>11455.</t>
  </si>
  <si>
    <t>SWORZEŃ DŹWIGNII</t>
  </si>
  <si>
    <t>11456.</t>
  </si>
  <si>
    <t>11457.</t>
  </si>
  <si>
    <t>SWORZEŃ B 6H</t>
  </si>
  <si>
    <t>11458.</t>
  </si>
  <si>
    <t>SWORZEŃ B 6H30</t>
  </si>
  <si>
    <t>11459.</t>
  </si>
  <si>
    <t>SWORZEŃ B 6H35</t>
  </si>
  <si>
    <t>11460.</t>
  </si>
  <si>
    <t>ZŁĄCZKA KABLA</t>
  </si>
  <si>
    <t>11461.</t>
  </si>
  <si>
    <t>DŹWIGNIA POMPY</t>
  </si>
  <si>
    <t>11462.</t>
  </si>
  <si>
    <t>TULEJA KOŃCOWA PANCERZA</t>
  </si>
  <si>
    <t>11463.</t>
  </si>
  <si>
    <t>ŚRUBA CYLINDRYCZNA M4x45</t>
  </si>
  <si>
    <t>11464.</t>
  </si>
  <si>
    <t>ZAWLECZKA 1,5</t>
  </si>
  <si>
    <t>11465.</t>
  </si>
  <si>
    <t>11466.</t>
  </si>
  <si>
    <t>GAŁKA WYZWALAJĄCA</t>
  </si>
  <si>
    <t>11467.</t>
  </si>
  <si>
    <t>GNIAZDO SMAROWNICY</t>
  </si>
  <si>
    <t>11468.</t>
  </si>
  <si>
    <t>PŁYTKA PRZEZROCZYSTA</t>
  </si>
  <si>
    <t>11469.</t>
  </si>
  <si>
    <t>NAKRĘTKA KOŁA A 14X1,5</t>
  </si>
  <si>
    <t>11470.</t>
  </si>
  <si>
    <t>RURKA CIŚNIENIOWA</t>
  </si>
  <si>
    <t>11471.</t>
  </si>
  <si>
    <t>ŚRUBA SZEŚCIOKĄTMA M6x100</t>
  </si>
  <si>
    <t>11472.</t>
  </si>
  <si>
    <t>ZAWÓR PRZELOTOWY PN16</t>
  </si>
  <si>
    <t>11473.</t>
  </si>
  <si>
    <t>OPRAWA KOŃCÓWKI WĘŻA</t>
  </si>
  <si>
    <t>11474.</t>
  </si>
  <si>
    <t>11475.</t>
  </si>
  <si>
    <t>KOŁNIERZ KPL.</t>
  </si>
  <si>
    <t>11476.</t>
  </si>
  <si>
    <t>11477.</t>
  </si>
  <si>
    <t>11478.</t>
  </si>
  <si>
    <t>11479.</t>
  </si>
  <si>
    <t>FILTR POW. PNEUMAT.</t>
  </si>
  <si>
    <t>11480.</t>
  </si>
  <si>
    <t>ZŁĄCZKA WKRĘCANA DN13-1</t>
  </si>
  <si>
    <t>11481.</t>
  </si>
  <si>
    <t>UCHWYT MOCUJĄCY ROLKI</t>
  </si>
  <si>
    <t>11482.</t>
  </si>
  <si>
    <t>POMPA ZĘBATA HAMULCOWA QUADRO</t>
  </si>
  <si>
    <t>11483.</t>
  </si>
  <si>
    <t>11484.</t>
  </si>
  <si>
    <t>AMORTYZATOR 30x20</t>
  </si>
  <si>
    <t>11485.</t>
  </si>
  <si>
    <t>AMORTYZATOR 75x50</t>
  </si>
  <si>
    <t>11486.</t>
  </si>
  <si>
    <t>11487.</t>
  </si>
  <si>
    <t>LINKA STALOWA D1</t>
  </si>
  <si>
    <t>11488.</t>
  </si>
  <si>
    <t>ZACISK LINKI D1</t>
  </si>
  <si>
    <t>11489.</t>
  </si>
  <si>
    <t>PANCERZ SPIRALNY</t>
  </si>
  <si>
    <t>11490.</t>
  </si>
  <si>
    <t>LINKA D3</t>
  </si>
  <si>
    <t>11491.</t>
  </si>
  <si>
    <t>PLOMBA OŁOWIANA</t>
  </si>
  <si>
    <t>11492.</t>
  </si>
  <si>
    <t>DRUT PLOMBY</t>
  </si>
  <si>
    <t>11493.</t>
  </si>
  <si>
    <t>TABLICZKA IDENTYFIKACYJNA DEUGRA</t>
  </si>
  <si>
    <t>11494.</t>
  </si>
  <si>
    <t>11495.</t>
  </si>
  <si>
    <t>11496.</t>
  </si>
  <si>
    <t>KLUCZYK STACYJKI</t>
  </si>
  <si>
    <t>11497.</t>
  </si>
  <si>
    <t>11498.</t>
  </si>
  <si>
    <t>USZCZELNIENIE RD 16,3x2,40</t>
  </si>
  <si>
    <t>11499.</t>
  </si>
  <si>
    <t>11500.</t>
  </si>
  <si>
    <t>ORING 19,3x2,4</t>
  </si>
  <si>
    <t>11501.</t>
  </si>
  <si>
    <t>11502.</t>
  </si>
  <si>
    <t>11503.</t>
  </si>
  <si>
    <t>11504.</t>
  </si>
  <si>
    <t>TŁOCZYSKO SIŁOWNIKA</t>
  </si>
  <si>
    <t>11505.</t>
  </si>
  <si>
    <t>11506.</t>
  </si>
  <si>
    <t>DŁAWICA SIŁOWNIKA</t>
  </si>
  <si>
    <t>11507.</t>
  </si>
  <si>
    <t>TŁOK PRZ. POM. SIŁY HAMOW.</t>
  </si>
  <si>
    <t>11508.</t>
  </si>
  <si>
    <t>11509.</t>
  </si>
  <si>
    <t>PIERŚCIEŃ ŚLIZGOWY SIŁOWNIKA</t>
  </si>
  <si>
    <t>11510.</t>
  </si>
  <si>
    <t>11511.</t>
  </si>
  <si>
    <t>11512.</t>
  </si>
  <si>
    <t>PIERŚCIEŃ ROTO</t>
  </si>
  <si>
    <t>11513.</t>
  </si>
  <si>
    <t>11514.</t>
  </si>
  <si>
    <t>11515.</t>
  </si>
  <si>
    <t>11516.</t>
  </si>
  <si>
    <t>11517.</t>
  </si>
  <si>
    <t>SIŁOWNIK PRZYRZĄDU POMIAROWEGO</t>
  </si>
  <si>
    <t>11518.</t>
  </si>
  <si>
    <t>11519.</t>
  </si>
  <si>
    <t>11520.</t>
  </si>
  <si>
    <t>PRZEWÓD HD</t>
  </si>
  <si>
    <t>11521.</t>
  </si>
  <si>
    <t>UCHWYT WZIERNIKA</t>
  </si>
  <si>
    <t>11522.</t>
  </si>
  <si>
    <t>DŹWIGNIA PULPITU</t>
  </si>
  <si>
    <t>11523.</t>
  </si>
  <si>
    <t>OSŁONA ZAWORU</t>
  </si>
  <si>
    <t>11524.</t>
  </si>
  <si>
    <t>UCHWYT SKRZYNKI STEROWNICZEJ</t>
  </si>
  <si>
    <t>11525.</t>
  </si>
  <si>
    <t>WAŁEK STEROWNICZY</t>
  </si>
  <si>
    <t>11526.</t>
  </si>
  <si>
    <t>SPRĘŻYNA DO PULPITU STEROWN.</t>
  </si>
  <si>
    <t>11527.</t>
  </si>
  <si>
    <t>DACH KABINY</t>
  </si>
  <si>
    <t>11528.</t>
  </si>
  <si>
    <t>WRZECIONO POŚREDNIE Z OTW.</t>
  </si>
  <si>
    <t>11529.</t>
  </si>
  <si>
    <t>Złączka A 35 ML/WD z nakrętką</t>
  </si>
  <si>
    <t>BW-…/HYD/ZŁ/13</t>
  </si>
  <si>
    <t>Złączka A 42 ML/WD z nakrętką</t>
  </si>
  <si>
    <t>BW-…/HYD/ZŁ/14</t>
  </si>
  <si>
    <t>Złączka A 10 L/R 1/4 WD</t>
  </si>
  <si>
    <t>BW-…/HYD/ZŁ/15</t>
  </si>
  <si>
    <t>Złączka A 15 L/R 1/2 WD</t>
  </si>
  <si>
    <t>BW-…/HYD/ZŁ/16</t>
  </si>
  <si>
    <t>Złączka A 12 L/R 3/8 /WD</t>
  </si>
  <si>
    <t>BW-…/HYD/ZŁ/17</t>
  </si>
  <si>
    <t>Złączka A 12 L/R 3/4 WD</t>
  </si>
  <si>
    <t>BW-…/HYD/ZŁ/18</t>
  </si>
  <si>
    <t>Złączka A 15 L/R 3/4 WD</t>
  </si>
  <si>
    <t>BW-…/HYD/ZŁ/19</t>
  </si>
  <si>
    <t>Złączka A 15 L/R 1 WD</t>
  </si>
  <si>
    <t>BLACHA OSŁONOWA GÓRNA</t>
  </si>
  <si>
    <t>11537.</t>
  </si>
  <si>
    <t>PRZECIWNAKRĘTKA M22X1,5</t>
  </si>
  <si>
    <t>11538.</t>
  </si>
  <si>
    <t>11539.</t>
  </si>
  <si>
    <t>11540.</t>
  </si>
  <si>
    <t>11541.</t>
  </si>
  <si>
    <t>POKRYWA PULPITU</t>
  </si>
  <si>
    <t>11542.</t>
  </si>
  <si>
    <t>SPRĘŻYNA 0,80X13,2X38,3</t>
  </si>
  <si>
    <t>11543.</t>
  </si>
  <si>
    <t>KOLANO D4</t>
  </si>
  <si>
    <t>11544.</t>
  </si>
  <si>
    <t>11545.</t>
  </si>
  <si>
    <t>PODKŁADKA S16x22x1,5</t>
  </si>
  <si>
    <t>11546.</t>
  </si>
  <si>
    <t>11547.</t>
  </si>
  <si>
    <t>ŚRUBA RZYMSKA M20x200 KPL</t>
  </si>
  <si>
    <t>11548.</t>
  </si>
  <si>
    <t>MUFA WTYKOWA</t>
  </si>
  <si>
    <t>11549.</t>
  </si>
  <si>
    <t>ZŁĄCZKA 1/2"</t>
  </si>
  <si>
    <t>11550.</t>
  </si>
  <si>
    <t>11551.</t>
  </si>
  <si>
    <t>PODKŁADKA POD SPRĘŻYNĘ</t>
  </si>
  <si>
    <t>11552.</t>
  </si>
  <si>
    <t>11553.</t>
  </si>
  <si>
    <t>MUFA RED. 13-20</t>
  </si>
  <si>
    <t>11554.</t>
  </si>
  <si>
    <t>SWORZEŃ 12H11x9x26</t>
  </si>
  <si>
    <t>11555.</t>
  </si>
  <si>
    <t>PRZYŁĄCZE GRODZIOWE</t>
  </si>
  <si>
    <t>11556.</t>
  </si>
  <si>
    <t>MUFA DRB DN20</t>
  </si>
  <si>
    <t>11557.</t>
  </si>
  <si>
    <t>MUFA KĄTOWA NASTAWNA DN32</t>
  </si>
  <si>
    <t>11558.</t>
  </si>
  <si>
    <t>PRZEWÓD POMIAROWY DN 2x1000</t>
  </si>
  <si>
    <t>11559.</t>
  </si>
  <si>
    <t>USZCZELNIENIE RD 33.0 X 2.5</t>
  </si>
  <si>
    <t>11560.</t>
  </si>
  <si>
    <t>11561.</t>
  </si>
  <si>
    <t>TABLICZKA "OELSTAND MAX"</t>
  </si>
  <si>
    <t>11562.</t>
  </si>
  <si>
    <t>KAPTUREK ZABEZP. DYSZY</t>
  </si>
  <si>
    <t>11563.</t>
  </si>
  <si>
    <t>11564.</t>
  </si>
  <si>
    <t>WĄŻ HYDRAULICZNY DN12x3,5</t>
  </si>
  <si>
    <t>11565.</t>
  </si>
  <si>
    <t>11566.</t>
  </si>
  <si>
    <t>WĄŻ DN22</t>
  </si>
  <si>
    <t>11567.</t>
  </si>
  <si>
    <t>PODKŁADKA U 11</t>
  </si>
  <si>
    <t>11568.</t>
  </si>
  <si>
    <t>11569.</t>
  </si>
  <si>
    <t>11570.</t>
  </si>
  <si>
    <t>11571.</t>
  </si>
  <si>
    <t>ROLKA WYZWALACZA KPL</t>
  </si>
  <si>
    <t>11572.</t>
  </si>
  <si>
    <t>11573.</t>
  </si>
  <si>
    <t>11574.</t>
  </si>
  <si>
    <t>PODKŁADKA ZMYKAJĄCA I</t>
  </si>
  <si>
    <t>11575.</t>
  </si>
  <si>
    <t>PODKŁADKA ZMYKAJĄCA II</t>
  </si>
  <si>
    <t>11576.</t>
  </si>
  <si>
    <t>11577.</t>
  </si>
  <si>
    <t>ŚRUBA ZAMYKAJĄCA M12x1,5</t>
  </si>
  <si>
    <t>11578.</t>
  </si>
  <si>
    <t>ZAWÓR REGULACYJNY NW15</t>
  </si>
  <si>
    <t>11579.</t>
  </si>
  <si>
    <t>11580.</t>
  </si>
  <si>
    <t>11581.</t>
  </si>
  <si>
    <t>11582.</t>
  </si>
  <si>
    <t>BLOK PRZYŁĄCZENIOWY 200 BAR KPL</t>
  </si>
  <si>
    <t>11583.</t>
  </si>
  <si>
    <t>11584.</t>
  </si>
  <si>
    <t>PIERŚC. ZABEZP. 17x1,00</t>
  </si>
  <si>
    <t>11585.</t>
  </si>
  <si>
    <t>GUMA USZCZELNIAJĄCA I</t>
  </si>
  <si>
    <t>11586.</t>
  </si>
  <si>
    <t>GUMA USZCZELNIAJĄCA II</t>
  </si>
  <si>
    <t>11587.</t>
  </si>
  <si>
    <t>WĄŻ HYDRAULICZNY DN38</t>
  </si>
  <si>
    <t>11588.</t>
  </si>
  <si>
    <t>PODKŁADKA STABILIZUJĄCA 110x140</t>
  </si>
  <si>
    <t>11589.</t>
  </si>
  <si>
    <t>11590.</t>
  </si>
  <si>
    <t>11591.</t>
  </si>
  <si>
    <t>ZAWÓR 5/2 DROGOWY</t>
  </si>
  <si>
    <t>11592.</t>
  </si>
  <si>
    <t>11593.</t>
  </si>
  <si>
    <t>11594.</t>
  </si>
  <si>
    <t>11595.</t>
  </si>
  <si>
    <t>WĄŻ HYDRAULICZNY DN45</t>
  </si>
  <si>
    <t>11596.</t>
  </si>
  <si>
    <t>11597.</t>
  </si>
  <si>
    <t>UKŁ. STEROW. PRĘDKOŚCI OBROT.</t>
  </si>
  <si>
    <t>11598.</t>
  </si>
  <si>
    <t>DRĄŻEK GWINTOWANY</t>
  </si>
  <si>
    <t>11599.</t>
  </si>
  <si>
    <t>11600.</t>
  </si>
  <si>
    <t>11601.</t>
  </si>
  <si>
    <t>11602.</t>
  </si>
  <si>
    <t>UCHWYT UKŁ. STEROWANIA</t>
  </si>
  <si>
    <t>11603.</t>
  </si>
  <si>
    <t>11604.</t>
  </si>
  <si>
    <t>11605.</t>
  </si>
  <si>
    <t>SWORZEŃ 8x35</t>
  </si>
  <si>
    <t>11606.</t>
  </si>
  <si>
    <t>ZAWIESZENIE SIŁOWNIKA</t>
  </si>
  <si>
    <t>11607.</t>
  </si>
  <si>
    <t>11608.</t>
  </si>
  <si>
    <t>PRZEGUB KĄTOWY A13</t>
  </si>
  <si>
    <t>11609.</t>
  </si>
  <si>
    <t>GNIAZDO FILTRA PALIWA</t>
  </si>
  <si>
    <t>11610.</t>
  </si>
  <si>
    <t>WIESZAK ZAWORU</t>
  </si>
  <si>
    <t>11611.</t>
  </si>
  <si>
    <t>PRZYŁĄCZE ZAWORU</t>
  </si>
  <si>
    <t>11612.</t>
  </si>
  <si>
    <t>ZAWÓR SZYBKIEGO ODPOWIETRZANIA</t>
  </si>
  <si>
    <t>11613.</t>
  </si>
  <si>
    <t>ZAWÓR NISKIEGO CIŚNIENIA 140 BAR</t>
  </si>
  <si>
    <t>11614.</t>
  </si>
  <si>
    <t>SZYNA MONTAŻOWA TS35x7,5</t>
  </si>
  <si>
    <t>11615.</t>
  </si>
  <si>
    <t>OCZKO PRZELOTOWE GUMOWE</t>
  </si>
  <si>
    <t>11616.</t>
  </si>
  <si>
    <t>11617.</t>
  </si>
  <si>
    <t>ROLKA ŁAŃCUCHOWA Z OSŁONĄ</t>
  </si>
  <si>
    <t>11618.</t>
  </si>
  <si>
    <t>WKŁADKA ŁAŃCUCHA</t>
  </si>
  <si>
    <t>11619.</t>
  </si>
  <si>
    <t>BLOK OBCIĄŻENIA GRANICZNEGO</t>
  </si>
  <si>
    <t>11620.</t>
  </si>
  <si>
    <t>9152.</t>
  </si>
  <si>
    <t>HAK ŁADUNKOWY ZE ZBLOCZEM</t>
  </si>
  <si>
    <t>9153.</t>
  </si>
  <si>
    <t>ZESTAW CZĘŚCI POŁĄCZENIOWYCH</t>
  </si>
  <si>
    <t>9154.</t>
  </si>
  <si>
    <t>UKŁ. HYDRAULICZNY</t>
  </si>
  <si>
    <t>9155.</t>
  </si>
  <si>
    <t>PRZEGRODA POWIETRZA CHŁODZ.</t>
  </si>
  <si>
    <t>9156.</t>
  </si>
  <si>
    <t>OSŁONA XIII</t>
  </si>
  <si>
    <t>9157.</t>
  </si>
  <si>
    <t>KLUCZ DO NASTAW SIŁY POCIĄGOWEJ</t>
  </si>
  <si>
    <t>9158.</t>
  </si>
  <si>
    <t>KLUCZ DO MONTAŻU ROZRUSZNIKA</t>
  </si>
  <si>
    <t>9159.</t>
  </si>
  <si>
    <t>PRZYRZ. DO OBR. WAŁEM KORB.</t>
  </si>
  <si>
    <t>9160.</t>
  </si>
  <si>
    <t>WĄŻ SPUSTOWY OLEJU</t>
  </si>
  <si>
    <t>9161.</t>
  </si>
  <si>
    <t>POMPA RĘCZNA WYSOKOCIŚNIENIOWA</t>
  </si>
  <si>
    <t>9162.</t>
  </si>
  <si>
    <t>KRÓCIEC PRZYŁ. PRZYRZ. POMIAR.</t>
  </si>
  <si>
    <t>9163.</t>
  </si>
  <si>
    <t>ŚCIĄGACZ WTRYSKIWACZA</t>
  </si>
  <si>
    <t>9164.</t>
  </si>
  <si>
    <t>9165.</t>
  </si>
  <si>
    <t>TERMOSTAT 71°C</t>
  </si>
  <si>
    <t>9166.</t>
  </si>
  <si>
    <t>GŁOWICA FILTRA DOKŁ. OCZYSZCZ.</t>
  </si>
  <si>
    <t>9167.</t>
  </si>
  <si>
    <t>GŁOWICA FILTRA WSTĘPNEGO</t>
  </si>
  <si>
    <t>9168.</t>
  </si>
  <si>
    <t>POMPA WTRYSKOWA RZĘDOWA</t>
  </si>
  <si>
    <t>9169.</t>
  </si>
  <si>
    <t>UKŁ. HYDR. CZĘŚCI MASZYNOWEJ</t>
  </si>
  <si>
    <t>9170.</t>
  </si>
  <si>
    <t>ZESTAW WĘŻY HYDR. CZ. MASZ.</t>
  </si>
  <si>
    <t>9171.</t>
  </si>
  <si>
    <t>9172.</t>
  </si>
  <si>
    <t>9173.</t>
  </si>
  <si>
    <t>AUTOMATYCZNY UKŁ. GASZĄCY</t>
  </si>
  <si>
    <t>9174.</t>
  </si>
  <si>
    <t>WYZWALACZ ODŚR. 3,2/1,5 M/S</t>
  </si>
  <si>
    <t>9175.</t>
  </si>
  <si>
    <t>WYZWALACZ ODŚR. DWUSTOPNIOWY</t>
  </si>
  <si>
    <t>9176.</t>
  </si>
  <si>
    <t>SWORZEŃ MIMOŚRODOWY BPV</t>
  </si>
  <si>
    <t>9177.</t>
  </si>
  <si>
    <t>ROLKA PROWADZĄCA Z OSIĄ</t>
  </si>
  <si>
    <t>9178.</t>
  </si>
  <si>
    <t>KARTA ELEKTRONICZNA</t>
  </si>
  <si>
    <t>9179.</t>
  </si>
  <si>
    <t>9180.</t>
  </si>
  <si>
    <t>9181.</t>
  </si>
  <si>
    <t>PRZYRZĄD POMIARU SIŁY HAMOW. 20t</t>
  </si>
  <si>
    <t>9182.</t>
  </si>
  <si>
    <t>9183.</t>
  </si>
  <si>
    <t>KABINA KIEROWCY KPL CZ. KONSTR.</t>
  </si>
  <si>
    <t>9184.</t>
  </si>
  <si>
    <t>KABINA KIEROWCY</t>
  </si>
  <si>
    <t>9185.</t>
  </si>
  <si>
    <t>DRABINKA KPL.</t>
  </si>
  <si>
    <t>9186.</t>
  </si>
  <si>
    <t>9187.</t>
  </si>
  <si>
    <t>WSPORNIK ZAWORU</t>
  </si>
  <si>
    <t>9188.</t>
  </si>
  <si>
    <t>9189.</t>
  </si>
  <si>
    <t>9190.</t>
  </si>
  <si>
    <t>WCIĄGARKA 40KN/H-MFS</t>
  </si>
  <si>
    <t>9191.</t>
  </si>
  <si>
    <t>NAPĘD HYDR. WCIĄGARKI VARIO</t>
  </si>
  <si>
    <t>9192.</t>
  </si>
  <si>
    <t>9193.</t>
  </si>
  <si>
    <t>9194.</t>
  </si>
  <si>
    <t>WCIĄGARKA VARIO 50 KN</t>
  </si>
  <si>
    <t>9195.</t>
  </si>
  <si>
    <t>NAPĘD HYDRAULICZNY WCIĄGARKI</t>
  </si>
  <si>
    <t>9196.</t>
  </si>
  <si>
    <t>ZESTAW OWĘŻOWANIA I</t>
  </si>
  <si>
    <t>9197.</t>
  </si>
  <si>
    <t>ZESTAW OWĘŻOWANIA II</t>
  </si>
  <si>
    <t>9198.</t>
  </si>
  <si>
    <t>ZESTAW OWĘŻOWANIA III</t>
  </si>
  <si>
    <t>9199.</t>
  </si>
  <si>
    <t>9200.</t>
  </si>
  <si>
    <t>9201.</t>
  </si>
  <si>
    <t>SIŁOWNIK STERUJĄCY GAZU</t>
  </si>
  <si>
    <t>9202.</t>
  </si>
  <si>
    <t>9203.</t>
  </si>
  <si>
    <t>TULEJA POŚREDNIA</t>
  </si>
  <si>
    <t>9204.</t>
  </si>
  <si>
    <t>9205.</t>
  </si>
  <si>
    <t>9206.</t>
  </si>
  <si>
    <t>ZAWIAS GÓRNY</t>
  </si>
  <si>
    <t>9207.</t>
  </si>
  <si>
    <t>PRZEWÓD AKUMULATORA L590</t>
  </si>
  <si>
    <t>9208.</t>
  </si>
  <si>
    <t>PRZEWÓD AKUMULATORA L1215</t>
  </si>
  <si>
    <t>9209.</t>
  </si>
  <si>
    <t>PRZEWÓD AKUMULATORA L365</t>
  </si>
  <si>
    <t>9210.</t>
  </si>
  <si>
    <t>PRZEDŁUŻENIE UKŁ. STEROWANIA</t>
  </si>
  <si>
    <t>9211.</t>
  </si>
  <si>
    <t>CZUJNIK ZBLIŻENIOWY 3M</t>
  </si>
  <si>
    <t>9212.</t>
  </si>
  <si>
    <t>UKŁ. ELEKTRYCZNY KABINY</t>
  </si>
  <si>
    <t>9213.</t>
  </si>
  <si>
    <t>ZASILACZ PRĄDOWY SVG-ab</t>
  </si>
  <si>
    <t>9214.</t>
  </si>
  <si>
    <t>USZCZELKA POD GŁOWICĘ</t>
  </si>
  <si>
    <t>9215.</t>
  </si>
  <si>
    <t>TALERZYK SPRĘŻYNY GÓRNY</t>
  </si>
  <si>
    <t>9216.</t>
  </si>
  <si>
    <t>USZCZELKA KOLEKTORA CIECZY</t>
  </si>
  <si>
    <t>9217.</t>
  </si>
  <si>
    <t>PODKŁADKA USZCZELNIAJĄCA DYSZY</t>
  </si>
  <si>
    <t>9218.</t>
  </si>
  <si>
    <t>9219.</t>
  </si>
  <si>
    <t>TULEJKA DYSTANSOWA</t>
  </si>
  <si>
    <t>9220.</t>
  </si>
  <si>
    <t>9221.</t>
  </si>
  <si>
    <t>9222.</t>
  </si>
  <si>
    <t>9223.</t>
  </si>
  <si>
    <t>9224.</t>
  </si>
  <si>
    <t>9225.</t>
  </si>
  <si>
    <t>9226.</t>
  </si>
  <si>
    <t>9227.</t>
  </si>
  <si>
    <t>9228.</t>
  </si>
  <si>
    <t>9229.</t>
  </si>
  <si>
    <t>9230.</t>
  </si>
  <si>
    <t>MANOMETR GLICERYNOWY 400 BAR</t>
  </si>
  <si>
    <t>9231.</t>
  </si>
  <si>
    <t>MANOMETR GLICERYNOWY 40 BAR</t>
  </si>
  <si>
    <t>9232.</t>
  </si>
  <si>
    <t>SILNIK HYDRAULICZNY TŁOCZKOWY</t>
  </si>
  <si>
    <t>9233.</t>
  </si>
  <si>
    <t>9234.</t>
  </si>
  <si>
    <t>USZCZELKA TURBOSPRĘŻARKI</t>
  </si>
  <si>
    <t>9235.</t>
  </si>
  <si>
    <t>ELASTYCZNA RURA WYDECHOWA</t>
  </si>
  <si>
    <t>9236.</t>
  </si>
  <si>
    <t>USZCZELKA ZBIORNIKA SPALIN</t>
  </si>
  <si>
    <t>9237.</t>
  </si>
  <si>
    <t>9238.</t>
  </si>
  <si>
    <t>DRĄG POŁĄCZENIOWY DZ2000 L1800</t>
  </si>
  <si>
    <t>9239.</t>
  </si>
  <si>
    <t>NAPĘD DZ2000 340RR/H565</t>
  </si>
  <si>
    <t>9240.</t>
  </si>
  <si>
    <t>DYSZA WTRYSKOWA</t>
  </si>
  <si>
    <t>9241.</t>
  </si>
  <si>
    <t>WTRYSKIWACZ KPL</t>
  </si>
  <si>
    <t>9242.</t>
  </si>
  <si>
    <t>9243.</t>
  </si>
  <si>
    <t>ZŁĄCZKA GUMOWA</t>
  </si>
  <si>
    <t>9244.</t>
  </si>
  <si>
    <t>9245.</t>
  </si>
  <si>
    <t>POMPA PALIWOWA ZASILAJĄCA</t>
  </si>
  <si>
    <t>9246.</t>
  </si>
  <si>
    <t>USZCZELKA POMPY PALIWOWEJ</t>
  </si>
  <si>
    <t>9247.</t>
  </si>
  <si>
    <t>ZAWÓR SPUSTOWY OLEJU</t>
  </si>
  <si>
    <t>9248.</t>
  </si>
  <si>
    <t>AKUMULATOR ROZRUCHOWY 12V 125AH</t>
  </si>
  <si>
    <t>9249.</t>
  </si>
  <si>
    <t>GŁOWICA CYLINDROWA</t>
  </si>
  <si>
    <t>9250.</t>
  </si>
  <si>
    <t>ŚRUBA GŁOWICY SILNIKA</t>
  </si>
  <si>
    <t>9251.</t>
  </si>
  <si>
    <t>PASEK KLINOWY</t>
  </si>
  <si>
    <t>9252.</t>
  </si>
  <si>
    <t>9253.</t>
  </si>
  <si>
    <t>N10-01-00000051</t>
  </si>
  <si>
    <t>7024.</t>
  </si>
  <si>
    <t>N10-01-00000057</t>
  </si>
  <si>
    <t>7025.</t>
  </si>
  <si>
    <t>N10-01-00000063</t>
  </si>
  <si>
    <t>7026.</t>
  </si>
  <si>
    <t>N10-01-00000064</t>
  </si>
  <si>
    <t>7027.</t>
  </si>
  <si>
    <t>N10-01-00000225</t>
  </si>
  <si>
    <t>7028.</t>
  </si>
  <si>
    <t>N10-01-00000226</t>
  </si>
  <si>
    <t>7029.</t>
  </si>
  <si>
    <t>N10-01-00000227</t>
  </si>
  <si>
    <t>7030.</t>
  </si>
  <si>
    <t>N10-01-00000228</t>
  </si>
  <si>
    <t>7031.</t>
  </si>
  <si>
    <t>N10-02-00000009</t>
  </si>
  <si>
    <t>7032.</t>
  </si>
  <si>
    <t>N10-02-00000048</t>
  </si>
  <si>
    <t>Simmering 110x130x13</t>
  </si>
  <si>
    <t>7033.</t>
  </si>
  <si>
    <t>N10-08-00000001</t>
  </si>
  <si>
    <t>Uszcelka gumowo-metalowa</t>
  </si>
  <si>
    <t>7034.</t>
  </si>
  <si>
    <t>N10-08-00000004</t>
  </si>
  <si>
    <t>Uszczelka metalowo-gumowa</t>
  </si>
  <si>
    <t>7035.</t>
  </si>
  <si>
    <t>N10-08-00000008</t>
  </si>
  <si>
    <t>7036.</t>
  </si>
  <si>
    <t>N10-08-00000009</t>
  </si>
  <si>
    <t>7037.</t>
  </si>
  <si>
    <t>N10-08-00000018</t>
  </si>
  <si>
    <t>7038.</t>
  </si>
  <si>
    <t>N10-12-00000014</t>
  </si>
  <si>
    <t xml:space="preserve">Pirścień </t>
  </si>
  <si>
    <t>7039.</t>
  </si>
  <si>
    <t>N10-12-00000015</t>
  </si>
  <si>
    <t>7040.</t>
  </si>
  <si>
    <t>N10-12-00000043</t>
  </si>
  <si>
    <t>Pierścień Cu</t>
  </si>
  <si>
    <t>7041.</t>
  </si>
  <si>
    <t>N20-01-00000034</t>
  </si>
  <si>
    <t>Kolanko spawalnicze</t>
  </si>
  <si>
    <t>7042.</t>
  </si>
  <si>
    <t>N20-07-00000001</t>
  </si>
  <si>
    <t>Zawór kulowy G1 1/2</t>
  </si>
  <si>
    <t>7043.</t>
  </si>
  <si>
    <t>N20-07-00000002</t>
  </si>
  <si>
    <t>Zawór kulowy (zbiornik paliwa)</t>
  </si>
  <si>
    <t>7044.</t>
  </si>
  <si>
    <t>N20-07-00000006</t>
  </si>
  <si>
    <t>Zawór kulowy 1 1/2</t>
  </si>
  <si>
    <t>7045.</t>
  </si>
  <si>
    <t>N30-02-00000837</t>
  </si>
  <si>
    <t>Pasek klinowy</t>
  </si>
  <si>
    <t>7046.</t>
  </si>
  <si>
    <t>N30-06-00001180</t>
  </si>
  <si>
    <t>Pasek klinowy SPA 13x1180 Li (dla skrz. wydech. nr 603-13-00000-9-22)</t>
  </si>
  <si>
    <t>7047.</t>
  </si>
  <si>
    <t>N30-06-00001560</t>
  </si>
  <si>
    <t>Pasek klinowy SPA 13x1560 Li (dla obwodu elektrycznego wersji A)</t>
  </si>
  <si>
    <t>7048.</t>
  </si>
  <si>
    <t>N30-06-00001600</t>
  </si>
  <si>
    <t>Pasek klinowy SPA 13x1600 Li (dla obwodu elektrycznego wersji B)</t>
  </si>
  <si>
    <t>7049.</t>
  </si>
  <si>
    <t>N30-11-00001120</t>
  </si>
  <si>
    <t>7050.</t>
  </si>
  <si>
    <t>N30-11-00001282</t>
  </si>
  <si>
    <t>7051.</t>
  </si>
  <si>
    <t>N30-11-08PK1345</t>
  </si>
  <si>
    <t>Pasek klinowy wielorowkowy 8PK1345</t>
  </si>
  <si>
    <t>7052.</t>
  </si>
  <si>
    <t>N30-11-08PK1520</t>
  </si>
  <si>
    <t>7053.</t>
  </si>
  <si>
    <t>N40-02-LTT5028000</t>
  </si>
  <si>
    <t>Linka bowdena</t>
  </si>
  <si>
    <t>7054.</t>
  </si>
  <si>
    <t>N40-02-LTT502900</t>
  </si>
  <si>
    <t>Linka w obudowie Bovden (Kabina 2-rozłącznik)</t>
  </si>
  <si>
    <t>7055.</t>
  </si>
  <si>
    <t>N40-02-LTT504800</t>
  </si>
  <si>
    <t>Linka w obudowie Bovden (Sterowanie gazem-Kabina 1)</t>
  </si>
  <si>
    <t>7056.</t>
  </si>
  <si>
    <t>N40-02-LTT506400</t>
  </si>
  <si>
    <t>Linka Bovdena</t>
  </si>
  <si>
    <t>7057.</t>
  </si>
  <si>
    <t>N40-02-VTT753520</t>
  </si>
  <si>
    <t>Linka Bovdena 183-V-TT-75-3520</t>
  </si>
  <si>
    <t>7058.</t>
  </si>
  <si>
    <t>N40-02-VTT755450</t>
  </si>
  <si>
    <t>Linka Bowdena 183-V-TT-75-5450</t>
  </si>
  <si>
    <t>7059.</t>
  </si>
  <si>
    <t>N42-03-175601M204</t>
  </si>
  <si>
    <t>Bowden widełka</t>
  </si>
  <si>
    <t>7060.</t>
  </si>
  <si>
    <t>N42-03-175601M210</t>
  </si>
  <si>
    <t>Widelec-M6-długi</t>
  </si>
  <si>
    <t>7061.</t>
  </si>
  <si>
    <t>P100-12-0200</t>
  </si>
  <si>
    <t>Ochraniacz kulkowy</t>
  </si>
  <si>
    <t>7062.</t>
  </si>
  <si>
    <t>Kulkowy przerywacz płomienia</t>
  </si>
  <si>
    <t>7063.</t>
  </si>
  <si>
    <t>P100-12-0207</t>
  </si>
  <si>
    <t>Kulki szklane D8</t>
  </si>
  <si>
    <t>7064.</t>
  </si>
  <si>
    <t>P100-45-9100</t>
  </si>
  <si>
    <t>Zawór paliwa (do bezkropelkowego tankowania)</t>
  </si>
  <si>
    <t>7065.</t>
  </si>
  <si>
    <t>P30-10-1425</t>
  </si>
  <si>
    <t>Tuleja sprzęgła</t>
  </si>
  <si>
    <t>7066.</t>
  </si>
  <si>
    <t>P35-10-0120</t>
  </si>
  <si>
    <t>Pompa zębata SNP2/4 D SC06</t>
  </si>
  <si>
    <t>7067.</t>
  </si>
  <si>
    <t>P351-50-9150</t>
  </si>
  <si>
    <t>7068.</t>
  </si>
  <si>
    <t>P35-19-0025</t>
  </si>
  <si>
    <t>Pompa ręczna</t>
  </si>
  <si>
    <t>7069.</t>
  </si>
  <si>
    <t>P35-30-9140</t>
  </si>
  <si>
    <t>Widlica kompletna</t>
  </si>
  <si>
    <t>7070.</t>
  </si>
  <si>
    <t>P35-33-9001</t>
  </si>
  <si>
    <t>Przegub krzyżowy tylny 81</t>
  </si>
  <si>
    <t>7071.</t>
  </si>
  <si>
    <t>P70-10-0663</t>
  </si>
  <si>
    <t>Wkład filtra ES 120</t>
  </si>
  <si>
    <t>7072.</t>
  </si>
  <si>
    <t>P701-30-9111</t>
  </si>
  <si>
    <t>7073.</t>
  </si>
  <si>
    <t>P702-15-0068</t>
  </si>
  <si>
    <t>Chłodnica</t>
  </si>
  <si>
    <t>7074.</t>
  </si>
  <si>
    <t>PEL00300</t>
  </si>
  <si>
    <t>Reflektor NSU 14/28</t>
  </si>
  <si>
    <t>7075.</t>
  </si>
  <si>
    <t>PEL00309.02</t>
  </si>
  <si>
    <t>Klosz reflektora</t>
  </si>
  <si>
    <t>7076.</t>
  </si>
  <si>
    <t>PEL00310</t>
  </si>
  <si>
    <t>Parabola</t>
  </si>
  <si>
    <t>7077.</t>
  </si>
  <si>
    <t>PEL00320</t>
  </si>
  <si>
    <t>7078.</t>
  </si>
  <si>
    <t>PEL00322</t>
  </si>
  <si>
    <t>Żarówka do reflektora H4 24V 75/70W P45T</t>
  </si>
  <si>
    <t>7079.</t>
  </si>
  <si>
    <t>PEL00324</t>
  </si>
  <si>
    <t>Czerwona dioda z oprawką i przewodnikiem</t>
  </si>
  <si>
    <t>7080.</t>
  </si>
  <si>
    <t>PEL00327</t>
  </si>
  <si>
    <t>Przepust kablowy</t>
  </si>
  <si>
    <t>7081.</t>
  </si>
  <si>
    <t>PEL01100</t>
  </si>
  <si>
    <t>Przcisk STOP</t>
  </si>
  <si>
    <t>7082.</t>
  </si>
  <si>
    <t>PEL02600</t>
  </si>
  <si>
    <t>Przełącznik światła</t>
  </si>
  <si>
    <t>7083.</t>
  </si>
  <si>
    <t>PEL03500</t>
  </si>
  <si>
    <t>Trzonek żarówki</t>
  </si>
  <si>
    <t>7084.</t>
  </si>
  <si>
    <t>PHB02500</t>
  </si>
  <si>
    <t>Zawór zmienny, FPT 1/4</t>
  </si>
  <si>
    <t>7085.</t>
  </si>
  <si>
    <t>PHB03100</t>
  </si>
  <si>
    <t>Wąż hydrauliczny DN8-2SN FLH-800/M16x1,5-DKOL/DKOL</t>
  </si>
  <si>
    <t>7086.</t>
  </si>
  <si>
    <t>PHB04900</t>
  </si>
  <si>
    <t>Wąż hydrauliczny DN20-2SN FLH-1000/M30x2-DKOL/DKOL</t>
  </si>
  <si>
    <t>7087.</t>
  </si>
  <si>
    <t>PHY03100</t>
  </si>
  <si>
    <t>Wąż hydrauliczny DN6-2SN-FLH-800/M14x1,5-DKOL/DKOL</t>
  </si>
  <si>
    <t>7088.</t>
  </si>
  <si>
    <t>PHY03500</t>
  </si>
  <si>
    <t>Wąż hydrauliczny DN8-2SN FLH-3500/M16x1,5-DKOL/DKOL</t>
  </si>
  <si>
    <t>7089.</t>
  </si>
  <si>
    <t>PHY03600</t>
  </si>
  <si>
    <t>Wąż hydrauliczny DN10-2SN FLH-1600/M18x1,5-DKOL/DKOL</t>
  </si>
  <si>
    <t>7090.</t>
  </si>
  <si>
    <t>PHY03700</t>
  </si>
  <si>
    <t>Wąż hydrauliczny DN12-2SN FLH-600/M22x1,5-DKOL/DKOL</t>
  </si>
  <si>
    <t>7091.</t>
  </si>
  <si>
    <t>PHY03800</t>
  </si>
  <si>
    <t>Wąż hydrauliczny DN12-2SN FLH-800/M22x1,5-DKOL/DKOL</t>
  </si>
  <si>
    <t>7092.</t>
  </si>
  <si>
    <t>PHY04000</t>
  </si>
  <si>
    <t>Wąż hydrauliczny DN12-2SN FLH-1600/M22x1,5-DKOL/DKOL</t>
  </si>
  <si>
    <t>7093.</t>
  </si>
  <si>
    <t>PHY04100</t>
  </si>
  <si>
    <t>Wąż hydrauliczny DN12-2SN FLH-2000/M22x1,5-DKOL/DKOL</t>
  </si>
  <si>
    <t>7094.</t>
  </si>
  <si>
    <t>PHY04200</t>
  </si>
  <si>
    <t>Wąż hydrauliczny DN12-2SN FLH-2500/M22x1,5-DKOL/DKOL</t>
  </si>
  <si>
    <t>7095.</t>
  </si>
  <si>
    <t>PHY04400</t>
  </si>
  <si>
    <t>Wąż hydrauliczny DN20-TMO FLH-2500/M30x2-DKOL/DKOL</t>
  </si>
  <si>
    <t>7096.</t>
  </si>
  <si>
    <t>PHY04600</t>
  </si>
  <si>
    <t>Wąż hydrauliczny DN20-2SN FLH-500/M30x2-DKOL/DKOL</t>
  </si>
  <si>
    <t>7097.</t>
  </si>
  <si>
    <t>PHY04700</t>
  </si>
  <si>
    <t>Reflektor NSU-D 12/24</t>
  </si>
  <si>
    <t>5673.</t>
  </si>
  <si>
    <t>421-70-00005-0-01</t>
  </si>
  <si>
    <t>Wyłącznik reflektora</t>
  </si>
  <si>
    <t>5674.</t>
  </si>
  <si>
    <t>421-70-00008-0-01</t>
  </si>
  <si>
    <t>5675.</t>
  </si>
  <si>
    <t>421-70-00009-0-01</t>
  </si>
  <si>
    <t>Tulejka przeciwwybuchowa PNV32-12</t>
  </si>
  <si>
    <t>5676.</t>
  </si>
  <si>
    <t>421-70-00009-0-12</t>
  </si>
  <si>
    <t>Pierścień uszczelniający PNV32/12</t>
  </si>
  <si>
    <t>5677.</t>
  </si>
  <si>
    <t>5678.</t>
  </si>
  <si>
    <t>421-70-30003-0-01</t>
  </si>
  <si>
    <t>Uszczelnienie silikonowe</t>
  </si>
  <si>
    <t>5679.</t>
  </si>
  <si>
    <t>421-70-30004-0-01</t>
  </si>
  <si>
    <t>Szkło hartowane</t>
  </si>
  <si>
    <t>5680.</t>
  </si>
  <si>
    <t>4223111356180005</t>
  </si>
  <si>
    <t>Zamek hydrauliczny</t>
  </si>
  <si>
    <t>5681.</t>
  </si>
  <si>
    <t>4223111356180006</t>
  </si>
  <si>
    <t>Połączenie kątowe, gwintowe</t>
  </si>
  <si>
    <t>5682.</t>
  </si>
  <si>
    <t>431-70-00000-9-01</t>
  </si>
  <si>
    <t>Alternator przeciwwybuchowy NAF28V/7A</t>
  </si>
  <si>
    <t>5683.</t>
  </si>
  <si>
    <t>431-70-00010-0-01</t>
  </si>
  <si>
    <t xml:space="preserve">Stojan alternatora -uzwojenie </t>
  </si>
  <si>
    <t>5684.</t>
  </si>
  <si>
    <t>431-70-10001-6-01</t>
  </si>
  <si>
    <t>Pokrywa tylna</t>
  </si>
  <si>
    <t>5685.</t>
  </si>
  <si>
    <t>433-70-10021-0-01</t>
  </si>
  <si>
    <t>5686.</t>
  </si>
  <si>
    <t>433-70-10025-0-01</t>
  </si>
  <si>
    <t>5687.</t>
  </si>
  <si>
    <t>433-70-10026-0-01</t>
  </si>
  <si>
    <t>5688.</t>
  </si>
  <si>
    <t>434-70-00000-9-01</t>
  </si>
  <si>
    <t>Czujnik koncentracji</t>
  </si>
  <si>
    <t>5689.</t>
  </si>
  <si>
    <t>434-70-00012-0-01</t>
  </si>
  <si>
    <t>Sensor koncentracji</t>
  </si>
  <si>
    <t>5690.</t>
  </si>
  <si>
    <t>441-70-10000-9-01</t>
  </si>
  <si>
    <t>Centralna jednostka sterująca RS-CJ-01-C 1.</t>
  </si>
  <si>
    <t>5691.</t>
  </si>
  <si>
    <t>441-70-10110-9-01</t>
  </si>
  <si>
    <t>Skrzynia</t>
  </si>
  <si>
    <t>5692.</t>
  </si>
  <si>
    <t>441-70-10130-9-01</t>
  </si>
  <si>
    <t>Pokrywa 1</t>
  </si>
  <si>
    <t>5693.</t>
  </si>
  <si>
    <t>441-70-10140-9-01</t>
  </si>
  <si>
    <t>Pokrywa 2</t>
  </si>
  <si>
    <t>5694.</t>
  </si>
  <si>
    <t>441-70-10150-9-01</t>
  </si>
  <si>
    <t>Pokrywa 3</t>
  </si>
  <si>
    <t>5695.</t>
  </si>
  <si>
    <t>441-70-10171-0-01</t>
  </si>
  <si>
    <t>Płytka RJLOK-EX</t>
  </si>
  <si>
    <t>5696.</t>
  </si>
  <si>
    <t>441-70-10172-0-01</t>
  </si>
  <si>
    <t>Płytka RJLOK-JB</t>
  </si>
  <si>
    <t>5697.</t>
  </si>
  <si>
    <t>441-70-10177-0-01</t>
  </si>
  <si>
    <t>5698.</t>
  </si>
  <si>
    <t>441-70-20000-9-01</t>
  </si>
  <si>
    <t>Jednostka wizualizacyjna RS-VJ-01-P 1.1</t>
  </si>
  <si>
    <t>5699.</t>
  </si>
  <si>
    <t>441-70-20007-0-01</t>
  </si>
  <si>
    <t>5700.</t>
  </si>
  <si>
    <t>441-70-21000-9-01</t>
  </si>
  <si>
    <t>5701.</t>
  </si>
  <si>
    <t>441-70-22001-9-01</t>
  </si>
  <si>
    <t>5702.</t>
  </si>
  <si>
    <t>Dysza wtryskiwacza</t>
  </si>
  <si>
    <t>7126.</t>
  </si>
  <si>
    <t>SMPZJ045150</t>
  </si>
  <si>
    <t>Zawleczka sprężynowa</t>
  </si>
  <si>
    <t>AGREGAT SPALINOWY TYPU BECKER 125</t>
  </si>
  <si>
    <t>7127.</t>
  </si>
  <si>
    <t>Silnik spalinowy 6CT107-3/A1-4</t>
  </si>
  <si>
    <t>7128.</t>
  </si>
  <si>
    <t>7129.</t>
  </si>
  <si>
    <t>Układ wylotowy spalin</t>
  </si>
  <si>
    <t>7130.</t>
  </si>
  <si>
    <t>Układ chłodzenia silnika</t>
  </si>
  <si>
    <t>7131.</t>
  </si>
  <si>
    <t>Układ rozruchowy silnika</t>
  </si>
  <si>
    <t>7132.</t>
  </si>
  <si>
    <t xml:space="preserve">Rama głównego agregatu </t>
  </si>
  <si>
    <t>ZESTAW UCHWYTÓW MONTAŻOWYCH</t>
  </si>
  <si>
    <t>9433.</t>
  </si>
  <si>
    <t>STACYJKA</t>
  </si>
  <si>
    <t>9434.</t>
  </si>
  <si>
    <t>KP-95/BW-.../19/26/110 - 2500008200</t>
  </si>
  <si>
    <t>YnKGSLY 150/250V 3x1+1 / W96</t>
  </si>
  <si>
    <t>KP-95/BW-.../19/26/111 - 6310000400</t>
  </si>
  <si>
    <t>4x1,5 kabel fabryczny / W97</t>
  </si>
  <si>
    <t>KP-95/BW-.../19/26/112 - 6310000400</t>
  </si>
  <si>
    <t>4x1,5 kabel fabryczny / W98</t>
  </si>
  <si>
    <t>KP-95/BW-.../19/26/113 - 2500008200</t>
  </si>
  <si>
    <t>YnKGSLY 150/250V 3x1+1 / W99</t>
  </si>
  <si>
    <t>KP-95/BW-.../19/26/114 - 2500008200</t>
  </si>
  <si>
    <t>YnKGSLY 150/250V 3x1+1 / W100</t>
  </si>
  <si>
    <t>Napęd cierny liniowy</t>
  </si>
  <si>
    <t>BW-…/01/06 / 6440006100</t>
  </si>
  <si>
    <t>BW-…/02/03 / 6440005511</t>
  </si>
  <si>
    <t>BW-…/02/05 / 4910000700/4910000200</t>
  </si>
  <si>
    <t>BW-…/03/02 / 6290001500</t>
  </si>
  <si>
    <t>BW-…/03/03 / 6290007300</t>
  </si>
  <si>
    <t>BW-…/03/05 / 4910000700/4910000200</t>
  </si>
  <si>
    <t>BW-…/04/02 / 6290001500</t>
  </si>
  <si>
    <t>BW-…/04/03 / 6290007300</t>
  </si>
  <si>
    <t>BW-…/04/05 / 4910000700/4910000200</t>
  </si>
  <si>
    <t>BW-…/05/01 / 6440074411</t>
  </si>
  <si>
    <t>BW-…/05/03 / 6440004811</t>
  </si>
  <si>
    <t>BW-…/05/04 / 6440074811</t>
  </si>
  <si>
    <t>BW-…/05/05 / 6440075011</t>
  </si>
  <si>
    <t>BW-…/05/06 / 6440074111</t>
  </si>
  <si>
    <t>BW-…/05/07 / 6440075111</t>
  </si>
  <si>
    <t>BW-…/05/08 / 6440074911</t>
  </si>
  <si>
    <t>BW-…/05/11 / 6440074711</t>
  </si>
  <si>
    <t>BW-…/05/18 / 4910000700/4910000200</t>
  </si>
  <si>
    <t>BW-…/05/19 / 6440074511</t>
  </si>
  <si>
    <t>BW-…/05/20 / 6440074611</t>
  </si>
  <si>
    <t>BW-…/05/21 / 6440004211</t>
  </si>
  <si>
    <t>BW-…/05/23 / 6260012300</t>
  </si>
  <si>
    <t>BW-…/05/25 / 6440004200</t>
  </si>
  <si>
    <t>BW-…/05/27 / 4910000700/4910000200</t>
  </si>
  <si>
    <t>BW-…/05/28 / 6260012100</t>
  </si>
  <si>
    <t>BW-…/05/29 / 6440004000</t>
  </si>
  <si>
    <t>BW-…/05/30 / 6440075311</t>
  </si>
  <si>
    <t>BW-…/05/31 / 6440075211</t>
  </si>
  <si>
    <t>BW-…/05/33 / 6440074211</t>
  </si>
  <si>
    <t>BW-…/05/34 / 6440074311</t>
  </si>
  <si>
    <t>KP-95/BW-…/19/02/1</t>
  </si>
  <si>
    <t>Śruba sześciokątna</t>
  </si>
  <si>
    <t>CENNIK CZEŚCI ZAMIENNYCH DLA CIĄGNIKA MANEWROWEGO BECKMAN</t>
  </si>
  <si>
    <t>Nazwa: Ciągnik podwieszony spalinowy BECKMAN</t>
  </si>
  <si>
    <t>Materiały szybkozużywające się</t>
  </si>
  <si>
    <t>Poz</t>
  </si>
  <si>
    <t>Wyszczególnienie</t>
  </si>
  <si>
    <t>Nr rysunku, normy, katalogu</t>
  </si>
  <si>
    <t>Cena jednostkowa [PLN]</t>
  </si>
  <si>
    <t>Wkład filtra oleju w silniku</t>
  </si>
  <si>
    <t>071/KC-23</t>
  </si>
  <si>
    <t>Wkład filtra powietrza ZSM 3354-1119100</t>
  </si>
  <si>
    <t>071/KC-1/9A</t>
  </si>
  <si>
    <t>Wkład filtra paliwa w silniku</t>
  </si>
  <si>
    <t>071/KC-18/3</t>
  </si>
  <si>
    <t>Wkład filtra tłocznego MDF-110</t>
  </si>
  <si>
    <t>073/KC-14/32</t>
  </si>
  <si>
    <t>Wkład filtra spływowego RF160</t>
  </si>
  <si>
    <t>073/KC-14/8</t>
  </si>
  <si>
    <t>Wkład filtra ssącego SFAR-100</t>
  </si>
  <si>
    <t>073/KC-11/6</t>
  </si>
  <si>
    <t>071/KC-1/34</t>
  </si>
  <si>
    <t>Klocki hamulcowe</t>
  </si>
  <si>
    <t>073.003.005.000</t>
  </si>
  <si>
    <t>Kpl. Żarówek do reflektora ROZ-1C</t>
  </si>
  <si>
    <t>073/KC-17/8 073/KC-17/13</t>
  </si>
  <si>
    <t>Nazwa: Ciągnik podwieszony spalinowy BECKMAN (wersja z dwoma jednostkami napędowymi, dla wariantu instalacji hydraulicznej I ÷ III)</t>
  </si>
  <si>
    <t>Silnik spalinowy UiK-JD3029D-Ex</t>
  </si>
  <si>
    <t>Katalog 071/KC</t>
  </si>
  <si>
    <t>USZCZELNIENIE A 14,0 X 18,0</t>
  </si>
  <si>
    <t>10674.</t>
  </si>
  <si>
    <t>USZCZELNIENIE A27,0X32</t>
  </si>
  <si>
    <t>10675.</t>
  </si>
  <si>
    <t>USZCZELNIENIE A 21,0 X 26,0</t>
  </si>
  <si>
    <t>10676.</t>
  </si>
  <si>
    <t>WĄŻ 8X1,5</t>
  </si>
  <si>
    <t>10677.</t>
  </si>
  <si>
    <t>ŚRUBA CYLINDRYCZNA M4x20</t>
  </si>
  <si>
    <t>10678.</t>
  </si>
  <si>
    <t>MUFA PROSTA DN26</t>
  </si>
  <si>
    <t>10679.</t>
  </si>
  <si>
    <t>POKRYWA MONTAŻOWA PRAWA</t>
  </si>
  <si>
    <t>10680.</t>
  </si>
  <si>
    <t>10681.</t>
  </si>
  <si>
    <t>10682.</t>
  </si>
  <si>
    <t>10683.</t>
  </si>
  <si>
    <t>10684.</t>
  </si>
  <si>
    <t>10685.</t>
  </si>
  <si>
    <t>USZCZELNIENIE SZNUROWE</t>
  </si>
  <si>
    <t>10686.</t>
  </si>
  <si>
    <t>10687.</t>
  </si>
  <si>
    <t>POKRYWA MONTAŻOWA LEWA</t>
  </si>
  <si>
    <t>10688.</t>
  </si>
  <si>
    <t>10689.</t>
  </si>
  <si>
    <t>PIASTA KOŁA NAPĘDOWEGO</t>
  </si>
  <si>
    <t>10690.</t>
  </si>
  <si>
    <t>10691.</t>
  </si>
  <si>
    <t>10692.</t>
  </si>
  <si>
    <t>10693.</t>
  </si>
  <si>
    <t>WPUST</t>
  </si>
  <si>
    <t>10694.</t>
  </si>
  <si>
    <t>ŁOŻYSKO BARYŁK. WAHLIWE</t>
  </si>
  <si>
    <t>10695.</t>
  </si>
  <si>
    <t>ŁOŻYSKO WAŁECZKOWE NJ</t>
  </si>
  <si>
    <t>10696.</t>
  </si>
  <si>
    <t>PIERŚCIEŃ USZCZ. 130x160x12</t>
  </si>
  <si>
    <t>10697.</t>
  </si>
  <si>
    <t>10698.</t>
  </si>
  <si>
    <t>10699.</t>
  </si>
  <si>
    <t>WAŁEK ZĘBATY PROSTY</t>
  </si>
  <si>
    <t>10700.</t>
  </si>
  <si>
    <t>10701.</t>
  </si>
  <si>
    <t>10702.</t>
  </si>
  <si>
    <t>10703.</t>
  </si>
  <si>
    <t>ŁAŃCUCH 13x36</t>
  </si>
  <si>
    <t>10704.</t>
  </si>
  <si>
    <t>ZAŚLEPKA 29/20,4</t>
  </si>
  <si>
    <t>10705.</t>
  </si>
  <si>
    <t>WPUST A8x7</t>
  </si>
  <si>
    <t>10706.</t>
  </si>
  <si>
    <t>10707.</t>
  </si>
  <si>
    <t>ZGARNIACZ 32x45x4/8</t>
  </si>
  <si>
    <t>10708.</t>
  </si>
  <si>
    <t>PIERŚCIEŃ WPUSZCZANY</t>
  </si>
  <si>
    <t>10709.</t>
  </si>
  <si>
    <t>USZCZELNIENIE PODWÓJNE T 30PA/709</t>
  </si>
  <si>
    <t>10710.</t>
  </si>
  <si>
    <t>USZCZELNIENIE OKRĄGŁE 190,0x3,0</t>
  </si>
  <si>
    <t>10711.</t>
  </si>
  <si>
    <t>ZŁĄCZKA REDUKCYJNA 25/20</t>
  </si>
  <si>
    <t>10712.</t>
  </si>
  <si>
    <t>ZBLOCZE ŁAŃCUCHA</t>
  </si>
  <si>
    <t>10713.</t>
  </si>
  <si>
    <t>ELEMENT NAPINAJĄCY</t>
  </si>
  <si>
    <t>10714.</t>
  </si>
  <si>
    <t>10715.</t>
  </si>
  <si>
    <t>10716.</t>
  </si>
  <si>
    <t>10717.</t>
  </si>
  <si>
    <t>ZŁĄCZKA GWINTOWANA TRÓJNIK</t>
  </si>
  <si>
    <t>10718.</t>
  </si>
  <si>
    <t>PODKŁADKA PROWADZĄCA</t>
  </si>
  <si>
    <t>10719.</t>
  </si>
  <si>
    <t>PODSTAWA KOMPRESORA</t>
  </si>
  <si>
    <t>10720.</t>
  </si>
  <si>
    <t>10721.</t>
  </si>
  <si>
    <t>10722.</t>
  </si>
  <si>
    <t>10723.</t>
  </si>
  <si>
    <t>PASEK KLINOWY 12x950</t>
  </si>
  <si>
    <t>10724.</t>
  </si>
  <si>
    <t>10725.</t>
  </si>
  <si>
    <t>10726.</t>
  </si>
  <si>
    <t>10727.</t>
  </si>
  <si>
    <t>10728.</t>
  </si>
  <si>
    <t>USZCZELNIENIE 4,42x2,62</t>
  </si>
  <si>
    <t>10729.</t>
  </si>
  <si>
    <t>PRZYŁĄCZE GWINTOW. PROSTE G 1/4</t>
  </si>
  <si>
    <t>10730.</t>
  </si>
  <si>
    <t>ŁĄCZNIK WTYKOWY</t>
  </si>
  <si>
    <t>10731.</t>
  </si>
  <si>
    <t>TRÓJNIK WTYKOWY</t>
  </si>
  <si>
    <t>10732.</t>
  </si>
  <si>
    <t>10733.</t>
  </si>
  <si>
    <t>PRZYŁĄCZE PNEUMAT. LISTWY</t>
  </si>
  <si>
    <t>10734.</t>
  </si>
  <si>
    <t>PRZEWÓD PLASTIKOWY BEZBARWNY</t>
  </si>
  <si>
    <t>10735.</t>
  </si>
  <si>
    <t>KRZYWKA STEROWNICZA</t>
  </si>
  <si>
    <t>10736.</t>
  </si>
  <si>
    <t>10737.</t>
  </si>
  <si>
    <t>10738.</t>
  </si>
  <si>
    <t>ZAWÓR STEROWANIA DN7</t>
  </si>
  <si>
    <t>10739.</t>
  </si>
  <si>
    <t>10740.</t>
  </si>
  <si>
    <t>10741.</t>
  </si>
  <si>
    <t>10742.</t>
  </si>
  <si>
    <t>10743.</t>
  </si>
  <si>
    <t>ZAWÓR 3/2-DROGOWY EUROPA</t>
  </si>
  <si>
    <t>10744.</t>
  </si>
  <si>
    <t>10745.</t>
  </si>
  <si>
    <t>ZAWÓR 4/3-DROGOWY</t>
  </si>
  <si>
    <t>10746.</t>
  </si>
  <si>
    <t>MINI ZŁĄCZE POMIAROWE</t>
  </si>
  <si>
    <t>10747.</t>
  </si>
  <si>
    <t>KOREK GWINTOWANY AR 1/2</t>
  </si>
  <si>
    <t>10748.</t>
  </si>
  <si>
    <t>10749.</t>
  </si>
  <si>
    <t>10750.</t>
  </si>
  <si>
    <t>FI LTR PO WIETRZA ODŚR. MOKRY</t>
  </si>
  <si>
    <t>10751.</t>
  </si>
  <si>
    <t>FIL TR PO WIETRZA WSTĘPNY</t>
  </si>
  <si>
    <t>10752.</t>
  </si>
  <si>
    <t>10753.</t>
  </si>
  <si>
    <t>10754.</t>
  </si>
  <si>
    <t>SWORZEŃ SMARUJĄCY</t>
  </si>
  <si>
    <t>10755.</t>
  </si>
  <si>
    <t>ZACISK</t>
  </si>
  <si>
    <t>10756.</t>
  </si>
  <si>
    <t>10757.</t>
  </si>
  <si>
    <t>10758.</t>
  </si>
  <si>
    <t>KĄTOWNIK TRZYMAJĄCY</t>
  </si>
  <si>
    <t>10759.</t>
  </si>
  <si>
    <t>10760.</t>
  </si>
  <si>
    <t>10761.</t>
  </si>
  <si>
    <t>PRZYŁĄCZE KĄTOWE L R1/4"</t>
  </si>
  <si>
    <t>10762.</t>
  </si>
  <si>
    <t>PRZEWÓD PLASTYKOWY CZARNY</t>
  </si>
  <si>
    <t>10763.</t>
  </si>
  <si>
    <t>PRZEWÓD PLASTYKOWY NIEBIESKI</t>
  </si>
  <si>
    <t>10764.</t>
  </si>
  <si>
    <t>PRZEWÓD PLASTYKOWY ZIELONY</t>
  </si>
  <si>
    <t>10765.</t>
  </si>
  <si>
    <t>PRZEWÓD PLASTYKOWY ŻÓŁTY</t>
  </si>
  <si>
    <t>10766.</t>
  </si>
  <si>
    <t>PRZEWÓD PLASTYKOWY CZERWONY</t>
  </si>
  <si>
    <t>10767.</t>
  </si>
  <si>
    <t>ZAŚLEPKA 10,7</t>
  </si>
  <si>
    <t>10768.</t>
  </si>
  <si>
    <t>ZŁĄCZKA NW20</t>
  </si>
  <si>
    <t>10769.</t>
  </si>
  <si>
    <t>RURA WYDECHOWA CHŁODZ. 100/65</t>
  </si>
  <si>
    <t>10770.</t>
  </si>
  <si>
    <t>ZAŚLEPKA 19/11,9</t>
  </si>
  <si>
    <t>10771.</t>
  </si>
  <si>
    <t>10772.</t>
  </si>
  <si>
    <t>ZŁĄCZKA PROSTA GWINTOWANA R1/8"</t>
  </si>
  <si>
    <t>10773.</t>
  </si>
  <si>
    <t>PRZYŁĄCZE KOŁNIERZOWE</t>
  </si>
  <si>
    <t>10774.</t>
  </si>
  <si>
    <t>10775.</t>
  </si>
  <si>
    <t>10776.</t>
  </si>
  <si>
    <t>10777.</t>
  </si>
  <si>
    <t>BLOKADA SPRZĘGU DN32</t>
  </si>
  <si>
    <t>10778.</t>
  </si>
  <si>
    <t>GAŁKA DŹWIGNI C32</t>
  </si>
  <si>
    <t>10779.</t>
  </si>
  <si>
    <t>PRZEWÓD POMIAROWY DN 2X2000</t>
  </si>
  <si>
    <t>10780.</t>
  </si>
  <si>
    <t>PRZEWÓD POMIAROWY DN 2X630</t>
  </si>
  <si>
    <t>10781.</t>
  </si>
  <si>
    <t>1…………………………………………</t>
  </si>
  <si>
    <t>2 ………………………………………………</t>
  </si>
  <si>
    <t>1. ………………………………………………</t>
  </si>
  <si>
    <t>2. ……………………………………………………..</t>
  </si>
  <si>
    <t>ZAMAWIAJĄCY:</t>
  </si>
  <si>
    <t xml:space="preserve">                         WYKONAWCA:</t>
  </si>
  <si>
    <t>BW-…/K2/01/25</t>
  </si>
  <si>
    <t>Maskownica III</t>
  </si>
  <si>
    <t>BW-…/K2/01/26</t>
  </si>
  <si>
    <t>Oparcie drewniane</t>
  </si>
  <si>
    <t>BW-…/K2/01/27</t>
  </si>
  <si>
    <t>Deska siedzenia I</t>
  </si>
  <si>
    <t>BW-…/K2/01/28</t>
  </si>
  <si>
    <t>Deska siedzenia II</t>
  </si>
  <si>
    <t>BW-…/K2/01/29</t>
  </si>
  <si>
    <t>Maskownica IV</t>
  </si>
  <si>
    <t>BW-…/K2/01/31</t>
  </si>
  <si>
    <t>Szyba przednia wraz z mocowaniem</t>
  </si>
  <si>
    <t>BW-…/K2/01/32</t>
  </si>
  <si>
    <t>Szyba tylna wraz z mocowaniem</t>
  </si>
  <si>
    <t>Śruba z łbem kielichowym M8x70</t>
  </si>
  <si>
    <t>Śruba M6x30x18</t>
  </si>
  <si>
    <t>grupa /K2/02</t>
  </si>
  <si>
    <t>BW-…/K2/02/01</t>
  </si>
  <si>
    <t>Korpus wozu</t>
  </si>
  <si>
    <t>BW-…/K2/02/02</t>
  </si>
  <si>
    <t>Rolka kompletna</t>
  </si>
  <si>
    <t>BW-…/K2/02/03</t>
  </si>
  <si>
    <t>BW-…/K2/02/04</t>
  </si>
  <si>
    <t>BW-…/K2/02/05</t>
  </si>
  <si>
    <t>Śruba z łbem imbusowym M20x80</t>
  </si>
  <si>
    <t>Śruba z łbem imbusowym M16x40</t>
  </si>
  <si>
    <t>Śruba M10x45x26</t>
  </si>
  <si>
    <t>BW-…/K2/02/14</t>
  </si>
  <si>
    <t>Napęd HZA</t>
  </si>
  <si>
    <t>grupa /HZA/01</t>
  </si>
  <si>
    <t>Śruba M16x70</t>
  </si>
  <si>
    <t>BW-.../HZA-…/01/02</t>
  </si>
  <si>
    <t>Pokrywa I</t>
  </si>
  <si>
    <t>Śruba M24x65</t>
  </si>
  <si>
    <t>BW-.../HZA-…/01/07</t>
  </si>
  <si>
    <t>Śruba z łbem imbusowym M20x60</t>
  </si>
  <si>
    <t>BW-.../HZA-…/01/09</t>
  </si>
  <si>
    <t>BW-.../HZA-…/01/11</t>
  </si>
  <si>
    <t>Koło napędowe zębate</t>
  </si>
  <si>
    <t>BW-.../HZA-…/01/13</t>
  </si>
  <si>
    <t>BW-.../HZA-…/01/14</t>
  </si>
  <si>
    <t>Pokrywa II</t>
  </si>
  <si>
    <t>Śruba M20x50</t>
  </si>
  <si>
    <t>Śruba M16x60</t>
  </si>
  <si>
    <t>BW-…/HZA-…/01/18</t>
  </si>
  <si>
    <t>Korpus -wózek jezdny</t>
  </si>
  <si>
    <t>BW-…/HZA-…/01/19</t>
  </si>
  <si>
    <t>Napęd NZP</t>
  </si>
  <si>
    <t>grupa /NZP/01</t>
  </si>
  <si>
    <t>BW-…/NZP-…/01/02</t>
  </si>
  <si>
    <t>Płaskownik</t>
  </si>
  <si>
    <t>BW-…/NZP-…/01/03</t>
  </si>
  <si>
    <t>Taśmy gumowe</t>
  </si>
  <si>
    <t>BW-…/NZP-…/01/06</t>
  </si>
  <si>
    <t>Zespół rolki kompletny</t>
  </si>
  <si>
    <t>Śruba z łbem imbusowym M16x45</t>
  </si>
  <si>
    <t>BW-…/NZP-…/01/10</t>
  </si>
  <si>
    <t>Układ podnoszenia kompletny</t>
  </si>
  <si>
    <t>BW-…/NZP-…/01/11</t>
  </si>
  <si>
    <t>Osłona układu podnoszenia</t>
  </si>
  <si>
    <t>Nakrętka koronkowa M30x2</t>
  </si>
  <si>
    <t>BW-…/NZP-…/01/13</t>
  </si>
  <si>
    <t>Obudowa napędu</t>
  </si>
  <si>
    <t>grupa /NZP/02</t>
  </si>
  <si>
    <t>Śruba z łbem imbusowym M16x50</t>
  </si>
  <si>
    <t>BW-…/NZP-…/02/03</t>
  </si>
  <si>
    <t>Śruba z łbem imbusowym M20x45</t>
  </si>
  <si>
    <t>BW-…/NZP-…/02/06</t>
  </si>
  <si>
    <t>Blacha montażowa</t>
  </si>
  <si>
    <t>BW-…/NZP-…/02/07</t>
  </si>
  <si>
    <t>BW-…/NZP-…/02/09</t>
  </si>
  <si>
    <t>Śruba z łbem imbusowym M10x25</t>
  </si>
  <si>
    <t>grupa /NZP/03</t>
  </si>
  <si>
    <t>Pierścień Seger’a wewnętrzny 52x2</t>
  </si>
  <si>
    <t>Pierścień Seger’a zewnętrzny 25x2</t>
  </si>
  <si>
    <t>Łożysko 3205-2RS</t>
  </si>
  <si>
    <t>BW-…/NZP-…/03/07</t>
  </si>
  <si>
    <t>Rolka stabilizująca kompletna</t>
  </si>
  <si>
    <t>12930.</t>
  </si>
  <si>
    <t>SP121</t>
  </si>
  <si>
    <t>WĄŻ HYDR. L1500..1999</t>
  </si>
  <si>
    <t>12931.</t>
  </si>
  <si>
    <t>SP122</t>
  </si>
  <si>
    <t>WĄŻ HYDR. L2000..2999</t>
  </si>
  <si>
    <t>12932.</t>
  </si>
  <si>
    <t>SP123</t>
  </si>
  <si>
    <t>WĄŻ HYDR. L3000..3999</t>
  </si>
  <si>
    <t>12933.</t>
  </si>
  <si>
    <t>SP124</t>
  </si>
  <si>
    <t>WĄŻ HYDR. L4000..4999</t>
  </si>
  <si>
    <t>12934.</t>
  </si>
  <si>
    <t>SP125</t>
  </si>
  <si>
    <t>WĄŻ HYDR. L5000..5999</t>
  </si>
  <si>
    <t>12935.</t>
  </si>
  <si>
    <t>SP126</t>
  </si>
  <si>
    <t>WĄŻ HYDR. L6000..6999</t>
  </si>
  <si>
    <t>12936.</t>
  </si>
  <si>
    <t>SP127</t>
  </si>
  <si>
    <t>WĄŻ HYDR. L7000..7999</t>
  </si>
  <si>
    <t>12937.</t>
  </si>
  <si>
    <t>SP128</t>
  </si>
  <si>
    <t>WĄŻ HYDR. L8000..9999</t>
  </si>
  <si>
    <t>12938.</t>
  </si>
  <si>
    <t>SP134</t>
  </si>
  <si>
    <t>PIERŚCIEŃ DYSTANSOWY SPRĘŻYNY</t>
  </si>
  <si>
    <t>12939.</t>
  </si>
  <si>
    <t>SP140</t>
  </si>
  <si>
    <t>WĄŻ HYDR. L10000..19999</t>
  </si>
  <si>
    <t>12940.</t>
  </si>
  <si>
    <t>SP141</t>
  </si>
  <si>
    <t>12941.</t>
  </si>
  <si>
    <t>SP158</t>
  </si>
  <si>
    <t>NURNIK ROZRUSZNIKA</t>
  </si>
  <si>
    <t>12942.</t>
  </si>
  <si>
    <t>SP160</t>
  </si>
  <si>
    <t>12943.</t>
  </si>
  <si>
    <t>SP161</t>
  </si>
  <si>
    <t>12944.</t>
  </si>
  <si>
    <t>SP169</t>
  </si>
  <si>
    <t>12945.</t>
  </si>
  <si>
    <t>SP170</t>
  </si>
  <si>
    <t>SIMMERING 25x42x7</t>
  </si>
  <si>
    <t>12946.</t>
  </si>
  <si>
    <t>SP178</t>
  </si>
  <si>
    <t>KLUCZ DO POMPY BW</t>
  </si>
  <si>
    <t>12947.</t>
  </si>
  <si>
    <t>SP180</t>
  </si>
  <si>
    <t>ROLKA MCFD 35=NUKR 35 AA</t>
  </si>
  <si>
    <t>12948.</t>
  </si>
  <si>
    <t>SP181</t>
  </si>
  <si>
    <t>12949.</t>
  </si>
  <si>
    <t>SP182</t>
  </si>
  <si>
    <t>12950.</t>
  </si>
  <si>
    <t>SP183</t>
  </si>
  <si>
    <t>12951.</t>
  </si>
  <si>
    <t>SP184</t>
  </si>
  <si>
    <t>12952.</t>
  </si>
  <si>
    <t>SP185</t>
  </si>
  <si>
    <t>SIMMERING 130x160x15</t>
  </si>
  <si>
    <t>12953.</t>
  </si>
  <si>
    <t>SP186</t>
  </si>
  <si>
    <t>PIERŚCIEŃ SEGERA 20 Z</t>
  </si>
  <si>
    <t>12954.</t>
  </si>
  <si>
    <t>SP190</t>
  </si>
  <si>
    <t>12955.</t>
  </si>
  <si>
    <t>SP191</t>
  </si>
  <si>
    <t>OSŁONA DOLNA PRZEKŁADNI GHB90</t>
  </si>
  <si>
    <t>12956.</t>
  </si>
  <si>
    <t>SP193</t>
  </si>
  <si>
    <t>OLEJ DO UKŁADU HYDR. DZ</t>
  </si>
  <si>
    <t>12957.</t>
  </si>
  <si>
    <t>SP195</t>
  </si>
  <si>
    <t>O-RING 100x3</t>
  </si>
  <si>
    <t>12958.</t>
  </si>
  <si>
    <t>SP199</t>
  </si>
  <si>
    <t>ZE STAW FI LTRÓW</t>
  </si>
  <si>
    <t>12959.</t>
  </si>
  <si>
    <t>SP200</t>
  </si>
  <si>
    <t>12960.</t>
  </si>
  <si>
    <t>SP201</t>
  </si>
  <si>
    <t>ZESTAW NAPRAWCZY MCR</t>
  </si>
  <si>
    <t>12961.</t>
  </si>
  <si>
    <t>SP202</t>
  </si>
  <si>
    <t>ZESTAW NAPRAWCZY PRĄDNICY</t>
  </si>
  <si>
    <t>12962.</t>
  </si>
  <si>
    <t>SP203</t>
  </si>
  <si>
    <t>ZESTAW NAPRAWCZY ROZRUSZNIKA</t>
  </si>
  <si>
    <t>12963.</t>
  </si>
  <si>
    <t>SP204</t>
  </si>
  <si>
    <t>ZESTAW NAPRAWCZY WYZWAL. 1-STPON</t>
  </si>
  <si>
    <t>12964.</t>
  </si>
  <si>
    <t>SP205</t>
  </si>
  <si>
    <t>ZESTAW NAPRAWCZY WYZWAL. 2-STPON</t>
  </si>
  <si>
    <t>12965.</t>
  </si>
  <si>
    <t>SP206</t>
  </si>
  <si>
    <t>ZESTAW NAPRAWCZY WÓZKA HAMULC.</t>
  </si>
  <si>
    <t>12966.</t>
  </si>
  <si>
    <t>SP209</t>
  </si>
  <si>
    <t>12967.</t>
  </si>
  <si>
    <t>SP210</t>
  </si>
  <si>
    <t>POKRYWA SILNIKA HYDR. MCR</t>
  </si>
  <si>
    <t>12968.</t>
  </si>
  <si>
    <t>SP211</t>
  </si>
  <si>
    <t>OBRĘCZ ZABEZPIECZAJĄCA MCR</t>
  </si>
  <si>
    <t>12969.</t>
  </si>
  <si>
    <t>SP212</t>
  </si>
  <si>
    <t>ZAWIAS KLAPY BW 20x80</t>
  </si>
  <si>
    <t>12970.</t>
  </si>
  <si>
    <t>SP213</t>
  </si>
  <si>
    <t>12971.</t>
  </si>
  <si>
    <t>SP214</t>
  </si>
  <si>
    <t>ZESTAW FILTRÓW</t>
  </si>
  <si>
    <t>12972.</t>
  </si>
  <si>
    <t>SP222</t>
  </si>
  <si>
    <t>PIERŚC. USZCZELN. A110x140x12</t>
  </si>
  <si>
    <t>12973.</t>
  </si>
  <si>
    <t>SP224</t>
  </si>
  <si>
    <t>12974.</t>
  </si>
  <si>
    <t>SP233</t>
  </si>
  <si>
    <t>CIECZ HYDRAULICZNA HFC</t>
  </si>
  <si>
    <t>12975.</t>
  </si>
  <si>
    <t>SP235</t>
  </si>
  <si>
    <t>REGULATOR NAPIĘCIA IXYS</t>
  </si>
  <si>
    <t>12976.</t>
  </si>
  <si>
    <t>SP237</t>
  </si>
  <si>
    <t>PIERŚCIEŃ DYST. MCR (NOWY TYP)</t>
  </si>
  <si>
    <t>12977.</t>
  </si>
  <si>
    <t>SP238</t>
  </si>
  <si>
    <t>PIERŚCIEŃ DYST. MCR (STARY TYP)</t>
  </si>
  <si>
    <t>12978.</t>
  </si>
  <si>
    <t>SP243</t>
  </si>
  <si>
    <t>UCINACZ DO PRZEWODÓW PNEUM.</t>
  </si>
  <si>
    <t>12979.</t>
  </si>
  <si>
    <t>SP244</t>
  </si>
  <si>
    <t>OSTRZE UCINACZA PRZEWODÓW</t>
  </si>
  <si>
    <t>12980.</t>
  </si>
  <si>
    <t>SP245</t>
  </si>
  <si>
    <t>PIERŚCIEŃ ZACINAJĄCY</t>
  </si>
  <si>
    <t>12981.</t>
  </si>
  <si>
    <t>SP249</t>
  </si>
  <si>
    <t>PIERŚCIEŃ TŁOCZKOWY</t>
  </si>
  <si>
    <t>12982.</t>
  </si>
  <si>
    <t>SP250</t>
  </si>
  <si>
    <t>ZŁĄCZKA - CZWÓRNIK</t>
  </si>
  <si>
    <t>12983.</t>
  </si>
  <si>
    <t>SP251</t>
  </si>
  <si>
    <t>GAŁKA M8-D</t>
  </si>
  <si>
    <t>12984.</t>
  </si>
  <si>
    <t>SP252</t>
  </si>
  <si>
    <t>GAŁKA M10-C</t>
  </si>
  <si>
    <t>12985.</t>
  </si>
  <si>
    <t>SP253</t>
  </si>
  <si>
    <t>GAŁKA M10-E</t>
  </si>
  <si>
    <t>12986.</t>
  </si>
  <si>
    <t>SP266</t>
  </si>
  <si>
    <t>ZESTAW NAPRAWCZY ZAWORU 41568</t>
  </si>
  <si>
    <t>12987.</t>
  </si>
  <si>
    <t>SP267</t>
  </si>
  <si>
    <t>WZBUDNICA PRĄDNICY 24V/10A</t>
  </si>
  <si>
    <t>12988.</t>
  </si>
  <si>
    <t>SP268</t>
  </si>
  <si>
    <t>STOJAN PRĄDNICY 24V/10A</t>
  </si>
  <si>
    <t>12989.</t>
  </si>
  <si>
    <t>SP274</t>
  </si>
  <si>
    <t>TRANZYSTOR MJE13008TO220</t>
  </si>
  <si>
    <t>12990.</t>
  </si>
  <si>
    <t>SP275</t>
  </si>
  <si>
    <t>ZŁĄCZKA - TRÓJNIK RÓWNOLEGŁY</t>
  </si>
  <si>
    <t>12991.</t>
  </si>
  <si>
    <t>SP276</t>
  </si>
  <si>
    <t>USZCZELNIENIE ROTORA MCR</t>
  </si>
  <si>
    <t>12992.</t>
  </si>
  <si>
    <t>SP277</t>
  </si>
  <si>
    <t>12993.</t>
  </si>
  <si>
    <t>SP278</t>
  </si>
  <si>
    <t>ZAWÓR GAZOWY PĘCHERZA</t>
  </si>
  <si>
    <t>12994.</t>
  </si>
  <si>
    <t>SP279</t>
  </si>
  <si>
    <t>IZOLATOR PRZEPUSTOWY</t>
  </si>
  <si>
    <t>12995.</t>
  </si>
  <si>
    <t>SP280</t>
  </si>
  <si>
    <t>WAŁ PRĄDNICY</t>
  </si>
  <si>
    <t>12996.</t>
  </si>
  <si>
    <t>SP281</t>
  </si>
  <si>
    <t>12997.</t>
  </si>
  <si>
    <t>SP282</t>
  </si>
  <si>
    <t>PRZYRZĄD KONTROLI WTRYSKIWACZY</t>
  </si>
  <si>
    <t>12998.</t>
  </si>
  <si>
    <t>SP284</t>
  </si>
  <si>
    <t>PIERŚCIEŃ KRZYWKOWY MCR</t>
  </si>
  <si>
    <t>12999.</t>
  </si>
  <si>
    <t>SP285</t>
  </si>
  <si>
    <t>ROLKA MCR</t>
  </si>
  <si>
    <t>13000.</t>
  </si>
  <si>
    <t>SP287</t>
  </si>
  <si>
    <t>NAPĘD PNEUMATYCZNY TURBINKI</t>
  </si>
  <si>
    <t>13001.</t>
  </si>
  <si>
    <t>SP288</t>
  </si>
  <si>
    <t>DŹWIGNIA STER. POMPY BPV200</t>
  </si>
  <si>
    <t>13002.</t>
  </si>
  <si>
    <t>SP289</t>
  </si>
  <si>
    <t>13003.</t>
  </si>
  <si>
    <t>SP290</t>
  </si>
  <si>
    <t>KONSTRUKCJA WSPORCZA TURBINKI</t>
  </si>
  <si>
    <t>13004.</t>
  </si>
  <si>
    <t>SP291</t>
  </si>
  <si>
    <t>ODBÓJ GUMOWY ZAWIESIA ŁAWY</t>
  </si>
  <si>
    <t>13005.</t>
  </si>
  <si>
    <t>SP292</t>
  </si>
  <si>
    <t>TARCZA POMIAROWA ZĘBATA</t>
  </si>
  <si>
    <t>13006.</t>
  </si>
  <si>
    <t>SP293</t>
  </si>
  <si>
    <t>OBROTOMIERZ ELEKTRONICZNY TURBINKI</t>
  </si>
  <si>
    <t>13007.</t>
  </si>
  <si>
    <t>SP294</t>
  </si>
  <si>
    <t>ŹRÓDŁO AKUMULATOROWE</t>
  </si>
  <si>
    <t>13008.</t>
  </si>
  <si>
    <t>SP295</t>
  </si>
  <si>
    <t>ŁADOWARKA AKUMULATORA</t>
  </si>
  <si>
    <t>13009.</t>
  </si>
  <si>
    <t>SP296</t>
  </si>
  <si>
    <t>CZUJNIK ZBLIŻENIOWY</t>
  </si>
  <si>
    <t>13010.</t>
  </si>
  <si>
    <t>SP298</t>
  </si>
  <si>
    <t>GNIAZDO KORKA</t>
  </si>
  <si>
    <t>13011.</t>
  </si>
  <si>
    <t>SP299</t>
  </si>
  <si>
    <t>ADAPTER SPRZĘGU</t>
  </si>
  <si>
    <t>13012.</t>
  </si>
  <si>
    <t>SP300</t>
  </si>
  <si>
    <t>WALIZKA NA TURBINKĘ</t>
  </si>
  <si>
    <t>13013.</t>
  </si>
  <si>
    <t>SP301</t>
  </si>
  <si>
    <t>UCHWYT MAGNETYCZNY CZUJNIKA</t>
  </si>
  <si>
    <t>13014.</t>
  </si>
  <si>
    <t>SP302</t>
  </si>
  <si>
    <t>PIERŚCIEŃ USZCZELN.</t>
  </si>
  <si>
    <t>13015.</t>
  </si>
  <si>
    <t>SP303</t>
  </si>
  <si>
    <t>ŚRUBA M12x1,5x30</t>
  </si>
  <si>
    <t>13016.</t>
  </si>
  <si>
    <t>SP308</t>
  </si>
  <si>
    <t>ZESTAW NAPRAWCZY REFLEKTORA</t>
  </si>
  <si>
    <t>13017.</t>
  </si>
  <si>
    <t>SP309</t>
  </si>
  <si>
    <t>ZESTAW USZCZELNIEŃ SILNIKA</t>
  </si>
  <si>
    <t>13018.</t>
  </si>
  <si>
    <t>SP310</t>
  </si>
  <si>
    <t>TURBINKA POMIAROWA ITP-1 KPL.</t>
  </si>
  <si>
    <t>13019.</t>
  </si>
  <si>
    <t>SP311</t>
  </si>
  <si>
    <t>OSŁONA DYSZY GAŚNICZEJ</t>
  </si>
  <si>
    <t>13020.</t>
  </si>
  <si>
    <t>SP313</t>
  </si>
  <si>
    <t>TARCZA OPOROWA ROZRUSZNIKA</t>
  </si>
  <si>
    <t>13021.</t>
  </si>
  <si>
    <t>SP317</t>
  </si>
  <si>
    <t>STABILIZATOR NAPIĘCIA PRĄDNICY</t>
  </si>
  <si>
    <t>13022.</t>
  </si>
  <si>
    <t>SP319</t>
  </si>
  <si>
    <t>13023.</t>
  </si>
  <si>
    <t>SP320</t>
  </si>
  <si>
    <t>POMPKA RĘCZNA PALIWOWA</t>
  </si>
  <si>
    <t>13024.</t>
  </si>
  <si>
    <t>SP321</t>
  </si>
  <si>
    <t>UCHWYT ŁAŃCUCHA BELKI</t>
  </si>
  <si>
    <t>13025.</t>
  </si>
  <si>
    <t>SP324</t>
  </si>
  <si>
    <t>OBUDOWA ITP-1 KOMPLETNA</t>
  </si>
  <si>
    <t>13026.</t>
  </si>
  <si>
    <t>SP325</t>
  </si>
  <si>
    <t>UKŁ. ELEKTRONICZNY ITP-1</t>
  </si>
  <si>
    <t>13027.</t>
  </si>
  <si>
    <t>SP329</t>
  </si>
  <si>
    <t>ZESTAW NAPRAWCZY PRZEKŁ. CZOŁ.</t>
  </si>
  <si>
    <t>13028.</t>
  </si>
  <si>
    <t>SP330</t>
  </si>
  <si>
    <t>ZESTAW NAPRAWCZY NAPĘDU</t>
  </si>
  <si>
    <t>13029.</t>
  </si>
  <si>
    <t>SP331</t>
  </si>
  <si>
    <t>ZESTAW NAPRAWCZY KORPUSU NAPĘDU</t>
  </si>
  <si>
    <t>13030.</t>
  </si>
  <si>
    <t>SP363</t>
  </si>
  <si>
    <t>PIERŚCIEŃ MCR 32</t>
  </si>
  <si>
    <t>13031.</t>
  </si>
  <si>
    <t>SP366</t>
  </si>
  <si>
    <t>ŚRUBA M16x75-12.9</t>
  </si>
  <si>
    <t>13032.</t>
  </si>
  <si>
    <t>SP367</t>
  </si>
  <si>
    <t>TULEJA REDUKCYJNA SPRZĘGU 32MM</t>
  </si>
  <si>
    <t>13033.</t>
  </si>
  <si>
    <t>SP371</t>
  </si>
  <si>
    <t>MANIPULATOR MAGNET. METANOMIERZA</t>
  </si>
  <si>
    <t>13034.</t>
  </si>
  <si>
    <t>SP374</t>
  </si>
  <si>
    <t>DOK. TECHNICZNO-RUCHOWA DZ1500/1800</t>
  </si>
  <si>
    <t>13035.</t>
  </si>
  <si>
    <t>SP375</t>
  </si>
  <si>
    <t>KATALOG CZĘŚCI DZ1500/1800</t>
  </si>
  <si>
    <t>13036.</t>
  </si>
  <si>
    <t>SP376</t>
  </si>
  <si>
    <t>13037.</t>
  </si>
  <si>
    <t>SP377</t>
  </si>
  <si>
    <t>ZAWÓR CIŚNIENIOWY POMPY</t>
  </si>
  <si>
    <t>13038.</t>
  </si>
  <si>
    <t>SP382</t>
  </si>
  <si>
    <t>ŁAWA 8-OS. PODWIESZANA POD GHB</t>
  </si>
  <si>
    <t>13039.</t>
  </si>
  <si>
    <t>SP386</t>
  </si>
  <si>
    <t>ZAWÓR PRZELEWOWY POMPY WTRYSK.</t>
  </si>
  <si>
    <t>13040.</t>
  </si>
  <si>
    <t>SP387</t>
  </si>
  <si>
    <t>WAŁ NAPĘDOWY KOŁA ZE SZPILKAMI</t>
  </si>
  <si>
    <t>13041.</t>
  </si>
  <si>
    <t>SP388</t>
  </si>
  <si>
    <t>ŚRUBA DWUSTRONNA M14</t>
  </si>
  <si>
    <t>13042.</t>
  </si>
  <si>
    <t>SP393</t>
  </si>
  <si>
    <t>PRZYCISK EL. MANIPULATORA</t>
  </si>
  <si>
    <t>13043.</t>
  </si>
  <si>
    <t>SP396</t>
  </si>
  <si>
    <t>ZESTAW NARZĘDZI ŚLUSARSKICH</t>
  </si>
  <si>
    <t>13044.</t>
  </si>
  <si>
    <t>SP397</t>
  </si>
  <si>
    <t>KLUCZ DYNAMOMETRYCZNY</t>
  </si>
  <si>
    <t>13045.</t>
  </si>
  <si>
    <t>SP398</t>
  </si>
  <si>
    <t>SMAROWNICA RĘCZNA</t>
  </si>
  <si>
    <t>13046.</t>
  </si>
  <si>
    <t>SP399</t>
  </si>
  <si>
    <t>ZŁĄCZKA REDUKCYJNA M42/D22</t>
  </si>
  <si>
    <t>13047.</t>
  </si>
  <si>
    <t>SP400</t>
  </si>
  <si>
    <t>13048.</t>
  </si>
  <si>
    <t>SP401</t>
  </si>
  <si>
    <t>ZESTAW USZCZ. WAŁU POMPY 250</t>
  </si>
  <si>
    <t>13049.</t>
  </si>
  <si>
    <t>SP409</t>
  </si>
  <si>
    <t>POPYCHACZ ŚLIZGOWY POMPY WTR.</t>
  </si>
  <si>
    <t>13050.</t>
  </si>
  <si>
    <t>SP410</t>
  </si>
  <si>
    <t>ZESTAW NAPRAWCZY SIŁOWNIKA DOCISKU</t>
  </si>
  <si>
    <t>13051.</t>
  </si>
  <si>
    <t>SP411</t>
  </si>
  <si>
    <t>ZESTAW NAPRAWCZY SIŁOWNIKA HAMULCA</t>
  </si>
  <si>
    <t>13052.</t>
  </si>
  <si>
    <t>SP412</t>
  </si>
  <si>
    <t>ZESTAW NAPRAWCZY WYZWAL. 1-ST.</t>
  </si>
  <si>
    <t>13053.</t>
  </si>
  <si>
    <t>SP413</t>
  </si>
  <si>
    <t>ZESTAW NAPRAWCZY WYZWAL. 2-ST.</t>
  </si>
  <si>
    <t>13054.</t>
  </si>
  <si>
    <t>SP414</t>
  </si>
  <si>
    <t>ZESTAW NAPRAWCZY WCIĄGARKI</t>
  </si>
  <si>
    <t>13055.</t>
  </si>
  <si>
    <t>SP415</t>
  </si>
  <si>
    <t>ZESTAW NAPRAWCZY GŁOWICY SILNIKA</t>
  </si>
  <si>
    <t>13056.</t>
  </si>
  <si>
    <t>SP416</t>
  </si>
  <si>
    <t>ZESTAW NAPR. UKŁ. KORBOWO-TŁOK.</t>
  </si>
  <si>
    <t>13057.</t>
  </si>
  <si>
    <t>SP417</t>
  </si>
  <si>
    <t>ZESTAW NAPRAWCZY UKŁ. ROZRZĄDU</t>
  </si>
  <si>
    <t>13058.</t>
  </si>
  <si>
    <t>SP418</t>
  </si>
  <si>
    <t>LISTWA PRZYŁĄCZENIOWA 3-ZACISK.</t>
  </si>
  <si>
    <t>13059.</t>
  </si>
  <si>
    <t>SP422</t>
  </si>
  <si>
    <t>ZESTAW USZCZELNIEŃ ZAWORU HYDR.</t>
  </si>
  <si>
    <t>13060.</t>
  </si>
  <si>
    <t>SP428</t>
  </si>
  <si>
    <t>ZESTAW PIERŚCIENI TŁOKOWYCH 122</t>
  </si>
  <si>
    <t>13061.</t>
  </si>
  <si>
    <t>SP429</t>
  </si>
  <si>
    <t>OWIEWEK WENTYLATORA CHŁODNICY</t>
  </si>
  <si>
    <t>13062.</t>
  </si>
  <si>
    <t>SP430</t>
  </si>
  <si>
    <t>ZAŚLEPKA B45 INOX</t>
  </si>
  <si>
    <t>13063.</t>
  </si>
  <si>
    <t>SP432</t>
  </si>
  <si>
    <t>OBEJMA ZABEZPIECZ. WYRZUTNIKA</t>
  </si>
  <si>
    <t>13064.</t>
  </si>
  <si>
    <t>SP437</t>
  </si>
  <si>
    <t>Nazwa katalogowa części</t>
  </si>
  <si>
    <t>Cena jednostkowa netto w PLN</t>
  </si>
  <si>
    <t>Część silnikowa</t>
  </si>
  <si>
    <t>grupa /A/01</t>
  </si>
  <si>
    <t>KP-96/BW-…/A/01/01</t>
  </si>
  <si>
    <t>Skrzynia przesyłu danych</t>
  </si>
  <si>
    <t>KP-96/BW-…/A/01/02</t>
  </si>
  <si>
    <t>KP-96/BW-…/A/01/03</t>
  </si>
  <si>
    <t>KP-96/BW-…/A/01/04</t>
  </si>
  <si>
    <t>KP-96/BW-…/A/01/05</t>
  </si>
  <si>
    <t>Wyłącznik bezpieczeństwa</t>
  </si>
  <si>
    <t>KP-96/BW-…/A/01/06</t>
  </si>
  <si>
    <t xml:space="preserve">Koncentrator </t>
  </si>
  <si>
    <t>KP-96/BW-…/A/01/07</t>
  </si>
  <si>
    <t>Dźwignia pompy ręcznej hydroakumulatora</t>
  </si>
  <si>
    <t>KP-96/BW-…/A/01/08</t>
  </si>
  <si>
    <t>Zestaw manometrów</t>
  </si>
  <si>
    <t>KP-96/BW-…/A/01/09</t>
  </si>
  <si>
    <t>Blok przelotkowy</t>
  </si>
  <si>
    <t>KP-96/BW-…/A/01/10</t>
  </si>
  <si>
    <t>Skrzynia sterownicza</t>
  </si>
  <si>
    <t>KP-96/BW-…/A/01/11</t>
  </si>
  <si>
    <t>KP-96/BW-…/A/01/12</t>
  </si>
  <si>
    <t>KP-96/BW-…/A/01/13</t>
  </si>
  <si>
    <t>KP-96/BW-…/A/01/14</t>
  </si>
  <si>
    <t>Zadaszenie gaśnicy i skrzyni sterującej</t>
  </si>
  <si>
    <t>KP-96/BW-…/A/01/15</t>
  </si>
  <si>
    <t>KP-96/BW-…/A/01/16</t>
  </si>
  <si>
    <t>KP-96/BW-…/A/01/17</t>
  </si>
  <si>
    <t>KP-96/BW-…/A/01/18</t>
  </si>
  <si>
    <t>Osłona filtra oleju</t>
  </si>
  <si>
    <t>KP-96/BW-…/A/01/19</t>
  </si>
  <si>
    <t>N/D</t>
  </si>
  <si>
    <t>Śruba M8x20</t>
  </si>
  <si>
    <t>Podkładka sprężynująca DN8</t>
  </si>
  <si>
    <t>grupa /A/02</t>
  </si>
  <si>
    <t>KP-96/BW-…/A/02/01</t>
  </si>
  <si>
    <t>Pompa ręczna hydroakumulatora</t>
  </si>
  <si>
    <t>KP-96/BW-…/A/02/02</t>
  </si>
  <si>
    <t>KP-96/BW-…/A/02/03</t>
  </si>
  <si>
    <t>KP-96/BW-…/A/02/04</t>
  </si>
  <si>
    <t>KP-96/BW-…/A/02/05</t>
  </si>
  <si>
    <t>KP-96/BW-…/A/02/06</t>
  </si>
  <si>
    <t>Pokrywa zbiornika oleju</t>
  </si>
  <si>
    <t>KP-96/BW-…/A/02/07</t>
  </si>
  <si>
    <t>KP-96/BW-…/A/02/08</t>
  </si>
  <si>
    <t>Wskaźnik poziomu oleju</t>
  </si>
  <si>
    <t>Podkładka DN10</t>
  </si>
  <si>
    <t>Podkładka DN8</t>
  </si>
  <si>
    <t>Śruba M8x30</t>
  </si>
  <si>
    <t>KP-96/BW-…/A/02/13</t>
  </si>
  <si>
    <t>KP-96/BW-…/A/02/14</t>
  </si>
  <si>
    <t>Wskaźnik poziomu paliwa</t>
  </si>
  <si>
    <t>KP-96/BW-…/A/02/15</t>
  </si>
  <si>
    <t>KP-96/BW-…/A/02/16</t>
  </si>
  <si>
    <t>Pokrywa zbiornika paliwa</t>
  </si>
  <si>
    <t>KP-96/BW-…/A/02/17</t>
  </si>
  <si>
    <t>KP-96/BW-…/A/02/18</t>
  </si>
  <si>
    <t>KP-96/BW-…/A/02/19</t>
  </si>
  <si>
    <t>Śruba M10x50</t>
  </si>
  <si>
    <t>Podkładka sprężynująca DN10</t>
  </si>
  <si>
    <t>grupa /B/01</t>
  </si>
  <si>
    <t>Śruba z łbem kielichowym M20x45</t>
  </si>
  <si>
    <t>KP-96/BW-…/B/01/02</t>
  </si>
  <si>
    <t>Podkładka DN20</t>
  </si>
  <si>
    <t>KP-96/BW-…/B/01/04</t>
  </si>
  <si>
    <t>Śruba M12x35</t>
  </si>
  <si>
    <t>Podkładka sprężynująca DN12</t>
  </si>
  <si>
    <t>KP-96/BW-…/B/01/07</t>
  </si>
  <si>
    <t>Obejma alternatora</t>
  </si>
  <si>
    <t>KP-96/BW-…/B/01/08</t>
  </si>
  <si>
    <t>KP-96/BW-…/B/01/09</t>
  </si>
  <si>
    <t>KP-96/BW-…/B/01/10</t>
  </si>
  <si>
    <t>KP-96/BW-…/B/01/13</t>
  </si>
  <si>
    <t>KP-96/BW-…/B/01/14</t>
  </si>
  <si>
    <t>KP-96/BW-…/B/01/15</t>
  </si>
  <si>
    <t>Mocowanie wyłącznika</t>
  </si>
  <si>
    <t>KP-96/BW-…/B/01/16</t>
  </si>
  <si>
    <t>grupa /B/02</t>
  </si>
  <si>
    <t>KP-96/BW-…/B/02/01</t>
  </si>
  <si>
    <t>Filtr oleju hydraulicznego</t>
  </si>
  <si>
    <t>KP-96/BW-…/B/02/02</t>
  </si>
  <si>
    <t>Skrzynka przyłączeniowa</t>
  </si>
  <si>
    <t>ZAWÓR KULOWY 2/2-DROGOWY</t>
  </si>
  <si>
    <t>9399.</t>
  </si>
  <si>
    <t>BLOK STEROWANIA POMPY</t>
  </si>
  <si>
    <t>9400.</t>
  </si>
  <si>
    <t>POŁĄCZENIE KOŁNIERZOWE</t>
  </si>
  <si>
    <t>9401.</t>
  </si>
  <si>
    <t>FILTR HYDRAULICZNY</t>
  </si>
  <si>
    <t>9402.</t>
  </si>
  <si>
    <t>WK ŁAD FI LTRA HYDRAULICZNEGO</t>
  </si>
  <si>
    <t>9403.</t>
  </si>
  <si>
    <t>BLOK STEROWANIA POMPY KPL</t>
  </si>
  <si>
    <t>9404.</t>
  </si>
  <si>
    <t>BLOK HYDRAULICZNY KPL</t>
  </si>
  <si>
    <t>9405.</t>
  </si>
  <si>
    <t>DŹWIGNIA POMPY WTRYSKOWEJ</t>
  </si>
  <si>
    <t>9406.</t>
  </si>
  <si>
    <t>9407.</t>
  </si>
  <si>
    <t>9408.</t>
  </si>
  <si>
    <t>ZBIORNIK PALIWA</t>
  </si>
  <si>
    <t>9409.</t>
  </si>
  <si>
    <t>ZBIORNIK PALIWA 150L KPL</t>
  </si>
  <si>
    <t>9410.</t>
  </si>
  <si>
    <t>SPRĘŻYNA WYZWALACZA</t>
  </si>
  <si>
    <t>9411.</t>
  </si>
  <si>
    <t>9412.</t>
  </si>
  <si>
    <t>WYŁĄCZNIK GŁÓWNY AKUMULATORA KPL</t>
  </si>
  <si>
    <t>9413.</t>
  </si>
  <si>
    <t>ROZDZIELACZ PRZYŁĄCZENIOWY CGi</t>
  </si>
  <si>
    <t>9414.</t>
  </si>
  <si>
    <t>9415.</t>
  </si>
  <si>
    <t>GRZYBEK WYŁĄCZNIKA AWARYJNEGO</t>
  </si>
  <si>
    <t>9416.</t>
  </si>
  <si>
    <t>ELEMENT SPRĘŻYSTY WYŁĄCZNIKA</t>
  </si>
  <si>
    <t>9417.</t>
  </si>
  <si>
    <t>MIKROWYŁĄCZNIK</t>
  </si>
  <si>
    <t>9418.</t>
  </si>
  <si>
    <t>9419.</t>
  </si>
  <si>
    <t>STACYJKA RK</t>
  </si>
  <si>
    <t>9420.</t>
  </si>
  <si>
    <t>9421.</t>
  </si>
  <si>
    <t>9422.</t>
  </si>
  <si>
    <t>ZACISK UZIEMIAJĄCY M16</t>
  </si>
  <si>
    <t>9423.</t>
  </si>
  <si>
    <t>ZACISK UZIEMIAJĄCY M32</t>
  </si>
  <si>
    <t>9424.</t>
  </si>
  <si>
    <t>ZESTAW ZŁĄCZY ELEKTRYCZNYCH</t>
  </si>
  <si>
    <t>9425.</t>
  </si>
  <si>
    <t>WYŁĄCZNIK POCIĄGOWY Z PRZEWODEM</t>
  </si>
  <si>
    <t>9426.</t>
  </si>
  <si>
    <t>9427.</t>
  </si>
  <si>
    <t>OBUDOWA PULPITU JAZDY</t>
  </si>
  <si>
    <t>9428.</t>
  </si>
  <si>
    <t>WYKONAWCA:</t>
  </si>
  <si>
    <t>Pompka</t>
  </si>
  <si>
    <t>KP-95/BW-…/19/08/7 - 6440098411</t>
  </si>
  <si>
    <t>BLACHA DYSTANSOWA 0,3</t>
  </si>
  <si>
    <t>12549.</t>
  </si>
  <si>
    <t>12550.</t>
  </si>
  <si>
    <t>12551.</t>
  </si>
  <si>
    <t>12552.</t>
  </si>
  <si>
    <t>ZAWÓR ZWROTNY Z DŁAWIKIEM</t>
  </si>
  <si>
    <t>12553.</t>
  </si>
  <si>
    <t>12554.</t>
  </si>
  <si>
    <t>12555.</t>
  </si>
  <si>
    <t>DYSZA M6 RD 2.70</t>
  </si>
  <si>
    <t>12556.</t>
  </si>
  <si>
    <t>DYSZA M6 RD 2.55</t>
  </si>
  <si>
    <t>12557.</t>
  </si>
  <si>
    <t>DYSZA M6 RD 2.40</t>
  </si>
  <si>
    <t>12558.</t>
  </si>
  <si>
    <t>12559.</t>
  </si>
  <si>
    <t>BLOK PRZYŁĄCZENIOWY 220 BAR KPL</t>
  </si>
  <si>
    <t>12560.</t>
  </si>
  <si>
    <t>12561.</t>
  </si>
  <si>
    <t>USZCZELNIENIE OKRĄGŁE 65X3</t>
  </si>
  <si>
    <t>12562.</t>
  </si>
  <si>
    <t>ZAWÓR 5/2-DROGOWY DN7</t>
  </si>
  <si>
    <t>12563.</t>
  </si>
  <si>
    <t>12564.</t>
  </si>
  <si>
    <t>12565.</t>
  </si>
  <si>
    <t>12566.</t>
  </si>
  <si>
    <t>ZAWÓR REGULACYJNY 2-DROGOWY</t>
  </si>
  <si>
    <t>12567.</t>
  </si>
  <si>
    <t>RĘCZNE STEROWANIE</t>
  </si>
  <si>
    <t>12568.</t>
  </si>
  <si>
    <t>ZŁĄCZKA GNIAZDOWA</t>
  </si>
  <si>
    <t>12569.</t>
  </si>
  <si>
    <t>WÓZEK KABINY Z HAMULCEM</t>
  </si>
  <si>
    <t>12570.</t>
  </si>
  <si>
    <t>12571.</t>
  </si>
  <si>
    <t>12572.</t>
  </si>
  <si>
    <t>GŁOWICA FILTRA CIECZY CHŁODZ.</t>
  </si>
  <si>
    <t>12573.</t>
  </si>
  <si>
    <t>ZAWÓR TEMPERATUROWY 55°C</t>
  </si>
  <si>
    <t>12574.</t>
  </si>
  <si>
    <t>WCIĄGARKA HYDR. M63H 33-Z-8-316</t>
  </si>
  <si>
    <t>12575.</t>
  </si>
  <si>
    <t>12576.</t>
  </si>
  <si>
    <t>12577.</t>
  </si>
  <si>
    <t>12578.</t>
  </si>
  <si>
    <t>12579.</t>
  </si>
  <si>
    <t>12580.</t>
  </si>
  <si>
    <t>UCHWYT ROLKI NAPĘDOWEJ</t>
  </si>
  <si>
    <t>12581.</t>
  </si>
  <si>
    <t>12582.</t>
  </si>
  <si>
    <t>WYZWALACZ ODŚR. 83 2,1M/S KPL</t>
  </si>
  <si>
    <t>12583.</t>
  </si>
  <si>
    <t>12584.</t>
  </si>
  <si>
    <t>12585.</t>
  </si>
  <si>
    <t>12586.</t>
  </si>
  <si>
    <t>12587.</t>
  </si>
  <si>
    <t>GAŚNICA KPL</t>
  </si>
  <si>
    <t>12588.</t>
  </si>
  <si>
    <t>12589.</t>
  </si>
  <si>
    <t>12590.</t>
  </si>
  <si>
    <t>WĄŻ ZESPOLONY</t>
  </si>
  <si>
    <t>12591.</t>
  </si>
  <si>
    <t>LISTWA EL.</t>
  </si>
  <si>
    <t>12592.</t>
  </si>
  <si>
    <t>OBUDOWA GNIAZDA ZŁĄCZA 6-ST.</t>
  </si>
  <si>
    <t>12593.</t>
  </si>
  <si>
    <t>12594.</t>
  </si>
  <si>
    <t>OBEJMA PG13,5</t>
  </si>
  <si>
    <t>12595.</t>
  </si>
  <si>
    <t>OBEJMA PG21</t>
  </si>
  <si>
    <t>12596.</t>
  </si>
  <si>
    <t>PRZYŁĄCZE MANOMETRU KPL</t>
  </si>
  <si>
    <t>12597.</t>
  </si>
  <si>
    <t>TULEJKA ROZPRĘŻNA 7x70</t>
  </si>
  <si>
    <t>12598.</t>
  </si>
  <si>
    <t>ZAŚLEPKA 3/8 NPT</t>
  </si>
  <si>
    <t>12599.</t>
  </si>
  <si>
    <t>12600.</t>
  </si>
  <si>
    <t>WKRĘT Z ŁBEM PŁASKIM</t>
  </si>
  <si>
    <t>12601.</t>
  </si>
  <si>
    <t>12602.</t>
  </si>
  <si>
    <t>ELEMENT WYZWALAJĄCY</t>
  </si>
  <si>
    <t>12603.</t>
  </si>
  <si>
    <t>12604.</t>
  </si>
  <si>
    <t>FI LTR BOCZNIKOWY O LEJU</t>
  </si>
  <si>
    <t>12605.</t>
  </si>
  <si>
    <t>W KŁAD FI LTRA BOC ZNIKOWEGO</t>
  </si>
  <si>
    <t>12606.</t>
  </si>
  <si>
    <t>UCHWYT FILTRA NTZ ZE ŚRUBĄ</t>
  </si>
  <si>
    <t>12607.</t>
  </si>
  <si>
    <t>12608.</t>
  </si>
  <si>
    <t>LISTWA PRZYŁĄCZENIOWA IV KPL</t>
  </si>
  <si>
    <t>12609.</t>
  </si>
  <si>
    <t>12610.</t>
  </si>
  <si>
    <t>12611.</t>
  </si>
  <si>
    <t>PODKŁADKA ZABEZP.</t>
  </si>
  <si>
    <t>12612.</t>
  </si>
  <si>
    <t>10200.</t>
  </si>
  <si>
    <t>SZYNA ZĘBATA I140E 85/96 L2000</t>
  </si>
  <si>
    <t>10201.</t>
  </si>
  <si>
    <t>SPRĘŻYNA NAJAZDU ZĘBATEGO</t>
  </si>
  <si>
    <t>10202.</t>
  </si>
  <si>
    <t>SZYNA NAJAZDOWA ZĘBATA 2000 85/96</t>
  </si>
  <si>
    <t>10203.</t>
  </si>
  <si>
    <t>10204.</t>
  </si>
  <si>
    <t>UKŁAD POMIARU CH4</t>
  </si>
  <si>
    <t>10205.</t>
  </si>
  <si>
    <t>10206.</t>
  </si>
  <si>
    <t>10207.</t>
  </si>
  <si>
    <t>SWORZEN WÓZKA</t>
  </si>
  <si>
    <t>10208.</t>
  </si>
  <si>
    <t>CHŁODNICA ZINTEGROWANA OLEJU</t>
  </si>
  <si>
    <t>10209.</t>
  </si>
  <si>
    <t>SILNIK HYDRAULICZNY</t>
  </si>
  <si>
    <t>10210.</t>
  </si>
  <si>
    <t>10211.</t>
  </si>
  <si>
    <t>POMPA HYDRAULICZNA</t>
  </si>
  <si>
    <t>10212.</t>
  </si>
  <si>
    <t>10213.</t>
  </si>
  <si>
    <t>GŁÓWNY BLOK UKŁADU STEROWANIA</t>
  </si>
  <si>
    <t>10214.</t>
  </si>
  <si>
    <t>HYDROAKUMULATOR</t>
  </si>
  <si>
    <t>10215.</t>
  </si>
  <si>
    <t>BLOK ODCINAJĄCY HYDROAKUMULATORA</t>
  </si>
  <si>
    <t>10216.</t>
  </si>
  <si>
    <t>10217.</t>
  </si>
  <si>
    <t>ZAWÓR KULOWY 3/2-DROGOWY DN13</t>
  </si>
  <si>
    <t>10218.</t>
  </si>
  <si>
    <t>ZABEZPIECZENIE KABINY</t>
  </si>
  <si>
    <t>10219.</t>
  </si>
  <si>
    <t>PRZEWÓD ELEKTRYCZNY 4x2x0,75</t>
  </si>
  <si>
    <t>10220.</t>
  </si>
  <si>
    <t>CZUJNIK TEMP. TMAi-06.2 M14</t>
  </si>
  <si>
    <t>10221.</t>
  </si>
  <si>
    <t>CZUJNIK CIŚNIENIA 0-40 BAR</t>
  </si>
  <si>
    <t>10222.</t>
  </si>
  <si>
    <t>CZUJNIK CIŚNIENIA 0-400 BAR</t>
  </si>
  <si>
    <t>10223.</t>
  </si>
  <si>
    <t>CZUJNIK CIŚNIENIA 0-1,6 BAR</t>
  </si>
  <si>
    <t>10224.</t>
  </si>
  <si>
    <t>KASETA STEROWANIA FGi-02</t>
  </si>
  <si>
    <t>10225.</t>
  </si>
  <si>
    <t>KASETA STER. RĘCZNEGO FGi-02 KPL</t>
  </si>
  <si>
    <t>10226.</t>
  </si>
  <si>
    <t>CZUJNIK TEMPERATURY KPL</t>
  </si>
  <si>
    <t>10227.</t>
  </si>
  <si>
    <t>10228.</t>
  </si>
  <si>
    <t>POKRYWA CHŁODNICY OLEJU SILN.</t>
  </si>
  <si>
    <t>10229.</t>
  </si>
  <si>
    <t>POKRYWA POMPY OLEJU</t>
  </si>
  <si>
    <t>10230.</t>
  </si>
  <si>
    <t>10231.</t>
  </si>
  <si>
    <t>10232.</t>
  </si>
  <si>
    <t>10233.</t>
  </si>
  <si>
    <t>10234.</t>
  </si>
  <si>
    <t>POKRYWA KOŁNIERZOWA</t>
  </si>
  <si>
    <t>10235.</t>
  </si>
  <si>
    <t>10236.</t>
  </si>
  <si>
    <t>10237.</t>
  </si>
  <si>
    <t>10238.</t>
  </si>
  <si>
    <t>PANEWKA GŁÓWNA III SZLIF</t>
  </si>
  <si>
    <t>10239.</t>
  </si>
  <si>
    <t>10240.</t>
  </si>
  <si>
    <t>10241.</t>
  </si>
  <si>
    <t>WKŁAD FILTRA</t>
  </si>
  <si>
    <t>10242.</t>
  </si>
  <si>
    <t>KRZYWKA WŁĄCZAJĄCA NAPĘD ZĘBATY</t>
  </si>
  <si>
    <t>10243.</t>
  </si>
  <si>
    <t>10244.</t>
  </si>
  <si>
    <t>ŚRUBA CYL. 16x70</t>
  </si>
  <si>
    <t>10245.</t>
  </si>
  <si>
    <t>10246.</t>
  </si>
  <si>
    <t>CHŁODNICA ZINTEGROWANA WODY/OLEJU</t>
  </si>
  <si>
    <t>10247.</t>
  </si>
  <si>
    <t>FILTR PRZECIWPŁOMIENIOWY DOLOTU</t>
  </si>
  <si>
    <t>10248.</t>
  </si>
  <si>
    <t>KOLEKTOR WYDECHOWY</t>
  </si>
  <si>
    <t>10249.</t>
  </si>
  <si>
    <t>USZCZELKA GŁOWICA-KOLEKTOR WYDECHOWY</t>
  </si>
  <si>
    <t>10250.</t>
  </si>
  <si>
    <t>USZCZELKA KOŁNIERZA</t>
  </si>
  <si>
    <t>10251.</t>
  </si>
  <si>
    <t>PRZEWÓD POWIETRZA</t>
  </si>
  <si>
    <t>10252.</t>
  </si>
  <si>
    <t>TULEJA DYSTANSOWA WIRNIKA</t>
  </si>
  <si>
    <t>10253.</t>
  </si>
  <si>
    <t>PODUSZKA SILNIKA</t>
  </si>
  <si>
    <t>10254.</t>
  </si>
  <si>
    <t>DŹWIGNIA PREPUSTNICY</t>
  </si>
  <si>
    <t>10255.</t>
  </si>
  <si>
    <t>USZCZELKA OSI PRZEPUSTNICY</t>
  </si>
  <si>
    <t>10256.</t>
  </si>
  <si>
    <t>10257.</t>
  </si>
  <si>
    <t>10258.</t>
  </si>
  <si>
    <t>10259.</t>
  </si>
  <si>
    <t>WKŁADKA KULISTA 45</t>
  </si>
  <si>
    <t>10260.</t>
  </si>
  <si>
    <t>FILTR POWIETRZA</t>
  </si>
  <si>
    <t>10261.</t>
  </si>
  <si>
    <t>KAPTUR OCHRONNY</t>
  </si>
  <si>
    <t>10262.</t>
  </si>
  <si>
    <t>10263.</t>
  </si>
  <si>
    <t>10264.</t>
  </si>
  <si>
    <t>10265.</t>
  </si>
  <si>
    <t>USZCZELKA KOLEKTORA WYDECHOWEGO</t>
  </si>
  <si>
    <t>10266.</t>
  </si>
  <si>
    <t>10267.</t>
  </si>
  <si>
    <t>ZBIORNIK PALIWA KPL</t>
  </si>
  <si>
    <t>10268.</t>
  </si>
  <si>
    <t>ZBIORNIK OLEJU HYDRAULICZNEGO KPL</t>
  </si>
  <si>
    <t>10269.</t>
  </si>
  <si>
    <t>KOMPENSATOR UKŁADU WYDECHOWEGO</t>
  </si>
  <si>
    <t>10270.</t>
  </si>
  <si>
    <t>KOREK ZBIORNIKA</t>
  </si>
  <si>
    <t>10271.</t>
  </si>
  <si>
    <t>SILNIK WYSOKOPRĘŻNY 403-EX KPL</t>
  </si>
  <si>
    <t>10272.</t>
  </si>
  <si>
    <t>10273.</t>
  </si>
  <si>
    <t>10274.</t>
  </si>
  <si>
    <t>10275.</t>
  </si>
  <si>
    <t>10276.</t>
  </si>
  <si>
    <t>10277.</t>
  </si>
  <si>
    <t>ŁĄCZNIK ZAWIESZENIA</t>
  </si>
  <si>
    <t>10278.</t>
  </si>
  <si>
    <t>SWORZEŃ ZAWIESZENIA</t>
  </si>
  <si>
    <t>10279.</t>
  </si>
  <si>
    <t>WYZWALACZ ODŚRODKOWY 1,5 M/S</t>
  </si>
  <si>
    <t>10280.</t>
  </si>
  <si>
    <t>10281.</t>
  </si>
  <si>
    <t>WĄŻ DN35</t>
  </si>
  <si>
    <t>10282.</t>
  </si>
  <si>
    <t>OSŁONA KASETY FGI-02</t>
  </si>
  <si>
    <t>10283.</t>
  </si>
  <si>
    <t>UKŁAD STEROWANIA Mai-08.FSG KPL</t>
  </si>
  <si>
    <t>10284.</t>
  </si>
  <si>
    <t>10285.</t>
  </si>
  <si>
    <t>ZAWÓR ODCINAJĄCY CIŚNIENIE</t>
  </si>
  <si>
    <t>10286.</t>
  </si>
  <si>
    <t>10287.</t>
  </si>
  <si>
    <t>10288.</t>
  </si>
  <si>
    <t>10289.</t>
  </si>
  <si>
    <t>10290.</t>
  </si>
  <si>
    <t>10291.</t>
  </si>
  <si>
    <t>DYSZA</t>
  </si>
  <si>
    <t>10292.</t>
  </si>
  <si>
    <t>10293.</t>
  </si>
  <si>
    <t>10294.</t>
  </si>
  <si>
    <t>10295.</t>
  </si>
  <si>
    <t>10296.</t>
  </si>
  <si>
    <t>10297.</t>
  </si>
  <si>
    <t>10298.</t>
  </si>
  <si>
    <t>10299.</t>
  </si>
  <si>
    <t>10300.</t>
  </si>
  <si>
    <t>10301.</t>
  </si>
  <si>
    <t>10302.</t>
  </si>
  <si>
    <t>10303.</t>
  </si>
  <si>
    <t>10304.</t>
  </si>
  <si>
    <t>10305.</t>
  </si>
  <si>
    <t>10306.</t>
  </si>
  <si>
    <t>10307.</t>
  </si>
  <si>
    <t>ZESTAW WĘŻY HYDR. RK-D-25-40</t>
  </si>
  <si>
    <t>10308.</t>
  </si>
  <si>
    <t>10309.</t>
  </si>
  <si>
    <t>10310.</t>
  </si>
  <si>
    <t>10311.</t>
  </si>
  <si>
    <t>10312.</t>
  </si>
  <si>
    <t>ROLKA DOCISKOWA</t>
  </si>
  <si>
    <t>10313.</t>
  </si>
  <si>
    <t>POKRYWA ROLKI DOCISKOWEJ</t>
  </si>
  <si>
    <t>10314.</t>
  </si>
  <si>
    <t>ŁOŻYSKO ŚLIZGOWE ROLKI</t>
  </si>
  <si>
    <t>10315.</t>
  </si>
  <si>
    <t>10316.</t>
  </si>
  <si>
    <t>10317.</t>
  </si>
  <si>
    <t>10318.</t>
  </si>
  <si>
    <t>ROZDZIELACZ PŁUK. I DOŁAD. POMPY</t>
  </si>
  <si>
    <t>10319.</t>
  </si>
  <si>
    <t>10320.</t>
  </si>
  <si>
    <t>10321.</t>
  </si>
  <si>
    <t>10322.</t>
  </si>
  <si>
    <t>10323.</t>
  </si>
  <si>
    <t>CZUJNIK CIŚNIENIA 0,2 BAR</t>
  </si>
  <si>
    <t>10324.</t>
  </si>
  <si>
    <t>POŁÓWKA OBUDOWY GHB WĄSKA</t>
  </si>
  <si>
    <t>12733.</t>
  </si>
  <si>
    <t>PROWADNIK ŁAŃCUCHOWY</t>
  </si>
  <si>
    <t>12734.</t>
  </si>
  <si>
    <t>POKRYWA TYLNA</t>
  </si>
  <si>
    <t>12735.</t>
  </si>
  <si>
    <t>KLIN PROWADZĄCY</t>
  </si>
  <si>
    <t>12736.</t>
  </si>
  <si>
    <t>ZĘBNIK NAPĘDOWY</t>
  </si>
  <si>
    <t>12737.</t>
  </si>
  <si>
    <t>HAMULEC OPADANIA CIĘŻARU KPL</t>
  </si>
  <si>
    <t>12738.</t>
  </si>
  <si>
    <t>12739.</t>
  </si>
  <si>
    <t>SWORZEŃ ZAPADKI</t>
  </si>
  <si>
    <t>12740.</t>
  </si>
  <si>
    <t>12741.</t>
  </si>
  <si>
    <t>12742.</t>
  </si>
  <si>
    <t>12743.</t>
  </si>
  <si>
    <t>12744.</t>
  </si>
  <si>
    <t>12745.</t>
  </si>
  <si>
    <t>GWIAZDA NAPĘDOWA ŁAŃCUCHA</t>
  </si>
  <si>
    <t>PANEWKA KORBOWA II SZLIF</t>
  </si>
  <si>
    <t>10329.</t>
  </si>
  <si>
    <t>PIERŚCIEŃ SPRZĘGAJĄCY</t>
  </si>
  <si>
    <t>10330.</t>
  </si>
  <si>
    <t>10331.</t>
  </si>
  <si>
    <t>10332.</t>
  </si>
  <si>
    <t>BLACHA ODDZIELAJĄCA</t>
  </si>
  <si>
    <t>10333.</t>
  </si>
  <si>
    <t>10334.</t>
  </si>
  <si>
    <t>10335.</t>
  </si>
  <si>
    <t>TERMOSTAT Z OBUDOWĄ</t>
  </si>
  <si>
    <t>10336.</t>
  </si>
  <si>
    <t>GŁOWICA FILTRA PALIWA</t>
  </si>
  <si>
    <t>10337.</t>
  </si>
  <si>
    <t>WJAZD ROZJAZDU</t>
  </si>
  <si>
    <t>10338.</t>
  </si>
  <si>
    <t>10339.</t>
  </si>
  <si>
    <t>FILTR PALIWA WTĘPNY</t>
  </si>
  <si>
    <t>10340.</t>
  </si>
  <si>
    <t>FILTR OLEJU</t>
  </si>
  <si>
    <t>10341.</t>
  </si>
  <si>
    <t>POMPA WODY RK</t>
  </si>
  <si>
    <t>10342.</t>
  </si>
  <si>
    <t>PIERŚCIEŃ USZCZELN. POMPY WODY</t>
  </si>
  <si>
    <t>10343.</t>
  </si>
  <si>
    <t>10344.</t>
  </si>
  <si>
    <t>USZCZELKA OBUDOWY TERMOSTATU</t>
  </si>
  <si>
    <t>10345.</t>
  </si>
  <si>
    <t>10346.</t>
  </si>
  <si>
    <t>PIERŚCIEŃ USZCZELN. SIŁOWNIKA</t>
  </si>
  <si>
    <t>10347.</t>
  </si>
  <si>
    <t>10348.</t>
  </si>
  <si>
    <t>POMPKA WSTĘPNA PALIWA (GRUSZKA)</t>
  </si>
  <si>
    <t>10349.</t>
  </si>
  <si>
    <t>SYGNALIZATOR DŹWIĘKOWY</t>
  </si>
  <si>
    <t>10350.</t>
  </si>
  <si>
    <t>PRZELOTKA</t>
  </si>
  <si>
    <t>10351.</t>
  </si>
  <si>
    <t>ZESTAW OŚWIETLENIA DLA RK-40</t>
  </si>
  <si>
    <t>10352.</t>
  </si>
  <si>
    <t>REFLEKTOR DODATKOWY NA KABINĘ</t>
  </si>
  <si>
    <t>10353.</t>
  </si>
  <si>
    <t>OBSADA CZUJNIKA TEMP. M14</t>
  </si>
  <si>
    <t>10354.</t>
  </si>
  <si>
    <t>OBSADA CZUJNIKA TEMP. M16</t>
  </si>
  <si>
    <t>10355.</t>
  </si>
  <si>
    <t>10356.</t>
  </si>
  <si>
    <t>RURKA BAGNETU</t>
  </si>
  <si>
    <t>10357.</t>
  </si>
  <si>
    <t>WKŁAD FILTRA POWIETRZA</t>
  </si>
  <si>
    <t>10358.</t>
  </si>
  <si>
    <t>TULEJKA USTALAJĄCA</t>
  </si>
  <si>
    <t>10359.</t>
  </si>
  <si>
    <t>10360.</t>
  </si>
  <si>
    <t>ARMATURA PRZYŁĄCZENIOWA</t>
  </si>
  <si>
    <t>10361.</t>
  </si>
  <si>
    <t>10362.</t>
  </si>
  <si>
    <t>ZESTAW TURBOSPRĘŻARKI DZ1500/1800</t>
  </si>
  <si>
    <t>10363.</t>
  </si>
  <si>
    <t>BLOKADA SPRZĘGU</t>
  </si>
  <si>
    <t>10364.</t>
  </si>
  <si>
    <t>ZAWLECZKA STECKO DN20</t>
  </si>
  <si>
    <t>10365.</t>
  </si>
  <si>
    <t>ZESTAW TURBOSPRĘŻARKI DZ2000/2200</t>
  </si>
  <si>
    <t>10366.</t>
  </si>
  <si>
    <t>ZAWLECZKA STECKO DN25</t>
  </si>
  <si>
    <t>10367.</t>
  </si>
  <si>
    <t>10368.</t>
  </si>
  <si>
    <t>10369.</t>
  </si>
  <si>
    <t>SIŁOWNIK STEROWANIA OBROTAMI</t>
  </si>
  <si>
    <t>10370.</t>
  </si>
  <si>
    <t>SIŁOWNIK HAMULCOWY PNEUMATYCZNY</t>
  </si>
  <si>
    <t>10371.</t>
  </si>
  <si>
    <t>OSŁONA AŻUROWA CHŁODNICY WODY</t>
  </si>
  <si>
    <t>10372.</t>
  </si>
  <si>
    <t>OBUDOWA SILNIKA WCIĄGARKI</t>
  </si>
  <si>
    <t>10373.</t>
  </si>
  <si>
    <t>KOŁO ZĘBATE D</t>
  </si>
  <si>
    <t>10374.</t>
  </si>
  <si>
    <t>10375.</t>
  </si>
  <si>
    <t>KOŁO ZĘBATE M</t>
  </si>
  <si>
    <t>10376.</t>
  </si>
  <si>
    <t>ŚRUBA Z ŁBEM SZEŚCIOKĄTNYM</t>
  </si>
  <si>
    <t>10377.</t>
  </si>
  <si>
    <t xml:space="preserve">WKŁADKA FILTRA MAGNETYCZNEGO </t>
  </si>
  <si>
    <t>10378.</t>
  </si>
  <si>
    <t>USZCZELKA POKRYWY</t>
  </si>
  <si>
    <t>10379.</t>
  </si>
  <si>
    <t>10380.</t>
  </si>
  <si>
    <t>10381.</t>
  </si>
  <si>
    <t>10382.</t>
  </si>
  <si>
    <t>KOMPENSATOR UKLADU DOLOTOWEGO</t>
  </si>
  <si>
    <t>10383.</t>
  </si>
  <si>
    <t>10384.</t>
  </si>
  <si>
    <t>ISKROCHWYT</t>
  </si>
  <si>
    <t>10385.</t>
  </si>
  <si>
    <t>KOLANO</t>
  </si>
  <si>
    <t>10386.</t>
  </si>
  <si>
    <t>ZBIORNIK WYRÓWNAWCZY KPL</t>
  </si>
  <si>
    <t>10387.</t>
  </si>
  <si>
    <t>10388.</t>
  </si>
  <si>
    <t>POKRYWA ZBIORNIKA</t>
  </si>
  <si>
    <t>10389.</t>
  </si>
  <si>
    <t>FILTR PRZECIWPŁOMIENIOWY WYDECHU</t>
  </si>
  <si>
    <t>10390.</t>
  </si>
  <si>
    <t>10391.</t>
  </si>
  <si>
    <t>10392.</t>
  </si>
  <si>
    <t>ŚRUBA Z PŁASKIM ŁBEM</t>
  </si>
  <si>
    <t>10393.</t>
  </si>
  <si>
    <t>10394.</t>
  </si>
  <si>
    <t>OSŁONA BOCZNA LEWA PRZEDNIA</t>
  </si>
  <si>
    <t>10395.</t>
  </si>
  <si>
    <t>OSŁONA BOCZNA LEWA ŚRODKOWA</t>
  </si>
  <si>
    <t>10396.</t>
  </si>
  <si>
    <t>OSŁONA BOCZNA LEWA TYLNA</t>
  </si>
  <si>
    <t>10397.</t>
  </si>
  <si>
    <t>OSŁONA BOCZNA PRAWA ŚRODKOWA</t>
  </si>
  <si>
    <t>10398.</t>
  </si>
  <si>
    <t>OSŁONA BOCZNA PRAWA TYLNA</t>
  </si>
  <si>
    <t>10399.</t>
  </si>
  <si>
    <t>OSŁONA DOLNA PRZEDNIA</t>
  </si>
  <si>
    <t>10400.</t>
  </si>
  <si>
    <t>OSŁONA DOLNA ŚRODKOWA I TYLNA</t>
  </si>
  <si>
    <t>10401.</t>
  </si>
  <si>
    <t>OSŁONA GÓRNA PRZEDNIA</t>
  </si>
  <si>
    <t>10402.</t>
  </si>
  <si>
    <t>OSŁONA GÓRNA ŚRODKOWA</t>
  </si>
  <si>
    <t>10403.</t>
  </si>
  <si>
    <t>OSŁONA GÓRNA TYLNA</t>
  </si>
  <si>
    <t>10404.</t>
  </si>
  <si>
    <t>POKRYWA APARATUROWA SILNIKA</t>
  </si>
  <si>
    <t>10405.</t>
  </si>
  <si>
    <t>WYŁĄCZNIK AWARYJNY</t>
  </si>
  <si>
    <t>10406.</t>
  </si>
  <si>
    <t>SWORZEŃ GWINTOWANY KRÓTKI</t>
  </si>
  <si>
    <t>7888.</t>
  </si>
  <si>
    <t>SWORZEŃ GWINTOWANY DŁUGI</t>
  </si>
  <si>
    <t>7889.</t>
  </si>
  <si>
    <t>MULTIWĄŻ</t>
  </si>
  <si>
    <t>7890.</t>
  </si>
  <si>
    <t>UCHWYT MULTIWĘŻA</t>
  </si>
  <si>
    <t>7891.</t>
  </si>
  <si>
    <t>UCHWYT WOLNEGO KOŃCA ŁAŃCUCHA</t>
  </si>
  <si>
    <t>7892.</t>
  </si>
  <si>
    <t>7893.</t>
  </si>
  <si>
    <t>OSŁONA DOLNA KPL</t>
  </si>
  <si>
    <t>7894.</t>
  </si>
  <si>
    <t>UKŁ. STEROWANIA PNEUM.</t>
  </si>
  <si>
    <t>7895.</t>
  </si>
  <si>
    <t>WAŁ KRÓTKI</t>
  </si>
  <si>
    <t>7896.</t>
  </si>
  <si>
    <t>7897.</t>
  </si>
  <si>
    <t>CYLINDER SIŁOWNIKA DOCISKU</t>
  </si>
  <si>
    <t>7898.</t>
  </si>
  <si>
    <t>URZĄDZENIE BEZKROPEL. TANK.</t>
  </si>
  <si>
    <t>7899.</t>
  </si>
  <si>
    <t>POŁĄCZENIE KĄTOWE WKRĘCANE</t>
  </si>
  <si>
    <t>7900.</t>
  </si>
  <si>
    <t>7901.</t>
  </si>
  <si>
    <t>KOŃCÓWKA NR 30 URZ. TANK. </t>
  </si>
  <si>
    <t>7902.</t>
  </si>
  <si>
    <t>KOŃCÓWKA NR 36 URZ. TANK.</t>
  </si>
  <si>
    <t>7903.</t>
  </si>
  <si>
    <t>Płyta logistyki</t>
  </si>
  <si>
    <t>7904.</t>
  </si>
  <si>
    <t>WÓZEK NOŚNY T3000K/F</t>
  </si>
  <si>
    <t>7905.</t>
  </si>
  <si>
    <t>7906.</t>
  </si>
  <si>
    <t>BELKA GHB 90/H 3400</t>
  </si>
  <si>
    <t>7907.</t>
  </si>
  <si>
    <t>PRZYŁĄCZE ZESPOLONE 7-ŻYŁOWE</t>
  </si>
  <si>
    <t>7908.</t>
  </si>
  <si>
    <t>7909.</t>
  </si>
  <si>
    <t>7910.</t>
  </si>
  <si>
    <t>PORĘCZ ZABEZPIECZAJĄCA</t>
  </si>
  <si>
    <t>7911.</t>
  </si>
  <si>
    <t>PŁYWAK WSKAŹNIKA</t>
  </si>
  <si>
    <t>7912.</t>
  </si>
  <si>
    <t>7913.</t>
  </si>
  <si>
    <t>7914.</t>
  </si>
  <si>
    <t>OCHRONA PRZEWODÓW EL.</t>
  </si>
  <si>
    <t>7915.</t>
  </si>
  <si>
    <t>KRÓCIEC POMIAROWY</t>
  </si>
  <si>
    <t>7916.</t>
  </si>
  <si>
    <t>SILNIK HYDRAULICZNY ZĘBATY</t>
  </si>
  <si>
    <t>7917.</t>
  </si>
  <si>
    <t>TABLICZKA</t>
  </si>
  <si>
    <t>7918.</t>
  </si>
  <si>
    <t>UCHWYT SZCZĘK HAMULCOWYCH</t>
  </si>
  <si>
    <t>7919.</t>
  </si>
  <si>
    <t>UCHWYT SZCZĘK HAMULC. PRAWY</t>
  </si>
  <si>
    <t>7920.</t>
  </si>
  <si>
    <t>UCHWYT SZCZĘK HAMULC. LEWY</t>
  </si>
  <si>
    <t>7921.</t>
  </si>
  <si>
    <t>7922.</t>
  </si>
  <si>
    <t>LISTWA PRZYŁĄCZENIOWA 1</t>
  </si>
  <si>
    <t>7923.</t>
  </si>
  <si>
    <t>LISTWA PRZYŁĄCZENIOWA 2</t>
  </si>
  <si>
    <t>7924.</t>
  </si>
  <si>
    <t>ZAWÓR ROZDZIELAJĄCY</t>
  </si>
  <si>
    <t>7925.</t>
  </si>
  <si>
    <t>KOŁO PASOWE</t>
  </si>
  <si>
    <t>7926.</t>
  </si>
  <si>
    <t>7927.</t>
  </si>
  <si>
    <t>7928.</t>
  </si>
  <si>
    <t>ZBIORNIK HFC 120L</t>
  </si>
  <si>
    <t>7929.</t>
  </si>
  <si>
    <t>POŁÓWKA OBUDOWY WTYKU ZESP.</t>
  </si>
  <si>
    <t>7930.</t>
  </si>
  <si>
    <t>SZCZĘKA HAMULCOWA 95 KPL</t>
  </si>
  <si>
    <t>7931.</t>
  </si>
  <si>
    <t>7932.</t>
  </si>
  <si>
    <t>WAŁ KOŁA ZĘBATEGO</t>
  </si>
  <si>
    <t>7933.</t>
  </si>
  <si>
    <t>TULEJA KOŁA ZĘBATEGO</t>
  </si>
  <si>
    <t>7934.</t>
  </si>
  <si>
    <t>7935.</t>
  </si>
  <si>
    <t>POŁÓWKA OBUDOWY GHB SZEROKA</t>
  </si>
  <si>
    <t>7936.</t>
  </si>
  <si>
    <t>7937.</t>
  </si>
  <si>
    <t>ŁOŻYSKO CYLINDRYCZNE SL</t>
  </si>
  <si>
    <t>7938.</t>
  </si>
  <si>
    <t>PIERŚCIEŃ RD 123x2,5</t>
  </si>
  <si>
    <t>7939.</t>
  </si>
  <si>
    <t>UCHWYT WĘŻY</t>
  </si>
  <si>
    <t>7940.</t>
  </si>
  <si>
    <t>ZAWIESIE ŁAWY OSOBOWEJ</t>
  </si>
  <si>
    <t>7941.</t>
  </si>
  <si>
    <t>USZCZELNIENIE POKRYWY</t>
  </si>
  <si>
    <t>7942.</t>
  </si>
  <si>
    <t>WIESZAK WĘŻA</t>
  </si>
  <si>
    <t>7943.</t>
  </si>
  <si>
    <t>ZŁĄCZKA GWINTOWANA DN8/10</t>
  </si>
  <si>
    <t>7944.</t>
  </si>
  <si>
    <t>7945.</t>
  </si>
  <si>
    <t>7946.</t>
  </si>
  <si>
    <t>7947.</t>
  </si>
  <si>
    <t>UKŁAD PRZECIĄŻENIOWY</t>
  </si>
  <si>
    <t>7948.</t>
  </si>
  <si>
    <t>7949.</t>
  </si>
  <si>
    <t>PAKIET TARCZ HAMULCOWYCH</t>
  </si>
  <si>
    <t>7950.</t>
  </si>
  <si>
    <t>7951.</t>
  </si>
  <si>
    <t>ZŁĄCZE ADAPTACYJNE Z REDUKT.</t>
  </si>
  <si>
    <t>7952.</t>
  </si>
  <si>
    <t>7953.</t>
  </si>
  <si>
    <t>7954.</t>
  </si>
  <si>
    <t>OBUDOWA CHŁODNICY CIECZY HYDR.</t>
  </si>
  <si>
    <t>7955.</t>
  </si>
  <si>
    <t>DESKA MONTAŻOWA</t>
  </si>
  <si>
    <t>7956.</t>
  </si>
  <si>
    <t>OSŁONA</t>
  </si>
  <si>
    <t>7957.</t>
  </si>
  <si>
    <t>MANOMETR</t>
  </si>
  <si>
    <t>7958.</t>
  </si>
  <si>
    <t>PRZEWÓD ZESPOLONY 7-ŻYŁOWY</t>
  </si>
  <si>
    <t>7959.</t>
  </si>
  <si>
    <t>POKRYWA ZBIORN. CHŁODZ. SPALIN</t>
  </si>
  <si>
    <t>7960.</t>
  </si>
  <si>
    <t>PŁYTA MOCUJĄCA</t>
  </si>
  <si>
    <t>7961.</t>
  </si>
  <si>
    <t>WZIERNIK SZKLANY</t>
  </si>
  <si>
    <t>7962.</t>
  </si>
  <si>
    <t>USZCZELNIENIE I</t>
  </si>
  <si>
    <t>7963.</t>
  </si>
  <si>
    <t>USZCZELNIENIE II</t>
  </si>
  <si>
    <t>7964.</t>
  </si>
  <si>
    <t>CHŁODNICA WODNA</t>
  </si>
  <si>
    <t>7965.</t>
  </si>
  <si>
    <t>ŚMIGŁO WENTYLATORA</t>
  </si>
  <si>
    <t>7966.</t>
  </si>
  <si>
    <t>GNIAZDO TERMOMETRU</t>
  </si>
  <si>
    <t>7967.</t>
  </si>
  <si>
    <t>WÓZEK PODWIESZONY CHŁODNICY HFC</t>
  </si>
  <si>
    <t>7968.</t>
  </si>
  <si>
    <t>DŹWIGNIA WYZWALACZA</t>
  </si>
  <si>
    <t>7969.</t>
  </si>
  <si>
    <t>ELEKTRONICZNA JEDN. ZASILAJ. 12V/2A</t>
  </si>
  <si>
    <t>7970.</t>
  </si>
  <si>
    <t>ŚRUBA CYLINDRYCZNA M6X55</t>
  </si>
  <si>
    <t>7971.</t>
  </si>
  <si>
    <t>USZCZELNIENIE A 6,0x10</t>
  </si>
  <si>
    <t>7972.</t>
  </si>
  <si>
    <t>7973.</t>
  </si>
  <si>
    <t>ŁOŻYSKOWANIE WENTYLATORA</t>
  </si>
  <si>
    <t>7974.</t>
  </si>
  <si>
    <t>ŁOŻYSKOWANIE WENTYLATORA KPL</t>
  </si>
  <si>
    <t>7975.</t>
  </si>
  <si>
    <t>7976.</t>
  </si>
  <si>
    <t>7977.</t>
  </si>
  <si>
    <t>7978.</t>
  </si>
  <si>
    <t>7979.</t>
  </si>
  <si>
    <t>7980.</t>
  </si>
  <si>
    <t>7981.</t>
  </si>
  <si>
    <t>7982.</t>
  </si>
  <si>
    <t>7983.</t>
  </si>
  <si>
    <t>7984.</t>
  </si>
  <si>
    <t>7985.</t>
  </si>
  <si>
    <t>7986.</t>
  </si>
  <si>
    <t>7987.</t>
  </si>
  <si>
    <t>7988.</t>
  </si>
  <si>
    <t>7989.</t>
  </si>
  <si>
    <t>7990.</t>
  </si>
  <si>
    <t>7991.</t>
  </si>
  <si>
    <t>ŚRUBA DOCISKOWA</t>
  </si>
  <si>
    <t>7992.</t>
  </si>
  <si>
    <t>7993.</t>
  </si>
  <si>
    <t>7994.</t>
  </si>
  <si>
    <t>7995.</t>
  </si>
  <si>
    <t>7996.</t>
  </si>
  <si>
    <t>7997.</t>
  </si>
  <si>
    <t>7998.</t>
  </si>
  <si>
    <t>7999.</t>
  </si>
  <si>
    <t>8000.</t>
  </si>
  <si>
    <t>ZESTAW TABLICZEK</t>
  </si>
  <si>
    <t>8001.</t>
  </si>
  <si>
    <t>UCHWYT ROLEK ROZJAZDU</t>
  </si>
  <si>
    <t>8002.</t>
  </si>
  <si>
    <t>Wkładka filtracyjna paliwa</t>
  </si>
  <si>
    <t>6275.</t>
  </si>
  <si>
    <t>93-1353</t>
  </si>
  <si>
    <t>Wkładka filtracyjna</t>
  </si>
  <si>
    <t>6276.</t>
  </si>
  <si>
    <t>932-00-00012-0-00</t>
  </si>
  <si>
    <t>Olej silnikowy</t>
  </si>
  <si>
    <t>6277.</t>
  </si>
  <si>
    <t>932-00-01540-0-00</t>
  </si>
  <si>
    <t>Olej silnikowy - Titan Truck Plus 1540</t>
  </si>
  <si>
    <t>6278.</t>
  </si>
  <si>
    <t>932-00-02030-0-00</t>
  </si>
  <si>
    <t xml:space="preserve">Smar </t>
  </si>
  <si>
    <t>6279.</t>
  </si>
  <si>
    <t>93-2205</t>
  </si>
  <si>
    <t>6280.</t>
  </si>
  <si>
    <t>93-2206</t>
  </si>
  <si>
    <t>6281.</t>
  </si>
  <si>
    <t>93-2212</t>
  </si>
  <si>
    <t>Dzwignia włączająca</t>
  </si>
  <si>
    <t>6282.</t>
  </si>
  <si>
    <t>93-2250</t>
  </si>
  <si>
    <t>Łożysko samosmarujące</t>
  </si>
  <si>
    <t>6283.</t>
  </si>
  <si>
    <t>93-2280</t>
  </si>
  <si>
    <t>Pokrywa obciążeniowa</t>
  </si>
  <si>
    <t>6284.</t>
  </si>
  <si>
    <t>93-2282</t>
  </si>
  <si>
    <t>6285.</t>
  </si>
  <si>
    <t>93-2283</t>
  </si>
  <si>
    <t>6286.</t>
  </si>
  <si>
    <t>93-2320</t>
  </si>
  <si>
    <t>Pokrywa ładunkowa zupełna</t>
  </si>
  <si>
    <t>6287.</t>
  </si>
  <si>
    <t>93-2321</t>
  </si>
  <si>
    <t>Sprzęgło wolnego biegu zupełne</t>
  </si>
  <si>
    <t>6288.</t>
  </si>
  <si>
    <t>Zębnik rozrusznika "na 105"</t>
  </si>
  <si>
    <t>6289.</t>
  </si>
  <si>
    <t>93-3221</t>
  </si>
  <si>
    <t>Sitko sedymentacji</t>
  </si>
  <si>
    <t>6290.</t>
  </si>
  <si>
    <t>93-3224</t>
  </si>
  <si>
    <t>Zbiorniczek sedymentacji</t>
  </si>
  <si>
    <t>6291.</t>
  </si>
  <si>
    <t>93-3226</t>
  </si>
  <si>
    <t>Sprężyna sedymentacji</t>
  </si>
  <si>
    <t>6292.</t>
  </si>
  <si>
    <t>93-3234</t>
  </si>
  <si>
    <t>Wstępny oczyszczacz paliwa</t>
  </si>
  <si>
    <t>6293.</t>
  </si>
  <si>
    <t>93-3235</t>
  </si>
  <si>
    <t>Korpus oczyszczacza</t>
  </si>
  <si>
    <t>6294.</t>
  </si>
  <si>
    <t>93-3286</t>
  </si>
  <si>
    <t>Cała pompa ręczna</t>
  </si>
  <si>
    <t>6295.</t>
  </si>
  <si>
    <t>93-3294</t>
  </si>
  <si>
    <t>Pompa podająca</t>
  </si>
  <si>
    <t>6296.</t>
  </si>
  <si>
    <t>Pompa zasilająca</t>
  </si>
  <si>
    <t>6297.</t>
  </si>
  <si>
    <t>93-3295</t>
  </si>
  <si>
    <t>Pompa CD3M-3552</t>
  </si>
  <si>
    <t>6298.</t>
  </si>
  <si>
    <t>93-3372</t>
  </si>
  <si>
    <t>6299.</t>
  </si>
  <si>
    <t>93-3550</t>
  </si>
  <si>
    <t>6300.</t>
  </si>
  <si>
    <t>93-3552</t>
  </si>
  <si>
    <t>6301.</t>
  </si>
  <si>
    <t>93-3553</t>
  </si>
  <si>
    <t>6302.</t>
  </si>
  <si>
    <t>93-3554</t>
  </si>
  <si>
    <t>6303.</t>
  </si>
  <si>
    <t>93-3555</t>
  </si>
  <si>
    <t>6304.</t>
  </si>
  <si>
    <t>93-3556</t>
  </si>
  <si>
    <t>6305.</t>
  </si>
  <si>
    <t>93-3558</t>
  </si>
  <si>
    <t>6306.</t>
  </si>
  <si>
    <t>93-3559</t>
  </si>
  <si>
    <t>6307.</t>
  </si>
  <si>
    <t>93-3560</t>
  </si>
  <si>
    <t>6308.</t>
  </si>
  <si>
    <t>93-3561</t>
  </si>
  <si>
    <t>6309.</t>
  </si>
  <si>
    <t>93-3562</t>
  </si>
  <si>
    <t>6310.</t>
  </si>
  <si>
    <t>93-3563</t>
  </si>
  <si>
    <t>6311.</t>
  </si>
  <si>
    <t>93-3564</t>
  </si>
  <si>
    <t>6312.</t>
  </si>
  <si>
    <t>93-3565</t>
  </si>
  <si>
    <t>6313.</t>
  </si>
  <si>
    <t>93-3566</t>
  </si>
  <si>
    <t>6314.</t>
  </si>
  <si>
    <t>93-3567</t>
  </si>
  <si>
    <t>6315.</t>
  </si>
  <si>
    <t>93-3568</t>
  </si>
  <si>
    <t>6316.</t>
  </si>
  <si>
    <t>93-3569</t>
  </si>
  <si>
    <t>6317.</t>
  </si>
  <si>
    <t>93-3570</t>
  </si>
  <si>
    <t>6318.</t>
  </si>
  <si>
    <t>93-3571</t>
  </si>
  <si>
    <t>6319.</t>
  </si>
  <si>
    <t>93-3572</t>
  </si>
  <si>
    <t>6320.</t>
  </si>
  <si>
    <t>93-3573</t>
  </si>
  <si>
    <t>6321.</t>
  </si>
  <si>
    <t>93-3574</t>
  </si>
  <si>
    <t>6322.</t>
  </si>
  <si>
    <t>93-3575</t>
  </si>
  <si>
    <t>6323.</t>
  </si>
  <si>
    <t>93-3579</t>
  </si>
  <si>
    <t>6324.</t>
  </si>
  <si>
    <t>93-3580</t>
  </si>
  <si>
    <t>6325.</t>
  </si>
  <si>
    <t>93-3581</t>
  </si>
  <si>
    <t>6326.</t>
  </si>
  <si>
    <t>93-3583</t>
  </si>
  <si>
    <t>6327.</t>
  </si>
  <si>
    <t>93-3584</t>
  </si>
  <si>
    <t>6328.</t>
  </si>
  <si>
    <t>93-3585</t>
  </si>
  <si>
    <t>6329.</t>
  </si>
  <si>
    <t>93-3586</t>
  </si>
  <si>
    <t>6330.</t>
  </si>
  <si>
    <t>93-3587</t>
  </si>
  <si>
    <t>6331.</t>
  </si>
  <si>
    <t>93-3588</t>
  </si>
  <si>
    <t>6332.</t>
  </si>
  <si>
    <t>93-3589</t>
  </si>
  <si>
    <t>6333.</t>
  </si>
  <si>
    <t>93-3590</t>
  </si>
  <si>
    <t>6334.</t>
  </si>
  <si>
    <t>93-3591</t>
  </si>
  <si>
    <t>6335.</t>
  </si>
  <si>
    <t>93-3592</t>
  </si>
  <si>
    <t>6336.</t>
  </si>
  <si>
    <t>93-3593</t>
  </si>
  <si>
    <t>6337.</t>
  </si>
  <si>
    <t>93-3594</t>
  </si>
  <si>
    <t>6338.</t>
  </si>
  <si>
    <t>93-3595</t>
  </si>
  <si>
    <t>6339.</t>
  </si>
  <si>
    <t>93-3596</t>
  </si>
  <si>
    <t>6340.</t>
  </si>
  <si>
    <t>93-3597</t>
  </si>
  <si>
    <t>6341.</t>
  </si>
  <si>
    <t>93-3598</t>
  </si>
  <si>
    <t>6342.</t>
  </si>
  <si>
    <t>93-3599</t>
  </si>
  <si>
    <t>6343.</t>
  </si>
  <si>
    <t>93-3628</t>
  </si>
  <si>
    <t>Dysza wtryskowa</t>
  </si>
  <si>
    <t>6344.</t>
  </si>
  <si>
    <t>93-3713</t>
  </si>
  <si>
    <t>Gufero pompy wtryskowej 1303</t>
  </si>
  <si>
    <t>6345.</t>
  </si>
  <si>
    <t>93-3758</t>
  </si>
  <si>
    <t>Dźwignia Z70</t>
  </si>
  <si>
    <t>6346.</t>
  </si>
  <si>
    <t>93-3762</t>
  </si>
  <si>
    <t>6347.</t>
  </si>
  <si>
    <t>93-3763</t>
  </si>
  <si>
    <t>Jednostka wtryskująca kompletna</t>
  </si>
  <si>
    <t>6348.</t>
  </si>
  <si>
    <t>93-3787</t>
  </si>
  <si>
    <t>6349.</t>
  </si>
  <si>
    <t>935-01-02028-0-00</t>
  </si>
  <si>
    <t>Wąż do oleju i cieczy napędowych - 1 m</t>
  </si>
  <si>
    <t>6350.</t>
  </si>
  <si>
    <t>935-01-02535-0-00</t>
  </si>
  <si>
    <t>Wąż do oleju i PH</t>
  </si>
  <si>
    <t>6351.</t>
  </si>
  <si>
    <t>935-03-00411-0-00</t>
  </si>
  <si>
    <t>Wąż paliwowy śr. 4 - 2 m</t>
  </si>
  <si>
    <t>6352.</t>
  </si>
  <si>
    <t>935-03-00815-0-00</t>
  </si>
  <si>
    <t>Wąż ssania i wytłoku TU 40 DN8</t>
  </si>
  <si>
    <t>6353.</t>
  </si>
  <si>
    <t>935-04-000006-0-01</t>
  </si>
  <si>
    <t>Wąż z tworzywa PP-4-NT</t>
  </si>
  <si>
    <t>6354.</t>
  </si>
  <si>
    <t>935-04-00150-0-00</t>
  </si>
  <si>
    <t>Wąż gorącego powietrza ssania silnika</t>
  </si>
  <si>
    <t>6355.</t>
  </si>
  <si>
    <t>935-06-04553-0-00</t>
  </si>
  <si>
    <t>Wąż cieczy chłodzącej 45/53mm silikonowy</t>
  </si>
  <si>
    <t>6356.</t>
  </si>
  <si>
    <t>935-06-05058-0-00</t>
  </si>
  <si>
    <t>Wąż cieczy chłodzącej 50/58mm silikonowy modry</t>
  </si>
  <si>
    <t>6357.</t>
  </si>
  <si>
    <t>936-00-01066-0-00</t>
  </si>
  <si>
    <t>Sznur ISOTEM 10 6x6</t>
  </si>
  <si>
    <t>6358.</t>
  </si>
  <si>
    <t>937-00-10401-0-00</t>
  </si>
  <si>
    <t>Przewód elektryczny CMSM 4Ax1</t>
  </si>
  <si>
    <t>6359.</t>
  </si>
  <si>
    <t>937-01-00356-0-00</t>
  </si>
  <si>
    <t>Przewód górniczy OnGcekz 3x35+16+6x2,5 / 1m</t>
  </si>
  <si>
    <t>6360.</t>
  </si>
  <si>
    <t>937-04-00001-0-00</t>
  </si>
  <si>
    <t>Przewod elektryczny OnGcekżi - G 0,6/1kV</t>
  </si>
  <si>
    <t>6361.</t>
  </si>
  <si>
    <t>93-9918</t>
  </si>
  <si>
    <t>6362.</t>
  </si>
  <si>
    <t>93-9928</t>
  </si>
  <si>
    <t>Element przeciwzakłóceniowy</t>
  </si>
  <si>
    <t>6363.</t>
  </si>
  <si>
    <t>95-0105</t>
  </si>
  <si>
    <t>6364.</t>
  </si>
  <si>
    <t>95-0115</t>
  </si>
  <si>
    <t>Podkładka ograniczająca</t>
  </si>
  <si>
    <t>6365.</t>
  </si>
  <si>
    <t>95-0118</t>
  </si>
  <si>
    <t>6366.</t>
  </si>
  <si>
    <t>Zawór wypustowy</t>
  </si>
  <si>
    <t>6367.</t>
  </si>
  <si>
    <t>95-0122</t>
  </si>
  <si>
    <t>6368.</t>
  </si>
  <si>
    <t>95-0124</t>
  </si>
  <si>
    <t>Korek skrzyni korbowej</t>
  </si>
  <si>
    <t>6369.</t>
  </si>
  <si>
    <t>95-0132</t>
  </si>
  <si>
    <t>śruba łożyska</t>
  </si>
  <si>
    <t>6370.</t>
  </si>
  <si>
    <t>95-0301</t>
  </si>
  <si>
    <t>Korek wału korbowego</t>
  </si>
  <si>
    <t>6371.</t>
  </si>
  <si>
    <t>95-0302</t>
  </si>
  <si>
    <t>Przeciwciężar</t>
  </si>
  <si>
    <t>6372.</t>
  </si>
  <si>
    <t>95-0303</t>
  </si>
  <si>
    <t>śruba przeciwciężaru</t>
  </si>
  <si>
    <t>6373.</t>
  </si>
  <si>
    <t>95-0304</t>
  </si>
  <si>
    <t>Podkładka śruby przeciwciężaru</t>
  </si>
  <si>
    <t>6374.</t>
  </si>
  <si>
    <t>95-0311</t>
  </si>
  <si>
    <t>Tuleja korbowodu</t>
  </si>
  <si>
    <t>6375.</t>
  </si>
  <si>
    <t>95-0316</t>
  </si>
  <si>
    <t>6376.</t>
  </si>
  <si>
    <t>95-0317</t>
  </si>
  <si>
    <t>śruba koła zamachowego</t>
  </si>
  <si>
    <t>6377.</t>
  </si>
  <si>
    <t>95-0318</t>
  </si>
  <si>
    <t>Podkładka śruby koła zamachowego</t>
  </si>
  <si>
    <t>6378.</t>
  </si>
  <si>
    <t>95-0401</t>
  </si>
  <si>
    <t>Podkładka wału krzywkowego</t>
  </si>
  <si>
    <t>6379.</t>
  </si>
  <si>
    <t>95-0402</t>
  </si>
  <si>
    <t>Przykładka wału krzywkowego</t>
  </si>
  <si>
    <t>6380.</t>
  </si>
  <si>
    <t>95-0404</t>
  </si>
  <si>
    <t>Podkładka nakrętki zaciskowej</t>
  </si>
  <si>
    <t>6381.</t>
  </si>
  <si>
    <t>5051.</t>
  </si>
  <si>
    <t>9080006/10 p24</t>
  </si>
  <si>
    <t>Nakrętka koronk.KM18-05-A</t>
  </si>
  <si>
    <t>5052.</t>
  </si>
  <si>
    <t>9080006/10 p28</t>
  </si>
  <si>
    <t>Pierścień osad. spręż. Z30</t>
  </si>
  <si>
    <t>5053.</t>
  </si>
  <si>
    <t>9080933/00</t>
  </si>
  <si>
    <t>Zespół sygnalizatora linkowego</t>
  </si>
  <si>
    <t>5054.</t>
  </si>
  <si>
    <t>9080423/10</t>
  </si>
  <si>
    <t>pkt.6.1</t>
  </si>
  <si>
    <t>5055.</t>
  </si>
  <si>
    <t>9080416/10</t>
  </si>
  <si>
    <t>Rama zespołu jezdnego</t>
  </si>
  <si>
    <t>5056.</t>
  </si>
  <si>
    <t>9080950/00</t>
  </si>
  <si>
    <t>Sworzeń kompletny</t>
  </si>
  <si>
    <t>5057.</t>
  </si>
  <si>
    <t>9081886/00</t>
  </si>
  <si>
    <t>Szyba kabiny operatora</t>
  </si>
  <si>
    <t>5058.</t>
  </si>
  <si>
    <t>9081950/00</t>
  </si>
  <si>
    <t>Osłona kabiny opratora</t>
  </si>
  <si>
    <t>6.1. WÓZEK KABINY</t>
  </si>
  <si>
    <t>5059.</t>
  </si>
  <si>
    <t>9080441/10</t>
  </si>
  <si>
    <t>5060.</t>
  </si>
  <si>
    <t>9080427/06</t>
  </si>
  <si>
    <t>Oś wózka</t>
  </si>
  <si>
    <t>5061.</t>
  </si>
  <si>
    <t>9080423/10 p4</t>
  </si>
  <si>
    <t>ZAPADKA</t>
  </si>
  <si>
    <t>5062.</t>
  </si>
  <si>
    <t>9080428/06</t>
  </si>
  <si>
    <t>5063.</t>
  </si>
  <si>
    <t>9080423/10 p7</t>
  </si>
  <si>
    <t>5064.</t>
  </si>
  <si>
    <t>9080423/10 p8</t>
  </si>
  <si>
    <t>Wkładka</t>
  </si>
  <si>
    <t>5065.</t>
  </si>
  <si>
    <t>9080423/10 p9</t>
  </si>
  <si>
    <t>Oś fi30</t>
  </si>
  <si>
    <t>5066.</t>
  </si>
  <si>
    <t>9080941/06</t>
  </si>
  <si>
    <t>Rolka boczna</t>
  </si>
  <si>
    <t>5067.</t>
  </si>
  <si>
    <t>9080429/06</t>
  </si>
  <si>
    <t>Śruba mocująca I</t>
  </si>
  <si>
    <t>5068.</t>
  </si>
  <si>
    <t>9080430/06</t>
  </si>
  <si>
    <t>Rolka I</t>
  </si>
  <si>
    <t>5069.</t>
  </si>
  <si>
    <t>9080845/06</t>
  </si>
  <si>
    <t>5070.</t>
  </si>
  <si>
    <t>9080423/10 p14</t>
  </si>
  <si>
    <t>Nakrętka koronkowa M48x1,5</t>
  </si>
  <si>
    <t>5071.</t>
  </si>
  <si>
    <t>9080846/06</t>
  </si>
  <si>
    <t>5072.</t>
  </si>
  <si>
    <t>9080423/10 p21</t>
  </si>
  <si>
    <t xml:space="preserve">Łożysko kulkowe </t>
  </si>
  <si>
    <t>5073.</t>
  </si>
  <si>
    <t>9080423/10 p22</t>
  </si>
  <si>
    <t>5074.</t>
  </si>
  <si>
    <t>9080423/10 p23</t>
  </si>
  <si>
    <t xml:space="preserve">Łożysko kulkowe wzdłużne </t>
  </si>
  <si>
    <t>5075.</t>
  </si>
  <si>
    <t>9080423/10 p24</t>
  </si>
  <si>
    <t>5076.</t>
  </si>
  <si>
    <t>9080942/06</t>
  </si>
  <si>
    <t>Tulejka dystansowa</t>
  </si>
  <si>
    <t>5077.</t>
  </si>
  <si>
    <t>9080852/06</t>
  </si>
  <si>
    <t>Podkładka 38 Fe/Zn5</t>
  </si>
  <si>
    <t>7. WÓZEK NAPĘDOWY KOMPLETNY</t>
  </si>
  <si>
    <t>5078.</t>
  </si>
  <si>
    <t>9080801/00</t>
  </si>
  <si>
    <t>Korpus wózka napędowo-jezdnego</t>
  </si>
  <si>
    <t>5079.</t>
  </si>
  <si>
    <t>9081830/00</t>
  </si>
  <si>
    <t>Siłownik docisku.</t>
  </si>
  <si>
    <t>5080.</t>
  </si>
  <si>
    <t>9081765/00</t>
  </si>
  <si>
    <t>Układ hamowania wózka hamulcowego</t>
  </si>
  <si>
    <t>5081.</t>
  </si>
  <si>
    <t>9080841/06</t>
  </si>
  <si>
    <t>5082.</t>
  </si>
  <si>
    <t>9080842/06</t>
  </si>
  <si>
    <t>5083.</t>
  </si>
  <si>
    <t>9080843/00</t>
  </si>
  <si>
    <t>Rolka nośna</t>
  </si>
  <si>
    <t>5084.</t>
  </si>
  <si>
    <t>9080847/06</t>
  </si>
  <si>
    <t>Śruba mocująca</t>
  </si>
  <si>
    <t>5085.</t>
  </si>
  <si>
    <t>5086.</t>
  </si>
  <si>
    <t>6433.</t>
  </si>
  <si>
    <t>99-0518</t>
  </si>
  <si>
    <t>6434.</t>
  </si>
  <si>
    <t>99-0557</t>
  </si>
  <si>
    <t>6435.</t>
  </si>
  <si>
    <t>99-0560</t>
  </si>
  <si>
    <t>6436.</t>
  </si>
  <si>
    <t>99-0695</t>
  </si>
  <si>
    <t>6437.</t>
  </si>
  <si>
    <t>99-1202</t>
  </si>
  <si>
    <t>6438.</t>
  </si>
  <si>
    <t>99-1225</t>
  </si>
  <si>
    <t>6439.</t>
  </si>
  <si>
    <t>99-1367</t>
  </si>
  <si>
    <t>6440.</t>
  </si>
  <si>
    <t>99-1459</t>
  </si>
  <si>
    <t>6441.</t>
  </si>
  <si>
    <t>99-1461</t>
  </si>
  <si>
    <t>6442.</t>
  </si>
  <si>
    <t>99-1465</t>
  </si>
  <si>
    <t>6443.</t>
  </si>
  <si>
    <t>99-1467</t>
  </si>
  <si>
    <t>6444.</t>
  </si>
  <si>
    <t>99-1477</t>
  </si>
  <si>
    <t>TRAWERSA BELKI VARIO I KPL</t>
  </si>
  <si>
    <t>8306.</t>
  </si>
  <si>
    <t>WÓZEK JEZDNY BELKI VARIO</t>
  </si>
  <si>
    <t>8307.</t>
  </si>
  <si>
    <t>GNIAZDO SWORZNIA KULISTEGO</t>
  </si>
  <si>
    <t>8308.</t>
  </si>
  <si>
    <t>TRAWERSA VARIO</t>
  </si>
  <si>
    <t>8309.</t>
  </si>
  <si>
    <t>Nazwa: Zbiornik wyrównawczy</t>
  </si>
  <si>
    <t>Zbiornik konstrukcja spawana</t>
  </si>
  <si>
    <t xml:space="preserve">069.005.001.000 </t>
  </si>
  <si>
    <t>Wziernik HGFT-EX G5/4"</t>
  </si>
  <si>
    <t>069/KC-17/2</t>
  </si>
  <si>
    <t>Korek imbus G5/4"</t>
  </si>
  <si>
    <t>069/KC-17/3</t>
  </si>
  <si>
    <t>Czujnik PCIN 5 (PCIN 8)</t>
  </si>
  <si>
    <t>Pływak gaźnika z iglicą z WSK 125</t>
  </si>
  <si>
    <t>069/KC-17/5</t>
  </si>
  <si>
    <t>Korek wlewowy zbiornika wyrównawczego</t>
  </si>
  <si>
    <t>069/KC-17/6</t>
  </si>
  <si>
    <t>Nazwa: Zasilacz układu sterowania i diagnostyki ZUSD-02/24</t>
  </si>
  <si>
    <t>069/KC-18/1</t>
  </si>
  <si>
    <t>Wpust ognioszczelny ZW15M</t>
  </si>
  <si>
    <t>069/KC-18/2</t>
  </si>
  <si>
    <t>Płyta przekaźników PP-02</t>
  </si>
  <si>
    <t>069/KC-18/3</t>
  </si>
  <si>
    <t>Zasilacz IZI - 24/16</t>
  </si>
  <si>
    <t>069/KC-18/4</t>
  </si>
  <si>
    <t>069/KC-18/5</t>
  </si>
  <si>
    <t>Koncentrator KSO-01/DAIO</t>
  </si>
  <si>
    <t>069/KC-18/6</t>
  </si>
  <si>
    <t>Nazwa: Wózek nośny UiK-WN</t>
  </si>
  <si>
    <t>Korpus wózka UiK-WN</t>
  </si>
  <si>
    <t>105.001.000.000</t>
  </si>
  <si>
    <t>105.002.000.000</t>
  </si>
  <si>
    <t>Zabezpieczenie sworznia poziomego</t>
  </si>
  <si>
    <t>105.003.000.000</t>
  </si>
  <si>
    <t>100.013.000.000</t>
  </si>
  <si>
    <t>105.005.000.000</t>
  </si>
  <si>
    <t>Pierścień dystansowy 2</t>
  </si>
  <si>
    <t>105.006.000.000</t>
  </si>
  <si>
    <t>Przystawka sprzęgowa</t>
  </si>
  <si>
    <t>105.007.000.000</t>
  </si>
  <si>
    <t>Seger W62x2</t>
  </si>
  <si>
    <t>Łożysko przegubowe GEH-35-TXE-2LS</t>
  </si>
  <si>
    <t>Śruba M16x65 kl.8.8</t>
  </si>
  <si>
    <t>Śruba imbus M20x60-8.8</t>
  </si>
  <si>
    <t>KP-95/BW-…/19/09/11 - 6440098811</t>
  </si>
  <si>
    <t>Mocowanie gaśnicy 8l</t>
  </si>
  <si>
    <t>KP-95/BW-…/19/09/12 - 6260074000</t>
  </si>
  <si>
    <t>Gaśnica 8l</t>
  </si>
  <si>
    <t>KP-95/BW-…/19/09/13 - 6440098911</t>
  </si>
  <si>
    <t>Mocowanie górne chłodnicy oleju</t>
  </si>
  <si>
    <t>KP-95/BW-…/19/09/14 - 6281003100</t>
  </si>
  <si>
    <t>Śruba imbusowa wpuszczana M12x25</t>
  </si>
  <si>
    <t>KP-95/BW-…/19/09/15 - 0501000200</t>
  </si>
  <si>
    <t>KP-95/BW-…/19/09/16 - 0300602000</t>
  </si>
  <si>
    <t>KP-95/BW-…/19/09/17 - 0501000600</t>
  </si>
  <si>
    <t>KP-95/BW-…/19/09/18 - 0301201000</t>
  </si>
  <si>
    <t>KP-95/BW-…/19/09/19 - 0500000700</t>
  </si>
  <si>
    <t>KP-95/BW-…/19/09/20 - 0201200100</t>
  </si>
  <si>
    <t>KP-95/BW-…/19/09/21 - 0301002400</t>
  </si>
  <si>
    <t>KP-95/BW-…/19/09/22 - 0501000400</t>
  </si>
  <si>
    <t>KP-95/BW-…/19/09/23 - 0201000100</t>
  </si>
  <si>
    <t>KP-95/BW-…/19/09/24 - 0500000600</t>
  </si>
  <si>
    <t>KP-95/BW-…/19/09/25 - 0301000400</t>
  </si>
  <si>
    <t>KP-95/BW-…/19/09/26 - 0301000500</t>
  </si>
  <si>
    <t>KP-95/BW-…/19/09/27 - 0301004000</t>
  </si>
  <si>
    <t>KP-95/BW-…/19/09/28 - 0305300500</t>
  </si>
  <si>
    <t>Arkusz KP-95/BW-…/19/10/…</t>
  </si>
  <si>
    <t>KP-95/BW-…/19/10/1 - 6440090111</t>
  </si>
  <si>
    <t>Zawias chłodnicy</t>
  </si>
  <si>
    <t>KP-95/BW-…/19/10/2 - 6440090211</t>
  </si>
  <si>
    <t>Sworzeń zawiasu chłodnicy</t>
  </si>
  <si>
    <t>KP-95/BW-…/19/10/3 - 6440096711</t>
  </si>
  <si>
    <t>KP-95/BW-…/19/10/4 - 6440099011</t>
  </si>
  <si>
    <t>Wyprowadzenie przewodów hydraulicznych</t>
  </si>
  <si>
    <t>KP-95/BW-…/19/10/5 - 6260025200</t>
  </si>
  <si>
    <t>Czujnik temperatury spalin</t>
  </si>
  <si>
    <t>KP-95/BW-…/19/10/6 - 6281001500</t>
  </si>
  <si>
    <t>KP-95/BW-…/19/10/7 - 6440090311</t>
  </si>
  <si>
    <t>Podkładka sworznia zawiasu</t>
  </si>
  <si>
    <t>KP-95/BW-…/19/10/8 - 0501000400</t>
  </si>
  <si>
    <t>KP-95/BW-…/19/10/9 - 0301000500</t>
  </si>
  <si>
    <t>KP-95/BW-…/19/10/10 - 0501000300</t>
  </si>
  <si>
    <t>KP-95/BW-…/19/10/11 - 0300802200</t>
  </si>
  <si>
    <t>KP-95/BW-…/19/10/12 - 0301000300</t>
  </si>
  <si>
    <t>KP-95/BW-…/19/10/13 - 6281011000</t>
  </si>
  <si>
    <t>Dysza układu gaszenia</t>
  </si>
  <si>
    <t>KP-95/BW-…/19/10/14 - 6440099111</t>
  </si>
  <si>
    <t>Mocowanie dyszy I</t>
  </si>
  <si>
    <t>Arkusz KP-95/BW-…/19/11/…</t>
  </si>
  <si>
    <t>KP-95/BW-…/19/11/1</t>
  </si>
  <si>
    <t>KP-95/BW-…/19/11/2 - 6440099211</t>
  </si>
  <si>
    <t>Mocowanie manometrów</t>
  </si>
  <si>
    <t>KP-95/BW-…/19/11/3 - 4100214200</t>
  </si>
  <si>
    <t>Komplet manometrów</t>
  </si>
  <si>
    <t>KP-95/BW-…/19/11/3a - 4100007400</t>
  </si>
  <si>
    <t>Manometr ciśnienia hydroakumulatora</t>
  </si>
  <si>
    <t>KP-95/BW-…/19/11/3b - 4100007400</t>
  </si>
  <si>
    <t>Manometr ciśnienia haumlców</t>
  </si>
  <si>
    <t>KP-95/BW-…/19/11/3c - 4100007400</t>
  </si>
  <si>
    <t>Manometr ciśnienia docisku</t>
  </si>
  <si>
    <t>KP-95/BW-…/19/11/3d - 7010020400</t>
  </si>
  <si>
    <t>Manometr ciśnienia doładowania</t>
  </si>
  <si>
    <t>KP-95/BW-…/19/11/3e - 9120000100</t>
  </si>
  <si>
    <t>Manometr ciśnienia roboczego</t>
  </si>
  <si>
    <t>KP-95/BW-…/19/11/3f - 7010020400</t>
  </si>
  <si>
    <t>Manometr ciśnienia sterowania</t>
  </si>
  <si>
    <t>KP-95/BW-…/19/11/3g - 4100014000</t>
  </si>
  <si>
    <t>Manometr ciśnienia oleju silnikowego</t>
  </si>
  <si>
    <t>KP-95/BW-…/19/11/4 - 6290005400</t>
  </si>
  <si>
    <t>Blok urządzeń pomocniczych</t>
  </si>
  <si>
    <t>KP-95/BW-…/19/11/5 - 6440099311</t>
  </si>
  <si>
    <t>KP-95/BW-…/19/11/6 - 6260223600</t>
  </si>
  <si>
    <t>Wyzwalacz</t>
  </si>
  <si>
    <t>KP-95/BW-…/19/11/7 - 6260441600</t>
  </si>
  <si>
    <t>KP-95/BW-…/19/11/8 - 6281001100</t>
  </si>
  <si>
    <t>Połączenie turbo-wymiennik</t>
  </si>
  <si>
    <t>KP-95/BW-…/19/11/8a - 6269986300</t>
  </si>
  <si>
    <t>Uszczelnienie turbo - łącznik</t>
  </si>
  <si>
    <t>KP-95/BW-…/19/11/8b - 6269986700</t>
  </si>
  <si>
    <t>Uszczelnienie łącznik - wymiennik</t>
  </si>
  <si>
    <t>KP-95/BW-…/19/11/9 - 6281000800</t>
  </si>
  <si>
    <t>Wymiennik</t>
  </si>
  <si>
    <t>KP-95/BW-…/19/11/10</t>
  </si>
  <si>
    <t>Przerywacz wylotowy</t>
  </si>
  <si>
    <t>KP-95/BW-…/19/11/10a - 6269986100</t>
  </si>
  <si>
    <t>Uszczelnienie wymiennik – przerywacz wylotowy</t>
  </si>
  <si>
    <t>KP-95/BW-…/19/11/11 - 6440099411</t>
  </si>
  <si>
    <t>Połączenie przerywacz - iskrochron</t>
  </si>
  <si>
    <t>KP-95/BW-…/19/11/12 - 0301204300</t>
  </si>
  <si>
    <t>Śruba imbusowa wpuszczana M12x20</t>
  </si>
  <si>
    <t>KP-95/BW-…/19/11/13 - 0301000800</t>
  </si>
  <si>
    <t>KP-95/BW-…/19/11/14 - 0501000400</t>
  </si>
  <si>
    <t>KP-95/BW-…/19/11/15 - 0500000600</t>
  </si>
  <si>
    <t>KP-95/BW-…/19/11/16 - 0201000100</t>
  </si>
  <si>
    <t>KP-95/BW-…/19/11/17 - 6440099511</t>
  </si>
  <si>
    <t>Dystans bloku urządzeń pomocniczych</t>
  </si>
  <si>
    <t>KP-95/BW-…/19/11/18 - 6281002700</t>
  </si>
  <si>
    <t>Śruba imbusowa wpuszczana M10x55</t>
  </si>
  <si>
    <t>KP-95/BW-…/19/11/19 - 0300800350</t>
  </si>
  <si>
    <t>Śruba imbusowa wpuszczana M8x20</t>
  </si>
  <si>
    <t>KP-95/BW-…/19/11/20 - 0500000400</t>
  </si>
  <si>
    <t>KP-95/BW-…/19/11/21 - 0200600100</t>
  </si>
  <si>
    <t>KP-95/BW-…/19/11/22 - 0300602000</t>
  </si>
  <si>
    <t>KP-95/BW-…/19/11/23 - 0301000400</t>
  </si>
  <si>
    <t>KP-95/BW-…/19/11/24 - 0501000300</t>
  </si>
  <si>
    <t>KP-95/BW-…/19/11/25 - 0300800300</t>
  </si>
  <si>
    <t>KP-95/BW-…/19/11/26 - 0500000500</t>
  </si>
  <si>
    <t>KP-95/BW-…/19/11/27 - 6440099911</t>
  </si>
  <si>
    <t>Dystans wymiennika</t>
  </si>
  <si>
    <t>KP-95/BW-…/19/11/28 - 0500000700</t>
  </si>
  <si>
    <t>KP-95/BW-…/19/11/29 - 0501000600</t>
  </si>
  <si>
    <t>KP-95/BW-…/19/11/30 - 0301203100</t>
  </si>
  <si>
    <t>Śruba M12x90</t>
  </si>
  <si>
    <t>Arkusz KP-95/BW-…/19/12/…</t>
  </si>
  <si>
    <t>KP-95/BW-…/19/12/1 - 6440099711</t>
  </si>
  <si>
    <t>Korpus zbiornika oleju hydraulicznego</t>
  </si>
  <si>
    <t>KP-95/BW-…/19/12/2 - 6440099811</t>
  </si>
  <si>
    <t>Pokrywa zbiornika oleju hydraulicznego</t>
  </si>
  <si>
    <t>KP-95/BW-…/19/12/2a - 6281010400</t>
  </si>
  <si>
    <t>Uszczelka pokrywy zbiornika</t>
  </si>
  <si>
    <t>KP-95/BW-…/19/12/3 - 6281002200</t>
  </si>
  <si>
    <t>Czujnik poziomu</t>
  </si>
  <si>
    <t>KP-95/BW-…/19/12/4 - 6260024700</t>
  </si>
  <si>
    <t>Filtr spływowy</t>
  </si>
  <si>
    <t>KP-95/BW-…/19/12/4a - 6260024800</t>
  </si>
  <si>
    <t>Wkład filtra spływowego</t>
  </si>
  <si>
    <t>KP-95/BW-…/19/12/5 - 6290000700</t>
  </si>
  <si>
    <t>KP-95/BW-…/19/12/5a - 6290000800</t>
  </si>
  <si>
    <t>Wkład filtra oleju</t>
  </si>
  <si>
    <t>KP-95/BW-…/19/12/6 - 6440096811</t>
  </si>
  <si>
    <t>Osłona filtra spływowego</t>
  </si>
  <si>
    <t>KP-95/BW-…/19/12/7 - 6260055900</t>
  </si>
  <si>
    <t>Wziernik zbiornika oleju hydraulicznego</t>
  </si>
  <si>
    <t>KP-95/BW-…/19/12/8 - 6280001700</t>
  </si>
  <si>
    <t>KP-95/BW-…/19/12/9 - 6260025200</t>
  </si>
  <si>
    <t>KP-95/BW-…/19/12/10 - 6300260900</t>
  </si>
  <si>
    <t>Korek spływowy</t>
  </si>
  <si>
    <t>KP-95/BW-…/19/12/11 - 6300260900</t>
  </si>
  <si>
    <t>Uszczelnienie korka spływowego</t>
  </si>
  <si>
    <t>KP-95/BW-…/19/12/12 - 0500000500</t>
  </si>
  <si>
    <t>KP-95/BW-…/19/12/13 - 0501000300</t>
  </si>
  <si>
    <t>KP-95/BW-…/19/12/14 - 0300800700</t>
  </si>
  <si>
    <t>Arkusz KP-95/BW-…/19/13/…</t>
  </si>
  <si>
    <t>KP-95/BW-…/19/13/1 - 0644009211</t>
  </si>
  <si>
    <t>Wkład przerywacza</t>
  </si>
  <si>
    <t>KP-95/BW-…/19/13/2 - 6440092411</t>
  </si>
  <si>
    <t>Korpus przerywacza</t>
  </si>
  <si>
    <t>KP-95/BW-…/19/13/3 - 6440092511</t>
  </si>
  <si>
    <t>KP-95/BW-…/19/13/4 - 6440092611</t>
  </si>
  <si>
    <t>KP-95/BW-…/19/13/5 - 0500000700</t>
  </si>
  <si>
    <t>KP-95/BW-…/19/13/6 - 0501000600</t>
  </si>
  <si>
    <t>KP-95/BW-…/19/13/7 - 0201200100</t>
  </si>
  <si>
    <t>KP-95/BW-…/19/13/8 - 0301204100</t>
  </si>
  <si>
    <t>Śruba M12x115</t>
  </si>
  <si>
    <t>Arkusz KP-95/BW-…/19/14/…</t>
  </si>
  <si>
    <t>KP-95/BW-…/19/14/1 - 6280000300</t>
  </si>
  <si>
    <t>KP-95/BW-…/19/14/1a - 6222002400</t>
  </si>
  <si>
    <t>Wkład filtra powietrza I</t>
  </si>
  <si>
    <t>KP-95/BW-…/19/14/1b - 6222002300</t>
  </si>
  <si>
    <t>Wkład filtra powietrza II</t>
  </si>
  <si>
    <t>KP-95/BW-…/19/14/2 - 6280000400</t>
  </si>
  <si>
    <t>Obejma filtra powietrza</t>
  </si>
  <si>
    <t>KP-95/BW-…/19/14/3 - 6440100011</t>
  </si>
  <si>
    <t>KP-95/BW-…/19/14/4 - 6260002800</t>
  </si>
  <si>
    <t>KP-95/BW-…/19/14/5 - 6440100111</t>
  </si>
  <si>
    <t>Mocowanie bloku sterowania proporcjonalnego</t>
  </si>
  <si>
    <t>KP-95/BW-…/19/14/6 - 6260060100</t>
  </si>
  <si>
    <t>Metanomierz</t>
  </si>
  <si>
    <t>KP-95/BW-…/19/14/7 - 6260022300</t>
  </si>
  <si>
    <t>Kaseta START-STOP</t>
  </si>
  <si>
    <t>KP-95/BW-…/19/14/8 - 6260299000</t>
  </si>
  <si>
    <t>KP-95/BW-…/19/14/9 - 6260060100</t>
  </si>
  <si>
    <t>Kostka metanomierza MPS-1SP</t>
  </si>
  <si>
    <t>KP-95/BW-…/19/14/10 - 6440100211</t>
  </si>
  <si>
    <t>Mocowanie monitora, metanomierza i kasety</t>
  </si>
  <si>
    <t>KP-95/BW-…/19/14/11 - 0301001800</t>
  </si>
  <si>
    <t>KP-95/BW-…/19/14/12 - 0501000400</t>
  </si>
  <si>
    <t>KP-95/BW-…/19/14/13 - 0201000100</t>
  </si>
  <si>
    <t>KP-95/BW-…/19/14/14 - 0301000800</t>
  </si>
  <si>
    <t>KP-95/BW-…/19/14/15 - 0300805100</t>
  </si>
  <si>
    <t>KP-95/BW-…/19/14/16 - 5010000200</t>
  </si>
  <si>
    <t>KP-95/BW-…/19/14/17 - 0200600100</t>
  </si>
  <si>
    <t>KP-95/BW-…/19/14/18 - 0501002200</t>
  </si>
  <si>
    <t>Podkładka sprężynująca DN4</t>
  </si>
  <si>
    <t>KP-95/BW-…/19/14/19 - 0300401200</t>
  </si>
  <si>
    <t>Śruba imbusowa M4x35</t>
  </si>
  <si>
    <t>KP-95/BW-…/19/14/20 - 0300803400</t>
  </si>
  <si>
    <t>Śruba imbusowa wpuszczana M8x35</t>
  </si>
  <si>
    <t>KP-95/BW-…/19/14/21 - 0300801000</t>
  </si>
  <si>
    <t>Śruba M8x40</t>
  </si>
  <si>
    <t>KP-95/BW-…/19/14/22 - 0500000500</t>
  </si>
  <si>
    <t>KP-95/BW-…/19/14/23 - 0501000300</t>
  </si>
  <si>
    <t>KP-95/BW-…/19/14/24 - 0200800100</t>
  </si>
  <si>
    <t>KP-95/BW-…/19/14/25 - 0301000500</t>
  </si>
  <si>
    <t>KP-95/BW-…/19/14/26 - 0500000300</t>
  </si>
  <si>
    <t>KP-95/BW-…/19/14/27 - 0300602000</t>
  </si>
  <si>
    <t>KP-95/BW-…/19/14/28 - 0305301900</t>
  </si>
  <si>
    <t>Arkusz KP-95/BW-…/19/15/…</t>
  </si>
  <si>
    <t>KP-95/BW-…/19/15/1</t>
  </si>
  <si>
    <t>KP-95/BW-…/19/15/2 - 6440096911</t>
  </si>
  <si>
    <t>Osłona pasków klinowych</t>
  </si>
  <si>
    <t>KP-95/BW-…/19/15/3 - 6440100311</t>
  </si>
  <si>
    <t>Podpora przerywacza dolotowego</t>
  </si>
  <si>
    <t>KP-95/BW-…/19/15/4 - 6281001200</t>
  </si>
  <si>
    <t>Łącznik turbo-przerywacz dolotowy</t>
  </si>
  <si>
    <t>KP-95/BW-…/19/15/4a - 6269986600</t>
  </si>
  <si>
    <t>Uszczelnienie przerywacz - łącznik</t>
  </si>
  <si>
    <t>KP-95/BW-…/19/15/5 - 6440100711</t>
  </si>
  <si>
    <t>KP-95/BW-…/19/15/6 - 6440100811</t>
  </si>
  <si>
    <t>Półpierścień</t>
  </si>
  <si>
    <t>KP-95/BW-…/19/15/7</t>
  </si>
  <si>
    <t>Przerywacz dolotowy</t>
  </si>
  <si>
    <t>KP-95/BW-…/19/15/8 - 6281001100</t>
  </si>
  <si>
    <t>Łącznik elastyczny filtr-turbina</t>
  </si>
  <si>
    <t>KP-95/BW-…/19/15/9 - 9140004200</t>
  </si>
  <si>
    <t>KP-95/BW-…/19/15/10 - 0305300500</t>
  </si>
  <si>
    <t>KP-95/BW-…/19/15/11 - 0500000600</t>
  </si>
  <si>
    <t>KP-95/BW-…/19/15/12 - 0201000100</t>
  </si>
  <si>
    <t>KP-95/BW-…/19/15/13 - 0501000300</t>
  </si>
  <si>
    <t>KP-95/BW-…/19/15/14 - 0300800400</t>
  </si>
  <si>
    <t>Śruba M8x25</t>
  </si>
  <si>
    <t>KP-95/BW-…/19/15/15 - 0501000400</t>
  </si>
  <si>
    <t>KP-95/BW-…/19/15/16 - 0301001800</t>
  </si>
  <si>
    <t>KP-95/BW-…/19/15/17 - 0500000500</t>
  </si>
  <si>
    <t>KP-95/BW-…/19/15/18 - 0300602600</t>
  </si>
  <si>
    <t>Śruba imbusowa M6x8</t>
  </si>
  <si>
    <t>Arkusz KP-95/BW-…/19/16/…</t>
  </si>
  <si>
    <t>KP-95/BW-…/19/16/1 - 6281006500</t>
  </si>
  <si>
    <t>Korpus zbiornika paliwa</t>
  </si>
  <si>
    <t>KP-95/BW-…/19/16/2 - 6281011600</t>
  </si>
  <si>
    <t>KP-95/BW-…/19/16/3 - 6300225700</t>
  </si>
  <si>
    <t>Przyłącze do tankowania I</t>
  </si>
  <si>
    <t>KP-95/BW-…/19/16/4 - 6300225400</t>
  </si>
  <si>
    <t>Przyłącze do tankowania II</t>
  </si>
  <si>
    <t>KP-95/BW-…/19/16/5 - 6260055900</t>
  </si>
  <si>
    <t>Wziernik krótki zbiornika paliwa</t>
  </si>
  <si>
    <t>KP-95/BW-…/19/16/6 - 6260056000</t>
  </si>
  <si>
    <t>Wziernik długi zbiornika paliwa</t>
  </si>
  <si>
    <t>KP-95/BW-…/19/16/7 - 6300260900</t>
  </si>
  <si>
    <t>KP-95/BW-…/19/16/8 - 6300260900</t>
  </si>
  <si>
    <t>Uszczelnienie kokra spływowego</t>
  </si>
  <si>
    <t>KP-95/BW-…/19/16/9 - 6281010500</t>
  </si>
  <si>
    <t>Uszczelka pokrywy</t>
  </si>
  <si>
    <t>KP-95/BW-…/19/16/10 - 0500000500</t>
  </si>
  <si>
    <t>KP-95/BW-…/19/16/11 - 0300800300</t>
  </si>
  <si>
    <t>Arkusz KP-95/BW-…/19/17/…</t>
  </si>
  <si>
    <t>KP-95/BW-…/19/17/1 - 6440092111</t>
  </si>
  <si>
    <t>KP-95/BW-…/19/17/2 - 6440100411</t>
  </si>
  <si>
    <t>KP-95/BW-…/19/17/3 - 6440100511</t>
  </si>
  <si>
    <t>KP-95/BW-…/19/17/4 - 6440100611</t>
  </si>
  <si>
    <t>KP-95/BW-…/19/17/5 - 6260001800</t>
  </si>
  <si>
    <t>Siłownik przepustnicy</t>
  </si>
  <si>
    <t>KP-95/BW-…/19/17/6 - 500000700</t>
  </si>
  <si>
    <t>KP-95/BW-…/19/17/7 - 501000600</t>
  </si>
  <si>
    <t>KP-95/BW-…/19/17/8 - 201200200</t>
  </si>
  <si>
    <t>KP-95/BW-…/19/17/9 - 301204100</t>
  </si>
  <si>
    <t>KP-95/BW-…/19/17/10 - 300602100</t>
  </si>
  <si>
    <t>Śruba M6x30</t>
  </si>
  <si>
    <t>KP-95/BW-…/19/17/11 - 501000200</t>
  </si>
  <si>
    <t>KP-95/BW-…/19/17/12 - 200600200</t>
  </si>
  <si>
    <t>Arkusz KP-95/BW-…/19/18/…</t>
  </si>
  <si>
    <t>KP-95/BW-…/19/18/1 - 6440090411</t>
  </si>
  <si>
    <t>Rama górna spawana</t>
  </si>
  <si>
    <t>KP-95/BW-…/19/18/2 - 6440090511</t>
  </si>
  <si>
    <t>Kostka łącznika ramy</t>
  </si>
  <si>
    <t>KP-95/BW-…/19/18/3 - 302403100</t>
  </si>
  <si>
    <t>Śruba M24x220</t>
  </si>
  <si>
    <t>KP-95/BW-…/19/18/4 - 501001200</t>
  </si>
  <si>
    <t>Podkładka sprężynująca DN24</t>
  </si>
  <si>
    <t>KP-95/BW-…/19/18/5 - 6260026200</t>
  </si>
  <si>
    <t>Wibroizolator osłon</t>
  </si>
  <si>
    <t>Arkusz KP-95/BW-…/19/19/…</t>
  </si>
  <si>
    <t>KP-95/BW-…/19/19/1 - 6440090611</t>
  </si>
  <si>
    <t>Rama dolna</t>
  </si>
  <si>
    <t>KP-95/BW-…/19/19/2 - 6440090711</t>
  </si>
  <si>
    <t>KP-95/BW-…/19/19/3 - 6440090811</t>
  </si>
  <si>
    <t>KP-95/BW-…/19/19/4 - 6440090911</t>
  </si>
  <si>
    <t>Stopa silnika III</t>
  </si>
  <si>
    <t>KP-95/BW-…/19/19/5 - 6290007600</t>
  </si>
  <si>
    <t>Wibroizolator silnika</t>
  </si>
  <si>
    <t>KP-95/BW-…/19/19/6 - 6260017500</t>
  </si>
  <si>
    <t>KP-95/BW-…/19/19/6a - 6260070800</t>
  </si>
  <si>
    <t>Pasek klinowy napędu alternatora</t>
  </si>
  <si>
    <t>KP-95/BW-…/19/19/7 - 6440100911</t>
  </si>
  <si>
    <t>Uchwyt alternatora</t>
  </si>
  <si>
    <t>KP-95/BW-…/19/19/8 - 0301001500</t>
  </si>
  <si>
    <t>KP-95/BW-…/19/19/9 - 0500000600</t>
  </si>
  <si>
    <t>KP-95/BW-…/19/19/10 - 0501000400</t>
  </si>
  <si>
    <t>KP-95/BW-…/19/19/11 - 0201000100</t>
  </si>
  <si>
    <t>KP-95/BW-…/19/19/12 - 0301204100</t>
  </si>
  <si>
    <t>Śruba M12x120</t>
  </si>
  <si>
    <t>KP-95/BW-…/19/19/13 - 0500000700</t>
  </si>
  <si>
    <t>KP-95/BW-…/19/19/14 - 0501000600</t>
  </si>
  <si>
    <t>KP-95/BW-…/19/19/15 - 0201200100</t>
  </si>
  <si>
    <t>KP-95/BW-…/19/19/16 - 0301200700</t>
  </si>
  <si>
    <t>Śruba M12x30</t>
  </si>
  <si>
    <t>KP-95/BW-…/19/19/17 - 0301600300</t>
  </si>
  <si>
    <t>KP-95/BW-…/19/19/18 - 0500000800</t>
  </si>
  <si>
    <t>KP-95/BW-…/19/19/19 - 0201600100</t>
  </si>
  <si>
    <t>KP-95/BW-…/19/19/20 - 0501000900</t>
  </si>
  <si>
    <t>KP-95/BW-…/19/19/21 - 0500001000</t>
  </si>
  <si>
    <t>KP-95/BW-…/19/19/22 - 0202000100</t>
  </si>
  <si>
    <t>KP-95/BW-…/19/19/23 - 6281011000</t>
  </si>
  <si>
    <t>KP-95/BW-…/19/19/24 - 6440101011</t>
  </si>
  <si>
    <t>Mocowanie dyszy II</t>
  </si>
  <si>
    <t>KP-95/BW-…/19/19/25 - 6440101111</t>
  </si>
  <si>
    <t>Mocowanie dyszy III</t>
  </si>
  <si>
    <t>Arkusz KP-95/BW-…/19/20/…</t>
  </si>
  <si>
    <t>KP-95/BW-…/19/20/1 - 6280000200</t>
  </si>
  <si>
    <t>KP-95/BW-…/19/20/2 - 6260000400</t>
  </si>
  <si>
    <t>KP-95/BW-…/19/20/3 - 6260003900</t>
  </si>
  <si>
    <t>Zawór „miękkiego startu”</t>
  </si>
  <si>
    <t>KP-95/BW-…/19/20/4 - 6260207400</t>
  </si>
  <si>
    <t>Pompa hydrauliczna kompletna</t>
  </si>
  <si>
    <t>KP-95/BW-…/19/20/5 - 6260239300</t>
  </si>
  <si>
    <t>KP-95/BW-…/19/20/6 - 6260001600</t>
  </si>
  <si>
    <t>Siłownik gazu</t>
  </si>
  <si>
    <t>KP-95/BW-…/19/20/7 - 6260001700</t>
  </si>
  <si>
    <t>Siłownik listwy zaworowej</t>
  </si>
  <si>
    <t>KP-95/BW-…/19/20/8 - 6440101211</t>
  </si>
  <si>
    <t>KP-95/BW-…/19/20/9 - 6440101311</t>
  </si>
  <si>
    <t>Przerywacz odmy</t>
  </si>
  <si>
    <t>KP-95/BW-…/19/20/10 - 6290001300</t>
  </si>
  <si>
    <t>KP-95/BW-…/19/20/11 - 6440101411</t>
  </si>
  <si>
    <t>Pokrywa sprzęgła</t>
  </si>
  <si>
    <t>KP-95/BW-…/19/20/12 - 6290000100</t>
  </si>
  <si>
    <t>KP-95/BW-…/19/20/13 - 6290001000</t>
  </si>
  <si>
    <t>Pompa Casappa 34cm</t>
  </si>
  <si>
    <t>KP-95/BW-…/19/20/14 - 6440101511</t>
  </si>
  <si>
    <t>Tarcza pomiaru prędkości</t>
  </si>
  <si>
    <t>KP-95/BW-…/19/20/15 - 6260025200</t>
  </si>
  <si>
    <t>KP-95/BW-…/19/20/16 - 0500000700</t>
  </si>
  <si>
    <t>KP-95/BW-…/19/20/17 - 0501000600</t>
  </si>
  <si>
    <t>KP-95/BW-…/19/20/18 - 0301201000</t>
  </si>
  <si>
    <t>KP-95/BW-…/19/20/19 - 0500001000</t>
  </si>
  <si>
    <t>KP-95/BW-…/19/20/20 - 0501001100</t>
  </si>
  <si>
    <t>KP-95/BW-…/19/20/21 - 0302003800</t>
  </si>
  <si>
    <t>Śruba M20x45</t>
  </si>
  <si>
    <t>KP-95/BW-…/19/20/22 - 0500000600</t>
  </si>
  <si>
    <t>KP-95/BW-…/19/20/23 - 0501000400</t>
  </si>
  <si>
    <t>KP-95/BW-…/19/20/24 - 0301001500</t>
  </si>
  <si>
    <t>KP-95/BW-…/19/20/25 - 0500000400</t>
  </si>
  <si>
    <t>KP-95/BW-…/19/20/26 - 0300502500</t>
  </si>
  <si>
    <t>KP-95/BW-…/19/20/27 - 0300800300</t>
  </si>
  <si>
    <t>KP-95/BW-…/19/20/28 - 0500000500</t>
  </si>
  <si>
    <t>KP-95/BW-…/19/20/29 - 0501000300</t>
  </si>
  <si>
    <t>KP-95/BW-…/19/20/30 - 0300601000</t>
  </si>
  <si>
    <t>Śruba imbusowa M8x60</t>
  </si>
  <si>
    <t>KP-95/BW-…/19/20/31 - 6281002800</t>
  </si>
  <si>
    <t>Śruba M10x45</t>
  </si>
  <si>
    <t>KP-95/BW-…/19/20/32 - 0300600700</t>
  </si>
  <si>
    <t>Śruba M6x35</t>
  </si>
  <si>
    <t>KP-95/BW-…/19/20/33 - 0501000200</t>
  </si>
  <si>
    <t>KP-95/BW-…/19/20/34 - 0200600100</t>
  </si>
  <si>
    <t>Arkusz KP-95/BW-…/19/21/…</t>
  </si>
  <si>
    <t>KP-95/BW-…/19/21/1 - 6281011800</t>
  </si>
  <si>
    <t>Blok silnika</t>
  </si>
  <si>
    <t>KP-95/BW-…/19/21/2 - 6281011900</t>
  </si>
  <si>
    <t>Kolektor wylotowy</t>
  </si>
  <si>
    <t>KP-95/BW-…/19/21/3 - 6281012000</t>
  </si>
  <si>
    <t>Kolektor dolotowy</t>
  </si>
  <si>
    <t>KP-95/BW-…/19/21/4 - 6263394400</t>
  </si>
  <si>
    <t>KP-95/BW-…/19/21/5 - 6440101611</t>
  </si>
  <si>
    <t>Łącznik turbosprężarki</t>
  </si>
  <si>
    <t>KP-95/BW-…/19/21/6 - 6420001500</t>
  </si>
  <si>
    <t>Adapter wlewu oleju silnikowego</t>
  </si>
  <si>
    <t>KP-95/BW-…/19/21/7 - 6420001500</t>
  </si>
  <si>
    <t>Wlew oleju silnikowego kompletny</t>
  </si>
  <si>
    <t>KP-95/BW-…/19/21/8 - 6221001000</t>
  </si>
  <si>
    <t>KP-95/BW-…/19/21/9 - 6221000500</t>
  </si>
  <si>
    <t>KP-95/BW-…/19/21/10 - 6221065100</t>
  </si>
  <si>
    <t>Przewód paliwowy filtr-pompa</t>
  </si>
  <si>
    <t>KP-95/BW-…/19/21/11 - 6260071500</t>
  </si>
  <si>
    <t>Pompa paliwowa</t>
  </si>
  <si>
    <t>KP-95/BW-…/19/21/12 - 6260055000</t>
  </si>
  <si>
    <t>KP-95/BW-…/19/21/13 - 6260068000</t>
  </si>
  <si>
    <t>KP-95/BW-…/19/21/14 - 6260295000</t>
  </si>
  <si>
    <t>Wskaźnik poziomu oleju („bagnet”)</t>
  </si>
  <si>
    <t>KP-95/BW-…/19/21/15 - 6280002700</t>
  </si>
  <si>
    <t>KP-95/BW-…/19/21/16 - 6221064700</t>
  </si>
  <si>
    <t>Przewód paliwowy wtryskiwacza</t>
  </si>
  <si>
    <t>KP-95/BW-…/19/21/17 - 6300260900</t>
  </si>
  <si>
    <t>Korek wlewu oleju</t>
  </si>
  <si>
    <t>KP-95/BW-…/19/21/18 - 6264400000</t>
  </si>
  <si>
    <t>Uszczelka kolektora dolotowego</t>
  </si>
  <si>
    <t>KP-95/BW-…/19/21/19 - 6221055800</t>
  </si>
  <si>
    <t>Uszczelka kolektora wylotowego</t>
  </si>
  <si>
    <t>KP-95/BW-…/19/21/20 - 4268075</t>
  </si>
  <si>
    <t>Uszczelka turbosprężarki</t>
  </si>
  <si>
    <t>KP-95/BW-…/19/21/21 - 0301004200</t>
  </si>
  <si>
    <t>Śruba M10x120</t>
  </si>
  <si>
    <t>KP-95/BW-…/19/21/22 - 0300601000</t>
  </si>
  <si>
    <t>Śruba M6x60</t>
  </si>
  <si>
    <t>KP-95/BW-…/19/21/23 - 0201000100</t>
  </si>
  <si>
    <t>Arkusz KP-95/BW-…/19/22/… napęd nad częścią silnikową</t>
  </si>
  <si>
    <t>KP-95/BW-…/19/22/1 - 6440093511</t>
  </si>
  <si>
    <t>KP-95/BW-…/19/22/2 - 6440081211</t>
  </si>
  <si>
    <t>KP-95/BW-…/19/22/3 - 6440081311</t>
  </si>
  <si>
    <t>KP-95/BW-…/19/22/4 - 6260050400</t>
  </si>
  <si>
    <t>KP-95/BW-…/19/22/5 - 6290007300</t>
  </si>
  <si>
    <t>KP-95/BW-…/19/22/6 - 6440006100</t>
  </si>
  <si>
    <t>KP-95/BW-…/19/22/7 - 6440016100</t>
  </si>
  <si>
    <t>KP-95/BW-…/19/22/8 - 6440093611</t>
  </si>
  <si>
    <t>KP-95/BW-…/19/22/9 - 6440005511</t>
  </si>
  <si>
    <t>KP-95/BW-…/19/22/10 - 6440081411</t>
  </si>
  <si>
    <t>Sworzeń wahacza I</t>
  </si>
  <si>
    <t>KP-95/BW-…/19/22/11 - 6440073411</t>
  </si>
  <si>
    <t>Sworzeń wahacza II</t>
  </si>
  <si>
    <t>KP-95/BW-…/19/22/12 - 6440017100</t>
  </si>
  <si>
    <t>Tuleja wahacza</t>
  </si>
  <si>
    <t>KP-95/BW-…/19/22/13 - 0102002000</t>
  </si>
  <si>
    <t>Podkładka zębata MB9</t>
  </si>
  <si>
    <t>KP-95/BW-…/19/22/14 - 0101001400</t>
  </si>
  <si>
    <t>Nakrętka łożyskowa KM 9</t>
  </si>
  <si>
    <t>KP-95/BW-…/19/22/15 - 0501000800</t>
  </si>
  <si>
    <t>KP-95/BW-…/19/22/16 - 0301601100</t>
  </si>
  <si>
    <t>Śruba imbusowa M16x55</t>
  </si>
  <si>
    <t>KP-95/BW-…/19/22/17 - 0301605200</t>
  </si>
  <si>
    <t>Śruba imbusowa M16x35</t>
  </si>
  <si>
    <t>KP-95/BW-…/19/22/18 - 0302003400</t>
  </si>
  <si>
    <t>Śruba imbusowa M20x80</t>
  </si>
  <si>
    <t>KP-95/BW-…/19/22/19 - 0201000200</t>
  </si>
  <si>
    <t>KP-95/BW-…/19/22/20 - 0700141000</t>
  </si>
  <si>
    <t>KP-95/BW-…/19/22/21 - 4910000200</t>
  </si>
  <si>
    <t>KP-95/BW-…/19/22/22 - 0500001500</t>
  </si>
  <si>
    <t>KP-95/BW-…/19/22/23 - 8103200800</t>
  </si>
  <si>
    <t>Zawleczka 6,3x45</t>
  </si>
  <si>
    <t>Arkusz KP-95/BW-…/19/23/… PRZEWODY HYDRAULICZNE</t>
  </si>
  <si>
    <t>KP-95/BW-…/19/23/1 - 6281007300</t>
  </si>
  <si>
    <t>DN 8 M16x1,5 L; 2SP 240 P51/P52</t>
  </si>
  <si>
    <t>KP-95/BW-…/19/23/2 - 6269973000</t>
  </si>
  <si>
    <t>DN 8 M16x1,5 L 300 P51/P52</t>
  </si>
  <si>
    <t>KP-95/BW-…/19/23/3 - 6281007400</t>
  </si>
  <si>
    <t>DN 8 M16x1,5 L 350 P51/P52</t>
  </si>
  <si>
    <t>KP-95/BW-…/19/23/4 - 6260006100</t>
  </si>
  <si>
    <t>DN 8 M16x1,5 L 400</t>
  </si>
  <si>
    <t>KP-95/BW-…/19/23/5 - 6269982000</t>
  </si>
  <si>
    <t>DN 8 M16x1,5 L; SN 500 P51/P52</t>
  </si>
  <si>
    <t>KP-95/BW-…/19/23/6 - 6269976000</t>
  </si>
  <si>
    <t>DN 8 M16x1,5 L; 2SN 600 P51/P52</t>
  </si>
  <si>
    <t>KP-95/BW-…/19/23/7 - 6260006400</t>
  </si>
  <si>
    <t>DN 8 M16x1,5 L 700</t>
  </si>
  <si>
    <t>KP-95/BW-…/19/23/8 - 6269979000</t>
  </si>
  <si>
    <t>DN 8 M16x1,5 L; 2SN 1200 P51/P52</t>
  </si>
  <si>
    <t>KP-95/BW-…/19/23/9 - 6284007500</t>
  </si>
  <si>
    <t>DN 8 M16x1,5 L 1300 P51/P52</t>
  </si>
  <si>
    <t>KP-95/BW-…/19/23/10 - 6291007600</t>
  </si>
  <si>
    <t>DN 8 M16x1,5 L 1300</t>
  </si>
  <si>
    <t>KP-95/BW-…/19/23/11 - 6269980000</t>
  </si>
  <si>
    <r>
      <t>Pompa hydrauliczna zębata 22[cm</t>
    </r>
    <r>
      <rPr>
        <vertAlign val="superscript"/>
        <sz val="11"/>
        <color indexed="8"/>
        <rFont val="Times New Roman"/>
        <family val="1"/>
        <charset val="238"/>
      </rPr>
      <t>3</t>
    </r>
    <r>
      <rPr>
        <sz val="11"/>
        <color indexed="8"/>
        <rFont val="Times New Roman"/>
        <family val="1"/>
        <charset val="238"/>
      </rPr>
      <t>/obr]</t>
    </r>
  </si>
  <si>
    <r>
      <t>Pompa hydrauliczna zębata 8[cm</t>
    </r>
    <r>
      <rPr>
        <vertAlign val="superscript"/>
        <sz val="11"/>
        <color indexed="8"/>
        <rFont val="Times New Roman"/>
        <family val="1"/>
        <charset val="238"/>
      </rPr>
      <t>3</t>
    </r>
    <r>
      <rPr>
        <sz val="11"/>
        <color indexed="8"/>
        <rFont val="Times New Roman"/>
        <family val="1"/>
        <charset val="238"/>
      </rPr>
      <t>/obr]</t>
    </r>
  </si>
  <si>
    <t>ŚRUBA SZEŚCIOKĄTNA M16x150</t>
  </si>
  <si>
    <t>10605.</t>
  </si>
  <si>
    <t>TULEJKA ROZPRĘŻNA 3x12</t>
  </si>
  <si>
    <t>10606.</t>
  </si>
  <si>
    <t>10607.</t>
  </si>
  <si>
    <t>10608.</t>
  </si>
  <si>
    <t>10609.</t>
  </si>
  <si>
    <t>10610.</t>
  </si>
  <si>
    <t>11345.</t>
  </si>
  <si>
    <t>11346.</t>
  </si>
  <si>
    <t>11347.</t>
  </si>
  <si>
    <t>11348.</t>
  </si>
  <si>
    <t>UCHWYT DOLNY</t>
  </si>
  <si>
    <t>11349.</t>
  </si>
  <si>
    <t>WENTYLATOR ŚRUBOWY</t>
  </si>
  <si>
    <t>11350.</t>
  </si>
  <si>
    <t>ŚRUBA SZEŚCIOKĄTNA M10x35</t>
  </si>
  <si>
    <t>11351.</t>
  </si>
  <si>
    <t>ZATYCZKA B</t>
  </si>
  <si>
    <t>11352.</t>
  </si>
  <si>
    <t>ROLKA PROWADZĄCA KPL</t>
  </si>
  <si>
    <t>11353.</t>
  </si>
  <si>
    <t>ZESTAW ARMATURY PRZYŁĄCZENIOWEJ</t>
  </si>
  <si>
    <t>11354.</t>
  </si>
  <si>
    <t>PIERŚCIEŃ USZCZELNIAJĄCY WLOTU</t>
  </si>
  <si>
    <t>11355.</t>
  </si>
  <si>
    <t>11356.</t>
  </si>
  <si>
    <t>USZCZELNIENIE 38,0x44</t>
  </si>
  <si>
    <t>11357.</t>
  </si>
  <si>
    <t>11358.</t>
  </si>
  <si>
    <t>11359.</t>
  </si>
  <si>
    <t>11360.</t>
  </si>
  <si>
    <t>PANEWKA GŁÓWNA KPL. NOMINAŁ</t>
  </si>
  <si>
    <t>11361.</t>
  </si>
  <si>
    <t>PANEWKA GŁÓWNA KPL. SZLIF II</t>
  </si>
  <si>
    <t>11362.</t>
  </si>
  <si>
    <t>11363.</t>
  </si>
  <si>
    <t>PIERŚCIEŃ USZCZELN. RD</t>
  </si>
  <si>
    <t>11364.</t>
  </si>
  <si>
    <t>WAŁ KORBOWY KPL</t>
  </si>
  <si>
    <t>11365.</t>
  </si>
  <si>
    <t>11366.</t>
  </si>
  <si>
    <t>KOŁO ZAMACHOWE Z WIEŃCEM ZĘB.</t>
  </si>
  <si>
    <t>11367.</t>
  </si>
  <si>
    <t>11368.</t>
  </si>
  <si>
    <t>11369.</t>
  </si>
  <si>
    <t>SWORZEŃ TŁOKA</t>
  </si>
  <si>
    <t>11370.</t>
  </si>
  <si>
    <t>KORBOWÓD KPL</t>
  </si>
  <si>
    <t>11371.</t>
  </si>
  <si>
    <t>TULEJKA GÓRNA KORBOWODU</t>
  </si>
  <si>
    <t>11372.</t>
  </si>
  <si>
    <t>PANEWKA KORBOWA KPL. NOMINAŁ</t>
  </si>
  <si>
    <t>11373.</t>
  </si>
  <si>
    <t>11374.</t>
  </si>
  <si>
    <t>11375.</t>
  </si>
  <si>
    <t>11376.</t>
  </si>
  <si>
    <t>SITKO FILTRUJĄCE</t>
  </si>
  <si>
    <t>11377.</t>
  </si>
  <si>
    <t>ODSTOJNIK POMPY PALIWA</t>
  </si>
  <si>
    <t>11378.</t>
  </si>
  <si>
    <t>11379.</t>
  </si>
  <si>
    <t>11380.</t>
  </si>
  <si>
    <t>POMPKA RĘCZNA</t>
  </si>
  <si>
    <t>11381.</t>
  </si>
  <si>
    <t>KORPUS POŚREDNI POMPY WODY</t>
  </si>
  <si>
    <t>11382.</t>
  </si>
  <si>
    <t>KOLEKTOR SSĄCY</t>
  </si>
  <si>
    <t>11383.</t>
  </si>
  <si>
    <t>11384.</t>
  </si>
  <si>
    <t>11385.</t>
  </si>
  <si>
    <t>11386.</t>
  </si>
  <si>
    <t>11387.</t>
  </si>
  <si>
    <t>USZCZELNIENIE WAŁU 30x47x7</t>
  </si>
  <si>
    <t>11388.</t>
  </si>
  <si>
    <t>ŚRUBA CYLINDRYCZNA M10x35</t>
  </si>
  <si>
    <t>11389.</t>
  </si>
  <si>
    <t>SZNUR USZCZELNIAJĄCY</t>
  </si>
  <si>
    <t>11390.</t>
  </si>
  <si>
    <t>11391.</t>
  </si>
  <si>
    <t>11392.</t>
  </si>
  <si>
    <t>11393.</t>
  </si>
  <si>
    <t>WĄŻ 13ND16S</t>
  </si>
  <si>
    <t>11394.</t>
  </si>
  <si>
    <t>USZCZELNIENIE RD 18,0x2,5</t>
  </si>
  <si>
    <t>11395.</t>
  </si>
  <si>
    <t>NAKRĘTKA SZEŚCIOKĄTNA M8</t>
  </si>
  <si>
    <t>11396.</t>
  </si>
  <si>
    <t>ŚRUBA CYLINDRYCZNA M8x55</t>
  </si>
  <si>
    <t>11397.</t>
  </si>
  <si>
    <t>PIERŚCIEŃ USZCZ. RD 9,00X2,00</t>
  </si>
  <si>
    <t>11398.</t>
  </si>
  <si>
    <t>PIERŚCIEŃ USZCZ. RD 14,00X2,50</t>
  </si>
  <si>
    <t>11399.</t>
  </si>
  <si>
    <t>RURA WYDECH.CHŁODZ. CIECZĄ DZ66</t>
  </si>
  <si>
    <t>11400.</t>
  </si>
  <si>
    <t>KOREK ZAMYKAJĄCY Z GWINTEM</t>
  </si>
  <si>
    <t>11401.</t>
  </si>
  <si>
    <t>PRĘT OKRĄGŁY</t>
  </si>
  <si>
    <t>11402.</t>
  </si>
  <si>
    <t>FILTR ODPOWIETRZAJĄCY G1/2</t>
  </si>
  <si>
    <t>11403.</t>
  </si>
  <si>
    <t>SZCZĘKA HAMULCOWA KONTRUJĄCA BW</t>
  </si>
  <si>
    <t>11404.</t>
  </si>
  <si>
    <t>POKRYWA ZBIORNIKA. CHŁODZ. SPALIN</t>
  </si>
  <si>
    <t>11405.</t>
  </si>
  <si>
    <t>11406.</t>
  </si>
  <si>
    <t>UCHWYT REGULATORA MOCY</t>
  </si>
  <si>
    <t>8914.</t>
  </si>
  <si>
    <t>WZIERNIK POZIOMU</t>
  </si>
  <si>
    <t>8915.</t>
  </si>
  <si>
    <t>8916.</t>
  </si>
  <si>
    <t>8917.</t>
  </si>
  <si>
    <t>PŁYTA PRZYŁĄCZENIOWA</t>
  </si>
  <si>
    <t>8918.</t>
  </si>
  <si>
    <t>USZCZELKA SPRĘŻARKA-PRZEJŚC.</t>
  </si>
  <si>
    <t>8919.</t>
  </si>
  <si>
    <t>8920.</t>
  </si>
  <si>
    <t>8921.</t>
  </si>
  <si>
    <t>8922.</t>
  </si>
  <si>
    <t>UKŁ. STEROWANIA POMPY</t>
  </si>
  <si>
    <t>8923.</t>
  </si>
  <si>
    <t>8924.</t>
  </si>
  <si>
    <t>PRZERYWACZ PŁOMIENI</t>
  </si>
  <si>
    <t>8925.</t>
  </si>
  <si>
    <t>8926.</t>
  </si>
  <si>
    <t>8927.</t>
  </si>
  <si>
    <t>PIERŚCIEŃ TŁOKA MCR</t>
  </si>
  <si>
    <t>8928.</t>
  </si>
  <si>
    <t>KLUCZ ZAWORU</t>
  </si>
  <si>
    <t>8929.</t>
  </si>
  <si>
    <t>DRĄG POŁĄCZENIOWY L800</t>
  </si>
  <si>
    <t>8930.</t>
  </si>
  <si>
    <t>ODPOWIETRZNIK</t>
  </si>
  <si>
    <t>8931.</t>
  </si>
  <si>
    <t>DRĄG POŁĄCZENIOWY L2400</t>
  </si>
  <si>
    <t>8932.</t>
  </si>
  <si>
    <t>ZAWÓR ZABEZPIECZAJĄCY HYDROAK.</t>
  </si>
  <si>
    <t>8933.</t>
  </si>
  <si>
    <t>BLOK ZABEZPIECZAJĄCY</t>
  </si>
  <si>
    <t>8934.</t>
  </si>
  <si>
    <t>SIEDZENIE KPL</t>
  </si>
  <si>
    <t>8935.</t>
  </si>
  <si>
    <t>UCHWYT SIEDZENIA BEZ RURY</t>
  </si>
  <si>
    <t>8936.</t>
  </si>
  <si>
    <t>ELEMENT NACISKOWY</t>
  </si>
  <si>
    <t>8937.</t>
  </si>
  <si>
    <t>8938.</t>
  </si>
  <si>
    <t>SPRZĘG SWORZNIOWY 30</t>
  </si>
  <si>
    <t>8939.</t>
  </si>
  <si>
    <t>NAKRĘTKA KONTRUJĄCA M40 GM-MS-EMV</t>
  </si>
  <si>
    <t>8940.</t>
  </si>
  <si>
    <t>SWORZEŃ KULISTY BEZ OTWORU</t>
  </si>
  <si>
    <t>8941.</t>
  </si>
  <si>
    <t>HAK DO BELKI Z ZABEZPIECZENIEM</t>
  </si>
  <si>
    <t>8942.</t>
  </si>
  <si>
    <t>KLUCZYK WŁĄCZNIKA STACYJKI</t>
  </si>
  <si>
    <t>8943.</t>
  </si>
  <si>
    <t>8944.</t>
  </si>
  <si>
    <t>8945.</t>
  </si>
  <si>
    <t>8946.</t>
  </si>
  <si>
    <t>8947.</t>
  </si>
  <si>
    <t>8948.</t>
  </si>
  <si>
    <t>8949.</t>
  </si>
  <si>
    <t>8950.</t>
  </si>
  <si>
    <t>8951.</t>
  </si>
  <si>
    <t>8952.</t>
  </si>
  <si>
    <t>8953.</t>
  </si>
  <si>
    <t>8954.</t>
  </si>
  <si>
    <t>8955.</t>
  </si>
  <si>
    <t>8956.</t>
  </si>
  <si>
    <t>8957.</t>
  </si>
  <si>
    <t>KOLEKTOR WYDECH. CHŁODZONY WODĄ</t>
  </si>
  <si>
    <t>8958.</t>
  </si>
  <si>
    <t>NAPĘD KLAPY PRZEPUSTNICY</t>
  </si>
  <si>
    <t>8959.</t>
  </si>
  <si>
    <t>KOLEKTOR SSĄCY SILNIKA SPAL.</t>
  </si>
  <si>
    <t>8960.</t>
  </si>
  <si>
    <t>WYMIENNIK CIEPŁA SPALIN KPL.</t>
  </si>
  <si>
    <t>8961.</t>
  </si>
  <si>
    <t>TURBOSPRĘŻARKA SILNIKA</t>
  </si>
  <si>
    <t>8962.</t>
  </si>
  <si>
    <t>RURA WYDECHOWA OD STR. SPRĘŻ.</t>
  </si>
  <si>
    <t>8963.</t>
  </si>
  <si>
    <t>KOMPENSATOR UKŁ. WYDECHOWEGO</t>
  </si>
  <si>
    <t>8964.</t>
  </si>
  <si>
    <t>RURA WYDECHOWA Z KOLANEM</t>
  </si>
  <si>
    <t>8965.</t>
  </si>
  <si>
    <t>PODKŁADKA FILCOWA</t>
  </si>
  <si>
    <t>8966.</t>
  </si>
  <si>
    <t>ŚRUBA SZEŚCIOKĄTNA M16x100</t>
  </si>
  <si>
    <t>8967.</t>
  </si>
  <si>
    <t>KRÓCIEC PROSTY</t>
  </si>
  <si>
    <t>8968.</t>
  </si>
  <si>
    <t>ŚRUBA KOŁA NAPĘDOWEGO</t>
  </si>
  <si>
    <t>8969.</t>
  </si>
  <si>
    <t>PIERŚCIEŃ DYSTANSOWY</t>
  </si>
  <si>
    <t>8970.</t>
  </si>
  <si>
    <t>BLACHA ZABEZPIECZAJĄCA</t>
  </si>
  <si>
    <t>8971.</t>
  </si>
  <si>
    <t>NAKRĘTKA ROWKOWA 13</t>
  </si>
  <si>
    <t>8972.</t>
  </si>
  <si>
    <t>8973.</t>
  </si>
  <si>
    <t>CZUJNIK CIŚNIENIA 1,6 BAR</t>
  </si>
  <si>
    <t>8974.</t>
  </si>
  <si>
    <t>PRZETWORNIK CIŚNIENIA 0-1,6 BAR</t>
  </si>
  <si>
    <t>8975.</t>
  </si>
  <si>
    <t>8976.</t>
  </si>
  <si>
    <t>8977.</t>
  </si>
  <si>
    <t>UCHWYT KABLOWY "A"</t>
  </si>
  <si>
    <t>8978.</t>
  </si>
  <si>
    <t>ŚRUBA DWUSTRONNA</t>
  </si>
  <si>
    <t>8979.</t>
  </si>
  <si>
    <t>USZCZELKA KOLEKTORA WYDECH.</t>
  </si>
  <si>
    <t>8980.</t>
  </si>
  <si>
    <t>KOLEKTOR WODNY ZBIORCZY</t>
  </si>
  <si>
    <t>8981.</t>
  </si>
  <si>
    <t>ŚRUBA SZEŚCIOKĄTNA M8x110</t>
  </si>
  <si>
    <t>8982.</t>
  </si>
  <si>
    <t>PODKŁADKA SPRĘŻYSTA B8</t>
  </si>
  <si>
    <t>8983.</t>
  </si>
  <si>
    <t>FI LTR PO WIETRZA WSTĘPNY</t>
  </si>
  <si>
    <t>8984.</t>
  </si>
  <si>
    <t>WK ŁAD FIL TRA POWIETRZA SUCHY</t>
  </si>
  <si>
    <t>8985.</t>
  </si>
  <si>
    <t>FI LTR PA LIWA</t>
  </si>
  <si>
    <t>8986.</t>
  </si>
  <si>
    <t>W KŁAD SEP ARACYJNY P ALIWA</t>
  </si>
  <si>
    <t>8987.</t>
  </si>
  <si>
    <t>FI LTR OL EJU SI LNIKOWEGO</t>
  </si>
  <si>
    <t>8988.</t>
  </si>
  <si>
    <t>WĄŻ 481-6</t>
  </si>
  <si>
    <t>8989.</t>
  </si>
  <si>
    <t>8990.</t>
  </si>
  <si>
    <t>ŚRUBA PRZELOTOWA 12</t>
  </si>
  <si>
    <t>8991.</t>
  </si>
  <si>
    <t>USZCZELKA KOLEKTOR-SPRĘŻARKA</t>
  </si>
  <si>
    <t>8992.</t>
  </si>
  <si>
    <t>8993.</t>
  </si>
  <si>
    <t>8994.</t>
  </si>
  <si>
    <t>PRZEWÓD PRZYŁĄCZENIOWY</t>
  </si>
  <si>
    <t>8995.</t>
  </si>
  <si>
    <t>8996.</t>
  </si>
  <si>
    <t>WĄŻ UNIWERSALNY</t>
  </si>
  <si>
    <t>8997.</t>
  </si>
  <si>
    <t>PRZEWÓD RUROWY</t>
  </si>
  <si>
    <t>8998.</t>
  </si>
  <si>
    <t>ŚRUBA PRZELOTOWA 18</t>
  </si>
  <si>
    <t>8999.</t>
  </si>
  <si>
    <t>USZCZELKA KOLEKTORA SSĄCEGO</t>
  </si>
  <si>
    <t>9000.</t>
  </si>
  <si>
    <t>WSPORNIK KOLEKTORA SSĄCEGO</t>
  </si>
  <si>
    <t>9001.</t>
  </si>
  <si>
    <t>PRZEWÓD OLEJOWY SPRĘŻARKI</t>
  </si>
  <si>
    <t>9002.</t>
  </si>
  <si>
    <t>KOŁNIERZ SPRĘŻARKI</t>
  </si>
  <si>
    <t>9003.</t>
  </si>
  <si>
    <t>9004.</t>
  </si>
  <si>
    <t>ŚRUBA PRZELOTOWA 10</t>
  </si>
  <si>
    <t>9005.</t>
  </si>
  <si>
    <t>9006.</t>
  </si>
  <si>
    <t>9007.</t>
  </si>
  <si>
    <t>9008.</t>
  </si>
  <si>
    <t>9009.</t>
  </si>
  <si>
    <t>9010.</t>
  </si>
  <si>
    <t>9011.</t>
  </si>
  <si>
    <t>9012.</t>
  </si>
  <si>
    <t>USZCZELKA KRÓĆCA WLEWU OLEJU</t>
  </si>
  <si>
    <t>9013.</t>
  </si>
  <si>
    <t>9014.</t>
  </si>
  <si>
    <t>GŁOWICA FILTRA OLEJU</t>
  </si>
  <si>
    <t>9015.</t>
  </si>
  <si>
    <t>USZCZELKA GŁOWICY FILTRA</t>
  </si>
  <si>
    <t>9016.</t>
  </si>
  <si>
    <t>9017.</t>
  </si>
  <si>
    <t>OBUDOWA TERMOSTATU</t>
  </si>
  <si>
    <t>9018.</t>
  </si>
  <si>
    <t>ZAWÓR ZAMYKAJĄCY</t>
  </si>
  <si>
    <t>9019.</t>
  </si>
  <si>
    <t>9020.</t>
  </si>
  <si>
    <t>9021.</t>
  </si>
  <si>
    <t>9022.</t>
  </si>
  <si>
    <t>9023.</t>
  </si>
  <si>
    <t>9024.</t>
  </si>
  <si>
    <t>9025.</t>
  </si>
  <si>
    <t>9026.</t>
  </si>
  <si>
    <t>9027.</t>
  </si>
  <si>
    <t>9028.</t>
  </si>
  <si>
    <t>9029.</t>
  </si>
  <si>
    <t>9030.</t>
  </si>
  <si>
    <t>9031.</t>
  </si>
  <si>
    <t>9032.</t>
  </si>
  <si>
    <t>9033.</t>
  </si>
  <si>
    <t>9034.</t>
  </si>
  <si>
    <t>9035.</t>
  </si>
  <si>
    <t>9036.</t>
  </si>
  <si>
    <t>9037.</t>
  </si>
  <si>
    <t>ZACISK WĘŻA Z KRÓĆCEM</t>
  </si>
  <si>
    <t>9038.</t>
  </si>
  <si>
    <t>9039.</t>
  </si>
  <si>
    <t>9040.</t>
  </si>
  <si>
    <t>9041.</t>
  </si>
  <si>
    <t>9042.</t>
  </si>
  <si>
    <t>9043.</t>
  </si>
  <si>
    <t>PRZEDŁUŻKA</t>
  </si>
  <si>
    <t>9044.</t>
  </si>
  <si>
    <t>9045.</t>
  </si>
  <si>
    <t>9046.</t>
  </si>
  <si>
    <t>KRÓCIEC PRZYŁĄCZENIOWY</t>
  </si>
  <si>
    <t>9047.</t>
  </si>
  <si>
    <t>9048.</t>
  </si>
  <si>
    <t>USZCZELNIENIE RD 7,00</t>
  </si>
  <si>
    <t>11530.</t>
  </si>
  <si>
    <t>ŚRUBA CYLINDRYCZNA M20x70</t>
  </si>
  <si>
    <t>11531.</t>
  </si>
  <si>
    <t>KORPUS POŁĄCZENIOWY</t>
  </si>
  <si>
    <t>11532.</t>
  </si>
  <si>
    <t>MIMOŚRÓD</t>
  </si>
  <si>
    <t>11533.</t>
  </si>
  <si>
    <t>TALERZYK POBIJAKA</t>
  </si>
  <si>
    <t>11534.</t>
  </si>
  <si>
    <t>ŚRUBA CYLINDRYCZNA M8x80</t>
  </si>
  <si>
    <t>11535.</t>
  </si>
  <si>
    <t>11536.</t>
  </si>
  <si>
    <t>WĄŻ GIĘTKI UKŁ. CHŁODZ.</t>
  </si>
  <si>
    <t>9066.</t>
  </si>
  <si>
    <t>PRZEWÓD WODY CHŁODZĄCEJ II</t>
  </si>
  <si>
    <t>9067.</t>
  </si>
  <si>
    <t>PRZEWÓD WODY CHŁODZĄCEJ I</t>
  </si>
  <si>
    <t>9068.</t>
  </si>
  <si>
    <t>PRZEWÓD WODY CHŁODZĄCEJ III</t>
  </si>
  <si>
    <t>9069.</t>
  </si>
  <si>
    <t>WĄŻ UKŁ. CHŁODZENIA 57x610</t>
  </si>
  <si>
    <t>9070.</t>
  </si>
  <si>
    <t>WĄŻ CIECZY CHŁODZĄCEJ NW55</t>
  </si>
  <si>
    <t>9071.</t>
  </si>
  <si>
    <t>ZESTAW USZCZELNIEŃ PVG 342</t>
  </si>
  <si>
    <t>9072.</t>
  </si>
  <si>
    <t>9073.</t>
  </si>
  <si>
    <t>9074.</t>
  </si>
  <si>
    <t>PIERŚCIEN OPOROWY TERMOSTATU</t>
  </si>
  <si>
    <t>9075.</t>
  </si>
  <si>
    <t>USZCZELNIENIE GŁOWICY TERMOST.</t>
  </si>
  <si>
    <t>9076.</t>
  </si>
  <si>
    <t>USZCZELNIENIE RD 210</t>
  </si>
  <si>
    <t>9077.</t>
  </si>
  <si>
    <t>PODŁOKIETNIK KPL</t>
  </si>
  <si>
    <t>9078.</t>
  </si>
  <si>
    <t>9079.</t>
  </si>
  <si>
    <t>USZCZELNIENIE WAŁU G40</t>
  </si>
  <si>
    <t>9080.</t>
  </si>
  <si>
    <t>USZCZELNIENIE WAŁU G30</t>
  </si>
  <si>
    <t>9081.</t>
  </si>
  <si>
    <t>9082.</t>
  </si>
  <si>
    <t>WYŁĄCZNIK GŁÓWNY AKUMULATORA</t>
  </si>
  <si>
    <t>9083.</t>
  </si>
  <si>
    <t>RAMA OBEJMUJĄCA 250KN</t>
  </si>
  <si>
    <t>9084.</t>
  </si>
  <si>
    <t>SILNIK PROMIENIOWY WOLNOBIEŻNY</t>
  </si>
  <si>
    <t>9085.</t>
  </si>
  <si>
    <t>ZAWIESIE KPL</t>
  </si>
  <si>
    <t>9086.</t>
  </si>
  <si>
    <t>ZAWIESIE</t>
  </si>
  <si>
    <t>9087.</t>
  </si>
  <si>
    <t>9088.</t>
  </si>
  <si>
    <t>SILNIK HYDRAULICZNY MFS 24/500</t>
  </si>
  <si>
    <t>9089.</t>
  </si>
  <si>
    <t>9090.</t>
  </si>
  <si>
    <t>TULEJA II</t>
  </si>
  <si>
    <t>9091.</t>
  </si>
  <si>
    <t>USZCZRLNIENIE RD 65</t>
  </si>
  <si>
    <t>9092.</t>
  </si>
  <si>
    <t>DODATEK DO PŁYNU CHŁODZ.</t>
  </si>
  <si>
    <t>9093.</t>
  </si>
  <si>
    <t>9094.</t>
  </si>
  <si>
    <t>UCHWYT REFLEKTORA KPL</t>
  </si>
  <si>
    <t>9095.</t>
  </si>
  <si>
    <t>UCHWYT REFLEKTORA</t>
  </si>
  <si>
    <t>9096.</t>
  </si>
  <si>
    <t>OPARCIE GŁOWY</t>
  </si>
  <si>
    <t>9097.</t>
  </si>
  <si>
    <t>ZASILACZ CH4</t>
  </si>
  <si>
    <t>9098.</t>
  </si>
  <si>
    <t>PRZEWÓD ELEKTRYCZNY 3x2,5/2,5</t>
  </si>
  <si>
    <t>9099.</t>
  </si>
  <si>
    <t>PRZEPUST KABLOWY 14-17</t>
  </si>
  <si>
    <t>9100.</t>
  </si>
  <si>
    <t>DRĄG POŁĄCZENIOWY L500</t>
  </si>
  <si>
    <t>9101.</t>
  </si>
  <si>
    <t>9102.</t>
  </si>
  <si>
    <t>PRZEWÓD ELEKTRYCZNY 7x2x0,5</t>
  </si>
  <si>
    <t>9103.</t>
  </si>
  <si>
    <t>WYZWALACZ ODŚRODKOWY KPL</t>
  </si>
  <si>
    <t>9104.</t>
  </si>
  <si>
    <t>WYZWALACZ ODŚRODKOWY</t>
  </si>
  <si>
    <t>9105.</t>
  </si>
  <si>
    <t>KOŁNIERZ WYZWALACZA</t>
  </si>
  <si>
    <t>9106.</t>
  </si>
  <si>
    <t>9107.</t>
  </si>
  <si>
    <t>9108.</t>
  </si>
  <si>
    <t>9109.</t>
  </si>
  <si>
    <t>9110.</t>
  </si>
  <si>
    <t>OŚ</t>
  </si>
  <si>
    <t>9111.</t>
  </si>
  <si>
    <t>ŚRUBA PASOWANA</t>
  </si>
  <si>
    <t>9112.</t>
  </si>
  <si>
    <t>UKŁAD STEROWANIA MVCI-1.23</t>
  </si>
  <si>
    <t>9113.</t>
  </si>
  <si>
    <t>DŹWIGNIA RĘCZNA ROZJAZDU</t>
  </si>
  <si>
    <t>9114.</t>
  </si>
  <si>
    <t>BLOKADA POŁOŻ. ZWROTNICY</t>
  </si>
  <si>
    <t>9115.</t>
  </si>
  <si>
    <t>USZCZELNIENIE H 10,0x16</t>
  </si>
  <si>
    <t>9116.</t>
  </si>
  <si>
    <t>NAKLEJKA LOGO SMT</t>
  </si>
  <si>
    <t>9117.</t>
  </si>
  <si>
    <t>9118.</t>
  </si>
  <si>
    <t>9119.</t>
  </si>
  <si>
    <t>PIERŚCIEN D150</t>
  </si>
  <si>
    <t>9120.</t>
  </si>
  <si>
    <t>TULEJA ŁĄCZĄCA</t>
  </si>
  <si>
    <t>9121.</t>
  </si>
  <si>
    <t>9122.</t>
  </si>
  <si>
    <t>9123.</t>
  </si>
  <si>
    <t>WÓZEK JEZDNY BELKI</t>
  </si>
  <si>
    <t>9124.</t>
  </si>
  <si>
    <t>9125.</t>
  </si>
  <si>
    <t>9126.</t>
  </si>
  <si>
    <t>9127.</t>
  </si>
  <si>
    <t>9128.</t>
  </si>
  <si>
    <t>PROWADZENIE KABLA</t>
  </si>
  <si>
    <t>9129.</t>
  </si>
  <si>
    <t>UCHWYT SILNIKA HYDR.</t>
  </si>
  <si>
    <t>9130.</t>
  </si>
  <si>
    <t>ROLKA PROWADZENIA SILNIKA HYDR.</t>
  </si>
  <si>
    <t>9131.</t>
  </si>
  <si>
    <t>JARZMO SILNIKA</t>
  </si>
  <si>
    <t>9132.</t>
  </si>
  <si>
    <t>RAMIĘ POCIĄGOWE</t>
  </si>
  <si>
    <t>9133.</t>
  </si>
  <si>
    <t>9134.</t>
  </si>
  <si>
    <t>WAŁ KOŁA NAPĘDOWEGO Z PIASTĄ</t>
  </si>
  <si>
    <t>9135.</t>
  </si>
  <si>
    <t>DRĄG POŁĄCZENIOWY L1700</t>
  </si>
  <si>
    <t>9136.</t>
  </si>
  <si>
    <t>ADAPTER REFLEKTORA</t>
  </si>
  <si>
    <t>9137.</t>
  </si>
  <si>
    <t>9138.</t>
  </si>
  <si>
    <t>9139.</t>
  </si>
  <si>
    <t>TRAWERSA</t>
  </si>
  <si>
    <t>9140.</t>
  </si>
  <si>
    <t>TRAWERSA ŁADUNKOWA VARIO I KPL</t>
  </si>
  <si>
    <t>9141.</t>
  </si>
  <si>
    <t>TRAWERSA ŁADUNKOWA VARIO II KPL</t>
  </si>
  <si>
    <t>9142.</t>
  </si>
  <si>
    <t>TRAWERSA WÓZKÓW</t>
  </si>
  <si>
    <t>9143.</t>
  </si>
  <si>
    <t>SPRZĘGŁO MAGNETYCZNE</t>
  </si>
  <si>
    <t>9144.</t>
  </si>
  <si>
    <t>9145.</t>
  </si>
  <si>
    <t>ZAWÓR STEROWANIA KPL</t>
  </si>
  <si>
    <t>9146.</t>
  </si>
  <si>
    <t>UCHWYT KABLOWY VIII</t>
  </si>
  <si>
    <t>9147.</t>
  </si>
  <si>
    <t>BELKA ŁADUNKOWA 150 KN</t>
  </si>
  <si>
    <t>9148.</t>
  </si>
  <si>
    <t>SWORZEŃ RYGLUJĄCY</t>
  </si>
  <si>
    <t>9149.</t>
  </si>
  <si>
    <t>POŁĄCZENIE WIDEŁKOWE Z SZEKLĄ</t>
  </si>
  <si>
    <t>9150.</t>
  </si>
  <si>
    <t>HAK WIDEŁKOWY</t>
  </si>
  <si>
    <t>9151.</t>
  </si>
  <si>
    <t>ŁAŃCUCH 10 18x54</t>
  </si>
  <si>
    <t>Wąż 2SN-K-FLH  8x1900  DKOL /DKOL  M16x1,5  (docisk)</t>
  </si>
  <si>
    <t>6957.</t>
  </si>
  <si>
    <t>LZN16000</t>
  </si>
  <si>
    <t>Wąż 2SN-K-FLH  8x2000  DKOL 45 /DKOL 45-0  M16x1,5  (docisk)</t>
  </si>
  <si>
    <t>6958.</t>
  </si>
  <si>
    <t>LZN16100</t>
  </si>
  <si>
    <t>Wąż DN 8 / 2SN - FLH x 2600   DKOL / DKOL 90°   M16x1,5</t>
  </si>
  <si>
    <t>6959.</t>
  </si>
  <si>
    <t>6960.</t>
  </si>
  <si>
    <t>Wąż 2SN-K-FLH  8x2600  DKOL /DKOL 90  M16x1,5  (docisk)</t>
  </si>
  <si>
    <t>6961.</t>
  </si>
  <si>
    <t>6962.</t>
  </si>
  <si>
    <t>LZN16200</t>
  </si>
  <si>
    <t>Wąż DN8-2SN-FLHx300 DKOL/DKOL 45  M16x1,5</t>
  </si>
  <si>
    <t>6963.</t>
  </si>
  <si>
    <t>LZN16300</t>
  </si>
  <si>
    <t>Wąż DN8-2SN-FLHx500 DKOL/DKOL 45  M16x1,5</t>
  </si>
  <si>
    <t>6964.</t>
  </si>
  <si>
    <t>LZN16400</t>
  </si>
  <si>
    <t>Wąż DN12-2SN-FLHx230 DKOL/DKOL 45  M22x1,5</t>
  </si>
  <si>
    <t>6965.</t>
  </si>
  <si>
    <t>LZN16500</t>
  </si>
  <si>
    <t>Wąż DN12-2SN-FLHx400 DKOL/DKOL 90  M22x1,5</t>
  </si>
  <si>
    <t>6966.</t>
  </si>
  <si>
    <t>LZN16600</t>
  </si>
  <si>
    <t>Wąż DN12-2SN-FLHx3600 DKOL/DKOL 90  M22x1,5</t>
  </si>
  <si>
    <t>6967.</t>
  </si>
  <si>
    <t>LZN16700</t>
  </si>
  <si>
    <t>Wąż DN20-1SN-FLHx630 DKOL/DKOL 90  M30x2</t>
  </si>
  <si>
    <t>6968.</t>
  </si>
  <si>
    <t>LZN16800</t>
  </si>
  <si>
    <t>Wąż DN25-4SP-FLHx610 DKOS/DKOS 90  M42x3</t>
  </si>
  <si>
    <t>6969.</t>
  </si>
  <si>
    <t>LZN16900</t>
  </si>
  <si>
    <t>Wąż DN8-2SN-FLHx450 DKOL 90/DKOL 90 - 0  M16x1,6</t>
  </si>
  <si>
    <t>6970.</t>
  </si>
  <si>
    <t>LZN17800</t>
  </si>
  <si>
    <t>Hydroakumulator IHV 05</t>
  </si>
  <si>
    <t>6971.</t>
  </si>
  <si>
    <t>6972.</t>
  </si>
  <si>
    <t>LZN17801</t>
  </si>
  <si>
    <t>Worek do hydroakumulaora</t>
  </si>
  <si>
    <t>6973.</t>
  </si>
  <si>
    <t>LZP04000</t>
  </si>
  <si>
    <t>Aparat napełniający VGU-160-TS3</t>
  </si>
  <si>
    <t>6974.</t>
  </si>
  <si>
    <t>LZR00200</t>
  </si>
  <si>
    <t>6975.</t>
  </si>
  <si>
    <t>LZR03100</t>
  </si>
  <si>
    <t>Siłownik rozrusznika</t>
  </si>
  <si>
    <t>6976.</t>
  </si>
  <si>
    <t>LZR03400</t>
  </si>
  <si>
    <t>Mechanizm wolnego biegu</t>
  </si>
  <si>
    <t>6977.</t>
  </si>
  <si>
    <t>LZT00200</t>
  </si>
  <si>
    <t>6978.</t>
  </si>
  <si>
    <t>LZT00300</t>
  </si>
  <si>
    <t>6979.</t>
  </si>
  <si>
    <t>LZT00400</t>
  </si>
  <si>
    <t>Cięgno 3</t>
  </si>
  <si>
    <t>6980.</t>
  </si>
  <si>
    <t>LZT00600</t>
  </si>
  <si>
    <t>Cięgno 5</t>
  </si>
  <si>
    <t>6981.</t>
  </si>
  <si>
    <t>LZU00200</t>
  </si>
  <si>
    <t>Alternator przeciwwybuchowy NAF28V/15A</t>
  </si>
  <si>
    <t>6982.</t>
  </si>
  <si>
    <t>LZU04100</t>
  </si>
  <si>
    <t>Część przednia</t>
  </si>
  <si>
    <t>6983.</t>
  </si>
  <si>
    <t>LZU04104</t>
  </si>
  <si>
    <t>6984.</t>
  </si>
  <si>
    <t>LZU04200</t>
  </si>
  <si>
    <t>Część tylna</t>
  </si>
  <si>
    <t>6985.</t>
  </si>
  <si>
    <t>LZU04300</t>
  </si>
  <si>
    <t>6986.</t>
  </si>
  <si>
    <t>LZU04402</t>
  </si>
  <si>
    <t>6987.</t>
  </si>
  <si>
    <t>LZU04700</t>
  </si>
  <si>
    <t>Skrzynka zabezpieczająca</t>
  </si>
  <si>
    <t>6988.</t>
  </si>
  <si>
    <t>LZU04800</t>
  </si>
  <si>
    <t>Stojan alternatora</t>
  </si>
  <si>
    <t>6989.</t>
  </si>
  <si>
    <t>LZU04900</t>
  </si>
  <si>
    <t>Wirnik alternatora</t>
  </si>
  <si>
    <t>6990.</t>
  </si>
  <si>
    <t>LZU05000</t>
  </si>
  <si>
    <t>6991.</t>
  </si>
  <si>
    <t>LZU05100</t>
  </si>
  <si>
    <t>Łącznik stylon</t>
  </si>
  <si>
    <t>6992.</t>
  </si>
  <si>
    <t>LZU05900</t>
  </si>
  <si>
    <t>6993.</t>
  </si>
  <si>
    <t>LZU06000</t>
  </si>
  <si>
    <t>Przepust izolacyjny</t>
  </si>
  <si>
    <t>6994.</t>
  </si>
  <si>
    <t>LZU06100</t>
  </si>
  <si>
    <t>Śmigło chłodnicy</t>
  </si>
  <si>
    <t>6995.</t>
  </si>
  <si>
    <t>LZU06500</t>
  </si>
  <si>
    <t>Pierścień ograniczający</t>
  </si>
  <si>
    <t>6996.</t>
  </si>
  <si>
    <t>LZU06600</t>
  </si>
  <si>
    <t>6997.</t>
  </si>
  <si>
    <t>LZU06700</t>
  </si>
  <si>
    <t>Śruba M8x115</t>
  </si>
  <si>
    <t>6998.</t>
  </si>
  <si>
    <t>LZU06800</t>
  </si>
  <si>
    <t>Pierścień naciskowy</t>
  </si>
  <si>
    <t>6999.</t>
  </si>
  <si>
    <t>LZU06900</t>
  </si>
  <si>
    <t>7000.</t>
  </si>
  <si>
    <t>LZU07100</t>
  </si>
  <si>
    <t>Uszczelnienie PNV 32</t>
  </si>
  <si>
    <t>7001.</t>
  </si>
  <si>
    <t>LZU07300</t>
  </si>
  <si>
    <t>Labirynt I</t>
  </si>
  <si>
    <t>7002.</t>
  </si>
  <si>
    <t>LZU07400</t>
  </si>
  <si>
    <t>Labirynt II</t>
  </si>
  <si>
    <t>7003.</t>
  </si>
  <si>
    <t>LZU07500</t>
  </si>
  <si>
    <t>Pałąk</t>
  </si>
  <si>
    <t>7004.</t>
  </si>
  <si>
    <t>LZU08000</t>
  </si>
  <si>
    <t>Szczotki alternatora</t>
  </si>
  <si>
    <t>7005.</t>
  </si>
  <si>
    <t>LZU08001</t>
  </si>
  <si>
    <t>Mostek prostowniczy</t>
  </si>
  <si>
    <t>7006.</t>
  </si>
  <si>
    <t>MPU00212</t>
  </si>
  <si>
    <t>Głowica filtra</t>
  </si>
  <si>
    <t>7007.</t>
  </si>
  <si>
    <t>N01-01-6212-A</t>
  </si>
  <si>
    <t>Łożysko 6212 A</t>
  </si>
  <si>
    <t>7008.</t>
  </si>
  <si>
    <t>N01-01-6212-C3</t>
  </si>
  <si>
    <t>łożysko 6212 C3</t>
  </si>
  <si>
    <t>7009.</t>
  </si>
  <si>
    <t>N01-02-305804-C-2Z</t>
  </si>
  <si>
    <t>Rolka krzywkowa dwurzędowa 305804C-2Z</t>
  </si>
  <si>
    <t>7010.</t>
  </si>
  <si>
    <t>N01-02-6007-RS-C3</t>
  </si>
  <si>
    <t>łożysko 6007 2RS C3</t>
  </si>
  <si>
    <t>7011.</t>
  </si>
  <si>
    <t>N01-02-6201-2RS</t>
  </si>
  <si>
    <t>Łożysko jednorzędowe kulkowe</t>
  </si>
  <si>
    <t>7012.</t>
  </si>
  <si>
    <t>N01-02-6206-2RS</t>
  </si>
  <si>
    <t>7013.</t>
  </si>
  <si>
    <t>N01-02-6206-2RS-C3</t>
  </si>
  <si>
    <t>Lożysko 6206 - 2RS</t>
  </si>
  <si>
    <t>7014.</t>
  </si>
  <si>
    <t>N01-02-6303-2Z</t>
  </si>
  <si>
    <t>7015.</t>
  </si>
  <si>
    <t>N01-07-3207-2RS</t>
  </si>
  <si>
    <t>7016.</t>
  </si>
  <si>
    <t>N01-07-3207-A</t>
  </si>
  <si>
    <t>7017.</t>
  </si>
  <si>
    <t>N01-10-2206E-2RS1</t>
  </si>
  <si>
    <t>7018.</t>
  </si>
  <si>
    <t>N01-95-GE-50-ES</t>
  </si>
  <si>
    <t>Łożysko przegubowe GE50ES</t>
  </si>
  <si>
    <t>7019.</t>
  </si>
  <si>
    <t>N10-01-00000012</t>
  </si>
  <si>
    <t>O-rung</t>
  </si>
  <si>
    <t>7020.</t>
  </si>
  <si>
    <t>N10-01-00000019</t>
  </si>
  <si>
    <t>7021.</t>
  </si>
  <si>
    <t>N10-01-00000037</t>
  </si>
  <si>
    <t>O-Pierścień 67x3</t>
  </si>
  <si>
    <t>7022.</t>
  </si>
  <si>
    <t>N10-01-00000040</t>
  </si>
  <si>
    <t>Oring</t>
  </si>
  <si>
    <t>7023.</t>
  </si>
  <si>
    <t>Wąż hydrauliczny DN12-2SN FLH-1100/M22x1,5-DKOL 45/DKOL 45-0</t>
  </si>
  <si>
    <t>5619.</t>
  </si>
  <si>
    <t>149-20-21833-0-01</t>
  </si>
  <si>
    <t>5620.</t>
  </si>
  <si>
    <t>149-20-21834-0-01</t>
  </si>
  <si>
    <t xml:space="preserve">Wąż hydrauliczny DN12-2SN FLH-850/M22x1,5-DKOL/DKOL  </t>
  </si>
  <si>
    <t>5621.</t>
  </si>
  <si>
    <t>149-20-21835-0-01</t>
  </si>
  <si>
    <t>5622.</t>
  </si>
  <si>
    <t>149-20-21836-0-01</t>
  </si>
  <si>
    <t>5623.</t>
  </si>
  <si>
    <t>149-20-21837-0-01</t>
  </si>
  <si>
    <t>Wąż hydrauliczny DN12-2SN FLH-750/M22x1,5-DKOL/DKOL 90</t>
  </si>
  <si>
    <t>5624.</t>
  </si>
  <si>
    <t>149-20-21896-0-01</t>
  </si>
  <si>
    <t>Wąż hydrauliczny DN12-2SN FLH-5500/M22x1,5-DKOL/DKOL 90</t>
  </si>
  <si>
    <t>5625.</t>
  </si>
  <si>
    <t>149-20-21897-0-01</t>
  </si>
  <si>
    <t>Wąż hydrauliczny DN20-2SN FLH-500/M30x2-STECK/STECK</t>
  </si>
  <si>
    <t>5626.</t>
  </si>
  <si>
    <t>149-20-22058-0-01</t>
  </si>
  <si>
    <t xml:space="preserve">Wąż hydrauliczny DN12-2SN-FLH-1700/22x1,5-DKOL/DKOL </t>
  </si>
  <si>
    <t>5627.</t>
  </si>
  <si>
    <t>149-20-22070-0-01</t>
  </si>
  <si>
    <t>Wąż hydrauliczny DN8/2SN FLH-600/M16x1,5-DKOL 90/DKOL 45-90</t>
  </si>
  <si>
    <t>5628.</t>
  </si>
  <si>
    <t>149-20-22071-0-01</t>
  </si>
  <si>
    <t>Wąż hydrauliczny DN8-2SN FLH-300/M16x1,5-DKOL90/DKOL 90-180</t>
  </si>
  <si>
    <t>5629.</t>
  </si>
  <si>
    <t>149-20-22072-0-01</t>
  </si>
  <si>
    <t>Wąż hydrauliczny DN8/2SN FLH-600/M16x1,5-DKOL 90/DKOL 45-270</t>
  </si>
  <si>
    <t>5630.</t>
  </si>
  <si>
    <t>149-20-22077-0-01</t>
  </si>
  <si>
    <t>Wąż hydrauliczny DN12-2SN FLH-170/M22x1,5-DKOL/DKOL 90</t>
  </si>
  <si>
    <t>5631.</t>
  </si>
  <si>
    <t>149-20-22078-0-01</t>
  </si>
  <si>
    <t>Wąż hydrauliczny DN10-2SN FLH-350/M18x1,5-DKOL90/DKOL90-270</t>
  </si>
  <si>
    <t>5632.</t>
  </si>
  <si>
    <t>149-20-22079-0-01</t>
  </si>
  <si>
    <t>Wąż hydrauliczny DN8-2SN FLH-350/M16x1,5-DKOL45/DKOL 90-45</t>
  </si>
  <si>
    <t>5633.</t>
  </si>
  <si>
    <t>149-20-22080-0-01</t>
  </si>
  <si>
    <t>Wąż hydrauliczny DN6-2SN-FLH-600/M14x1,5-DKOL 45/DKOL 90-270</t>
  </si>
  <si>
    <t>5634.</t>
  </si>
  <si>
    <t>149-20-22081-0-01</t>
  </si>
  <si>
    <t>Wąż hydrauliczny DN8-2SN FLH-770/M16x1,5-DKOL/DKOL</t>
  </si>
  <si>
    <t>5635.</t>
  </si>
  <si>
    <t>149-20-22109-0-01</t>
  </si>
  <si>
    <t>Wąż hydrauliczny DN12-2SN FLH-950/M22x1,5-DKOL 45/DKOL 45 - 45</t>
  </si>
  <si>
    <t>5636.</t>
  </si>
  <si>
    <t>149-20-22110-0-01</t>
  </si>
  <si>
    <t>Wąż hydrauliczny DN12-2SN FLH-1100/M22x1,5-DKOL 90/DKOL 45 - 135</t>
  </si>
  <si>
    <t>5637.</t>
  </si>
  <si>
    <t>149-20-22111-0-01</t>
  </si>
  <si>
    <t>Wąż hydrauliczny DN12-2SN FLH-1000/M22x1,5-DKOL 90/DKOL 45 - 225</t>
  </si>
  <si>
    <t>5638.</t>
  </si>
  <si>
    <t>149-20-22112-0-01</t>
  </si>
  <si>
    <t>Wąż hydrauliczny DN12-2SN FLH-1050/M22x1,5-DKOL 45/DKOL 45 - 0</t>
  </si>
  <si>
    <t>5639.</t>
  </si>
  <si>
    <t>149-20-22117-0-01</t>
  </si>
  <si>
    <t xml:space="preserve">Wąż hydrauliczny DN12-2SN FLH-1150/M22x1,5-DKOL/DKOL90  </t>
  </si>
  <si>
    <t>5640.</t>
  </si>
  <si>
    <t>149-20-22118-0-01</t>
  </si>
  <si>
    <t>Wąż hydrauliczny DN10-2SN FLH-3120/M18x1,5-DKOL/DKOL 90</t>
  </si>
  <si>
    <t>5641.</t>
  </si>
  <si>
    <t>149-20-22119-0-01</t>
  </si>
  <si>
    <t>Wąż hydrauliczny DN12-2SN FLH-1300/M22x1,5-DKOL45/STECK</t>
  </si>
  <si>
    <t>5642.</t>
  </si>
  <si>
    <t>149-20-22123-0-01</t>
  </si>
  <si>
    <t>Wąż hydrauliczny DN12-2SN FLH-1700/M22x1,5-STECK/DKOL 45</t>
  </si>
  <si>
    <t>5643.</t>
  </si>
  <si>
    <t>149-20-22125-0-01</t>
  </si>
  <si>
    <t xml:space="preserve">Wąż hydrauliczny DN20-2SN FLH-460/M30x2-DKOL/DKOL  </t>
  </si>
  <si>
    <t>5644.</t>
  </si>
  <si>
    <t>149-20-22126-0-01</t>
  </si>
  <si>
    <t>Wąż hydrauliczny DN12-2SN FLH-430/M22x1,5-DKOL/DKOL</t>
  </si>
  <si>
    <t>5645.</t>
  </si>
  <si>
    <t>149-20-22127-0-01</t>
  </si>
  <si>
    <t>Wąż hydrauliczny DN10-2SN FLH-410/M18x1,5-DKOL/DKOL</t>
  </si>
  <si>
    <t>5646.</t>
  </si>
  <si>
    <t>149-20-22128-0-01</t>
  </si>
  <si>
    <t>Wąż hydrauliczny DN12-2SN FLH-420/M22x1,5-DKOL/DKOL</t>
  </si>
  <si>
    <t>5647.</t>
  </si>
  <si>
    <t>149-20-90010-0-01</t>
  </si>
  <si>
    <t>Opaska 18x1,5 10DN</t>
  </si>
  <si>
    <t>5648.</t>
  </si>
  <si>
    <t>149-20-90012-0-01</t>
  </si>
  <si>
    <t>Opaska 22x1,5 12DN</t>
  </si>
  <si>
    <t>5649.</t>
  </si>
  <si>
    <t>149-60-20003-0-01</t>
  </si>
  <si>
    <t>Połączenie gwintowe</t>
  </si>
  <si>
    <t>5650.</t>
  </si>
  <si>
    <t>149-60-20004-0-01</t>
  </si>
  <si>
    <t>5651.</t>
  </si>
  <si>
    <t>149-70-20001-0-01</t>
  </si>
  <si>
    <t>Czujnik predkości</t>
  </si>
  <si>
    <t>5652.</t>
  </si>
  <si>
    <t>149-70-20001-0-02</t>
  </si>
  <si>
    <t>Czujnik prędkości  Bi5 - G18 - Y2X - 7M</t>
  </si>
  <si>
    <t>5653.</t>
  </si>
  <si>
    <t>151-20-00150-0-01</t>
  </si>
  <si>
    <t>5654.</t>
  </si>
  <si>
    <t>151-20-00157-0-01</t>
  </si>
  <si>
    <t>5655.</t>
  </si>
  <si>
    <t>151-20-03725-0-31</t>
  </si>
  <si>
    <t>Wąż hydrauliczny DN20-2SN FLH-900/M30x2-DKOL/DKOL 90</t>
  </si>
  <si>
    <t>5656.</t>
  </si>
  <si>
    <t>16.000.992</t>
  </si>
  <si>
    <t>5657.</t>
  </si>
  <si>
    <t>16.004.007</t>
  </si>
  <si>
    <t>Koło górne wstawne</t>
  </si>
  <si>
    <t>5658.</t>
  </si>
  <si>
    <t>16.004.014</t>
  </si>
  <si>
    <t>5659.</t>
  </si>
  <si>
    <t>16.004.019</t>
  </si>
  <si>
    <t>Wał krzywkowy kompletny</t>
  </si>
  <si>
    <t>5660.</t>
  </si>
  <si>
    <t>17.009.917</t>
  </si>
  <si>
    <t>5661.</t>
  </si>
  <si>
    <t>19.013.014</t>
  </si>
  <si>
    <t>Zbieracz powietrza FRT</t>
  </si>
  <si>
    <t>5662.</t>
  </si>
  <si>
    <t>19.013.901</t>
  </si>
  <si>
    <t>Chłodnica wodna 1505 (ważna dla skrz. wydech.  č. 603-13-00000-9-22)</t>
  </si>
  <si>
    <t>5663.</t>
  </si>
  <si>
    <t>19.013.902</t>
  </si>
  <si>
    <t>Zawór z sprzegłem .. O508 FRT</t>
  </si>
  <si>
    <t>5664.</t>
  </si>
  <si>
    <t>19.029.029</t>
  </si>
  <si>
    <t>Chłodnica -INTERCOOLER ZETOR -DLZ120</t>
  </si>
  <si>
    <t>5665.</t>
  </si>
  <si>
    <t>272000000002</t>
  </si>
  <si>
    <t>Wąż oleju FMO 40mm</t>
  </si>
  <si>
    <t>5666.</t>
  </si>
  <si>
    <t>272000000214</t>
  </si>
  <si>
    <t>Owężowanie TMO śr. 25</t>
  </si>
  <si>
    <t>5667.</t>
  </si>
  <si>
    <t>272000000373</t>
  </si>
  <si>
    <t>Owężowanie TMO śr. 32</t>
  </si>
  <si>
    <t>5668.</t>
  </si>
  <si>
    <t>2732391766</t>
  </si>
  <si>
    <t>Klin uszczelki okiennej</t>
  </si>
  <si>
    <t>5669.</t>
  </si>
  <si>
    <t>40028459234080</t>
  </si>
  <si>
    <t>Czujnik temperatury spalin z konektorem</t>
  </si>
  <si>
    <t>5670.</t>
  </si>
  <si>
    <t>40-2-8870-01</t>
  </si>
  <si>
    <t>Uszczelka wydechu</t>
  </si>
  <si>
    <t>5671.</t>
  </si>
  <si>
    <t>40-2-8870-02</t>
  </si>
  <si>
    <t>Podkładka kołnierza</t>
  </si>
  <si>
    <t>5672.</t>
  </si>
  <si>
    <t>421-70-00000-9-01</t>
  </si>
  <si>
    <r>
      <t>2SN DKOS/DKOS-90</t>
    </r>
    <r>
      <rPr>
        <vertAlign val="superscript"/>
        <sz val="12"/>
        <color indexed="8"/>
        <rFont val="Times New Roman"/>
        <family val="1"/>
        <charset val="238"/>
      </rPr>
      <t>O</t>
    </r>
  </si>
  <si>
    <t>WĄŻ DN10 x 1600 (M20 x 1,5)</t>
  </si>
  <si>
    <t>4466.</t>
  </si>
  <si>
    <t>PIERŚCIEŃ USZCZEL. 28 x 2</t>
  </si>
  <si>
    <t>4467.</t>
  </si>
  <si>
    <t>PIERŚCIEŃ USZCZEL. 25 x 2</t>
  </si>
  <si>
    <t>4468.</t>
  </si>
  <si>
    <t>WĄŻ DN8 x 3100 (M16 x 1,5)</t>
  </si>
  <si>
    <t>4469.</t>
  </si>
  <si>
    <t>WĄŻ DN10 x 500 (M18 x 1,5)</t>
  </si>
  <si>
    <t>4470.</t>
  </si>
  <si>
    <r>
      <t>DKOL-90</t>
    </r>
    <r>
      <rPr>
        <vertAlign val="superscript"/>
        <sz val="12"/>
        <color indexed="8"/>
        <rFont val="Times New Roman"/>
        <family val="1"/>
        <charset val="238"/>
      </rPr>
      <t>O</t>
    </r>
    <r>
      <rPr>
        <sz val="12"/>
        <color indexed="8"/>
        <rFont val="Times New Roman"/>
        <family val="1"/>
        <charset val="238"/>
      </rPr>
      <t>/DKOL-90</t>
    </r>
    <r>
      <rPr>
        <vertAlign val="superscript"/>
        <sz val="12"/>
        <color indexed="8"/>
        <rFont val="Times New Roman"/>
        <family val="1"/>
        <charset val="238"/>
      </rPr>
      <t>O</t>
    </r>
    <r>
      <rPr>
        <sz val="12"/>
        <color indexed="8"/>
        <rFont val="Times New Roman"/>
        <family val="1"/>
        <charset val="238"/>
      </rPr>
      <t>/90</t>
    </r>
  </si>
  <si>
    <t>WĄŻ DN12/1SN x 3000 (M22 x 1,5)</t>
  </si>
  <si>
    <t>4471.</t>
  </si>
  <si>
    <r>
      <t>DKOL-90</t>
    </r>
    <r>
      <rPr>
        <vertAlign val="superscript"/>
        <sz val="12"/>
        <color indexed="8"/>
        <rFont val="Times New Roman"/>
        <family val="1"/>
        <charset val="238"/>
      </rPr>
      <t>O</t>
    </r>
    <r>
      <rPr>
        <sz val="12"/>
        <color indexed="8"/>
        <rFont val="Times New Roman"/>
        <family val="1"/>
        <charset val="238"/>
      </rPr>
      <t>/DKOL-90</t>
    </r>
    <r>
      <rPr>
        <vertAlign val="superscript"/>
        <sz val="12"/>
        <color indexed="8"/>
        <rFont val="Times New Roman"/>
        <family val="1"/>
        <charset val="238"/>
      </rPr>
      <t>O</t>
    </r>
    <r>
      <rPr>
        <sz val="12"/>
        <color indexed="8"/>
        <rFont val="Times New Roman"/>
        <family val="1"/>
        <charset val="238"/>
      </rPr>
      <t>/180</t>
    </r>
  </si>
  <si>
    <t>WĄŻ DN10 x 600 (M18 x 1,5)</t>
  </si>
  <si>
    <t>4472.</t>
  </si>
  <si>
    <t>WĄŻ DN20 x 600 (M30 x 1,5)</t>
  </si>
  <si>
    <t>4473.</t>
  </si>
  <si>
    <t>WĄŻ DN10 x 1400 (M20 x 1,5)</t>
  </si>
  <si>
    <t>4474.</t>
  </si>
  <si>
    <t>WĄŻ DN10 x 2500(M20 x 1,5)</t>
  </si>
  <si>
    <t>4475.</t>
  </si>
  <si>
    <t>WĄŻ DN10 x 6000 (M20 x 1,5)</t>
  </si>
  <si>
    <t>4476.</t>
  </si>
  <si>
    <r>
      <t>2SN DKOS/DKOS-45</t>
    </r>
    <r>
      <rPr>
        <vertAlign val="superscript"/>
        <sz val="12"/>
        <color indexed="8"/>
        <rFont val="Times New Roman"/>
        <family val="1"/>
        <charset val="238"/>
      </rPr>
      <t>O</t>
    </r>
  </si>
  <si>
    <t>WĄŻ DN10 x 1400 (M18 x 1,5)</t>
  </si>
  <si>
    <t>4477.</t>
  </si>
  <si>
    <t>WĄŻ DN12 x 2500 (M22 x 1,5)</t>
  </si>
  <si>
    <t>4478.</t>
  </si>
  <si>
    <t>WĄŻ DN12 x 6000 (M22 x 1,5)</t>
  </si>
  <si>
    <t>4479.</t>
  </si>
  <si>
    <t>570.7.51-E</t>
  </si>
  <si>
    <t>FILTR MAGNETICZNY MS25</t>
  </si>
  <si>
    <t>4480.</t>
  </si>
  <si>
    <t>572.7.70</t>
  </si>
  <si>
    <t>FILTR OLEJU TEF55.10P.16.S.P.G.3.O</t>
  </si>
  <si>
    <t>4481.</t>
  </si>
  <si>
    <t>572.7.71</t>
  </si>
  <si>
    <t>WKŁADKA FILTRA 01E55.10P.16.S.P</t>
  </si>
  <si>
    <t>4482.</t>
  </si>
  <si>
    <t>572.7.72</t>
  </si>
  <si>
    <t>SZYBKOZŁACZE CPV 0/2215F</t>
  </si>
  <si>
    <t>4483.</t>
  </si>
  <si>
    <t>572.7.1-B</t>
  </si>
  <si>
    <t>ZBIORNIK OLEJU POMOCNICZEGO</t>
  </si>
  <si>
    <t>4484.</t>
  </si>
  <si>
    <t>572.7.1.1-B</t>
  </si>
  <si>
    <t>4485.</t>
  </si>
  <si>
    <t>457-2.4.10-E</t>
  </si>
  <si>
    <t>KUGELKA</t>
  </si>
  <si>
    <t>4486.</t>
  </si>
  <si>
    <t>457.2.4.11-E</t>
  </si>
  <si>
    <t>SIODŁO</t>
  </si>
  <si>
    <t>4487.</t>
  </si>
  <si>
    <t>457.2.4.12-E</t>
  </si>
  <si>
    <t>KOREK</t>
  </si>
  <si>
    <t>4488.</t>
  </si>
  <si>
    <t>457.2.4.14-E</t>
  </si>
  <si>
    <t>BEZPIECZNIK 20</t>
  </si>
  <si>
    <t>4489.</t>
  </si>
  <si>
    <t>457.2.4.15-E</t>
  </si>
  <si>
    <t>4490.</t>
  </si>
  <si>
    <t>457.2.4.8-E</t>
  </si>
  <si>
    <t>KOREK FILTRA</t>
  </si>
  <si>
    <t>4491.</t>
  </si>
  <si>
    <t>457.32.4.9-E</t>
  </si>
  <si>
    <t>WYPELŃ FILTRA</t>
  </si>
  <si>
    <t>4492.</t>
  </si>
  <si>
    <t>570.7.1.10-E</t>
  </si>
  <si>
    <t>SPREŚYNA Ø2,8 - 1005</t>
  </si>
  <si>
    <t>4493.</t>
  </si>
  <si>
    <t>STN 022931</t>
  </si>
  <si>
    <t>PIERŚCIEŃ 55</t>
  </si>
  <si>
    <t>4494.</t>
  </si>
  <si>
    <t>STN 021914.24</t>
  </si>
  <si>
    <t>KOREK M30 x 1,5</t>
  </si>
  <si>
    <t>4495.</t>
  </si>
  <si>
    <t>441-70-22002-9-01</t>
  </si>
  <si>
    <t>Ramka</t>
  </si>
  <si>
    <t>5703.</t>
  </si>
  <si>
    <t>441-70-22007-9-01</t>
  </si>
  <si>
    <t>Szyba</t>
  </si>
  <si>
    <t>5704.</t>
  </si>
  <si>
    <t>441-70-22008-9-01</t>
  </si>
  <si>
    <t>5705.</t>
  </si>
  <si>
    <t>441-70-22010-0-01</t>
  </si>
  <si>
    <t>Przycisk</t>
  </si>
  <si>
    <t>5706.</t>
  </si>
  <si>
    <t>441-70-24000-9-01</t>
  </si>
  <si>
    <t>7133.</t>
  </si>
  <si>
    <t>Rama wewnętrzna agregatu</t>
  </si>
  <si>
    <t>7134.</t>
  </si>
  <si>
    <t>Układ paliwowy</t>
  </si>
  <si>
    <t>7135.</t>
  </si>
  <si>
    <t>Osłona przekładni</t>
  </si>
  <si>
    <t>7136.</t>
  </si>
  <si>
    <t>WYŚWIETLACZ KABINY AZE</t>
  </si>
  <si>
    <t>9435.</t>
  </si>
  <si>
    <t>USZCZELKA SILIKONOWA 42</t>
  </si>
  <si>
    <t>9436.</t>
  </si>
  <si>
    <t>USZCZELKA SILIKONOWA 22</t>
  </si>
  <si>
    <t>9437.</t>
  </si>
  <si>
    <t>UKŁ. ELEKTRYCZNY CZ. MASZYNOWEJ</t>
  </si>
  <si>
    <t>9438.</t>
  </si>
  <si>
    <t>OBUDOWA SKRZYNKI CGI-62.2</t>
  </si>
  <si>
    <t>9439.</t>
  </si>
  <si>
    <t>SKRZYNKA ROZDZIEL. CGI-62.2 KPL</t>
  </si>
  <si>
    <t>9440.</t>
  </si>
  <si>
    <t>GNIAZDO KOŃCOWE ASS-01</t>
  </si>
  <si>
    <t>9441.</t>
  </si>
  <si>
    <t>9442.</t>
  </si>
  <si>
    <t>9443.</t>
  </si>
  <si>
    <t>WPROWADZENIE KABLA</t>
  </si>
  <si>
    <t>9444.</t>
  </si>
  <si>
    <t>WPROWADZENIE KABLA II</t>
  </si>
  <si>
    <t>9445.</t>
  </si>
  <si>
    <t>SKRZYNKA ROZDZIEL. CGI-62.3 KPL</t>
  </si>
  <si>
    <t>9446.</t>
  </si>
  <si>
    <t>OBUDOWA SKRZYNKI CGI-62.3</t>
  </si>
  <si>
    <t>9447.</t>
  </si>
  <si>
    <t>9448.</t>
  </si>
  <si>
    <t>UKŁ. ELEKTRYCZNY</t>
  </si>
  <si>
    <t>9449.</t>
  </si>
  <si>
    <t>UKŁAD ZASILAJĄCY SVG-C</t>
  </si>
  <si>
    <t>9450.</t>
  </si>
  <si>
    <t>KASETA KART ZASILACZA</t>
  </si>
  <si>
    <t>9451.</t>
  </si>
  <si>
    <t>UKŁAD ZASILAJĄCY SVB-03</t>
  </si>
  <si>
    <t>9452.</t>
  </si>
  <si>
    <t>KARTA OBWODU STEROWANIA STi-E1</t>
  </si>
  <si>
    <t>9453.</t>
  </si>
  <si>
    <t>KARTA OBWODU STEROWANIA STi-A1</t>
  </si>
  <si>
    <t>9454.</t>
  </si>
  <si>
    <t>KARTA OBWODU KONTR. NAPIĘCIA BSU</t>
  </si>
  <si>
    <t>9455.</t>
  </si>
  <si>
    <t>KARTA OBWODU ROZDZIALACZA iV-01</t>
  </si>
  <si>
    <t>9456.</t>
  </si>
  <si>
    <t>Płyta odbioru mocy z silnika</t>
  </si>
  <si>
    <t>069/KC-1/2</t>
  </si>
  <si>
    <t>Sprzęgło elastyczne odbioru mocy z silnika</t>
  </si>
  <si>
    <t>069/KC-1/3</t>
  </si>
  <si>
    <t>Końcówka wydechu silnika</t>
  </si>
  <si>
    <t>069.016.000.000</t>
  </si>
  <si>
    <t>Tunel chłodnicy silnika</t>
  </si>
  <si>
    <t>069.007.000.000</t>
  </si>
  <si>
    <t>069.001.000.000</t>
  </si>
  <si>
    <t>Jednostka napędowa cierna</t>
  </si>
  <si>
    <t>KP-96.02.00.00-A</t>
  </si>
  <si>
    <t>Wózek napędowy cierny WNC-1</t>
  </si>
  <si>
    <t>100.000.000.000</t>
  </si>
  <si>
    <t>Wózek pomiarowy</t>
  </si>
  <si>
    <t>069.004.000.000</t>
  </si>
  <si>
    <t>107.000.000.000</t>
  </si>
  <si>
    <t>069.003.000.000</t>
  </si>
  <si>
    <t>069.002.000.000</t>
  </si>
  <si>
    <t>069.005.000.000</t>
  </si>
  <si>
    <t>System gaszący</t>
  </si>
  <si>
    <t>069.070.000.000</t>
  </si>
  <si>
    <t>069.017.000.000</t>
  </si>
  <si>
    <t>069.018.000.000</t>
  </si>
  <si>
    <t>069.020.000.000</t>
  </si>
  <si>
    <t>069.031.000.000</t>
  </si>
  <si>
    <t>Osłona dolna</t>
  </si>
  <si>
    <t>069.038.000.000</t>
  </si>
  <si>
    <t>Tabliczka znamionowa ciągnika</t>
  </si>
  <si>
    <t>069.040.000.000</t>
  </si>
  <si>
    <t>Tabliczka ze znakiem dopuszczenia WUG ciągnika</t>
  </si>
  <si>
    <t>069.140.000.000</t>
  </si>
  <si>
    <t>Osłona górna -część środkowa</t>
  </si>
  <si>
    <t>069.057.000.000</t>
  </si>
  <si>
    <t>Osłona górna – część boczna</t>
  </si>
  <si>
    <t>069.058.000.000</t>
  </si>
  <si>
    <t>Blacha mocująca 1</t>
  </si>
  <si>
    <t>069.034.000.000</t>
  </si>
  <si>
    <t>Wspornik rozdzielaczy 2</t>
  </si>
  <si>
    <t>069.049.000.000</t>
  </si>
  <si>
    <t>Nazwa: Ciągnik podwieszony spalinowy BECKMAN (wersja z pojedynczą jednostką napędową, dla wariantu instalacji hydraulicznej IV ÷ V)</t>
  </si>
  <si>
    <t>Wózek nośny UiK-WN</t>
  </si>
  <si>
    <t>105.000.000.000</t>
  </si>
  <si>
    <t>Adapter przyłączeniowy</t>
  </si>
  <si>
    <t>KP-96.02.05.00a</t>
  </si>
  <si>
    <t>Nazwa: Rama</t>
  </si>
  <si>
    <t>Rama - rysunek technologiczny</t>
  </si>
  <si>
    <t>069.001.000.001 (E)</t>
  </si>
  <si>
    <t>069.001.003.000</t>
  </si>
  <si>
    <t>069.001.004.000</t>
  </si>
  <si>
    <t>Szablon BECKMAN</t>
  </si>
  <si>
    <t>069.001.006.000</t>
  </si>
  <si>
    <t>Wspornik gaśnicy</t>
  </si>
  <si>
    <t>069.009.000.000</t>
  </si>
  <si>
    <t>Wspornik koncentratora</t>
  </si>
  <si>
    <t>069.010.000.000 (A)</t>
  </si>
  <si>
    <t>Wspornik reflektora</t>
  </si>
  <si>
    <t>069.015.000.000 (A)</t>
  </si>
  <si>
    <t>Wspornik manometrów</t>
  </si>
  <si>
    <t>069.032.000.000 (A)</t>
  </si>
  <si>
    <t>Listwa czujnikowa</t>
  </si>
  <si>
    <t>069.033.000.000 (A)</t>
  </si>
  <si>
    <t>Wspornik filtra</t>
  </si>
  <si>
    <t>069.042.000.000</t>
  </si>
  <si>
    <t>Wspornik węży do tankowania</t>
  </si>
  <si>
    <t>069.043.000.000</t>
  </si>
  <si>
    <t>Wspornik rozdzielacza</t>
  </si>
  <si>
    <t>069.045.000.000</t>
  </si>
  <si>
    <t>Wspornik zaworu mocy</t>
  </si>
  <si>
    <t>069.046.000.000 (B)</t>
  </si>
  <si>
    <t>Mocowanie odbiornika RXM-01</t>
  </si>
  <si>
    <t>069.048.000.000</t>
  </si>
  <si>
    <t>Wspornik blok hydrauliczny 1</t>
  </si>
  <si>
    <t>069.055.000.000</t>
  </si>
  <si>
    <t>Wspornik blok hydrauliczny 2</t>
  </si>
  <si>
    <t>069.056.000.000</t>
  </si>
  <si>
    <t>Wspornik złączy grodziowych</t>
  </si>
  <si>
    <t>069.059.000.000</t>
  </si>
  <si>
    <t>Podkładka sprężynująca Z10</t>
  </si>
  <si>
    <t>PN-77 M-82008</t>
  </si>
  <si>
    <t>Podkładka spręż. Z12</t>
  </si>
  <si>
    <t>Przetyczka STECKO 25</t>
  </si>
  <si>
    <t>Śruba stożkowa imbusowa. M12x40-8.8</t>
  </si>
  <si>
    <t>PN-EN ISO 10642</t>
  </si>
  <si>
    <t>Śruba stożkowa imbusowa. M12x70-8.8</t>
  </si>
  <si>
    <t>Śruba stożkowa imbusowa M12x55-8.8</t>
  </si>
  <si>
    <t>Śruba M12x30-5.8</t>
  </si>
  <si>
    <t>PN-EN ISO 4017</t>
  </si>
  <si>
    <t>Śruba M12x35-8.8</t>
  </si>
  <si>
    <t>Śruba M12x40-8.8</t>
  </si>
  <si>
    <t>Śruba zwykła M10x20 kl.8.8</t>
  </si>
  <si>
    <t>Śruba zwykła M12x45-8.8</t>
  </si>
  <si>
    <t>Nakrętka z wkładką M12-8.8</t>
  </si>
  <si>
    <t>PN-EN ISO 7040</t>
  </si>
  <si>
    <t>Śruba imbus soczewkowa M12x35-5.8</t>
  </si>
  <si>
    <t>PN-EN ISO 7380</t>
  </si>
  <si>
    <t>Śruba imbus soczewkowa M12x50-5.8</t>
  </si>
  <si>
    <t>Nazwa: Jednostka napędowa cierna</t>
  </si>
  <si>
    <t>Zabezpieczenie</t>
  </si>
  <si>
    <t>Blokada sworznia</t>
  </si>
  <si>
    <t>KP-96.02.06.00</t>
  </si>
  <si>
    <t>Podkładka sprężynująca Z20</t>
  </si>
  <si>
    <t>Śruba M20x60-8.8</t>
  </si>
  <si>
    <t>PN-EN ISO 4762</t>
  </si>
  <si>
    <t>Sprzęg UiK SBW120-A</t>
  </si>
  <si>
    <t>033.019.000.000</t>
  </si>
  <si>
    <t>Śruba M20x70-8.8</t>
  </si>
  <si>
    <t xml:space="preserve">KP-96.02.09.00 </t>
  </si>
  <si>
    <t>Śruba M16x30-8.8</t>
  </si>
  <si>
    <t>Podkładka sprężynująca Z16</t>
  </si>
  <si>
    <t xml:space="preserve">PN-77 M-82008 </t>
  </si>
  <si>
    <t>PC-148.13.30.00</t>
  </si>
  <si>
    <t xml:space="preserve">PN-EN ISO 7380 </t>
  </si>
  <si>
    <t>Ramię wahacza I</t>
  </si>
  <si>
    <t xml:space="preserve">KP-96.02.10.00 </t>
  </si>
  <si>
    <t>Silnik hydrauliczny MS05-2 (MS05-0; MS05-8)</t>
  </si>
  <si>
    <t>POCLAIN</t>
  </si>
  <si>
    <t>BW-P.01.11.02.04/A1</t>
  </si>
  <si>
    <t>KP-96.02.01.00</t>
  </si>
  <si>
    <t>Sworzeń siłownika</t>
  </si>
  <si>
    <t xml:space="preserve">KP-96.02.08.00 </t>
  </si>
  <si>
    <t>Podkładka N25</t>
  </si>
  <si>
    <t>PN-EN ISO 887</t>
  </si>
  <si>
    <t>Zawleczka Ø6x50</t>
  </si>
  <si>
    <t>PN-EN ISO 1234</t>
  </si>
  <si>
    <t>Śruba M16x45-8.8</t>
  </si>
  <si>
    <t>Ogranicznik</t>
  </si>
  <si>
    <t>BW-P.01.11.02.01.14</t>
  </si>
  <si>
    <t>Ramię wahacza II</t>
  </si>
  <si>
    <t>KP-96.02.10.00</t>
  </si>
  <si>
    <t>Śruba M16x35-8.8</t>
  </si>
  <si>
    <t>Przetyczka STECKO32</t>
  </si>
  <si>
    <t>BN-79/5283-03</t>
  </si>
  <si>
    <t>Nazwa: Wózek napędowy cierny UiK WNC-1</t>
  </si>
  <si>
    <t>Rolka jezdna kpl.</t>
  </si>
  <si>
    <t>033.009.003.000</t>
  </si>
  <si>
    <t>100.001.000.000 (B)</t>
  </si>
  <si>
    <t>100.002.000.000 (A)</t>
  </si>
  <si>
    <t>100.003.000.000</t>
  </si>
  <si>
    <t>100.004.000.000</t>
  </si>
  <si>
    <t>Dźwignia docisku</t>
  </si>
  <si>
    <t>100.005.000.000</t>
  </si>
  <si>
    <t>Tulejka 1</t>
  </si>
  <si>
    <t>100.006.001.000 (A)</t>
  </si>
  <si>
    <t>Tulejka - 2</t>
  </si>
  <si>
    <t>100.006.002.000</t>
  </si>
  <si>
    <t>Tulejka - 3</t>
  </si>
  <si>
    <t>100.006.003.000</t>
  </si>
  <si>
    <t>Tulejka - 4</t>
  </si>
  <si>
    <t>100.006.004.000 (B)</t>
  </si>
  <si>
    <t>Tulejka - 5</t>
  </si>
  <si>
    <t>100.006.005.000 (B)</t>
  </si>
  <si>
    <t>100.008.000.000 (A)</t>
  </si>
  <si>
    <t>100.011.000.000</t>
  </si>
  <si>
    <t>Dźwignia hamulca</t>
  </si>
  <si>
    <t>100.012.000.000 (B)</t>
  </si>
  <si>
    <t>Sworzeń pionowy</t>
  </si>
  <si>
    <t>100.013.000.000 (A)</t>
  </si>
  <si>
    <t>100.014.000.000</t>
  </si>
  <si>
    <t>Sworzeń poziomy</t>
  </si>
  <si>
    <t>100.015.000.000 (A)</t>
  </si>
  <si>
    <t>100.016.000.000</t>
  </si>
  <si>
    <t>Pierścień dystansowy - 2</t>
  </si>
  <si>
    <t>100.017.000.000</t>
  </si>
  <si>
    <t>Tuleja prowadnicy popychacza</t>
  </si>
  <si>
    <t>100.018.000.000</t>
  </si>
  <si>
    <t>Pierścień prowadnicy</t>
  </si>
  <si>
    <t>100.019.000.000</t>
  </si>
  <si>
    <t>100.020.000.000</t>
  </si>
  <si>
    <t>Sworzeń - 2</t>
  </si>
  <si>
    <t>100.021.000.000 (A)</t>
  </si>
  <si>
    <t>Sworzeń - 3</t>
  </si>
  <si>
    <t>100.022.000.000 (A)</t>
  </si>
  <si>
    <t>Podkładka z brązu</t>
  </si>
  <si>
    <t>100.024.000.000</t>
  </si>
  <si>
    <t>Uchwyt wózka pomiarowego</t>
  </si>
  <si>
    <t>100.025.000.000</t>
  </si>
  <si>
    <t>100.026.000.000</t>
  </si>
  <si>
    <t>Pierścień osadczy 62x2 B</t>
  </si>
  <si>
    <t>DIN 472</t>
  </si>
  <si>
    <t>Pierścień osadczy 90x3 B</t>
  </si>
  <si>
    <t>DIN 71412_A</t>
  </si>
  <si>
    <t>Łożysko GEH-35-ES-2RS</t>
  </si>
  <si>
    <t>kat. SKF</t>
  </si>
  <si>
    <t>Klocek hamulcowy KOMAG</t>
  </si>
  <si>
    <t>Zawleczka 5x40</t>
  </si>
  <si>
    <t>Zawleczka 5x56</t>
  </si>
  <si>
    <t>Kołek sprężysty D12x60</t>
  </si>
  <si>
    <t>PN-EN ISO 13337</t>
  </si>
  <si>
    <t>Śruba M10x20-8.8</t>
  </si>
  <si>
    <t>Śruba imbusowa M16x40 kl.8.8</t>
  </si>
  <si>
    <t>Śruba imbusowa M16x50 kl.8.8</t>
  </si>
  <si>
    <t>Śruba imbusowa M20x40 kl.5.6</t>
  </si>
  <si>
    <t>Podkładka zwykła N27</t>
  </si>
  <si>
    <t>PN-EN ISO 887_N</t>
  </si>
  <si>
    <t>Podkładka zwykła N39</t>
  </si>
  <si>
    <t>Podkładka sprężysta Z10</t>
  </si>
  <si>
    <t>PN-M-82008</t>
  </si>
  <si>
    <t>Podkładka sprężysta Z16</t>
  </si>
  <si>
    <t>Silnik hydrauliczny MS 05</t>
  </si>
  <si>
    <t>Poclain Hydraulics</t>
  </si>
  <si>
    <t>Nazwa: Układ hamulcowy (Jednostka napędowa cierna)</t>
  </si>
  <si>
    <t>069/KC-5/1</t>
  </si>
  <si>
    <t>069/KC-5/2</t>
  </si>
  <si>
    <t>Łącznik dźwigni hamulca z blokadą</t>
  </si>
  <si>
    <t>069/KC-5/3</t>
  </si>
  <si>
    <t>Łącznik dźwigni hamulca</t>
  </si>
  <si>
    <t>069/KC-5/4</t>
  </si>
  <si>
    <t>Dźwignia hamulca I</t>
  </si>
  <si>
    <t>069/KC-5/5</t>
  </si>
  <si>
    <t>Krążek oporowy sprężyny</t>
  </si>
  <si>
    <t>069/KC-5/6</t>
  </si>
  <si>
    <t>Podkładka N24</t>
  </si>
  <si>
    <t>Śruba M16x60-8.8</t>
  </si>
  <si>
    <t>PN-EN ISO 4014</t>
  </si>
  <si>
    <t>Zawleczka Ø8x60</t>
  </si>
  <si>
    <t>Zawleczka Ø6,3x50</t>
  </si>
  <si>
    <t>Sworzeń mimośrodowy</t>
  </si>
  <si>
    <t>069/KC-5/12</t>
  </si>
  <si>
    <t>069/KC-5/13</t>
  </si>
  <si>
    <t>Sworzeń 40</t>
  </si>
  <si>
    <t>069/KC-5/14</t>
  </si>
  <si>
    <t>Podkładka pod sworzeń 40</t>
  </si>
  <si>
    <t>Sworzeń siłownika odhamowania</t>
  </si>
  <si>
    <t>069/KC-5/16</t>
  </si>
  <si>
    <t>Sworzeń popychacza szczęki hamulcowej</t>
  </si>
  <si>
    <t>069/KC-5/17</t>
  </si>
  <si>
    <t>Tuleja z brązu I</t>
  </si>
  <si>
    <t>069/KC-5/18</t>
  </si>
  <si>
    <t>Dźwignia hamulca II</t>
  </si>
  <si>
    <t>069/KC-5/19</t>
  </si>
  <si>
    <t>Nakrętka M16 kl.8</t>
  </si>
  <si>
    <t>PN-EN ISO 4032</t>
  </si>
  <si>
    <t>069/KC-5/23</t>
  </si>
  <si>
    <t>Popychacz szczęki hamulcowej</t>
  </si>
  <si>
    <t>069/KC-5/24</t>
  </si>
  <si>
    <t>069/KC-5/25</t>
  </si>
  <si>
    <t>Tulejka rozprężna Ø12x60</t>
  </si>
  <si>
    <t>PN-M-85023</t>
  </si>
  <si>
    <t>Tuleja z brązu II</t>
  </si>
  <si>
    <t>069/KC-5/27</t>
  </si>
  <si>
    <t>Tuleja z brązu III</t>
  </si>
  <si>
    <t>069/KC-5/28</t>
  </si>
  <si>
    <t>Nazwa: Zbiornik paliwa</t>
  </si>
  <si>
    <t>Konstrukcja zbiornika</t>
  </si>
  <si>
    <t>069.002.001.000</t>
  </si>
  <si>
    <t>Pokrywa ZUSD kpl.</t>
  </si>
  <si>
    <t>069.002.005.000</t>
  </si>
  <si>
    <t>Uszczelka poziomowskazu</t>
  </si>
  <si>
    <t>069.002.003.000</t>
  </si>
  <si>
    <t>Osłona poziomowskazu plexi</t>
  </si>
  <si>
    <t>069.002.004.000</t>
  </si>
  <si>
    <t>Pokrywa poziomowskazu</t>
  </si>
  <si>
    <t>069.002.002.000</t>
  </si>
  <si>
    <t>Korek z uszczelką G1/2''</t>
  </si>
  <si>
    <t>Hydro 107604</t>
  </si>
  <si>
    <t>Śruba łeb stożk.M12x25-8.8</t>
  </si>
  <si>
    <t>Śruba z uchem nierdzewna M16 (0,7T)</t>
  </si>
  <si>
    <t>DIN 580</t>
  </si>
  <si>
    <t>Pokrywa włazu</t>
  </si>
  <si>
    <t>069.002.006.000</t>
  </si>
  <si>
    <t>Przyłączka G3/4" - M30x2</t>
  </si>
  <si>
    <t>HYDRO 100510.1</t>
  </si>
  <si>
    <t>Kolanko z nakr.obr. M30x2</t>
  </si>
  <si>
    <t>HYDRO 604210.1</t>
  </si>
  <si>
    <t>Przyłączka G1/2" - M22x1,5</t>
  </si>
  <si>
    <t>HYDRO 100508.1</t>
  </si>
  <si>
    <t>Kolanko z nakr.obr. M22x1,5</t>
  </si>
  <si>
    <t>HYDRO 604208.1</t>
  </si>
  <si>
    <t>Uszczelka pokrywy włazu</t>
  </si>
  <si>
    <t>069.002.007.000</t>
  </si>
  <si>
    <t>Podkładka sprężysta. Z10</t>
  </si>
  <si>
    <t>Śruba M10x35-8.8</t>
  </si>
  <si>
    <t>Zasilacz ZUSD-02/24</t>
  </si>
  <si>
    <t>Patrz instalacja elektryczna</t>
  </si>
  <si>
    <t>Przyłączka G3/8" - M16x1,5</t>
  </si>
  <si>
    <t>HYDRO 100529.1</t>
  </si>
  <si>
    <t>Kolanko z nakr.obrot. M16x1,5</t>
  </si>
  <si>
    <t>HYDRO 604206.1</t>
  </si>
  <si>
    <t>Śruba imbus M8x20 kl.8.8</t>
  </si>
  <si>
    <t>Płyta montażowa ZUSD</t>
  </si>
  <si>
    <t>069.002.008.000</t>
  </si>
  <si>
    <t>Śruba łeb stożk.M10x30-8.8</t>
  </si>
  <si>
    <t>Nakrętka M10 kl.8</t>
  </si>
  <si>
    <t>Korek odpowietrz.TKTG33NNAFFP01</t>
  </si>
  <si>
    <t>069/KC-6/24</t>
  </si>
  <si>
    <t>Podkładka sprężysta Z20</t>
  </si>
  <si>
    <t>Śruba M20x40-8.8</t>
  </si>
  <si>
    <t>Podkładka normalna N20</t>
  </si>
  <si>
    <t>Śruba z uchem M16</t>
  </si>
  <si>
    <t>Nakrętka koronkowa niska M16 kl.5</t>
  </si>
  <si>
    <t>PN-86 M-82159</t>
  </si>
  <si>
    <t>Zawleczka zwykła 4x32</t>
  </si>
  <si>
    <t>Nazwa: Zbiornik oleju</t>
  </si>
  <si>
    <t>069.003.003.000</t>
  </si>
  <si>
    <t>069.003.004.000</t>
  </si>
  <si>
    <t>069.003.002.000</t>
  </si>
  <si>
    <t>Przyłączka G5/4" - G5/4"</t>
  </si>
  <si>
    <t>HYDRO 1700-20-20</t>
  </si>
  <si>
    <t>Zawór zwrotny G5/4" (grzyb mosiądz)</t>
  </si>
  <si>
    <t>069/KC-7/5</t>
  </si>
  <si>
    <t>069.003.001.000</t>
  </si>
  <si>
    <t>Filtr ssawny HYDAC SFAR100</t>
  </si>
  <si>
    <t>Patrz instalacja hydrauliczna</t>
  </si>
  <si>
    <t>Filtr spływowy HYDAC RF160</t>
  </si>
  <si>
    <t>HYDRO 107604</t>
  </si>
  <si>
    <t>Śruba imbusowa M8x20 kl.8.8</t>
  </si>
  <si>
    <t>Czujnik temp. oleju CZT-02</t>
  </si>
  <si>
    <t>Podkładka sprężynująca Z8</t>
  </si>
  <si>
    <t>Śruba M8x16-8.8</t>
  </si>
  <si>
    <t>Korek odpowietrzający TKTG33NNAFFP01</t>
  </si>
  <si>
    <t>069/KC-7/17</t>
  </si>
  <si>
    <t>Wspornik rozdzielaczy</t>
  </si>
  <si>
    <t>069.003.007.000</t>
  </si>
  <si>
    <t>Podkładka sprężysta Z12</t>
  </si>
  <si>
    <t>Śruba M12x16-5.8</t>
  </si>
  <si>
    <t>Nazwa: Wózek pomiarowy</t>
  </si>
  <si>
    <t>069/KC-8/2</t>
  </si>
  <si>
    <t>Zawleczka 5x30</t>
  </si>
  <si>
    <t>Sprężyna 3x21/60</t>
  </si>
  <si>
    <t>069/KC-8/4</t>
  </si>
  <si>
    <t>Podkładka N20</t>
  </si>
  <si>
    <t>Nakrętka M20 kl.8</t>
  </si>
  <si>
    <t>Balast</t>
  </si>
  <si>
    <t>069.039.000.000</t>
  </si>
  <si>
    <t>Wspornik łączący</t>
  </si>
  <si>
    <t>069.011.000.000</t>
  </si>
  <si>
    <t>Śruba imbusowa M16x100 kl.8.8</t>
  </si>
  <si>
    <t>069.012.000.000</t>
  </si>
  <si>
    <t>Cięgło sztywne</t>
  </si>
  <si>
    <t>069.013.000.000</t>
  </si>
  <si>
    <t>Sworzeń kulowy</t>
  </si>
  <si>
    <t>069.014.000.000</t>
  </si>
  <si>
    <t>Nakrętka koronkowa niska M24 kl.5</t>
  </si>
  <si>
    <t>PN-86 M-82148</t>
  </si>
  <si>
    <t>Zawleczka 4x36</t>
  </si>
  <si>
    <t>Nakrętka M12 kl.8</t>
  </si>
  <si>
    <t>Śruba M16x40-8.8</t>
  </si>
  <si>
    <t>Dźwignia wyzwalacza</t>
  </si>
  <si>
    <t>069/KC-8/22</t>
  </si>
  <si>
    <t>Ramie wyzwalacza</t>
  </si>
  <si>
    <t>069/KC-8/23</t>
  </si>
  <si>
    <t>Zawór wyzwalacza</t>
  </si>
  <si>
    <t>069/KC-8/24</t>
  </si>
  <si>
    <t>Śruba M10x45-5.8</t>
  </si>
  <si>
    <t>Zawleczka 3,6x30</t>
  </si>
  <si>
    <t>Podkładka sprężysta Z8</t>
  </si>
  <si>
    <t>Śruba M8x20-5.8</t>
  </si>
  <si>
    <t>Podkładka N12</t>
  </si>
  <si>
    <t>Zadaszenie wyzwalacza</t>
  </si>
  <si>
    <t>069/KC-8/31</t>
  </si>
  <si>
    <t>Sworzeń wyzwalacza</t>
  </si>
  <si>
    <t>069/KC-8/32</t>
  </si>
  <si>
    <t>Śruba imbusowa M10x100 kl.8.8</t>
  </si>
  <si>
    <t>Wyzwalacz odśrodkowy (organ prędkości)</t>
  </si>
  <si>
    <t>069/KC-8/35</t>
  </si>
  <si>
    <t>Korpus wózka pomiarowego</t>
  </si>
  <si>
    <t>107.001.000.000</t>
  </si>
  <si>
    <t>Blokada</t>
  </si>
  <si>
    <t>107.002.000.000</t>
  </si>
  <si>
    <t>107.003.000.000</t>
  </si>
  <si>
    <t>Rolka kpl</t>
  </si>
  <si>
    <t>107.004.000.000</t>
  </si>
  <si>
    <t>Dźwignia wyłącznika</t>
  </si>
  <si>
    <t>107.005.000.000</t>
  </si>
  <si>
    <t>Oś dźwigni</t>
  </si>
  <si>
    <t>107.006.000.000</t>
  </si>
  <si>
    <t>107.007.000.000</t>
  </si>
  <si>
    <t>Podkładka dźwigni</t>
  </si>
  <si>
    <t>107.008.000.000</t>
  </si>
  <si>
    <t>107.009.000.000</t>
  </si>
  <si>
    <t>Pierścień osadczy sprężynujący 20x1,2</t>
  </si>
  <si>
    <t>DIN 471</t>
  </si>
  <si>
    <t>Zawór Hawe K3-3</t>
  </si>
  <si>
    <t>HAWE</t>
  </si>
  <si>
    <t>Czujnik PCIN 5 czoło wbud.</t>
  </si>
  <si>
    <t>kat. SELS</t>
  </si>
  <si>
    <t>Śruba M16x30 kl.8.8</t>
  </si>
  <si>
    <t>Śruba imbusowa M10x25 kl.8.8</t>
  </si>
  <si>
    <t>Śruba imbusowa M12x30 kl.8.8</t>
  </si>
  <si>
    <t>Remasz</t>
  </si>
  <si>
    <t>Nazwa: Instalacja elektryczna</t>
  </si>
  <si>
    <t>Alternator UIK-AP420/24V</t>
  </si>
  <si>
    <t>060.000.000.000</t>
  </si>
  <si>
    <t>Zasilacz układu sterowania i diagnostyki ZUSD 02/24</t>
  </si>
  <si>
    <t>069/KC-10/ZSD</t>
  </si>
  <si>
    <t>069/KC-10/MS</t>
  </si>
  <si>
    <t>Czujnik ciśnienia doładowania PCC-3 (1MPa)</t>
  </si>
  <si>
    <t>069/KC-10/CD</t>
  </si>
  <si>
    <t>Czujnik ciśnienia odhamowania PCC-3 (12MPa)</t>
  </si>
  <si>
    <t>069/KC-10/CH</t>
  </si>
  <si>
    <t>Czujnik poziomu cieczy chłodzącej PCIN-5(PCIN-8)</t>
  </si>
  <si>
    <t>069/KC-10/PCC</t>
  </si>
  <si>
    <t>Czujnik ciśnienia roboczego PC-28 (0÷40MPa)</t>
  </si>
  <si>
    <t>069/KC-10/CR</t>
  </si>
  <si>
    <t>Czujnik ciśnienia oleju silnika PC-28 (0÷0,6MPa)</t>
  </si>
  <si>
    <t>069/KC-10/COS</t>
  </si>
  <si>
    <t>Czujnik ciśnienia układu gaśniczego – przewód detekcyjny PC-28 (0÷2,5MPa)</t>
  </si>
  <si>
    <t>069/KC-10/CPD</t>
  </si>
  <si>
    <t>Czujnik ciśnienia docisku PC-28 (0÷25MPa)</t>
  </si>
  <si>
    <t>069/KC-10/CDOC</t>
  </si>
  <si>
    <t>Czujnik kontroli prędkości maszyny PCIN-5(PCIN-8)</t>
  </si>
  <si>
    <t>069/KC-10/CV1</t>
  </si>
  <si>
    <t>Czujnik kontroli prędkości obrotowej silnika PCIN-5(PCIN-8)</t>
  </si>
  <si>
    <t>069/KC-10/CV3</t>
  </si>
  <si>
    <t>Czujnik temperatury oleju hydraulicznego CZT-02</t>
  </si>
  <si>
    <t>069/KC-10/TEMP1</t>
  </si>
  <si>
    <t>Czujnik temperatury spalin CZT-02</t>
  </si>
  <si>
    <t>069/KC-10/TEMP2</t>
  </si>
  <si>
    <t>Czujnik temperatury oleju silnikowego CZT-02</t>
  </si>
  <si>
    <t>069/KC-10/TEMP3</t>
  </si>
  <si>
    <t>Czujnik temperatury cieczy chłodzącej CZT-02</t>
  </si>
  <si>
    <t>069/KC-10/TEMP4</t>
  </si>
  <si>
    <t>Elektrozawór PALIWO –4WE6D5X...12VDC (lub DLOH/M-3A-WO/6 )</t>
  </si>
  <si>
    <t>Elektrozawór ODHAMOWANIE– 4WE6D5X...12VDC (lub DLOH/M-3A-WO/6 )</t>
  </si>
  <si>
    <t>Elektrozawór URZĄDZ.POMOC.– 4WE6D5X...12VDC (lub DLOH/M-3A-WO/6 )</t>
  </si>
  <si>
    <t>Elektrozawór ZMIANA PRĘDK.–4WE6D5X...12VDC (lub DLOH/M-3A-WO/6 )</t>
  </si>
  <si>
    <t xml:space="preserve">Elektrozawór proporcjonalny iEA22/1A </t>
  </si>
  <si>
    <t>Buczek iskrobezpieczny SD-04/1</t>
  </si>
  <si>
    <t>069/KC-10/BU</t>
  </si>
  <si>
    <t>Kaseta sterownicza – pulpit operatora KS-02</t>
  </si>
  <si>
    <t>069/KC-10/KS</t>
  </si>
  <si>
    <t>Reflektor ROZ-1c</t>
  </si>
  <si>
    <t>069/KC-10/E</t>
  </si>
  <si>
    <t>Kaseta sterownicza – wyłącznik bezpieczeństwa</t>
  </si>
  <si>
    <t>069/KC-10/KB</t>
  </si>
  <si>
    <t>KS-01/1/1</t>
  </si>
  <si>
    <t>069/KC-10/WLM</t>
  </si>
  <si>
    <t>Koncentrator sygnałów obiektowych KSO-01/DO</t>
  </si>
  <si>
    <t>069/KC-10/DO</t>
  </si>
  <si>
    <t>Skrzynka rozgałęźna SR-03/410/12</t>
  </si>
  <si>
    <t>069/KC-10/SR1</t>
  </si>
  <si>
    <t>Skrzynka rozgałęźna SR-03/524/18</t>
  </si>
  <si>
    <t>069/KC-10/SR2</t>
  </si>
  <si>
    <t>Metanomierz MPS-x</t>
  </si>
  <si>
    <t>069/KC-10/MM</t>
  </si>
  <si>
    <t>+ skrzynka przyłączeniowa MPS-1SP</t>
  </si>
  <si>
    <t>Odbiornik radiowy RXM-01/C</t>
  </si>
  <si>
    <t>069/KC-10/OR</t>
  </si>
  <si>
    <t>Pilot radiowy PR-2000/MI</t>
  </si>
  <si>
    <t>069/KC-10/PR</t>
  </si>
  <si>
    <t>Gniazdo REVOS – 10pin – z dwoma wyjściami</t>
  </si>
  <si>
    <t>069/KC-10/ZH1</t>
  </si>
  <si>
    <t>Wtyk REVOS – 10pin – wyjście z boku</t>
  </si>
  <si>
    <t>069/KC-10/ZH1A</t>
  </si>
  <si>
    <t>Kaseta sterownicza – stacyjka KS-01/1/2</t>
  </si>
  <si>
    <t>069/KC-10/KU</t>
  </si>
  <si>
    <t>Kabel YnHKGSLYkon 0,6/1kV 4x2,5+2,5</t>
  </si>
  <si>
    <t>069/KC-10/W1</t>
  </si>
  <si>
    <t>069/KC-10/W2</t>
  </si>
  <si>
    <t>069/KC-10/W3</t>
  </si>
  <si>
    <t>Kabel YnKGSLY 150/250V 3x1+1</t>
  </si>
  <si>
    <t>069/KC-10/W4</t>
  </si>
  <si>
    <t>069/KC-10/W5</t>
  </si>
  <si>
    <t>069/KC-10/W6</t>
  </si>
  <si>
    <t>069/KC-10/W7</t>
  </si>
  <si>
    <t>069/KC-10/W8</t>
  </si>
  <si>
    <t>069/KC-10/W9</t>
  </si>
  <si>
    <t>069/KC-10/W10</t>
  </si>
  <si>
    <t>069/KC-10/W11</t>
  </si>
  <si>
    <t>069/KC-10/W12</t>
  </si>
  <si>
    <t>Kabel YnKGSLY 150/250V 6x1+1</t>
  </si>
  <si>
    <t>069/KC-10/W17</t>
  </si>
  <si>
    <t>069/KC-10/W21</t>
  </si>
  <si>
    <t>069/KC-10/W26</t>
  </si>
  <si>
    <t>069/KC-10/W27</t>
  </si>
  <si>
    <t>069/KC-10/W28</t>
  </si>
  <si>
    <t>069/KC-10/W29</t>
  </si>
  <si>
    <t>069/KC-10/W30</t>
  </si>
  <si>
    <t>069/KC-10/W31</t>
  </si>
  <si>
    <t>Kabel YnKGSLY 150/250V 4x2,5+2,5</t>
  </si>
  <si>
    <t>069/KC-10/W32</t>
  </si>
  <si>
    <t>069/KC-10/W35</t>
  </si>
  <si>
    <t>069/KC-10/W42</t>
  </si>
  <si>
    <t>069/KC-10/W44</t>
  </si>
  <si>
    <t>Nazwa: Instalacja hydrauliczna – wariant I</t>
  </si>
  <si>
    <t>Silnik hydrauliczny MS05-8</t>
  </si>
  <si>
    <t>069/KC-11/1</t>
  </si>
  <si>
    <t>Zespół pomp hydraulicznych</t>
  </si>
  <si>
    <t>069/KC-11/2</t>
  </si>
  <si>
    <t>Pompa hydrauliczna wielotłoczkowa PM45-52</t>
  </si>
  <si>
    <t>069/KC-11/2-A</t>
  </si>
  <si>
    <t>069/KC-11/2-B</t>
  </si>
  <si>
    <t>069/KC-11/2-C</t>
  </si>
  <si>
    <t>Zawór kulowy 3-drogowy RSAP3V-02-L</t>
  </si>
  <si>
    <t>069/KC-11/3</t>
  </si>
  <si>
    <t>Elektrozaw. proporcj. z dwoma cewkami iEA22/1A</t>
  </si>
  <si>
    <t>069/KC-11/4</t>
  </si>
  <si>
    <t>Zawór kulowy 2-drogowy RSAP2V-02-FF</t>
  </si>
  <si>
    <t>069/KC-11/5</t>
  </si>
  <si>
    <t>Akumulator hydrauliczny SB330-6A1</t>
  </si>
  <si>
    <t>069/KC-11/6</t>
  </si>
  <si>
    <t>Płyta BP-6-1-S</t>
  </si>
  <si>
    <t>069/KC-11/7</t>
  </si>
  <si>
    <t>Blok zaworowy układu pomocniczego</t>
  </si>
  <si>
    <t>069/KC-11/8</t>
  </si>
  <si>
    <t>BP-10+KV-10+VP-RT-10</t>
  </si>
  <si>
    <t>Zawór z krańcówką KZ3-3</t>
  </si>
  <si>
    <t>069/KC-11/9</t>
  </si>
  <si>
    <t>Filtr tłoczny MDF-110</t>
  </si>
  <si>
    <t>069/KC-11/10</t>
  </si>
  <si>
    <t>Zawór dławiąco zwrotny VRFU 90-02</t>
  </si>
  <si>
    <t>069/KC-11/11</t>
  </si>
  <si>
    <t>Rozdzielacz KV-4/2-5KO-6-H51A</t>
  </si>
  <si>
    <t>069/KC-11/12</t>
  </si>
  <si>
    <t>Rozdzielacz KV-4/2-5KO-6-R51A</t>
  </si>
  <si>
    <t>069/KC-11/13</t>
  </si>
  <si>
    <t>Rozdzielacz KV-4/2-5KO-6-RA51A</t>
  </si>
  <si>
    <t>069/KC-11/14</t>
  </si>
  <si>
    <t>Rozdzielacz KV-6K/2-6-H-G3/8-G1/4</t>
  </si>
  <si>
    <t>069/KC-11/15</t>
  </si>
  <si>
    <t>Zawór logiczny VUSF-02</t>
  </si>
  <si>
    <t>069/KC-11/16</t>
  </si>
  <si>
    <t>Zaw. redukc. DR6</t>
  </si>
  <si>
    <t>069/KC-11/17</t>
  </si>
  <si>
    <t>Blok hydroak. SAF10</t>
  </si>
  <si>
    <t>069/KC-11/18</t>
  </si>
  <si>
    <t>Filtr spływowy RF160</t>
  </si>
  <si>
    <t>069/KC-11/19</t>
  </si>
  <si>
    <t>Zawór zwrotny NV-8-G3/8-1</t>
  </si>
  <si>
    <t>069/KC-11/20</t>
  </si>
  <si>
    <t>Siłownik proporcjonalny</t>
  </si>
  <si>
    <t>069/KC-11/21</t>
  </si>
  <si>
    <t>Zbiornik+chłodnica</t>
  </si>
  <si>
    <t>Patrz zbiornik oraz silnik spalinowy</t>
  </si>
  <si>
    <t>Zawór przepłukujący VE30</t>
  </si>
  <si>
    <t>069/KC-11/23</t>
  </si>
  <si>
    <t>Płyta BP-6-3-S</t>
  </si>
  <si>
    <t>069/KC-11/24</t>
  </si>
  <si>
    <t>Rozdzielacz 4WE6D5X...12VDC (lub DLOH/M-3A-WO/6 )</t>
  </si>
  <si>
    <t>069/KC-11/25</t>
  </si>
  <si>
    <t>Zawór zwrotny VUR-04-C-1bar</t>
  </si>
  <si>
    <t>069/KC-11/26</t>
  </si>
  <si>
    <t>Filtr ssący SFAR-100</t>
  </si>
  <si>
    <t>069/KC-11/27</t>
  </si>
  <si>
    <t>Korek odpowietrzający</t>
  </si>
  <si>
    <t>Patrz zbiornik hydrauliczny</t>
  </si>
  <si>
    <t>Pompa ręczna HD 20S-220</t>
  </si>
  <si>
    <t>069/KC-11/30</t>
  </si>
  <si>
    <t>Ciśn. zawór odłącz. DA6</t>
  </si>
  <si>
    <t>069/KC-11/31</t>
  </si>
  <si>
    <t>Dławik 0,7mm</t>
  </si>
  <si>
    <t>069/KC-11/34</t>
  </si>
  <si>
    <t>Zawór stałej mocy LA</t>
  </si>
  <si>
    <t>069/KC-11/35</t>
  </si>
  <si>
    <t>Progowy czujnik ciśnienia PCC-3</t>
  </si>
  <si>
    <t>kat. EMAG</t>
  </si>
  <si>
    <t>Analogowy czujnik ciśnienia PC-28</t>
  </si>
  <si>
    <t>kat. APLISENS</t>
  </si>
  <si>
    <t>Nazwa: Instalacja hydrauliczna – wariant II</t>
  </si>
  <si>
    <t>Silnik hydrauliczny MS05-2</t>
  </si>
  <si>
    <t>069/KC-12/1</t>
  </si>
  <si>
    <t>069/KC-12/2</t>
  </si>
  <si>
    <t>Pompa hydrauliczna wielotłoczkowa PM45-35</t>
  </si>
  <si>
    <t>069/KC-12/2-A</t>
  </si>
  <si>
    <t>Zawór odłączający napęd 3V 2H20 ZB</t>
  </si>
  <si>
    <t>069/KC-12/3</t>
  </si>
  <si>
    <t>Płyta BP-6-2-S</t>
  </si>
  <si>
    <t>Patrz zbiornik hydrauliczny; silnik spalinowy</t>
  </si>
  <si>
    <t>Nazwa: Instalacja hydrauliczna – wariant III</t>
  </si>
  <si>
    <t>Silnik hydrauliczny MS05-0</t>
  </si>
  <si>
    <t>069/KC-13/1</t>
  </si>
  <si>
    <t>Nazwa: Instalacja hydrauliczna – wariant IV</t>
  </si>
  <si>
    <t>Rozdzielacz 4WE6D5X...12VDC</t>
  </si>
  <si>
    <t>(lub DLOH/M-3A-WO/6 )</t>
  </si>
  <si>
    <t>Nazwa: Instalacja hydrauliczna – wariant V</t>
  </si>
  <si>
    <t xml:space="preserve">Nazwa: System gaszący, mgłowo – pulsacyjny </t>
  </si>
  <si>
    <t xml:space="preserve">Zawór kulowy odcinający linię detekcji </t>
  </si>
  <si>
    <t>069/KC-16/1</t>
  </si>
  <si>
    <t>Manometr kontrolny ciśnienia w układzie detekcji</t>
  </si>
  <si>
    <t>069/KC-16/2</t>
  </si>
  <si>
    <t>Złącze pomiarowe MCS M16x2 do zewnętrznego układu pomiarowego</t>
  </si>
  <si>
    <t>069/KC-16/3</t>
  </si>
  <si>
    <t>Złącze hydrauliczne</t>
  </si>
  <si>
    <t>069/KC-16/4</t>
  </si>
  <si>
    <t xml:space="preserve">Manometr kontrolny ciśnienia w u butli zasilającej </t>
  </si>
  <si>
    <t>069/KC-16/5</t>
  </si>
  <si>
    <t>Zawór upustowy</t>
  </si>
  <si>
    <t>069/KC-16/6</t>
  </si>
  <si>
    <t>Linia detekcyjna</t>
  </si>
  <si>
    <t>069/KC-16/7</t>
  </si>
  <si>
    <t>Instalacja rurowa do głowic mgłowych</t>
  </si>
  <si>
    <t>069/KC-16/8</t>
  </si>
  <si>
    <t xml:space="preserve">Zawór pośredniego działania – zawór sterujący </t>
  </si>
  <si>
    <t>069/KC-16/9</t>
  </si>
  <si>
    <t>069/KC-16/10</t>
  </si>
  <si>
    <t xml:space="preserve">Głowica mgłowa CSFH 10-R/S </t>
  </si>
  <si>
    <t>069/KC-16/11</t>
  </si>
  <si>
    <t>Kapturek ochronny</t>
  </si>
  <si>
    <t>069/KC-16/12</t>
  </si>
  <si>
    <t xml:space="preserve">Trójnik </t>
  </si>
  <si>
    <t>069/KC-16/13</t>
  </si>
  <si>
    <t>Uchwyt instalacji rurowej</t>
  </si>
  <si>
    <t>069/KC-16/14</t>
  </si>
  <si>
    <t xml:space="preserve">Zawór Schradera do nabijania układu azotem </t>
  </si>
  <si>
    <t>069/KC-16/15</t>
  </si>
  <si>
    <t>Przycisk ręcznego uruchamiania</t>
  </si>
  <si>
    <t>069/KC-16/16</t>
  </si>
  <si>
    <t>Roztwór wody i środka pianotwórczego AFFF 0.5% w ilości 7[dm3]</t>
  </si>
  <si>
    <t>KP-95/BW-…/19/08/5 - 6263353000</t>
  </si>
  <si>
    <t>Odstojnik paliwa</t>
  </si>
  <si>
    <t>KP-95/BW-…/19/08/5a - 6221002000</t>
  </si>
  <si>
    <t>Wkład odstojnika paliwa</t>
  </si>
  <si>
    <t>KP-95/BW-…/19/08/6 - 6260090300</t>
  </si>
  <si>
    <t>Czujnik niskiego ciśnienia paliwa FMPS</t>
  </si>
  <si>
    <t>BW-…/EL/MIR/45</t>
  </si>
  <si>
    <t>Czujnik temperatury cieczy chłodzącej ST4S</t>
  </si>
  <si>
    <t>BW-…/EL/MIR/46</t>
  </si>
  <si>
    <t>Czujnik temperatury spalin ST3</t>
  </si>
  <si>
    <t>BW-…/EL/MIR/47</t>
  </si>
  <si>
    <t>Czujnik temperatury oleju hydraulicznego ST2</t>
  </si>
  <si>
    <t>BW-…/EL/MIR/48</t>
  </si>
  <si>
    <t>BLACHA DYSTANSOWA 0,1</t>
  </si>
  <si>
    <t>12548.</t>
  </si>
  <si>
    <t>ŚRUBA USTALAJĄCA POMPY WODY</t>
  </si>
  <si>
    <t>10137.</t>
  </si>
  <si>
    <t>10138.</t>
  </si>
  <si>
    <t>10139.</t>
  </si>
  <si>
    <t>ŚRUBA Z ŁBEM CYLINDRYCZNYM</t>
  </si>
  <si>
    <t>10140.</t>
  </si>
  <si>
    <t>10141.</t>
  </si>
  <si>
    <t>KOŁNIERZ DOCISKOWY WTRYSKIWACZA</t>
  </si>
  <si>
    <t>10142.</t>
  </si>
  <si>
    <t>DYSZA SMAROWANIA POMPY WODY</t>
  </si>
  <si>
    <t>10143.</t>
  </si>
  <si>
    <t>POKRYWA POMPY WODY</t>
  </si>
  <si>
    <t>10144.</t>
  </si>
  <si>
    <t>10145.</t>
  </si>
  <si>
    <t>TRAWERSA POPRZECZNA KPL</t>
  </si>
  <si>
    <t>10146.</t>
  </si>
  <si>
    <t>10147.</t>
  </si>
  <si>
    <t>CZUJNIK OBROTÓW</t>
  </si>
  <si>
    <t>10148.</t>
  </si>
  <si>
    <t>OBUDOWA WTYKU 3 POL</t>
  </si>
  <si>
    <t>10149.</t>
  </si>
  <si>
    <t>PIN WTYKU</t>
  </si>
  <si>
    <t>10150.</t>
  </si>
  <si>
    <t>OSŁONA WTYKU 3 POL</t>
  </si>
  <si>
    <t>10151.</t>
  </si>
  <si>
    <t>PRZEWÓD CZUJNIKA OBROTÓW</t>
  </si>
  <si>
    <t>10152.</t>
  </si>
  <si>
    <t>CZUJNIK OBROTÓW GSi- 01</t>
  </si>
  <si>
    <t>10153.</t>
  </si>
  <si>
    <t>SIŁOWNIK DOCISKU Z ZAWOREM</t>
  </si>
  <si>
    <t>10154.</t>
  </si>
  <si>
    <t>ADAPTER NAPĘDU ZĘBATEGO KPL</t>
  </si>
  <si>
    <t>10155.</t>
  </si>
  <si>
    <t>KORPUS ROLKI USTALAJĄCEJ</t>
  </si>
  <si>
    <t>10156.</t>
  </si>
  <si>
    <t>KOŁNIERZ KOŁA ZĘBATEGO</t>
  </si>
  <si>
    <t>10157.</t>
  </si>
  <si>
    <t>KOŁO NAPĘDOWE 340 WYK. Z</t>
  </si>
  <si>
    <t>10158.</t>
  </si>
  <si>
    <t>PODKŁADKA GUMOWA</t>
  </si>
  <si>
    <t>10159.</t>
  </si>
  <si>
    <t>KOŁO ZĘBATE NAPĘDOWE</t>
  </si>
  <si>
    <t>10160.</t>
  </si>
  <si>
    <t>TULEJA DO WIRNIKA SSĄCEGO</t>
  </si>
  <si>
    <t>10161.</t>
  </si>
  <si>
    <t>10162.</t>
  </si>
  <si>
    <t>10163.</t>
  </si>
  <si>
    <t>10164.</t>
  </si>
  <si>
    <t>ZESTAW KOŃCÓWEK PRZEWODÓW</t>
  </si>
  <si>
    <t>10165.</t>
  </si>
  <si>
    <t>ZŁĄCZKA RUROWA BE 8-L-8</t>
  </si>
  <si>
    <t>10166.</t>
  </si>
  <si>
    <t>WÓZEK NOŚNY</t>
  </si>
  <si>
    <t>10167.</t>
  </si>
  <si>
    <t>PŁYTKA CZUJNIKA OBROTÓW</t>
  </si>
  <si>
    <t>10168.</t>
  </si>
  <si>
    <t>10169.</t>
  </si>
  <si>
    <t>10170.</t>
  </si>
  <si>
    <t>10171.</t>
  </si>
  <si>
    <t>UCHWYT FILTRA HYDR.</t>
  </si>
  <si>
    <t>10172.</t>
  </si>
  <si>
    <t>ZABIERAK WÓZKA</t>
  </si>
  <si>
    <t>10173.</t>
  </si>
  <si>
    <t>PROWADNIK ZABIERAKA</t>
  </si>
  <si>
    <t>10174.</t>
  </si>
  <si>
    <t>10175.</t>
  </si>
  <si>
    <t>ZESTAW WĘŻY UKŁ. GASZĄCEGO</t>
  </si>
  <si>
    <t>10176.</t>
  </si>
  <si>
    <t>GAŚNICA PROSZKOWA PU6</t>
  </si>
  <si>
    <t>10177.</t>
  </si>
  <si>
    <t>WĄŻ DN 5</t>
  </si>
  <si>
    <t>10178.</t>
  </si>
  <si>
    <t>10179.</t>
  </si>
  <si>
    <t>WĄŻ DN 8</t>
  </si>
  <si>
    <t>10180.</t>
  </si>
  <si>
    <t>10181.</t>
  </si>
  <si>
    <t>10182.</t>
  </si>
  <si>
    <t>KOLANO RUROWE 90°</t>
  </si>
  <si>
    <t>10183.</t>
  </si>
  <si>
    <t>WĄŻ SPIRALNY</t>
  </si>
  <si>
    <t>10184.</t>
  </si>
  <si>
    <t>PIERCIEŃ ZABEZPIECZ. 32W</t>
  </si>
  <si>
    <t>10185.</t>
  </si>
  <si>
    <t>WYŁĄCZNIK BEZPIECZEŃSTWA CGI</t>
  </si>
  <si>
    <t>10186.</t>
  </si>
  <si>
    <t>SIŁOWNIK HYDRAULICZNY</t>
  </si>
  <si>
    <t>10187.</t>
  </si>
  <si>
    <t>10188.</t>
  </si>
  <si>
    <t>10189.</t>
  </si>
  <si>
    <t>10190.</t>
  </si>
  <si>
    <t>ŚRUBA CYLINDRYCZNA M5x140</t>
  </si>
  <si>
    <t>10191.</t>
  </si>
  <si>
    <t>UKŁ. HYDRAULICZNY DZ1500 ZĘB.</t>
  </si>
  <si>
    <t>10192.</t>
  </si>
  <si>
    <t>10193.</t>
  </si>
  <si>
    <t>ŚRUBA CYLINDRYCZNA M8x10</t>
  </si>
  <si>
    <t>10194.</t>
  </si>
  <si>
    <t>10195.</t>
  </si>
  <si>
    <t>10196.</t>
  </si>
  <si>
    <t>URZĄDZENIE POMIARU CH4</t>
  </si>
  <si>
    <t>10197.</t>
  </si>
  <si>
    <t>FILTR HYDROFOBOWY CZUJNIKA CH4</t>
  </si>
  <si>
    <t>10198.</t>
  </si>
  <si>
    <t>KRZYWKA NAJAZDOWA</t>
  </si>
  <si>
    <t>10199.</t>
  </si>
  <si>
    <t>NAKRĘTKA M3</t>
  </si>
  <si>
    <t>PRZEGUB KĄTOWY A10</t>
  </si>
  <si>
    <t>7635.</t>
  </si>
  <si>
    <t>ŚRUBA IMBUSOWA M8x35</t>
  </si>
  <si>
    <t>7636.</t>
  </si>
  <si>
    <t>ZŁĄCZKA GWINTOWANA PROSTA</t>
  </si>
  <si>
    <t>7637.</t>
  </si>
  <si>
    <t>PIERŚCIEŃ ZABEZPIECZAJĄCY 160x4</t>
  </si>
  <si>
    <t>7638.</t>
  </si>
  <si>
    <t>TULEJKA ROZPRĘŻNA SPIRALNA</t>
  </si>
  <si>
    <t>7639.</t>
  </si>
  <si>
    <t>7640.</t>
  </si>
  <si>
    <t>ŚRUBA M3x30</t>
  </si>
  <si>
    <t>7641.</t>
  </si>
  <si>
    <t>ŚRUBA WPUSZCZANA M8x30</t>
  </si>
  <si>
    <t>7642.</t>
  </si>
  <si>
    <t>7643.</t>
  </si>
  <si>
    <t>ŚRUBA SZEŚCIOKĄTNA M12x16</t>
  </si>
  <si>
    <t>7644.</t>
  </si>
  <si>
    <t>ŚRUBA SZEŚCIOKĄTNA M12x30</t>
  </si>
  <si>
    <t>7645.</t>
  </si>
  <si>
    <t>ŚRUBA SZEŚCIOKĄTNA M8x20</t>
  </si>
  <si>
    <t>7646.</t>
  </si>
  <si>
    <t>ŚRUBA SZEŚCIOKĄTNA M6x20</t>
  </si>
  <si>
    <t>7647.</t>
  </si>
  <si>
    <t>ŚRUBA SZEŚCIOKĄTNA M6x25</t>
  </si>
  <si>
    <t>7648.</t>
  </si>
  <si>
    <t>ŚRUBA CYLINDRYCZNA M16x45</t>
  </si>
  <si>
    <t>7649.</t>
  </si>
  <si>
    <t>ŚRUBA ZAMYKAJĄCA AM18</t>
  </si>
  <si>
    <t>7650.</t>
  </si>
  <si>
    <t>KĄTOWNIK</t>
  </si>
  <si>
    <t>7651.</t>
  </si>
  <si>
    <t>7652.</t>
  </si>
  <si>
    <t>7653.</t>
  </si>
  <si>
    <t>7654.</t>
  </si>
  <si>
    <t>SZEKLA</t>
  </si>
  <si>
    <t>7655.</t>
  </si>
  <si>
    <t>PROWADNIK KPL</t>
  </si>
  <si>
    <t>7656.</t>
  </si>
  <si>
    <t>NIT 2x10</t>
  </si>
  <si>
    <t>7657.</t>
  </si>
  <si>
    <t>TULEJKA ROZPRĘŻNA 16/12x55</t>
  </si>
  <si>
    <t>7658.</t>
  </si>
  <si>
    <t>7659.</t>
  </si>
  <si>
    <t>7660.</t>
  </si>
  <si>
    <t>7661.</t>
  </si>
  <si>
    <t>PIERŚC. ZABEZPIECZAJĄCY</t>
  </si>
  <si>
    <t>7662.</t>
  </si>
  <si>
    <t>ZŁĄCZKA WĘŻA</t>
  </si>
  <si>
    <t>7663.</t>
  </si>
  <si>
    <t>SIŁOWNIK</t>
  </si>
  <si>
    <t>7664.</t>
  </si>
  <si>
    <t>ŚRUBA SZEŚCIOKĄTNA M16x160</t>
  </si>
  <si>
    <t>7665.</t>
  </si>
  <si>
    <t>ŚRUBA PRZELOTOWA</t>
  </si>
  <si>
    <t>7666.</t>
  </si>
  <si>
    <t>ŚRUBA M12x90</t>
  </si>
  <si>
    <t>7667.</t>
  </si>
  <si>
    <t>ŁOŻYSKO 61818 NACHI</t>
  </si>
  <si>
    <t>7668.</t>
  </si>
  <si>
    <t>7669.</t>
  </si>
  <si>
    <t>7670.</t>
  </si>
  <si>
    <t>KOŁEK CYLINDRYCZNY A 12x45</t>
  </si>
  <si>
    <t>7671.</t>
  </si>
  <si>
    <t>ŚRUBA M3x5</t>
  </si>
  <si>
    <t>7672.</t>
  </si>
  <si>
    <t>PODKŁADKA SPRĘŻYSTA A5</t>
  </si>
  <si>
    <t>7673.</t>
  </si>
  <si>
    <t>PIERŚC. ZABEZP. 18x1,20</t>
  </si>
  <si>
    <t>7674.</t>
  </si>
  <si>
    <t>PIERŚC. ZABEZP. 58x2,00</t>
  </si>
  <si>
    <t>7675.</t>
  </si>
  <si>
    <t>ŚRUBA CYLINDRYCZNA M8x60</t>
  </si>
  <si>
    <t>7676.</t>
  </si>
  <si>
    <t>ŚRUBA CYLINDRYCZNA M8x50</t>
  </si>
  <si>
    <t>7677.</t>
  </si>
  <si>
    <t>PIERŚCIEN ZABEZPIECZAJĄCY</t>
  </si>
  <si>
    <t>7678.</t>
  </si>
  <si>
    <t>ŁOŻYSKO KULKOWE SL</t>
  </si>
  <si>
    <t>7679.</t>
  </si>
  <si>
    <t>PODKŁADKA PASOWANA 30x40x2,0</t>
  </si>
  <si>
    <t>7680.</t>
  </si>
  <si>
    <t>PIERŚĆ. USZCZELN. A20,0x24</t>
  </si>
  <si>
    <t>7681.</t>
  </si>
  <si>
    <t>ROLKA ROZPIERAJĄCA</t>
  </si>
  <si>
    <t>7682.</t>
  </si>
  <si>
    <t>O-RING</t>
  </si>
  <si>
    <t>7683.</t>
  </si>
  <si>
    <t>PIERŚCIEŃ USZCZELN. 18,00x2,00</t>
  </si>
  <si>
    <t>7684.</t>
  </si>
  <si>
    <t>ROLKA JEZDNA RD 112</t>
  </si>
  <si>
    <t>7685.</t>
  </si>
  <si>
    <t>PIERŚCIEŃ USZCZELN. 57,00x2,50</t>
  </si>
  <si>
    <t>7686.</t>
  </si>
  <si>
    <t>ŁOŻYSKO IGIEŁKOWE</t>
  </si>
  <si>
    <t>7687.</t>
  </si>
  <si>
    <t>ZŁĄCZE GWINTOWANE</t>
  </si>
  <si>
    <t>7688.</t>
  </si>
  <si>
    <t>NAKŁADKA</t>
  </si>
  <si>
    <t>7689.</t>
  </si>
  <si>
    <t>WKŁADKA TEFL. Z MOCOWANIEM</t>
  </si>
  <si>
    <t>7690.</t>
  </si>
  <si>
    <t>UCHWYT BK</t>
  </si>
  <si>
    <t>7691.</t>
  </si>
  <si>
    <t>USZCZELNIENIE RD</t>
  </si>
  <si>
    <t>7692.</t>
  </si>
  <si>
    <t>7693.</t>
  </si>
  <si>
    <t>WÓZEK NOŚNY KPL</t>
  </si>
  <si>
    <t>7694.</t>
  </si>
  <si>
    <t>KORPUS WÓZKA NOŚNEGO</t>
  </si>
  <si>
    <t>7695.</t>
  </si>
  <si>
    <t>KOŁEK DOCISKOWY M8x10</t>
  </si>
  <si>
    <t>7696.</t>
  </si>
  <si>
    <t>7697.</t>
  </si>
  <si>
    <t>7698.</t>
  </si>
  <si>
    <t>7699.</t>
  </si>
  <si>
    <t>DRĄG POŁĄCZENIOWY</t>
  </si>
  <si>
    <t>7700.</t>
  </si>
  <si>
    <t>OSŁONA ZABEZPIECZAJĄCA</t>
  </si>
  <si>
    <t>7701.</t>
  </si>
  <si>
    <t>ZESPÓŁ POMP BPV200/DUO KPL.</t>
  </si>
  <si>
    <t>7702.</t>
  </si>
  <si>
    <t>KOŁNIERZ POMPY</t>
  </si>
  <si>
    <t>7703.</t>
  </si>
  <si>
    <t>HYDR. ZESPÓŁ STEROWNICZY</t>
  </si>
  <si>
    <t>7704.</t>
  </si>
  <si>
    <t>BLOK ROZDZIELCZY</t>
  </si>
  <si>
    <t>7705.</t>
  </si>
  <si>
    <t>BLOK STEROWANIA</t>
  </si>
  <si>
    <t>7706.</t>
  </si>
  <si>
    <t>REGULATOR OBROTÓW</t>
  </si>
  <si>
    <t>7707.</t>
  </si>
  <si>
    <t>UKŁAD DOCISKU</t>
  </si>
  <si>
    <t>7708.</t>
  </si>
  <si>
    <t>BLOK STERUJĄCY</t>
  </si>
  <si>
    <t>7709.</t>
  </si>
  <si>
    <t>7710.</t>
  </si>
  <si>
    <t>OSADZENIE KOŁA</t>
  </si>
  <si>
    <t>7711.</t>
  </si>
  <si>
    <t>USZCZELNIENIE 100X2</t>
  </si>
  <si>
    <t>7712.</t>
  </si>
  <si>
    <t>KOŁO SŁONECZNE ZĘBATE</t>
  </si>
  <si>
    <t>7713.</t>
  </si>
  <si>
    <t>7714.</t>
  </si>
  <si>
    <t>ZGARNIACZ ŁAŃCUCHA</t>
  </si>
  <si>
    <t>7715.</t>
  </si>
  <si>
    <t>OBUDOWA</t>
  </si>
  <si>
    <t>7716.</t>
  </si>
  <si>
    <t>WYRZUTNIK ŁAŃCUCHA</t>
  </si>
  <si>
    <t>7717.</t>
  </si>
  <si>
    <t>NAKRĘTKA ZABEZPIECZAJĄCA</t>
  </si>
  <si>
    <t>7718.</t>
  </si>
  <si>
    <t>7719.</t>
  </si>
  <si>
    <t>PRZEWÓD ELEKTRYCZNY</t>
  </si>
  <si>
    <t>7720.</t>
  </si>
  <si>
    <t>ROLKA JEZDNA KPL</t>
  </si>
  <si>
    <t>7721.</t>
  </si>
  <si>
    <t>TABLICZKA "CE"</t>
  </si>
  <si>
    <t>7722.</t>
  </si>
  <si>
    <t>7723.</t>
  </si>
  <si>
    <t>NAKRĘTKA FUNKCYJNA</t>
  </si>
  <si>
    <t>7724.</t>
  </si>
  <si>
    <t>7725.</t>
  </si>
  <si>
    <t>7726.</t>
  </si>
  <si>
    <t>7727.</t>
  </si>
  <si>
    <t>7728.</t>
  </si>
  <si>
    <t>7729.</t>
  </si>
  <si>
    <t>NAKRĘTKA REGULACYJNA</t>
  </si>
  <si>
    <t>7730.</t>
  </si>
  <si>
    <t>7731.</t>
  </si>
  <si>
    <t>7732.</t>
  </si>
  <si>
    <t>7733.</t>
  </si>
  <si>
    <t>7734.</t>
  </si>
  <si>
    <t>7735.</t>
  </si>
  <si>
    <t>7736.</t>
  </si>
  <si>
    <t>ZŁĄCZKA GWINTOWANA KĄTOWA</t>
  </si>
  <si>
    <t>7737.</t>
  </si>
  <si>
    <t>ZŁĄCZKA NASTAWNA GWINTOWANA</t>
  </si>
  <si>
    <t>7738.</t>
  </si>
  <si>
    <t>ŚRUBUNEK KĄTOWY</t>
  </si>
  <si>
    <t>7739.</t>
  </si>
  <si>
    <t>POŁĄCZENIE DDL10</t>
  </si>
  <si>
    <t>7740.</t>
  </si>
  <si>
    <t>7741.</t>
  </si>
  <si>
    <t>7742.</t>
  </si>
  <si>
    <t>ZŁĄCZKA REDUKCYJNA</t>
  </si>
  <si>
    <t>7743.</t>
  </si>
  <si>
    <t>7744.</t>
  </si>
  <si>
    <t>7745.</t>
  </si>
  <si>
    <t>PRZYŁĄCZE REDUKCYJNE</t>
  </si>
  <si>
    <t>7746.</t>
  </si>
  <si>
    <t>JARZMO PRAWE</t>
  </si>
  <si>
    <t>7747.</t>
  </si>
  <si>
    <t>JARZMO LEWE</t>
  </si>
  <si>
    <t>7748.</t>
  </si>
  <si>
    <t>KORPUS WÓZKA JEZDNEGO</t>
  </si>
  <si>
    <t>7749.</t>
  </si>
  <si>
    <t>7750.</t>
  </si>
  <si>
    <t>7751.</t>
  </si>
  <si>
    <t>DRĄŻEK SPRZĘGLĄCY</t>
  </si>
  <si>
    <t>7752.</t>
  </si>
  <si>
    <t>PŁYTA ROZDZIELCZA</t>
  </si>
  <si>
    <t>7753.</t>
  </si>
  <si>
    <t>PŁYTA ROZDZIELCZA KPL</t>
  </si>
  <si>
    <t>7754.</t>
  </si>
  <si>
    <t>REGULATOR CIŚNIENIA STEROWANIA</t>
  </si>
  <si>
    <t>7755.</t>
  </si>
  <si>
    <t>OPARCIE</t>
  </si>
  <si>
    <t>7756.</t>
  </si>
  <si>
    <t>7757.</t>
  </si>
  <si>
    <t>ROLKA KPL.</t>
  </si>
  <si>
    <t>7758.</t>
  </si>
  <si>
    <t>KRÓCIEC REDUKCYJNY</t>
  </si>
  <si>
    <t>7759.</t>
  </si>
  <si>
    <t>ZAWÓR REGULACYJNY</t>
  </si>
  <si>
    <t>STOPKA MAGNETYCZNA D=25</t>
  </si>
  <si>
    <t>10325.</t>
  </si>
  <si>
    <t>CZUJNIK TEMP. TMAi-06.2 M16</t>
  </si>
  <si>
    <t>10326.</t>
  </si>
  <si>
    <t>WIRNIK POMPY WODY</t>
  </si>
  <si>
    <t>10327.</t>
  </si>
  <si>
    <t>USZCZELNIENIE ŚLIZGOWE P. WODY</t>
  </si>
  <si>
    <t>10328.</t>
  </si>
  <si>
    <t>7782.</t>
  </si>
  <si>
    <t>7783.</t>
  </si>
  <si>
    <t>POŁĄCZENIE RUCHOME WYS. CIŚ.</t>
  </si>
  <si>
    <t>7784.</t>
  </si>
  <si>
    <t>KOŁNIERZ PRZYŁĄCZA HYDR.</t>
  </si>
  <si>
    <t>7785.</t>
  </si>
  <si>
    <t>ZŁĄCZKA GWINTOWANA WYS.CIŚ.</t>
  </si>
  <si>
    <t>7786.</t>
  </si>
  <si>
    <t>7787.</t>
  </si>
  <si>
    <t>7788.</t>
  </si>
  <si>
    <t>7789.</t>
  </si>
  <si>
    <t>7790.</t>
  </si>
  <si>
    <t>7791.</t>
  </si>
  <si>
    <t>7792.</t>
  </si>
  <si>
    <t>7793.</t>
  </si>
  <si>
    <t>ZŁĄCZKA KĄTOWA GWINTOWANA</t>
  </si>
  <si>
    <t>7794.</t>
  </si>
  <si>
    <t>ZŁĄCZKA KĄTOWA</t>
  </si>
  <si>
    <t>7795.</t>
  </si>
  <si>
    <t>7796.</t>
  </si>
  <si>
    <t>ZŁĄCZKA GWINTOWANA NASTAWNA</t>
  </si>
  <si>
    <t>7797.</t>
  </si>
  <si>
    <t>7798.</t>
  </si>
  <si>
    <t>7799.</t>
  </si>
  <si>
    <t>TABLICZKA IDENTYFIKACYJNA</t>
  </si>
  <si>
    <t>7800.</t>
  </si>
  <si>
    <t>7801.</t>
  </si>
  <si>
    <t>BLOK PRZEPŁUKIWANIA KPL</t>
  </si>
  <si>
    <t>7802.</t>
  </si>
  <si>
    <t>BLOK PRZEPŁUKIWANIA</t>
  </si>
  <si>
    <t>7803.</t>
  </si>
  <si>
    <t>ZATYCZKA 65/52,8</t>
  </si>
  <si>
    <t>7804.</t>
  </si>
  <si>
    <t>WSPORNIK ZBIORNIKA</t>
  </si>
  <si>
    <t>7805.</t>
  </si>
  <si>
    <t>ZESTAW PRZEWODÓW HYDR.</t>
  </si>
  <si>
    <t>7806.</t>
  </si>
  <si>
    <t>ZESTAW WĘŻY HYDR.</t>
  </si>
  <si>
    <t>7807.</t>
  </si>
  <si>
    <t>7808.</t>
  </si>
  <si>
    <t>UKŁ. REGULACJI OBROTÓW KPL</t>
  </si>
  <si>
    <t>7809.</t>
  </si>
  <si>
    <t>AKUMULATOR PRZEPONOWY CIŚNIENIA</t>
  </si>
  <si>
    <t>7810.</t>
  </si>
  <si>
    <t>LISTWA DIAGNOSTYCZNO-POMIAR.</t>
  </si>
  <si>
    <t>7811.</t>
  </si>
  <si>
    <t>7812.</t>
  </si>
  <si>
    <t>7813.</t>
  </si>
  <si>
    <t>REGULOWANY ŚRUBUNEK KĄTOWY</t>
  </si>
  <si>
    <t>7814.</t>
  </si>
  <si>
    <t>REGULOWANY ŚRUBUNEK TYPU L</t>
  </si>
  <si>
    <t>7815.</t>
  </si>
  <si>
    <t>PRZYŁĄCZE UKOŚNE HD</t>
  </si>
  <si>
    <t>7816.</t>
  </si>
  <si>
    <t>KRÓCIEC PRZEJŚCIOWY</t>
  </si>
  <si>
    <t>7817.</t>
  </si>
  <si>
    <t>7818.</t>
  </si>
  <si>
    <t>7819.</t>
  </si>
  <si>
    <t>POŁĄCZENIE KĄTOWE WYS.CIŚ.</t>
  </si>
  <si>
    <t>7820.</t>
  </si>
  <si>
    <t>ZŁĄCZE KĄTOWE REGULOWANE</t>
  </si>
  <si>
    <t>7821.</t>
  </si>
  <si>
    <t>7822.</t>
  </si>
  <si>
    <t>7823.</t>
  </si>
  <si>
    <t>7824.</t>
  </si>
  <si>
    <t>7825.</t>
  </si>
  <si>
    <t>UCHWYT CHŁODNICY</t>
  </si>
  <si>
    <t>7826.</t>
  </si>
  <si>
    <t>7827.</t>
  </si>
  <si>
    <t>URZĄDZENIE KONTROLNE</t>
  </si>
  <si>
    <t>7828.</t>
  </si>
  <si>
    <t>ŚCIANA BOCZNA NR 1</t>
  </si>
  <si>
    <t>7829.</t>
  </si>
  <si>
    <t>ŚCIANA BOCZNA NR 2</t>
  </si>
  <si>
    <t>7830.</t>
  </si>
  <si>
    <t>ŚCIANA BOCZNA NR 3</t>
  </si>
  <si>
    <t>7831.</t>
  </si>
  <si>
    <t>ŚCIANA BOCZNA NR 4</t>
  </si>
  <si>
    <t>7832.</t>
  </si>
  <si>
    <t>ŚCIANA GÓRNA NR 1</t>
  </si>
  <si>
    <t>7833.</t>
  </si>
  <si>
    <t>ŚCIANA GÓRNA NR 2</t>
  </si>
  <si>
    <t>7834.</t>
  </si>
  <si>
    <t>ŚCIANA GÓRNA NR 3</t>
  </si>
  <si>
    <t>7835.</t>
  </si>
  <si>
    <t>OSŁONA DOLNA</t>
  </si>
  <si>
    <t>7836.</t>
  </si>
  <si>
    <t>UCHWYT WĘŻA</t>
  </si>
  <si>
    <t>7837.</t>
  </si>
  <si>
    <t>7838.</t>
  </si>
  <si>
    <t>7839.</t>
  </si>
  <si>
    <t>7840.</t>
  </si>
  <si>
    <t>ZŁĄCZE REDUKCYJNE</t>
  </si>
  <si>
    <t>7841.</t>
  </si>
  <si>
    <t>7842.</t>
  </si>
  <si>
    <t>7843.</t>
  </si>
  <si>
    <t>7844.</t>
  </si>
  <si>
    <t>7845.</t>
  </si>
  <si>
    <t>7846.</t>
  </si>
  <si>
    <t>7847.</t>
  </si>
  <si>
    <t>7848.</t>
  </si>
  <si>
    <t>7849.</t>
  </si>
  <si>
    <t>7850.</t>
  </si>
  <si>
    <t>7851.</t>
  </si>
  <si>
    <t>7852.</t>
  </si>
  <si>
    <t>7853.</t>
  </si>
  <si>
    <t>7854.</t>
  </si>
  <si>
    <t>ZAWÓR WYŁĄCZAJĄCY KPL</t>
  </si>
  <si>
    <t>7855.</t>
  </si>
  <si>
    <t>ZAWÓR STEROWANIA</t>
  </si>
  <si>
    <t>7856.</t>
  </si>
  <si>
    <t>KRÓCIEC PRZYŁĄCZENIOWY KPL.</t>
  </si>
  <si>
    <t>7857.</t>
  </si>
  <si>
    <t>USZCZELNIENIE Z TWORZYWA</t>
  </si>
  <si>
    <t>7858.</t>
  </si>
  <si>
    <t>KOŁO NAPĘDOWE 340</t>
  </si>
  <si>
    <t>7859.</t>
  </si>
  <si>
    <t>7860.</t>
  </si>
  <si>
    <t>KRYZA BO8</t>
  </si>
  <si>
    <t>7861.</t>
  </si>
  <si>
    <t>7862.</t>
  </si>
  <si>
    <t>7863.</t>
  </si>
  <si>
    <t>ZAMKNIĘCIE</t>
  </si>
  <si>
    <t>7864.</t>
  </si>
  <si>
    <t>7865.</t>
  </si>
  <si>
    <t>7866.</t>
  </si>
  <si>
    <t>USZCZELNIENIE 12x15</t>
  </si>
  <si>
    <t>7867.</t>
  </si>
  <si>
    <t>ELEMENT MOSTKUJĄCY</t>
  </si>
  <si>
    <t>7868.</t>
  </si>
  <si>
    <t>KABINA KIEROWCY 92/2</t>
  </si>
  <si>
    <t>7869.</t>
  </si>
  <si>
    <t>KABINA KIEROWCY 92/2 Z HAMULCEM</t>
  </si>
  <si>
    <t>7870.</t>
  </si>
  <si>
    <t>URZĄDZENIE SYGNAŁOWE FK 92/2</t>
  </si>
  <si>
    <t>7871.</t>
  </si>
  <si>
    <t>BLACHA OCHRONNA</t>
  </si>
  <si>
    <t>7872.</t>
  </si>
  <si>
    <t>HAK KOMPLETNY</t>
  </si>
  <si>
    <t>7873.</t>
  </si>
  <si>
    <t>ZACISK ŁAŃCUCHA Z ODBOJNIKIEM</t>
  </si>
  <si>
    <t>7874.</t>
  </si>
  <si>
    <t>POKRYWA OBUDOWY PRZEKŁADNI</t>
  </si>
  <si>
    <t>7875.</t>
  </si>
  <si>
    <t>7876.</t>
  </si>
  <si>
    <t>PIERŚCIEŃ RD 60x2,5</t>
  </si>
  <si>
    <t>7877.</t>
  </si>
  <si>
    <t>7878.</t>
  </si>
  <si>
    <t>SWORZEŃ NOŚNY</t>
  </si>
  <si>
    <t>7879.</t>
  </si>
  <si>
    <t>O-RING 144</t>
  </si>
  <si>
    <t>7880.</t>
  </si>
  <si>
    <t>ZABIERAK</t>
  </si>
  <si>
    <t>7881.</t>
  </si>
  <si>
    <t>PRZEWÓD HYDRAULICZNY</t>
  </si>
  <si>
    <t>7882.</t>
  </si>
  <si>
    <t>7883.</t>
  </si>
  <si>
    <t>BLOKADA ZABEZPIECZ. KORBY</t>
  </si>
  <si>
    <t>7884.</t>
  </si>
  <si>
    <t>ZAWIESZENIE KPL</t>
  </si>
  <si>
    <t>7885.</t>
  </si>
  <si>
    <t>WÓZEK NOŚNY HK-T3000/FN</t>
  </si>
  <si>
    <t>7886.</t>
  </si>
  <si>
    <t>KORPUS WÓZKA</t>
  </si>
  <si>
    <t>7887.</t>
  </si>
  <si>
    <t>78.005.014</t>
  </si>
  <si>
    <t>6194.</t>
  </si>
  <si>
    <t>78.005.015</t>
  </si>
  <si>
    <t>Zawór wydechowy</t>
  </si>
  <si>
    <t>6195.</t>
  </si>
  <si>
    <t>78.005.016</t>
  </si>
  <si>
    <t>Uszczelnienie trzonu zaworu</t>
  </si>
  <si>
    <t>6196.</t>
  </si>
  <si>
    <t>78.005.017</t>
  </si>
  <si>
    <t>Sprężyna zaworu wewnętrzna</t>
  </si>
  <si>
    <t>6197.</t>
  </si>
  <si>
    <t>78.005.018</t>
  </si>
  <si>
    <t>Sprężyna zaworu zewnętrzna</t>
  </si>
  <si>
    <t>6198.</t>
  </si>
  <si>
    <t>78.005.019</t>
  </si>
  <si>
    <t>Stojak z wahaczami</t>
  </si>
  <si>
    <t>6199.</t>
  </si>
  <si>
    <t>78.005.020</t>
  </si>
  <si>
    <t>Wahacz z wykładziną</t>
  </si>
  <si>
    <t>6200.</t>
  </si>
  <si>
    <t>78.005.023</t>
  </si>
  <si>
    <t>Pokrywa głowicy</t>
  </si>
  <si>
    <t>6201.</t>
  </si>
  <si>
    <t>78.005.025</t>
  </si>
  <si>
    <t>Korpus termostatu</t>
  </si>
  <si>
    <t>6202.</t>
  </si>
  <si>
    <t>78.005.027</t>
  </si>
  <si>
    <t>6203.</t>
  </si>
  <si>
    <t>78.005.032</t>
  </si>
  <si>
    <t>Stojak sworznia wahaczy</t>
  </si>
  <si>
    <t>6204.</t>
  </si>
  <si>
    <t>78.005.033</t>
  </si>
  <si>
    <t>Stojak</t>
  </si>
  <si>
    <t>6205.</t>
  </si>
  <si>
    <t>78.005.037</t>
  </si>
  <si>
    <t>6206.</t>
  </si>
  <si>
    <t>78.005.038</t>
  </si>
  <si>
    <t>Sprężyna wyłączająca</t>
  </si>
  <si>
    <t>6207.</t>
  </si>
  <si>
    <t>78.005.039</t>
  </si>
  <si>
    <t>Śruba ustalająca</t>
  </si>
  <si>
    <t>6208.</t>
  </si>
  <si>
    <t>78.005.041</t>
  </si>
  <si>
    <t>Uszczelka pokrywy zaworów BT</t>
  </si>
  <si>
    <t>6209.</t>
  </si>
  <si>
    <t>78.005.042</t>
  </si>
  <si>
    <t>Osłona zaworów</t>
  </si>
  <si>
    <t>6210.</t>
  </si>
  <si>
    <t>78.005.043</t>
  </si>
  <si>
    <t>Podkładka wahaczy</t>
  </si>
  <si>
    <t>6211.</t>
  </si>
  <si>
    <t>78.005.044</t>
  </si>
  <si>
    <t>6212.</t>
  </si>
  <si>
    <t>78.005.051</t>
  </si>
  <si>
    <t>6213.</t>
  </si>
  <si>
    <t>78.005.055</t>
  </si>
  <si>
    <t>6214.</t>
  </si>
  <si>
    <t>78.005.058</t>
  </si>
  <si>
    <t>6215.</t>
  </si>
  <si>
    <t>78.005.061</t>
  </si>
  <si>
    <t>6216.</t>
  </si>
  <si>
    <t>78.005.066</t>
  </si>
  <si>
    <t>6217.</t>
  </si>
  <si>
    <t>78.005.073</t>
  </si>
  <si>
    <t>Miseczka sprężyny zaworowej</t>
  </si>
  <si>
    <t>6218.</t>
  </si>
  <si>
    <t>78.005.076</t>
  </si>
  <si>
    <t>Miseczka wewnętrzna</t>
  </si>
  <si>
    <t>6219.</t>
  </si>
  <si>
    <t>78.005.122</t>
  </si>
  <si>
    <t>Uszczelnienie tylnej pokrywy</t>
  </si>
  <si>
    <t>6220.</t>
  </si>
  <si>
    <t>78.005.124</t>
  </si>
  <si>
    <t>6221.</t>
  </si>
  <si>
    <t>78.005.126</t>
  </si>
  <si>
    <t>6222.</t>
  </si>
  <si>
    <t>78.005.141</t>
  </si>
  <si>
    <t>Uszczelnienie osłony zaworów</t>
  </si>
  <si>
    <t>6223.</t>
  </si>
  <si>
    <t>78.005.151</t>
  </si>
  <si>
    <t>6224.</t>
  </si>
  <si>
    <t>78.006.009</t>
  </si>
  <si>
    <t>Głowica cylindrów kompletna z zaworami</t>
  </si>
  <si>
    <t>6225.</t>
  </si>
  <si>
    <t>78.006.010</t>
  </si>
  <si>
    <t>Głowica cylindrów z czopem i gniazdem 1303</t>
  </si>
  <si>
    <t>6226.</t>
  </si>
  <si>
    <t>78.006.020</t>
  </si>
  <si>
    <t>Głowica cylindrów z zatyczkami i siodłami</t>
  </si>
  <si>
    <t>6227.</t>
  </si>
  <si>
    <t>78.006.209</t>
  </si>
  <si>
    <t>Głowica z zaworami</t>
  </si>
  <si>
    <t>6228.</t>
  </si>
  <si>
    <t>78.007.050</t>
  </si>
  <si>
    <t>Rurka tłoczna zupełna</t>
  </si>
  <si>
    <t>6229.</t>
  </si>
  <si>
    <t>78.007.051</t>
  </si>
  <si>
    <t>Koło zewnętrzne</t>
  </si>
  <si>
    <t>6230.</t>
  </si>
  <si>
    <t>78.007.052</t>
  </si>
  <si>
    <t>Koło wewnętrzne</t>
  </si>
  <si>
    <t>6231.</t>
  </si>
  <si>
    <t>78.007.053</t>
  </si>
  <si>
    <t>6232.</t>
  </si>
  <si>
    <t>78.007.054</t>
  </si>
  <si>
    <t>6233.</t>
  </si>
  <si>
    <t>78.007.057</t>
  </si>
  <si>
    <t>6234.</t>
  </si>
  <si>
    <t>78.007.058</t>
  </si>
  <si>
    <t>6235.</t>
  </si>
  <si>
    <t>78.007.060</t>
  </si>
  <si>
    <t>Rurka ssąca</t>
  </si>
  <si>
    <t>6236.</t>
  </si>
  <si>
    <t>78.007.070</t>
  </si>
  <si>
    <t>Kosz ssawny</t>
  </si>
  <si>
    <t>6237.</t>
  </si>
  <si>
    <t>78.007.154</t>
  </si>
  <si>
    <t>6238.</t>
  </si>
  <si>
    <t>78.007.155</t>
  </si>
  <si>
    <t>6239.</t>
  </si>
  <si>
    <t>78.007.175</t>
  </si>
  <si>
    <t>6240.</t>
  </si>
  <si>
    <t>78.009.022</t>
  </si>
  <si>
    <t>6241.</t>
  </si>
  <si>
    <t>78.009.041</t>
  </si>
  <si>
    <t>Strzemię</t>
  </si>
  <si>
    <t>6242.</t>
  </si>
  <si>
    <t>78.009.056</t>
  </si>
  <si>
    <t>6243.</t>
  </si>
  <si>
    <t>78.009.092</t>
  </si>
  <si>
    <t>Wtryskiwacz  = 10.009.092 = 13.009.092</t>
  </si>
  <si>
    <t>6244.</t>
  </si>
  <si>
    <t>78.009.094</t>
  </si>
  <si>
    <t>Jednostopniowy filtr paliwa</t>
  </si>
  <si>
    <t>6245.</t>
  </si>
  <si>
    <t>78.010.001</t>
  </si>
  <si>
    <t>Koło</t>
  </si>
  <si>
    <t>6246.</t>
  </si>
  <si>
    <t>78.010.102</t>
  </si>
  <si>
    <t>6247.</t>
  </si>
  <si>
    <t>78.017.123</t>
  </si>
  <si>
    <t>6248.</t>
  </si>
  <si>
    <t>78.020.002</t>
  </si>
  <si>
    <t>Nakładka</t>
  </si>
  <si>
    <t>6249.</t>
  </si>
  <si>
    <t>78.020.010</t>
  </si>
  <si>
    <t>Wał zupełny prawy</t>
  </si>
  <si>
    <t>6250.</t>
  </si>
  <si>
    <t>78.020.020</t>
  </si>
  <si>
    <t>Wał zupełny lewy</t>
  </si>
  <si>
    <t>6251.</t>
  </si>
  <si>
    <t>78.350.925</t>
  </si>
  <si>
    <t>Łącznik rozruchowy zupełny</t>
  </si>
  <si>
    <t>6252.</t>
  </si>
  <si>
    <t>78.710.108</t>
  </si>
  <si>
    <t>6253.</t>
  </si>
  <si>
    <t>78.800.108</t>
  </si>
  <si>
    <t>6254.</t>
  </si>
  <si>
    <t>78.800.112</t>
  </si>
  <si>
    <t xml:space="preserve"> Pierścień</t>
  </si>
  <si>
    <t>6255.</t>
  </si>
  <si>
    <t>78.942.008</t>
  </si>
  <si>
    <t>Wyciągacz wkładku cylindrów</t>
  </si>
  <si>
    <t>6256.</t>
  </si>
  <si>
    <t>7901-0228</t>
  </si>
  <si>
    <t>6257.</t>
  </si>
  <si>
    <t>7901-0232</t>
  </si>
  <si>
    <t>Rurka</t>
  </si>
  <si>
    <t>6258.</t>
  </si>
  <si>
    <t>7901-0233</t>
  </si>
  <si>
    <t>6259.</t>
  </si>
  <si>
    <t>7901-0249</t>
  </si>
  <si>
    <t>6260.</t>
  </si>
  <si>
    <t>7901-0281</t>
  </si>
  <si>
    <t>6261.</t>
  </si>
  <si>
    <t>7901-0896</t>
  </si>
  <si>
    <t>6262.</t>
  </si>
  <si>
    <t>7901-0897</t>
  </si>
  <si>
    <t>6263.</t>
  </si>
  <si>
    <t>7901-1283</t>
  </si>
  <si>
    <t>6264.</t>
  </si>
  <si>
    <t>8591838021258</t>
  </si>
  <si>
    <t>Pierścień na klucze</t>
  </si>
  <si>
    <t>6265.</t>
  </si>
  <si>
    <t>93-0374</t>
  </si>
  <si>
    <t>Całe ciało pompy</t>
  </si>
  <si>
    <t>6266.</t>
  </si>
  <si>
    <t>93-0549</t>
  </si>
  <si>
    <t>Pióro 3x6,5</t>
  </si>
  <si>
    <t>6267.</t>
  </si>
  <si>
    <t>93-0595</t>
  </si>
  <si>
    <t>6268.</t>
  </si>
  <si>
    <t>9308-18-040</t>
  </si>
  <si>
    <t>Ucho siłownika docisku</t>
  </si>
  <si>
    <t>6269.</t>
  </si>
  <si>
    <t>93-0881</t>
  </si>
  <si>
    <t>6270.</t>
  </si>
  <si>
    <t>93-0980</t>
  </si>
  <si>
    <t>6271.</t>
  </si>
  <si>
    <t>93-0983</t>
  </si>
  <si>
    <t>GUFERO</t>
  </si>
  <si>
    <t>6272.</t>
  </si>
  <si>
    <t>93-1260</t>
  </si>
  <si>
    <t>Filtr paliwa Pj4</t>
  </si>
  <si>
    <t>6273.</t>
  </si>
  <si>
    <t>93-1262</t>
  </si>
  <si>
    <t>6274.</t>
  </si>
  <si>
    <t>93-1273</t>
  </si>
  <si>
    <t>Przewód hydr. wysokociśnien. P51P51/211/10 -1400 M18x1,5</t>
  </si>
  <si>
    <t>4992.</t>
  </si>
  <si>
    <t>Przewód hydr. wysokociśnien. P51P52/211/10 - 1500    M18x1,5</t>
  </si>
  <si>
    <t>4993.</t>
  </si>
  <si>
    <t>Przewód hydr. wysokociśnien. P51P51/211/10 - 1000    M18x1,5</t>
  </si>
  <si>
    <t>4994.</t>
  </si>
  <si>
    <t>Przewód hydr. wysokociśnien. P51P52/211/13-300 M22x1,5</t>
  </si>
  <si>
    <t>4995.</t>
  </si>
  <si>
    <t>Przewód hydr. wysokociśnieniowy P51P52/211/13-1000 M22x1,5</t>
  </si>
  <si>
    <t>4996.</t>
  </si>
  <si>
    <t>Przewód hydr. wysokociśnieniowy P51P52/211/13-900 M22x1,5</t>
  </si>
  <si>
    <t>4997.</t>
  </si>
  <si>
    <t>Przewód hydr. wysokociśnieniowy P52P52/211/13-1500K180 M22x1,5</t>
  </si>
  <si>
    <t>4998.</t>
  </si>
  <si>
    <t>Przewód hydr. wysokociśnieniowy P51P52/211/13-1200 M22x1,5</t>
  </si>
  <si>
    <t>4999.</t>
  </si>
  <si>
    <t>Przewód hydr. wysokociśnien. P51P51/211/13--1100 M22x1,5</t>
  </si>
  <si>
    <t>5000.</t>
  </si>
  <si>
    <t>Przewód hydr. wysokociśnien. P51P52/211/13-400 M22x1,5</t>
  </si>
  <si>
    <t>5001.</t>
  </si>
  <si>
    <t>Przewód hydr. wysokociśnien. P52P52/211/13-650  M22x1,5</t>
  </si>
  <si>
    <t>5002.</t>
  </si>
  <si>
    <t>Przewód hydr. wysokociśnien. P52P52/211/13-2100  M22x1,5</t>
  </si>
  <si>
    <t>5003.</t>
  </si>
  <si>
    <t>Przewód hydr. wysokociśnieniowy P51P52/211/13-3000 M22x1,5</t>
  </si>
  <si>
    <t>5004.</t>
  </si>
  <si>
    <t>Przewód hydr. wysokociśnieniowy P51P52/211/13-3700 M22x1,5</t>
  </si>
  <si>
    <t>5005.</t>
  </si>
  <si>
    <t>Przewód hydr. wysokociśnieniowy P54P52/266/13-725K180  M24x1,5</t>
  </si>
  <si>
    <t>5006.</t>
  </si>
  <si>
    <t>Przewód hydr. wysokociśnieniowy P54P52/266/13-800K90  M24x1,5</t>
  </si>
  <si>
    <t>5007.</t>
  </si>
  <si>
    <t>Przewód hydr. wysokociśnieniowy P52P52/211/16-1900 M27x2</t>
  </si>
  <si>
    <t>5008.</t>
  </si>
  <si>
    <t>Przewód hydr. wysokociśnieniowy P51P52/211/16-350 M27x2</t>
  </si>
  <si>
    <t>5009.</t>
  </si>
  <si>
    <t>Przewód hydr. wysokociśnien. P51P52/211/20-800  M30x2</t>
  </si>
  <si>
    <t>5010.</t>
  </si>
  <si>
    <t>Przewód hydr. wysokociśnien. P52P52/211/20-2000  M30x2</t>
  </si>
  <si>
    <t>5011.</t>
  </si>
  <si>
    <t>Przewód hydr. wysokociśnieniowy P51P52/211/20-700 M30x2</t>
  </si>
  <si>
    <t>5012.</t>
  </si>
  <si>
    <t>Przewód hydr. wysokociśnieniowy P51P52/211/20-1900 M30x2</t>
  </si>
  <si>
    <t>5013.</t>
  </si>
  <si>
    <t>Przewód hydr. wysokociśnieniowy P51P52/211/20-1000 M30x2</t>
  </si>
  <si>
    <t>5014.</t>
  </si>
  <si>
    <t>Przewód hydr. wysokociśnieniowy P51P52/211/20-450 M30x2</t>
  </si>
  <si>
    <t>5015.</t>
  </si>
  <si>
    <t>Przewód hydr. wysokociśnieniowy P51P52/211/20-1150 M30x2</t>
  </si>
  <si>
    <t>5016.</t>
  </si>
  <si>
    <t>Przewód hydr. wysokociśnieniowy P52P52/211/25-800 M36x2</t>
  </si>
  <si>
    <t>5017.</t>
  </si>
  <si>
    <t>Przewód hydr. wysokociśnieniowy P52P52/211/25-500K270 M36x2</t>
  </si>
  <si>
    <t>5018.</t>
  </si>
  <si>
    <t>Przewód hydr. wysokociśnieniowy P52P52/211/25-650K270 M36x2</t>
  </si>
  <si>
    <t>5019.</t>
  </si>
  <si>
    <t>Przewód hydr. wysokociśnieniowy P51P51/366/25-480 M42x2</t>
  </si>
  <si>
    <t>5020.</t>
  </si>
  <si>
    <t>Przewód hydr. wysokociśnieniowy P51P55/366/25-1400 M42x2</t>
  </si>
  <si>
    <t>5021.</t>
  </si>
  <si>
    <t>Przewód hydr. wysokociśnieniowy P51P52/366/25-1300 M42x2</t>
  </si>
  <si>
    <t>5022.</t>
  </si>
  <si>
    <t>Przewód hydr. wysokociśnieniowy P51P52/466/32-650 M52x2</t>
  </si>
  <si>
    <t>5023.</t>
  </si>
  <si>
    <t>Przewód hydr. wysokociśnieniowy P51P52/466/32-780 M52x2</t>
  </si>
  <si>
    <t>5024.</t>
  </si>
  <si>
    <t>Przewód hydr. wysokociśnieniowy P51P51/466/32-1900 M52x2</t>
  </si>
  <si>
    <t>5025.</t>
  </si>
  <si>
    <t>Przewód hydr. wysokociśnien. P52P52/211/6-600K180 M14x1,5</t>
  </si>
  <si>
    <t>5026.</t>
  </si>
  <si>
    <t>Przewód hydr. wysokociśnien. P51P51/211/6 -1100 M14x1,5</t>
  </si>
  <si>
    <t>5027.</t>
  </si>
  <si>
    <t>Przewód hydr. wysokociśnien. P51P51/211/6 -1400 M14x1,5</t>
  </si>
  <si>
    <t>5028.</t>
  </si>
  <si>
    <t>Przewód hydr. wysokociśnien. P52P52/211/6 -1200 M14x1,5</t>
  </si>
  <si>
    <t>5029.</t>
  </si>
  <si>
    <t>5030.</t>
  </si>
  <si>
    <t>Przewód hydr. wysokociśnien. P51P52/211/10 - 700  M18x1,5</t>
  </si>
  <si>
    <t>5031.</t>
  </si>
  <si>
    <t>Przewód hydr. wysokociśnien. P51P52/211/10 - 500  M18x1,5</t>
  </si>
  <si>
    <t>5032.</t>
  </si>
  <si>
    <t>Przewód hydr. wysokociśnien. P52P52/211/10 - 1000    M18x1,5</t>
  </si>
  <si>
    <t>5033.</t>
  </si>
  <si>
    <t>Przewód hydr. wysokociśnien. P51P52/211/10 -1500 M18x1,5</t>
  </si>
  <si>
    <t>6. KABINA KOMPLETNA</t>
  </si>
  <si>
    <t>5034.</t>
  </si>
  <si>
    <t>9080300/20</t>
  </si>
  <si>
    <t>Kabina-szkielet</t>
  </si>
  <si>
    <t>5035.</t>
  </si>
  <si>
    <t>9080402/20</t>
  </si>
  <si>
    <t>Drabina kpl.</t>
  </si>
  <si>
    <t>5036.</t>
  </si>
  <si>
    <t>9080454/10</t>
  </si>
  <si>
    <t>Zespół regulacji reflektora</t>
  </si>
  <si>
    <t>5037.</t>
  </si>
  <si>
    <t>9080448/10</t>
  </si>
  <si>
    <t>5038.</t>
  </si>
  <si>
    <t>9080729/04</t>
  </si>
  <si>
    <t>5039.</t>
  </si>
  <si>
    <t>9080910/00</t>
  </si>
  <si>
    <t>Stopka</t>
  </si>
  <si>
    <t>5040.</t>
  </si>
  <si>
    <t>9080462/06</t>
  </si>
  <si>
    <t>Śruba specj.M18</t>
  </si>
  <si>
    <t>5041.</t>
  </si>
  <si>
    <t>9080928/00</t>
  </si>
  <si>
    <t>Wspornik osłony</t>
  </si>
  <si>
    <t>5042.</t>
  </si>
  <si>
    <t>9080464/06</t>
  </si>
  <si>
    <t>Podkładka poduszki 3</t>
  </si>
  <si>
    <t>5043.</t>
  </si>
  <si>
    <t>9080465/06</t>
  </si>
  <si>
    <t>Podkładka poduszki 1</t>
  </si>
  <si>
    <t>5044.</t>
  </si>
  <si>
    <t>9080466/06</t>
  </si>
  <si>
    <t>Podkładka poduszki 2</t>
  </si>
  <si>
    <t>5045.</t>
  </si>
  <si>
    <t>9080467/06</t>
  </si>
  <si>
    <t xml:space="preserve">Poduszka gumowa dolna </t>
  </si>
  <si>
    <t>5046.</t>
  </si>
  <si>
    <t>9080468/06</t>
  </si>
  <si>
    <t xml:space="preserve">Poduszka gumowa górna </t>
  </si>
  <si>
    <t>5047.</t>
  </si>
  <si>
    <t>9080693/00</t>
  </si>
  <si>
    <t>Sworzeń drabiny kpl.</t>
  </si>
  <si>
    <t>5048.</t>
  </si>
  <si>
    <t>9080707/06</t>
  </si>
  <si>
    <t>5049.</t>
  </si>
  <si>
    <t>9080708/06</t>
  </si>
  <si>
    <t>5050.</t>
  </si>
  <si>
    <t>9080931/07</t>
  </si>
  <si>
    <t>Guma gr. 8x190x800</t>
  </si>
  <si>
    <t>Kompletna rolka dolna wraz z obudową wyprowadzającą linę z koła pędnego</t>
  </si>
  <si>
    <t>Kompletna szczęka z wykładziną cierną do układu hamulcowego kołowrotu</t>
  </si>
  <si>
    <t>Silnik hydrauliczny SMA-1000</t>
  </si>
  <si>
    <t>Łożysko 32316</t>
  </si>
  <si>
    <t>0100014100</t>
  </si>
  <si>
    <t>Łożysko 835/832</t>
  </si>
  <si>
    <t>0100014300</t>
  </si>
  <si>
    <t>Wał silnika</t>
  </si>
  <si>
    <t>Bieżnia ślizgowa</t>
  </si>
  <si>
    <t>Pierścień tłoka</t>
  </si>
  <si>
    <t>Pierścień uszczelnizjący</t>
  </si>
  <si>
    <t>Zestaw pierścieni</t>
  </si>
  <si>
    <t>Tłok silnika</t>
  </si>
  <si>
    <t>Pierścień Nilos-ring 22211AV</t>
  </si>
  <si>
    <t>7210018400</t>
  </si>
  <si>
    <t>Łożysko 6024 2ZZ</t>
  </si>
  <si>
    <t>Łożysko 22211</t>
  </si>
  <si>
    <t>0100026100</t>
  </si>
  <si>
    <t>Pierścień Nilos-ring 22211JV</t>
  </si>
  <si>
    <t>Pierścień ślizgowy SMA 1000</t>
  </si>
  <si>
    <t>Kosz silnika</t>
  </si>
  <si>
    <t xml:space="preserve"> </t>
  </si>
  <si>
    <t>Zasilacz iskrobezpieczny jednonapięciowy ZIM - AX z jednym nap wyj.</t>
  </si>
  <si>
    <t>Zasilacz iskrobezpieczny dwunapięciowy ZIM - AX z dwoma nap wyj.</t>
  </si>
  <si>
    <t>Śruba z łbem sześciokątnym M10x35 - 8.8  + nakrętka M10 + podkładka sprężysta Z 10,2</t>
  </si>
  <si>
    <t>HYD.UKŁAD HYDRAULICZNY silnik hydrauliczny MS-05</t>
  </si>
  <si>
    <t>HYD.UKŁAD HYDRAULICZNY silnik hydrauliczny MS-08</t>
  </si>
  <si>
    <t>HYD.UKŁAD HYDRAULICZNY silnik hydrauliczny MS-18 podstawowy</t>
  </si>
  <si>
    <t>BW/HYD/MS18p/01 / 6000068300</t>
  </si>
  <si>
    <t>HYD.UKŁAD HYDRAULICZNY silnik hydrauliczny MS-18 2-biegowy</t>
  </si>
  <si>
    <t>2837.</t>
  </si>
  <si>
    <t>2838.</t>
  </si>
  <si>
    <t>2839.</t>
  </si>
  <si>
    <t>2840.</t>
  </si>
  <si>
    <t>2841.</t>
  </si>
  <si>
    <t>2842.</t>
  </si>
  <si>
    <t>2843.</t>
  </si>
  <si>
    <t>2844.</t>
  </si>
  <si>
    <t>2845.</t>
  </si>
  <si>
    <t>9082047/00</t>
  </si>
  <si>
    <t>Kadłub napędu - wyk Lewe</t>
  </si>
  <si>
    <t>5087.</t>
  </si>
  <si>
    <t>9082048/01</t>
  </si>
  <si>
    <t>Kadłub napędu - wyk Prawe</t>
  </si>
  <si>
    <t>5088.</t>
  </si>
  <si>
    <t>9080848/00</t>
  </si>
  <si>
    <t>Koło jezdne MCR</t>
  </si>
  <si>
    <t>5089.</t>
  </si>
  <si>
    <t>9080849/06</t>
  </si>
  <si>
    <t>Przyłącze G3/4" /M24x1,5</t>
  </si>
  <si>
    <t>5090.</t>
  </si>
  <si>
    <t>9080850/06</t>
  </si>
  <si>
    <t>6445.</t>
  </si>
  <si>
    <t>99-2218</t>
  </si>
  <si>
    <t>BELKA TRANSPORT. VARIO 60KN</t>
  </si>
  <si>
    <t>8310.</t>
  </si>
  <si>
    <t>TRAWERSA VARIO KPL</t>
  </si>
  <si>
    <t>8311.</t>
  </si>
  <si>
    <t>GŁOWICA VARIO</t>
  </si>
  <si>
    <t>8312.</t>
  </si>
  <si>
    <t>DRĄG POŁĄCZENIOWY VARIO L800</t>
  </si>
  <si>
    <t>8313.</t>
  </si>
  <si>
    <t>DRĄG POŁĄCZENIOWY VARIO L1300</t>
  </si>
  <si>
    <t>8314.</t>
  </si>
  <si>
    <t>GWIAZDA ŁAŃCUCHA NAPĘDOWA</t>
  </si>
  <si>
    <t>8315.</t>
  </si>
  <si>
    <t>PROWADNIK ŁAŃCUCHA</t>
  </si>
  <si>
    <t>8316.</t>
  </si>
  <si>
    <t>OBUDOWA GÓRNA-ŚRODKOWA</t>
  </si>
  <si>
    <t>8317.</t>
  </si>
  <si>
    <t>PRZEKŁADNIA WCIĄGARKI GB 1450</t>
  </si>
  <si>
    <t>8318.</t>
  </si>
  <si>
    <t>SPRZĘGŁO</t>
  </si>
  <si>
    <t>8319.</t>
  </si>
  <si>
    <t>ZGARNIACZ Z UCHWYTEM</t>
  </si>
  <si>
    <t>8320.</t>
  </si>
  <si>
    <t>8321.</t>
  </si>
  <si>
    <t>KOŁO ŁAŃCUCHOWE 5-GN VARIO</t>
  </si>
  <si>
    <t>8322.</t>
  </si>
  <si>
    <t>RAMA WÓZKA</t>
  </si>
  <si>
    <t>8323.</t>
  </si>
  <si>
    <t>OŚ I</t>
  </si>
  <si>
    <t>DN 8 M16x1,5 L; 2SN 1600 P51/P52</t>
  </si>
  <si>
    <t>KP-95/BW-…/19/23/12 - 6290011600</t>
  </si>
  <si>
    <t>DN 8 M18x1,5 L; 2SP 180</t>
  </si>
  <si>
    <t>KP-95/BW-…/19/23/13 - 6260065300</t>
  </si>
  <si>
    <t>DN 8 M18x1,5 L; 2ST 400</t>
  </si>
  <si>
    <t>KP-95/BW-…/19/23/14 - 6260006500</t>
  </si>
  <si>
    <t>DN 8 M18x1,5 L 500</t>
  </si>
  <si>
    <t>KP-95/BW-…/19/23/15 - 6290011700</t>
  </si>
  <si>
    <t>DN 8 M18x1,5 L; 2SP 600</t>
  </si>
  <si>
    <t>KP-95/BW-…/19/23/16 - 6260006600</t>
  </si>
  <si>
    <t>DN 8 M18x1,5 L; 2SN 600 P51/P52</t>
  </si>
  <si>
    <t>KP-95/BW-…/19/23/17 - 6260599200</t>
  </si>
  <si>
    <t>DN 8 M18x1,5 L; 2ST 900 P51/P52</t>
  </si>
  <si>
    <t>KP-95/BW-…/19/23/18 - 6260011500</t>
  </si>
  <si>
    <t>DN 8 M18x1,5 L 900</t>
  </si>
  <si>
    <t>KP-95/BW-…/19/23/19 - 6221014300</t>
  </si>
  <si>
    <t>DN 8 M18x1,5 L; 2SN 1000 P51/P52</t>
  </si>
  <si>
    <t>KP-95/BW-…/19/23/20 - 6260008900</t>
  </si>
  <si>
    <t>DN 8 M18x1,5 L; 2ST 1000</t>
  </si>
  <si>
    <t>KP-95/BW-…/19/23/21 - 6281003300</t>
  </si>
  <si>
    <t>DN 10 M18x1,5 L; 2SN 250 P51/P52</t>
  </si>
  <si>
    <t>KP-95/BW-…/19/23/22 - 6281007700</t>
  </si>
  <si>
    <t>DN 10 M18x1,5 L; 2ST 420 P51/P52</t>
  </si>
  <si>
    <t>KP-95/BW-…/19/23/23 - 6260006500</t>
  </si>
  <si>
    <t>DN 10 M18x1,5 L; 2SN 500 P51/P52</t>
  </si>
  <si>
    <t>KP-95/BW-…/19/23/24 - 6221088700</t>
  </si>
  <si>
    <t>DN 10 M18x1,5 2ST 800 P51/P52</t>
  </si>
  <si>
    <t>KP-95/BW-…/19/23/25 - 6260264000</t>
  </si>
  <si>
    <t>DN 10 M18x1,5 L; 2ST 800</t>
  </si>
  <si>
    <t>KP-95/BW-…/19/23/26 - 6260007900</t>
  </si>
  <si>
    <t>DN 10 M18x1,5 L; 2SN 1200 P51/P52</t>
  </si>
  <si>
    <t>KP-95/BW-…/19/23/27 - 6260007900</t>
  </si>
  <si>
    <t>DN 10 M18x1,5 L 1200</t>
  </si>
  <si>
    <t>KP-95/BW-…/19/23/28 - 6260013600</t>
  </si>
  <si>
    <t>DN 10 M18x1,5 L 1350</t>
  </si>
  <si>
    <t>KP-95/BW-…/19/23/29 - 6290011800</t>
  </si>
  <si>
    <t>DN 10 M18x1,5 L; 2SP 1400</t>
  </si>
  <si>
    <t>KP-95/BW-…/19/23/30 - 6281009700</t>
  </si>
  <si>
    <t>DN 10 M18x1,5 L 1400 P51/P52</t>
  </si>
  <si>
    <t>KP-95/BW-…/19/23/31 - 6260011600</t>
  </si>
  <si>
    <t>DN 10 M18x1,5 L 1700</t>
  </si>
  <si>
    <t>KP-95/BW-…/19/23/32 - 6281003400</t>
  </si>
  <si>
    <t>DN 10 M18x1,5 L; 2ST 1850 P51/P52</t>
  </si>
  <si>
    <t>KP-95/BW-…/19/23/33 - 8103900700</t>
  </si>
  <si>
    <t>DN 10 M18x1,5 L; 2ST 1850</t>
  </si>
  <si>
    <t>KP-95/BW-…/19/23/34 - 6260209700</t>
  </si>
  <si>
    <t>DN 10 M18x1,5 L; 2ST 2100</t>
  </si>
  <si>
    <t>KP-95/BW-…/19/23/35 - 6281003500</t>
  </si>
  <si>
    <t>DN 10 M18x1,5 L; 2ST 2650</t>
  </si>
  <si>
    <t>KP-95/BW-…/19/23/36 - 6281003600</t>
  </si>
  <si>
    <t>DN 10 M18x1,5 L; ST 350 P51/P52</t>
  </si>
  <si>
    <t>KP-95/BW-…/19/23/37 - 6423003800</t>
  </si>
  <si>
    <t>DN 13 M22x1,5 L; 350 P51/P52</t>
  </si>
  <si>
    <t>KP-95/BW-…/19/23/38 - 6330064500</t>
  </si>
  <si>
    <t>DN 13 M22x1,5 L; 2ST 400</t>
  </si>
  <si>
    <t>KP-95/BW-…/19/23/39 - 6281003700</t>
  </si>
  <si>
    <t>DN 13 M22x1,5 L; 2ST 400 P51/P52</t>
  </si>
  <si>
    <t>KP-95/BW-…/19/23/40 - 6260960200</t>
  </si>
  <si>
    <t>DN 13 M22x1,5 L; 2ST 550 P51/P52</t>
  </si>
  <si>
    <t>KP-95/BW-…/19/23/41 - 6260006800</t>
  </si>
  <si>
    <t>DN 13 M22x1,5 L; 2ST 600</t>
  </si>
  <si>
    <t>KP-95/BW-…/19/23/42 - 6281003900</t>
  </si>
  <si>
    <t>DN 13 M22x1,5 L; 2ST 600 P51/P52</t>
  </si>
  <si>
    <t>KP-95/BW-…/19/23/43 - 6281008400</t>
  </si>
  <si>
    <t>DN 13 M22x1,5 4SH 650 P51/P52</t>
  </si>
  <si>
    <t>KP-95/BW-…/19/23/44 - 6281008500</t>
  </si>
  <si>
    <t>DN 13 M22x1,5 2ST 700 P51/P52</t>
  </si>
  <si>
    <t>KP-95/BW-…/19/23/45 - 6281008600</t>
  </si>
  <si>
    <t>DN 13 M22x1,5 2ST 800 P51/P52</t>
  </si>
  <si>
    <t>KP-95/BW-…/19/23/46 - 6290010100</t>
  </si>
  <si>
    <t>DN 13 M22x1,5 L; 2ST 1000</t>
  </si>
  <si>
    <t>KP-95/BW-…/19/23/47 - 6290010200</t>
  </si>
  <si>
    <t>DN 13 M22x1,5 L; 2ST 1200</t>
  </si>
  <si>
    <t>KP-95/BW-…/19/23/48 - 6281004000</t>
  </si>
  <si>
    <t>DN 13 M22x1,5 L 1350 P51/P52</t>
  </si>
  <si>
    <t>KP-95/BW-…/19/23/49 - 6260013000</t>
  </si>
  <si>
    <t>DN 13 M22x1,5 2ST 1400</t>
  </si>
  <si>
    <t>KP-95/BW-…/19/23/50 - 6290010300</t>
  </si>
  <si>
    <t>DN 13 M22x1,5 L; 2ST 1500</t>
  </si>
  <si>
    <t>KP-95/BW-…/19/23/51 - 9160005700</t>
  </si>
  <si>
    <t>DN 13 M22x1,5 L 1600</t>
  </si>
  <si>
    <t>KP-95/BW-…/19/23/52 - 6281004200</t>
  </si>
  <si>
    <t>DN 13 M22x1,5 L; 2ST 1850 P51/P52</t>
  </si>
  <si>
    <t>KP-95/BW-…/19/23/53 - 6290014500</t>
  </si>
  <si>
    <t>DN 13 M22x1,5 L; 2ST 1850</t>
  </si>
  <si>
    <t>KP-95/BW-…/19/23/54 - 6281004900</t>
  </si>
  <si>
    <t>DN 13 M22x1,5 L 2000 P51/P52</t>
  </si>
  <si>
    <t>KP-95/BW-…/19/23/55 - 6260008300</t>
  </si>
  <si>
    <t>DN 13 M22x1,5 L 2000</t>
  </si>
  <si>
    <t>KP-95/BW-…/19/23/56 - 6281008700</t>
  </si>
  <si>
    <t>DN 13 M22x1,5 2ST 2200 P51/P52</t>
  </si>
  <si>
    <t>KP-95/BW-…/19/23/57 - 6281004400</t>
  </si>
  <si>
    <t>DN 13 M22x1,5 L; 2ST 2650 P51/P52</t>
  </si>
  <si>
    <t>KP-95/BW-…/19/23/58 - 6260015800</t>
  </si>
  <si>
    <t>DN 13 M22x1,5 L 3200</t>
  </si>
  <si>
    <t>KP-95/BW-…/19/23/59 - 6290006100</t>
  </si>
  <si>
    <t>DN 13 M22x1,5 L 3300</t>
  </si>
  <si>
    <t>KP-95/BW-…/19/23/60 - 6260027700</t>
  </si>
  <si>
    <t>DN 13 M22x1,5 L 4000</t>
  </si>
  <si>
    <t>KP-95/BW-…/19/23/61 - 6281004500</t>
  </si>
  <si>
    <t>DN 13 M22x1,5 L 5000</t>
  </si>
  <si>
    <t>KP-95/BW-…/19/23/62 - 6000080200</t>
  </si>
  <si>
    <t>DN 13 M26x1,5 L; 2ST 1500</t>
  </si>
  <si>
    <t>KP-95/BW-…/19/23/63 - 6265134400</t>
  </si>
  <si>
    <t>DN 13 M26x1,5 L 2000</t>
  </si>
  <si>
    <t>KP-95/BW-…/19/23/64 - 6281004600</t>
  </si>
  <si>
    <t>DN 13 M26x1,5 L 3200</t>
  </si>
  <si>
    <t>KP-95/BW-…/19/23/65 - 6281004700</t>
  </si>
  <si>
    <t>DN 20 M30x2 L 600 P51/P52</t>
  </si>
  <si>
    <t>KP-95/BW-…/19/23/66 - 7010068400</t>
  </si>
  <si>
    <t>DN 20 M30x2 4SH 450 P51/P52</t>
  </si>
  <si>
    <t>KP-95/BW-…/19/23/67 - 6269959000</t>
  </si>
  <si>
    <t>DN 20 M30x2 S; 4SP 500 P51/P52</t>
  </si>
  <si>
    <t>KP-95/BW-…/19/23/68 - 6269962000</t>
  </si>
  <si>
    <t>DN 20 M30x2 S; 4SP 700 P51/P52</t>
  </si>
  <si>
    <t>KP-95/BW-…/19/23/69 - 6269963000</t>
  </si>
  <si>
    <t>DN 20 M30x2 S; 4SP 900 P51/P52</t>
  </si>
  <si>
    <t>KP-95/BW-…/19/23/70 - 6281004800</t>
  </si>
  <si>
    <t>DN 20 M30x2 S 1500 P51/P52</t>
  </si>
  <si>
    <t>KP-95/BW-…/19/23/71 - 7210023700</t>
  </si>
  <si>
    <t>DN 20 M30x2 S 1600</t>
  </si>
  <si>
    <t>KP-95/BW-…/19/23/72 - 6281004900</t>
  </si>
  <si>
    <t>DN 20 M30x2 S 1600 P51/P52</t>
  </si>
  <si>
    <t>KP-95/BW-…/19/23/73 - 6281008900</t>
  </si>
  <si>
    <t>DN 25 M36x1,5 2ST 550 P51/P52</t>
  </si>
  <si>
    <t>KP-95/BW-…/19/23/74 - 6281009000</t>
  </si>
  <si>
    <t>DN 25 M36x1,5 2ST 750 P51/P52</t>
  </si>
  <si>
    <t>KP-95/BW-…/19/23/75 - 6269969000</t>
  </si>
  <si>
    <t>DN 25 M36x1,5 L; 2SN 900 P51/P52</t>
  </si>
  <si>
    <t>KP-95/BW-…/19/23/76 - 6284970000</t>
  </si>
  <si>
    <t>DN 25 M36x1,5 L; 2SN 1000 P51/P52</t>
  </si>
  <si>
    <t>KP-95/BW-…/19/23/77 - 6269991400</t>
  </si>
  <si>
    <t>DN 25 M42x2 S 360 P51/P52</t>
  </si>
  <si>
    <t>KP-95/BW-…/19/23/78 - 6269991300</t>
  </si>
  <si>
    <t>DN 25 M42x2 S 735 P51/P52</t>
  </si>
  <si>
    <t>KP-95/BW-…/19/23/79 - 6281005100</t>
  </si>
  <si>
    <t>DN 25 M42x2 S 1040</t>
  </si>
  <si>
    <t>KP-95/BW-…/19/23/80 - 6269991100</t>
  </si>
  <si>
    <t>DN 25 M42x2 S 1150</t>
  </si>
  <si>
    <t>KP-95/BW-…/19/23/81 - 6269991200</t>
  </si>
  <si>
    <t>DN 25 M42x2 S 1180</t>
  </si>
  <si>
    <t>KP-95/BW-…/19/23/82 - 6281009100</t>
  </si>
  <si>
    <t>DN 25 M42x2 S 1230</t>
  </si>
  <si>
    <t>KP-95/BW-…/19/23/83 - 6260016600</t>
  </si>
  <si>
    <t>DN 25 M42x2 S 1850</t>
  </si>
  <si>
    <t>Arkusz KP-95/BW-…/19/24/…</t>
  </si>
  <si>
    <t>KP-95/BW-.../19/24/1 - 6290000500</t>
  </si>
  <si>
    <t>Zawór płuczący</t>
  </si>
  <si>
    <t>KP-95/BW-.../19/24/2 - 6260015000</t>
  </si>
  <si>
    <t>KP-95/BW-.../19/24/3 - 6270000900</t>
  </si>
  <si>
    <t>KP-95/BW-.../19/24/4 - 6260024400</t>
  </si>
  <si>
    <t>KP-95/BW-.../19/24/5 - 6270001100</t>
  </si>
  <si>
    <t>Zawór przelewowy</t>
  </si>
  <si>
    <t>KP-95/BW-.../19/24/6 - 6270005200</t>
  </si>
  <si>
    <t>KP-95/BW-.../19/24/7 - 6260033300</t>
  </si>
  <si>
    <t>KP-95/BW-.../19/24/8 - 6260050100</t>
  </si>
  <si>
    <t>Zawór redukcyjny</t>
  </si>
  <si>
    <t>KP-95/BW-.../19/24/9 - 6290002900</t>
  </si>
  <si>
    <t>Elektrozawór 4/3</t>
  </si>
  <si>
    <t>KP-95/BW-.../19/24/10 - 6290003000, 6260015100</t>
  </si>
  <si>
    <t>Elektrozawór 4/2</t>
  </si>
  <si>
    <t>KP-95/BW-.../19/24/11 - 6270001400</t>
  </si>
  <si>
    <t>Rozdzielacz ster. hydr. 4/2</t>
  </si>
  <si>
    <t>KP-95/BW-.../19/24/12 - 6270000900</t>
  </si>
  <si>
    <t>KP-95/BW-.../19/24/13 - 6270001600</t>
  </si>
  <si>
    <t>Rozdzielacz ster. ręcznie 4/2</t>
  </si>
  <si>
    <t>KP-95/BW-.../19/24/14 - 6270001700</t>
  </si>
  <si>
    <t>KP-95/BW-.../19/24/15 - 6270001800</t>
  </si>
  <si>
    <t>KP-95/BW-.../19/24/16 - 6330059200</t>
  </si>
  <si>
    <t>KP-95/BW-.../19/24/17 - 6260061700</t>
  </si>
  <si>
    <t>KP-95/BW-.../19/24/18 - 6270002000</t>
  </si>
  <si>
    <t>KP-95/BW-.../19/24/19 - 6260002100</t>
  </si>
  <si>
    <t>KP-95/BW-.../19/24/20 - 6260015400</t>
  </si>
  <si>
    <t>Zawór logiczny</t>
  </si>
  <si>
    <t>KP-95/BW-.../19/24/21 - 6270002300</t>
  </si>
  <si>
    <t>Zawór odłączający</t>
  </si>
  <si>
    <t>KP-95/BW-.../19/24/22 - 6260240000</t>
  </si>
  <si>
    <t>KP-95/BW-.../19/24/23 - 6260240000</t>
  </si>
  <si>
    <t>KP-95/BW-.../19/24/24 - 6270000900</t>
  </si>
  <si>
    <t>Płyta sterowania pompą</t>
  </si>
  <si>
    <t>KP-95/BW-.../19/24/25 - 6330042100</t>
  </si>
  <si>
    <t>Płyta rozruchu</t>
  </si>
  <si>
    <t>KP-95/BW-.../19/24/26 - 6330042400</t>
  </si>
  <si>
    <t>Płyta odhamowania</t>
  </si>
  <si>
    <t>KP-95/BW-.../19/24/27 - 6330042300</t>
  </si>
  <si>
    <t>Płyta docisku</t>
  </si>
  <si>
    <t>KP-95/BW-.../19/24/28 - 6290005400</t>
  </si>
  <si>
    <t>Płyta urządzeń pom.</t>
  </si>
  <si>
    <t>KP-95/BW-.../19/24/29 - 6260207100</t>
  </si>
  <si>
    <t>Płyta pompy 34</t>
  </si>
  <si>
    <t>Arkusz KP-95/BW-…/19/25/…</t>
  </si>
  <si>
    <t>KP-95/BW-.../19/25/1 - 6260022400</t>
  </si>
  <si>
    <t>Czujniki obrotów silnika / OBR-3</t>
  </si>
  <si>
    <t>KP-95/BW-.../19/25/2 - 6260181000</t>
  </si>
  <si>
    <t>Urządzenie transmisji danych CAN/RS485 / N</t>
  </si>
  <si>
    <t>KP-95/BW-.../19/25/3 - 6281002300</t>
  </si>
  <si>
    <t>Sterownik minimincos z dodatkowym zasilaniem i radiomodemem / M</t>
  </si>
  <si>
    <t>KP-95/BW-.../19/25/4 - 6260025200</t>
  </si>
  <si>
    <t>Moduł sprzęgający maszyny spalinowe / MSM</t>
  </si>
  <si>
    <t>KP-95/BW-.../19/25/5 - 6260025200</t>
  </si>
  <si>
    <t>Czujnik poziomu oleju napędowego / CL2</t>
  </si>
  <si>
    <t>KP-95/BW-.../19/25/6</t>
  </si>
  <si>
    <t>Skrzynka przelotowo - rozgałęźna / SRP</t>
  </si>
  <si>
    <t>KP-95/BW-.../19/25/7 - 6330061100</t>
  </si>
  <si>
    <t>Odbiornik modułowy / OM</t>
  </si>
  <si>
    <t>KP-95/BW-.../19/25/8 - 6330061200</t>
  </si>
  <si>
    <t>Pilot radiowy / PR</t>
  </si>
  <si>
    <t>KP-95/BW-.../19/25/9 - 6260025200</t>
  </si>
  <si>
    <t>czujnik poziomu / CL5</t>
  </si>
  <si>
    <t>czujnik poziomu / CL6</t>
  </si>
  <si>
    <t>Arkusz KP-95/BW-…/19/26/… OKABLOWANIE</t>
  </si>
  <si>
    <t>KP-95/BW-.../19/26/1 - 2500014100</t>
  </si>
  <si>
    <t>YnKGSLY 150/250V 4x2,5+2,5 / W1</t>
  </si>
  <si>
    <t>KP-95/BW-.../19/26/2 - 2500014100</t>
  </si>
  <si>
    <t>YnKGSLY 150/250V 4x2,5+2,5 / W2</t>
  </si>
  <si>
    <t>KP-95/BW-.../19/26/3 - 2500014100</t>
  </si>
  <si>
    <t>YnKGSLY 150/250V 4x2,5+2,5 / W3</t>
  </si>
  <si>
    <t>KP-95/BW-.../19/26/4 - 2500008200</t>
  </si>
  <si>
    <t>YnKGSLY 150/250V 3x1+1 / W4-A</t>
  </si>
  <si>
    <t>KP-95/BW-.../19/26/5 - 2500008200</t>
  </si>
  <si>
    <t>KP-95/BW-.../19/26/6 - 2500007600</t>
  </si>
  <si>
    <t>YnKGSLY 150/250V 6x2,5+2,5 / W5-A</t>
  </si>
  <si>
    <t>KP-95/BW-.../19/26/7 - 2500007600</t>
  </si>
  <si>
    <t>YnKGSLY 150/250V 6x2,5+2,5 / W5-B</t>
  </si>
  <si>
    <t>KP-95/BW-.../19/26/8 - 2500007600</t>
  </si>
  <si>
    <t>YnKGSLY 150/250V 6x2,5+2,5 / W6-A</t>
  </si>
  <si>
    <t>KP-95/BW-.../19/26/9 - 2500007600</t>
  </si>
  <si>
    <t>YnKGSLY 150/250V 6x2,5+2,5 / W6-B</t>
  </si>
  <si>
    <t>KP-95/BW-.../19/26/10 - 2500007600</t>
  </si>
  <si>
    <t>YnKGSLY 150/250V 6x2,5+2,5 / W7-A</t>
  </si>
  <si>
    <t>KP-95/BW-.../19/26/11 - 2500007600</t>
  </si>
  <si>
    <t>YnKGSLY 150/250V 6x2,5+2,5 / W7-B</t>
  </si>
  <si>
    <t>KP-95/BW-.../19/26/12 - 2500007500</t>
  </si>
  <si>
    <t>YnKGSLY 150/250V 3x2,5+2,5 / W8-A</t>
  </si>
  <si>
    <t>KP-95/BW-.../19/26/13 - 2500007500</t>
  </si>
  <si>
    <t>YnKGSLY 150/250V 3x2,5+2,5 / W8-B</t>
  </si>
  <si>
    <t>KP-95/BW-.../19/26/14 - 2500007500</t>
  </si>
  <si>
    <t>YnKGSLY 150/250V 3x2,5+2,5 / W9-A</t>
  </si>
  <si>
    <t>KP-95/BW-.../19/26/15 - 2500007500</t>
  </si>
  <si>
    <t>YnKGSLY 150/250V 3x2,5+2,5 / W9-B</t>
  </si>
  <si>
    <t>KP-95/BW-.../19/26/16 - 2500007500</t>
  </si>
  <si>
    <t>YnKGSLY 150/250V 3x2,5+2,5 / W10-A</t>
  </si>
  <si>
    <t>KP-95/BW-.../19/26/17 - 2500007500</t>
  </si>
  <si>
    <t>YnKGSLY 150/250V 3x2,5+2,5 / W10-B</t>
  </si>
  <si>
    <t>KP-95/BW-.../19/26/18 - 6260025200</t>
  </si>
  <si>
    <t>3 x 0,75 kabel fabryczny / W11</t>
  </si>
  <si>
    <t>KP-95/BW-.../19/26/19 - 2500007500</t>
  </si>
  <si>
    <t>YnKGSLY 150/250V 3x2,5+2,5 / W12-A</t>
  </si>
  <si>
    <t>KP-95/BW-.../19/26/20 - 2500007500</t>
  </si>
  <si>
    <t>YnKGSLY 150/250V 3x2,5+2,5 / W12-B</t>
  </si>
  <si>
    <t>KP-95/BW-.../19/26/21 - 2500008200</t>
  </si>
  <si>
    <t>YnKGSLY 150/250V 3x1+1 / W13-A</t>
  </si>
  <si>
    <t>KP-95/BW-.../19/26/22 - 2500008200</t>
  </si>
  <si>
    <t>YnKGSLY 150/250V 3x1+1 / W13-B</t>
  </si>
  <si>
    <t>KP-95/BW-.../19/26/23 - 6260025200</t>
  </si>
  <si>
    <t>3x1 kabel fabryczny / W14-A</t>
  </si>
  <si>
    <t>KP-95/BW-.../19/26/24 - 6260025200</t>
  </si>
  <si>
    <t>3x1 kabel fabryczny / W14-B</t>
  </si>
  <si>
    <t>KP-95/BW-.../19/26/25 - 2500008200</t>
  </si>
  <si>
    <t>YnKGSLY 150/250V 3x1+1 / W15-A</t>
  </si>
  <si>
    <t>KP-95/BW-.../19/26/26 - 2500008200</t>
  </si>
  <si>
    <t>YnKGSLY 150/250V 3x1+1 / W15-B</t>
  </si>
  <si>
    <t>KP-95/BW-.../19/26/27 - 2500008200</t>
  </si>
  <si>
    <t>YnKGSLY 150/250V 3x1+1 / W17</t>
  </si>
  <si>
    <t>KP-95/BW-.../19/26/28 - 2500007500</t>
  </si>
  <si>
    <t>YnKGSLY 150/250V 3x2,5+2,5 / W18-A</t>
  </si>
  <si>
    <t>KP-95/BW-.../19/26/29 - 2500007500</t>
  </si>
  <si>
    <t>YnKGSLY 150/250V 3x2,5+2,5 / W18-B</t>
  </si>
  <si>
    <t>KP-95/BW-.../19/26/30 - 2500008200</t>
  </si>
  <si>
    <t>YnKGSLY 150/250V 3x1+1 / W19</t>
  </si>
  <si>
    <t>KP-95/BW-.../19/26/31 - 2500008200</t>
  </si>
  <si>
    <t>YnKGSLY 150/250V 3x1+1 / W20</t>
  </si>
  <si>
    <t>KP-95/BW-.../19/26/32 - 2500008200</t>
  </si>
  <si>
    <t>YnKGSLY 150/250V 3x1+1 / W21</t>
  </si>
  <si>
    <t>KP-95/BW-.../19/26/33 - 2500008200</t>
  </si>
  <si>
    <t>YnKGSLY 150/250V 3x1+1 / W22</t>
  </si>
  <si>
    <t>KP-95/BW-.../19/26/34 - 2500012400</t>
  </si>
  <si>
    <t>YnHKGSYkon 0,6/1kV 4x2,5+2,5 / W23-A</t>
  </si>
  <si>
    <t>KP-95/BW-.../19/26/35 - 2500012400</t>
  </si>
  <si>
    <t>YnHKGSYkon 0,6/1kV 4x2,5+2,5 / W23-B</t>
  </si>
  <si>
    <t>KP-95/BW-.../19/26/36 - 2500008200</t>
  </si>
  <si>
    <t>YnKGSLY 150/250V 3x1+1 / W24</t>
  </si>
  <si>
    <t>KP-95/BW-.../19/26/37 - 6260025200</t>
  </si>
  <si>
    <t>3x0,75 kabel fabryczny / W25</t>
  </si>
  <si>
    <t>KP-95/BW-.../19/26/38 - 6260025200</t>
  </si>
  <si>
    <t>3x0,75 kabel fabryczny / W26</t>
  </si>
  <si>
    <t>KP-95/BW-.../19/26/39 - 6260025200</t>
  </si>
  <si>
    <t>3x0,75 kabel fabryczny / W27</t>
  </si>
  <si>
    <t>KP-95/BW-.../19/26/40 - 6260025200</t>
  </si>
  <si>
    <t>3x0,75 kabel fabryczny / W28</t>
  </si>
  <si>
    <t>KP-95/BW-.../19/26/41 - 6260025200</t>
  </si>
  <si>
    <t>4x1,5 kabel fabryczny / W29</t>
  </si>
  <si>
    <t>KP-95/BW-.../19/26/42 - 6260025200</t>
  </si>
  <si>
    <t>4x1,5 kabel fabryczny / W30</t>
  </si>
  <si>
    <t>KP-95/BW-.../19/26/43 - 6260025200</t>
  </si>
  <si>
    <t>4x1,5 kabel fabryczny / W31</t>
  </si>
  <si>
    <t>KP-95/BW-.../19/26/44 - 9140004200</t>
  </si>
  <si>
    <t>LiY-CY 2x2x0,5 / W32</t>
  </si>
  <si>
    <t>KP-95/BW-.../19/26/45 - 2500008200</t>
  </si>
  <si>
    <t>YnKGSLY 150/250V 3x1+1 / W33</t>
  </si>
  <si>
    <t>KP-95/BW-.../19/26/46 - 2500008200</t>
  </si>
  <si>
    <t>YnKGSLY 150/250V 3x1+1 / W34</t>
  </si>
  <si>
    <t>KP-95/BW-.../19/26/47 - 2500012400</t>
  </si>
  <si>
    <t>YnHKGSYkon 0,6/1kV 4x2,5+2,5 / W35</t>
  </si>
  <si>
    <t>KP-95/BW-.../19/26/48 - 2500007500</t>
  </si>
  <si>
    <t>YnKGSLY 150/250V 3x2,5+2,5 / W36</t>
  </si>
  <si>
    <t>KP-95/BW-.../19/26/49 - 2500007500</t>
  </si>
  <si>
    <t>YnKGSLY 150/250V 3x2,5+2,5 / W37</t>
  </si>
  <si>
    <t>KP-95/BW-.../19/26/50 - 2500007500</t>
  </si>
  <si>
    <t>YnKGSLY 150/250V 3x2,5+2,5 / W38</t>
  </si>
  <si>
    <t>KP-95/BW-.../19/26/51 - 2500008200</t>
  </si>
  <si>
    <t>YnKGSLY 150/250V 3x1+1 / W39</t>
  </si>
  <si>
    <t>KP-95/BW-.../19/26/52 - 6260027700</t>
  </si>
  <si>
    <t>2x0,34 kabel fabryczny / W40</t>
  </si>
  <si>
    <t>KP-95/BW-.../19/26/53 - 6260027700</t>
  </si>
  <si>
    <t>2x0,34 kabel fabryczny / W41</t>
  </si>
  <si>
    <t>KP-95/BW-.../19/26/54 - 6260027700</t>
  </si>
  <si>
    <t>2x0,34 kabel fabryczny / W42</t>
  </si>
  <si>
    <t>KP-95/BW-.../19/26/55 - 2500008200</t>
  </si>
  <si>
    <t>YnKGSLY 150/250V 3x1+1 / W43</t>
  </si>
  <si>
    <t>KP-95/BW-.../19/26/56 - 2500008200</t>
  </si>
  <si>
    <t>YnKGSLY 150/250V 3x1+1 / W44</t>
  </si>
  <si>
    <t>KP-95/BW-.../19/26/57 - 2500012400</t>
  </si>
  <si>
    <t>YnHKGSYkon 0,6/1kV 4x2,5+2,5 / W45</t>
  </si>
  <si>
    <t>KP-95/BW-.../19/26/58 - 2500008200</t>
  </si>
  <si>
    <t>YnKGSLY 150/250V 3x1+1 / W46</t>
  </si>
  <si>
    <t>KP-95/BW-.../19/26/59 - 2500008200</t>
  </si>
  <si>
    <t>YnKGSLY 150/250V 3x1+1 / W47</t>
  </si>
  <si>
    <t>KP-95/BW-.../19/26/60 - 9140004200</t>
  </si>
  <si>
    <t>LiY-CY 2x2x0,5 / W48</t>
  </si>
  <si>
    <t>KP-95/BW-.../19/26/61 - 2500007500</t>
  </si>
  <si>
    <t>YnKGSLY 150/250V 3x2,5+2,5 / W49</t>
  </si>
  <si>
    <t>KP-95/BW-.../19/26/62 - 2500114400</t>
  </si>
  <si>
    <t>YnWGDek 75-0,8/4,8 / W50</t>
  </si>
  <si>
    <t>KP-95/BW-.../19/26/63 - 2500114400</t>
  </si>
  <si>
    <t>GLgG-K750 3x1,5mm2 / W51</t>
  </si>
  <si>
    <t>KP-95/BW-.../19/26/64 - 2500114400</t>
  </si>
  <si>
    <t>YnWGDek 75-0,8/4,8 / W52</t>
  </si>
  <si>
    <t>KP-95/BW-.../19/26/65 - 6260174600</t>
  </si>
  <si>
    <t>4x1 kabel fabryczny / W53</t>
  </si>
  <si>
    <t>KP-95/BW-.../19/26/66 - 2500114900</t>
  </si>
  <si>
    <t>YnKGSLY 150/250V 6x1+1 / W54</t>
  </si>
  <si>
    <t>KP-95/BW-.../19/26/67 - 2500008200</t>
  </si>
  <si>
    <t>YnKGSLY 150/250V 3x1+1 / W55</t>
  </si>
  <si>
    <t>KP-95/BW-.../19/26/68 - 2500008200</t>
  </si>
  <si>
    <t>YnKGSLY 150/250V 3x1+1 / W56</t>
  </si>
  <si>
    <t>KP-95/BW-.../19/26/69 - 2500008200</t>
  </si>
  <si>
    <t>YnKGSLY 150/250V 3x1+1 / W57</t>
  </si>
  <si>
    <t>KP-95/BW-.../19/26/70 - 2500008200</t>
  </si>
  <si>
    <t>YnKGSLY 150/250V 3x1+1 / W58</t>
  </si>
  <si>
    <t>KP-95/BW-.../19/26/71 - 2500012400</t>
  </si>
  <si>
    <t>YnHKGSYkon 0,6/1kV 4x2,5+2,5 / W59-A</t>
  </si>
  <si>
    <t>KP-95/BW-.../19/26/72 - 2500012400</t>
  </si>
  <si>
    <t>YnHKGSYkon 0,6/1kV 4x2,5+2,5 / W59-B</t>
  </si>
  <si>
    <t>KP-95/BW-.../19/26/73 - 2500007500</t>
  </si>
  <si>
    <t>YnKGSLY 150/250V 3x2,5+2,5 / W60-A</t>
  </si>
  <si>
    <t>KP-95/BW-.../19/26/74 - 2500007500</t>
  </si>
  <si>
    <t>YnKGSLY 150/250V 3x2,5+2,5 / W60-B</t>
  </si>
  <si>
    <t>KP-95/BW-.../19/26/75 - 2500007500</t>
  </si>
  <si>
    <t>YnKGSLY 150/250V 3x2,5+2,5 / W61-A</t>
  </si>
  <si>
    <t>KP-95/BW-.../19/26/76 - 2500007500</t>
  </si>
  <si>
    <t>YnKGSLY 150/250V 3x2,5+2,5 / W61-B</t>
  </si>
  <si>
    <t>KP-95/BW-.../19/26/77 - 2500007600</t>
  </si>
  <si>
    <t>YnKGSLY 150/250V 6x2,5+2,5 / W62-A</t>
  </si>
  <si>
    <t>KP-95/BW-.../19/26/78 - 2500007600</t>
  </si>
  <si>
    <t>YnKGSLY 150/250V 6x2,5+2,5 / W62-B</t>
  </si>
  <si>
    <t>KP-95/BW-.../19/26/79 - 9140004200</t>
  </si>
  <si>
    <t>2x2x0,5 kabel fabryczny / W63</t>
  </si>
  <si>
    <t>KP-95/BW-.../19/26/80 - 2500007500</t>
  </si>
  <si>
    <t>YnKGSLY 150/250V 3x2,5+2,5 / W64</t>
  </si>
  <si>
    <t>KP-95/BW-.../19/26/81 - 2500014100</t>
  </si>
  <si>
    <t>YnHKGSYkon 150/250V 4x2,5+2,5 / W65</t>
  </si>
  <si>
    <t>KP-95/BW-.../19/26/82 - 2500008200</t>
  </si>
  <si>
    <t>YnKGSLY 150/250V 3x1+1 / W66</t>
  </si>
  <si>
    <t>KP-95/BW-.../19/26/83 - 2500008200</t>
  </si>
  <si>
    <t>YnKGSLY 150/250V 3x1+1 / W67</t>
  </si>
  <si>
    <t>KP-95/BW-.../19/26/84 - 2500114900</t>
  </si>
  <si>
    <t>YnKGSLY 150/250V 6x1+1 / W70</t>
  </si>
  <si>
    <t>KP-95/BW-.../19/26/85 - 2500008200</t>
  </si>
  <si>
    <t>YnKGSLY 150/250V 3x1+1 / W71</t>
  </si>
  <si>
    <t>KP-95/BW-.../19/26/86 - 2500008200</t>
  </si>
  <si>
    <t>YnKGSLY 150/250V 3x1+1 / W72</t>
  </si>
  <si>
    <t>KP-95/BW-.../19/26/87 - 2500008200</t>
  </si>
  <si>
    <t>YnKGSLY 150/250V 3x1+1 / W73</t>
  </si>
  <si>
    <t>KP-95/BW-.../19/26/88 - 2500008200</t>
  </si>
  <si>
    <t>YnKGSLY 150/250V 3x1+1 / W74</t>
  </si>
  <si>
    <t>KP-95/BW-.../19/26/89 - 2500114900</t>
  </si>
  <si>
    <t>YnKGSLY 150/250V 6x1+1 / W75</t>
  </si>
  <si>
    <t>KP-95/BW-.../19/26/90 - 2500008200</t>
  </si>
  <si>
    <t>YnKGSLY 150/250V 3x1+1 / W76</t>
  </si>
  <si>
    <t>KP-95/BW-.../19/26/91 - 2500008200</t>
  </si>
  <si>
    <t>YnKGSLY 150/250V 3x1+1 / W77</t>
  </si>
  <si>
    <t>KP-95/BW-.../19/26/92 - 2500008200</t>
  </si>
  <si>
    <t>YnKGSLY 150/250V 3x1+1 / W78</t>
  </si>
  <si>
    <t>KP-95/BW-.../19/26/93 - 2500008200</t>
  </si>
  <si>
    <t>YnKGSLY 150/250V 3x1+1 / W79</t>
  </si>
  <si>
    <t>KP-95/BW-.../19/26/94 - 6260066400</t>
  </si>
  <si>
    <t>2x0,34 kabel fabryczny / W80</t>
  </si>
  <si>
    <t>KP-95/BW-.../19/26/95 - 6260066400</t>
  </si>
  <si>
    <t>2x0,34 kabel fabryczny / W81</t>
  </si>
  <si>
    <t>KP-95/BW-.../19/26/96 - 6260066400</t>
  </si>
  <si>
    <t>2x0,34 kabel fabryczny / W82</t>
  </si>
  <si>
    <t>KP-95/BW-.../19/26/97 - 6260066400</t>
  </si>
  <si>
    <t>2x0,34 kabel fabryczny / W83</t>
  </si>
  <si>
    <t>KP-95/BW-.../19/26/98 - 2500008200</t>
  </si>
  <si>
    <t>YnKGSLY 150/250V 3x1+1 / W84</t>
  </si>
  <si>
    <t>KP-95/BW-.../19/26/99 - 6260066400</t>
  </si>
  <si>
    <t>LifYY 2x0,34 / W85</t>
  </si>
  <si>
    <t>KP-95/BW-.../19/26/100 - 6260066400</t>
  </si>
  <si>
    <t>LifYY 2x0,34 / W86</t>
  </si>
  <si>
    <t>KP-95/BW-.../19/26/101 - 2500008200</t>
  </si>
  <si>
    <t>YnKGSLY 150/250V 3x1+1 / W87</t>
  </si>
  <si>
    <t>KP-95/BW-.../19/26/102 - 6260025200</t>
  </si>
  <si>
    <t>3x0,75 kabel fabryczny / W88</t>
  </si>
  <si>
    <t>KP-95/BW-.../19/26/103 - 2500007500</t>
  </si>
  <si>
    <t>YnKGSLY 150/250V 3x2,5+2,5 / W89</t>
  </si>
  <si>
    <t>KP-95/BW-.../19/26/104 - 2500007500</t>
  </si>
  <si>
    <t>YnKGSLY 150/250V 3x2,5+2,5 / W90</t>
  </si>
  <si>
    <t>KP-95/BW-.../19/26/105 - 2500008200</t>
  </si>
  <si>
    <t>YnKGSLY 150/250V 3x1+1 / W91</t>
  </si>
  <si>
    <t>KP-95/BW-.../19/26/106 - 9140004200</t>
  </si>
  <si>
    <t>LIYCY 2x2x0,5 / W92</t>
  </si>
  <si>
    <t>KP-95/BW-.../19/26/107 - 2500008200</t>
  </si>
  <si>
    <t>YnKGSLY 150/250V 3x1+1 / W93</t>
  </si>
  <si>
    <t>KP-95/BW-.../19/26/108 - 2702137000</t>
  </si>
  <si>
    <t>kabel fabryczny / W94</t>
  </si>
  <si>
    <t>KP-95/BW-.../19/26/109 - 2702137000</t>
  </si>
  <si>
    <t>kabel fabryczny / W95</t>
  </si>
  <si>
    <t>ŁAŃCUCH WCIĄGARKI G 4x19</t>
  </si>
  <si>
    <t>10600.</t>
  </si>
  <si>
    <t>PIERŚCIEŃ USZCZELNIAJĄCY A10,0X14</t>
  </si>
  <si>
    <t>10601.</t>
  </si>
  <si>
    <t>ŚRUBA SZEŚCIOKĄTNA M20x25</t>
  </si>
  <si>
    <t>10602.</t>
  </si>
  <si>
    <t>KRÓCIEC DWUSTRONNIE GWINTOWANY</t>
  </si>
  <si>
    <t>10603.</t>
  </si>
  <si>
    <t>10604.</t>
  </si>
  <si>
    <t>BW-…/HYD/PRZ/27</t>
  </si>
  <si>
    <t>Przewód hydrauliczny M22x1,5x400</t>
  </si>
  <si>
    <t>BW-…/HYD/PRZ/28</t>
  </si>
  <si>
    <t>Przewód hydrauliczny M22x1,5x500</t>
  </si>
  <si>
    <t>BW-…/HYD/PRZ/29</t>
  </si>
  <si>
    <t>BW-…/HYD/PRZ/30</t>
  </si>
  <si>
    <t>Przewód hydrauliczny M22x1,5x750</t>
  </si>
  <si>
    <t>BW-…/HYD/PRZ/31</t>
  </si>
  <si>
    <t>Przewód hydrauliczny M22x1,5x800</t>
  </si>
  <si>
    <t>BW-…/HYD/PRZ/32</t>
  </si>
  <si>
    <t>Przewód hydrauliczny M22x1,5x900</t>
  </si>
  <si>
    <t>BW-…/HYD/PRZ/33</t>
  </si>
  <si>
    <t>11344.</t>
  </si>
  <si>
    <t>PASEK KLINOWY 10x850</t>
  </si>
  <si>
    <t>ŁOŻYSKO IGIEŁKOWE ROZRUSZNIKA</t>
  </si>
  <si>
    <t>8856.</t>
  </si>
  <si>
    <t>ZESPÓŁ WYRZUTNIKA</t>
  </si>
  <si>
    <t>8857.</t>
  </si>
  <si>
    <t>TULEJA ZĘBNIKA</t>
  </si>
  <si>
    <t>8858.</t>
  </si>
  <si>
    <t>MODUŁ IDENTYFIKACYJNY KABINY</t>
  </si>
  <si>
    <t>8859.</t>
  </si>
  <si>
    <t>MODUŁ PERYFERYJNY 1 MI</t>
  </si>
  <si>
    <t>8860.</t>
  </si>
  <si>
    <t>MODUŁ PERYFERYJNY 2 MI</t>
  </si>
  <si>
    <t>8861.</t>
  </si>
  <si>
    <t>MODUŁ PERYFERYJNY MII</t>
  </si>
  <si>
    <t>8862.</t>
  </si>
  <si>
    <t>NAKRĘTKA KONTRUJĄCA M16</t>
  </si>
  <si>
    <t>8863.</t>
  </si>
  <si>
    <t>OSŁONA WYŁĄCZNIKA</t>
  </si>
  <si>
    <t>8864.</t>
  </si>
  <si>
    <t>ZAŚLEPKA Ex</t>
  </si>
  <si>
    <t>8865.</t>
  </si>
  <si>
    <t>REZYSTOR</t>
  </si>
  <si>
    <t>8866.</t>
  </si>
  <si>
    <t>OBUDOWA UKŁ. ELEKTR.</t>
  </si>
  <si>
    <t>8867.</t>
  </si>
  <si>
    <t>BEZPIECZNIK TOPIKOWY 20 A GL</t>
  </si>
  <si>
    <t>8868.</t>
  </si>
  <si>
    <t>WTYK KOŃCOWY</t>
  </si>
  <si>
    <t>8869.</t>
  </si>
  <si>
    <t>MODUŁ PERYFERYJNY FLK</t>
  </si>
  <si>
    <t>8870.</t>
  </si>
  <si>
    <t>ŁADOWNICA AKUMULATOROWA DZ</t>
  </si>
  <si>
    <t>8871.</t>
  </si>
  <si>
    <t>CZUJNIK CIŚN. 100 MBAR 1,5M</t>
  </si>
  <si>
    <t>8872.</t>
  </si>
  <si>
    <t>CZUJNIK CIŚN. 100 MBAR 2,5M</t>
  </si>
  <si>
    <t>8873.</t>
  </si>
  <si>
    <t>CZUJNIK CIŚN. 40 BAR 3,0M</t>
  </si>
  <si>
    <t>8874.</t>
  </si>
  <si>
    <t>CZUJNIK CIŚN. 40 BAR 3,5M</t>
  </si>
  <si>
    <t>8875.</t>
  </si>
  <si>
    <t>CZUJNIK CIŚN. 400 BAR 2,5M</t>
  </si>
  <si>
    <t>8876.</t>
  </si>
  <si>
    <t>CZUJNIK CIŚN. 400 BAR 3,0M</t>
  </si>
  <si>
    <t>8877.</t>
  </si>
  <si>
    <t>CZUJNIK TEMP. PT1000 1,5M</t>
  </si>
  <si>
    <t>8878.</t>
  </si>
  <si>
    <t>CZUJNIK TEMP. PT1000 2,5M</t>
  </si>
  <si>
    <t>8879.</t>
  </si>
  <si>
    <t>CZUJNIK TEMP. PT1000 3,5M</t>
  </si>
  <si>
    <t>8880.</t>
  </si>
  <si>
    <t>CZUJNIK TEMP. PT1000 1,0M</t>
  </si>
  <si>
    <t>8881.</t>
  </si>
  <si>
    <t>OBUDOWA WTYKU EL. STVi</t>
  </si>
  <si>
    <t>8882.</t>
  </si>
  <si>
    <t>PRZEWÓD 2,5 M</t>
  </si>
  <si>
    <t>8883.</t>
  </si>
  <si>
    <t>PRZEWÓD 3 M</t>
  </si>
  <si>
    <t>8884.</t>
  </si>
  <si>
    <t>PRZEWÓD 3,5 M</t>
  </si>
  <si>
    <t>8885.</t>
  </si>
  <si>
    <t>PRZEWÓD 1x10 GNGE</t>
  </si>
  <si>
    <t>8886.</t>
  </si>
  <si>
    <t>OBUDOWA WTYKU EL.</t>
  </si>
  <si>
    <t>8887.</t>
  </si>
  <si>
    <t>ZŁĄCZE STVi-16 G</t>
  </si>
  <si>
    <t>8888.</t>
  </si>
  <si>
    <t>ZŁĄCZE STVi-16 GA</t>
  </si>
  <si>
    <t>8889.</t>
  </si>
  <si>
    <t>KONTROLER UKŁ. ZASILANIA SVC-01</t>
  </si>
  <si>
    <t>8890.</t>
  </si>
  <si>
    <t>CZUJNIK POZIOMU OLEJU</t>
  </si>
  <si>
    <t>8891.</t>
  </si>
  <si>
    <t>WTYK KĄTOWY STVi-16 S KPL ST</t>
  </si>
  <si>
    <t>8892.</t>
  </si>
  <si>
    <t>BEZPIECZNIK TOPIKOWY 10 A GL</t>
  </si>
  <si>
    <t>8893.</t>
  </si>
  <si>
    <t>8894.</t>
  </si>
  <si>
    <t>WTYK KĄTOWY STVi-16 S KPL BU</t>
  </si>
  <si>
    <t>8895.</t>
  </si>
  <si>
    <t>PRZEŁĄCZNIK</t>
  </si>
  <si>
    <t>8896.</t>
  </si>
  <si>
    <t>STEROWNIK DO UKŁ. PUAG 020 B</t>
  </si>
  <si>
    <t>8897.</t>
  </si>
  <si>
    <t>ADAPTER PUAG 020-B</t>
  </si>
  <si>
    <t>8898.</t>
  </si>
  <si>
    <t>CZUJNIK SYGNALIZACYJNY P.POŻ.</t>
  </si>
  <si>
    <t>8899.</t>
  </si>
  <si>
    <t>WŁĄCZNIK RĘCZNY</t>
  </si>
  <si>
    <t>8900.</t>
  </si>
  <si>
    <t>GAŚNICA DO UKŁ.DEUGRA S 1000A P</t>
  </si>
  <si>
    <t>8901.</t>
  </si>
  <si>
    <t>PRZYŁĄCZE ELEKTRYCZNE DO ZAWORU</t>
  </si>
  <si>
    <t>8902.</t>
  </si>
  <si>
    <t>KARTA ZASILACZA PRĄDOWEGO SVI-24/12</t>
  </si>
  <si>
    <t>8903.</t>
  </si>
  <si>
    <t>WĄŻ UKŁ. CHŁODZ. ELASTYCZNY</t>
  </si>
  <si>
    <t>8904.</t>
  </si>
  <si>
    <t>ZACISK WĘŻA</t>
  </si>
  <si>
    <t>8905.</t>
  </si>
  <si>
    <t>8906.</t>
  </si>
  <si>
    <t>SIŁOWNIK KLAPY POWIETRZA</t>
  </si>
  <si>
    <t>8907.</t>
  </si>
  <si>
    <t>8908.</t>
  </si>
  <si>
    <t>SILNIK WYSOKOPR. D924 BEZ SPRĘŻ.</t>
  </si>
  <si>
    <t>8909.</t>
  </si>
  <si>
    <t>8910.</t>
  </si>
  <si>
    <t>ZESTAW WĘŻY HYDR. I+II</t>
  </si>
  <si>
    <t>8911.</t>
  </si>
  <si>
    <t>ZESTAW WĘŻY HYDR. III+IV</t>
  </si>
  <si>
    <t>8912.</t>
  </si>
  <si>
    <t>ZESTAW WĘŻY HYDR. V, IV</t>
  </si>
  <si>
    <t>8913.</t>
  </si>
  <si>
    <t>6853.</t>
  </si>
  <si>
    <t>LZL03200</t>
  </si>
  <si>
    <t>Pierścień nośny</t>
  </si>
  <si>
    <t>6854.</t>
  </si>
  <si>
    <t>LZL03201</t>
  </si>
  <si>
    <t>Obudowa koła rolki nośnej</t>
  </si>
  <si>
    <t>6855.</t>
  </si>
  <si>
    <t>LZL03202</t>
  </si>
  <si>
    <t>6856.</t>
  </si>
  <si>
    <t>LZL03203</t>
  </si>
  <si>
    <t>6857.</t>
  </si>
  <si>
    <t>LZL03204</t>
  </si>
  <si>
    <t>6858.</t>
  </si>
  <si>
    <t>LZL03300</t>
  </si>
  <si>
    <t>6859.</t>
  </si>
  <si>
    <t>LZL03301</t>
  </si>
  <si>
    <t>Obudowa koła rolki ogranicznika</t>
  </si>
  <si>
    <t>6860.</t>
  </si>
  <si>
    <t>LZN00100</t>
  </si>
  <si>
    <t>6861.</t>
  </si>
  <si>
    <t>LZN02600</t>
  </si>
  <si>
    <t>Redukcja filtra spływowego</t>
  </si>
  <si>
    <t>6862.</t>
  </si>
  <si>
    <t>LZN02700</t>
  </si>
  <si>
    <t>Redukcja przecieku</t>
  </si>
  <si>
    <t>6863.</t>
  </si>
  <si>
    <t>LZN02800</t>
  </si>
  <si>
    <t>Śruba stecko   AVHB  DN12 / G3/4" (rozłącznik napędu)</t>
  </si>
  <si>
    <t>6864.</t>
  </si>
  <si>
    <t>LZN02900</t>
  </si>
  <si>
    <t>Śruba pusta stecko  AVHB  DN12 / G3/4" (rozłącznik napędu)</t>
  </si>
  <si>
    <t>6865.</t>
  </si>
  <si>
    <t>LZN03000</t>
  </si>
  <si>
    <t>T-złączka stecko AVHB  DN12 (rozłącznik napędu)</t>
  </si>
  <si>
    <t>6866.</t>
  </si>
  <si>
    <t>LZN03100</t>
  </si>
  <si>
    <t>Sprzęgło łubkowe stecko  AVHB  DN12 (rozłącznik napędu)</t>
  </si>
  <si>
    <t>6867.</t>
  </si>
  <si>
    <t>LZN03200</t>
  </si>
  <si>
    <t>Kolano stecko AVHB  DN12 (rozłącznik napędu)</t>
  </si>
  <si>
    <t>6868.</t>
  </si>
  <si>
    <t>LZN03300</t>
  </si>
  <si>
    <t>Zawór kulowy 1 1/4" (zbiornik hydr. -filtr )</t>
  </si>
  <si>
    <t>6869.</t>
  </si>
  <si>
    <t>LZN03400</t>
  </si>
  <si>
    <t>Zawór docisku</t>
  </si>
  <si>
    <t>6870.</t>
  </si>
  <si>
    <t>6871.</t>
  </si>
  <si>
    <t>LZN03500</t>
  </si>
  <si>
    <t>6872.</t>
  </si>
  <si>
    <t>Zawór zwrotny RVC (z"O"- ringami)</t>
  </si>
  <si>
    <t>6873.</t>
  </si>
  <si>
    <t>LZN03600</t>
  </si>
  <si>
    <t>Tuleja DHP 302327</t>
  </si>
  <si>
    <t>6874.</t>
  </si>
  <si>
    <t>LZN03700</t>
  </si>
  <si>
    <t>Złączka prosta GEV15LR3/4-WD</t>
  </si>
  <si>
    <t>6875.</t>
  </si>
  <si>
    <t>LZN03800.01</t>
  </si>
  <si>
    <t>6876.</t>
  </si>
  <si>
    <t>LZN03800.02</t>
  </si>
  <si>
    <t>Wężyk szybkozłączek 1500</t>
  </si>
  <si>
    <t>6877.</t>
  </si>
  <si>
    <t>LZN03900</t>
  </si>
  <si>
    <t>Główny zawór paliwa 1/4"</t>
  </si>
  <si>
    <t>6878.</t>
  </si>
  <si>
    <t>LZN04700</t>
  </si>
  <si>
    <t>Zawór kulowy spustowy</t>
  </si>
  <si>
    <t>6879.</t>
  </si>
  <si>
    <t>LZN05000</t>
  </si>
  <si>
    <t>Pompa zębata hydrauliki pomocniczej PGF2-22/011 RJ20 VU2 (dla pompy Rexroth)</t>
  </si>
  <si>
    <t>6880.</t>
  </si>
  <si>
    <t>LZN05020</t>
  </si>
  <si>
    <t>Wałek zębatej pompy pomocniczej PGF</t>
  </si>
  <si>
    <t>6881.</t>
  </si>
  <si>
    <t>LZN05030</t>
  </si>
  <si>
    <t>Komplet uszczelnień pompy zębatej PGF</t>
  </si>
  <si>
    <t>6882.</t>
  </si>
  <si>
    <t>LZN05100</t>
  </si>
  <si>
    <t>Pompa zębata hydrauliki pomocniczej 3SP A19D SAE B 14G - 10G (dla pompy Sauer)</t>
  </si>
  <si>
    <t>6883.</t>
  </si>
  <si>
    <t>LZN05101</t>
  </si>
  <si>
    <t>Pompa zębata pomocnicza</t>
  </si>
  <si>
    <t>6884.</t>
  </si>
  <si>
    <t>LZN05102</t>
  </si>
  <si>
    <t>Płyta łożyskowa</t>
  </si>
  <si>
    <t>6885.</t>
  </si>
  <si>
    <t>LZN05103</t>
  </si>
  <si>
    <t>Sprzęgło zębate</t>
  </si>
  <si>
    <t>6886.</t>
  </si>
  <si>
    <t>LZN05120</t>
  </si>
  <si>
    <t>Wałek zębatej pompy pomocniczej 3SP A19D</t>
  </si>
  <si>
    <t>6887.</t>
  </si>
  <si>
    <t>LZN05130</t>
  </si>
  <si>
    <t>Komplet uszczelnień pompy zębatej 3SP A19D</t>
  </si>
  <si>
    <t>6888.</t>
  </si>
  <si>
    <t>LZN05300</t>
  </si>
  <si>
    <t>Rozdzielacz hamulcow NEV24VE</t>
  </si>
  <si>
    <t>6889.</t>
  </si>
  <si>
    <t>LZN05301</t>
  </si>
  <si>
    <t>Wpust kablowy</t>
  </si>
  <si>
    <t>6890.</t>
  </si>
  <si>
    <t>LZN05302</t>
  </si>
  <si>
    <t>Roździelacz elektro-magnetyczny</t>
  </si>
  <si>
    <t>6891.</t>
  </si>
  <si>
    <t>Rozdzielacz elektromagnetyczny</t>
  </si>
  <si>
    <t>6892.</t>
  </si>
  <si>
    <t>LZN05500</t>
  </si>
  <si>
    <t>Rozdzielacz hydrauliczny NEV 24VC</t>
  </si>
  <si>
    <t>6893.</t>
  </si>
  <si>
    <t>LZN06000</t>
  </si>
  <si>
    <t>Zawór proporcjonalny kierunku jazdy</t>
  </si>
  <si>
    <t>6894.</t>
  </si>
  <si>
    <t>LZN06500</t>
  </si>
  <si>
    <t>Sprężyna sterowania kierunku jazdy</t>
  </si>
  <si>
    <t>6895.</t>
  </si>
  <si>
    <t>LZN07100</t>
  </si>
  <si>
    <t>Kostka rozdzielcza</t>
  </si>
  <si>
    <t>6896.</t>
  </si>
  <si>
    <t>LZN07200</t>
  </si>
  <si>
    <t>Kostka naspawana</t>
  </si>
  <si>
    <t>6897.</t>
  </si>
  <si>
    <t>LZN07300</t>
  </si>
  <si>
    <t>Śruba przepływowa</t>
  </si>
  <si>
    <t>6898.</t>
  </si>
  <si>
    <t>LZN07400</t>
  </si>
  <si>
    <t>Redukcja ssania oleju</t>
  </si>
  <si>
    <t>6899.</t>
  </si>
  <si>
    <t>LZN07500</t>
  </si>
  <si>
    <t xml:space="preserve">Pokrywa filtra </t>
  </si>
  <si>
    <t>6900.</t>
  </si>
  <si>
    <t>LZN08000</t>
  </si>
  <si>
    <t>Wyłącznik 4 napędu</t>
  </si>
  <si>
    <t>6901.</t>
  </si>
  <si>
    <t>LZN08600</t>
  </si>
  <si>
    <t>Redukcja pompy olejowej 1</t>
  </si>
  <si>
    <t>6902.</t>
  </si>
  <si>
    <t>LZN08700</t>
  </si>
  <si>
    <t>Kostka hamulcowa Js20 - potrójna</t>
  </si>
  <si>
    <t>6903.</t>
  </si>
  <si>
    <t>LZN08750</t>
  </si>
  <si>
    <t>Kostka hamulca - Js 20 - potrójna, lewa</t>
  </si>
  <si>
    <t>6904.</t>
  </si>
  <si>
    <t>LZN08800</t>
  </si>
  <si>
    <t>Redukcja alternatora</t>
  </si>
  <si>
    <t>6905.</t>
  </si>
  <si>
    <t>LZN08900</t>
  </si>
  <si>
    <t>Redukcja pompy olejowej 2</t>
  </si>
  <si>
    <t>6906.</t>
  </si>
  <si>
    <t>LZN09000</t>
  </si>
  <si>
    <t>Kostka hamulcowa Js20</t>
  </si>
  <si>
    <t>6907.</t>
  </si>
  <si>
    <t>LZN09100</t>
  </si>
  <si>
    <t>Kostka hamulcowa Js20-Js13 prawa</t>
  </si>
  <si>
    <t>6908.</t>
  </si>
  <si>
    <t>LZN09200</t>
  </si>
  <si>
    <t>Kostka hamulcowa Js20-Js13 lewa</t>
  </si>
  <si>
    <t>6909.</t>
  </si>
  <si>
    <t>LZN09500</t>
  </si>
  <si>
    <t>Uchwyt węża</t>
  </si>
  <si>
    <t>6910.</t>
  </si>
  <si>
    <t>LZN11100</t>
  </si>
  <si>
    <t>Kostka zaworu logicznego</t>
  </si>
  <si>
    <t>6911.</t>
  </si>
  <si>
    <t>LZN11300</t>
  </si>
  <si>
    <t>Rozdzielnia RSH 2-103 (pod zawór NEV24VE)</t>
  </si>
  <si>
    <t>6912.</t>
  </si>
  <si>
    <t>LZN12000</t>
  </si>
  <si>
    <t>Wąż 4SP-K-FLH  12x900  STECK    (3 napęd z wyłącznikem)</t>
  </si>
  <si>
    <t>6913.</t>
  </si>
  <si>
    <t>LZN12100</t>
  </si>
  <si>
    <t>Wąż 4SP-K-FLH  12x1000  STECK  (napęd)</t>
  </si>
  <si>
    <t>WIRNIK WENTYLATORA CHŁ. OLEJU</t>
  </si>
  <si>
    <t>9049.</t>
  </si>
  <si>
    <t>9050.</t>
  </si>
  <si>
    <t>9051.</t>
  </si>
  <si>
    <t>9052.</t>
  </si>
  <si>
    <t>9053.</t>
  </si>
  <si>
    <t>TERMOSTAT 79°C</t>
  </si>
  <si>
    <t>9054.</t>
  </si>
  <si>
    <t>9055.</t>
  </si>
  <si>
    <t>POKRYWA KOMORY ZAWORÓW</t>
  </si>
  <si>
    <t>9056.</t>
  </si>
  <si>
    <t>USZCZELKA POKRYWY ZAWORÓW</t>
  </si>
  <si>
    <t>9057.</t>
  </si>
  <si>
    <t>SEPARATOR OLEJU</t>
  </si>
  <si>
    <t>9058.</t>
  </si>
  <si>
    <t>9059.</t>
  </si>
  <si>
    <t>ZBIORNIK PRZEŹROCZYSTY</t>
  </si>
  <si>
    <t>9060.</t>
  </si>
  <si>
    <t>9061.</t>
  </si>
  <si>
    <t>FI LTR W ODY CHŁODZĄCEJ</t>
  </si>
  <si>
    <t>9062.</t>
  </si>
  <si>
    <t>KLAKSON</t>
  </si>
  <si>
    <t>9063.</t>
  </si>
  <si>
    <t>9064.</t>
  </si>
  <si>
    <t>9065.</t>
  </si>
  <si>
    <t>Wąż 4SP-K-FLH  20x1100  STECK (hamulec)</t>
  </si>
  <si>
    <t>6925.</t>
  </si>
  <si>
    <t>LZN13100</t>
  </si>
  <si>
    <t>Wąż 4SP-K-FLH  20x2000  STECK (hamulec)</t>
  </si>
  <si>
    <t>6926.</t>
  </si>
  <si>
    <t>LZN13200</t>
  </si>
  <si>
    <t>Wąż 4SP-K-FLH  20x2200  STECK (hamulec)</t>
  </si>
  <si>
    <t>6927.</t>
  </si>
  <si>
    <t>LZN13300</t>
  </si>
  <si>
    <t>Wąż 2SN-K-FLH  12x850  STECK/DKOL  M22x1,5 (hamulec)</t>
  </si>
  <si>
    <t>6928.</t>
  </si>
  <si>
    <t>LZN13400</t>
  </si>
  <si>
    <t>Wąż 2SN-K-FLH  12x1200  STECK/DKOL  M22x1,5 (hamulec)</t>
  </si>
  <si>
    <t>6929.</t>
  </si>
  <si>
    <t>LZN13500</t>
  </si>
  <si>
    <t>Wąż 1SN-K-FLH  20x300  DKOL/DKOL  M30x2 (odpływ)</t>
  </si>
  <si>
    <t>6930.</t>
  </si>
  <si>
    <t>6931.</t>
  </si>
  <si>
    <t>LZN13600</t>
  </si>
  <si>
    <t>Wąż TMO-K-FLH  20x600  DKOL/DKOL  M30x2 (odpływ)</t>
  </si>
  <si>
    <t>6932.</t>
  </si>
  <si>
    <t>LZN13700</t>
  </si>
  <si>
    <t>Wąż 2SN-K-FLH  12x1000  DKOL/DKOL 90  M22x1,5 (podnośnik)</t>
  </si>
  <si>
    <t>6933.</t>
  </si>
  <si>
    <t>LZN13800</t>
  </si>
  <si>
    <t>Wąż 2SN-K-FLH  12x1080  DKOL/DKOL  M22x1,5 (podnośnik)</t>
  </si>
  <si>
    <t>6934.</t>
  </si>
  <si>
    <t>LZN13900</t>
  </si>
  <si>
    <t>Wąż 2SN-K-FLH  12x1200  DKOL/DKOL  M22x1,5 (podnośnik)</t>
  </si>
  <si>
    <t>6935.</t>
  </si>
  <si>
    <t>LZN14000</t>
  </si>
  <si>
    <t>Wąż 2SN-K-FLH  12x2300  DKOL/DKOL  M22x1,5 (podnośnik)</t>
  </si>
  <si>
    <t>6936.</t>
  </si>
  <si>
    <t>LZN14100</t>
  </si>
  <si>
    <t>Wąż 2SN-K-FLH  12x2600  DKOL/DKOL  M22x1,5 (podnośnik)</t>
  </si>
  <si>
    <t>6937.</t>
  </si>
  <si>
    <t>LZN14200</t>
  </si>
  <si>
    <t>Wąż 2SN-K-FLH  12x3600  DKOL/DKOL  M22x1,5 (podnośnik)</t>
  </si>
  <si>
    <t>6938.</t>
  </si>
  <si>
    <t>LZN14300</t>
  </si>
  <si>
    <t>Wąż 2SN-K-FLH  12x450  DKOL/DKOL 90  M22x1,5 (odpływ,start./start.)</t>
  </si>
  <si>
    <t>6939.</t>
  </si>
  <si>
    <t>LZN14400</t>
  </si>
  <si>
    <t>Wąż 2SN-K-FLH  12x500  DKOL/DKOL 90  M22x1,5 (odpływ)</t>
  </si>
  <si>
    <t>6940.</t>
  </si>
  <si>
    <t>LZN14500</t>
  </si>
  <si>
    <t>Wąż 2SN-K-FLH  12x550  DKOL/DKOL 90  M22x1,5 (rozrusznik)</t>
  </si>
  <si>
    <t>6941.</t>
  </si>
  <si>
    <t>LZN14600</t>
  </si>
  <si>
    <t>Wąż 2SN-K-FLH  12x600  DKOL 90/DKOL 90 - 90  M22x1,5 (startér)</t>
  </si>
  <si>
    <t>6942.</t>
  </si>
  <si>
    <t>LZN14700</t>
  </si>
  <si>
    <t>Wąż 2SN-K-FLH  10x400  DKOL /DKOL 90  M18x1,5 (odpływ)</t>
  </si>
  <si>
    <t>6943.</t>
  </si>
  <si>
    <t>LZN14800</t>
  </si>
  <si>
    <t>Wąż 2SN-K-FLH  10x450  DKOL 90 /DKOL 90-180  M18x1,5 (odpływ)</t>
  </si>
  <si>
    <t>6944.</t>
  </si>
  <si>
    <t>LZN14900</t>
  </si>
  <si>
    <t>Wąż 2SN-K-FLH  10x450  DKOL 90 /DKOL 90-90  M18x1,5 (rozrusznik)</t>
  </si>
  <si>
    <t>6945.</t>
  </si>
  <si>
    <t>LZN15000</t>
  </si>
  <si>
    <t>Wąż 2SN-K-FLH  10x500  DKOL /DKOL 90  M18x1,5  (odpływ)</t>
  </si>
  <si>
    <t>6946.</t>
  </si>
  <si>
    <t>LZN15100</t>
  </si>
  <si>
    <t>Wąż 2SN-K-FLH  10x550  DKOL /DKOL  M18x1,5  (odpływ)</t>
  </si>
  <si>
    <t>6947.</t>
  </si>
  <si>
    <t>LZN15200</t>
  </si>
  <si>
    <t>Wąż DN 10 / 2SN - FLH x 1100   DKOL / DKOL   M18x1,5</t>
  </si>
  <si>
    <t>6948.</t>
  </si>
  <si>
    <t>LZN15300</t>
  </si>
  <si>
    <t>Wąż 2SN-K-FLH  8x500  DKOL 90 /DKOL 90-90  M16x1,5  (rozrusznik)</t>
  </si>
  <si>
    <t>6949.</t>
  </si>
  <si>
    <t>LZN15400</t>
  </si>
  <si>
    <t>Wąż 2SN-K-FLH  8x800  DKOL /DKOL 45  M16x1,5  (docisk)</t>
  </si>
  <si>
    <t>6950.</t>
  </si>
  <si>
    <t>LZN15500</t>
  </si>
  <si>
    <t>Wąż 2SN-K-FLH  8x1000  DKOL /DKOL  M16x1,5  (docisk)</t>
  </si>
  <si>
    <t>6951.</t>
  </si>
  <si>
    <t>6952.</t>
  </si>
  <si>
    <t>LZN15600</t>
  </si>
  <si>
    <t>Wąż 2SN-K-FLH  8x1300  DKOL /DKOL  M16x1,5  (docisk)</t>
  </si>
  <si>
    <t>6953.</t>
  </si>
  <si>
    <t>6954.</t>
  </si>
  <si>
    <t>LZN15700</t>
  </si>
  <si>
    <t>Wąż 2SN-K-FLH  8x1600  DKOL /DKOL  M16x1,5  (docisk)</t>
  </si>
  <si>
    <t>6955.</t>
  </si>
  <si>
    <t>LZN15800</t>
  </si>
  <si>
    <t>Wąż 2SN-K-FLH  8x1600  DKOL /DKOL 90  M16x1,5  (docisk)</t>
  </si>
  <si>
    <t>6956.</t>
  </si>
  <si>
    <t>LZN15900</t>
  </si>
  <si>
    <t>149-20-21531-0-01</t>
  </si>
  <si>
    <t>Wąż hydrauliczny DN12-2ST FLH-1050/M22x1,5-DKOL/DKOL</t>
  </si>
  <si>
    <t>5581.</t>
  </si>
  <si>
    <t>149-20-21532-0-01</t>
  </si>
  <si>
    <t>5582.</t>
  </si>
  <si>
    <t>149-20-21538-0-01</t>
  </si>
  <si>
    <t>Wąż DN 10 / 2SN - FLH x 300</t>
  </si>
  <si>
    <t>5583.</t>
  </si>
  <si>
    <t>149-20-21558-0-01</t>
  </si>
  <si>
    <t>Wąż hydrauliczny DN20-2SN FLH-1800/M30x2-DKOL/DKOL</t>
  </si>
  <si>
    <t>5584.</t>
  </si>
  <si>
    <t>149-20-21563-0-01</t>
  </si>
  <si>
    <t>Wąż DN 16 / 4SP - FLH x 1600   DKOL / DKOL 90°   M26x1,5</t>
  </si>
  <si>
    <t>5585.</t>
  </si>
  <si>
    <t>149-20-21565-0-01</t>
  </si>
  <si>
    <t>Wąż DN 16 / 4SP - FLH x 1500   DKOL / DKOL 90°   M26x1,5</t>
  </si>
  <si>
    <t>5586.</t>
  </si>
  <si>
    <t>149-20-21573-0-01</t>
  </si>
  <si>
    <t>Wąż DN 25 / 4SH - FLH x 5200   DKOS / DKOS     M40x2</t>
  </si>
  <si>
    <t>5587.</t>
  </si>
  <si>
    <t>149-20-21577-0-01</t>
  </si>
  <si>
    <t>Wąż DN 16 / 4SP - FLH x 1550   DKOL / DKOL 90°   M26x1,5</t>
  </si>
  <si>
    <t>5588.</t>
  </si>
  <si>
    <t>149-20-21580-0-01</t>
  </si>
  <si>
    <t>Wąż hydrauliczny DN12-4SP FLH-1700/M22x1,5-STECK/DKOL</t>
  </si>
  <si>
    <t>5589.</t>
  </si>
  <si>
    <t>149-20-21588-0-01</t>
  </si>
  <si>
    <t>5590.</t>
  </si>
  <si>
    <t>149-20-21590-0-01</t>
  </si>
  <si>
    <t>Wąż DN 6 / 2SN - FLH x 500  DKOL 90° / DKOL 90° - 90°</t>
  </si>
  <si>
    <t>5591.</t>
  </si>
  <si>
    <t>149-20-21595-0-01</t>
  </si>
  <si>
    <t>Wąż hydrauliczny DN25-2SN FLH-5450/M42x2-DKOS/DKOS</t>
  </si>
  <si>
    <t>5592.</t>
  </si>
  <si>
    <t>149-20-21605-0-01</t>
  </si>
  <si>
    <t>Wąż hydrauliczny DN6-2SN FLH-5000/M14x1,5-DKOL/DKOL</t>
  </si>
  <si>
    <t>5593.</t>
  </si>
  <si>
    <t>149-20-21611-0-01</t>
  </si>
  <si>
    <t>Wąż hydrauliczny DN10-2SN FLH-6000/M18x1,5-DKOL/DKOL</t>
  </si>
  <si>
    <t>5594.</t>
  </si>
  <si>
    <t>149-20-21653-0-01</t>
  </si>
  <si>
    <t>Wąż DN 12 / 2SN - FLH x 620   DKOL / DKOL 90°   M22x1,5</t>
  </si>
  <si>
    <t>5595.</t>
  </si>
  <si>
    <t>149-20-21703-0-01</t>
  </si>
  <si>
    <t>Wąż hydrauliczny DN32-4SH FLH-1500/M52x2-DKOS/DKOS</t>
  </si>
  <si>
    <t>5596.</t>
  </si>
  <si>
    <t>149-20-21705-0-01</t>
  </si>
  <si>
    <t>Wąż hydrauliczny DN6-2SN FLH-6800/M14x1,5-DKOL/DKOL</t>
  </si>
  <si>
    <t>5597.</t>
  </si>
  <si>
    <t>149-20-21723-0-01</t>
  </si>
  <si>
    <t>Wąż DN 10 / 2SN - FLH x 800   DKOL / DKOL 90°   M18x1,5</t>
  </si>
  <si>
    <t>5598.</t>
  </si>
  <si>
    <t>149-20-21725-0-01</t>
  </si>
  <si>
    <t>Wąż DN 12 / 2SN - FLH x 2620   DKOL 90° / DKOL 90° - 0°   M22x1,5</t>
  </si>
  <si>
    <t>5599.</t>
  </si>
  <si>
    <t>149-20-21726-0-01</t>
  </si>
  <si>
    <t>Wąż DN 12 / 2SN - FLH x 2400   DKOL 90° / DKOL 90° - 0°   M22x1,5</t>
  </si>
  <si>
    <t>5600.</t>
  </si>
  <si>
    <t>149-20-21737-0-01</t>
  </si>
  <si>
    <t>Wąż DN 8 / 2SN - FLH x 2250  DKOL 45° / DKOL 90° - 0°  M16x1,5</t>
  </si>
  <si>
    <t>5601.</t>
  </si>
  <si>
    <t>149-20-21738-0-01</t>
  </si>
  <si>
    <t>Wąż DN 8 / 2SN - FLH x 2300  DKOL 45° / DKOL 90° - 0°  M16x1,5</t>
  </si>
  <si>
    <t>5602.</t>
  </si>
  <si>
    <t>149-20-21739-0-01</t>
  </si>
  <si>
    <t>Wąż DN 10 / 2SN - FLH x 1900   DKOL 90° / DKOL 90° - 0°   M18x1,5</t>
  </si>
  <si>
    <t>5603.</t>
  </si>
  <si>
    <t>149-20-21740-0-01</t>
  </si>
  <si>
    <t>Wąż DN 10 / 2SN - FLH x 3600   DKOL / DKOL 90°   M18x1,5</t>
  </si>
  <si>
    <t>5604.</t>
  </si>
  <si>
    <t>149-20-21741-0-01</t>
  </si>
  <si>
    <t>Wąż DN 16 / 4SP - FLH x 700   DKOL / DKOL 90°   M26x1,5</t>
  </si>
  <si>
    <t>5605.</t>
  </si>
  <si>
    <t>149-20-21751-0-01</t>
  </si>
  <si>
    <t>Wąż DN 20 / 4SP - FLH x 2050   STECK / STECK</t>
  </si>
  <si>
    <t>5606.</t>
  </si>
  <si>
    <t>149-20-21752-0-01</t>
  </si>
  <si>
    <t>Wąż DN 12 / 4SP - FLH x 1150   DKOL / DKOL 45°  M22x1,5</t>
  </si>
  <si>
    <t>5607.</t>
  </si>
  <si>
    <t>149-20-21753-0-01</t>
  </si>
  <si>
    <t>Wąż DN 12 / 2SN - FLH x 1850   DKOL / DKOL   M22x1,5</t>
  </si>
  <si>
    <t>5608.</t>
  </si>
  <si>
    <t>149-20-21759-0-01</t>
  </si>
  <si>
    <t>Wąż DN 12 / 4SP - FLH x 1000</t>
  </si>
  <si>
    <t>5609.</t>
  </si>
  <si>
    <t>149-20-21760-0-01</t>
  </si>
  <si>
    <t>Wąż DN 16 / 2SN - FLH x 1750   DKOL / DKOL   M22x1,5</t>
  </si>
  <si>
    <t>5610.</t>
  </si>
  <si>
    <t>149-20-21762-0-01</t>
  </si>
  <si>
    <t>Wąż DN 16 / 2SN - FLH x 3150   DKOL / DKOL   M22x1,5</t>
  </si>
  <si>
    <t>5611.</t>
  </si>
  <si>
    <t>149-20-21763-0-01</t>
  </si>
  <si>
    <t>Wąż DN 16 / 4SP - FLH x 600   DKOL / DKOL 90°   M26x1,5</t>
  </si>
  <si>
    <t>5612.</t>
  </si>
  <si>
    <t>149-20-21770-0-01</t>
  </si>
  <si>
    <t>Wąż DN 10 / 2SN - FLH x 3900   DKOL / DKOL 90°   M18x1,5</t>
  </si>
  <si>
    <t>5613.</t>
  </si>
  <si>
    <t>149-20-21798-0-01</t>
  </si>
  <si>
    <t>Wąż DN 16 / 2SN - FLH x 1100   DKOL / DKOL   M22x1,5</t>
  </si>
  <si>
    <t>5614.</t>
  </si>
  <si>
    <t>149-20-21828-0-01</t>
  </si>
  <si>
    <t>5615.</t>
  </si>
  <si>
    <t>149-20-21829-0-01</t>
  </si>
  <si>
    <t>5616.</t>
  </si>
  <si>
    <t>149-20-21830-0-01</t>
  </si>
  <si>
    <t>5617.</t>
  </si>
  <si>
    <t>149-20-21831-0-01</t>
  </si>
  <si>
    <t>Wąż hydrauliczny DN20-2SN FLH-1900/M30x2-DKOL/DKOL</t>
  </si>
  <si>
    <t>5618.</t>
  </si>
  <si>
    <t>149-20-21832-0-01</t>
  </si>
  <si>
    <t>SZCZĘKA KOŃCOWA</t>
  </si>
  <si>
    <t>4386.</t>
  </si>
  <si>
    <t>WAGO 280-316</t>
  </si>
  <si>
    <t>PLYTA KOŃCOWA</t>
  </si>
  <si>
    <t>4387.</t>
  </si>
  <si>
    <t>PŁYTA ROZDZIELACZA POMPY</t>
  </si>
  <si>
    <t>4388.</t>
  </si>
  <si>
    <t>572.5.3.38-E</t>
  </si>
  <si>
    <t>PLYTA USTEROK</t>
  </si>
  <si>
    <t>4389.</t>
  </si>
  <si>
    <t>572.5.3.40-D</t>
  </si>
  <si>
    <t>MIKROKOMPUTER BEVEX PL</t>
  </si>
  <si>
    <t>4390.</t>
  </si>
  <si>
    <t>WAGO 280-604</t>
  </si>
  <si>
    <t>4391.</t>
  </si>
  <si>
    <t>07-9101-F 256</t>
  </si>
  <si>
    <t>KSZTAŁKA BARTEC 25-biegunowa</t>
  </si>
  <si>
    <t>4392.</t>
  </si>
  <si>
    <t>07-9101-H 256</t>
  </si>
  <si>
    <t>4393.</t>
  </si>
  <si>
    <t>572.5.3.46-E</t>
  </si>
  <si>
    <t>PŁYTA STEROWNICZA</t>
  </si>
  <si>
    <t>4394.</t>
  </si>
  <si>
    <t>570.5.3.47-E</t>
  </si>
  <si>
    <t>NAKRĘTKA ŚRUBY IZOLACYJ. II.</t>
  </si>
  <si>
    <t>4395.</t>
  </si>
  <si>
    <t>572.5.3.48-E</t>
  </si>
  <si>
    <t>MODUL WZBUDZENIA</t>
  </si>
  <si>
    <t>4396.</t>
  </si>
  <si>
    <t>NBR</t>
  </si>
  <si>
    <t>PIERŚCIEŃ USZCZEL. 20x3</t>
  </si>
  <si>
    <t>4397.</t>
  </si>
  <si>
    <t>PIERŚCIEŃ USZCZEL. 80x3</t>
  </si>
  <si>
    <t>4398.</t>
  </si>
  <si>
    <t>09 15 200 0301</t>
  </si>
  <si>
    <t>DOLNA POKRYWA</t>
  </si>
  <si>
    <t>4399.</t>
  </si>
  <si>
    <t>09 15 217 2703</t>
  </si>
  <si>
    <t>4400.</t>
  </si>
  <si>
    <t>1.609.1600.30</t>
  </si>
  <si>
    <t>ODPROWADZENIE HSK-M</t>
  </si>
  <si>
    <t>4401.</t>
  </si>
  <si>
    <t>572.5.3.56</t>
  </si>
  <si>
    <t xml:space="preserve">PAMIĘĆ MIKROKOMPUTERA 80 </t>
  </si>
  <si>
    <t>4402.</t>
  </si>
  <si>
    <t>WAGO 231-121/026-000</t>
  </si>
  <si>
    <t>TULEJA ŁACZNIKOWA 21-bieg.</t>
  </si>
  <si>
    <t>4403.</t>
  </si>
  <si>
    <t>TULEJA ŁACZNIKOWA 18-bieg.</t>
  </si>
  <si>
    <t>4404.</t>
  </si>
  <si>
    <t>231-105/026-000</t>
  </si>
  <si>
    <t>TULEJA ŁACZNIKOWA 5-bieg.</t>
  </si>
  <si>
    <t>4405.</t>
  </si>
  <si>
    <t>15 (16) A</t>
  </si>
  <si>
    <t>BEZPIECZNIK NOŚOWY</t>
  </si>
  <si>
    <t>4406.</t>
  </si>
  <si>
    <t>7 (8) A</t>
  </si>
  <si>
    <t>4407.</t>
  </si>
  <si>
    <t>OP. Č. 0100540</t>
  </si>
  <si>
    <t>4408.</t>
  </si>
  <si>
    <t>WYŚWIETLACZ M.Z.</t>
  </si>
  <si>
    <t>4409.</t>
  </si>
  <si>
    <t>PRZECIWWYBUCHOWY  REFLEKTOR NSB-20.1</t>
  </si>
  <si>
    <t>4410.</t>
  </si>
  <si>
    <t>570.5.26.1-E</t>
  </si>
  <si>
    <t>FLANSZA REFLEKTORA</t>
  </si>
  <si>
    <t>4411.</t>
  </si>
  <si>
    <t>570.5.26.3-E</t>
  </si>
  <si>
    <t>WIEKO</t>
  </si>
  <si>
    <t>4412.</t>
  </si>
  <si>
    <t>570.5.26.4-E</t>
  </si>
  <si>
    <t>DZIERŚAK Z DIODAMI</t>
  </si>
  <si>
    <t>4413.</t>
  </si>
  <si>
    <t>570.1.1.6.2.-E</t>
  </si>
  <si>
    <t>ODPROWADZENIE   13</t>
  </si>
  <si>
    <t>4414.</t>
  </si>
  <si>
    <t>PODKŁADKA ODPROWADZENIA</t>
  </si>
  <si>
    <t>4415.</t>
  </si>
  <si>
    <t>4416.</t>
  </si>
  <si>
    <t>570.5.26.17-E</t>
  </si>
  <si>
    <t>NAKRETKA</t>
  </si>
  <si>
    <t>4417.</t>
  </si>
  <si>
    <t>570.5.26.18-E</t>
  </si>
  <si>
    <t>DZIERŚAK ŚARÓWKY</t>
  </si>
  <si>
    <t>4418.</t>
  </si>
  <si>
    <t>41970 FL   12V. 20W</t>
  </si>
  <si>
    <t>ŹARÓWKA HALOGEN Z PARABOL. ( OSRAM )</t>
  </si>
  <si>
    <t>4419.</t>
  </si>
  <si>
    <t>07 9101-H03D</t>
  </si>
  <si>
    <t>KSZTAŁKA BARTEC 3-biegunowa</t>
  </si>
  <si>
    <t>4420.</t>
  </si>
  <si>
    <t>ALTERNATOR NAB-14/15.1PRZECIWWYBUCHOWY</t>
  </si>
  <si>
    <t>4421.</t>
  </si>
  <si>
    <t>570.5.31-B</t>
  </si>
  <si>
    <t>4422.</t>
  </si>
  <si>
    <t>MARATHON    L12 V15</t>
  </si>
  <si>
    <t xml:space="preserve">AKUMULATOR </t>
  </si>
  <si>
    <t>4423.</t>
  </si>
  <si>
    <t>574.6-A</t>
  </si>
  <si>
    <t>UKŁAD GAŚNICZY CO2</t>
  </si>
  <si>
    <t>4424.</t>
  </si>
  <si>
    <t>574.6.1-E</t>
  </si>
  <si>
    <t>RURA DYSZE SSANIA Z.SP.</t>
  </si>
  <si>
    <t>4425.</t>
  </si>
  <si>
    <t>574.6.2-E</t>
  </si>
  <si>
    <t>RURA DYFUZÓRA (POMPA) Z.SP.</t>
  </si>
  <si>
    <t>4426.</t>
  </si>
  <si>
    <t>572.6.5-E</t>
  </si>
  <si>
    <t>SPRZEGŁO KRZYŚ Z.SP.</t>
  </si>
  <si>
    <t>4427.</t>
  </si>
  <si>
    <t>457-1719-0000-4</t>
  </si>
  <si>
    <t>DYFUZOR Z.SP.</t>
  </si>
  <si>
    <t>4428.</t>
  </si>
  <si>
    <t>457-1716-0000-4</t>
  </si>
  <si>
    <r>
      <t>DYSZA CO</t>
    </r>
    <r>
      <rPr>
        <vertAlign val="subscript"/>
        <sz val="12"/>
        <color indexed="8"/>
        <rFont val="Times New Roman"/>
        <family val="1"/>
        <charset val="238"/>
      </rPr>
      <t>2</t>
    </r>
  </si>
  <si>
    <t>4429.</t>
  </si>
  <si>
    <t>457-2700-0003-4</t>
  </si>
  <si>
    <t>NAKRĘTKA</t>
  </si>
  <si>
    <t>4430.</t>
  </si>
  <si>
    <t>574.6.12-E</t>
  </si>
  <si>
    <t>KONSOLA I. Z.SP.</t>
  </si>
  <si>
    <t>4431.</t>
  </si>
  <si>
    <t>574.6.13-E</t>
  </si>
  <si>
    <t>KONSOLA II.</t>
  </si>
  <si>
    <t>4432.</t>
  </si>
  <si>
    <t>457-1700-0005-4</t>
  </si>
  <si>
    <t>4433.</t>
  </si>
  <si>
    <t>457-2700-0027-4</t>
  </si>
  <si>
    <t>PODKŁADKA USZCZELNIAJĄCA</t>
  </si>
  <si>
    <t>4434.</t>
  </si>
  <si>
    <t>457-1700-0001-4</t>
  </si>
  <si>
    <t>4435.</t>
  </si>
  <si>
    <t>WĄŚ DN 8 x 5800 (M16x1,5)</t>
  </si>
  <si>
    <t>4436.</t>
  </si>
  <si>
    <t>WĄŚ DN 8 x 3800 (M16x1,5)</t>
  </si>
  <si>
    <t>4437.</t>
  </si>
  <si>
    <t>574.6.34</t>
  </si>
  <si>
    <t>GAŚNICZA S6</t>
  </si>
  <si>
    <t>4438.</t>
  </si>
  <si>
    <t>574.7-A</t>
  </si>
  <si>
    <t>UKŁAD ZASILANIA WCIĄGNIKOW</t>
  </si>
  <si>
    <t>4439.</t>
  </si>
  <si>
    <t>574.7.1-B</t>
  </si>
  <si>
    <t>ZBIORNIK OLEJU POM.UKŁADU M.Z.</t>
  </si>
  <si>
    <t>4440.</t>
  </si>
  <si>
    <t>574.7.4-D</t>
  </si>
  <si>
    <t>POKRYWA UKŁADU ZASILANIA WCIĄGNIKOW Z.SP.</t>
  </si>
  <si>
    <t>4441.</t>
  </si>
  <si>
    <t>570.7.5-D</t>
  </si>
  <si>
    <t>ROZPROWADZENIE UKŁADU</t>
  </si>
  <si>
    <t>4442.</t>
  </si>
  <si>
    <t>574.7.10-E</t>
  </si>
  <si>
    <t>RURA ŁACZACA Z.SP.</t>
  </si>
  <si>
    <t>4443.</t>
  </si>
  <si>
    <t>457-2913-0000-4</t>
  </si>
  <si>
    <t>DZIERŚEC WAŚE Z.SP.</t>
  </si>
  <si>
    <t>4444.</t>
  </si>
  <si>
    <t>571.7.14-E</t>
  </si>
  <si>
    <t>KONSOLA SZYBKOZŁACZKY Z.SP.</t>
  </si>
  <si>
    <t>4445.</t>
  </si>
  <si>
    <t>571.7.15-E/TE</t>
  </si>
  <si>
    <t>4446.</t>
  </si>
  <si>
    <t>570.7.17-E</t>
  </si>
  <si>
    <t>KROCIEŃ (FILTR FASP)</t>
  </si>
  <si>
    <t>4447.</t>
  </si>
  <si>
    <t>570.7.18-E</t>
  </si>
  <si>
    <t>KROCIEŃ Js10</t>
  </si>
  <si>
    <t>4448.</t>
  </si>
  <si>
    <t>SSANIE HYDROGENERATORA</t>
  </si>
  <si>
    <t>4449.</t>
  </si>
  <si>
    <t>570.7.21-E</t>
  </si>
  <si>
    <t>KROCIEŃ  FILTRA MS 25</t>
  </si>
  <si>
    <t>4450.</t>
  </si>
  <si>
    <t>570.7.22-E</t>
  </si>
  <si>
    <t>KROCIEŃ FILTRA</t>
  </si>
  <si>
    <t>4451.</t>
  </si>
  <si>
    <t>570.7.23-E</t>
  </si>
  <si>
    <t>PRZECHÓD DOPLYWU</t>
  </si>
  <si>
    <t>4452.</t>
  </si>
  <si>
    <t>570.7.24-E</t>
  </si>
  <si>
    <t>KROCIEŃ Js8</t>
  </si>
  <si>
    <t>4453.</t>
  </si>
  <si>
    <t>571.1.2.4.1.14-E</t>
  </si>
  <si>
    <t>KROCIEŃ (CYLINDER ROZRUCHU)</t>
  </si>
  <si>
    <t>4454.</t>
  </si>
  <si>
    <t>570.7.26-E</t>
  </si>
  <si>
    <t>KROCIEŃ SZYBKOZŁACZKY</t>
  </si>
  <si>
    <t>4455.</t>
  </si>
  <si>
    <t>571.7.27-E/TE</t>
  </si>
  <si>
    <t>4456.</t>
  </si>
  <si>
    <t>4457.</t>
  </si>
  <si>
    <t>570.7.29-E</t>
  </si>
  <si>
    <t>NAKRĘTKA UMOCOWANIA</t>
  </si>
  <si>
    <t>4458.</t>
  </si>
  <si>
    <t>571.7.30-E</t>
  </si>
  <si>
    <t>4459.</t>
  </si>
  <si>
    <t>PIERŚCIEŃ USZCZEL. 12 x 16</t>
  </si>
  <si>
    <t>4460.</t>
  </si>
  <si>
    <t>PIERŚCIEŃ USZCZEL. 16 x 20</t>
  </si>
  <si>
    <t>4461.</t>
  </si>
  <si>
    <t>PIERŚCIEŃ USZCZEL. 18 x 22</t>
  </si>
  <si>
    <t>4462.</t>
  </si>
  <si>
    <t>PIERŚCIEŃ USZCZEL. 22 x 37</t>
  </si>
  <si>
    <t>4463.</t>
  </si>
  <si>
    <t>PIERŚCIEŃ USZCZEL. 27 x 32</t>
  </si>
  <si>
    <t>4464.</t>
  </si>
  <si>
    <r>
      <t>1SN DKOL/DKOL-90</t>
    </r>
    <r>
      <rPr>
        <vertAlign val="superscript"/>
        <sz val="12"/>
        <color indexed="8"/>
        <rFont val="Times New Roman"/>
        <family val="1"/>
        <charset val="238"/>
      </rPr>
      <t>O</t>
    </r>
  </si>
  <si>
    <t>WĄŻ DN12 x 300 (M22 x 1,5)</t>
  </si>
  <si>
    <t>4465.</t>
  </si>
  <si>
    <t>Śruba z łbem sześciokątnym M16 x 65 - 8.8</t>
  </si>
  <si>
    <t>Uchwyt dźwigni</t>
  </si>
  <si>
    <t xml:space="preserve">Arkusz BW/4/04/... </t>
  </si>
  <si>
    <t>Pokrywa sworznia docisku</t>
  </si>
  <si>
    <t>Śruba z łbem sześciokątnym M6x20 -8.8</t>
  </si>
  <si>
    <t>Zawleczka 6,3 x 56</t>
  </si>
  <si>
    <t>Łącznik dźwigni</t>
  </si>
  <si>
    <t>5.WÓZEK JEZDNY</t>
  </si>
  <si>
    <t xml:space="preserve">Arkusz BW/5/01/... </t>
  </si>
  <si>
    <t>Śruba z łbem szesciokątnym M16x40 - 8.8</t>
  </si>
  <si>
    <t>Rolka z tarczą do pomiaru prędkości</t>
  </si>
  <si>
    <t>Korpus wózka</t>
  </si>
  <si>
    <t>6.WÓZEK JEZDNY Z WYZWALACZEM</t>
  </si>
  <si>
    <t xml:space="preserve">Arkusz BW/6/01/... </t>
  </si>
  <si>
    <t>Zawleczka 5 x 25</t>
  </si>
  <si>
    <t>Śruba z łbem sześciokatnym M16x40 - 8.8</t>
  </si>
  <si>
    <t xml:space="preserve">Arkusz BW/6/02/... </t>
  </si>
  <si>
    <t>Śruba z łbem walcowym i gniazdem sześciokatnym M10x100 - 8.8</t>
  </si>
  <si>
    <t>Osłona zaworu</t>
  </si>
  <si>
    <t>Dźwignia bloku zaworowego</t>
  </si>
  <si>
    <t>Płyta zaworowa</t>
  </si>
  <si>
    <t>Ramie + sworznie</t>
  </si>
  <si>
    <t>Wyłącznik odśrodkowy</t>
  </si>
  <si>
    <t>Śruba z łbem sześciokątnym M16x30 -8.8</t>
  </si>
  <si>
    <t>Zawleczka 3,2 x 28</t>
  </si>
  <si>
    <t>Podkładka 14</t>
  </si>
  <si>
    <t xml:space="preserve">Rama podwozia  </t>
  </si>
  <si>
    <t>1146.</t>
  </si>
  <si>
    <t>1147.</t>
  </si>
  <si>
    <t>1148.</t>
  </si>
  <si>
    <t>1149.</t>
  </si>
  <si>
    <t>1150.</t>
  </si>
  <si>
    <t>1151.</t>
  </si>
  <si>
    <t>1152.</t>
  </si>
  <si>
    <t>1153.</t>
  </si>
  <si>
    <t>1154.</t>
  </si>
  <si>
    <t>1155.</t>
  </si>
  <si>
    <t>1156.</t>
  </si>
  <si>
    <t>1157.</t>
  </si>
  <si>
    <t>1158.</t>
  </si>
  <si>
    <t>1159.</t>
  </si>
  <si>
    <t>1160.</t>
  </si>
  <si>
    <t>1161.</t>
  </si>
  <si>
    <t>1162.</t>
  </si>
  <si>
    <t>1163.</t>
  </si>
  <si>
    <t>1164.</t>
  </si>
  <si>
    <t>1165.</t>
  </si>
  <si>
    <t>1166.</t>
  </si>
  <si>
    <t>1167.</t>
  </si>
  <si>
    <t>PIERŚCIEŃ CIEŚN. 30 x 36</t>
  </si>
  <si>
    <t>4496.</t>
  </si>
  <si>
    <t>PIERŚCIEŃ CIEŚN. 24 x 2,3</t>
  </si>
  <si>
    <t>4497.</t>
  </si>
  <si>
    <t>STN 02 9281.2</t>
  </si>
  <si>
    <t>PIERŚCIEŃ CIEŚN. 45 x 2</t>
  </si>
  <si>
    <t>4498.</t>
  </si>
  <si>
    <t>STN 027486.4</t>
  </si>
  <si>
    <t>OLEJOMIERZ M36x1.5</t>
  </si>
  <si>
    <t>4499.</t>
  </si>
  <si>
    <t>599.1-C</t>
  </si>
  <si>
    <t>Jednostka wizualizacyjna</t>
  </si>
  <si>
    <t>Osłona alternatora</t>
  </si>
  <si>
    <t>7137.</t>
  </si>
  <si>
    <t>Elementy szybkozużywające</t>
  </si>
  <si>
    <t>7138.</t>
  </si>
  <si>
    <t>Układ hydrauliczny</t>
  </si>
  <si>
    <t>7139.</t>
  </si>
  <si>
    <t>Układ przeniesienia napędu</t>
  </si>
  <si>
    <t>7140.</t>
  </si>
  <si>
    <t>Przekładnia pasowa</t>
  </si>
  <si>
    <t>7141.</t>
  </si>
  <si>
    <t>Osłony boczne</t>
  </si>
  <si>
    <t>7142.</t>
  </si>
  <si>
    <t>Osłony górne</t>
  </si>
  <si>
    <t>7143.</t>
  </si>
  <si>
    <t>001/1A/9</t>
  </si>
  <si>
    <t>Kadłub silnika 1</t>
  </si>
  <si>
    <t>7144.</t>
  </si>
  <si>
    <t>001/1B/15</t>
  </si>
  <si>
    <t>Kadłub silnika 2</t>
  </si>
  <si>
    <t>7145.</t>
  </si>
  <si>
    <t>001/2/24</t>
  </si>
  <si>
    <t>Wał korbowy kpl.</t>
  </si>
  <si>
    <t>7146.</t>
  </si>
  <si>
    <t>001/3/28</t>
  </si>
  <si>
    <t>Układ korbowo tłokowy</t>
  </si>
  <si>
    <t>7147.</t>
  </si>
  <si>
    <t>001/4/31</t>
  </si>
  <si>
    <t>Głowica</t>
  </si>
  <si>
    <t>7148.</t>
  </si>
  <si>
    <t>001/5A/38</t>
  </si>
  <si>
    <t>SZYNA MONTAŻOWA</t>
  </si>
  <si>
    <t>9457.</t>
  </si>
  <si>
    <t>ŚRUBA OCZKOWA</t>
  </si>
  <si>
    <t>9458.</t>
  </si>
  <si>
    <t>9459.</t>
  </si>
  <si>
    <t>DRABINKA DO WYSIADANIA</t>
  </si>
  <si>
    <t>9460.</t>
  </si>
  <si>
    <t>OSŁONA DOLNA I</t>
  </si>
  <si>
    <t>9461.</t>
  </si>
  <si>
    <t>OSŁONA DOLNA II</t>
  </si>
  <si>
    <t>9462.</t>
  </si>
  <si>
    <t>OSŁONA DOLNA III</t>
  </si>
  <si>
    <t>9463.</t>
  </si>
  <si>
    <t>OSŁONA DOLNA IV</t>
  </si>
  <si>
    <t>9464.</t>
  </si>
  <si>
    <t>OSŁONA DOLNA V</t>
  </si>
  <si>
    <t>9465.</t>
  </si>
  <si>
    <t>PODKŁADKA ZABEZPIECZ.</t>
  </si>
  <si>
    <t>9466.</t>
  </si>
  <si>
    <t>9467.</t>
  </si>
  <si>
    <t>9468.</t>
  </si>
  <si>
    <t>UKŁ. CHŁODZENIA</t>
  </si>
  <si>
    <t>9469.</t>
  </si>
  <si>
    <t>9470.</t>
  </si>
  <si>
    <t>9471.</t>
  </si>
  <si>
    <t>SWORZEŃ 50x200x176</t>
  </si>
  <si>
    <t>9472.</t>
  </si>
  <si>
    <t>POKRYWA OCHRONNA 1</t>
  </si>
  <si>
    <t>9473.</t>
  </si>
  <si>
    <t>POKRYWA OCHRONNA 2</t>
  </si>
  <si>
    <t>9474.</t>
  </si>
  <si>
    <t>SIATKA</t>
  </si>
  <si>
    <t>9475.</t>
  </si>
  <si>
    <t>KRATA OCHRONNA LEWA</t>
  </si>
  <si>
    <t>9476.</t>
  </si>
  <si>
    <t>KRATA OCHRONNA PRAWA</t>
  </si>
  <si>
    <t>9477.</t>
  </si>
  <si>
    <t>9478.</t>
  </si>
  <si>
    <t>9479.</t>
  </si>
  <si>
    <t>WYŁĄCZNIK ZBLIŻENIOWY iNA14</t>
  </si>
  <si>
    <t>9480.</t>
  </si>
  <si>
    <t>9481.</t>
  </si>
  <si>
    <t>9482.</t>
  </si>
  <si>
    <t>REFLEKTOR LED</t>
  </si>
  <si>
    <t>9483.</t>
  </si>
  <si>
    <t>WYŚWIETLACZ Z JEDNOSTKĄ POMIAR.</t>
  </si>
  <si>
    <t>9484.</t>
  </si>
  <si>
    <t>MODUŁ WLAN</t>
  </si>
  <si>
    <t>9485.</t>
  </si>
  <si>
    <t>9486.</t>
  </si>
  <si>
    <t>UKŁ. STEROWANIA MAi-08.FSG</t>
  </si>
  <si>
    <t>9487.</t>
  </si>
  <si>
    <t>9488.</t>
  </si>
  <si>
    <t>POŁ. RAMY</t>
  </si>
  <si>
    <t>9489.</t>
  </si>
  <si>
    <t>9490.</t>
  </si>
  <si>
    <t>9491.</t>
  </si>
  <si>
    <t>9492.</t>
  </si>
  <si>
    <t>9493.</t>
  </si>
  <si>
    <t>KANAŁ SPALIN</t>
  </si>
  <si>
    <t>9494.</t>
  </si>
  <si>
    <t>Zespół napędowy z wahaczem lewym</t>
  </si>
  <si>
    <t>BW-…/01/04</t>
  </si>
  <si>
    <t>Siłownik docisku</t>
  </si>
  <si>
    <t>BW-…/01/05</t>
  </si>
  <si>
    <t>Ukł. Hamulcowy</t>
  </si>
  <si>
    <t>BW-…/01/06</t>
  </si>
  <si>
    <t>Śruba z łbem imbusowym M20x50 - 8.8</t>
  </si>
  <si>
    <t>grupa /02</t>
  </si>
  <si>
    <t>BW-…/02/01</t>
  </si>
  <si>
    <t>BW-…/02/02</t>
  </si>
  <si>
    <t>Adapter</t>
  </si>
  <si>
    <t>BW-…/02/03</t>
  </si>
  <si>
    <t>BW-…/02/04</t>
  </si>
  <si>
    <t>Sworzeń adaptera</t>
  </si>
  <si>
    <t>BW-…/02/05</t>
  </si>
  <si>
    <t>Rolka jezdna</t>
  </si>
  <si>
    <t>Smarownica</t>
  </si>
  <si>
    <t>Śruba z łbem imbusowym M20x65 - 8.8</t>
  </si>
  <si>
    <t>Podkładka sprężynująca 20</t>
  </si>
  <si>
    <t>Śruba z łbem imbusowym M20x80 - 8.8</t>
  </si>
  <si>
    <t>Nakrętka M20x25</t>
  </si>
  <si>
    <t>grupa /03</t>
  </si>
  <si>
    <t>BW-…/03/01</t>
  </si>
  <si>
    <t>Wahacz lewy</t>
  </si>
  <si>
    <t>BW-…/03/02</t>
  </si>
  <si>
    <t xml:space="preserve">Silnik </t>
  </si>
  <si>
    <t>BW-…/03/03</t>
  </si>
  <si>
    <t>Koło napędowe</t>
  </si>
  <si>
    <t>BW-…/03/04</t>
  </si>
  <si>
    <t>Sworzeń wachacza</t>
  </si>
  <si>
    <t>BW-…/03/05</t>
  </si>
  <si>
    <t>BW-…/03/06</t>
  </si>
  <si>
    <t>Panew wachacza</t>
  </si>
  <si>
    <t>BW-…/03/07</t>
  </si>
  <si>
    <t>Sworzeń 26</t>
  </si>
  <si>
    <t>BW-…/03/08</t>
  </si>
  <si>
    <t>Podkładka pod sworzeń 27</t>
  </si>
  <si>
    <t>BW-…/03/09</t>
  </si>
  <si>
    <t>Śruba z łbem imbusowym M16x35 - 8.8</t>
  </si>
  <si>
    <t>grupa /04</t>
  </si>
  <si>
    <t>BW-…/04/01</t>
  </si>
  <si>
    <t>Wahacz prawy</t>
  </si>
  <si>
    <t>BW-…/04/02</t>
  </si>
  <si>
    <t>BW-…/04/03</t>
  </si>
  <si>
    <t>BW-…/04/04</t>
  </si>
  <si>
    <t>BW-…/04/05</t>
  </si>
  <si>
    <t>BW-…/04/06</t>
  </si>
  <si>
    <t>BW-…/04/07</t>
  </si>
  <si>
    <t>BW-…/04/08</t>
  </si>
  <si>
    <t>BW-…/04/09</t>
  </si>
  <si>
    <t>grupa /05</t>
  </si>
  <si>
    <t>BW-…/05/01</t>
  </si>
  <si>
    <t>BW-…/05/03</t>
  </si>
  <si>
    <t>BW-…/05/04</t>
  </si>
  <si>
    <t>BW-…/05/05</t>
  </si>
  <si>
    <t>BW-…/05/06</t>
  </si>
  <si>
    <t>BW-…/05/07</t>
  </si>
  <si>
    <t>BW-…/05/08</t>
  </si>
  <si>
    <t>BW-…/05/11</t>
  </si>
  <si>
    <t>BW-…/05/12</t>
  </si>
  <si>
    <t>BW-…/05/18</t>
  </si>
  <si>
    <t>BW-…/05/19</t>
  </si>
  <si>
    <t>BW-…/05/20</t>
  </si>
  <si>
    <t>BW-…/05/21</t>
  </si>
  <si>
    <t>BW-…/05/23</t>
  </si>
  <si>
    <t>BW-…/05/25</t>
  </si>
  <si>
    <t>BW-…/05/26</t>
  </si>
  <si>
    <t>BW-…/05/27</t>
  </si>
  <si>
    <t>BW-…/05/28</t>
  </si>
  <si>
    <t>BW-…/05/29</t>
  </si>
  <si>
    <t>Korpus układu hamulcowego</t>
  </si>
  <si>
    <t>BW-…/05/30</t>
  </si>
  <si>
    <t>BW-…/05/31</t>
  </si>
  <si>
    <t>BW-…/05/33</t>
  </si>
  <si>
    <t>BW-…/05/34</t>
  </si>
  <si>
    <t>Wóz napędowy- 2</t>
  </si>
  <si>
    <t>Blacha bloków</t>
  </si>
  <si>
    <t>Śruba z łbem imbusowym M20x70 - 8.8</t>
  </si>
  <si>
    <t>Śruba M12x50</t>
  </si>
  <si>
    <t>Wóz napędowy- 3</t>
  </si>
  <si>
    <t>Sworzeń nośny</t>
  </si>
  <si>
    <t>Blokada sworznia nośnego</t>
  </si>
  <si>
    <t>Zabezpieczenie sworznia nośnego</t>
  </si>
  <si>
    <t>Śruba z łbem imbusowym M16x30 - 8.8</t>
  </si>
  <si>
    <t>Przetyczka 32</t>
  </si>
  <si>
    <t>Kabina operatora z wyzwalaczem hamulca</t>
  </si>
  <si>
    <t>grupa /K1/01</t>
  </si>
  <si>
    <t>BW-…/K1/01/01</t>
  </si>
  <si>
    <t>Kabina konstrukcja spawana</t>
  </si>
  <si>
    <t>BW-…/K1/01/02</t>
  </si>
  <si>
    <t>Monitor typu MOL-1</t>
  </si>
  <si>
    <t>BW-…/K1/01/03</t>
  </si>
  <si>
    <t>Reflektor kompletny</t>
  </si>
  <si>
    <t>BW-…/K1/01/04</t>
  </si>
  <si>
    <t>Kaseta sterownicza uprawnienie/START</t>
  </si>
  <si>
    <t>BW-…/K1/01/05</t>
  </si>
  <si>
    <t>Koncentrator wejść/wyjść cyfrowych typu DS.</t>
  </si>
  <si>
    <t>BW-…/K1/01/06</t>
  </si>
  <si>
    <t>BW-…/K1/01/07</t>
  </si>
  <si>
    <t>BW-…/K1/01/08</t>
  </si>
  <si>
    <t>Podłokietnik opuszczany</t>
  </si>
  <si>
    <t>BW-…/K1/01/09</t>
  </si>
  <si>
    <t>BW-…/K1/01/10</t>
  </si>
  <si>
    <t>Łącznik linkowy - kompletny</t>
  </si>
  <si>
    <t>BW-…/K1/01/11</t>
  </si>
  <si>
    <t>Sygnalizator</t>
  </si>
  <si>
    <t>BW-…/K1/01/12</t>
  </si>
  <si>
    <t>Złącza</t>
  </si>
  <si>
    <t>BW-…/K1/01/13</t>
  </si>
  <si>
    <t>Zestaw jezdny kabiny – kompletny</t>
  </si>
  <si>
    <t>BW-…/K1/01/14</t>
  </si>
  <si>
    <t>Amortyzator</t>
  </si>
  <si>
    <t>Śruba M20x130x52</t>
  </si>
  <si>
    <t>BW-…/K1/01/18</t>
  </si>
  <si>
    <t>BW-…/K1/01/19</t>
  </si>
  <si>
    <t>Manipulator</t>
  </si>
  <si>
    <t>BW-…/K1/02/01</t>
  </si>
  <si>
    <t>BW-…/K1/02/02</t>
  </si>
  <si>
    <t>Mocowanie szyby</t>
  </si>
  <si>
    <t>BW-…/K1/02/03</t>
  </si>
  <si>
    <t>Blokada mocowania</t>
  </si>
  <si>
    <t>BW-…/K1/02/04</t>
  </si>
  <si>
    <t>BW-…/K1/02/05</t>
  </si>
  <si>
    <t>BW-…/K1/02/06</t>
  </si>
  <si>
    <t>Pasek klinowy 13x1175</t>
  </si>
  <si>
    <t>Gaśnica 5kg z Pyrocoolem (Ładunek)</t>
  </si>
  <si>
    <t>Gaśnica 2kg z CA-2X/WK   (Ładunek)</t>
  </si>
  <si>
    <t>ŁĄCZNIK KĄTOWY</t>
  </si>
  <si>
    <t>11743.</t>
  </si>
  <si>
    <t>KOŁNIERZ PRZEKŁADNI</t>
  </si>
  <si>
    <t>11744.</t>
  </si>
  <si>
    <t>11745.</t>
  </si>
  <si>
    <t>11746.</t>
  </si>
  <si>
    <t>OCZKO ZACISKOWE KABLA</t>
  </si>
  <si>
    <t>11747.</t>
  </si>
  <si>
    <t>OPASKA KABLA</t>
  </si>
  <si>
    <t>11748.</t>
  </si>
  <si>
    <t>BLOK ZBIORCZY KPL</t>
  </si>
  <si>
    <t>11749.</t>
  </si>
  <si>
    <t>LISTWA POŁĄCZENIOWA KPL</t>
  </si>
  <si>
    <t>11750.</t>
  </si>
  <si>
    <t>11751.</t>
  </si>
  <si>
    <t>11752.</t>
  </si>
  <si>
    <t>SWORZEŃ B10Hx11x70</t>
  </si>
  <si>
    <t>11753.</t>
  </si>
  <si>
    <t>ZAŚLEPKA 28/19,1</t>
  </si>
  <si>
    <t>11754.</t>
  </si>
  <si>
    <t>11755.</t>
  </si>
  <si>
    <t>WYZWALACZ RĘCZNY</t>
  </si>
  <si>
    <t>11756.</t>
  </si>
  <si>
    <t>PRZEWÓD KURCZLIWY</t>
  </si>
  <si>
    <t>11757.</t>
  </si>
  <si>
    <t>11758.</t>
  </si>
  <si>
    <t>ZAWÓR RD38x1/8</t>
  </si>
  <si>
    <t>11759.</t>
  </si>
  <si>
    <t>SZCZĘKA HAMULCOWA DO BW</t>
  </si>
  <si>
    <t>11760.</t>
  </si>
  <si>
    <t>11761.</t>
  </si>
  <si>
    <t>DŹWIGAR LEWY</t>
  </si>
  <si>
    <t>11762.</t>
  </si>
  <si>
    <t>11763.</t>
  </si>
  <si>
    <t>11764.</t>
  </si>
  <si>
    <t>CZUJNIK TEMP. KOMPRESORA</t>
  </si>
  <si>
    <t>11765.</t>
  </si>
  <si>
    <t>ZAWÓR SZYBKIEGO ODPOWIETRZ.</t>
  </si>
  <si>
    <t>11766.</t>
  </si>
  <si>
    <t>DŹWIGAR PRAWY</t>
  </si>
  <si>
    <t>11767.</t>
  </si>
  <si>
    <t>KRÓCIEC RUROWY</t>
  </si>
  <si>
    <t>11768.</t>
  </si>
  <si>
    <t>11769.</t>
  </si>
  <si>
    <t>DŹWIGNIA POŚREDNIA KPL</t>
  </si>
  <si>
    <t>11770.</t>
  </si>
  <si>
    <t>11771.</t>
  </si>
  <si>
    <t>PODKŁADKA KALIBROWANA 13x19x1,0</t>
  </si>
  <si>
    <t>11772.</t>
  </si>
  <si>
    <t>ŁOŻYSKO WAŁECZKOWE NU</t>
  </si>
  <si>
    <t>11773.</t>
  </si>
  <si>
    <t>ŁOŻYSKO WAŁECZKOWE WAHLIWE</t>
  </si>
  <si>
    <t>11774.</t>
  </si>
  <si>
    <t>KOŁO NAPĘDOWE 250 (WIELOKLIN)</t>
  </si>
  <si>
    <t>11775.</t>
  </si>
  <si>
    <t>11776.</t>
  </si>
  <si>
    <t>11777.</t>
  </si>
  <si>
    <t>11778.</t>
  </si>
  <si>
    <t>11779.</t>
  </si>
  <si>
    <t>PRZEKŁADNIA NAPĘDOWA PRAWA</t>
  </si>
  <si>
    <t>11780.</t>
  </si>
  <si>
    <t>PRZEKŁADNIA NAPĘDOWA LEWA</t>
  </si>
  <si>
    <t>11781.</t>
  </si>
  <si>
    <t>PIERŚCIEŃ ODCINAJĄCY L12</t>
  </si>
  <si>
    <t>11782.</t>
  </si>
  <si>
    <t>TRZPIEŃ ZAMYKAJĄCY</t>
  </si>
  <si>
    <t>11783.</t>
  </si>
  <si>
    <t>11784.</t>
  </si>
  <si>
    <t>RURA WODY CHŁODZĄCEJ</t>
  </si>
  <si>
    <t>11785.</t>
  </si>
  <si>
    <t>11786.</t>
  </si>
  <si>
    <t>11787.</t>
  </si>
  <si>
    <t>11788.</t>
  </si>
  <si>
    <t>11789.</t>
  </si>
  <si>
    <t>PRZEWÓD WODY CHŁODZĄCEJ AM</t>
  </si>
  <si>
    <t>11790.</t>
  </si>
  <si>
    <t>PRZYRZ. DO UZUPEŁN. WODY CHŁODZ.</t>
  </si>
  <si>
    <t>11791.</t>
  </si>
  <si>
    <t>PRZEWÓD RUROWY I</t>
  </si>
  <si>
    <t>11792.</t>
  </si>
  <si>
    <t>PRZEWÓD RUROWY II</t>
  </si>
  <si>
    <t>11793.</t>
  </si>
  <si>
    <t>11794.</t>
  </si>
  <si>
    <t>11795.</t>
  </si>
  <si>
    <t>WĄŻ 32ND16-S</t>
  </si>
  <si>
    <t>11796.</t>
  </si>
  <si>
    <t>PULPIT STEROWNICZY</t>
  </si>
  <si>
    <t>11797.</t>
  </si>
  <si>
    <t>USZCZELNIENIE WAŁU D78</t>
  </si>
  <si>
    <t>11798.</t>
  </si>
  <si>
    <t>ODPOWIETRZNIK BLOKU SILNIKA</t>
  </si>
  <si>
    <t>11799.</t>
  </si>
  <si>
    <t>11800.</t>
  </si>
  <si>
    <t>11801.</t>
  </si>
  <si>
    <t>11802.</t>
  </si>
  <si>
    <t>11803.</t>
  </si>
  <si>
    <t>PANEWKA KORBOWA KPL. SZLIF I</t>
  </si>
  <si>
    <t>11804.</t>
  </si>
  <si>
    <t>PANEWKA KORBOWA KPL. SZLIF II</t>
  </si>
  <si>
    <t>11805.</t>
  </si>
  <si>
    <t>ŚRUBA SZEŚCIOKĄTNA M16x40</t>
  </si>
  <si>
    <t>11806.</t>
  </si>
  <si>
    <t>PANEWKA KORBOWA KPL. SZLIF III</t>
  </si>
  <si>
    <t>11807.</t>
  </si>
  <si>
    <t>PANEWKA KORBOWA KPL. SZLIF IV</t>
  </si>
  <si>
    <t>11808.</t>
  </si>
  <si>
    <t>11809.</t>
  </si>
  <si>
    <t>11810.</t>
  </si>
  <si>
    <t>KOŁEK GWINTOWANY M3x5</t>
  </si>
  <si>
    <t>11811.</t>
  </si>
  <si>
    <t>PRZEKŁADNIA OBROTOMIERZA</t>
  </si>
  <si>
    <t>11812.</t>
  </si>
  <si>
    <t>11813.</t>
  </si>
  <si>
    <t>ŚRUBA DWUSTRONNA M10x22</t>
  </si>
  <si>
    <t>11814.</t>
  </si>
  <si>
    <t>SEKCJA POMPY WTRYSKOWEJ</t>
  </si>
  <si>
    <t>11815.</t>
  </si>
  <si>
    <t>PODKŁADKA SPRĘŻYSTA B6</t>
  </si>
  <si>
    <t>11816.</t>
  </si>
  <si>
    <t>11817.</t>
  </si>
  <si>
    <t>11818.</t>
  </si>
  <si>
    <t>GŁOWICA FILTRA KPL</t>
  </si>
  <si>
    <t>11819.</t>
  </si>
  <si>
    <t>11820.</t>
  </si>
  <si>
    <t>11821.</t>
  </si>
  <si>
    <t>11822.</t>
  </si>
  <si>
    <t>KOLANKO GWINTOWANE R1/8</t>
  </si>
  <si>
    <t>11823.</t>
  </si>
  <si>
    <t>11824.</t>
  </si>
  <si>
    <t>11825.</t>
  </si>
  <si>
    <t>11826.</t>
  </si>
  <si>
    <t>11827.</t>
  </si>
  <si>
    <t>11828.</t>
  </si>
  <si>
    <t>11829.</t>
  </si>
  <si>
    <t>11830.</t>
  </si>
  <si>
    <t>SZKLANKA POPYCHACZA</t>
  </si>
  <si>
    <t>11831.</t>
  </si>
  <si>
    <t>11832.</t>
  </si>
  <si>
    <t>PODKŁADKA PASOWANA 40x50x2,0</t>
  </si>
  <si>
    <t>11833.</t>
  </si>
  <si>
    <t>PRZEWÓD ZESPOLONY 14-ŻYŁOWY</t>
  </si>
  <si>
    <t>11834.</t>
  </si>
  <si>
    <t>11835.</t>
  </si>
  <si>
    <t>11836.</t>
  </si>
  <si>
    <t>ZAŚLEPKA GWINTOWANA</t>
  </si>
  <si>
    <t>11837.</t>
  </si>
  <si>
    <t>ŚRUBA CYLINDRYCZNA M12x75</t>
  </si>
  <si>
    <t>11838.</t>
  </si>
  <si>
    <t>11839.</t>
  </si>
  <si>
    <t>ŚRUBA M10x100</t>
  </si>
  <si>
    <t>11840.</t>
  </si>
  <si>
    <t>ZACISK Z UCHWYTEM</t>
  </si>
  <si>
    <t>11841.</t>
  </si>
  <si>
    <t>11842.</t>
  </si>
  <si>
    <t>DYSZA PROSZKOWA</t>
  </si>
  <si>
    <t>11843.</t>
  </si>
  <si>
    <t>ROZDZIELACZ DEUGRA</t>
  </si>
  <si>
    <t>11844.</t>
  </si>
  <si>
    <t>ZŁĄCZKA RUROWA</t>
  </si>
  <si>
    <t>11845.</t>
  </si>
  <si>
    <t>PRZEWÓD EL. OGNIOODPORNY</t>
  </si>
  <si>
    <t>11846.</t>
  </si>
  <si>
    <t>ŚRUBA CYLINDRYCZNA M24x40</t>
  </si>
  <si>
    <t>11847.</t>
  </si>
  <si>
    <t>ŚRUBA CYLINDRYCZNA M24x110</t>
  </si>
  <si>
    <t>11848.</t>
  </si>
  <si>
    <t>11849.</t>
  </si>
  <si>
    <t>POŁĄCZENIE TYPU T GWINT.</t>
  </si>
  <si>
    <t>11850.</t>
  </si>
  <si>
    <t>ZBIORNIK MEMBRANOWY 1/2"</t>
  </si>
  <si>
    <t>11851.</t>
  </si>
  <si>
    <t>MUFA KĄTOWA DN 13</t>
  </si>
  <si>
    <t>11852.</t>
  </si>
  <si>
    <t>11853.</t>
  </si>
  <si>
    <t>11854.</t>
  </si>
  <si>
    <t>11855.</t>
  </si>
  <si>
    <t>UCHWYT PRĄDNICY</t>
  </si>
  <si>
    <t>11856.</t>
  </si>
  <si>
    <t>TABLICZKA OSTRZEGAWCZA "ACHTUNG"</t>
  </si>
  <si>
    <t>11857.</t>
  </si>
  <si>
    <t>11858.</t>
  </si>
  <si>
    <t>TABLICZKA OSTRZEGAWCZA "MINER-OEL"</t>
  </si>
  <si>
    <t>11859.</t>
  </si>
  <si>
    <t>11860.</t>
  </si>
  <si>
    <t>TULEJA ŁOŻYSKOWA I</t>
  </si>
  <si>
    <t>11861.</t>
  </si>
  <si>
    <t>TULEJA ŁOŻYSKOWA II</t>
  </si>
  <si>
    <t>11862.</t>
  </si>
  <si>
    <t>11863.</t>
  </si>
  <si>
    <t>WAŁ Z KOŁNIERZEM</t>
  </si>
  <si>
    <t>11864.</t>
  </si>
  <si>
    <t>11865.</t>
  </si>
  <si>
    <t>TULEJA WKRĘCANA</t>
  </si>
  <si>
    <t>11866.</t>
  </si>
  <si>
    <t>NAPĘD WENTYLATORA</t>
  </si>
  <si>
    <t>11867.</t>
  </si>
  <si>
    <t>11868.</t>
  </si>
  <si>
    <t>UKŁ. ZMIĘKCZ. WODY CHŁODZ.</t>
  </si>
  <si>
    <t>11869.</t>
  </si>
  <si>
    <t>PIERŚCIEŃ USZCZELN. W 42X52X4</t>
  </si>
  <si>
    <t>11870.</t>
  </si>
  <si>
    <t>PŁYTA</t>
  </si>
  <si>
    <t>11871.</t>
  </si>
  <si>
    <t>DŁAWIK NASTAWNY</t>
  </si>
  <si>
    <t>11872.</t>
  </si>
  <si>
    <t>ZŁĄCZKA GWINTOWANA DN10</t>
  </si>
  <si>
    <t>11873.</t>
  </si>
  <si>
    <t>11874.</t>
  </si>
  <si>
    <t>11875.</t>
  </si>
  <si>
    <t>11876.</t>
  </si>
  <si>
    <t>ZŁĄCZE ŚRUBOWE PROSTE</t>
  </si>
  <si>
    <t>11877.</t>
  </si>
  <si>
    <t>11878.</t>
  </si>
  <si>
    <t>11879.</t>
  </si>
  <si>
    <t>ŁĄCZE GWINTOWE PROSTE</t>
  </si>
  <si>
    <t>11880.</t>
  </si>
  <si>
    <t>TULEJA 2415</t>
  </si>
  <si>
    <t>11881.</t>
  </si>
  <si>
    <t>OSŁONA GUMOWA</t>
  </si>
  <si>
    <t>11882.</t>
  </si>
  <si>
    <t>11883.</t>
  </si>
  <si>
    <t>11884.</t>
  </si>
  <si>
    <t>11885.</t>
  </si>
  <si>
    <t>DŁAWIK PRZEWODU EL.</t>
  </si>
  <si>
    <t>11886.</t>
  </si>
  <si>
    <t>KĄTOWNIK PRZESTAWNY</t>
  </si>
  <si>
    <t>11887.</t>
  </si>
  <si>
    <t>NITOKOŁEK 3x6</t>
  </si>
  <si>
    <t>11888.</t>
  </si>
  <si>
    <t>PIERŚC. USZCZELN. 12x28 LSTO</t>
  </si>
  <si>
    <t>11889.</t>
  </si>
  <si>
    <t>PODKŁADKA 17</t>
  </si>
  <si>
    <t>11890.</t>
  </si>
  <si>
    <t>11891.</t>
  </si>
  <si>
    <t>ROLKA JEZDNA DO BW</t>
  </si>
  <si>
    <t>11892.</t>
  </si>
  <si>
    <t>11893.</t>
  </si>
  <si>
    <t>11894.</t>
  </si>
  <si>
    <t>PRZEKŁADNIA KĄTOWA</t>
  </si>
  <si>
    <t>11895.</t>
  </si>
  <si>
    <t>11896.</t>
  </si>
  <si>
    <t>11897.</t>
  </si>
  <si>
    <t>ROLKA PROWADZĄCA 83</t>
  </si>
  <si>
    <t>11898.</t>
  </si>
  <si>
    <t>OŚ ROLKI</t>
  </si>
  <si>
    <t>11899.</t>
  </si>
  <si>
    <t>ZGARNIACZ SZYNY I</t>
  </si>
  <si>
    <t>11900.</t>
  </si>
  <si>
    <t>ZGARNIACZ SZYNY II</t>
  </si>
  <si>
    <t>11901.</t>
  </si>
  <si>
    <t>WYZWALACZ ODŚR. 83 3,2M/S KPL</t>
  </si>
  <si>
    <t>11902.</t>
  </si>
  <si>
    <t>ROLKA NOŚNA Z OKŁADZINĄ KPL</t>
  </si>
  <si>
    <t>11903.</t>
  </si>
  <si>
    <t>Wyzwalacz BK</t>
  </si>
  <si>
    <t>11904.</t>
  </si>
  <si>
    <t>SWORZEŃ WYZWALACZA</t>
  </si>
  <si>
    <t>11905.</t>
  </si>
  <si>
    <t>CENNIK CZĘŚCI ZAMIENNYCH NOWYCH WRAZ Z CENAMI JEDNOSTKOWYMI KP-95 CZĘŚĆ SILNIKOWA</t>
  </si>
  <si>
    <t>Arkusz KP-95/BW-…/19/01/…</t>
  </si>
  <si>
    <t>KP-95/BW-…/19/01/2 - 0103009100</t>
  </si>
  <si>
    <t>Łożysko podwieszenia agregatu</t>
  </si>
  <si>
    <t>KP-95/BW-…/19/01/3 - 0402090000</t>
  </si>
  <si>
    <t>KP-95/BW-…/19/01/4</t>
  </si>
  <si>
    <t>Napęd cierny z podwieszeniem agregatu</t>
  </si>
  <si>
    <t>Arkusz KP-95/BW-…/19/02/…</t>
  </si>
  <si>
    <t>KP-95/BW-…/19/02/1 - 6440094011</t>
  </si>
  <si>
    <t>KP-95/BW-…/19/02/2 - 6440094111</t>
  </si>
  <si>
    <t>KP-95/BW-…/19/02/3 - 6440094211</t>
  </si>
  <si>
    <t>KP-95/BW-…/19/02/4 - 6440094311</t>
  </si>
  <si>
    <t>KP-95/BW-…/19/02/5 - 6440094411</t>
  </si>
  <si>
    <t>KP-95/BW-…/19/02/6 - 6440095011</t>
  </si>
  <si>
    <t>Osłona chłodnicy oleju</t>
  </si>
  <si>
    <t>KP-95/BW-…/19/02/7 - 6440095411</t>
  </si>
  <si>
    <t>KP-95/BW-…/19/02/8 - 6440095511</t>
  </si>
  <si>
    <t>KP-95/BW-…/19/02/9 - 6440095611</t>
  </si>
  <si>
    <t>KP-95/BW-…/19/02/10 - 6440095711</t>
  </si>
  <si>
    <t>KP-95/BW-…/19/02/11 - 6440095811</t>
  </si>
  <si>
    <t>Osłona górna V</t>
  </si>
  <si>
    <t>KP-95/BW-…/19/02/12 - 6440095911</t>
  </si>
  <si>
    <t>Osłona górna VI</t>
  </si>
  <si>
    <t>KP-95/BW-…/19/02/13 - 6440096011</t>
  </si>
  <si>
    <t>Osłona przewodów hydraulicznych</t>
  </si>
  <si>
    <t>KP-95/BW-…/19/02/14 - 6440096111</t>
  </si>
  <si>
    <t>Osłona wlewu</t>
  </si>
  <si>
    <t>KP-95/BW-…/19/02/15 - 501000300</t>
  </si>
  <si>
    <t>KP-95/BW-…/19/02/16 - 0300800300</t>
  </si>
  <si>
    <t>KP-95/BW-…/19/02/17 - 0300802300</t>
  </si>
  <si>
    <t>Śruba M8x12</t>
  </si>
  <si>
    <t>Arkusz KP-95/BW-…/19/03/…</t>
  </si>
  <si>
    <t>KP-95/BW-…/19/03/1 - 6440095111</t>
  </si>
  <si>
    <t>Osłona czołowa chłodnicy silnika</t>
  </si>
  <si>
    <t>KP-95/BW-…/19/03/2 - 6440095211</t>
  </si>
  <si>
    <t>Osłona boczna chłodnicy silnika I</t>
  </si>
  <si>
    <t>KP-95/BW-…/19/03/3 - 6440095311</t>
  </si>
  <si>
    <t>Osłona boczna chłodnicy silnika II</t>
  </si>
  <si>
    <t>KP-95/BW-…/19/03/4 - 6440094511</t>
  </si>
  <si>
    <t>Osłona boczna VI</t>
  </si>
  <si>
    <t>KP-95/BW-…/19/03/5 - 6440094611</t>
  </si>
  <si>
    <t>KP-95/BW-…/19/03/6 - 6440094711</t>
  </si>
  <si>
    <t>KP-95/BW-…/19/03/7 - 6440094811</t>
  </si>
  <si>
    <t>Osłona boczna IX</t>
  </si>
  <si>
    <t>KP-95/BW-…/19/03/8 - 6440094911</t>
  </si>
  <si>
    <t>Osłona zamykająca</t>
  </si>
  <si>
    <t>KP-95/BW-…/19/03/9 - 6440096211</t>
  </si>
  <si>
    <t>KP-95/BW-…/19/03/10 - 6440096311</t>
  </si>
  <si>
    <t>KP-95/BW-…/19/03/11 - 6440096411</t>
  </si>
  <si>
    <t>KP-95/BW-…/19/03/12 - 6440096511</t>
  </si>
  <si>
    <t>KP-95/BW-…/19/03/13 - 6440096611</t>
  </si>
  <si>
    <t>KP-95/BW-…/19/03/14 - 0501000300</t>
  </si>
  <si>
    <t>KP-95/BW-…/19/03/15 - 0300800300</t>
  </si>
  <si>
    <t>Arkusz KP-95/BW-…/19/04/…</t>
  </si>
  <si>
    <t>KP-95/BW-…/19/04/1 - 6440097011</t>
  </si>
  <si>
    <t>Mocowanie przelotek I</t>
  </si>
  <si>
    <t>KP-95/BW-…/19/04/2 - 6440097111</t>
  </si>
  <si>
    <t>Mocowanie złączy wielopolowych</t>
  </si>
  <si>
    <t>KP-95/BW-…/19/04/3 - 6260023400</t>
  </si>
  <si>
    <t>Złącze WIELANDA 10 pin</t>
  </si>
  <si>
    <t>KP-95/BW-…/19/04/4 - 6260023500</t>
  </si>
  <si>
    <t>Złącze WIELANDA 6 pin</t>
  </si>
  <si>
    <t>KP-95/BW-…/19/04/5 - 6440097211</t>
  </si>
  <si>
    <t>Mocowanie chłodnicy silnika</t>
  </si>
  <si>
    <t>KP-95/BW-…/19/04/6 - 6281011200</t>
  </si>
  <si>
    <t>Amortyzator chłodnicy silnika</t>
  </si>
  <si>
    <t>KP-95/BW-…/19/04/7 - 6260002100</t>
  </si>
  <si>
    <t>Filtr układu doładowania</t>
  </si>
  <si>
    <t>KP-95/BW-…/19/04/7a - 6260002300</t>
  </si>
  <si>
    <t>Wkład filtra układu sterowania</t>
  </si>
  <si>
    <t>KP-95/BW-…/19/04/8 - 6440097311</t>
  </si>
  <si>
    <t>Mocowanie filtra układu sterowania</t>
  </si>
  <si>
    <t>KP-95/BW-…/19/04/9</t>
  </si>
  <si>
    <t>Zespół koncentratorów wraz z mocowaniem</t>
  </si>
  <si>
    <t>KP-95/BW-…/19/04/10 - 6440097611</t>
  </si>
  <si>
    <t>Sworzeń mocowania koncentratorów</t>
  </si>
  <si>
    <t>KP-95/BW-…/19/04/11 - 6440097711</t>
  </si>
  <si>
    <t>Belka środkowa ramy górnej</t>
  </si>
  <si>
    <t>KP-95/BW-…/19/04/12 - 0500000800</t>
  </si>
  <si>
    <t>KP-95/BW-…/19/04/13 - 8108404600</t>
  </si>
  <si>
    <t>Zawleczka 4x18</t>
  </si>
  <si>
    <t>KP-95/BW-…/19/04/14 - 0301004000</t>
  </si>
  <si>
    <t>Śruba imbusowa wpuszczana M10x35</t>
  </si>
  <si>
    <t>KP-95/BW-…/19/04/15 - 0301005900</t>
  </si>
  <si>
    <t>Śruba imbusowa wpuszczana M10x16</t>
  </si>
  <si>
    <t>KP-95/BW-…/19/04/16 - 0501000400</t>
  </si>
  <si>
    <t>KP-95/BW-…/19/04/17 - 0301000300</t>
  </si>
  <si>
    <t>Śruba imbusowa M10x20</t>
  </si>
  <si>
    <t>KP-95/BW-…/19/04/18 - 0300501800</t>
  </si>
  <si>
    <t>Śruba imbusowa M5x20</t>
  </si>
  <si>
    <t>KP-95/BW-…/19/04/19 - 0500000300</t>
  </si>
  <si>
    <t>KP-95/BW-…/19/04/20 - 0501000100</t>
  </si>
  <si>
    <t>Podkładka sprężynująca DN5</t>
  </si>
  <si>
    <t>KP-95/BW-…/19/04/21 - 0200500100</t>
  </si>
  <si>
    <t>KP-95/BW-…/19/04/22 - 0501000300</t>
  </si>
  <si>
    <t>KP-95/BW-…/19/04/23 - 0300802200</t>
  </si>
  <si>
    <t>KP-95/BW-…/19/04/24 - 0501000200</t>
  </si>
  <si>
    <t>Podkładka sprężynująca DN6</t>
  </si>
  <si>
    <t>KP-95/BW-…/19/04/25 - 0300600700</t>
  </si>
  <si>
    <t>KP-95/BW-…/19/04/26 - 0301001300</t>
  </si>
  <si>
    <t>Śruba M10x35</t>
  </si>
  <si>
    <t>KP-95/BW-…/19/04/27 - 0500000600</t>
  </si>
  <si>
    <t>KP-95/BW-…/19/04/28 - 0201000100</t>
  </si>
  <si>
    <t>Arkusz KP-95/BW-…/19/05/…</t>
  </si>
  <si>
    <t>KP-95/BW-…/19/05/1 - 6440097811</t>
  </si>
  <si>
    <t>Mocowanie przelotek II</t>
  </si>
  <si>
    <t>KP-95/BW-…/19/05/2</t>
  </si>
  <si>
    <t>Zespół zasilacza ZUSD-01 wraz z mocowaniem</t>
  </si>
  <si>
    <t>KP-95/BW-…/19/05/3 - 6440097911</t>
  </si>
  <si>
    <t>Mocowanie złącz WIELANDA</t>
  </si>
  <si>
    <t>KP-95/BW-…/19/05/4 - 6260023400</t>
  </si>
  <si>
    <t>KP-95/BW-…/19/05/5 - 6260023500</t>
  </si>
  <si>
    <t>KP-95/BW-…/19/05/6 - 6260025600</t>
  </si>
  <si>
    <t>Zaślepka złącza WIELANDA 10 pin</t>
  </si>
  <si>
    <t>KP-95/BW-…/19/05/7 - 6260025300</t>
  </si>
  <si>
    <t>Zaślepka złącza WIELANDA 6 pin</t>
  </si>
  <si>
    <t>KP-95/BW-…/19/05/8 - 6440098011</t>
  </si>
  <si>
    <t>Sworzeń mocowania ZUSD</t>
  </si>
  <si>
    <t>KP-95/BW-…/19/05/9 - 0500002700</t>
  </si>
  <si>
    <t>Podkładka DN27 (wąska)</t>
  </si>
  <si>
    <t>KP-95/BW-…/19/05/10 - 8108402200</t>
  </si>
  <si>
    <t>KP-95/BW-…/19/05/11 - 0305300800</t>
  </si>
  <si>
    <t>Śruba imbusowa wpuszczana M12x40</t>
  </si>
  <si>
    <t>KP-95/BW-…/19/05/12 - 0501000600</t>
  </si>
  <si>
    <t>KP-95/BW-…/19/05/13 - 0201200100</t>
  </si>
  <si>
    <t>KP-95/BW-…/19/05/14 - 0305301900</t>
  </si>
  <si>
    <t>Śruba imbusowa M5x25</t>
  </si>
  <si>
    <t>KP-95/BW-…/19/05/15 - 0300501800</t>
  </si>
  <si>
    <t>KP-95/BW-…/19/05/16 - 0500000300</t>
  </si>
  <si>
    <t>KP-95/BW-…/19/05/17 - 0501000100</t>
  </si>
  <si>
    <t>KP-95/BW-…/19/05/18 - 0200500100</t>
  </si>
  <si>
    <t>KP-95/BW-…/19/05/19 - 0501000300</t>
  </si>
  <si>
    <t>KP-95/BW-…/19/05/20 - 0300800300</t>
  </si>
  <si>
    <t>Arkusz KP-95/BW-…/19/06/…</t>
  </si>
  <si>
    <t>KP-95/BW-…/19/06/1 - 6440097411</t>
  </si>
  <si>
    <t>Mocowanie koncentratorów</t>
  </si>
  <si>
    <t>KP-95/BW-…/19/06/2 - 6440097511</t>
  </si>
  <si>
    <t>Mocowanie czujników</t>
  </si>
  <si>
    <t>KP-95/BW-…/19/06/3 - 6440032211</t>
  </si>
  <si>
    <t>Kostka przetworników</t>
  </si>
  <si>
    <t>KP-95/BW-…/19/06/4 - 6260055600</t>
  </si>
  <si>
    <t>Koncentrator KSO-1</t>
  </si>
  <si>
    <t>KP-95/BW-…/19/06/4a - 6263378500</t>
  </si>
  <si>
    <t>Płyta koncentratora - moduł DO</t>
  </si>
  <si>
    <t>KP-95/BW-…/19/06/5 - 6263371000</t>
  </si>
  <si>
    <t>KP-95/BW-…/19/06/5a - 6263378600</t>
  </si>
  <si>
    <t>Płyta koncentratora - moduł AI</t>
  </si>
  <si>
    <t>KP-95/BW-…/19/06/6 - 6290045800</t>
  </si>
  <si>
    <t>KP-95/BW-…/19/06/6a - 6263378400</t>
  </si>
  <si>
    <t>Płyta koncentratora - moduł DI</t>
  </si>
  <si>
    <t>KP-95/BW-…/19/06/7 - 6260055600</t>
  </si>
  <si>
    <t>KP-95/BW-…/19/06/7a - 6263378500</t>
  </si>
  <si>
    <t>Płyta koncentratora – moduł DO-1</t>
  </si>
  <si>
    <t>KP-95/BW-…/19/06/8 - 6263386500</t>
  </si>
  <si>
    <t>Komplet przetworników ciśnienia</t>
  </si>
  <si>
    <t>KP-95/BW-…/19/06/8a - 6260021900</t>
  </si>
  <si>
    <t>Przetwornik ciśnienia</t>
  </si>
  <si>
    <t>KP-95/BW-…/19/06/8b - 6260070500</t>
  </si>
  <si>
    <t>KP-95/BW-…/19/06/8c - 6260022200</t>
  </si>
  <si>
    <t>KP-95/BW-…/19/06/8d - 6260058900</t>
  </si>
  <si>
    <t>KP-95/BW-…/19/06/8e - 6260022200</t>
  </si>
  <si>
    <t>KP-95/BW-…/19/06/9 - 6281011100</t>
  </si>
  <si>
    <t>Komplet progowych czujników ciśnienia</t>
  </si>
  <si>
    <t>KP-95/BW-…/19/06/9a - 6260024000</t>
  </si>
  <si>
    <t>Progowy czujnik ciśnienia – doładowanie</t>
  </si>
  <si>
    <t>KP-95/BW-…/19/06/9b - 6260024200</t>
  </si>
  <si>
    <t>Progowy czujnik ciśnienia - AH</t>
  </si>
  <si>
    <t>KP-95/BW-…/19/06/10 - 6281002300</t>
  </si>
  <si>
    <t>Progowy czujnik ciśninenia – olej silnikowy</t>
  </si>
  <si>
    <t>KP-95/BW-…/19/06/11 - 6260025200</t>
  </si>
  <si>
    <t>KP-95/BW-…/19/06/12 - 0500000500</t>
  </si>
  <si>
    <t>KP-95/BW-…/19/06/13 - 0300801200</t>
  </si>
  <si>
    <t>Śruba M8x50</t>
  </si>
  <si>
    <t>KP-95/BW-…/19/06/14 - 0500000400</t>
  </si>
  <si>
    <t>KP-95/BW-…/19/06/15 - 0200600100</t>
  </si>
  <si>
    <t>KP-95/BW-…/19/06/16 - 0300602100</t>
  </si>
  <si>
    <t>Śruba imbusowa M6x25</t>
  </si>
  <si>
    <t>KP-95/BW-…/19/06/17 - 0500000400</t>
  </si>
  <si>
    <t>KP-95/BW-…/19/06/18 - 0300800300</t>
  </si>
  <si>
    <t>KP-95/BW-…/19/06/19 - 0501000400</t>
  </si>
  <si>
    <t>KP-95/BW-…/19/06/20 - 0301000500</t>
  </si>
  <si>
    <t>Arkusz KP-95/BW-…/19/07/…</t>
  </si>
  <si>
    <t>KP-95/BW-…/19/07/1 - 6440098111</t>
  </si>
  <si>
    <t>Zawias mocowania ZUSD</t>
  </si>
  <si>
    <t>KP-95/BW-…/19/07/2 - 6440098211</t>
  </si>
  <si>
    <t>Osłona ZUSD</t>
  </si>
  <si>
    <t>KP-95/BW-…/19/07/3 - 6260239900</t>
  </si>
  <si>
    <t>Zasilacz ZUSD-01 kompletny</t>
  </si>
  <si>
    <t>KP-95/BW-…/19/07/3a - 6260071400</t>
  </si>
  <si>
    <t>Obudowa zasilacza</t>
  </si>
  <si>
    <t>KP-95/BW-…/19/07/3b - 6260441700</t>
  </si>
  <si>
    <t>Wyłącznik</t>
  </si>
  <si>
    <t>KP-95/BW-…/19/07/3c - 6260173700</t>
  </si>
  <si>
    <t>KP-95/BW-…/19/07/3d - 6260173900</t>
  </si>
  <si>
    <t>Zasilacz Z1</t>
  </si>
  <si>
    <t>KP-95/BW-…/19/07/3e - 6260071400</t>
  </si>
  <si>
    <t>Zasilacz Z2</t>
  </si>
  <si>
    <t>KP-95/BW-…/19/07/3f - 6260173900</t>
  </si>
  <si>
    <t>Zasilacz Z3</t>
  </si>
  <si>
    <t>KP-95/BW-…/19/07/3g - 6260173900</t>
  </si>
  <si>
    <t>Zasilacz Z4</t>
  </si>
  <si>
    <t>KP-95/BW-…/19/07/3h - 6260173800</t>
  </si>
  <si>
    <t>Sterownik CPU</t>
  </si>
  <si>
    <t>KP-95/BW-…/19/07/4 - 0501000400</t>
  </si>
  <si>
    <t>KP-95/BW-…/19/07/5 - 0500000600</t>
  </si>
  <si>
    <t>KP-95/BW-…/19/07/6 - 0301000800</t>
  </si>
  <si>
    <t>KP-95/BW-…/19/07/7 - 0201000100</t>
  </si>
  <si>
    <t>KP-95/BW-…/19/07/8 - 0301000500</t>
  </si>
  <si>
    <t>KP-95/BW-…/19/07/9 - 0501000300</t>
  </si>
  <si>
    <t>KP-95/BW-…/19/07/10 - 0300802300</t>
  </si>
  <si>
    <t>Arkusz KP-95/BW-…/19/08/…</t>
  </si>
  <si>
    <t>KP-95/BW-…/19/08/1 - 6281000700</t>
  </si>
  <si>
    <t>Chłodnica silnika</t>
  </si>
  <si>
    <t>KP-95/BW-…/19/08/1a - 6281006900</t>
  </si>
  <si>
    <t>Wentylator chłodnicy silnika</t>
  </si>
  <si>
    <t>KP-95/BW-…/19/08/1b - 6281011300</t>
  </si>
  <si>
    <t>Osłona wentylatora chłodnicy</t>
  </si>
  <si>
    <t>KP-95/BW-…/19/08/2 - 6263394100</t>
  </si>
  <si>
    <t>Silnik Casappa KM20</t>
  </si>
  <si>
    <t>KP-95/BW-…/19/08/3 - 6440098311</t>
  </si>
  <si>
    <t>Uchwyt gaśnicy 2l</t>
  </si>
  <si>
    <t>KP-95/BW-…/19/08/4 - 6260223500</t>
  </si>
  <si>
    <t>Gaśnica 2l</t>
  </si>
  <si>
    <t>Świece żarowe GP</t>
  </si>
  <si>
    <t>BW-…/EL/MIR/36</t>
  </si>
  <si>
    <t>Alternator G1</t>
  </si>
  <si>
    <t>BW-…/EL/MIR/37</t>
  </si>
  <si>
    <t>Elektrozawór pompy paliwa FPS</t>
  </si>
  <si>
    <t>BW-…/EL/MIR/40</t>
  </si>
  <si>
    <t>12535.</t>
  </si>
  <si>
    <t>12536.</t>
  </si>
  <si>
    <t>12537.</t>
  </si>
  <si>
    <t>12538.</t>
  </si>
  <si>
    <t>SPRĘŻYNA HAMULCOWA RKP</t>
  </si>
  <si>
    <t>12539.</t>
  </si>
  <si>
    <t>BLACHA DYSTANSOWA 1,05</t>
  </si>
  <si>
    <t>12540.</t>
  </si>
  <si>
    <t>BLACHA DYSTANSOWA 1,10</t>
  </si>
  <si>
    <t>12541.</t>
  </si>
  <si>
    <t>BLACHA DYSTANSOWA 1,15</t>
  </si>
  <si>
    <t>12542.</t>
  </si>
  <si>
    <t>BLACHA DYSTANSOWA 1,20</t>
  </si>
  <si>
    <t>12543.</t>
  </si>
  <si>
    <t>12544.</t>
  </si>
  <si>
    <t>BLACHA DYSTANSOWA 1,6</t>
  </si>
  <si>
    <t>12545.</t>
  </si>
  <si>
    <t>BLACHA DYSTANSOWA 1,80</t>
  </si>
  <si>
    <t>12546.</t>
  </si>
  <si>
    <t>BLACHA DYSTANSOWA 0,075</t>
  </si>
  <si>
    <t>12547.</t>
  </si>
  <si>
    <t>PODKŁADKA KALIBROWANA</t>
  </si>
  <si>
    <t>10136.</t>
  </si>
  <si>
    <t>7558.</t>
  </si>
  <si>
    <t>ZŁĄCZKA GWINTOWANA KRZYŻAKOWA</t>
  </si>
  <si>
    <t>7559.</t>
  </si>
  <si>
    <t>PIERŚCIEŃ ODCINAJĄCY S16</t>
  </si>
  <si>
    <t>7560.</t>
  </si>
  <si>
    <t>ZAWÓR ZWROTNY DŁAWIĄCY</t>
  </si>
  <si>
    <t>7561.</t>
  </si>
  <si>
    <t>ZŁĄCZKA PODWÓJNA N8 1/4"</t>
  </si>
  <si>
    <t>7562.</t>
  </si>
  <si>
    <t>ZŁĄCZKA TYPU T</t>
  </si>
  <si>
    <t>7563.</t>
  </si>
  <si>
    <t>7564.</t>
  </si>
  <si>
    <t>POŁĄCZENIE GWINTOWE KĄTOWE</t>
  </si>
  <si>
    <t>7565.</t>
  </si>
  <si>
    <t>7566.</t>
  </si>
  <si>
    <t>SMAROWNICA A M10x1</t>
  </si>
  <si>
    <t>7567.</t>
  </si>
  <si>
    <t>ZAWÓR ZWROTNY</t>
  </si>
  <si>
    <t>7568.</t>
  </si>
  <si>
    <t>ŁAŃCUSZEK 4x32</t>
  </si>
  <si>
    <t>7569.</t>
  </si>
  <si>
    <t>ZDERZAK METALOWO-GUMOWY OKRĄGŁY</t>
  </si>
  <si>
    <t>7570.</t>
  </si>
  <si>
    <t>PODKŁADKA KALIBROWANA 45X55x0,1</t>
  </si>
  <si>
    <t>7571.</t>
  </si>
  <si>
    <t>SIMMERING A 70x90x10</t>
  </si>
  <si>
    <t>7572.</t>
  </si>
  <si>
    <t>USZCZELNIENIE</t>
  </si>
  <si>
    <t>7573.</t>
  </si>
  <si>
    <t>BLACHA ZABEZPIECZAJĄCA MB6</t>
  </si>
  <si>
    <t>7574.</t>
  </si>
  <si>
    <t>7575.</t>
  </si>
  <si>
    <t>SPRĘŻYNA RAMIENIA</t>
  </si>
  <si>
    <t>7576.</t>
  </si>
  <si>
    <t>BLACHA DODATKOWA</t>
  </si>
  <si>
    <t>7577.</t>
  </si>
  <si>
    <t>PODKŁADKA DYSTANSOWA</t>
  </si>
  <si>
    <t>7578.</t>
  </si>
  <si>
    <t>SPRĘŻYNA DO SZCZĘKI HAMULCOWEJ</t>
  </si>
  <si>
    <t>7579.</t>
  </si>
  <si>
    <t>SPRĘŻYNA RAMIENIA ZABEZPIECZ.</t>
  </si>
  <si>
    <t>7580.</t>
  </si>
  <si>
    <t>SPRĘŻYNA</t>
  </si>
  <si>
    <t>7581.</t>
  </si>
  <si>
    <t>SPRĘŻYNA HAMULCA</t>
  </si>
  <si>
    <t>7582.</t>
  </si>
  <si>
    <t>SPRĘŻYNA DOCISKOWA</t>
  </si>
  <si>
    <t>7583.</t>
  </si>
  <si>
    <t>7584.</t>
  </si>
  <si>
    <t>ŚRUBA ZABEZPIECZAJĄCA M6X16</t>
  </si>
  <si>
    <t>7585.</t>
  </si>
  <si>
    <t>ZŁĄCZKA PODWÓJNA DN13</t>
  </si>
  <si>
    <t>7586.</t>
  </si>
  <si>
    <t>7587.</t>
  </si>
  <si>
    <t>ZAWLECZKA 10,0x71</t>
  </si>
  <si>
    <t>7588.</t>
  </si>
  <si>
    <t>PODKŁADKA U 9</t>
  </si>
  <si>
    <t>7589.</t>
  </si>
  <si>
    <t>ŚRUBA CYL. M10x25</t>
  </si>
  <si>
    <t>7590.</t>
  </si>
  <si>
    <t>SWORZEŃ B30E 105</t>
  </si>
  <si>
    <t>7591.</t>
  </si>
  <si>
    <t>RURA 88,9x8,0</t>
  </si>
  <si>
    <t>7592.</t>
  </si>
  <si>
    <t>WPUST A 6x4x10</t>
  </si>
  <si>
    <t>7593.</t>
  </si>
  <si>
    <t>ZAWÓR 2/2-DROGOWY</t>
  </si>
  <si>
    <t>7594.</t>
  </si>
  <si>
    <t>SZEKLA KPL.</t>
  </si>
  <si>
    <t>7595.</t>
  </si>
  <si>
    <t>ŚRUBA ZAMYKAJĄCA G 3/4A</t>
  </si>
  <si>
    <t>7596.</t>
  </si>
  <si>
    <t>ROLKA JEZDNA 118 KPL</t>
  </si>
  <si>
    <t>7597.</t>
  </si>
  <si>
    <t>ODBOJNIK HAKA</t>
  </si>
  <si>
    <t>7598.</t>
  </si>
  <si>
    <t>7599.</t>
  </si>
  <si>
    <t>7600.</t>
  </si>
  <si>
    <t>CYLINDER SIŁOWNIKA</t>
  </si>
  <si>
    <t>7601.</t>
  </si>
  <si>
    <t>7602.</t>
  </si>
  <si>
    <t>TŁOK</t>
  </si>
  <si>
    <t>7603.</t>
  </si>
  <si>
    <t>7604.</t>
  </si>
  <si>
    <t>TULEJA METALOWA</t>
  </si>
  <si>
    <t>7605.</t>
  </si>
  <si>
    <t>ŚRUBUNEK</t>
  </si>
  <si>
    <t>7606.</t>
  </si>
  <si>
    <t>7607.</t>
  </si>
  <si>
    <t>7608.</t>
  </si>
  <si>
    <t>PRZETYCZKA</t>
  </si>
  <si>
    <t>7609.</t>
  </si>
  <si>
    <t>POPYCHACZ ZAWORÓW</t>
  </si>
  <si>
    <t>7610.</t>
  </si>
  <si>
    <t>SWORZEŃ D12 DO POMPY RĘCZNEJ</t>
  </si>
  <si>
    <t>7611.</t>
  </si>
  <si>
    <t>SWORZEŃ D14 DO POMPY RĘCZNEJ</t>
  </si>
  <si>
    <t>7612.</t>
  </si>
  <si>
    <t>ŁĄCZNIK</t>
  </si>
  <si>
    <t>7613.</t>
  </si>
  <si>
    <t>7614.</t>
  </si>
  <si>
    <t>7615.</t>
  </si>
  <si>
    <t>RAMIĘ DOCISKOWE WÓZKA HAMULC.</t>
  </si>
  <si>
    <t>7616.</t>
  </si>
  <si>
    <t>KLOCEK HAMULCOWY Z WIDIĄ</t>
  </si>
  <si>
    <t>7617.</t>
  </si>
  <si>
    <t>KORPUS ROLKI</t>
  </si>
  <si>
    <t>7618.</t>
  </si>
  <si>
    <t>SWORZEŃ GWINTOWANY</t>
  </si>
  <si>
    <t>7619.</t>
  </si>
  <si>
    <t>SPRZĘG SWORZNIOWY</t>
  </si>
  <si>
    <t>7620.</t>
  </si>
  <si>
    <t>7621.</t>
  </si>
  <si>
    <t>PIERŚCIEŃ ZABEZPIECZAJĄCY VS 24</t>
  </si>
  <si>
    <t>7622.</t>
  </si>
  <si>
    <t>PIERŚCIEŃ ZABEZPIECZAJĄCY VS 20</t>
  </si>
  <si>
    <t>7623.</t>
  </si>
  <si>
    <t>PIERŚCIEŃ ZABEZPIECZAJĄCY VS 16</t>
  </si>
  <si>
    <t>7624.</t>
  </si>
  <si>
    <t>PIERŚCIEŃ ZABEZPIECZAJĄCY VS 12</t>
  </si>
  <si>
    <t>7625.</t>
  </si>
  <si>
    <t>PIERŚCIEŃ ZABEZPIECZAJĄCY VS 10</t>
  </si>
  <si>
    <t>7626.</t>
  </si>
  <si>
    <t>PIERŚCIEŃ ZABEZPIECZAJĄCY VS 8</t>
  </si>
  <si>
    <t>7627.</t>
  </si>
  <si>
    <t>PIERŚCIEŃ ZABEZPIECZAJĄCY VS 6</t>
  </si>
  <si>
    <t>7628.</t>
  </si>
  <si>
    <t>TULEJKA ROZPRĘŻNA 3x14</t>
  </si>
  <si>
    <t>7629.</t>
  </si>
  <si>
    <t>PODKŁADKA PODATNA V 10,5</t>
  </si>
  <si>
    <t>7630.</t>
  </si>
  <si>
    <t>PODKŁADKA PODATNA V 8,4</t>
  </si>
  <si>
    <t>7631.</t>
  </si>
  <si>
    <t>7632.</t>
  </si>
  <si>
    <t>FILTR</t>
  </si>
  <si>
    <t>7633.</t>
  </si>
  <si>
    <t>7634.</t>
  </si>
  <si>
    <t>Uszczelnienie skrzynki turbinowej</t>
  </si>
  <si>
    <t>6029.</t>
  </si>
  <si>
    <t>68.022.103</t>
  </si>
  <si>
    <t>6030.</t>
  </si>
  <si>
    <t>68.022.117</t>
  </si>
  <si>
    <t>6031.</t>
  </si>
  <si>
    <t>68-2-0906</t>
  </si>
  <si>
    <t>Wał łączący - komplet</t>
  </si>
  <si>
    <t>6032.</t>
  </si>
  <si>
    <t>6901-0115</t>
  </si>
  <si>
    <t>Korek blaszany</t>
  </si>
  <si>
    <t>6033.</t>
  </si>
  <si>
    <t>6901-0155</t>
  </si>
  <si>
    <t>6034.</t>
  </si>
  <si>
    <t>6901-0168</t>
  </si>
  <si>
    <t>Cylinder wstawny</t>
  </si>
  <si>
    <t>6035.</t>
  </si>
  <si>
    <t>6901-01682</t>
  </si>
  <si>
    <t>6036.</t>
  </si>
  <si>
    <t>6901-0171</t>
  </si>
  <si>
    <t xml:space="preserve">Zawieszenie -oko </t>
  </si>
  <si>
    <t>6037.</t>
  </si>
  <si>
    <t>6901-0178</t>
  </si>
  <si>
    <t>Pokrywa łożyska środkowego</t>
  </si>
  <si>
    <t>6038.</t>
  </si>
  <si>
    <t>6901-0179</t>
  </si>
  <si>
    <t>Pokrywa łożyska tylnego</t>
  </si>
  <si>
    <t>6039.</t>
  </si>
  <si>
    <t>6901-0181</t>
  </si>
  <si>
    <t>6040.</t>
  </si>
  <si>
    <t>6901-0275</t>
  </si>
  <si>
    <t>6041.</t>
  </si>
  <si>
    <t>6901-0282</t>
  </si>
  <si>
    <t>Pokrywa dolna</t>
  </si>
  <si>
    <t>6042.</t>
  </si>
  <si>
    <t>6901-0283</t>
  </si>
  <si>
    <t>Pokrywa blaszana</t>
  </si>
  <si>
    <t>6043.</t>
  </si>
  <si>
    <t>6901-0287</t>
  </si>
  <si>
    <t>6044.</t>
  </si>
  <si>
    <t>69-01-0373</t>
  </si>
  <si>
    <t>Nakrętka śrub korbowodu</t>
  </si>
  <si>
    <t>6045.</t>
  </si>
  <si>
    <t>6901-0380</t>
  </si>
  <si>
    <t>Krążek tłoka</t>
  </si>
  <si>
    <t>6046.</t>
  </si>
  <si>
    <t>6901-0381</t>
  </si>
  <si>
    <t>6047.</t>
  </si>
  <si>
    <t>6901-0386</t>
  </si>
  <si>
    <t>śruba korbowodu</t>
  </si>
  <si>
    <t>6048.</t>
  </si>
  <si>
    <t>6901-0393</t>
  </si>
  <si>
    <t>Wkładka stożkowa</t>
  </si>
  <si>
    <t>6049.</t>
  </si>
  <si>
    <t>6901-0553</t>
  </si>
  <si>
    <t>Prowadnica zaworu</t>
  </si>
  <si>
    <t>6050.</t>
  </si>
  <si>
    <t>6901-0554</t>
  </si>
  <si>
    <t>6051.</t>
  </si>
  <si>
    <t>6901-0555</t>
  </si>
  <si>
    <t>6052.</t>
  </si>
  <si>
    <t>6901-0556</t>
  </si>
  <si>
    <t>6053.</t>
  </si>
  <si>
    <t>6901-0559</t>
  </si>
  <si>
    <t>Rowkowany kurek zaworu</t>
  </si>
  <si>
    <t>6054.</t>
  </si>
  <si>
    <t>6901-0562</t>
  </si>
  <si>
    <t>Wanienka sprężyny wewnętrznej</t>
  </si>
  <si>
    <t>6055.</t>
  </si>
  <si>
    <t>7001-1316</t>
  </si>
  <si>
    <t>6056.</t>
  </si>
  <si>
    <t>701-26-00021-0-1</t>
  </si>
  <si>
    <t>Wąż DN 8 / 2SN - FLH x 1300  DKOL / DKOL   M16x1,5</t>
  </si>
  <si>
    <t>6057.</t>
  </si>
  <si>
    <t>6058.</t>
  </si>
  <si>
    <t>701-26-00025-0-1</t>
  </si>
  <si>
    <t>Wąż hydrauliczny DN10-2SN FLH-2100/M18x1,5-DKOL/DKOL</t>
  </si>
  <si>
    <t>6059.</t>
  </si>
  <si>
    <t>701-26-00059-0-01</t>
  </si>
  <si>
    <t>6060.</t>
  </si>
  <si>
    <t>702-20-00010-0-01</t>
  </si>
  <si>
    <t>Zawór dławiący</t>
  </si>
  <si>
    <t>6061.</t>
  </si>
  <si>
    <t>7101-0102</t>
  </si>
  <si>
    <t>Uszczelnienie siłownika</t>
  </si>
  <si>
    <t>6062.</t>
  </si>
  <si>
    <t>7101-0103</t>
  </si>
  <si>
    <t>śruba smarowania rozrządu</t>
  </si>
  <si>
    <t>6063.</t>
  </si>
  <si>
    <t>7101-0169</t>
  </si>
  <si>
    <t>Skrzynia korbowa z pokrywami łożysk Z 4321 - 6341</t>
  </si>
  <si>
    <t>6064.</t>
  </si>
  <si>
    <t>7101-0304</t>
  </si>
  <si>
    <t>6065.</t>
  </si>
  <si>
    <t>7101-0309</t>
  </si>
  <si>
    <t>Korbowód kompletny</t>
  </si>
  <si>
    <t>6066.</t>
  </si>
  <si>
    <t>7101-0311</t>
  </si>
  <si>
    <t>6067.</t>
  </si>
  <si>
    <t>7101-0312</t>
  </si>
  <si>
    <t xml:space="preserve">Koło zamachowe z wieńcem </t>
  </si>
  <si>
    <t>6068.</t>
  </si>
  <si>
    <t>7101-0399</t>
  </si>
  <si>
    <t>Wał korbowy kompletny</t>
  </si>
  <si>
    <t>6069.</t>
  </si>
  <si>
    <t>7101-0405</t>
  </si>
  <si>
    <t>Podnośnik zaworu</t>
  </si>
  <si>
    <t>6070.</t>
  </si>
  <si>
    <t>7101-0406</t>
  </si>
  <si>
    <t>6071.</t>
  </si>
  <si>
    <t>7101-0408</t>
  </si>
  <si>
    <t>Uchwyt łożyska</t>
  </si>
  <si>
    <t>6072.</t>
  </si>
  <si>
    <t>7101-0428</t>
  </si>
  <si>
    <t>Przewód</t>
  </si>
  <si>
    <t>6073.</t>
  </si>
  <si>
    <t>7101-0507</t>
  </si>
  <si>
    <t>Kozioł z wahaczem</t>
  </si>
  <si>
    <t>6074.</t>
  </si>
  <si>
    <t>7101-0571</t>
  </si>
  <si>
    <t>Uszczelnienie głowicy</t>
  </si>
  <si>
    <t>6075.</t>
  </si>
  <si>
    <t>7101-0572</t>
  </si>
  <si>
    <t>6076.</t>
  </si>
  <si>
    <t>7101-0617</t>
  </si>
  <si>
    <t>6077.</t>
  </si>
  <si>
    <t>7101-0898</t>
  </si>
  <si>
    <t>Rurka wtyskiwacza</t>
  </si>
  <si>
    <t>6078.</t>
  </si>
  <si>
    <t>7201-0177</t>
  </si>
  <si>
    <t>Pokrywa łożyska przedniego</t>
  </si>
  <si>
    <t>6079.</t>
  </si>
  <si>
    <t>7201-0206</t>
  </si>
  <si>
    <t>Uszczelnienie pokrywy przedniej</t>
  </si>
  <si>
    <t>6080.</t>
  </si>
  <si>
    <t>7201-0207</t>
  </si>
  <si>
    <t>Uszczelnienie pokrywy tylniej</t>
  </si>
  <si>
    <t>6081.</t>
  </si>
  <si>
    <t>7201-0208</t>
  </si>
  <si>
    <t>Uszczelnienie pokrywy dolnej</t>
  </si>
  <si>
    <t>6082.</t>
  </si>
  <si>
    <t>7201-0262</t>
  </si>
  <si>
    <t>Pokrywa boczna</t>
  </si>
  <si>
    <t>6083.</t>
  </si>
  <si>
    <t>7201-0304</t>
  </si>
  <si>
    <t>Krążek przedni</t>
  </si>
  <si>
    <t>6084.</t>
  </si>
  <si>
    <t>7201-0305</t>
  </si>
  <si>
    <t>Koło rozrządu</t>
  </si>
  <si>
    <t>6085.</t>
  </si>
  <si>
    <t>7201-0307</t>
  </si>
  <si>
    <t>Koło pasowe silnika</t>
  </si>
  <si>
    <t>6086.</t>
  </si>
  <si>
    <t>7201-0401</t>
  </si>
  <si>
    <t>Koło dolne, włożone</t>
  </si>
  <si>
    <t>6087.</t>
  </si>
  <si>
    <t>7201-0402</t>
  </si>
  <si>
    <t>Sworzeń włożonego koła</t>
  </si>
  <si>
    <t>6088.</t>
  </si>
  <si>
    <t>7201-0403</t>
  </si>
  <si>
    <t>6089.</t>
  </si>
  <si>
    <t>7201-0404</t>
  </si>
  <si>
    <t>6090.</t>
  </si>
  <si>
    <t>7201-0405</t>
  </si>
  <si>
    <t>6091.</t>
  </si>
  <si>
    <t>7201-0406</t>
  </si>
  <si>
    <t>6092.</t>
  </si>
  <si>
    <t>7201-0407</t>
  </si>
  <si>
    <t>6093.</t>
  </si>
  <si>
    <t>7201-0408</t>
  </si>
  <si>
    <t>6094.</t>
  </si>
  <si>
    <t>7201-0411</t>
  </si>
  <si>
    <t>6095.</t>
  </si>
  <si>
    <t>7201-0412</t>
  </si>
  <si>
    <t>Koło włożone, 2</t>
  </si>
  <si>
    <t>6096.</t>
  </si>
  <si>
    <t>7201-0413</t>
  </si>
  <si>
    <t>Sworzeń koła włożonego, 2</t>
  </si>
  <si>
    <t>6097.</t>
  </si>
  <si>
    <t>7201-0414</t>
  </si>
  <si>
    <t>Koło włożone, 3</t>
  </si>
  <si>
    <t>6098.</t>
  </si>
  <si>
    <t>7201-0415</t>
  </si>
  <si>
    <t>6099.</t>
  </si>
  <si>
    <t>7201-0416</t>
  </si>
  <si>
    <t>6100.</t>
  </si>
  <si>
    <t>7201-0417</t>
  </si>
  <si>
    <t>6101.</t>
  </si>
  <si>
    <t>7201-0418</t>
  </si>
  <si>
    <t>6102.</t>
  </si>
  <si>
    <t>7201-0421</t>
  </si>
  <si>
    <t>6103.</t>
  </si>
  <si>
    <t>7201-0422</t>
  </si>
  <si>
    <t>6104.</t>
  </si>
  <si>
    <t>7201-0423</t>
  </si>
  <si>
    <t>6105.</t>
  </si>
  <si>
    <t>7201-0424</t>
  </si>
  <si>
    <t>6106.</t>
  </si>
  <si>
    <t>7201-0425</t>
  </si>
  <si>
    <t>6107.</t>
  </si>
  <si>
    <t>7201-0426</t>
  </si>
  <si>
    <t>6108.</t>
  </si>
  <si>
    <t>722-721-0020</t>
  </si>
  <si>
    <t>Krążek skórzany</t>
  </si>
  <si>
    <t>6109.</t>
  </si>
  <si>
    <t>75125004-00HW</t>
  </si>
  <si>
    <t>Sitko, HFC 14F</t>
  </si>
  <si>
    <t>6110.</t>
  </si>
  <si>
    <t>7701-0701</t>
  </si>
  <si>
    <t>7760.</t>
  </si>
  <si>
    <t>ZAWÓR OGRANICZAJĄCY CIŚNIENIE</t>
  </si>
  <si>
    <t>7761.</t>
  </si>
  <si>
    <t>ZAWÓR</t>
  </si>
  <si>
    <t>7762.</t>
  </si>
  <si>
    <t>POMPA ZĘBATA PODWÓJNA</t>
  </si>
  <si>
    <t>7763.</t>
  </si>
  <si>
    <t>KUREK KULOWY BLOKU DN20</t>
  </si>
  <si>
    <t>7764.</t>
  </si>
  <si>
    <t>POŁĄCZENIE PRZEGUBOWE</t>
  </si>
  <si>
    <t>7765.</t>
  </si>
  <si>
    <t>7766.</t>
  </si>
  <si>
    <t>7767.</t>
  </si>
  <si>
    <t>7768.</t>
  </si>
  <si>
    <t>7769.</t>
  </si>
  <si>
    <t>7770.</t>
  </si>
  <si>
    <t>7771.</t>
  </si>
  <si>
    <t>7772.</t>
  </si>
  <si>
    <t>7773.</t>
  </si>
  <si>
    <t>PRZYŁĄCZE REDUKCYJNEZ</t>
  </si>
  <si>
    <t>7774.</t>
  </si>
  <si>
    <t>7775.</t>
  </si>
  <si>
    <t>7776.</t>
  </si>
  <si>
    <t>KOLANKO</t>
  </si>
  <si>
    <t>7777.</t>
  </si>
  <si>
    <t>TRÓJNIK</t>
  </si>
  <si>
    <t>7778.</t>
  </si>
  <si>
    <t>ZŁĄCZKA NASTAWNA TYPU T</t>
  </si>
  <si>
    <t>7779.</t>
  </si>
  <si>
    <t>ZŁĄCZKA NASTAWNA TYPU L</t>
  </si>
  <si>
    <t>7780.</t>
  </si>
  <si>
    <t>POŁĄCZENIE GWINTOWANE</t>
  </si>
  <si>
    <t>7781.</t>
  </si>
  <si>
    <t>Dolne gniazdo tylnego łożyska</t>
  </si>
  <si>
    <t>6129.</t>
  </si>
  <si>
    <t>78.002.038</t>
  </si>
  <si>
    <t>Górne łożysko oporowe</t>
  </si>
  <si>
    <t>6130.</t>
  </si>
  <si>
    <t>78.002.042</t>
  </si>
  <si>
    <t>Korek 1303</t>
  </si>
  <si>
    <t>6131.</t>
  </si>
  <si>
    <t>78.002.043</t>
  </si>
  <si>
    <t>Pokrywa grzejnika</t>
  </si>
  <si>
    <t>6132.</t>
  </si>
  <si>
    <t>78.002.044</t>
  </si>
  <si>
    <t>6133.</t>
  </si>
  <si>
    <t>78.002.046</t>
  </si>
  <si>
    <t>Korek 1404</t>
  </si>
  <si>
    <t>6134.</t>
  </si>
  <si>
    <t>78.002.048</t>
  </si>
  <si>
    <t>Dolne łożysko oporowe wąskie</t>
  </si>
  <si>
    <t>6135.</t>
  </si>
  <si>
    <t>78.002.050</t>
  </si>
  <si>
    <t>Wskaźnik oleju</t>
  </si>
  <si>
    <t>6136.</t>
  </si>
  <si>
    <t>78.002.064</t>
  </si>
  <si>
    <t>Łapka</t>
  </si>
  <si>
    <t>6137.</t>
  </si>
  <si>
    <t>78.002.070</t>
  </si>
  <si>
    <t>Odpowietrzanie</t>
  </si>
  <si>
    <t>6138.</t>
  </si>
  <si>
    <t>78.002.076</t>
  </si>
  <si>
    <t>Łącze centrowania</t>
  </si>
  <si>
    <t>6139.</t>
  </si>
  <si>
    <t>78.002.081</t>
  </si>
  <si>
    <t>6140.</t>
  </si>
  <si>
    <t>78.002.087</t>
  </si>
  <si>
    <t>Łożysko igłowe</t>
  </si>
  <si>
    <t>6141.</t>
  </si>
  <si>
    <t>78.002.091</t>
  </si>
  <si>
    <t>6142.</t>
  </si>
  <si>
    <t>78.002.092</t>
  </si>
  <si>
    <t>6143.</t>
  </si>
  <si>
    <t>78.002.113</t>
  </si>
  <si>
    <t>6144.</t>
  </si>
  <si>
    <t>78.002.118</t>
  </si>
  <si>
    <t>6145.</t>
  </si>
  <si>
    <t>78.002.122</t>
  </si>
  <si>
    <t>6146.</t>
  </si>
  <si>
    <t>78.002.144</t>
  </si>
  <si>
    <t>6147.</t>
  </si>
  <si>
    <t>78.002.165</t>
  </si>
  <si>
    <t>6148.</t>
  </si>
  <si>
    <t>78.002.166</t>
  </si>
  <si>
    <t>6149.</t>
  </si>
  <si>
    <t>78.002.167</t>
  </si>
  <si>
    <t>6150.</t>
  </si>
  <si>
    <t>78.002.168</t>
  </si>
  <si>
    <t>6151.</t>
  </si>
  <si>
    <t>78.002.171</t>
  </si>
  <si>
    <t>6152.</t>
  </si>
  <si>
    <t>78.002.172</t>
  </si>
  <si>
    <t>6153.</t>
  </si>
  <si>
    <t>78.002.173</t>
  </si>
  <si>
    <t>6154.</t>
  </si>
  <si>
    <t>78.002.174</t>
  </si>
  <si>
    <t>6155.</t>
  </si>
  <si>
    <t>78.002.175</t>
  </si>
  <si>
    <t>6156.</t>
  </si>
  <si>
    <t>78.002.176</t>
  </si>
  <si>
    <t>6157.</t>
  </si>
  <si>
    <t>78.002.177</t>
  </si>
  <si>
    <t>6158.</t>
  </si>
  <si>
    <t>78.002.178</t>
  </si>
  <si>
    <t>6159.</t>
  </si>
  <si>
    <t>78.002.181</t>
  </si>
  <si>
    <t>6160.</t>
  </si>
  <si>
    <t>78.002.182</t>
  </si>
  <si>
    <t>6161.</t>
  </si>
  <si>
    <t>78.002.183</t>
  </si>
  <si>
    <t>6162.</t>
  </si>
  <si>
    <t>78.002.184</t>
  </si>
  <si>
    <t>6163.</t>
  </si>
  <si>
    <t>78.002.186</t>
  </si>
  <si>
    <t>6164.</t>
  </si>
  <si>
    <t>78.003.001</t>
  </si>
  <si>
    <t>Cały wał korbowy</t>
  </si>
  <si>
    <t>6165.</t>
  </si>
  <si>
    <t>78.003.002</t>
  </si>
  <si>
    <t>6166.</t>
  </si>
  <si>
    <t>78.003.003</t>
  </si>
  <si>
    <t>6167.</t>
  </si>
  <si>
    <t>78.003.007</t>
  </si>
  <si>
    <t>Tuleja drągu napędowego</t>
  </si>
  <si>
    <t>6168.</t>
  </si>
  <si>
    <t>78.003.008</t>
  </si>
  <si>
    <t>Śruba drągu napędowego</t>
  </si>
  <si>
    <t>6169.</t>
  </si>
  <si>
    <t>78.003.009</t>
  </si>
  <si>
    <t>Cały drąg napędowy</t>
  </si>
  <si>
    <t>6170.</t>
  </si>
  <si>
    <t>78.003.011</t>
  </si>
  <si>
    <t>Gniazdo drągu napędowego</t>
  </si>
  <si>
    <t>6171.</t>
  </si>
  <si>
    <t>78.003.013</t>
  </si>
  <si>
    <t>Kołek</t>
  </si>
  <si>
    <t>6172.</t>
  </si>
  <si>
    <t>78.003.014</t>
  </si>
  <si>
    <t>Wieniec zębaty koła zamachowego</t>
  </si>
  <si>
    <t>6173.</t>
  </si>
  <si>
    <t>78.003.016</t>
  </si>
  <si>
    <t>Koło pasowe silnika Z 1001, 1201</t>
  </si>
  <si>
    <t>6174.</t>
  </si>
  <si>
    <t>78.003.017</t>
  </si>
  <si>
    <t>6175.</t>
  </si>
  <si>
    <t>78.003.018</t>
  </si>
  <si>
    <t>6176.</t>
  </si>
  <si>
    <t>78.003.032</t>
  </si>
  <si>
    <t>6177.</t>
  </si>
  <si>
    <t>78.003.033</t>
  </si>
  <si>
    <t>6178.</t>
  </si>
  <si>
    <t>78.003.051</t>
  </si>
  <si>
    <t>Krążek tłoka 105x3</t>
  </si>
  <si>
    <t>6179.</t>
  </si>
  <si>
    <t>78.003.052</t>
  </si>
  <si>
    <t>6180.</t>
  </si>
  <si>
    <t>78.003.053</t>
  </si>
  <si>
    <t>Píerścoeń tłokowy</t>
  </si>
  <si>
    <t>6181.</t>
  </si>
  <si>
    <t>78.003.115</t>
  </si>
  <si>
    <t>Śruba koła zamachowego</t>
  </si>
  <si>
    <t>6182.</t>
  </si>
  <si>
    <t>78.004.003</t>
  </si>
  <si>
    <t>6183.</t>
  </si>
  <si>
    <t>78.004.004</t>
  </si>
  <si>
    <t>6184.</t>
  </si>
  <si>
    <t>78.004.005</t>
  </si>
  <si>
    <t>6185.</t>
  </si>
  <si>
    <t>78.004.006</t>
  </si>
  <si>
    <t>Popychacz zaworowy</t>
  </si>
  <si>
    <t>6186.</t>
  </si>
  <si>
    <t>78.004.007</t>
  </si>
  <si>
    <t>Górne koło pośrednie</t>
  </si>
  <si>
    <t>6187.</t>
  </si>
  <si>
    <t>78.004.013</t>
  </si>
  <si>
    <t>Tyczka podnosząca</t>
  </si>
  <si>
    <t>6188.</t>
  </si>
  <si>
    <t>78.004.020</t>
  </si>
  <si>
    <t>Zbierak</t>
  </si>
  <si>
    <t>6189.</t>
  </si>
  <si>
    <t>78.005.002</t>
  </si>
  <si>
    <t>Pierścień gniazda zaworu wydechowego</t>
  </si>
  <si>
    <t>6190.</t>
  </si>
  <si>
    <t>78.005.003</t>
  </si>
  <si>
    <t>6191.</t>
  </si>
  <si>
    <t>78.005.004</t>
  </si>
  <si>
    <t>Pierścień gniazda zaworu ssącego</t>
  </si>
  <si>
    <t>6192.</t>
  </si>
  <si>
    <t>78.005.007</t>
  </si>
  <si>
    <t>6193.</t>
  </si>
  <si>
    <t>Przewód hydr. wysokociśnien. P51P52/211/06 -1000  M14x1,5</t>
  </si>
  <si>
    <t>4946.</t>
  </si>
  <si>
    <t>Przewód hydr. wysokociśnien. P51P52/211/06 -2600  M14x1,5</t>
  </si>
  <si>
    <t>4947.</t>
  </si>
  <si>
    <t>Przewód hydr. wysokociśnien. P52P52/211/06 -1200  M14x1,5</t>
  </si>
  <si>
    <t>4948.</t>
  </si>
  <si>
    <t>4949.</t>
  </si>
  <si>
    <t>Przewód hydr. wysokociśnien. P51P51/211/06 -1800  M14x1,5</t>
  </si>
  <si>
    <t>4950.</t>
  </si>
  <si>
    <t>Przewód hydr. wysokociśnien. P52P52/211/6 -500 M14x1,5</t>
  </si>
  <si>
    <t>4951.</t>
  </si>
  <si>
    <t>Przewód hydr. wysokociśnien. P51P52/211/06 -400  M14x1,5</t>
  </si>
  <si>
    <t>4952.</t>
  </si>
  <si>
    <t>Przewód hydr. wysokociśnien. P52P52/211/06 -1800  M14x1,5</t>
  </si>
  <si>
    <t>4953.</t>
  </si>
  <si>
    <t>Przewód hydr. wysokociśnien. P51P52/211/6 -300 M14x1,5</t>
  </si>
  <si>
    <t>4954.</t>
  </si>
  <si>
    <t>Przewód hydr. wysokociśnien. P51P51/211/06 -1000  M14x1,5</t>
  </si>
  <si>
    <t>4955.</t>
  </si>
  <si>
    <t>Przewód hydr. wysokociśnien. P52P52/211/6 - 1300K180  M14x1,5</t>
  </si>
  <si>
    <t>4956.</t>
  </si>
  <si>
    <t>Przewód hydr. wysokociśnien. P51P52/211/06 -3000  M14x1,5</t>
  </si>
  <si>
    <t>4957.</t>
  </si>
  <si>
    <t>Przewód hydr. wysokociśnien. P52P52/211/6 -1300 M14x1,5</t>
  </si>
  <si>
    <t>4958.</t>
  </si>
  <si>
    <t>Przewód hydr. wysokociśnien. P51P51/211/6 -800 M14x1,5</t>
  </si>
  <si>
    <t>4959.</t>
  </si>
  <si>
    <t>Przewód hydr. wysokociśnien. P52P52/211/6 -800 M14x1,5</t>
  </si>
  <si>
    <t>4960.</t>
  </si>
  <si>
    <t>Przewód hydr. wysokociśnien. P51P52/211/6 -1300 M14x1,5</t>
  </si>
  <si>
    <t>4961.</t>
  </si>
  <si>
    <t>Przewód hydr. wysokociśnien. P52P52/211/6 -900 M14x1,5</t>
  </si>
  <si>
    <t>4962.</t>
  </si>
  <si>
    <t>Przewód hydr. wysokociśnien. P51P52/211/6 -500 M14x1,5</t>
  </si>
  <si>
    <t>4963.</t>
  </si>
  <si>
    <t>Przewód hydr. wysokociśnien. P52P52/211/06 -500  M14x1,5</t>
  </si>
  <si>
    <t>4964.</t>
  </si>
  <si>
    <t>Przewód hydr. wysokociśnien. P52P52/211/06 600  M14x1,5</t>
  </si>
  <si>
    <t>4965.</t>
  </si>
  <si>
    <t>Przewód hydr. wysokociśnien. P51P52/211/06 1300  M14x1,5</t>
  </si>
  <si>
    <t>4966.</t>
  </si>
  <si>
    <t>Przewód hydr. wysokociśnien. P51P52/211/6 -1200 M14x1,5</t>
  </si>
  <si>
    <t>4967.</t>
  </si>
  <si>
    <t>Przewód hydr. wysokociśnien. P51P51/211/06 -900  M14x1,5</t>
  </si>
  <si>
    <t>4968.</t>
  </si>
  <si>
    <t>Przewód hydr. wysokociśnien. P51P51/211/10 -1700 M18x1,5</t>
  </si>
  <si>
    <t>4969.</t>
  </si>
  <si>
    <t>Przewód hydr. wysokociśnien. P51P52/211/10 - 1000    M18x1,5</t>
  </si>
  <si>
    <t>4970.</t>
  </si>
  <si>
    <t>Przewód hydr. wysokociśnien. P52P52/211/10 - 500 K90 M18x1,5</t>
  </si>
  <si>
    <t>4971.</t>
  </si>
  <si>
    <t>Przewód hydr. wysokociśnien. P51P52/211/10 -600  M18x1,5</t>
  </si>
  <si>
    <t>4972.</t>
  </si>
  <si>
    <t>Przewód hydr. wysokociśnien. P51P52/211/10 -700  M18x1,5</t>
  </si>
  <si>
    <t>4973.</t>
  </si>
  <si>
    <t>Przewód hydr. wysokociśnien. P51P52/211/10 - 550  M18x1,5</t>
  </si>
  <si>
    <t>4974.</t>
  </si>
  <si>
    <t>Przewód hydr. wysokociśnien. P51P52/211/10 -1400 M18x1,5</t>
  </si>
  <si>
    <t>4975.</t>
  </si>
  <si>
    <t>Przewód hydr. wysokociśnien. P51P51/211/10 - 600  M18x1,5</t>
  </si>
  <si>
    <t>4976.</t>
  </si>
  <si>
    <t>4977.</t>
  </si>
  <si>
    <t>Przewód hydr. wysokociśnien. P51P52/211/10 -300 M18x1,5</t>
  </si>
  <si>
    <t>4978.</t>
  </si>
  <si>
    <t>Przewód hydr. wysokociśnien. P52P52/211/10 - 600  M18x1,5</t>
  </si>
  <si>
    <t>4979.</t>
  </si>
  <si>
    <t>Przewód hydr. wysokociśnien. P51P52/211/10 - 800  M18x1,5</t>
  </si>
  <si>
    <t>4980.</t>
  </si>
  <si>
    <t>Przewód hydr. wysokociśnien. P52P52/211/10 - 1200  M18x1,5</t>
  </si>
  <si>
    <t>4981.</t>
  </si>
  <si>
    <t>Przewód hydr. wysokociśnien. P51P52/211/10 - 1200  M18x1,5</t>
  </si>
  <si>
    <t>4982.</t>
  </si>
  <si>
    <t>Przewód hydr. wysokociśnien. P52P52/211/10 - 900 K180   M18x1,5</t>
  </si>
  <si>
    <t>4983.</t>
  </si>
  <si>
    <t>4984.</t>
  </si>
  <si>
    <t>Przewód hydr. wysokociśnien. P52P52/211/10 - 2000  M18x1,5</t>
  </si>
  <si>
    <t>4985.</t>
  </si>
  <si>
    <t>Przewód hydr. wysokociśnien. P51P52/211/10 -1600 M18x1,5</t>
  </si>
  <si>
    <t>4986.</t>
  </si>
  <si>
    <t>Przewód hydr. wysokociśnien. P51P52/211/10 - 1900  M18x1,5</t>
  </si>
  <si>
    <t>4987.</t>
  </si>
  <si>
    <t>Przewód hydr. wysokociśnien. P51P51/211/10 - 1500    M18x1,5</t>
  </si>
  <si>
    <t>4988.</t>
  </si>
  <si>
    <t>Przewód hydr. wysokociśnien. P52P52/211/10 - 1000 K180    M18x1,5</t>
  </si>
  <si>
    <t>4989.</t>
  </si>
  <si>
    <t>Przewód hydr. wysokociśnien. P51P52/211/10 - 1700    M18x1,5</t>
  </si>
  <si>
    <t>4990.</t>
  </si>
  <si>
    <t>Przewód hydr. wysokociśnien. P52P52/211/10 - 1300    M18x1,5</t>
  </si>
  <si>
    <t>4991.</t>
  </si>
  <si>
    <t>Śruba z łbem walcowym i gniazdem sześciokatnym M5x16 - 8.8</t>
  </si>
  <si>
    <t>Zaślepka</t>
  </si>
  <si>
    <t>Podkładka sprężysta Z 12.2</t>
  </si>
  <si>
    <t>Śruba z łbem walcowym i gniazdem sześciokątnym M12x35 - 8.8</t>
  </si>
  <si>
    <t>Arkusz BW/SIL/F/…</t>
  </si>
  <si>
    <t>Śruba z łbem walcowym i gniazdem sześciokatnym M12x35 - 8.8</t>
  </si>
  <si>
    <t>Arkusz BW/SIL/01/…</t>
  </si>
  <si>
    <t>PRĘTOWY WSKAŹNIK POZIOMU OLEJU</t>
  </si>
  <si>
    <t>PIERŚCIEŃ USZCZELNIAJĄCY O PRZEKROJU OKRĄGŁYM</t>
  </si>
  <si>
    <t>Arkusz BW/SIL/02/…</t>
  </si>
  <si>
    <t>ZAMKNIĘCIE OTWORU POD GWINT</t>
  </si>
  <si>
    <t>ELEMENT ZABEZPIECZAJĄCY</t>
  </si>
  <si>
    <t>Arkusz BW/SIL/03/…</t>
  </si>
  <si>
    <t>TULEJA ZACISKOWA</t>
  </si>
  <si>
    <t>Arkusz BW/SIL/04/…</t>
  </si>
  <si>
    <t>Arkusz BW/SIL/05/…</t>
  </si>
  <si>
    <t>RURA PRZEWODZĄCA</t>
  </si>
  <si>
    <t>Arkusz BW/SIL/06/…</t>
  </si>
  <si>
    <t>ZAWÓR STABILIZATORA CIŚNIENIA</t>
  </si>
  <si>
    <t>SPRĘZYNA ZACISKOWA</t>
  </si>
  <si>
    <t>TŁOK ZAWORU</t>
  </si>
  <si>
    <t xml:space="preserve">TULEJA  </t>
  </si>
  <si>
    <t xml:space="preserve">PIERŚCIEŃ  </t>
  </si>
  <si>
    <t>Arkusz BW/SIL/07/…</t>
  </si>
  <si>
    <t>ZAWÓR REGULUJĄCY CIŚNIENIE</t>
  </si>
  <si>
    <t>MUFA GUMOWA</t>
  </si>
  <si>
    <t>Arkusz BW/SIL/08/…</t>
  </si>
  <si>
    <t>RUROCIĄG</t>
  </si>
  <si>
    <t>OPASKA ZACISKOWA</t>
  </si>
  <si>
    <t>WĄŻ GUMOWY</t>
  </si>
  <si>
    <t>Arkusz BW/SIL/09/…</t>
  </si>
  <si>
    <t>OBUDOWA KORBY</t>
  </si>
  <si>
    <t xml:space="preserve">PIERŚCIEŃ USZCZELNIAJĄCY  </t>
  </si>
  <si>
    <t>TULEJA PRZEWODZĄCA</t>
  </si>
  <si>
    <t>TULEJA CYLINDRA</t>
  </si>
  <si>
    <t>Arkusz BW/SIL/10/…</t>
  </si>
  <si>
    <t>PRZEDNIA POKRYWA</t>
  </si>
  <si>
    <t>PIERŚCIEŃ USZCZELNIAJĄCY WAŁ</t>
  </si>
  <si>
    <t>WKRĘT Z ŁBEM STOŻKOWYM PŁASKIM</t>
  </si>
  <si>
    <t>Arkusz BW/SIL/11/…</t>
  </si>
  <si>
    <t>MISA OLEJOWA</t>
  </si>
  <si>
    <t>MASA USZCZELNIAJĄCA</t>
  </si>
  <si>
    <t>Arkusz BW/SIL/12/…</t>
  </si>
  <si>
    <t>KOŁO ZAMACHOWE</t>
  </si>
  <si>
    <t>Arkusz BW/SIL/13/...</t>
  </si>
  <si>
    <t>Arkusz BW/SIL/14/…</t>
  </si>
  <si>
    <t>ŚRUBA TORX</t>
  </si>
  <si>
    <t>Arkusz BW/SIL/15/…</t>
  </si>
  <si>
    <t>Arkusz BW/SIL/16/…</t>
  </si>
  <si>
    <t>TARCZA PASA KLINOWEGO</t>
  </si>
  <si>
    <t>Arkusz BW/SIL/17/…</t>
  </si>
  <si>
    <t>WAŁ KORBOWY</t>
  </si>
  <si>
    <t>ŁOŻYSKO WAŁU KORBOWEGO</t>
  </si>
  <si>
    <t>PODKŁADKA OPOROWA</t>
  </si>
  <si>
    <t>Arkusz BW/SIL/18/…</t>
  </si>
  <si>
    <t>AMORTYZATOR WIBRACYJNY</t>
  </si>
  <si>
    <t>Arkusz BW/SIL/19/…</t>
  </si>
  <si>
    <t>TULEJA KORBOWODU</t>
  </si>
  <si>
    <t>KOŁEK SPRĘŻYSTY</t>
  </si>
  <si>
    <t>ŁOŻYSKO KORBOWODU</t>
  </si>
  <si>
    <t>Arkusz BW/SIL/20/…</t>
  </si>
  <si>
    <t xml:space="preserve">TŁOK  </t>
  </si>
  <si>
    <t>SWORZEŃ TŁOKOWY</t>
  </si>
  <si>
    <t>ZESTAW PIERŚCIENI TŁOKOWYCH</t>
  </si>
  <si>
    <t>Przewód NW13 M24x1,5x500 4SH</t>
  </si>
  <si>
    <t>Przewód NW 13 M24x1,5x1600 4SH</t>
  </si>
  <si>
    <t>Przewód NW06 M16x1,5x1500 SH4</t>
  </si>
  <si>
    <t>Przewód NW06 M16x1,5x960 wyk.S</t>
  </si>
  <si>
    <t>Przewód NW06 M16x1,5x800</t>
  </si>
  <si>
    <t>Przewód NW06 M16x1,5x1100</t>
  </si>
  <si>
    <t>Przewód NW13 M20x1,5x190 stożek 12</t>
  </si>
  <si>
    <t>Przewód NW13 M20x1,5x220 stożek 12</t>
  </si>
  <si>
    <t>Przewód NW13 M20x1,5x400 stożek 12</t>
  </si>
  <si>
    <t>Przewód NW13 M20x1,5x550 stożek 12</t>
  </si>
  <si>
    <t>Przewód NW 25S / M36 x 2 x 1400 4SH</t>
  </si>
  <si>
    <t>Przewód NW 25S / M36 x 2 x 500</t>
  </si>
  <si>
    <t>Przewód NW 25S / M36 x 2 x 1000</t>
  </si>
  <si>
    <t>Przewód NW 25S / M36 x 2 x 600</t>
  </si>
  <si>
    <t>Przewód NW25 M36x2x850 4SH</t>
  </si>
  <si>
    <t>Przewód NW 20x1300</t>
  </si>
  <si>
    <t>Przewód NW 20x1400</t>
  </si>
  <si>
    <t>Tarcza rozrządu pompy ECKER</t>
  </si>
  <si>
    <t>Tarcza ślizgowa pompy ECKER</t>
  </si>
  <si>
    <t>Tarcza [separator] pompy ECKER</t>
  </si>
  <si>
    <t>Cylinder wirujący pompy ECKER</t>
  </si>
  <si>
    <t>Tłoczki pompy głównej ECKER 1 kpl</t>
  </si>
  <si>
    <t>Kolanko EW  38SA3C</t>
  </si>
  <si>
    <t>Filtr wysokiego ciśnienia Ecker</t>
  </si>
  <si>
    <t>Kołowrót Ecker-SR100</t>
  </si>
  <si>
    <t>Uszczelnienie Simmer 80x100x10</t>
  </si>
  <si>
    <t>0900047300</t>
  </si>
  <si>
    <t>Sterownik GF 0821G33</t>
  </si>
  <si>
    <t>7210020300</t>
  </si>
  <si>
    <t>Przewód NW 32Sx5000/M52x2 4SH DKOS</t>
  </si>
  <si>
    <t>8103302600</t>
  </si>
  <si>
    <t>Przewód NW 32Sx1400/M52x2 4SH DKOS</t>
  </si>
  <si>
    <t>Przewód NW 32Sx1600/M52x2 4SH DKOS</t>
  </si>
  <si>
    <t>Przewód NW 32Sx1700/M52x2 4SH DKOS</t>
  </si>
  <si>
    <t>Przewód NW 32Sx1200/M52x2 4SH DKOS</t>
  </si>
  <si>
    <t>8103303700</t>
  </si>
  <si>
    <t>Wkładka sprzęgła B2B 1000</t>
  </si>
  <si>
    <t>5203000100</t>
  </si>
  <si>
    <t>Śruba M20x340 12.9</t>
  </si>
  <si>
    <t>0302008700</t>
  </si>
  <si>
    <t>Wieniec zębaty tarczy napędowej</t>
  </si>
  <si>
    <t>7210001500</t>
  </si>
  <si>
    <t>Pierścień uszczeln. 115x140x12</t>
  </si>
  <si>
    <t>0900044300</t>
  </si>
  <si>
    <t>Pierścień uszczeln. 150x180x15</t>
  </si>
  <si>
    <t>0900045200</t>
  </si>
  <si>
    <t xml:space="preserve">Wał kołowrotu </t>
  </si>
  <si>
    <t xml:space="preserve">Koło skośne przystawki </t>
  </si>
  <si>
    <t>Łożysko SL045026</t>
  </si>
  <si>
    <t>0100024500</t>
  </si>
  <si>
    <t xml:space="preserve">Wał przystawki </t>
  </si>
  <si>
    <t>7210021000</t>
  </si>
  <si>
    <t>Koło kierujące 400mm</t>
  </si>
  <si>
    <t>Kozioł łożyskowy z zębatką napęd.</t>
  </si>
  <si>
    <t>Pierścień uszczeln. 85x110x12</t>
  </si>
  <si>
    <t>0900043100</t>
  </si>
  <si>
    <t>Łożysko 63052RS</t>
  </si>
  <si>
    <t>0100005800</t>
  </si>
  <si>
    <t>Obsada wału przystawki nr 1</t>
  </si>
  <si>
    <t>7210021100</t>
  </si>
  <si>
    <t>Obsada wału przystawki nr 2</t>
  </si>
  <si>
    <t>7210021200</t>
  </si>
  <si>
    <t>Obsada koła linowego przystawki</t>
  </si>
  <si>
    <t>7210021300</t>
  </si>
  <si>
    <t>Silnik hydrauliczny SMA-1000 (fabr. nowy)</t>
  </si>
  <si>
    <t>Zębnik silnika hydraulicznego SMA-1000</t>
  </si>
  <si>
    <t>Linka prędkościomierza (dł.=6mb)</t>
  </si>
  <si>
    <t>Linka prędkościomierza (dł.=3mb)</t>
  </si>
  <si>
    <t xml:space="preserve">Sprzęgiełko do połączenia linki prędkościomierza </t>
  </si>
  <si>
    <t>0900023100</t>
  </si>
  <si>
    <t>Uszczelnienie O-18,3x2,4</t>
  </si>
  <si>
    <t>0900012200</t>
  </si>
  <si>
    <t>Uszczelnienie O-19,0x2,5 v</t>
  </si>
  <si>
    <t>0900012500</t>
  </si>
  <si>
    <t xml:space="preserve">Uszczelnienie O-20,0x2,0 </t>
  </si>
  <si>
    <t>0900012800</t>
  </si>
  <si>
    <t xml:space="preserve">Uszczelnienie O-26x3 v </t>
  </si>
  <si>
    <t>0900028000</t>
  </si>
  <si>
    <t>Śruba z łbem sześciokątnym M16x110 - 8.8</t>
  </si>
  <si>
    <t xml:space="preserve">Arkusz BW/3/06/... </t>
  </si>
  <si>
    <t>Nakrętka M4</t>
  </si>
  <si>
    <t>Podkładka 4.3</t>
  </si>
  <si>
    <t>Podkładka 8.4</t>
  </si>
  <si>
    <t>Panel poziomy</t>
  </si>
  <si>
    <t>Pulpit skośny</t>
  </si>
  <si>
    <t xml:space="preserve"> PN-78/M-82005</t>
  </si>
  <si>
    <t>II.</t>
  </si>
  <si>
    <t>Podwozie kabiny pomocniczej</t>
  </si>
  <si>
    <t>SZ-61.16.00.00</t>
  </si>
  <si>
    <t>Rama podwozia kabiny</t>
  </si>
  <si>
    <t>SZ-61.16.01.00</t>
  </si>
  <si>
    <t>SZ-61.11.04.02</t>
  </si>
  <si>
    <t>Łącznik widłowy (zaczep)</t>
  </si>
  <si>
    <t>SZ-61.11.04.08</t>
  </si>
  <si>
    <t>SZ-61.11.04.09</t>
  </si>
  <si>
    <t>2848.</t>
  </si>
  <si>
    <t>2849.</t>
  </si>
  <si>
    <t>2850.</t>
  </si>
  <si>
    <t>2851.</t>
  </si>
  <si>
    <t>2852.</t>
  </si>
  <si>
    <t>2853.</t>
  </si>
  <si>
    <t>2854.</t>
  </si>
  <si>
    <t>2855.</t>
  </si>
  <si>
    <t>2856.</t>
  </si>
  <si>
    <t>2857.</t>
  </si>
  <si>
    <t>2858.</t>
  </si>
  <si>
    <t>2859.</t>
  </si>
  <si>
    <t>2860.</t>
  </si>
  <si>
    <t>2861.</t>
  </si>
  <si>
    <t>2862.</t>
  </si>
  <si>
    <t>2863.</t>
  </si>
  <si>
    <t>2864.</t>
  </si>
  <si>
    <t>2865.</t>
  </si>
  <si>
    <t>2866.</t>
  </si>
  <si>
    <t>2867.</t>
  </si>
  <si>
    <t>2868.</t>
  </si>
  <si>
    <t>2869.</t>
  </si>
  <si>
    <t>2870.</t>
  </si>
  <si>
    <t>2871.</t>
  </si>
  <si>
    <t>2872.</t>
  </si>
  <si>
    <t>2873.</t>
  </si>
  <si>
    <t>2874.</t>
  </si>
  <si>
    <t>2875.</t>
  </si>
  <si>
    <t>2876.</t>
  </si>
  <si>
    <t>2877.</t>
  </si>
  <si>
    <t>2878.</t>
  </si>
  <si>
    <t>2879.</t>
  </si>
  <si>
    <t>2880.</t>
  </si>
  <si>
    <t>2881.</t>
  </si>
  <si>
    <t>2882.</t>
  </si>
  <si>
    <t>2883.</t>
  </si>
  <si>
    <t>2884.</t>
  </si>
  <si>
    <t>2885.</t>
  </si>
  <si>
    <t>2886.</t>
  </si>
  <si>
    <t>2887.</t>
  </si>
  <si>
    <t>2888.</t>
  </si>
  <si>
    <t>2889.</t>
  </si>
  <si>
    <t>2890.</t>
  </si>
  <si>
    <t>2891.</t>
  </si>
  <si>
    <t>2892.</t>
  </si>
  <si>
    <t>2893.</t>
  </si>
  <si>
    <t>2894.</t>
  </si>
  <si>
    <t>2895.</t>
  </si>
  <si>
    <t>2846.</t>
  </si>
  <si>
    <t>2847.</t>
  </si>
  <si>
    <t>Nr rysunku</t>
  </si>
  <si>
    <t>3760.</t>
  </si>
  <si>
    <t>3761.</t>
  </si>
  <si>
    <t>3762.</t>
  </si>
  <si>
    <t>KSZS-148.01.01.00</t>
  </si>
  <si>
    <t>Rama pod agregat III</t>
  </si>
  <si>
    <t>3763.</t>
  </si>
  <si>
    <t>3764.</t>
  </si>
  <si>
    <t>3765.</t>
  </si>
  <si>
    <t>3766.</t>
  </si>
  <si>
    <t>3767.</t>
  </si>
  <si>
    <t>6446.</t>
  </si>
  <si>
    <t>99-2549</t>
  </si>
  <si>
    <t>6447.</t>
  </si>
  <si>
    <t>99-2550</t>
  </si>
  <si>
    <t>6448.</t>
  </si>
  <si>
    <t>99-2558</t>
  </si>
  <si>
    <t>6449.</t>
  </si>
  <si>
    <t>99-2566</t>
  </si>
  <si>
    <t>6450.</t>
  </si>
  <si>
    <t>99-2571</t>
  </si>
  <si>
    <t>6451.</t>
  </si>
  <si>
    <t>99-2576</t>
  </si>
  <si>
    <t>6452.</t>
  </si>
  <si>
    <t>99-2577</t>
  </si>
  <si>
    <t>6453.</t>
  </si>
  <si>
    <t>99-2584</t>
  </si>
  <si>
    <t>6454.</t>
  </si>
  <si>
    <t>99-2625</t>
  </si>
  <si>
    <t>6455.</t>
  </si>
  <si>
    <t>99-2627</t>
  </si>
  <si>
    <t>6456.</t>
  </si>
  <si>
    <t>99-3006</t>
  </si>
  <si>
    <t>6457.</t>
  </si>
  <si>
    <t>99-3554</t>
  </si>
  <si>
    <t>6458.</t>
  </si>
  <si>
    <t>99-3641</t>
  </si>
  <si>
    <t>6459.</t>
  </si>
  <si>
    <t>99-3646</t>
  </si>
  <si>
    <t>6460.</t>
  </si>
  <si>
    <t>99-3771</t>
  </si>
  <si>
    <t>6461.</t>
  </si>
  <si>
    <t>99-3772</t>
  </si>
  <si>
    <t>6462.</t>
  </si>
  <si>
    <t>99-3792</t>
  </si>
  <si>
    <t>6463.</t>
  </si>
  <si>
    <t>99-4011</t>
  </si>
  <si>
    <t>6464.</t>
  </si>
  <si>
    <t>99-4131</t>
  </si>
  <si>
    <t>6465.</t>
  </si>
  <si>
    <t>99-4310</t>
  </si>
  <si>
    <t>6466.</t>
  </si>
  <si>
    <t>99-4457</t>
  </si>
  <si>
    <t>6467.</t>
  </si>
  <si>
    <t>99-4606</t>
  </si>
  <si>
    <t>6468.</t>
  </si>
  <si>
    <t>99-4608</t>
  </si>
  <si>
    <t>6469.</t>
  </si>
  <si>
    <t>99-4635</t>
  </si>
  <si>
    <t>6470.</t>
  </si>
  <si>
    <t>99-4636</t>
  </si>
  <si>
    <t>6471.</t>
  </si>
  <si>
    <t>99-4651</t>
  </si>
  <si>
    <t>8324.</t>
  </si>
  <si>
    <t>OŚ II</t>
  </si>
  <si>
    <t>8325.</t>
  </si>
  <si>
    <t>ROLKA WÓZKA</t>
  </si>
  <si>
    <t>8326.</t>
  </si>
  <si>
    <t>ROLKA PROWADZĄCA WÓZKA</t>
  </si>
  <si>
    <t>8327.</t>
  </si>
  <si>
    <t>SUWAK ZACISKOWY VARIO</t>
  </si>
  <si>
    <t>8328.</t>
  </si>
  <si>
    <t>HAMULEC TARCZOWY ZE SPRĘŻYNĄ</t>
  </si>
  <si>
    <t>8329.</t>
  </si>
  <si>
    <t>8330.</t>
  </si>
  <si>
    <t>SWORZEŃ D40 KPL</t>
  </si>
  <si>
    <t>8331.</t>
  </si>
  <si>
    <t>SWORZEŃ D20 KPL</t>
  </si>
  <si>
    <t>8332.</t>
  </si>
  <si>
    <t>WÓZEK JEZDNY</t>
  </si>
  <si>
    <t>8333.</t>
  </si>
  <si>
    <t>GNIAZDO ZAWIESIA VARIO</t>
  </si>
  <si>
    <t>8334.</t>
  </si>
  <si>
    <t>TRAWERSA POPRZECZNA VARIO</t>
  </si>
  <si>
    <t>8335.</t>
  </si>
  <si>
    <t>ZAWIESIE Z HAKIEM VARIO</t>
  </si>
  <si>
    <t>8336.</t>
  </si>
  <si>
    <t>SWORZEŃ II KPL</t>
  </si>
  <si>
    <t>8337.</t>
  </si>
  <si>
    <t>SWORZEŃ I KPL</t>
  </si>
  <si>
    <t>8338.</t>
  </si>
  <si>
    <t>WAŁEK ROZRUSZNIKA HYDR.</t>
  </si>
  <si>
    <t>8339.</t>
  </si>
  <si>
    <t>TRAWERSA 200 KN</t>
  </si>
  <si>
    <t>8340.</t>
  </si>
  <si>
    <t>8341.</t>
  </si>
  <si>
    <t>KOŁO PASOWE WENTYLATORA</t>
  </si>
  <si>
    <t>8342.</t>
  </si>
  <si>
    <t>ŁOŻYSKO KULKOWE POPRZECZNE</t>
  </si>
  <si>
    <t>8343.</t>
  </si>
  <si>
    <t>8344.</t>
  </si>
  <si>
    <t>ADAPTER MULTIWĘZA</t>
  </si>
  <si>
    <t>8345.</t>
  </si>
  <si>
    <t>UCHWYT ADAPTERA MULTIWĘŻA</t>
  </si>
  <si>
    <t>8346.</t>
  </si>
  <si>
    <t>ADAPTER STER. LOG. 14/7 ŻYŁ</t>
  </si>
  <si>
    <t>8347.</t>
  </si>
  <si>
    <t>ZAWIESIE ŁAW 8-OSOBOWYCH KPL</t>
  </si>
  <si>
    <t>8348.</t>
  </si>
  <si>
    <t>PRZEWÓD POMIAROWY DN 2X3200</t>
  </si>
  <si>
    <t>10782.</t>
  </si>
  <si>
    <t>PRZEGUB WIDŁOWY</t>
  </si>
  <si>
    <t>10783.</t>
  </si>
  <si>
    <t>SIŁOWNIK 30H EUROPA</t>
  </si>
  <si>
    <t>10784.</t>
  </si>
  <si>
    <t>10785.</t>
  </si>
  <si>
    <t>10786.</t>
  </si>
  <si>
    <t>10787.</t>
  </si>
  <si>
    <t>KRÓCIEC PODWÓJNY</t>
  </si>
  <si>
    <t>10788.</t>
  </si>
  <si>
    <t>10789.</t>
  </si>
  <si>
    <t>KOREK GWINTOWANY</t>
  </si>
  <si>
    <t>10790.</t>
  </si>
  <si>
    <t>10791.</t>
  </si>
  <si>
    <t>10792.</t>
  </si>
  <si>
    <t>10793.</t>
  </si>
  <si>
    <t>10794.</t>
  </si>
  <si>
    <t>10795.</t>
  </si>
  <si>
    <t>10796.</t>
  </si>
  <si>
    <t>PRZEWÓD POMIAROWY DN 2x400</t>
  </si>
  <si>
    <t>10797.</t>
  </si>
  <si>
    <t>10798.</t>
  </si>
  <si>
    <t>10799.</t>
  </si>
  <si>
    <t>10800.</t>
  </si>
  <si>
    <t>ZŁĄCZKA KĄTOWA DN20</t>
  </si>
  <si>
    <t>10801.</t>
  </si>
  <si>
    <t>PRZEWÓD ELEKTRYCZNY 1x50</t>
  </si>
  <si>
    <t>10802.</t>
  </si>
  <si>
    <t>KOŁEK ZABEZPIECZ. 24/15,9</t>
  </si>
  <si>
    <t>10803.</t>
  </si>
  <si>
    <t>ŚRUBA SZEŚCIOKĄTNA M14x140</t>
  </si>
  <si>
    <t>10804.</t>
  </si>
  <si>
    <t>ZAWÓR OGRANICZENIA CIŚNIENIA</t>
  </si>
  <si>
    <t>10805.</t>
  </si>
  <si>
    <t>10806.</t>
  </si>
  <si>
    <t>ZAŚLEPKA 25/17,4</t>
  </si>
  <si>
    <t>10807.</t>
  </si>
  <si>
    <t>ODBLOKOWYWANY ZAWÓR ZWROTNY</t>
  </si>
  <si>
    <t>10808.</t>
  </si>
  <si>
    <t>10809.</t>
  </si>
  <si>
    <t>USZCZELNIENIE RD 19,30x2,40</t>
  </si>
  <si>
    <t>10810.</t>
  </si>
  <si>
    <t>ZAŚLEPKA 45/22,0</t>
  </si>
  <si>
    <t>10811.</t>
  </si>
  <si>
    <t>ZATYCZKA 30/21,2</t>
  </si>
  <si>
    <t>10812.</t>
  </si>
  <si>
    <t>10813.</t>
  </si>
  <si>
    <t>BLOK PŁUKANIA</t>
  </si>
  <si>
    <t>10814.</t>
  </si>
  <si>
    <t>KORPUS BLOKU HYDR.</t>
  </si>
  <si>
    <t>10815.</t>
  </si>
  <si>
    <t>10816.</t>
  </si>
  <si>
    <t>ZAŚLEPKA 35/26,2</t>
  </si>
  <si>
    <t>10817.</t>
  </si>
  <si>
    <t>USZCZELNIENIE 9,30x2,40</t>
  </si>
  <si>
    <t>10818.</t>
  </si>
  <si>
    <t>USZCZELNIENIE RURY WYDECHOWEJ</t>
  </si>
  <si>
    <t>10819.</t>
  </si>
  <si>
    <t>10820.</t>
  </si>
  <si>
    <t>10821.</t>
  </si>
  <si>
    <t>BLOK ZABEZP. HYDROAKUMULAT.</t>
  </si>
  <si>
    <t>10822.</t>
  </si>
  <si>
    <t>PRZEWÓD STEROWNICZY 7-ŻYŁOWY</t>
  </si>
  <si>
    <t>10823.</t>
  </si>
  <si>
    <t>10824.</t>
  </si>
  <si>
    <t>10825.</t>
  </si>
  <si>
    <t>10826.</t>
  </si>
  <si>
    <t>10827.</t>
  </si>
  <si>
    <t>10828.</t>
  </si>
  <si>
    <t>PRZEWÓD POMIAROWY DN 2x2500</t>
  </si>
  <si>
    <t>10829.</t>
  </si>
  <si>
    <t>ZACISK RUROWY 39</t>
  </si>
  <si>
    <t>10830.</t>
  </si>
  <si>
    <t>ZACISK PRZEWODU</t>
  </si>
  <si>
    <t>10831.</t>
  </si>
  <si>
    <t>10832.</t>
  </si>
  <si>
    <t>GAŁKA DN12</t>
  </si>
  <si>
    <t>10833.</t>
  </si>
  <si>
    <t>PIERŚCIEŃ USZCZELNIAJĄCY D12X16</t>
  </si>
  <si>
    <t>10834.</t>
  </si>
  <si>
    <t>FI LTR O LEJU SILNIKOWEGO</t>
  </si>
  <si>
    <t>10835.</t>
  </si>
  <si>
    <t>ŚRUBA CYLINDRYCZNA M3x20</t>
  </si>
  <si>
    <t>10836.</t>
  </si>
  <si>
    <t>10837.</t>
  </si>
  <si>
    <t>ŚRUBA PRZELOTOWA A8</t>
  </si>
  <si>
    <t>10838.</t>
  </si>
  <si>
    <t>PIERŚCIEŃ USZCZELNIAJĄCY A8,0X14</t>
  </si>
  <si>
    <t>10839.</t>
  </si>
  <si>
    <t>USZCZELNIENIE 14,0x20</t>
  </si>
  <si>
    <t>10840.</t>
  </si>
  <si>
    <t>10841.</t>
  </si>
  <si>
    <t>PODKŁADKA DYSTANSOWA 25x35x0,3</t>
  </si>
  <si>
    <t>10842.</t>
  </si>
  <si>
    <t>ŚRUBA CYLINDRYCZNA M10x100</t>
  </si>
  <si>
    <t>10843.</t>
  </si>
  <si>
    <t>ZAŚLEPKA 18/11.2</t>
  </si>
  <si>
    <t>10844.</t>
  </si>
  <si>
    <t>ZATYCZKA 14/7,5</t>
  </si>
  <si>
    <t>10845.</t>
  </si>
  <si>
    <t>KOŁEK ZABEZPIECZAJĄCY 14/6,8</t>
  </si>
  <si>
    <t>10846.</t>
  </si>
  <si>
    <t>ZAŚLEPKA 13/6,0</t>
  </si>
  <si>
    <t>10847.</t>
  </si>
  <si>
    <t>PIERŚCIEŃ USZCZELNIAJĄCY A16,0X20</t>
  </si>
  <si>
    <t>10848.</t>
  </si>
  <si>
    <t>PIERŚCIEŃ USZCZELN.  A18,0x22</t>
  </si>
  <si>
    <t>10849.</t>
  </si>
  <si>
    <t>ZAWÓR TEMPERATUROWY 71°C</t>
  </si>
  <si>
    <t>10850.</t>
  </si>
  <si>
    <t>10851.</t>
  </si>
  <si>
    <t>10852.</t>
  </si>
  <si>
    <t>10853.</t>
  </si>
  <si>
    <t>ZAWÓR TEMPERATUROWY 65°C</t>
  </si>
  <si>
    <t>10854.</t>
  </si>
  <si>
    <t>10855.</t>
  </si>
  <si>
    <t>SWORZEŃ B30E 9x107x97</t>
  </si>
  <si>
    <t>10856.</t>
  </si>
  <si>
    <t>SWORZEŃ B40E 9x110x98</t>
  </si>
  <si>
    <t>10857.</t>
  </si>
  <si>
    <t>ŚRUBA SZEŚCIOKĄTNA M12x90</t>
  </si>
  <si>
    <t>10858.</t>
  </si>
  <si>
    <t>10859.</t>
  </si>
  <si>
    <t>KRÓCIEC WLOTOWY</t>
  </si>
  <si>
    <t>10860.</t>
  </si>
  <si>
    <t>ŚRUBA M10x100 Zn</t>
  </si>
  <si>
    <t>10861.</t>
  </si>
  <si>
    <t>SWORZEŃ 20x80x65</t>
  </si>
  <si>
    <t>10862.</t>
  </si>
  <si>
    <t>10863.</t>
  </si>
  <si>
    <t>10864.</t>
  </si>
  <si>
    <t>BLOK PRZYŁĄCZENIOWY UKŁ. HYDR.</t>
  </si>
  <si>
    <t>10865.</t>
  </si>
  <si>
    <t>10866.</t>
  </si>
  <si>
    <t>PIERŚCIEŃ USZCZELN. 10,0x2,0</t>
  </si>
  <si>
    <t>10867.</t>
  </si>
  <si>
    <t>USZCZELNIENIE A33x39</t>
  </si>
  <si>
    <t>10868.</t>
  </si>
  <si>
    <t>PRZEWÓD POMIAROWY DN 2x5000</t>
  </si>
  <si>
    <t>10869.</t>
  </si>
  <si>
    <t>ZŁĄCZKA WKRĘCANA PROSTA</t>
  </si>
  <si>
    <t>10870.</t>
  </si>
  <si>
    <t>10871.</t>
  </si>
  <si>
    <t>10872.</t>
  </si>
  <si>
    <t>USZCZELKA MISY OLEJOWEJ DZ66</t>
  </si>
  <si>
    <t>10873.</t>
  </si>
  <si>
    <t>10874.</t>
  </si>
  <si>
    <t>DŹWIGIENKA ZAWOROWA ZE WSPORN.</t>
  </si>
  <si>
    <t>10875.</t>
  </si>
  <si>
    <t>DŹWIGIENKA ZAWOROWA KPL</t>
  </si>
  <si>
    <t>10876.</t>
  </si>
  <si>
    <t>ŚRUBA REGULACYJNA</t>
  </si>
  <si>
    <t>10877.</t>
  </si>
  <si>
    <t>10878.</t>
  </si>
  <si>
    <t>10879.</t>
  </si>
  <si>
    <t>10880.</t>
  </si>
  <si>
    <t>TALERZYK POD SPRĘŻYNĘ</t>
  </si>
  <si>
    <t>10881.</t>
  </si>
  <si>
    <t>10882.</t>
  </si>
  <si>
    <t>10883.</t>
  </si>
  <si>
    <t>ŻARNIK</t>
  </si>
  <si>
    <t>10884.</t>
  </si>
  <si>
    <t>PODKŁADKA SPRĘŻYNY</t>
  </si>
  <si>
    <t>10885.</t>
  </si>
  <si>
    <t>ELEMENT DOCISKOWY</t>
  </si>
  <si>
    <t>10886.</t>
  </si>
  <si>
    <t>USZCZELKA POD POKRYWĘ ZAWORÓW</t>
  </si>
  <si>
    <t>10887.</t>
  </si>
  <si>
    <t>USZCZELN. GŁOWICY FILTRA OLEJU</t>
  </si>
  <si>
    <t>10888.</t>
  </si>
  <si>
    <t>WTRYSKIWACZ KPL.</t>
  </si>
  <si>
    <t>10889.</t>
  </si>
  <si>
    <t>ŚRUBA PRZELOTOWA A2/3</t>
  </si>
  <si>
    <t>10890.</t>
  </si>
  <si>
    <t>10891.</t>
  </si>
  <si>
    <t>USZCZELKA STAL. DO KOMORY WTRYSKU</t>
  </si>
  <si>
    <t>10892.</t>
  </si>
  <si>
    <t>10893.</t>
  </si>
  <si>
    <t>10894.</t>
  </si>
  <si>
    <t>USZCZELNIENIE CZWOROKĄTNE</t>
  </si>
  <si>
    <t>10895.</t>
  </si>
  <si>
    <t>POMPA WODY OBIEGU GŁÓWNEGO KPL</t>
  </si>
  <si>
    <t>10896.</t>
  </si>
  <si>
    <t>USZCZELKA POMPY WODY</t>
  </si>
  <si>
    <t>10897.</t>
  </si>
  <si>
    <t>10898.</t>
  </si>
  <si>
    <t>USZCZELNIENIE 22x1,5</t>
  </si>
  <si>
    <t>10899.</t>
  </si>
  <si>
    <t>PIERŚCIEŃ USZCZELN. A48,0x55</t>
  </si>
  <si>
    <t>10900.</t>
  </si>
  <si>
    <t>10901.</t>
  </si>
  <si>
    <t>OSŁONA AGREGATU</t>
  </si>
  <si>
    <t>10902.</t>
  </si>
  <si>
    <t>KRÓCIEC SSAWNY</t>
  </si>
  <si>
    <t>10903.</t>
  </si>
  <si>
    <t>PRZYŁĄCZE WTYKOWE</t>
  </si>
  <si>
    <t>10904.</t>
  </si>
  <si>
    <t>10905.</t>
  </si>
  <si>
    <t>10906.</t>
  </si>
  <si>
    <t>PIERŚCIEŃ ZABEZP. 6x0,70</t>
  </si>
  <si>
    <t>10907.</t>
  </si>
  <si>
    <t>10908.</t>
  </si>
  <si>
    <t>10909.</t>
  </si>
  <si>
    <t>10910.</t>
  </si>
  <si>
    <t>ZAWÓR 3/2-DROGOWY DN7</t>
  </si>
  <si>
    <t>10911.</t>
  </si>
  <si>
    <t>10912.</t>
  </si>
  <si>
    <t>10913.</t>
  </si>
  <si>
    <t>ZŁĄCZKA REDUKCYJNA 4/6</t>
  </si>
  <si>
    <t>10914.</t>
  </si>
  <si>
    <t>USZCZELNIENIE A 12.0x16</t>
  </si>
  <si>
    <t>10915.</t>
  </si>
  <si>
    <t>ZŁĄCZKA PRZELOTOWA</t>
  </si>
  <si>
    <t>10916.</t>
  </si>
  <si>
    <t>PRZEWÓD POMIAROWY DN 2x800</t>
  </si>
  <si>
    <t>10917.</t>
  </si>
  <si>
    <t>PIERŚC. USZCZELN. A36,0x42</t>
  </si>
  <si>
    <t>10918.</t>
  </si>
  <si>
    <t>10919.</t>
  </si>
  <si>
    <t>10920.</t>
  </si>
  <si>
    <t>USZCZELNIENIE A 78.0 X 88</t>
  </si>
  <si>
    <t>10921.</t>
  </si>
  <si>
    <t>PRZEWÓD PLASTYKOWY BEZBARWNY</t>
  </si>
  <si>
    <t>10922.</t>
  </si>
  <si>
    <t>10923.</t>
  </si>
  <si>
    <t>WPUST KABLOWY PG21</t>
  </si>
  <si>
    <t>10924.</t>
  </si>
  <si>
    <t>ZAWÓR KULOWY 3 DROGOWY TYP 1</t>
  </si>
  <si>
    <t>10925.</t>
  </si>
  <si>
    <t>10926.</t>
  </si>
  <si>
    <t>USZCZELNIENIE A30 X 36</t>
  </si>
  <si>
    <t>10927.</t>
  </si>
  <si>
    <t>10928.</t>
  </si>
  <si>
    <t>10929.</t>
  </si>
  <si>
    <t>10930.</t>
  </si>
  <si>
    <t>10931.</t>
  </si>
  <si>
    <t>10932.</t>
  </si>
  <si>
    <t>10933.</t>
  </si>
  <si>
    <t>ZAWIAS</t>
  </si>
  <si>
    <t>10934.</t>
  </si>
  <si>
    <t>10935.</t>
  </si>
  <si>
    <t>MANOMETR WYSOKOCIŚNIENIOWY</t>
  </si>
  <si>
    <t>10936.</t>
  </si>
  <si>
    <t>10937.</t>
  </si>
  <si>
    <t>10938.</t>
  </si>
  <si>
    <t>USZCZELNIENIE TŁOCZYSKA SIŁOWN.</t>
  </si>
  <si>
    <t>10939.</t>
  </si>
  <si>
    <t>USZCZELNIENIE SIŁOWNIKA DOCISKU</t>
  </si>
  <si>
    <t>10940.</t>
  </si>
  <si>
    <t>ZAWÓR TEMPERATUROWY 105°C</t>
  </si>
  <si>
    <t>10941.</t>
  </si>
  <si>
    <t>ŚRUBA CYLINDRYCZNA M10x155</t>
  </si>
  <si>
    <t>10942.</t>
  </si>
  <si>
    <t>KOŃCÓWKA WĘŻA</t>
  </si>
  <si>
    <t>10943.</t>
  </si>
  <si>
    <t>ŁĄCZNIK ZAWIESIA ŁAWY EHB</t>
  </si>
  <si>
    <t>10944.</t>
  </si>
  <si>
    <t>PIERŚC. ZABEZP. J115x4,00</t>
  </si>
  <si>
    <t>10945.</t>
  </si>
  <si>
    <t>10946.</t>
  </si>
  <si>
    <t>10947.</t>
  </si>
  <si>
    <t>GŁÓWKA ZABEZPIECZAJĄCA</t>
  </si>
  <si>
    <t>10948.</t>
  </si>
  <si>
    <t>10949.</t>
  </si>
  <si>
    <t>10950.</t>
  </si>
  <si>
    <t>10951.</t>
  </si>
  <si>
    <t>ZŁĄCZKA 241-1X3/4</t>
  </si>
  <si>
    <t>10952.</t>
  </si>
  <si>
    <t>10953.</t>
  </si>
  <si>
    <t>10954.</t>
  </si>
  <si>
    <t>10955.</t>
  </si>
  <si>
    <t>10956.</t>
  </si>
  <si>
    <t>USZCZELNIENIE 90X3</t>
  </si>
  <si>
    <t>10957.</t>
  </si>
  <si>
    <t>USZCZELNIENIE A 24.0 X 29</t>
  </si>
  <si>
    <t>10958.</t>
  </si>
  <si>
    <t>ZAWÓR TEMPERATUROWY 130°C</t>
  </si>
  <si>
    <t>10959.</t>
  </si>
  <si>
    <t>ZŁĄCZKA GWINT. PROSTA Z USZCZ.</t>
  </si>
  <si>
    <t>10960.</t>
  </si>
  <si>
    <t>USZCZELNIENIE A26,0x31</t>
  </si>
  <si>
    <t>10961.</t>
  </si>
  <si>
    <t>10962.</t>
  </si>
  <si>
    <t>10963.</t>
  </si>
  <si>
    <t>10964.</t>
  </si>
  <si>
    <t>KOŁEK 8x18</t>
  </si>
  <si>
    <t>10965.</t>
  </si>
  <si>
    <t>PRZEPONOWY AKUMULATOR CIŚNIENIA</t>
  </si>
  <si>
    <t>10966.</t>
  </si>
  <si>
    <t>10967.</t>
  </si>
  <si>
    <t>10968.</t>
  </si>
  <si>
    <t>KULKA B8</t>
  </si>
  <si>
    <t>10969.</t>
  </si>
  <si>
    <t>10970.</t>
  </si>
  <si>
    <t>10971.</t>
  </si>
  <si>
    <t>WĄŻ 8ND16S</t>
  </si>
  <si>
    <t>10972.</t>
  </si>
  <si>
    <t>POKRYWA ZBIORN. OLEJU</t>
  </si>
  <si>
    <t>10973.</t>
  </si>
  <si>
    <t>10974.</t>
  </si>
  <si>
    <t>ŚRUBA SZEŚCIOKĄTNA M6x65</t>
  </si>
  <si>
    <t>10975.</t>
  </si>
  <si>
    <t>ZAWÓR TEMPERATUROWY 80°C</t>
  </si>
  <si>
    <t>10976.</t>
  </si>
  <si>
    <t>PRZEJŚCIÓWKA</t>
  </si>
  <si>
    <t>10977.</t>
  </si>
  <si>
    <t>KOŁNIERZ POŚREDNI</t>
  </si>
  <si>
    <t>10978.</t>
  </si>
  <si>
    <t>ZAWÓR SPUSTOWY CM14x1,5 KEG</t>
  </si>
  <si>
    <t>10979.</t>
  </si>
  <si>
    <t>10980.</t>
  </si>
  <si>
    <t>10981.</t>
  </si>
  <si>
    <t>POKRYWA WAŁKA ROZRZĄDU</t>
  </si>
  <si>
    <t>10982.</t>
  </si>
  <si>
    <t>10983.</t>
  </si>
  <si>
    <t>10984.</t>
  </si>
  <si>
    <t>10985.</t>
  </si>
  <si>
    <t>10986.</t>
  </si>
  <si>
    <t>10987.</t>
  </si>
  <si>
    <t>10988.</t>
  </si>
  <si>
    <t>TŁUMIK DRGAŃ</t>
  </si>
  <si>
    <t>10989.</t>
  </si>
  <si>
    <t>10990.</t>
  </si>
  <si>
    <t>KOŁO ZĘBATE CZOŁOWE</t>
  </si>
  <si>
    <t>10991.</t>
  </si>
  <si>
    <t>10992.</t>
  </si>
  <si>
    <t>ŚRUBA DURLOSK 8x22</t>
  </si>
  <si>
    <t>10993.</t>
  </si>
  <si>
    <t>10994.</t>
  </si>
  <si>
    <t>10995.</t>
  </si>
  <si>
    <t>10996.</t>
  </si>
  <si>
    <t>10997.</t>
  </si>
  <si>
    <t>10998.</t>
  </si>
  <si>
    <t>ZAMEK WAŁKA ROZRZĄDU</t>
  </si>
  <si>
    <t>10999.</t>
  </si>
  <si>
    <t>11000.</t>
  </si>
  <si>
    <t>11001.</t>
  </si>
  <si>
    <t>ŚRUBA SZPILKOWA M8x75</t>
  </si>
  <si>
    <t>11002.</t>
  </si>
  <si>
    <t>11003.</t>
  </si>
  <si>
    <t>KOŁNIERZ DOCISKOWY</t>
  </si>
  <si>
    <t>11004.</t>
  </si>
  <si>
    <t>PODKŁADKA KULISTA</t>
  </si>
  <si>
    <t>11005.</t>
  </si>
  <si>
    <t>ŚRUBA M10X20</t>
  </si>
  <si>
    <t>11006.</t>
  </si>
  <si>
    <t>NAKRĘTKA ŚRUBY REGULACYJNEJ M8</t>
  </si>
  <si>
    <t>11007.</t>
  </si>
  <si>
    <t>NAKRĘTKA M10 Z MAŁYM ŁBEM</t>
  </si>
  <si>
    <t>11008.</t>
  </si>
  <si>
    <t>ŚRUBA CYLINDRYCZNA M8x120</t>
  </si>
  <si>
    <t>11009.</t>
  </si>
  <si>
    <t>POMPA ZĘBATA OLEJU</t>
  </si>
  <si>
    <t>11010.</t>
  </si>
  <si>
    <t>ŚRUBA DURLOCK 8x35</t>
  </si>
  <si>
    <t>11011.</t>
  </si>
  <si>
    <t>11012.</t>
  </si>
  <si>
    <t>POMPA WTRYSKOWA Z REG. DZ66</t>
  </si>
  <si>
    <t>11013.</t>
  </si>
  <si>
    <t>ZAWÓR ODCINAJĄCY P-PY WTRYSK.</t>
  </si>
  <si>
    <t>11014.</t>
  </si>
  <si>
    <t>11015.</t>
  </si>
  <si>
    <t>11016.</t>
  </si>
  <si>
    <t>PRZYŁĄCZE RUROWE</t>
  </si>
  <si>
    <t>11017.</t>
  </si>
  <si>
    <t>POPYCHACZ ROLKI</t>
  </si>
  <si>
    <t>11018.</t>
  </si>
  <si>
    <t>SPRĘŻYNA TŁOCZKA</t>
  </si>
  <si>
    <t>11019.</t>
  </si>
  <si>
    <t>ŚRUBA ZACISKOWA</t>
  </si>
  <si>
    <t>11020.</t>
  </si>
  <si>
    <t>11021.</t>
  </si>
  <si>
    <t>ZŁĄCZKA DO NAPEŁNIANIA</t>
  </si>
  <si>
    <t>11022.</t>
  </si>
  <si>
    <t>WAŁEK KRZYWKOWY</t>
  </si>
  <si>
    <t>11023.</t>
  </si>
  <si>
    <t>11024.</t>
  </si>
  <si>
    <t>ŚRUBA ODPOWIETRZNIKA</t>
  </si>
  <si>
    <t>11025.</t>
  </si>
  <si>
    <t>11026.</t>
  </si>
  <si>
    <t>ŁOŻYSKO KULKOWE RAMIENIA L17A</t>
  </si>
  <si>
    <t>11027.</t>
  </si>
  <si>
    <t>PODKŁADKA SPRĘŻYSTA 3x6,5</t>
  </si>
  <si>
    <t>11028.</t>
  </si>
  <si>
    <t>KOREK WLEWU OLEJU Z FILTREM</t>
  </si>
  <si>
    <t>11029.</t>
  </si>
  <si>
    <t>11030.</t>
  </si>
  <si>
    <t>11031.</t>
  </si>
  <si>
    <t>11032.</t>
  </si>
  <si>
    <t>REGULATOR ODŚRODKOWY</t>
  </si>
  <si>
    <t>11033.</t>
  </si>
  <si>
    <t>NAKRĘTKA ROWKOWA</t>
  </si>
  <si>
    <t>11034.</t>
  </si>
  <si>
    <t>BW-…/K1/02/07</t>
  </si>
  <si>
    <t>Zabezpieczenie szyby</t>
  </si>
  <si>
    <t>BW-…/K1/02/08</t>
  </si>
  <si>
    <t>BW-…/K1/02/09</t>
  </si>
  <si>
    <t>BW-…/K1/02/10</t>
  </si>
  <si>
    <t>BW-…/K1/02/11</t>
  </si>
  <si>
    <t>Podkładka tłumiąca</t>
  </si>
  <si>
    <t>Śruba z łbem imbusowym M8x40 kl. 8.8</t>
  </si>
  <si>
    <t>grupa /K1/03</t>
  </si>
  <si>
    <t>ZŁĄCZE SFCE-6004/38MM</t>
  </si>
  <si>
    <t>BW-…/HYD/ZŁ/126</t>
  </si>
  <si>
    <t>Złączka A25 RS</t>
  </si>
  <si>
    <t>BW-…/HYD/ZŁ/127</t>
  </si>
  <si>
    <t>Złączka A30 MS</t>
  </si>
  <si>
    <t>BW-…/HYD/ZŁ/128</t>
  </si>
  <si>
    <t xml:space="preserve">Złączka grodziowa prosta K28-L </t>
  </si>
  <si>
    <t>BW-…/HYD/ZŁ/129</t>
  </si>
  <si>
    <t>Korek 1/2</t>
  </si>
  <si>
    <t>Elementy inne wchodzące w skład zestawu</t>
  </si>
  <si>
    <t>BW/…/96kW/01</t>
  </si>
  <si>
    <t>Stacyjka uprawniająca</t>
  </si>
  <si>
    <t>Przycisk uprawniający (start agregatu)</t>
  </si>
  <si>
    <t>Koło napędowe poremontowe</t>
  </si>
  <si>
    <t>Wahacz P, L</t>
  </si>
  <si>
    <t>Układ nożycowy hamulca kpl.</t>
  </si>
  <si>
    <t>Rolka jezdna 96kW</t>
  </si>
  <si>
    <t>Filtry Kpl.</t>
  </si>
  <si>
    <t>Wentylator pakietu ZRCH</t>
  </si>
  <si>
    <t>Ładunek gaśnicy (mała butla)</t>
  </si>
  <si>
    <t>Ładunek gaśnicy (duża butla)</t>
  </si>
  <si>
    <t>zbijak układu gaszenia (zawór uruchamiający)</t>
  </si>
  <si>
    <t>przewód lini detekcji (za metr)</t>
  </si>
  <si>
    <t>Silnik MS05 poremontowy</t>
  </si>
  <si>
    <t>Silnik MS05 z hamulcem poremontowy</t>
  </si>
  <si>
    <t>wyzwalacz odśrodkowy poremontowy</t>
  </si>
  <si>
    <t>Układ elektryczny kolejki</t>
  </si>
  <si>
    <t>Podzespoły elektryczne</t>
  </si>
  <si>
    <t>BW-…/EL/ELS/01</t>
  </si>
  <si>
    <t>Metanomierz+ skrzynia przyłączeniowa</t>
  </si>
  <si>
    <t>BW-…/EL/ELS/02</t>
  </si>
  <si>
    <t>BW-…/EL/ELS/03</t>
  </si>
  <si>
    <t>Analogowy czujnik ciśnienia za EPZ PC-28</t>
  </si>
  <si>
    <t>BW-…/EL/ELS/04</t>
  </si>
  <si>
    <t>Analogowy czujnik ciśnienia odhamowania PC-28</t>
  </si>
  <si>
    <t>BW-…/EL/ELS/05</t>
  </si>
  <si>
    <t>Analogowy czujnik ciśnienia w ukł. Ładunek PC-28</t>
  </si>
  <si>
    <t>BW-…/EL/ELS/06</t>
  </si>
  <si>
    <t>Analogowy czujnik ciśnienia docisku PC-28</t>
  </si>
  <si>
    <t>BW-…/EL/ELS/07</t>
  </si>
  <si>
    <t>Analogowy czujnik ciśnienia w ukł. detekcji PC-28</t>
  </si>
  <si>
    <t>BW-…/EL/ELS/08</t>
  </si>
  <si>
    <t>Analogowy czujnik ciśnienia roboczego PC-28</t>
  </si>
  <si>
    <t>BW-…/EL/ELS/09</t>
  </si>
  <si>
    <t>Progowy czujnik ciśnienia doładowania PCC-3</t>
  </si>
  <si>
    <t>BW-…/EL/ELS/10</t>
  </si>
  <si>
    <t>Manipulator MP-01</t>
  </si>
  <si>
    <t>BW-…/EL/ELS/11</t>
  </si>
  <si>
    <t>złącze BNC IP65</t>
  </si>
  <si>
    <t>BW-…/EL/ELS/12</t>
  </si>
  <si>
    <t>Koncentrator wejść i wyjść KSO-01 DIDO</t>
  </si>
  <si>
    <t>BW-…/EL/ELS/13</t>
  </si>
  <si>
    <t>Nadajnik CAN/RS485 ONTDK-01/N1,N2,N3</t>
  </si>
  <si>
    <t>BW-…/EL/ELS/14</t>
  </si>
  <si>
    <t>Translator MKSSM-01</t>
  </si>
  <si>
    <t>BW-…/EL/ELS/16</t>
  </si>
  <si>
    <t>Płyta przekaźników PP</t>
  </si>
  <si>
    <t>BW-…/EL/ELS/17</t>
  </si>
  <si>
    <t>Moduł PS</t>
  </si>
  <si>
    <t>BW-…/EL/ELS/18</t>
  </si>
  <si>
    <t>Jednostka centralna JC</t>
  </si>
  <si>
    <t>BW-…/EL/ELS/20</t>
  </si>
  <si>
    <t>13185.</t>
  </si>
  <si>
    <t>14622.</t>
  </si>
  <si>
    <t>14623.</t>
  </si>
  <si>
    <t>14624.</t>
  </si>
  <si>
    <t>14625.</t>
  </si>
  <si>
    <t>14626.</t>
  </si>
  <si>
    <t>14627.</t>
  </si>
  <si>
    <t>14628.</t>
  </si>
  <si>
    <t>14629.</t>
  </si>
  <si>
    <t>14630.</t>
  </si>
  <si>
    <t>14631.</t>
  </si>
  <si>
    <t>14632.</t>
  </si>
  <si>
    <t>14633.</t>
  </si>
  <si>
    <t>14634.</t>
  </si>
  <si>
    <t>14635.</t>
  </si>
  <si>
    <t>14636.</t>
  </si>
  <si>
    <t>14637.</t>
  </si>
  <si>
    <t>14638.</t>
  </si>
  <si>
    <t>14639.</t>
  </si>
  <si>
    <t>14640.</t>
  </si>
  <si>
    <t>14641.</t>
  </si>
  <si>
    <t>14642.</t>
  </si>
  <si>
    <t>14643.</t>
  </si>
  <si>
    <t>14644.</t>
  </si>
  <si>
    <t>14645.</t>
  </si>
  <si>
    <t>14646.</t>
  </si>
  <si>
    <t>14647.</t>
  </si>
  <si>
    <t>14648.</t>
  </si>
  <si>
    <t>14649.</t>
  </si>
  <si>
    <t>14650.</t>
  </si>
  <si>
    <t>14651.</t>
  </si>
  <si>
    <t>14652.</t>
  </si>
  <si>
    <t>14653.</t>
  </si>
  <si>
    <t>14654.</t>
  </si>
  <si>
    <t>14655.</t>
  </si>
  <si>
    <t>14656.</t>
  </si>
  <si>
    <t>14657.</t>
  </si>
  <si>
    <t>14658.</t>
  </si>
  <si>
    <t>14659.</t>
  </si>
  <si>
    <t>14660.</t>
  </si>
  <si>
    <t>14661.</t>
  </si>
  <si>
    <t>14662.</t>
  </si>
  <si>
    <t>14663.</t>
  </si>
  <si>
    <t>14664.</t>
  </si>
  <si>
    <t>14665.</t>
  </si>
  <si>
    <t>14666.</t>
  </si>
  <si>
    <t>14667.</t>
  </si>
  <si>
    <t>14668.</t>
  </si>
  <si>
    <t>14669.</t>
  </si>
  <si>
    <t>14670.</t>
  </si>
  <si>
    <t>14671.</t>
  </si>
  <si>
    <t>14672.</t>
  </si>
  <si>
    <t>14673.</t>
  </si>
  <si>
    <t>14674.</t>
  </si>
  <si>
    <t>14675.</t>
  </si>
  <si>
    <t>14676.</t>
  </si>
  <si>
    <t>14677.</t>
  </si>
  <si>
    <t>14678.</t>
  </si>
  <si>
    <t>14679.</t>
  </si>
  <si>
    <t>14680.</t>
  </si>
  <si>
    <t>14681.</t>
  </si>
  <si>
    <t>14682.</t>
  </si>
  <si>
    <t>14683.</t>
  </si>
  <si>
    <t>14684.</t>
  </si>
  <si>
    <t>14685.</t>
  </si>
  <si>
    <t>14686.</t>
  </si>
  <si>
    <t>14687.</t>
  </si>
  <si>
    <t>14688.</t>
  </si>
  <si>
    <t>14689.</t>
  </si>
  <si>
    <t>14690.</t>
  </si>
  <si>
    <t>14691.</t>
  </si>
  <si>
    <t>14692.</t>
  </si>
  <si>
    <t>14693.</t>
  </si>
  <si>
    <t>14694.</t>
  </si>
  <si>
    <t>14695.</t>
  </si>
  <si>
    <t>14696.</t>
  </si>
  <si>
    <t>14697.</t>
  </si>
  <si>
    <t>14698.</t>
  </si>
  <si>
    <t>14699.</t>
  </si>
  <si>
    <t>14700.</t>
  </si>
  <si>
    <t>14701.</t>
  </si>
  <si>
    <t>14702.</t>
  </si>
  <si>
    <t>14703.</t>
  </si>
  <si>
    <t>14704.</t>
  </si>
  <si>
    <t>14705.</t>
  </si>
  <si>
    <t>14706.</t>
  </si>
  <si>
    <t>14707.</t>
  </si>
  <si>
    <t>14708.</t>
  </si>
  <si>
    <t>14709.</t>
  </si>
  <si>
    <t>14710.</t>
  </si>
  <si>
    <t>14711.</t>
  </si>
  <si>
    <t>14712.</t>
  </si>
  <si>
    <t>14713.</t>
  </si>
  <si>
    <t>14714.</t>
  </si>
  <si>
    <t>14715.</t>
  </si>
  <si>
    <t>14716.</t>
  </si>
  <si>
    <t>14717.</t>
  </si>
  <si>
    <t>14718.</t>
  </si>
  <si>
    <t>14719.</t>
  </si>
  <si>
    <t>14720.</t>
  </si>
  <si>
    <t>12841.</t>
  </si>
  <si>
    <t>UCHWYT KOŃCOWY SZYNY ZACISKOWEJ</t>
  </si>
  <si>
    <t>12842.</t>
  </si>
  <si>
    <t>12843.</t>
  </si>
  <si>
    <t>12844.</t>
  </si>
  <si>
    <t>12845.</t>
  </si>
  <si>
    <t>12846.</t>
  </si>
  <si>
    <t>12847.</t>
  </si>
  <si>
    <t>12848.</t>
  </si>
  <si>
    <t>12849.</t>
  </si>
  <si>
    <t>12850.</t>
  </si>
  <si>
    <t>12851.</t>
  </si>
  <si>
    <t>12852.</t>
  </si>
  <si>
    <t>12853.</t>
  </si>
  <si>
    <t>12854.</t>
  </si>
  <si>
    <t>ZAWIESIE Z HAKIEM STAŁE</t>
  </si>
  <si>
    <t>12855.</t>
  </si>
  <si>
    <t>PEDAŁ REFLEKTORA</t>
  </si>
  <si>
    <t>12856.</t>
  </si>
  <si>
    <t>12857.</t>
  </si>
  <si>
    <t>RAMA KABINY 92/2</t>
  </si>
  <si>
    <t>12858.</t>
  </si>
  <si>
    <t>KABINA FK 92/2</t>
  </si>
  <si>
    <t>12859.</t>
  </si>
  <si>
    <t>URZ. POMOCN. WYSIADANIA</t>
  </si>
  <si>
    <t>12860.</t>
  </si>
  <si>
    <t>PRZEGUB REFLEKTORA</t>
  </si>
  <si>
    <t>12861.</t>
  </si>
  <si>
    <t>DŹWIGNIA PRZESTAWNA REFLEKTORA</t>
  </si>
  <si>
    <t>12862.</t>
  </si>
  <si>
    <t>PRZYŁĄCZE ZESPOLONE 14 ŻYŁOWE</t>
  </si>
  <si>
    <t>12863.</t>
  </si>
  <si>
    <t>KORPUS ZŁĄCZA ZESPOLONEGO 14 Ż.</t>
  </si>
  <si>
    <t>12864.</t>
  </si>
  <si>
    <t>KORPUS WTYKOWY 7 ŻYŁ.</t>
  </si>
  <si>
    <t>12865.</t>
  </si>
  <si>
    <t>12866.</t>
  </si>
  <si>
    <t>USZCZELNIENIE RD 6.00X1.50</t>
  </si>
  <si>
    <t>12867.</t>
  </si>
  <si>
    <t>TULEJA ZAWIESZENIA</t>
  </si>
  <si>
    <t>12868.</t>
  </si>
  <si>
    <t>PODKŁADKA SWORZNIA</t>
  </si>
  <si>
    <t>12869.</t>
  </si>
  <si>
    <t>SWORZEŃ Z PIERŚC. ZACISKOWYM</t>
  </si>
  <si>
    <t>12870.</t>
  </si>
  <si>
    <t>12871.</t>
  </si>
  <si>
    <t>ROZETA WTYKU DN6</t>
  </si>
  <si>
    <t>12872.</t>
  </si>
  <si>
    <t>URZĄDZENIE SYGNALIZACYJNE</t>
  </si>
  <si>
    <t>12873.</t>
  </si>
  <si>
    <t>WOREK NA ŁAŃCUCH GHB90</t>
  </si>
  <si>
    <t>12874.</t>
  </si>
  <si>
    <t>12875.</t>
  </si>
  <si>
    <t>DRĄG POŁĄCZENIOWY L3100</t>
  </si>
  <si>
    <t>12876.</t>
  </si>
  <si>
    <t>12877.</t>
  </si>
  <si>
    <t>12878.</t>
  </si>
  <si>
    <t>12879.</t>
  </si>
  <si>
    <t>12880.</t>
  </si>
  <si>
    <t>12881.</t>
  </si>
  <si>
    <t>12882.</t>
  </si>
  <si>
    <t>12883.</t>
  </si>
  <si>
    <t>SWORZEŃ WÓZKA</t>
  </si>
  <si>
    <t>12884.</t>
  </si>
  <si>
    <t>PODKŁADKA DO WÓZKA</t>
  </si>
  <si>
    <t>12885.</t>
  </si>
  <si>
    <t>TRAWERSA ŚRODKOWA KPL</t>
  </si>
  <si>
    <t>12886.</t>
  </si>
  <si>
    <t>12887.</t>
  </si>
  <si>
    <t>ZAWIESIE Z HAKIEM PRZEJEZDNE</t>
  </si>
  <si>
    <t>12888.</t>
  </si>
  <si>
    <t>SUWAK TRAWERSY</t>
  </si>
  <si>
    <t>12889.</t>
  </si>
  <si>
    <t>12890.</t>
  </si>
  <si>
    <t>12891.</t>
  </si>
  <si>
    <t>OSŁONA ŁOŻYSKOWA</t>
  </si>
  <si>
    <t>12892.</t>
  </si>
  <si>
    <t>12893.</t>
  </si>
  <si>
    <t>12894.</t>
  </si>
  <si>
    <t>12895.</t>
  </si>
  <si>
    <t>USZCZELNIENIE RD 62</t>
  </si>
  <si>
    <t>12896.</t>
  </si>
  <si>
    <t>E00130</t>
  </si>
  <si>
    <t>ZE STAW FI LTRÓW OLEJU (5 SZT.)</t>
  </si>
  <si>
    <t>12897.</t>
  </si>
  <si>
    <t>F158025</t>
  </si>
  <si>
    <t>12898.</t>
  </si>
  <si>
    <t>SP004</t>
  </si>
  <si>
    <t>ZESTAW NAPRAWCZY POMPY WODNEJ D</t>
  </si>
  <si>
    <t>12899.</t>
  </si>
  <si>
    <t>SP006</t>
  </si>
  <si>
    <t>USZCZELNIENIE POMPY WODNEJ</t>
  </si>
  <si>
    <t>12900.</t>
  </si>
  <si>
    <t>SP007</t>
  </si>
  <si>
    <t>ZESTAW NAPRAWCZY POMPY WODNEJ M</t>
  </si>
  <si>
    <t>12901.</t>
  </si>
  <si>
    <t>SP013</t>
  </si>
  <si>
    <t>SIMMER A 17 X 30 X 7</t>
  </si>
  <si>
    <t>12902.</t>
  </si>
  <si>
    <t>SP025</t>
  </si>
  <si>
    <t>PIERŚCIEŃ OSADCZY 62 W</t>
  </si>
  <si>
    <t>12903.</t>
  </si>
  <si>
    <t>SP035</t>
  </si>
  <si>
    <t>ZESTAW NAPRAWCZY POMPY GŁ.</t>
  </si>
  <si>
    <t>12904.</t>
  </si>
  <si>
    <t>SP038</t>
  </si>
  <si>
    <t>DRĄG POŁĄCZ. DZ66-DZ2000 L1600</t>
  </si>
  <si>
    <t>12905.</t>
  </si>
  <si>
    <t>SP041</t>
  </si>
  <si>
    <t>DRĄG POŁĄCZ. DZ66-DZ2000 L1300</t>
  </si>
  <si>
    <t>12906.</t>
  </si>
  <si>
    <t>SP042</t>
  </si>
  <si>
    <t>DRĄG POŁĄCZ. DZ66-DZ2000 L1200</t>
  </si>
  <si>
    <t>12907.</t>
  </si>
  <si>
    <t>SP043</t>
  </si>
  <si>
    <t>DRĄG POŁĄCZ. DZ66-DZ2000 L800</t>
  </si>
  <si>
    <t>12908.</t>
  </si>
  <si>
    <t>SP044</t>
  </si>
  <si>
    <t>DRĄG POŁĄCZ. DZ66-DZ2000 L500</t>
  </si>
  <si>
    <t>12909.</t>
  </si>
  <si>
    <t>SP050</t>
  </si>
  <si>
    <t>PŁYN CHŁODZĄCY SILNIKOWY</t>
  </si>
  <si>
    <t>12910.</t>
  </si>
  <si>
    <t>SP051</t>
  </si>
  <si>
    <t>POKRYWA WYZWALACZA RĘCZNEGO</t>
  </si>
  <si>
    <t>12911.</t>
  </si>
  <si>
    <t>SP053</t>
  </si>
  <si>
    <t>DRĄG POŁĄCZ. DZ66-DZ2000 L1500</t>
  </si>
  <si>
    <t>12912.</t>
  </si>
  <si>
    <t>SP064</t>
  </si>
  <si>
    <t>ŁOŻYSKO 6004</t>
  </si>
  <si>
    <t>12913.</t>
  </si>
  <si>
    <t>SP066</t>
  </si>
  <si>
    <t>NAKRĘTKA M16 Z WKŁ. OC</t>
  </si>
  <si>
    <t>12914.</t>
  </si>
  <si>
    <t>SP077</t>
  </si>
  <si>
    <t>PODKŁADKA OKRĄGŁA M16</t>
  </si>
  <si>
    <t>12915.</t>
  </si>
  <si>
    <t>SP078</t>
  </si>
  <si>
    <t>PODKŁADKA SPRĘŻYSTA M16</t>
  </si>
  <si>
    <t>12916.</t>
  </si>
  <si>
    <t>SP079</t>
  </si>
  <si>
    <t>ZESTAW NAPRAWCZY ZAWORU</t>
  </si>
  <si>
    <t>12917.</t>
  </si>
  <si>
    <t>SP080</t>
  </si>
  <si>
    <t>ZESTAW NAPR. POMPY WTRYSK. DZ66</t>
  </si>
  <si>
    <t>12918.</t>
  </si>
  <si>
    <t>SP081</t>
  </si>
  <si>
    <t>ZESTAW NAPRAWCZY SPRĘŻARKI</t>
  </si>
  <si>
    <t>12919.</t>
  </si>
  <si>
    <t>SP082</t>
  </si>
  <si>
    <t>ZESTAW NAPRAWCZY PŁYTKI ZASIL.</t>
  </si>
  <si>
    <t>12920.</t>
  </si>
  <si>
    <t>SP083</t>
  </si>
  <si>
    <t>ZESTAW NAPR. POMPY WTRYSK. DZ1500</t>
  </si>
  <si>
    <t>12921.</t>
  </si>
  <si>
    <t>SP087</t>
  </si>
  <si>
    <t>ŁOŻYSKO 6206 Z</t>
  </si>
  <si>
    <t>12922.</t>
  </si>
  <si>
    <t>SP096</t>
  </si>
  <si>
    <t>RDZEŃ CHŁODNICY</t>
  </si>
  <si>
    <t>12923.</t>
  </si>
  <si>
    <t>SP098</t>
  </si>
  <si>
    <t>ORING 95x2</t>
  </si>
  <si>
    <t>12924.</t>
  </si>
  <si>
    <t>SP103</t>
  </si>
  <si>
    <t>ŁOŻYSKO 6004 2Z</t>
  </si>
  <si>
    <t>12925.</t>
  </si>
  <si>
    <t>SP115</t>
  </si>
  <si>
    <t>ŁOŻYSKO 6308 ZZ</t>
  </si>
  <si>
    <t>12926.</t>
  </si>
  <si>
    <t>SP117</t>
  </si>
  <si>
    <t>TULEJA ROZRUSZNIKA HYDR.</t>
  </si>
  <si>
    <t>12927.</t>
  </si>
  <si>
    <t>SP118</t>
  </si>
  <si>
    <t>WĄŻ HYDR. L&lt;500</t>
  </si>
  <si>
    <t>12928.</t>
  </si>
  <si>
    <t>SP119</t>
  </si>
  <si>
    <t>WĄŻ HYDR. L500..999</t>
  </si>
  <si>
    <t>12929.</t>
  </si>
  <si>
    <t>SP120</t>
  </si>
  <si>
    <t>WĄŻ HYDR. L1000..1499</t>
  </si>
  <si>
    <t>10530.</t>
  </si>
  <si>
    <t>10531.</t>
  </si>
  <si>
    <t>10532.</t>
  </si>
  <si>
    <t>10533.</t>
  </si>
  <si>
    <t>10534.</t>
  </si>
  <si>
    <t>SMAROWNICA C R1/4"</t>
  </si>
  <si>
    <t>10535.</t>
  </si>
  <si>
    <t>10536.</t>
  </si>
  <si>
    <t>10537.</t>
  </si>
  <si>
    <t>BLOKADA SPRZĘGU DN 4/6</t>
  </si>
  <si>
    <t>10538.</t>
  </si>
  <si>
    <t>ŚRUBA SZEŚCIOKĄTNA M8x80</t>
  </si>
  <si>
    <t>10539.</t>
  </si>
  <si>
    <t>RURA 22x2</t>
  </si>
  <si>
    <t>10540.</t>
  </si>
  <si>
    <t>ZAWÓR CIŚNIENIA GRANICZNEGO</t>
  </si>
  <si>
    <t>10541.</t>
  </si>
  <si>
    <t>ZŁĄCZKA KOŁNIERZOWA</t>
  </si>
  <si>
    <t>10542.</t>
  </si>
  <si>
    <t>10543.</t>
  </si>
  <si>
    <t>FILTR ODPOWIETRZAJĄCY TANKOWANIA</t>
  </si>
  <si>
    <t>10544.</t>
  </si>
  <si>
    <t>FI LTR SPŁYWU</t>
  </si>
  <si>
    <t>10545.</t>
  </si>
  <si>
    <t>MUFA TYPU T DN20</t>
  </si>
  <si>
    <t>10546.</t>
  </si>
  <si>
    <t>MUFA KĄTOWA DN 8/10</t>
  </si>
  <si>
    <t>10547.</t>
  </si>
  <si>
    <t>ZŁĄCZKA PODWÓJNA DN 8/10</t>
  </si>
  <si>
    <t>10548.</t>
  </si>
  <si>
    <t>ZŁĄCZKA DN20</t>
  </si>
  <si>
    <t>10549.</t>
  </si>
  <si>
    <t>MUFA TYPU T DN 8/10</t>
  </si>
  <si>
    <t>10550.</t>
  </si>
  <si>
    <t>MUFA PRZYŁĄCZENIOWA OBROTOWA</t>
  </si>
  <si>
    <t>10551.</t>
  </si>
  <si>
    <t>10552.</t>
  </si>
  <si>
    <t>10553.</t>
  </si>
  <si>
    <t>ŚRUBA M16x180 G8.8</t>
  </si>
  <si>
    <t>10554.</t>
  </si>
  <si>
    <t>PIERŚCIEŃ DZIELONY L22</t>
  </si>
  <si>
    <t>10555.</t>
  </si>
  <si>
    <t>KLAMRA</t>
  </si>
  <si>
    <t>10556.</t>
  </si>
  <si>
    <t>ŚRUBA ZAMYKAJĄCA G 1/4A</t>
  </si>
  <si>
    <t>10557.</t>
  </si>
  <si>
    <t>USZCZELNIENIE 13.2X2.5</t>
  </si>
  <si>
    <t>10558.</t>
  </si>
  <si>
    <t>USZCZELNIENIE 10X2</t>
  </si>
  <si>
    <t>10559.</t>
  </si>
  <si>
    <t>KOLANKO GN 20</t>
  </si>
  <si>
    <t>10560.</t>
  </si>
  <si>
    <t>10561.</t>
  </si>
  <si>
    <t>MUFA KĄTOWA DN13</t>
  </si>
  <si>
    <t>10562.</t>
  </si>
  <si>
    <t>10563.</t>
  </si>
  <si>
    <t>ZŁĄCZKA GWINTOWANA TYPU T</t>
  </si>
  <si>
    <t>10564.</t>
  </si>
  <si>
    <t>USZCZELNIENIE 23,30x2,40</t>
  </si>
  <si>
    <t>10565.</t>
  </si>
  <si>
    <t>10566.</t>
  </si>
  <si>
    <t>ELEMENT POŚREDNI SPRZĘGU</t>
  </si>
  <si>
    <t>10567.</t>
  </si>
  <si>
    <t>TULEJA GWINTOWANA G 1/4A</t>
  </si>
  <si>
    <t>10568.</t>
  </si>
  <si>
    <t>NAKRĘTKA M4</t>
  </si>
  <si>
    <t>10569.</t>
  </si>
  <si>
    <t>10570.</t>
  </si>
  <si>
    <t>ŚRUBA ZMYKAJĄCA M12x1,5</t>
  </si>
  <si>
    <t>10571.</t>
  </si>
  <si>
    <t>10572.</t>
  </si>
  <si>
    <t>SMAROWNICA KE M6</t>
  </si>
  <si>
    <t>10573.</t>
  </si>
  <si>
    <t>10574.</t>
  </si>
  <si>
    <t>PODKŁADKA KALIBROWANA 20x28x0,5</t>
  </si>
  <si>
    <t>10575.</t>
  </si>
  <si>
    <t>UCHWYT WIDLASTY</t>
  </si>
  <si>
    <t>10576.</t>
  </si>
  <si>
    <t>10577.</t>
  </si>
  <si>
    <t>T-B1-1/4-FE</t>
  </si>
  <si>
    <t>10578.</t>
  </si>
  <si>
    <t>ŚRUBUNEK WRZECIONA</t>
  </si>
  <si>
    <t>10579.</t>
  </si>
  <si>
    <t>PIERŚCIEŃ USZCZ. RD 12,30X2,40</t>
  </si>
  <si>
    <t>10580.</t>
  </si>
  <si>
    <t>USZCZELNIENIE DN12</t>
  </si>
  <si>
    <t>10581.</t>
  </si>
  <si>
    <t>10582.</t>
  </si>
  <si>
    <t>ZAWÓR GRANICZNY CIŚNIENIA</t>
  </si>
  <si>
    <t>10583.</t>
  </si>
  <si>
    <t>KOŁEK KARBOWANY 5x16</t>
  </si>
  <si>
    <t>10584.</t>
  </si>
  <si>
    <t>ZAŚLEPKA 37/28,3</t>
  </si>
  <si>
    <t>10585.</t>
  </si>
  <si>
    <t>PIERŚCIEŃ USZCZELNIAJĄCY A14,0X18</t>
  </si>
  <si>
    <t>10586.</t>
  </si>
  <si>
    <t>10587.</t>
  </si>
  <si>
    <t>10588.</t>
  </si>
  <si>
    <t>ZAWÓR ODPOWIETRZAJĄCY</t>
  </si>
  <si>
    <t>10589.</t>
  </si>
  <si>
    <t>ZŁĄCZKA WTYKOWA DN8/10</t>
  </si>
  <si>
    <t>10590.</t>
  </si>
  <si>
    <t>MUFA DN 8/10</t>
  </si>
  <si>
    <t>10591.</t>
  </si>
  <si>
    <t>10592.</t>
  </si>
  <si>
    <t>ŚRUBA CYLINDRYCZNA M12X80</t>
  </si>
  <si>
    <t>10593.</t>
  </si>
  <si>
    <t>PODKŁADKA VS14</t>
  </si>
  <si>
    <t>10594.</t>
  </si>
  <si>
    <t>USZCZELNIENIE RD 25X2.5</t>
  </si>
  <si>
    <t>10595.</t>
  </si>
  <si>
    <t>10596.</t>
  </si>
  <si>
    <t>USZCZELNENIE RD 25x2,5</t>
  </si>
  <si>
    <t>10597.</t>
  </si>
  <si>
    <t>PRZEJŚCÓWKA</t>
  </si>
  <si>
    <t>10598.</t>
  </si>
  <si>
    <t>DYSZA GASZĄCA</t>
  </si>
  <si>
    <t>10599.</t>
  </si>
  <si>
    <t>BW-…/HYD/PRZ/24</t>
  </si>
  <si>
    <t>BW-…/HYD/PRZ/25</t>
  </si>
  <si>
    <t>Przewód hydrauliczny M22x1,5x600</t>
  </si>
  <si>
    <t>BW-…/HYD/PRZ/26</t>
  </si>
  <si>
    <t>Przewód hydrauliczny M22x1,5x280</t>
  </si>
  <si>
    <t>HAK Z ZABEZPIECZENIEM 3T</t>
  </si>
  <si>
    <t>11334.</t>
  </si>
  <si>
    <t>KOREK CHŁODNICY</t>
  </si>
  <si>
    <t>11335.</t>
  </si>
  <si>
    <t>PODKŁAD</t>
  </si>
  <si>
    <t>11336.</t>
  </si>
  <si>
    <t>LISTWA</t>
  </si>
  <si>
    <t>11337.</t>
  </si>
  <si>
    <t>ŚCIANA DOLNA CHŁODNICY</t>
  </si>
  <si>
    <t>11338.</t>
  </si>
  <si>
    <t>KRATA OSŁONOWA</t>
  </si>
  <si>
    <t>11339.</t>
  </si>
  <si>
    <t>KRATA OCHRONNA PRZEDNIA</t>
  </si>
  <si>
    <t>11340.</t>
  </si>
  <si>
    <t>11341.</t>
  </si>
  <si>
    <t>11342.</t>
  </si>
  <si>
    <t>11343.</t>
  </si>
  <si>
    <t>BAGNET POZIOMU OLEJU</t>
  </si>
  <si>
    <t>Sworzeń klocka hamulcowego</t>
  </si>
  <si>
    <t>6800.</t>
  </si>
  <si>
    <t>LZI05500</t>
  </si>
  <si>
    <t>6801.</t>
  </si>
  <si>
    <t>LZI05600</t>
  </si>
  <si>
    <t>6802.</t>
  </si>
  <si>
    <t>LZI05700</t>
  </si>
  <si>
    <t>6803.</t>
  </si>
  <si>
    <t>LZI05800</t>
  </si>
  <si>
    <t>Sworzeń III</t>
  </si>
  <si>
    <t>6804.</t>
  </si>
  <si>
    <t>LZI05900</t>
  </si>
  <si>
    <t>6805.</t>
  </si>
  <si>
    <t>LZI06000</t>
  </si>
  <si>
    <t>6806.</t>
  </si>
  <si>
    <t>LZI06200</t>
  </si>
  <si>
    <t>Hydrauliczny siłownik docisku</t>
  </si>
  <si>
    <t>6807.</t>
  </si>
  <si>
    <t>LZI06220</t>
  </si>
  <si>
    <t xml:space="preserve">Uszczelnienie hydraulicznego siłownika docisku </t>
  </si>
  <si>
    <t>6808.</t>
  </si>
  <si>
    <t>LZI06300</t>
  </si>
  <si>
    <t>6809.</t>
  </si>
  <si>
    <t>LZI06400</t>
  </si>
  <si>
    <t>Rozpórka</t>
  </si>
  <si>
    <t>6810.</t>
  </si>
  <si>
    <t>LZI06700</t>
  </si>
  <si>
    <t xml:space="preserve">Tulejka </t>
  </si>
  <si>
    <t>6811.</t>
  </si>
  <si>
    <t>LZI07800</t>
  </si>
  <si>
    <t>6812.</t>
  </si>
  <si>
    <t>LZI08500</t>
  </si>
  <si>
    <t>Śruba 12x25</t>
  </si>
  <si>
    <t>6813.</t>
  </si>
  <si>
    <t>6814.</t>
  </si>
  <si>
    <t>LZI09400</t>
  </si>
  <si>
    <t>Tulej KU 40x50x60</t>
  </si>
  <si>
    <t>6815.</t>
  </si>
  <si>
    <t>LZJ01000</t>
  </si>
  <si>
    <t>Sterownik</t>
  </si>
  <si>
    <t>6816.</t>
  </si>
  <si>
    <t>LZJ20100</t>
  </si>
  <si>
    <t>Linka w obudowie Bovden hamulec 183-L-TT-50-5250</t>
  </si>
  <si>
    <t>6817.</t>
  </si>
  <si>
    <t>LZJ20200</t>
  </si>
  <si>
    <t>Linka w obudowie Bovden (Kabina 1, kabina 2 - zawór zwierający)</t>
  </si>
  <si>
    <t>6818.</t>
  </si>
  <si>
    <t>LZJ20300</t>
  </si>
  <si>
    <t>Linka w obudowie Bovden gaz 183-L-TT-75-4250</t>
  </si>
  <si>
    <t>6819.</t>
  </si>
  <si>
    <t>LZJ20400</t>
  </si>
  <si>
    <t>Linka w obudowie Bovden start BT 86 V02 173-V-T-50-1700</t>
  </si>
  <si>
    <t>6820.</t>
  </si>
  <si>
    <t>LZJ20500</t>
  </si>
  <si>
    <t>Linka w obudowie Bovden - 4 napęd 183-L-TT-50-2300</t>
  </si>
  <si>
    <t>6821.</t>
  </si>
  <si>
    <t>LZJ20600</t>
  </si>
  <si>
    <t>Linka w obudowie Bovden - 4 napęd 183-L-TT-50-5800</t>
  </si>
  <si>
    <t>6822.</t>
  </si>
  <si>
    <t>LZJ20700</t>
  </si>
  <si>
    <t>Linka w obudowie Bovden gaz 183-L-TT-75-4600</t>
  </si>
  <si>
    <t>6823.</t>
  </si>
  <si>
    <t>LZK00100</t>
  </si>
  <si>
    <t>Kabina</t>
  </si>
  <si>
    <t>6824.</t>
  </si>
  <si>
    <t>LZK03100</t>
  </si>
  <si>
    <t>6825.</t>
  </si>
  <si>
    <t>LZK03200</t>
  </si>
  <si>
    <t>6826.</t>
  </si>
  <si>
    <t>LZK03400</t>
  </si>
  <si>
    <t>6827.</t>
  </si>
  <si>
    <t>LZK03500</t>
  </si>
  <si>
    <t>Podłokietniki</t>
  </si>
  <si>
    <t>6828.</t>
  </si>
  <si>
    <t>LZK03700</t>
  </si>
  <si>
    <t>Rama fotela</t>
  </si>
  <si>
    <t>6829.</t>
  </si>
  <si>
    <t>LZK04000</t>
  </si>
  <si>
    <t>Sprężyna gumowa</t>
  </si>
  <si>
    <t>6830.</t>
  </si>
  <si>
    <t>LZK04100</t>
  </si>
  <si>
    <t>6831.</t>
  </si>
  <si>
    <t>LZK04200</t>
  </si>
  <si>
    <t>Sworzeń dołączny</t>
  </si>
  <si>
    <t>6832.</t>
  </si>
  <si>
    <t>LZK04300</t>
  </si>
  <si>
    <t>Fotel</t>
  </si>
  <si>
    <t>6833.</t>
  </si>
  <si>
    <t>LZK04400</t>
  </si>
  <si>
    <t>Podparcie</t>
  </si>
  <si>
    <t>6834.</t>
  </si>
  <si>
    <t>6835.</t>
  </si>
  <si>
    <t>LZK04700</t>
  </si>
  <si>
    <t>Ekomirelon tlas</t>
  </si>
  <si>
    <t>6836.</t>
  </si>
  <si>
    <t>LZK04800</t>
  </si>
  <si>
    <t>Zawór</t>
  </si>
  <si>
    <t>6837.</t>
  </si>
  <si>
    <t>LZK04900</t>
  </si>
  <si>
    <t>Dławik</t>
  </si>
  <si>
    <t>6838.</t>
  </si>
  <si>
    <t>LZK05200</t>
  </si>
  <si>
    <t>6839.</t>
  </si>
  <si>
    <t>LZK05300</t>
  </si>
  <si>
    <t>Pedał hamulca</t>
  </si>
  <si>
    <t>6840.</t>
  </si>
  <si>
    <t>LZK05400</t>
  </si>
  <si>
    <t>Sterownik kieunku jazdy</t>
  </si>
  <si>
    <t>6841.</t>
  </si>
  <si>
    <t>LZK05500</t>
  </si>
  <si>
    <t>Panel sterowniczy</t>
  </si>
  <si>
    <t>6842.</t>
  </si>
  <si>
    <t>LZK05600</t>
  </si>
  <si>
    <t>Dźwignia włączania 4 napędu</t>
  </si>
  <si>
    <t>6843.</t>
  </si>
  <si>
    <t>LZK05700</t>
  </si>
  <si>
    <t>Gniazdko M22x1,5</t>
  </si>
  <si>
    <t>6844.</t>
  </si>
  <si>
    <t>LZK05800</t>
  </si>
  <si>
    <t>Wtyczka M22x1,5</t>
  </si>
  <si>
    <t>6845.</t>
  </si>
  <si>
    <t>LZK05900</t>
  </si>
  <si>
    <t>Redukcja</t>
  </si>
  <si>
    <t>6846.</t>
  </si>
  <si>
    <t>LZK06000</t>
  </si>
  <si>
    <t>6847.</t>
  </si>
  <si>
    <t>LZK06200</t>
  </si>
  <si>
    <t>Ciśnieniomierz 400 bar</t>
  </si>
  <si>
    <t>6848.</t>
  </si>
  <si>
    <t>LZK06400</t>
  </si>
  <si>
    <t>Ciśnieniomierz 6 bar (kabina nr 1)</t>
  </si>
  <si>
    <t>6849.</t>
  </si>
  <si>
    <t>LZK06700</t>
  </si>
  <si>
    <t>6850.</t>
  </si>
  <si>
    <t>LZL00100</t>
  </si>
  <si>
    <t>6851.</t>
  </si>
  <si>
    <t>LZL02500</t>
  </si>
  <si>
    <t>Kalamitka</t>
  </si>
  <si>
    <t>6852.</t>
  </si>
  <si>
    <t>LZL03100</t>
  </si>
  <si>
    <t>Wąż DN 8 / 2SN - FLH x 3000   DKOL / DKOL 45°  M16x1,5</t>
  </si>
  <si>
    <t>5505.</t>
  </si>
  <si>
    <t>149-20-21041-0-01</t>
  </si>
  <si>
    <t>Wąż-DN 10 / 2SN - FLH x 300-DKOL 90 / DKOL 90 – 0-M18x1,5 </t>
  </si>
  <si>
    <t>5506.</t>
  </si>
  <si>
    <t>149-20-21043-0-01</t>
  </si>
  <si>
    <t>Wąż DN 10 / 2SN - FLH x 450   DKOL / DKOL 90°   M18x1,5</t>
  </si>
  <si>
    <t>5507.</t>
  </si>
  <si>
    <t>149-20-21044-0-01</t>
  </si>
  <si>
    <t>Wąż DN 10 / 2SN - FLH x 600   DKOL 90°/ DKOL 90° - 0°   M18x1,5</t>
  </si>
  <si>
    <t>5508.</t>
  </si>
  <si>
    <t>149-20-21045-0-01</t>
  </si>
  <si>
    <t>Wąż-DN 10-2 SN – FLH-DKOL / DKOL-M 18x1,5-1 400</t>
  </si>
  <si>
    <t>5509.</t>
  </si>
  <si>
    <t>149-20-21047-0-01</t>
  </si>
  <si>
    <t>Wąż-DN 12 / 2SN - FLH x 900-DKOL / DKOL 90°-M22x1,5 </t>
  </si>
  <si>
    <t>5510.</t>
  </si>
  <si>
    <t>149-20-21049-0-01</t>
  </si>
  <si>
    <t>Wąż DN 12 / 2SN - FLH x 3100   DKOL / DKOL   M22x1,5</t>
  </si>
  <si>
    <t>5511.</t>
  </si>
  <si>
    <t>149-20-21052-0-01</t>
  </si>
  <si>
    <t>Wąż DN 16 / 4SP - FLH x 1000   DKOL / DKOL 90°   M26x1,5</t>
  </si>
  <si>
    <t>5512.</t>
  </si>
  <si>
    <t>149-20-21053-0-01</t>
  </si>
  <si>
    <t>Wąż DN 16 / 4SP - FLH x 1400    DKOL / DKOL 90°   M26x1,5</t>
  </si>
  <si>
    <t>5513.</t>
  </si>
  <si>
    <t>149-20-21054-0-01</t>
  </si>
  <si>
    <t>Wąż DN 16 / 4SP - FLH x 1450   DKOL 90°/ DKOL 90° - 0°   M26x1,5</t>
  </si>
  <si>
    <t>5514.</t>
  </si>
  <si>
    <t>149-20-21057-0-01</t>
  </si>
  <si>
    <t>Wąż 2SM FLH16</t>
  </si>
  <si>
    <t>5515.</t>
  </si>
  <si>
    <t>149-20-21058-0-01</t>
  </si>
  <si>
    <t>Wąż DN 20 / 2SN - FLH x 730   STECK / DKOL 45°   M30x2</t>
  </si>
  <si>
    <t>5516.</t>
  </si>
  <si>
    <t>149-20-21059-0-01</t>
  </si>
  <si>
    <t>Wąż DN 20 / 2SN - FLH x 6000   DKOL / DKOL   M30x2</t>
  </si>
  <si>
    <t>5517.</t>
  </si>
  <si>
    <t>149-20-21061-0-01</t>
  </si>
  <si>
    <t>Wąż DN 20 / 4SP - FLH x 3600   STECK / STECK</t>
  </si>
  <si>
    <t>5518.</t>
  </si>
  <si>
    <t>149-20-21063-0-01</t>
  </si>
  <si>
    <t>Wąż DN 12 / 4SP - FLH x 1200   DKOL / STECK   M22x1,5</t>
  </si>
  <si>
    <t>5519.</t>
  </si>
  <si>
    <t>149-20-21065-0-01</t>
  </si>
  <si>
    <t>Wąż paliwa 850 mm</t>
  </si>
  <si>
    <t>5520.</t>
  </si>
  <si>
    <t>Wąż-DN 8-2 SN – FLH-DKOL / RST-M 16x1,5 / Ø12-850</t>
  </si>
  <si>
    <t>5521.</t>
  </si>
  <si>
    <t>149-20-21079-0-01</t>
  </si>
  <si>
    <t xml:space="preserve">Wąż hydrauliczny DN20-2SN FLH-850/M30x2-DKOL/DKOL </t>
  </si>
  <si>
    <t>5522.</t>
  </si>
  <si>
    <t>149-20-21116-0-01</t>
  </si>
  <si>
    <t>Wąż DN 12 / 4SP - FLH x 2300</t>
  </si>
  <si>
    <t>5523.</t>
  </si>
  <si>
    <t>149-20-21117-0-01</t>
  </si>
  <si>
    <t>Wąż-DN 20-1 SN  - FLH-RST / -----G 3/4"-330</t>
  </si>
  <si>
    <t>5524.</t>
  </si>
  <si>
    <t>149-20-21163-0-01</t>
  </si>
  <si>
    <t>Wąż hydrauliczny DN8/2SN FLH-700/M16x1,5-DKOL/DKOL 90</t>
  </si>
  <si>
    <t>5525.</t>
  </si>
  <si>
    <t>149-20-21165-0-01</t>
  </si>
  <si>
    <t xml:space="preserve">Wąż hydrauliczny DN12-2SN FLH-450/M22x1,5-DKOL/DKOL </t>
  </si>
  <si>
    <t>5526.</t>
  </si>
  <si>
    <t>149-20-21172-0-01</t>
  </si>
  <si>
    <t>Wąż hydrauliczny DN10-2SN FLH-5000/M18x1,5-DKOL/DKOL</t>
  </si>
  <si>
    <t>5527.</t>
  </si>
  <si>
    <t>149-20-21173-0-01</t>
  </si>
  <si>
    <t>Wąż do tankowania gardziel - zbiornik</t>
  </si>
  <si>
    <t>5528.</t>
  </si>
  <si>
    <t>149-20-21175-0-01</t>
  </si>
  <si>
    <t>Wąż-DN 10 / 2SN - FLH x 750-DKOL / DKOL 90°-M18x1,5</t>
  </si>
  <si>
    <t>5529.</t>
  </si>
  <si>
    <t>149-20-21199-0-01</t>
  </si>
  <si>
    <t>Wąż-DN 20-2 SN – FLH-DKOL / DKOL 90°-M 30x2-420</t>
  </si>
  <si>
    <t>5530.</t>
  </si>
  <si>
    <t>149-20-21207-0-01</t>
  </si>
  <si>
    <t>Wąż DN 10 / 2SN - FLH x 3000   DKOL / DKOL   M18x1,5</t>
  </si>
  <si>
    <t>5531.</t>
  </si>
  <si>
    <t>149-20-21210-0-01</t>
  </si>
  <si>
    <t>Wąż hydrauliczny</t>
  </si>
  <si>
    <t>5532.</t>
  </si>
  <si>
    <t>149-20-21216-0-01</t>
  </si>
  <si>
    <t>Wąż-DN 12-4 SP – FLH-STECK / DKOL 90°-M 22x1,5-1 050</t>
  </si>
  <si>
    <t>5533.</t>
  </si>
  <si>
    <t>149-20-21217-0-01</t>
  </si>
  <si>
    <t>Wąż-DN 12-4 SP – FLH-STECK / DKOL 90°-M 22x1,5-1 150</t>
  </si>
  <si>
    <t>5534.</t>
  </si>
  <si>
    <t>149-20-21218-0-01</t>
  </si>
  <si>
    <t>Wąż-DN 12-4 SP – FLH-STECK / DKOL 90°-M 22x1,5-1 200</t>
  </si>
  <si>
    <t>5535.</t>
  </si>
  <si>
    <t>149-20-21219-0-01</t>
  </si>
  <si>
    <t>Wąż-DN 12-4 SP – FLH-STECK / DKOL 90°-M 22x1,5-2 000</t>
  </si>
  <si>
    <t>5536.</t>
  </si>
  <si>
    <t>149-20-21220-0-01</t>
  </si>
  <si>
    <t>Wąż-DN 10-2 SN – FLH-DKOL 90° / DKOL 90° - 0°-M 18x1,5-1 000</t>
  </si>
  <si>
    <t>5537.</t>
  </si>
  <si>
    <t>149-20-21221-0-01</t>
  </si>
  <si>
    <t>Wąż-DN 10-2 SN – FLH-DKOL / DKOL 90°-M 18x1,5-1 100</t>
  </si>
  <si>
    <t>5538.</t>
  </si>
  <si>
    <t>149-20-21222-0-01</t>
  </si>
  <si>
    <t>Wąż-DN 12-2 SN – FLH-DKOL / DKOL 45°-M 22x1,5-220</t>
  </si>
  <si>
    <t>5539.</t>
  </si>
  <si>
    <t>149-20-21223-0-01</t>
  </si>
  <si>
    <t>Wąż-DN 20-2 SN – FLH-DKOL / DKOL 90°-M 30x2-400</t>
  </si>
  <si>
    <t>5540.</t>
  </si>
  <si>
    <t>149-20-21225-0-01</t>
  </si>
  <si>
    <t>Wąż-DN 20-1 SN – FLH-DKOL / DKOL-M 30x2-1 200</t>
  </si>
  <si>
    <t>5541.</t>
  </si>
  <si>
    <t>149-20-21245-0-01</t>
  </si>
  <si>
    <t xml:space="preserve">Wąż hydrauliczny DN10-2SN FLH-700/M18x1,5-DKOL/DKOL  </t>
  </si>
  <si>
    <t>5542.</t>
  </si>
  <si>
    <t>149-20-21246-0-01</t>
  </si>
  <si>
    <t>Wąż DN 12 / 2SN - FLH x 3900   DKOL / DKOL   M22x1,5</t>
  </si>
  <si>
    <t>6914.</t>
  </si>
  <si>
    <t>LZN12200</t>
  </si>
  <si>
    <t>Wąż 4SP-K-FLH  12x1100  STECK  (3 napęd z wył. /wył. 4 napędu)</t>
  </si>
  <si>
    <t>6915.</t>
  </si>
  <si>
    <t>LZN12300</t>
  </si>
  <si>
    <t>Wąż 4SP-K-FLH  12x1150  STECK  (wyłączenie 4 napędu)</t>
  </si>
  <si>
    <t>6916.</t>
  </si>
  <si>
    <t>LZN12400</t>
  </si>
  <si>
    <t>Wąż 4SP-K-FLH  12x1500  STECK  (3 napęd z wył.)</t>
  </si>
  <si>
    <t>6917.</t>
  </si>
  <si>
    <t>LZN12500</t>
  </si>
  <si>
    <t>Wąż 4SP-K-FLH  12x1600  STECK  (napęd)</t>
  </si>
  <si>
    <t>6918.</t>
  </si>
  <si>
    <t>6919.</t>
  </si>
  <si>
    <t>LZN12600</t>
  </si>
  <si>
    <t>Wąż 4SP-K-FLH  12x1650  STECK  (napęd)</t>
  </si>
  <si>
    <t>6920.</t>
  </si>
  <si>
    <t>6921.</t>
  </si>
  <si>
    <t>LZN12700</t>
  </si>
  <si>
    <t>Wąż 4SP-K-FLH  12x1750  STECK (3napęd bez wył./wył. 4 napędu)</t>
  </si>
  <si>
    <t>6922.</t>
  </si>
  <si>
    <t>LZN12800</t>
  </si>
  <si>
    <t>Wąż 4SP-K-FLH  12x1950  STECK (3 napęd bez wył./wył. 4 napędu)</t>
  </si>
  <si>
    <t>6923.</t>
  </si>
  <si>
    <t>LZN12900</t>
  </si>
  <si>
    <t>Wąż 4SP-K-FLH  20x800  STECK   (hamulec)</t>
  </si>
  <si>
    <t>6924.</t>
  </si>
  <si>
    <t>LZN13000</t>
  </si>
  <si>
    <t>Wąż-DN 12 / 1SN - FLH x 630-DKOL 90  / DKOL 90 - 180°-M22x1,5 </t>
  </si>
  <si>
    <t>5552.</t>
  </si>
  <si>
    <t>149-20-21307-0-01</t>
  </si>
  <si>
    <t>Wąż-DN 25 / 4SH - FLH x 610-DKOS / DKOS 90°-M42x2</t>
  </si>
  <si>
    <t>5553.</t>
  </si>
  <si>
    <t>149-20-21315-0-01</t>
  </si>
  <si>
    <t>Wąż DN 12 / 2SN - FLH x 1800   DKOL / DKOL   M22x1,5</t>
  </si>
  <si>
    <t>5554.</t>
  </si>
  <si>
    <t>149-20-21316-0-01</t>
  </si>
  <si>
    <t>Wąż DN 20 / 4SP - FLH x 1700   DKOS / DKOS     M36x2</t>
  </si>
  <si>
    <t>5555.</t>
  </si>
  <si>
    <t>149-20-21322-0-01</t>
  </si>
  <si>
    <t>Wąż hydrauliczny DN8-2SN FLH-4000/M16x1,5-DKOL/DKOL</t>
  </si>
  <si>
    <t>5556.</t>
  </si>
  <si>
    <t>149-20-21344-0-01</t>
  </si>
  <si>
    <t>Wąż DN 12 / 2SN - FLH x 2700   DKOL / DKOL 90°   M22x1,5</t>
  </si>
  <si>
    <t>5557.</t>
  </si>
  <si>
    <t>149-20-21349-0-01</t>
  </si>
  <si>
    <t>5558.</t>
  </si>
  <si>
    <t>Wąż hydrauliczny DN10-2SN FLH-900/M18x1,5-DKOL 90/DKOL 90-90</t>
  </si>
  <si>
    <t>5559.</t>
  </si>
  <si>
    <t>149-20-21357-0-01</t>
  </si>
  <si>
    <t>Wąż hydrauliczny DN12-2SN FLH-800/M22x1,5-DKOL/DKOL 90</t>
  </si>
  <si>
    <t>5560.</t>
  </si>
  <si>
    <t>149-20-21360-0-01</t>
  </si>
  <si>
    <t>Wężyk szybkozłączek 1200</t>
  </si>
  <si>
    <t>5561.</t>
  </si>
  <si>
    <t>149-20-21368-0-01</t>
  </si>
  <si>
    <t>Wąż hydrauliczny DN12-2SN FLH-2300/M22x1,5-DKOL 90/DKOL 90-0</t>
  </si>
  <si>
    <t>5562.</t>
  </si>
  <si>
    <t>149-20-21387-0-01</t>
  </si>
  <si>
    <t>5563.</t>
  </si>
  <si>
    <t>Wąż-DN 20-1 SN – FLH-DKOL / DKOL 45°-M 30x2-950</t>
  </si>
  <si>
    <t>5564.</t>
  </si>
  <si>
    <t>149-20-21463-0-01</t>
  </si>
  <si>
    <t xml:space="preserve">Wąż hydrauliczny DN20-2SN FLH-450/M30x2-DKOL/DKOL  </t>
  </si>
  <si>
    <t>5565.</t>
  </si>
  <si>
    <t>149-20-21464-0-01</t>
  </si>
  <si>
    <t>5566.</t>
  </si>
  <si>
    <t>149-20-21465-0-01</t>
  </si>
  <si>
    <t>5567.</t>
  </si>
  <si>
    <t>149-20-21467-0-01</t>
  </si>
  <si>
    <t>Wąż hydrauliczny DN40-FMS-700/M52x2-DKOL/DKOL 45</t>
  </si>
  <si>
    <t>5568.</t>
  </si>
  <si>
    <t>149-20-21468-0-01</t>
  </si>
  <si>
    <t>5569.</t>
  </si>
  <si>
    <t>Wąż-DN 12-4 SP – FLH-STECK / DKOL 45°-M 22x1,5-1 700</t>
  </si>
  <si>
    <t>5570.</t>
  </si>
  <si>
    <t>149-20-21469-0-01</t>
  </si>
  <si>
    <t>Wąż hydrauliczny DN12-2SN FLH-2200/M22x1,5-DKOL 45/DKOL 90</t>
  </si>
  <si>
    <t>5571.</t>
  </si>
  <si>
    <t>149-20-21497-0-01</t>
  </si>
  <si>
    <t>Wąż-DN 8-2 SN – FLH-DKOL 45 / DKOL 90 – 0-M16 x 1,5-2 000</t>
  </si>
  <si>
    <t>5572.</t>
  </si>
  <si>
    <t>149-20-21498-0-01</t>
  </si>
  <si>
    <t>Wąż-DN 10-2 SN – FLH-DKOL 90 / DKOL 90 – 0-M18 x 1,5-2 300</t>
  </si>
  <si>
    <t>5573.</t>
  </si>
  <si>
    <t>149-20-21499-0-01</t>
  </si>
  <si>
    <t>Wąż-DN 8-2 SN – FLH-DKOL / DKOL-M16 x 1,5-2600</t>
  </si>
  <si>
    <t>5574.</t>
  </si>
  <si>
    <t>149-20-21500-0-01</t>
  </si>
  <si>
    <t>Wąż-DN 8-2 SN – FLH-DKOL / DKOL-M16 x 1,5-3 200</t>
  </si>
  <si>
    <t>5575.</t>
  </si>
  <si>
    <t>149-20-21501-0-01</t>
  </si>
  <si>
    <t>Wąż-DN 8-2 SN – FLH-DKOL / DKOL-M16 x 1,5-4 100</t>
  </si>
  <si>
    <t>5576.</t>
  </si>
  <si>
    <t>149-20-21502-0-01</t>
  </si>
  <si>
    <t>Wąż-DN 8 / 2SN - FLH x 300-DKOL 90 / DKOL-M16 x 1,5</t>
  </si>
  <si>
    <t>5577.</t>
  </si>
  <si>
    <t>149-20-21503-0-01</t>
  </si>
  <si>
    <t>Wąż-DN 12 / 2SN - FLH x 500-DKOL 45 / DKOL-M22 x 1,5</t>
  </si>
  <si>
    <t>5578.</t>
  </si>
  <si>
    <t>149-20-21514-0-01</t>
  </si>
  <si>
    <t>Wąż hydrauliczny DN12-2SN FLH-2050/M22x1,5-DKOL 90/DKOL 90</t>
  </si>
  <si>
    <t>5579.</t>
  </si>
  <si>
    <t>149-20-21515-0-01</t>
  </si>
  <si>
    <t>Wąż hydrauliczny DN8-2SN FLH-2100/M16x1,5-DKOL 45/DKOL 90-0</t>
  </si>
  <si>
    <t>5580.</t>
  </si>
  <si>
    <t>570.5.38</t>
  </si>
  <si>
    <t>KABEL OLFLEX 450 P 3G2,5   1m</t>
  </si>
  <si>
    <t>4328.</t>
  </si>
  <si>
    <t>KABEL DO CZUJNIKOW 1m</t>
  </si>
  <si>
    <t>4329.</t>
  </si>
  <si>
    <t>ŁACZNIK PODCIŚNIENIOWY</t>
  </si>
  <si>
    <t>4330.</t>
  </si>
  <si>
    <t>570.5.44-E  (FAE 33010)</t>
  </si>
  <si>
    <t>CZUJNIK TEMPERATURY</t>
  </si>
  <si>
    <t>4331.</t>
  </si>
  <si>
    <t>0166-40402-1-014</t>
  </si>
  <si>
    <t>CZUJNIK SMAROW. SILNIKA</t>
  </si>
  <si>
    <t>4332.</t>
  </si>
  <si>
    <t>570.5.46-E     (LRNH 31S42)</t>
  </si>
  <si>
    <t>CZUJNIK POWIERCHNI WÓDY CHLODZ.</t>
  </si>
  <si>
    <t>4333.</t>
  </si>
  <si>
    <t>CZUJNIK POWIERZCHNIE WODY SKRZYN. WYDECHOWA</t>
  </si>
  <si>
    <t>4334.</t>
  </si>
  <si>
    <t>SR-6 Exdl/IIBT6 3xGWP-20</t>
  </si>
  <si>
    <t>SKRZYNKA</t>
  </si>
  <si>
    <t>4335.</t>
  </si>
  <si>
    <t>570.5.51-D</t>
  </si>
  <si>
    <t>NACHYLAĆ REFLEKTORU</t>
  </si>
  <si>
    <t>4336.</t>
  </si>
  <si>
    <t>570.5.52-E</t>
  </si>
  <si>
    <t>ELEMENT WYŁĄCZNIKA TEMP.</t>
  </si>
  <si>
    <t>4337.</t>
  </si>
  <si>
    <t>SKRZYNKA STEROWANIA M.Z.</t>
  </si>
  <si>
    <t>4338.</t>
  </si>
  <si>
    <t>570.1.10.1-D</t>
  </si>
  <si>
    <t>PODSTAWKA M.Z. + OBR.</t>
  </si>
  <si>
    <t>4339.</t>
  </si>
  <si>
    <t>570.1.10.2-D</t>
  </si>
  <si>
    <t>KORPUS SKRZYNKY Z.SP.+OBR.</t>
  </si>
  <si>
    <t>4340.</t>
  </si>
  <si>
    <t>570.1.10.3-E</t>
  </si>
  <si>
    <t>TABLICA (START)</t>
  </si>
  <si>
    <t>4341.</t>
  </si>
  <si>
    <t>570.1.10.4-E</t>
  </si>
  <si>
    <t>TABLICA (HAMULEC)</t>
  </si>
  <si>
    <t>4342.</t>
  </si>
  <si>
    <t>570.1.10.5-E</t>
  </si>
  <si>
    <t>TABLICA (KIERUNEK JAZDY)</t>
  </si>
  <si>
    <t>4343.</t>
  </si>
  <si>
    <t>570.1.10.6-E</t>
  </si>
  <si>
    <t>TABLICA (2. PREDKOŚĆ)</t>
  </si>
  <si>
    <t>4344.</t>
  </si>
  <si>
    <t>570.1.10.7-E</t>
  </si>
  <si>
    <t>TABLICA (DISPLAY)</t>
  </si>
  <si>
    <t>4345.</t>
  </si>
  <si>
    <t>570.1.10.8-E</t>
  </si>
  <si>
    <t>TABLICA (STOP)</t>
  </si>
  <si>
    <t>4346.</t>
  </si>
  <si>
    <t>570.1.10.9-E</t>
  </si>
  <si>
    <t>TABLICA (MIKROPOJEZD)</t>
  </si>
  <si>
    <t>4347.</t>
  </si>
  <si>
    <t>570.1.10.31-E</t>
  </si>
  <si>
    <t>DŹWIGNIA KC SO 14ER BNSDV5P12B55</t>
  </si>
  <si>
    <t>4348.</t>
  </si>
  <si>
    <t>570.5.2.14</t>
  </si>
  <si>
    <t>GŁOWICA STEROWANIA S GRZYBOM CZERWONA 800 FP-MT44</t>
  </si>
  <si>
    <t>4349.</t>
  </si>
  <si>
    <t>570.5.2.15</t>
  </si>
  <si>
    <t>GŁOWICA STEROWANIA OTOCZNA 2-POZYCIJNY CZARNA 800FP-SM22</t>
  </si>
  <si>
    <t>4350.</t>
  </si>
  <si>
    <t>570.5.2.16</t>
  </si>
  <si>
    <t>GŁOWICA STEROWANIA ZAMKEM 800FP-KM21</t>
  </si>
  <si>
    <t>4351.</t>
  </si>
  <si>
    <t>09-15 217 2603</t>
  </si>
  <si>
    <t>KORPUS KONEKTORA</t>
  </si>
  <si>
    <t>4352.</t>
  </si>
  <si>
    <t>570.5.2.18</t>
  </si>
  <si>
    <t>GŁOWICA STEROWANIA CIŚN. 800 PS-R3</t>
  </si>
  <si>
    <t>4353.</t>
  </si>
  <si>
    <t>09-15 200 0301</t>
  </si>
  <si>
    <t>DOLNA POKRYWA KONEKTORA</t>
  </si>
  <si>
    <t>4354.</t>
  </si>
  <si>
    <t>570.1.10.25-E</t>
  </si>
  <si>
    <t>TABLICA (REFLEKTOR)</t>
  </si>
  <si>
    <t>4355.</t>
  </si>
  <si>
    <t>STN 02 1741</t>
  </si>
  <si>
    <t xml:space="preserve">PODKLADKA 6 </t>
  </si>
  <si>
    <t>4356.</t>
  </si>
  <si>
    <t>570.5.2.27</t>
  </si>
  <si>
    <t>GŁOWICA STEROWANIA OTOCZNA 3-POZYCIJNY 800PS-L3</t>
  </si>
  <si>
    <t>4357.</t>
  </si>
  <si>
    <t>STN 02 1741.15</t>
  </si>
  <si>
    <t>PODKLADKA 3</t>
  </si>
  <si>
    <t>4358.</t>
  </si>
  <si>
    <t>570.1.10.30-E</t>
  </si>
  <si>
    <t>TABLICA (UKŁAD WCIĄGNIKOW)</t>
  </si>
  <si>
    <t>4359.</t>
  </si>
  <si>
    <t>572.1.10.31-D</t>
  </si>
  <si>
    <t>POKRYWA GŁOWICE</t>
  </si>
  <si>
    <t>4360.</t>
  </si>
  <si>
    <t>572.5.2.33</t>
  </si>
  <si>
    <t>BLOK STYKOWY 800F-3X10</t>
  </si>
  <si>
    <t>4361.</t>
  </si>
  <si>
    <t>572.5.2.34</t>
  </si>
  <si>
    <t>BLOK STYKOWY 800F-3X01</t>
  </si>
  <si>
    <t>4362.</t>
  </si>
  <si>
    <t>572.5.2.35</t>
  </si>
  <si>
    <t>UCHWYT STYKOW 800F-ALP</t>
  </si>
  <si>
    <t>4363.</t>
  </si>
  <si>
    <t>SKRZYNIA ELEKTRICZNA. KOMPLETNA</t>
  </si>
  <si>
    <t>4364.</t>
  </si>
  <si>
    <t>572.5.3.1-C</t>
  </si>
  <si>
    <t>SKRZYNIA  ELEKTRYCZNA</t>
  </si>
  <si>
    <t>4365.</t>
  </si>
  <si>
    <t>572.5.3.2-C</t>
  </si>
  <si>
    <t>SKRZYNKA ISKROBEZPIECZNA</t>
  </si>
  <si>
    <t>4366.</t>
  </si>
  <si>
    <t>572.5.3.4-D</t>
  </si>
  <si>
    <t>WIEKO SKRZYNIE</t>
  </si>
  <si>
    <t>4367.</t>
  </si>
  <si>
    <t>572.5.3.5-C</t>
  </si>
  <si>
    <t>WIEKO SKRZYNKY PRZYŁACZOWEJ</t>
  </si>
  <si>
    <t>4368.</t>
  </si>
  <si>
    <t>572.5.3.6-C</t>
  </si>
  <si>
    <t>WIEKO ISKROBEZPIECZNE</t>
  </si>
  <si>
    <t>4369.</t>
  </si>
  <si>
    <t>570.1.1.6.2-E</t>
  </si>
  <si>
    <t>PRZECIWWYBUCHOWE ODPROWADZENIE   13</t>
  </si>
  <si>
    <t>4370.</t>
  </si>
  <si>
    <t>570.1.1.6.11-E</t>
  </si>
  <si>
    <t>PODKŁADKA ODPROWADZENIA   13</t>
  </si>
  <si>
    <t>4371.</t>
  </si>
  <si>
    <t>570.1.1.6.12-E</t>
  </si>
  <si>
    <t>PIERŚCIEŃ GUMOWY   13</t>
  </si>
  <si>
    <t>4372.</t>
  </si>
  <si>
    <t>457.2.8.9-E</t>
  </si>
  <si>
    <t>ODPRAW ADZENIE   15</t>
  </si>
  <si>
    <t>4373.</t>
  </si>
  <si>
    <t>457.2.8.20-E</t>
  </si>
  <si>
    <t>PIERŚCIEŃ GUMOWY   15</t>
  </si>
  <si>
    <t>4374.</t>
  </si>
  <si>
    <t>457.2.8.23-E</t>
  </si>
  <si>
    <t>PODKŁADKA ODPROWADZENIA   15</t>
  </si>
  <si>
    <t>4375.</t>
  </si>
  <si>
    <t>570.5.30.57</t>
  </si>
  <si>
    <t>REGULATOR ZE SZCZOTKAMI</t>
  </si>
  <si>
    <t>4376.</t>
  </si>
  <si>
    <t>571.5.30.6-E</t>
  </si>
  <si>
    <t>4377.</t>
  </si>
  <si>
    <t>570.5.30.20-E</t>
  </si>
  <si>
    <t>ŚRUBA</t>
  </si>
  <si>
    <t>4378.</t>
  </si>
  <si>
    <t>570.5.30.1-C</t>
  </si>
  <si>
    <t>WIEKO ALTERNATORA</t>
  </si>
  <si>
    <t>4379.</t>
  </si>
  <si>
    <t>01.00590</t>
  </si>
  <si>
    <t>SKRZYNKA BEZPIECZNIKOWA</t>
  </si>
  <si>
    <t>4380.</t>
  </si>
  <si>
    <t>VS16J 1104A4</t>
  </si>
  <si>
    <t>PRZEŁACZNIK</t>
  </si>
  <si>
    <t>4381.</t>
  </si>
  <si>
    <t>07.9101-L022</t>
  </si>
  <si>
    <t>KSZTALKA BARTEC 2-BIEGUNOWA</t>
  </si>
  <si>
    <t>4382.</t>
  </si>
  <si>
    <t>07.9101-H062</t>
  </si>
  <si>
    <t>KSZTALKA BARTEC 6-BIEGUNOWA</t>
  </si>
  <si>
    <t>4383.</t>
  </si>
  <si>
    <t>572.5.3.28-E</t>
  </si>
  <si>
    <t>PŁYTA ROZDZIELACZA POMPY HYDR.</t>
  </si>
  <si>
    <t>4384.</t>
  </si>
  <si>
    <t>WAGO 280-621</t>
  </si>
  <si>
    <t>ZŁACZKA 4-biegunowa</t>
  </si>
  <si>
    <t>4385.</t>
  </si>
  <si>
    <t>WAGO 209 101</t>
  </si>
  <si>
    <t>Sprężyna ręcznego wyzwalania</t>
  </si>
  <si>
    <t>6510014600</t>
  </si>
  <si>
    <t>Śruba M24x100 12.9</t>
  </si>
  <si>
    <t>0302405800</t>
  </si>
  <si>
    <t>Zabezpieczenie transportowe</t>
  </si>
  <si>
    <t>6510014800</t>
  </si>
  <si>
    <t>Śruba imbusowa M10x20 krótki łeb</t>
  </si>
  <si>
    <t>0301003200</t>
  </si>
  <si>
    <t>Śruba M16x30</t>
  </si>
  <si>
    <t>0301604800</t>
  </si>
  <si>
    <t xml:space="preserve">Śruba M20x40  </t>
  </si>
  <si>
    <t>Nakrętka M12 z poliamidem</t>
  </si>
  <si>
    <t>Śrtuba M10x100</t>
  </si>
  <si>
    <t>0301002700</t>
  </si>
  <si>
    <t xml:space="preserve">Śruba M10x50  </t>
  </si>
  <si>
    <t>0301001800</t>
  </si>
  <si>
    <t>Śruba M10x40</t>
  </si>
  <si>
    <t>0301001500</t>
  </si>
  <si>
    <t xml:space="preserve">Śruba M16z40  </t>
  </si>
  <si>
    <t>0301600200</t>
  </si>
  <si>
    <t>Śruba M 12x50</t>
  </si>
  <si>
    <t>0301201800</t>
  </si>
  <si>
    <t>Śruba M12x55</t>
  </si>
  <si>
    <t>0301202000</t>
  </si>
  <si>
    <t xml:space="preserve">Podkładka sprężysta M12  </t>
  </si>
  <si>
    <t xml:space="preserve">Nakrętka M24  </t>
  </si>
  <si>
    <t>0202400700</t>
  </si>
  <si>
    <t>Tuleja rozprężna fi 10x60</t>
  </si>
  <si>
    <t>0600002100</t>
  </si>
  <si>
    <t>Koło jezdne 100 / 150 kN</t>
  </si>
  <si>
    <t>Wahacz 100 / 150 kN</t>
  </si>
  <si>
    <t>Zabezpieczenia kół jezdnych 100kN</t>
  </si>
  <si>
    <t>Miecz wprowadzający linę</t>
  </si>
  <si>
    <t>Kłonica</t>
  </si>
  <si>
    <t>Płyta oporowa</t>
  </si>
  <si>
    <t>Uchwyt do kabiny</t>
  </si>
  <si>
    <t>Sercownik</t>
  </si>
  <si>
    <t>Łożysko 51124</t>
  </si>
  <si>
    <t>0100014600</t>
  </si>
  <si>
    <t>Zespół jezdny 220 kN</t>
  </si>
  <si>
    <t>Koło jezdne 220 kN</t>
  </si>
  <si>
    <t>Koło dociskowe 220 kN</t>
  </si>
  <si>
    <t>Rolka dociskowa 220 kN</t>
  </si>
  <si>
    <t>Linka bezpieczeństwa</t>
  </si>
  <si>
    <t xml:space="preserve">Obrotnica stała 100 kN  </t>
  </si>
  <si>
    <t>6520000611</t>
  </si>
  <si>
    <t xml:space="preserve">Obrotnica stała 220 kN   </t>
  </si>
  <si>
    <t>6530000412</t>
  </si>
  <si>
    <t xml:space="preserve">Obrotnica wahliwa 100 kN </t>
  </si>
  <si>
    <t>6520000711</t>
  </si>
  <si>
    <t xml:space="preserve">Obrotnica wahliwa 220 kN  </t>
  </si>
  <si>
    <t>6530000512</t>
  </si>
  <si>
    <t>Zabezpieczenie wahacza 100 kN</t>
  </si>
  <si>
    <t>Zabezpieczenie wahacza 220 kN</t>
  </si>
  <si>
    <t>Śruba M 45 x 266 z nakrętką</t>
  </si>
  <si>
    <t>0304500100</t>
  </si>
  <si>
    <t>Zabezpieczenie obrotnicy 100 kN</t>
  </si>
  <si>
    <t>Zabezpieczenie obrotnicy 220 kN</t>
  </si>
  <si>
    <t>Wahacz 220 kN</t>
  </si>
  <si>
    <t>Płyta ślizgowa</t>
  </si>
  <si>
    <t>Podkład gumowy</t>
  </si>
  <si>
    <t>Smarowniczka</t>
  </si>
  <si>
    <t>Oś obrotnicy  100kN</t>
  </si>
  <si>
    <t>Oś obrotnicy  220kN</t>
  </si>
  <si>
    <t>Zespół jezdny poszerzony (korpus)</t>
  </si>
  <si>
    <t>Wahacz platformy 220 kN (poszerzony)</t>
  </si>
  <si>
    <t>Wahacz platformy 400 kN (poszerzony)</t>
  </si>
  <si>
    <t>Obrotnica stała 100kN/900</t>
  </si>
  <si>
    <t>Obrotnica stała 220kN/900</t>
  </si>
  <si>
    <t>Obrotnica stała 400kN/900</t>
  </si>
  <si>
    <t>Arkusz BW/SIL/21/…</t>
  </si>
  <si>
    <t>ŚRUBA GŁOWICY CYLINDRA</t>
  </si>
  <si>
    <t>USZCZELKA GŁOWICY CYLINDRA</t>
  </si>
  <si>
    <t>Arkusz BW/SIL/22/…</t>
  </si>
  <si>
    <t>POKRYWA WENTYLATORA</t>
  </si>
  <si>
    <t>ZAMKNIĘCIE UKŁADU NAPEŁNIANIA</t>
  </si>
  <si>
    <t>Arkusz BW/SIL/23/…</t>
  </si>
  <si>
    <t>Arkusz BW/SIL/24/…</t>
  </si>
  <si>
    <t>Arkusz BW/SIL/25/…</t>
  </si>
  <si>
    <t>BLACHA PODWIESZONA</t>
  </si>
  <si>
    <t>Arkusz BW/SIL/26/…</t>
  </si>
  <si>
    <t>Arkusz BW/SIL/27/…</t>
  </si>
  <si>
    <t>PIERŚCIEŃ OSADCZY SPRĘŻYSTY</t>
  </si>
  <si>
    <t>STOŻKOWY ELEMENT ZAWORU</t>
  </si>
  <si>
    <t>SPRĘZYNA TALERZOWA</t>
  </si>
  <si>
    <t>SPRĘŻYNA NACISKOWA</t>
  </si>
  <si>
    <t>PIERŚCIEŃ GNIAZDA ZAWORU</t>
  </si>
  <si>
    <t>ZAWÓR WLOTOWY</t>
  </si>
  <si>
    <t>ZAWÓR WYLOTOWY</t>
  </si>
  <si>
    <t>Arkusz BW/SIL/28/…</t>
  </si>
  <si>
    <t>WAŁ ROZRZĄDU</t>
  </si>
  <si>
    <t>Arkusz BW/SIL/29/…</t>
  </si>
  <si>
    <t xml:space="preserve">POPYCHACZ  </t>
  </si>
  <si>
    <t>Arkusz BW/SIL/30/...</t>
  </si>
  <si>
    <t>PIERŚCIEŃ USTALAJĄCY</t>
  </si>
  <si>
    <t xml:space="preserve">ŚRUBA NASTAWCZA </t>
  </si>
  <si>
    <t>Arkusz BW/SIL/31/…</t>
  </si>
  <si>
    <t>Arkusz BW/SIL/32/…</t>
  </si>
  <si>
    <t>Arkusz BW/SIL/33/…</t>
  </si>
  <si>
    <t>Arkusz BW/SIL/34/…</t>
  </si>
  <si>
    <t>Arkusz BW/SIL/35/…</t>
  </si>
  <si>
    <t>Arkusz BW/SIL/36/…</t>
  </si>
  <si>
    <t>FILTR OLEJOWY PUSZKOWY</t>
  </si>
  <si>
    <t>BW/SIL/36/1</t>
  </si>
  <si>
    <t>Arkusz BW/SIL//37/…</t>
  </si>
  <si>
    <t>OBUDOWA CHŁODNICY OLEJU</t>
  </si>
  <si>
    <t>ŚRUBA KOŁNIERZOWA</t>
  </si>
  <si>
    <t>Arkusz BW/SIL/38/…</t>
  </si>
  <si>
    <t>POMPA ODSYSAJĄCA</t>
  </si>
  <si>
    <t>KRÓCIEC WKRĘCANY</t>
  </si>
  <si>
    <t>Arkusz BW/SIL/39/…</t>
  </si>
  <si>
    <t>PODKŁADKA REGULACYJNA</t>
  </si>
  <si>
    <t>ŚRODEK MONTAŻOWY</t>
  </si>
  <si>
    <t>Śruba z łbem walcowym i gniazdem sześciokątnym M6x35 - 8.8</t>
  </si>
  <si>
    <t>Śruba z łbem walcowym i gniazdem sześciokatnym M8x20 8.8</t>
  </si>
  <si>
    <t>Osłona monitora</t>
  </si>
  <si>
    <t>4.WÓZ  NAPĘDOWY</t>
  </si>
  <si>
    <t xml:space="preserve">Arkusz BW/4/01/... </t>
  </si>
  <si>
    <t>Układ docisku</t>
  </si>
  <si>
    <t>Zespół napędowy (bez silnika)</t>
  </si>
  <si>
    <t>Korpus</t>
  </si>
  <si>
    <t>Układ hamulcowy</t>
  </si>
  <si>
    <t>Śruba z łbem walcowym i gniazdem szesciokątnym M20x80 - 8.8</t>
  </si>
  <si>
    <t xml:space="preserve">Arkusz BW/4/02/... </t>
  </si>
  <si>
    <t>Śruba z łbem sześciokątnym M16x45 - 8.8</t>
  </si>
  <si>
    <t>Koło napędowe fi 395</t>
  </si>
  <si>
    <t>Wachacz</t>
  </si>
  <si>
    <t>Sworzeń zabezpieczający</t>
  </si>
  <si>
    <t>Nakrętka łożyskowa KM5</t>
  </si>
  <si>
    <t>Podkładka zębata MB5</t>
  </si>
  <si>
    <t>Przegub kulowy GEH 25 ES 2RS</t>
  </si>
  <si>
    <t>Sworzeń docisku</t>
  </si>
  <si>
    <t xml:space="preserve">Arkusz BW/4/03/... </t>
  </si>
  <si>
    <t>Zawleczka 8 x 56</t>
  </si>
  <si>
    <t>Podkładka kwadratowa 60x35x6</t>
  </si>
  <si>
    <t>Podkładka 40</t>
  </si>
  <si>
    <t>Zawleczka 8 x 60</t>
  </si>
  <si>
    <t>Podkładka 27</t>
  </si>
  <si>
    <t>Zawleczka 6,3 x 50</t>
  </si>
  <si>
    <t>Zawleczka 6,3 x 45</t>
  </si>
  <si>
    <t>Podkładka 24</t>
  </si>
  <si>
    <t>Korpus szczęki</t>
  </si>
  <si>
    <t>Siłownik układu hamulcowego</t>
  </si>
  <si>
    <t>BW/1/B/06/2 / 0501001500</t>
  </si>
  <si>
    <t>BW/1/B/06/3 / 0200800100</t>
  </si>
  <si>
    <t>BW/1/B/06/4 / 0501000300</t>
  </si>
  <si>
    <t>BW/1/B/06/5 / 0300800700</t>
  </si>
  <si>
    <t>BW/1/B/06/6 / 6440031711</t>
  </si>
  <si>
    <t>BW/1/B/07/1 / 6440031811</t>
  </si>
  <si>
    <t xml:space="preserve">BW/1/B/07/2 / </t>
  </si>
  <si>
    <t>BW/1/B/07/3 / 0501000400</t>
  </si>
  <si>
    <t>BW/1/B/07/4 / 6440031911</t>
  </si>
  <si>
    <t>BW/1/B/07/5 / 0300800300</t>
  </si>
  <si>
    <t>BW/1/B/07/6 / 0301001500</t>
  </si>
  <si>
    <t>BW/1/B/07/7 / 6440032011</t>
  </si>
  <si>
    <t>BW/1/B/07/8 / 0501000400</t>
  </si>
  <si>
    <t>BW/1/B/07/9 / 0301000500</t>
  </si>
  <si>
    <t>Śruba z łbem sześciokątnym M8x15 -8.8</t>
  </si>
  <si>
    <t xml:space="preserve">Ramie </t>
  </si>
  <si>
    <t>HYD.UKŁAD HYDRAULICZNY</t>
  </si>
  <si>
    <t>Pompa osiowo-tłokowa </t>
  </si>
  <si>
    <t>Pompa zębata o zazębieniu wewnętrznym </t>
  </si>
  <si>
    <t>Pompa ręczna  HD 20S-220</t>
  </si>
  <si>
    <t>Silnik tłokowy osiowy </t>
  </si>
  <si>
    <t>Cylinder regulacji gazu  18/10X28</t>
  </si>
  <si>
    <t>Cylinder odcięcia paliwa 16x38 </t>
  </si>
  <si>
    <t>Cylinder przepustnicy powietrza 16x52 </t>
  </si>
  <si>
    <t>Zawór mocy NG6 </t>
  </si>
  <si>
    <t>2500.</t>
  </si>
  <si>
    <t>2501.</t>
  </si>
  <si>
    <t>2502.</t>
  </si>
  <si>
    <t>2503.</t>
  </si>
  <si>
    <t>2504.</t>
  </si>
  <si>
    <t>2505.</t>
  </si>
  <si>
    <t>2506.</t>
  </si>
  <si>
    <t>2507.</t>
  </si>
  <si>
    <t>2508.</t>
  </si>
  <si>
    <t>2509.</t>
  </si>
  <si>
    <t>2510.</t>
  </si>
  <si>
    <t>2511.</t>
  </si>
  <si>
    <t>2512.</t>
  </si>
  <si>
    <t>2513.</t>
  </si>
  <si>
    <t>2514.</t>
  </si>
  <si>
    <t>2515.</t>
  </si>
  <si>
    <t>2516.</t>
  </si>
  <si>
    <t>2517.</t>
  </si>
  <si>
    <t>2518.</t>
  </si>
  <si>
    <t>2519.</t>
  </si>
  <si>
    <t>2520.</t>
  </si>
  <si>
    <t>2521.</t>
  </si>
  <si>
    <t>2522.</t>
  </si>
  <si>
    <t>2523.</t>
  </si>
  <si>
    <t>2524.</t>
  </si>
  <si>
    <t>2525.</t>
  </si>
  <si>
    <t>2526.</t>
  </si>
  <si>
    <t>2527.</t>
  </si>
  <si>
    <t>2528.</t>
  </si>
  <si>
    <t>2529.</t>
  </si>
  <si>
    <t>2530.</t>
  </si>
  <si>
    <t>2531.</t>
  </si>
  <si>
    <t>2532.</t>
  </si>
  <si>
    <t>2533.</t>
  </si>
  <si>
    <t>1168.</t>
  </si>
  <si>
    <t>1169.</t>
  </si>
  <si>
    <t>1170.</t>
  </si>
  <si>
    <t>1171.</t>
  </si>
  <si>
    <t>1172.</t>
  </si>
  <si>
    <t>1173.</t>
  </si>
  <si>
    <t>1174.</t>
  </si>
  <si>
    <t>1175.</t>
  </si>
  <si>
    <t>1176.</t>
  </si>
  <si>
    <t>1177.</t>
  </si>
  <si>
    <t>1178.</t>
  </si>
  <si>
    <t>1179.</t>
  </si>
  <si>
    <t>1180.</t>
  </si>
  <si>
    <t>5707.</t>
  </si>
  <si>
    <t>443-714-0030</t>
  </si>
  <si>
    <t>Dysza DC65S615</t>
  </si>
  <si>
    <t>5708.</t>
  </si>
  <si>
    <t>501-22-1015</t>
  </si>
  <si>
    <t>Sworzeń krzyżowy</t>
  </si>
  <si>
    <t>5709.</t>
  </si>
  <si>
    <t>50-1-8860-12</t>
  </si>
  <si>
    <t>Pierścień uszczelniający 50-1-8860-12</t>
  </si>
  <si>
    <t>5710.</t>
  </si>
  <si>
    <t>50-1-8870-38</t>
  </si>
  <si>
    <t>5711.</t>
  </si>
  <si>
    <t>51-1-8850-11A</t>
  </si>
  <si>
    <t>5712.</t>
  </si>
  <si>
    <t>551-22-18012-0-2</t>
  </si>
  <si>
    <t>Zawór KEL - 25 BL 00 002</t>
  </si>
  <si>
    <t>5713.</t>
  </si>
  <si>
    <t>561-20-00011-0-01</t>
  </si>
  <si>
    <t>Zawór zabezpieczający, AM3V MPC 3FP3</t>
  </si>
  <si>
    <t>5714.</t>
  </si>
  <si>
    <t>561-20-00014-0-01</t>
  </si>
  <si>
    <t>Głowica filtru podwójna</t>
  </si>
  <si>
    <t>5715.</t>
  </si>
  <si>
    <t>Głowica filtra, MPS 300 OG1T</t>
  </si>
  <si>
    <t>5716.</t>
  </si>
  <si>
    <t>561-20-00019-0-01</t>
  </si>
  <si>
    <t>Głowica filtra, MPS 100 RG1T</t>
  </si>
  <si>
    <t>5717.</t>
  </si>
  <si>
    <t>561-20-00020-0-01</t>
  </si>
  <si>
    <t xml:space="preserve">Zawór przepuszczający ( 503.20.01.17 Rexroth) </t>
  </si>
  <si>
    <t>5718.</t>
  </si>
  <si>
    <t>561-20-00022-0-01</t>
  </si>
  <si>
    <t>Kołnierz manometru</t>
  </si>
  <si>
    <t>5719.</t>
  </si>
  <si>
    <t>Obudowa rozrządu</t>
  </si>
  <si>
    <t>7149.</t>
  </si>
  <si>
    <t>001/5B/40/1</t>
  </si>
  <si>
    <t>7150.</t>
  </si>
  <si>
    <t>001/6/41</t>
  </si>
  <si>
    <t>7151.</t>
  </si>
  <si>
    <t>001/7/43</t>
  </si>
  <si>
    <t>Pompa olejowa</t>
  </si>
  <si>
    <t>7152.</t>
  </si>
  <si>
    <t>001/8/46</t>
  </si>
  <si>
    <t>Obudowa filtra oleju kpl.</t>
  </si>
  <si>
    <t>7153.</t>
  </si>
  <si>
    <t>001/9/49</t>
  </si>
  <si>
    <t>Płytka kierująca olej</t>
  </si>
  <si>
    <t>7154.</t>
  </si>
  <si>
    <t>001/10/51</t>
  </si>
  <si>
    <t>Pompa wody</t>
  </si>
  <si>
    <t>7155.</t>
  </si>
  <si>
    <t>001/11/55</t>
  </si>
  <si>
    <t>Pompa wtryskowa</t>
  </si>
  <si>
    <t>7156.</t>
  </si>
  <si>
    <t>001/12/57</t>
  </si>
  <si>
    <t>Pompa paliwa</t>
  </si>
  <si>
    <t>7157.</t>
  </si>
  <si>
    <t>001/13/58</t>
  </si>
  <si>
    <t>Wtryskiwacz</t>
  </si>
  <si>
    <t>7158.</t>
  </si>
  <si>
    <t>001/14/60</t>
  </si>
  <si>
    <t>Obudowa filtra paliwa</t>
  </si>
  <si>
    <t>7159.</t>
  </si>
  <si>
    <t>001/15/62</t>
  </si>
  <si>
    <t>Przewody paliwa</t>
  </si>
  <si>
    <t>7160.</t>
  </si>
  <si>
    <t>001/16/82</t>
  </si>
  <si>
    <t>Chłodnica oleju</t>
  </si>
  <si>
    <t>7161.</t>
  </si>
  <si>
    <t>001/17/85</t>
  </si>
  <si>
    <t>Przewody chłodnicy oleju</t>
  </si>
  <si>
    <t>7162.</t>
  </si>
  <si>
    <t>001.014.008.000</t>
  </si>
  <si>
    <t>Uszczelnienie miedziane</t>
  </si>
  <si>
    <t>7163.</t>
  </si>
  <si>
    <t>001.014.000.000</t>
  </si>
  <si>
    <t>Kolektor ssący</t>
  </si>
  <si>
    <t>7164.</t>
  </si>
  <si>
    <t>001.026.000.000</t>
  </si>
  <si>
    <t>Obudowa przerywacza płomienia</t>
  </si>
  <si>
    <t>7165.</t>
  </si>
  <si>
    <t>Kosz przerywacza z filtrami szczelinowymi</t>
  </si>
  <si>
    <t>7166.</t>
  </si>
  <si>
    <t>0187.21.01</t>
  </si>
  <si>
    <t>Filtr powietrza duży</t>
  </si>
  <si>
    <t>7167.</t>
  </si>
  <si>
    <t>0187.21.00</t>
  </si>
  <si>
    <t>ZBIORNIK CHŁODZENIA SPALIN KPL</t>
  </si>
  <si>
    <t>9495.</t>
  </si>
  <si>
    <t>KOŁNIERZ GWINTOWANY</t>
  </si>
  <si>
    <t>9496.</t>
  </si>
  <si>
    <t>RAMA NOŚNA CZĘŚCI MASZYNOWEJ</t>
  </si>
  <si>
    <t>9497.</t>
  </si>
  <si>
    <t>ŁĄCZNIK KĄTOWY RURY WYDECHOWEJ</t>
  </si>
  <si>
    <t>9498.</t>
  </si>
  <si>
    <t>ZESTAW OSŁON DZ1500</t>
  </si>
  <si>
    <t>9499.</t>
  </si>
  <si>
    <t>WYLOT SPALIN</t>
  </si>
  <si>
    <t>9500.</t>
  </si>
  <si>
    <t>RAMA</t>
  </si>
  <si>
    <t>9501.</t>
  </si>
  <si>
    <t>UKŁAD DOLOTOWY POWIETRZA KPL</t>
  </si>
  <si>
    <t>9502.</t>
  </si>
  <si>
    <t>9503.</t>
  </si>
  <si>
    <t>PRZYŁĄCZE WĘŻA 1</t>
  </si>
  <si>
    <t>9504.</t>
  </si>
  <si>
    <t>PRZYŁĄCZE WĘŻA 2</t>
  </si>
  <si>
    <t>9505.</t>
  </si>
  <si>
    <t>9506.</t>
  </si>
  <si>
    <t>9507.</t>
  </si>
  <si>
    <t>UCHWYT FILTRA - OBEJMA</t>
  </si>
  <si>
    <t>9508.</t>
  </si>
  <si>
    <t>9509.</t>
  </si>
  <si>
    <t>9510.</t>
  </si>
  <si>
    <t>9511.</t>
  </si>
  <si>
    <t>UKŁ. STEROWANIA OBROTÓW</t>
  </si>
  <si>
    <t>9512.</t>
  </si>
  <si>
    <t>SILNIK WYSOKOPRĘŻNY D924 EX</t>
  </si>
  <si>
    <t>9513.</t>
  </si>
  <si>
    <t>BLACHA DYSTANSOWA</t>
  </si>
  <si>
    <t>9514.</t>
  </si>
  <si>
    <t>ZBIORNIK PALIWA 140L KPL</t>
  </si>
  <si>
    <t>9515.</t>
  </si>
  <si>
    <t>9516.</t>
  </si>
  <si>
    <t>RURA SSAWNA ZBIORNIKA PALIWA</t>
  </si>
  <si>
    <t>9517.</t>
  </si>
  <si>
    <t>WSPORNIK SILNIKA PRZEDNI</t>
  </si>
  <si>
    <t>9518.</t>
  </si>
  <si>
    <t>UCHWYT CHŁODNICY WODY</t>
  </si>
  <si>
    <t>9519.</t>
  </si>
  <si>
    <t>9520.</t>
  </si>
  <si>
    <t>ZBIORNIK OLEJU HYDR. 100L KPL</t>
  </si>
  <si>
    <t>9521.</t>
  </si>
  <si>
    <t>ZBIORNIK OLEJU HYDR. 100L</t>
  </si>
  <si>
    <t>9522.</t>
  </si>
  <si>
    <t>9523.</t>
  </si>
  <si>
    <t>UKŁAD CHŁODZENIA WODY KPL.</t>
  </si>
  <si>
    <t>9524.</t>
  </si>
  <si>
    <t>CHŁODNICA WODY Z OWIEWKIEM</t>
  </si>
  <si>
    <t>9525.</t>
  </si>
  <si>
    <t>9526.</t>
  </si>
  <si>
    <t>9527.</t>
  </si>
  <si>
    <t>UKŁAD PALIWOWY</t>
  </si>
  <si>
    <t>9528.</t>
  </si>
  <si>
    <t>9529.</t>
  </si>
  <si>
    <t>9530.</t>
  </si>
  <si>
    <t>TRAWERSA POPRZECZNA Z WÓZKIEM KPL</t>
  </si>
  <si>
    <t>9531.</t>
  </si>
  <si>
    <t>ZAWÓR STER. RECZNIE</t>
  </si>
  <si>
    <t>9532.</t>
  </si>
  <si>
    <t>SIŁOWNIK PNEUMATYCZNY</t>
  </si>
  <si>
    <t>9533.</t>
  </si>
  <si>
    <t>9534.</t>
  </si>
  <si>
    <t>WSPORNIK SILNIKA TYLNY</t>
  </si>
  <si>
    <t>9535.</t>
  </si>
  <si>
    <t>9536.</t>
  </si>
  <si>
    <t>UCHWYT RUROWY PODWÓJNY</t>
  </si>
  <si>
    <t>9537.</t>
  </si>
  <si>
    <t>UCHWYT RUROWY II</t>
  </si>
  <si>
    <t>9538.</t>
  </si>
  <si>
    <t>PRZEWÓD ŚRODKA GASZĄCEGO</t>
  </si>
  <si>
    <t>9539.</t>
  </si>
  <si>
    <t>KOŁO PASOWE D924</t>
  </si>
  <si>
    <t>9540.</t>
  </si>
  <si>
    <t>PŁYTA ZAWORU</t>
  </si>
  <si>
    <t>9541.</t>
  </si>
  <si>
    <t>9542.</t>
  </si>
  <si>
    <t>9543.</t>
  </si>
  <si>
    <t>PROWADNIK NAPINAJĄCY</t>
  </si>
  <si>
    <t>9544.</t>
  </si>
  <si>
    <t>9545.</t>
  </si>
  <si>
    <t>9546.</t>
  </si>
  <si>
    <t>WZMOCNIENIE</t>
  </si>
  <si>
    <t>9547.</t>
  </si>
  <si>
    <t>LISTWA PRZYŁĄCZENIOWA I</t>
  </si>
  <si>
    <t>9548.</t>
  </si>
  <si>
    <t>LISTWA PRZYŁĄCZENIOWA II</t>
  </si>
  <si>
    <t>9549.</t>
  </si>
  <si>
    <t>9550.</t>
  </si>
  <si>
    <t>9551.</t>
  </si>
  <si>
    <t>9552.</t>
  </si>
  <si>
    <t>9553.</t>
  </si>
  <si>
    <t>9554.</t>
  </si>
  <si>
    <t>9555.</t>
  </si>
  <si>
    <t>SMAROWNICA</t>
  </si>
  <si>
    <t>9556.</t>
  </si>
  <si>
    <t>WYZWALACZ GAŚNICY KPL</t>
  </si>
  <si>
    <t>9557.</t>
  </si>
  <si>
    <t>CZUJNIK POZIOMU OLEJU ZBIORN.</t>
  </si>
  <si>
    <t>9558.</t>
  </si>
  <si>
    <t>FILTR WSTĘPNY ADAPTERA CH4</t>
  </si>
  <si>
    <t>9559.</t>
  </si>
  <si>
    <t>PRZEPUST KABLOWY M28x1,5</t>
  </si>
  <si>
    <t>9560.</t>
  </si>
  <si>
    <t>CZUJNIK TEMP. PRĄDNICY</t>
  </si>
  <si>
    <t>9561.</t>
  </si>
  <si>
    <t>OSŁONA CZOŁOWA PRĄDNICY</t>
  </si>
  <si>
    <t>9562.</t>
  </si>
  <si>
    <t>ZESTAW NAPRAWCZY PRĄDNICY DG25,5</t>
  </si>
  <si>
    <t>9563.</t>
  </si>
  <si>
    <t>WIRNIK PRZEWIETRZAJĄCY PRĄDNICY</t>
  </si>
  <si>
    <t>9564.</t>
  </si>
  <si>
    <t>PRĄDNICA 24V</t>
  </si>
  <si>
    <t>9565.</t>
  </si>
  <si>
    <t>PRĄDNICA DG-24V</t>
  </si>
  <si>
    <t>9566.</t>
  </si>
  <si>
    <t>STOJAN PRĄDNICY</t>
  </si>
  <si>
    <t>9567.</t>
  </si>
  <si>
    <t>PŁYTKA ELEKTRONICZNA REGULATORA</t>
  </si>
  <si>
    <t>9568.</t>
  </si>
  <si>
    <t>OSŁONA PRĄCNICY</t>
  </si>
  <si>
    <t>9569.</t>
  </si>
  <si>
    <t>9570.</t>
  </si>
  <si>
    <t>UKŁ. POMOARU CH4 DO CIĄGNIKA</t>
  </si>
  <si>
    <t>9571.</t>
  </si>
  <si>
    <t>CZUJNIK RÓŻNICOWY MAI 04</t>
  </si>
  <si>
    <t>9572.</t>
  </si>
  <si>
    <t>9573.</t>
  </si>
  <si>
    <t>WKŁAD WTYKOWY 10 STYK.</t>
  </si>
  <si>
    <t>9574.</t>
  </si>
  <si>
    <t>WKŁAD GNIAZDOWY 10 STYK.</t>
  </si>
  <si>
    <t>9575.</t>
  </si>
  <si>
    <t>PRZEWÓD POŁĄCZENIOWY EL.</t>
  </si>
  <si>
    <t>9576.</t>
  </si>
  <si>
    <t>PŁYTKA ELEKTRONICZNA</t>
  </si>
  <si>
    <t>9577.</t>
  </si>
  <si>
    <t>LISTWA ZACISKOWA</t>
  </si>
  <si>
    <t>9578.</t>
  </si>
  <si>
    <t>REFLEKTOR 12V/20W/3V</t>
  </si>
  <si>
    <t>9579.</t>
  </si>
  <si>
    <t>BLOK STER. CIŚNIENIA KPL</t>
  </si>
  <si>
    <t>9580.</t>
  </si>
  <si>
    <t>BLOK STER. CIŚNIENIA</t>
  </si>
  <si>
    <t>9581.</t>
  </si>
  <si>
    <t>9582.</t>
  </si>
  <si>
    <t>KRYZA WTYKOWA 0,8</t>
  </si>
  <si>
    <t>9583.</t>
  </si>
  <si>
    <t>9584.</t>
  </si>
  <si>
    <t>9585.</t>
  </si>
  <si>
    <t>9586.</t>
  </si>
  <si>
    <t>9587.</t>
  </si>
  <si>
    <t>UKŁ. HYDRAYLICZNY</t>
  </si>
  <si>
    <t>9588.</t>
  </si>
  <si>
    <t>9589.</t>
  </si>
  <si>
    <t>9590.</t>
  </si>
  <si>
    <t>9591.</t>
  </si>
  <si>
    <t>9592.</t>
  </si>
  <si>
    <t>9593.</t>
  </si>
  <si>
    <t>ZAWÓR HYDR. MOCY</t>
  </si>
  <si>
    <t>9594.</t>
  </si>
  <si>
    <t>9595.</t>
  </si>
  <si>
    <t>WĘŻE HYDR.</t>
  </si>
  <si>
    <t>9596.</t>
  </si>
  <si>
    <t>9597.</t>
  </si>
  <si>
    <t>9598.</t>
  </si>
  <si>
    <t>9599.</t>
  </si>
  <si>
    <t>ZŁĄCZKA REDUKCYJNA PROSTA</t>
  </si>
  <si>
    <t>9600.</t>
  </si>
  <si>
    <t>9601.</t>
  </si>
  <si>
    <t>9602.</t>
  </si>
  <si>
    <t>9603.</t>
  </si>
  <si>
    <t>9604.</t>
  </si>
  <si>
    <t>9605.</t>
  </si>
  <si>
    <t>9606.</t>
  </si>
  <si>
    <t>9607.</t>
  </si>
  <si>
    <t>9608.</t>
  </si>
  <si>
    <t>9609.</t>
  </si>
  <si>
    <t>9610.</t>
  </si>
  <si>
    <t>9611.</t>
  </si>
  <si>
    <t>9612.</t>
  </si>
  <si>
    <t>9613.</t>
  </si>
  <si>
    <t>9614.</t>
  </si>
  <si>
    <t>BLOK HYDR. STEROWANIA KPL</t>
  </si>
  <si>
    <t>9615.</t>
  </si>
  <si>
    <t>BLOK HYDR. STEROWANIA</t>
  </si>
  <si>
    <t>9616.</t>
  </si>
  <si>
    <t>ZESTAW ZŁĄCZY I BLOKÓW HYDR. III+IV</t>
  </si>
  <si>
    <t>9617.</t>
  </si>
  <si>
    <t>9618.</t>
  </si>
  <si>
    <t>ZESTAW ZŁĄCZY I BLOKÓW HYDR. V</t>
  </si>
  <si>
    <t>9619.</t>
  </si>
  <si>
    <t>ZESTAW WĘŻY HYDR. V</t>
  </si>
  <si>
    <t>9620.</t>
  </si>
  <si>
    <t>ZESTAW ZŁĄCZY I BLOKÓW HYDR. VI</t>
  </si>
  <si>
    <t>9621.</t>
  </si>
  <si>
    <t>ZESTAW WĘŻY HYDR. VI</t>
  </si>
  <si>
    <t>9622.</t>
  </si>
  <si>
    <t>UKŁAD HYDRAULICZNY</t>
  </si>
  <si>
    <t>9623.</t>
  </si>
  <si>
    <t>9624.</t>
  </si>
  <si>
    <t>UCHWYT WŁĄCZNIKA</t>
  </si>
  <si>
    <t>9625.</t>
  </si>
  <si>
    <t>UCHWYT SPRĘŻYNY</t>
  </si>
  <si>
    <t>9626.</t>
  </si>
  <si>
    <t>LINKA WYZW. W PANCERZU L8700</t>
  </si>
  <si>
    <t>9627.</t>
  </si>
  <si>
    <t>PRZYŁĄCZE KONTROLNE</t>
  </si>
  <si>
    <t>9628.</t>
  </si>
  <si>
    <t>PRZEWÓD RUROWY UKŁ. GAŚN. 1</t>
  </si>
  <si>
    <t>9629.</t>
  </si>
  <si>
    <t>PRZEWÓD RUROWY UKŁ. GAŚN. 2</t>
  </si>
  <si>
    <t>9630.</t>
  </si>
  <si>
    <t>PRZEWÓD RUROWY UKŁ. GAŚN. 3</t>
  </si>
  <si>
    <t>9631.</t>
  </si>
  <si>
    <t>UCHWYT 3</t>
  </si>
  <si>
    <t>9632.</t>
  </si>
  <si>
    <t>WÓZEK NOŚNY Z WYZWALACZEM</t>
  </si>
  <si>
    <t>9633.</t>
  </si>
  <si>
    <t>9634.</t>
  </si>
  <si>
    <t>9635.</t>
  </si>
  <si>
    <t>LISTWA PRZEWODÓW</t>
  </si>
  <si>
    <t>9636.</t>
  </si>
  <si>
    <t>9637.</t>
  </si>
  <si>
    <t>MOCOWANIE KPL</t>
  </si>
  <si>
    <t>9638.</t>
  </si>
  <si>
    <t>9639.</t>
  </si>
  <si>
    <t>UKŁ. HYDRAULICZNY KPL</t>
  </si>
  <si>
    <t>9640.</t>
  </si>
  <si>
    <t>TRAWERSA GHB50/3400</t>
  </si>
  <si>
    <t>9641.</t>
  </si>
  <si>
    <t>9642.</t>
  </si>
  <si>
    <t>PRZEKŁADNIA PLANETARNA WCIĄGARKI</t>
  </si>
  <si>
    <t>9643.</t>
  </si>
  <si>
    <t>KORBA AWARYJNA</t>
  </si>
  <si>
    <t>9644.</t>
  </si>
  <si>
    <t>9645.</t>
  </si>
  <si>
    <t>POPRZECZKA 1</t>
  </si>
  <si>
    <t>9646.</t>
  </si>
  <si>
    <t>POPRZECZKA 2</t>
  </si>
  <si>
    <t>9647.</t>
  </si>
  <si>
    <t>UCHWYT PRZEWODÓW PALIWOWYCH</t>
  </si>
  <si>
    <t>9648.</t>
  </si>
  <si>
    <t>9649.</t>
  </si>
  <si>
    <t>9650.</t>
  </si>
  <si>
    <t>9651.</t>
  </si>
  <si>
    <t>PRZEWÓD CIECZY CHŁODZĄCEJ IV</t>
  </si>
  <si>
    <t>9652.</t>
  </si>
  <si>
    <t>PRZEWÓD CIECZY CHŁODZĄCEJ II</t>
  </si>
  <si>
    <t>9653.</t>
  </si>
  <si>
    <t>9654.</t>
  </si>
  <si>
    <t>9655.</t>
  </si>
  <si>
    <t>9656.</t>
  </si>
  <si>
    <t>BLACHA OSŁONOWA BOCZNA I</t>
  </si>
  <si>
    <t>9657.</t>
  </si>
  <si>
    <t>BLACHA OSŁONOWA BOCZNA II</t>
  </si>
  <si>
    <t>9658.</t>
  </si>
  <si>
    <t>BLACHA OSŁONOWA BOCZNA III</t>
  </si>
  <si>
    <t>9659.</t>
  </si>
  <si>
    <t>BLACHA OSŁONOWA BOCZNA IV</t>
  </si>
  <si>
    <t>9660.</t>
  </si>
  <si>
    <t>BLACHA OSŁONOWA BOCZNA V</t>
  </si>
  <si>
    <t>9661.</t>
  </si>
  <si>
    <t>BLACHA OSŁONOWA BOCZNA VI</t>
  </si>
  <si>
    <t>9662.</t>
  </si>
  <si>
    <t>9663.</t>
  </si>
  <si>
    <t>NAPINACZ PASKA SPZ</t>
  </si>
  <si>
    <t>9664.</t>
  </si>
  <si>
    <t>9665.</t>
  </si>
  <si>
    <t>9666.</t>
  </si>
  <si>
    <t>POKRYWA GLOWICY</t>
  </si>
  <si>
    <t>9667.</t>
  </si>
  <si>
    <t>BLACHA OSŁONOWA DOLNA</t>
  </si>
  <si>
    <t>9668.</t>
  </si>
  <si>
    <t>9669.</t>
  </si>
  <si>
    <t>9670.</t>
  </si>
  <si>
    <t>9671.</t>
  </si>
  <si>
    <t>PRZEWÓD ZASYSAJĄCY</t>
  </si>
  <si>
    <t>9672.</t>
  </si>
  <si>
    <t>RAMA POŚREDNIA-POMPA</t>
  </si>
  <si>
    <t>9673.</t>
  </si>
  <si>
    <t>ŁĄCZNIK RAMY CIĄGNIKA</t>
  </si>
  <si>
    <t>9674.</t>
  </si>
  <si>
    <t>O-RING 5x1,5</t>
  </si>
  <si>
    <t>9675.</t>
  </si>
  <si>
    <t>9676.</t>
  </si>
  <si>
    <t>TABLICZKA "CZĘŚĆ MASZYNOWA"</t>
  </si>
  <si>
    <t>9677.</t>
  </si>
  <si>
    <t>TABLICZKA ZNAMIONOWA NAPĘDU</t>
  </si>
  <si>
    <t>9678.</t>
  </si>
  <si>
    <t>TABLICZKA "KABINA KIEROWCY"</t>
  </si>
  <si>
    <t>9679.</t>
  </si>
  <si>
    <t>9680.</t>
  </si>
  <si>
    <t>TABLICZKA "DZ1500 ID-NR 146700"</t>
  </si>
  <si>
    <t>9681.</t>
  </si>
  <si>
    <t>TABLICZKA INFORMACYJNA</t>
  </si>
  <si>
    <t>9682.</t>
  </si>
  <si>
    <t>9683.</t>
  </si>
  <si>
    <t>9684.</t>
  </si>
  <si>
    <t>9685.</t>
  </si>
  <si>
    <t>9686.</t>
  </si>
  <si>
    <t>TABLICZKA "SIŁOWNIK DOCISKU"</t>
  </si>
  <si>
    <t>9687.</t>
  </si>
  <si>
    <t>TABLICZKA  INFORMACYJNA</t>
  </si>
  <si>
    <t>9688.</t>
  </si>
  <si>
    <t>TABLICZKA "L. B, A ..."</t>
  </si>
  <si>
    <t>9689.</t>
  </si>
  <si>
    <t>9690.</t>
  </si>
  <si>
    <t>9691.</t>
  </si>
  <si>
    <t>TABLICZKA "WYZWALACZ RĘCZNY"</t>
  </si>
  <si>
    <t>9692.</t>
  </si>
  <si>
    <t>9693.</t>
  </si>
  <si>
    <t>9694.</t>
  </si>
  <si>
    <t>9695.</t>
  </si>
  <si>
    <t>9696.</t>
  </si>
  <si>
    <t>9697.</t>
  </si>
  <si>
    <t>9698.</t>
  </si>
  <si>
    <t>9699.</t>
  </si>
  <si>
    <t>9700.</t>
  </si>
  <si>
    <t>9701.</t>
  </si>
  <si>
    <t>9702.</t>
  </si>
  <si>
    <t>9703.</t>
  </si>
  <si>
    <t>9704.</t>
  </si>
  <si>
    <t>9705.</t>
  </si>
  <si>
    <t>9706.</t>
  </si>
  <si>
    <t>9707.</t>
  </si>
  <si>
    <t>9708.</t>
  </si>
  <si>
    <t>9709.</t>
  </si>
  <si>
    <t>9710.</t>
  </si>
  <si>
    <t>9711.</t>
  </si>
  <si>
    <t>9712.</t>
  </si>
  <si>
    <t>9713.</t>
  </si>
  <si>
    <t>9714.</t>
  </si>
  <si>
    <t>9715.</t>
  </si>
  <si>
    <t>9716.</t>
  </si>
  <si>
    <t>9717.</t>
  </si>
  <si>
    <t>9718.</t>
  </si>
  <si>
    <t>9719.</t>
  </si>
  <si>
    <t>9720.</t>
  </si>
  <si>
    <t>9721.</t>
  </si>
  <si>
    <t>9722.</t>
  </si>
  <si>
    <t>9723.</t>
  </si>
  <si>
    <t>9724.</t>
  </si>
  <si>
    <t>9725.</t>
  </si>
  <si>
    <t>9726.</t>
  </si>
  <si>
    <t>9727.</t>
  </si>
  <si>
    <t>9728.</t>
  </si>
  <si>
    <t>9729.</t>
  </si>
  <si>
    <t>9730.</t>
  </si>
  <si>
    <t>9731.</t>
  </si>
  <si>
    <t>9732.</t>
  </si>
  <si>
    <t>9733.</t>
  </si>
  <si>
    <t>9734.</t>
  </si>
  <si>
    <t>9735.</t>
  </si>
  <si>
    <t>9736.</t>
  </si>
  <si>
    <t>9737.</t>
  </si>
  <si>
    <t>9738.</t>
  </si>
  <si>
    <t>9739.</t>
  </si>
  <si>
    <t>9740.</t>
  </si>
  <si>
    <t>9741.</t>
  </si>
  <si>
    <t>9742.</t>
  </si>
  <si>
    <t>9743.</t>
  </si>
  <si>
    <t>9744.</t>
  </si>
  <si>
    <t>9745.</t>
  </si>
  <si>
    <t>9746.</t>
  </si>
  <si>
    <t>9747.</t>
  </si>
  <si>
    <t>9748.</t>
  </si>
  <si>
    <t>9749.</t>
  </si>
  <si>
    <t>9750.</t>
  </si>
  <si>
    <t>9751.</t>
  </si>
  <si>
    <t>9752.</t>
  </si>
  <si>
    <t>9753.</t>
  </si>
  <si>
    <t>9754.</t>
  </si>
  <si>
    <t>9755.</t>
  </si>
  <si>
    <t>9756.</t>
  </si>
  <si>
    <t>9757.</t>
  </si>
  <si>
    <t>9758.</t>
  </si>
  <si>
    <t>9759.</t>
  </si>
  <si>
    <t>9760.</t>
  </si>
  <si>
    <t>9761.</t>
  </si>
  <si>
    <t>9762.</t>
  </si>
  <si>
    <t>SWORZEŃ B30</t>
  </si>
  <si>
    <t>9763.</t>
  </si>
  <si>
    <t>OSŁONA SPRĘŻYNY HAMULCOWEJ</t>
  </si>
  <si>
    <t>9764.</t>
  </si>
  <si>
    <t>AUTOMATYCZNY UKŁ. GASZĄCY SMT</t>
  </si>
  <si>
    <t>9765.</t>
  </si>
  <si>
    <t>ZESTAW PRZEWODÓW UKŁ. GASZĄCEGO</t>
  </si>
  <si>
    <t>9766.</t>
  </si>
  <si>
    <t>PRZEWÓD UKŁ. GASZĄCEGO</t>
  </si>
  <si>
    <t>9767.</t>
  </si>
  <si>
    <t>9768.</t>
  </si>
  <si>
    <t>9769.</t>
  </si>
  <si>
    <t>9770.</t>
  </si>
  <si>
    <t>9771.</t>
  </si>
  <si>
    <t>UCHWYT CZUJNIKA</t>
  </si>
  <si>
    <t>9772.</t>
  </si>
  <si>
    <t>GAŚNICA UKŁ. GASZĄCEGO</t>
  </si>
  <si>
    <t>9773.</t>
  </si>
  <si>
    <t>RĘCZNY WYZWALACZ UKŁ. GASZĄCEGO</t>
  </si>
  <si>
    <t>9774.</t>
  </si>
  <si>
    <t>UCHWYT ZAWORU WYŁĄCZAJĄCEGO</t>
  </si>
  <si>
    <t>9775.</t>
  </si>
  <si>
    <t>TERMICZNY WYZWALACZ UKŁ. GASZĄC.</t>
  </si>
  <si>
    <t>9776.</t>
  </si>
  <si>
    <t>DYSZA UKŁ. GASZĄCEGO</t>
  </si>
  <si>
    <t>9777.</t>
  </si>
  <si>
    <t>UCHWYT DYSZY GASZĄCEJ</t>
  </si>
  <si>
    <t>9778.</t>
  </si>
  <si>
    <t>ZAWÓR GFD-HDM18</t>
  </si>
  <si>
    <t>9779.</t>
  </si>
  <si>
    <t>ZAWÓR STEROWANIA BELKI KPL</t>
  </si>
  <si>
    <t>9780.</t>
  </si>
  <si>
    <t>PROWADZENIE WĘŻY KPL</t>
  </si>
  <si>
    <t>9781.</t>
  </si>
  <si>
    <t>9782.</t>
  </si>
  <si>
    <t>OBEJMA GAŚNICY Z UCHWYTEM</t>
  </si>
  <si>
    <t>9783.</t>
  </si>
  <si>
    <t>9784.</t>
  </si>
  <si>
    <t>9785.</t>
  </si>
  <si>
    <t>KRÓCIEC PRZYŁĄCZ. SILNIKA MCR</t>
  </si>
  <si>
    <t>9786.</t>
  </si>
  <si>
    <t>9787.</t>
  </si>
  <si>
    <t>PRZEWÓD 4x2,5</t>
  </si>
  <si>
    <t>9788.</t>
  </si>
  <si>
    <t>9789.</t>
  </si>
  <si>
    <t>WK ŁAD FI LTRA PO WIETRZA ZEWN.</t>
  </si>
  <si>
    <t>PRZECIWWAGA</t>
  </si>
  <si>
    <t>11906.</t>
  </si>
  <si>
    <t>PODKŁADKA NASTAWNA</t>
  </si>
  <si>
    <t>11907.</t>
  </si>
  <si>
    <t>OŚ WYZWALACZA ODŚRODKOWEGO</t>
  </si>
  <si>
    <t>11908.</t>
  </si>
  <si>
    <t>PIERŚCIEŃ RD 110x2,00</t>
  </si>
  <si>
    <t>11909.</t>
  </si>
  <si>
    <t>WYZWALACZ ODŚR. 83 2,6M/S KPL</t>
  </si>
  <si>
    <t>11910.</t>
  </si>
  <si>
    <t>ZACISK AKUMULATORA DZ</t>
  </si>
  <si>
    <t>11911.</t>
  </si>
  <si>
    <t>11912.</t>
  </si>
  <si>
    <t>TULEJKA ROZPRĘŻNA 14x60</t>
  </si>
  <si>
    <t>11913.</t>
  </si>
  <si>
    <t>11914.</t>
  </si>
  <si>
    <t>PIERŚCIEŃ USZCZELN. 30,00x2,00</t>
  </si>
  <si>
    <t>11915.</t>
  </si>
  <si>
    <t>USZCZELNIENIE RD 76</t>
  </si>
  <si>
    <t>11916.</t>
  </si>
  <si>
    <t>UCHWYT DRĄGA Z GW. TRAPEZ.</t>
  </si>
  <si>
    <t>11917.</t>
  </si>
  <si>
    <t>11918.</t>
  </si>
  <si>
    <t>DŹWIGNIA WYZWALAJĄCA TYPU L KPL</t>
  </si>
  <si>
    <t>11919.</t>
  </si>
  <si>
    <t>TULEJKA VULKOLLAN</t>
  </si>
  <si>
    <t>11920.</t>
  </si>
  <si>
    <t>11921.</t>
  </si>
  <si>
    <t>LINKA TORSIFLEX</t>
  </si>
  <si>
    <t>11922.</t>
  </si>
  <si>
    <t>11923.</t>
  </si>
  <si>
    <t>11924.</t>
  </si>
  <si>
    <t>11925.</t>
  </si>
  <si>
    <t>ORING 25,3x2,4</t>
  </si>
  <si>
    <t>11926.</t>
  </si>
  <si>
    <t>PODPORA</t>
  </si>
  <si>
    <t>11927.</t>
  </si>
  <si>
    <t>11928.</t>
  </si>
  <si>
    <t>ZŁĄCZKA 1/4"</t>
  </si>
  <si>
    <t>11929.</t>
  </si>
  <si>
    <t>11930.</t>
  </si>
  <si>
    <t>ZŁĄCZKA L WKRĘC. DN13</t>
  </si>
  <si>
    <t>11931.</t>
  </si>
  <si>
    <t>NAKRĘTKA NISKA M16x1,5</t>
  </si>
  <si>
    <t>11932.</t>
  </si>
  <si>
    <t>11933.</t>
  </si>
  <si>
    <t>11934.</t>
  </si>
  <si>
    <t>ŚRUBA SZEŚCIOKĄTNA AM10x16</t>
  </si>
  <si>
    <t>11935.</t>
  </si>
  <si>
    <t>MUFA DRB DN13</t>
  </si>
  <si>
    <t>11936.</t>
  </si>
  <si>
    <t>LINKA TORSIFLEX BW L425</t>
  </si>
  <si>
    <t>11937.</t>
  </si>
  <si>
    <t>UCHWYT LINKI NAPINAJ.</t>
  </si>
  <si>
    <t>11938.</t>
  </si>
  <si>
    <t>SCHEMAT POŁĄCZEŃ PNEUMAT.</t>
  </si>
  <si>
    <t>11939.</t>
  </si>
  <si>
    <t>MODUŁ ZDALNEGO STEROWANIA II</t>
  </si>
  <si>
    <t>11940.</t>
  </si>
  <si>
    <t>ŚRUBA CYLINDRYCZNA M16x65</t>
  </si>
  <si>
    <t>11941.</t>
  </si>
  <si>
    <t>ŚRUBA DO KÓŁ M12x65-10.9</t>
  </si>
  <si>
    <t>11942.</t>
  </si>
  <si>
    <t>11943.</t>
  </si>
  <si>
    <t>WRZECIONO</t>
  </si>
  <si>
    <t>11944.</t>
  </si>
  <si>
    <t>KORPUS WÓZKA HAMULCOWEGO</t>
  </si>
  <si>
    <t>11945.</t>
  </si>
  <si>
    <t>SWORZEŃ NAPĘDOWY</t>
  </si>
  <si>
    <t>11946.</t>
  </si>
  <si>
    <t>DŹWIGNIA WYZWALACZA DLA BLK TYP L.</t>
  </si>
  <si>
    <t>11947.</t>
  </si>
  <si>
    <t>OSŁONA BOCZNA KPL</t>
  </si>
  <si>
    <t>11948.</t>
  </si>
  <si>
    <t>ORING 16x2,5</t>
  </si>
  <si>
    <t>11949.</t>
  </si>
  <si>
    <t>BLOK HYDR. POŚREDNI</t>
  </si>
  <si>
    <t>11950.</t>
  </si>
  <si>
    <t>TULEJKA PRZYŁĄCZA WĘŻA</t>
  </si>
  <si>
    <t>11951.</t>
  </si>
  <si>
    <t>ZŁĄCZKA GWINTOWANA 1/4</t>
  </si>
  <si>
    <t>11952.</t>
  </si>
  <si>
    <t>PODKŁADKA ZABEZPIECZ. VS 8</t>
  </si>
  <si>
    <t>11953.</t>
  </si>
  <si>
    <t>11954.</t>
  </si>
  <si>
    <t>11955.</t>
  </si>
  <si>
    <t>11956.</t>
  </si>
  <si>
    <t>ZAWÓR 3/2-DROGOWY SUWAKOWY</t>
  </si>
  <si>
    <t>11957.</t>
  </si>
  <si>
    <t>11958.</t>
  </si>
  <si>
    <t>BLOKADA ROZRUSZNIKA</t>
  </si>
  <si>
    <t>11959.</t>
  </si>
  <si>
    <t>ZŁĄCZE WIELOFUNKCYJNE KPL</t>
  </si>
  <si>
    <t>11960.</t>
  </si>
  <si>
    <t>11961.</t>
  </si>
  <si>
    <t>ZAWÓR KULOWY Z PRZEWODAMI</t>
  </si>
  <si>
    <t>11962.</t>
  </si>
  <si>
    <t>11963.</t>
  </si>
  <si>
    <t>ŚRUBA ZABEZPIECZAJĄCA</t>
  </si>
  <si>
    <t>11964.</t>
  </si>
  <si>
    <t>11965.</t>
  </si>
  <si>
    <t>POKRYWA WYZWALACZA</t>
  </si>
  <si>
    <t>11966.</t>
  </si>
  <si>
    <t>11967.</t>
  </si>
  <si>
    <t>ZAWÓR PRZEŁĄCZ. HYD/PNEUM</t>
  </si>
  <si>
    <t>11968.</t>
  </si>
  <si>
    <t>11969.</t>
  </si>
  <si>
    <t>11970.</t>
  </si>
  <si>
    <t>MUFA TYPU L DRB DN20</t>
  </si>
  <si>
    <t>11971.</t>
  </si>
  <si>
    <t>PŁYTA PRZYŁĄCZENIOWA 1/2</t>
  </si>
  <si>
    <t>11972.</t>
  </si>
  <si>
    <t>PIERŚCIEŃ ZĘBATY</t>
  </si>
  <si>
    <t>11973.</t>
  </si>
  <si>
    <t>11974.</t>
  </si>
  <si>
    <t>DŹWIGNIA WYZWALACZA RĘCZNEGO</t>
  </si>
  <si>
    <t>11975.</t>
  </si>
  <si>
    <t>11976.</t>
  </si>
  <si>
    <t>11977.</t>
  </si>
  <si>
    <t>GŁOWICA ROZRUSZNIKA</t>
  </si>
  <si>
    <t>11978.</t>
  </si>
  <si>
    <t>11979.</t>
  </si>
  <si>
    <t>11980.</t>
  </si>
  <si>
    <t>ŚRUBA WPUSTOWA M8x18</t>
  </si>
  <si>
    <t>11981.</t>
  </si>
  <si>
    <t>RURA POZ.30</t>
  </si>
  <si>
    <t>11982.</t>
  </si>
  <si>
    <t>11983.</t>
  </si>
  <si>
    <t>ZAŚLEPKA METALOWA D50</t>
  </si>
  <si>
    <t>11984.</t>
  </si>
  <si>
    <t>11985.</t>
  </si>
  <si>
    <t>ZESTAW PIERŚC. TŁOKA NADW. 105,5</t>
  </si>
  <si>
    <t>11986.</t>
  </si>
  <si>
    <t>OBROTOMIERZ KPL Z LINKĄ</t>
  </si>
  <si>
    <t>11987.</t>
  </si>
  <si>
    <t>OBROTOMIERZ</t>
  </si>
  <si>
    <t>11988.</t>
  </si>
  <si>
    <t>LINKA OBROTOMIERZA SILNIKA</t>
  </si>
  <si>
    <t>11989.</t>
  </si>
  <si>
    <t>ZAŚLEPKA METALOWA D25</t>
  </si>
  <si>
    <t>11990.</t>
  </si>
  <si>
    <t>11991.</t>
  </si>
  <si>
    <t>11992.</t>
  </si>
  <si>
    <t>11993.</t>
  </si>
  <si>
    <t>11994.</t>
  </si>
  <si>
    <t>11995.</t>
  </si>
  <si>
    <t>11996.</t>
  </si>
  <si>
    <t>11997.</t>
  </si>
  <si>
    <t>SWORZEŃ ZAMYKAJĄCY</t>
  </si>
  <si>
    <t>11998.</t>
  </si>
  <si>
    <t>11999.</t>
  </si>
  <si>
    <t>AUTOMATYCZNY UKŁAD GASZĄCY</t>
  </si>
  <si>
    <t>12000.</t>
  </si>
  <si>
    <t>ZBIORNIK ŚRODKA GASZĄCEGO KPL</t>
  </si>
  <si>
    <t>12001.</t>
  </si>
  <si>
    <t>12002.</t>
  </si>
  <si>
    <t>WŁĄCZNIK WYZWALACZA RĘCZNEGO</t>
  </si>
  <si>
    <t>12003.</t>
  </si>
  <si>
    <t>UCHWYT DEUGRA</t>
  </si>
  <si>
    <t>12004.</t>
  </si>
  <si>
    <t>PŁYTA UCHWYTU</t>
  </si>
  <si>
    <t>12005.</t>
  </si>
  <si>
    <t>UCHWYT KĄTOWY</t>
  </si>
  <si>
    <t>12006.</t>
  </si>
  <si>
    <t>12007.</t>
  </si>
  <si>
    <t>12008.</t>
  </si>
  <si>
    <t>12009.</t>
  </si>
  <si>
    <t>12010.</t>
  </si>
  <si>
    <t>12011.</t>
  </si>
  <si>
    <t>ZACISK KRÓĆCA</t>
  </si>
  <si>
    <t>12012.</t>
  </si>
  <si>
    <t>FILTR ODPOWIETRZANIA</t>
  </si>
  <si>
    <t>12013.</t>
  </si>
  <si>
    <t>WĄŻ ELASTYCZNY</t>
  </si>
  <si>
    <t>12014.</t>
  </si>
  <si>
    <t>ZESPÓŁ FILTRUJĄCY</t>
  </si>
  <si>
    <t>12015.</t>
  </si>
  <si>
    <t>SKRZYNKA ROZDZIELCZA PUAG</t>
  </si>
  <si>
    <t>12016.</t>
  </si>
  <si>
    <t>12017.</t>
  </si>
  <si>
    <t>12018.</t>
  </si>
  <si>
    <t>ŁOŻYSKO IGIEŁK. ROZRUSZN. HYDR</t>
  </si>
  <si>
    <t>12019.</t>
  </si>
  <si>
    <t>ZŁĄCZKA REDUKCYJNA 31-10</t>
  </si>
  <si>
    <t>12020.</t>
  </si>
  <si>
    <t>12021.</t>
  </si>
  <si>
    <t>PIERŚCIEN DYSTANSOWY</t>
  </si>
  <si>
    <t>12022.</t>
  </si>
  <si>
    <t>12023.</t>
  </si>
  <si>
    <t>ZAWÓR ZWROTNY PRZESTAWNY</t>
  </si>
  <si>
    <t>12024.</t>
  </si>
  <si>
    <t>12025.</t>
  </si>
  <si>
    <t>12026.</t>
  </si>
  <si>
    <t>KRÓCIEC ZAMYKAJĄCY</t>
  </si>
  <si>
    <t>12027.</t>
  </si>
  <si>
    <t>12028.</t>
  </si>
  <si>
    <t>ŚRUBA SZEŚCIOKĄTNA M12x140</t>
  </si>
  <si>
    <t>12029.</t>
  </si>
  <si>
    <t>12030.</t>
  </si>
  <si>
    <t>12031.</t>
  </si>
  <si>
    <t>GŁOWICA G10x20</t>
  </si>
  <si>
    <t>12032.</t>
  </si>
  <si>
    <t>12033.</t>
  </si>
  <si>
    <t>12034.</t>
  </si>
  <si>
    <t>DRĄŻEK WYZWALACZA DŁUGI</t>
  </si>
  <si>
    <t>12035.</t>
  </si>
  <si>
    <t>12365.</t>
  </si>
  <si>
    <t>ZACISK ELEKTRYCZNY LISTWY</t>
  </si>
  <si>
    <t>12366.</t>
  </si>
  <si>
    <t>12367.</t>
  </si>
  <si>
    <t>12368.</t>
  </si>
  <si>
    <t>PODPORA POD NOGI</t>
  </si>
  <si>
    <t>12369.</t>
  </si>
  <si>
    <t>WAŁEK ZĘBATY SKOŚNY</t>
  </si>
  <si>
    <t>12370.</t>
  </si>
  <si>
    <t>BLACHA ZAMYKAJĄCA KPL</t>
  </si>
  <si>
    <t>12371.</t>
  </si>
  <si>
    <t>OSŁONA SIATKOWA CHŁODNICY</t>
  </si>
  <si>
    <t>12372.</t>
  </si>
  <si>
    <t>OSŁONA AŻUROWA CHŁODNICY</t>
  </si>
  <si>
    <t>12373.</t>
  </si>
  <si>
    <t>ZESTAW POMIAROWY</t>
  </si>
  <si>
    <t>12374.</t>
  </si>
  <si>
    <t>PRZEWÓD ELEKTRYCZNY 2x2x0.75 BL</t>
  </si>
  <si>
    <t>12375.</t>
  </si>
  <si>
    <t>OBUDOWA DBD G13</t>
  </si>
  <si>
    <t>12376.</t>
  </si>
  <si>
    <t>12377.</t>
  </si>
  <si>
    <t>12378.</t>
  </si>
  <si>
    <t>12379.</t>
  </si>
  <si>
    <t>12380.</t>
  </si>
  <si>
    <t>12381.</t>
  </si>
  <si>
    <t>12382.</t>
  </si>
  <si>
    <t>LINA BEZPIECZEŃSTWA NR14A</t>
  </si>
  <si>
    <t>12383.</t>
  </si>
  <si>
    <t>LINA BEZPIECZEŃSTWA NR17A</t>
  </si>
  <si>
    <t>12384.</t>
  </si>
  <si>
    <t>LINA BEZPIECZEŃSTWA NR10A</t>
  </si>
  <si>
    <t>12385.</t>
  </si>
  <si>
    <t>12386.</t>
  </si>
  <si>
    <t>12387.</t>
  </si>
  <si>
    <t>12388.</t>
  </si>
  <si>
    <t>12389.</t>
  </si>
  <si>
    <t>12390.</t>
  </si>
  <si>
    <t>GŁOWICA SIŁOWNIKA HAMULCA</t>
  </si>
  <si>
    <t>12391.</t>
  </si>
  <si>
    <t>12392.</t>
  </si>
  <si>
    <t>ZABEZPIECZENIE DŹWIGNI TYLNE</t>
  </si>
  <si>
    <t>12393.</t>
  </si>
  <si>
    <t>ZABEZPIECZENIE DŹWIGNI PRZEDNIE</t>
  </si>
  <si>
    <t>12394.</t>
  </si>
  <si>
    <t>12395.</t>
  </si>
  <si>
    <t>ZACISK RURY</t>
  </si>
  <si>
    <t>12396.</t>
  </si>
  <si>
    <t>BLOK HYDRAULICZNY II</t>
  </si>
  <si>
    <t>12397.</t>
  </si>
  <si>
    <t>BLOK HYDRAULICZNY I</t>
  </si>
  <si>
    <t>12398.</t>
  </si>
  <si>
    <t>WTYK SPRĘŻ.</t>
  </si>
  <si>
    <t>12399.</t>
  </si>
  <si>
    <t>12400.</t>
  </si>
  <si>
    <t>CYLINDER PODWÓJNY</t>
  </si>
  <si>
    <t>12401.</t>
  </si>
  <si>
    <t>SPRZĘG SWORZNIOWY B-30</t>
  </si>
  <si>
    <t>12402.</t>
  </si>
  <si>
    <t>NAKRĘTKA KORONKOWA M30</t>
  </si>
  <si>
    <t>12403.</t>
  </si>
  <si>
    <t>OBWÓD UKŁ. CHŁODZ.</t>
  </si>
  <si>
    <t>12404.</t>
  </si>
  <si>
    <t>TULEJA 2430</t>
  </si>
  <si>
    <t>12405.</t>
  </si>
  <si>
    <t>12406.</t>
  </si>
  <si>
    <t>OBUDOWA ODPOWIETRZNIKA</t>
  </si>
  <si>
    <t>12407.</t>
  </si>
  <si>
    <t>12408.</t>
  </si>
  <si>
    <t>FILTR PRZECIWPŁOMIENIOWY KPL</t>
  </si>
  <si>
    <t>12409.</t>
  </si>
  <si>
    <t>BLOK HYDRAULICZNY I KPL</t>
  </si>
  <si>
    <t>12410.</t>
  </si>
  <si>
    <t>BLOK HYDRAULICZNY II KPL</t>
  </si>
  <si>
    <t>12411.</t>
  </si>
  <si>
    <t>12412.</t>
  </si>
  <si>
    <t>12413.</t>
  </si>
  <si>
    <t>DŹWIGNIA WYZWALACZA TYLNA</t>
  </si>
  <si>
    <t>12414.</t>
  </si>
  <si>
    <t>12415.</t>
  </si>
  <si>
    <t>ZAWÓR PRZEPUSTOWY OLEJU</t>
  </si>
  <si>
    <t>12416.</t>
  </si>
  <si>
    <t>GŁOWICA CYLINDRA SILNIKA KPL.</t>
  </si>
  <si>
    <t>12417.</t>
  </si>
  <si>
    <t>GŁOWICA CYLINDRA KPL</t>
  </si>
  <si>
    <t>12418.</t>
  </si>
  <si>
    <t>PROWADNICA ZAWORU SSĄCEGO</t>
  </si>
  <si>
    <t>12419.</t>
  </si>
  <si>
    <t>GNIAZDO ZAWORU SSĄCEGO</t>
  </si>
  <si>
    <t>12420.</t>
  </si>
  <si>
    <t>GNIAZDO ZAWORU WYDECHOWEGO</t>
  </si>
  <si>
    <t>12421.</t>
  </si>
  <si>
    <t>ZŁĄCZKA TRÓJNIK DN20</t>
  </si>
  <si>
    <t>12422.</t>
  </si>
  <si>
    <t>ZŁĄCZKA REDUKCYJNA PG16-13,5</t>
  </si>
  <si>
    <t>12423.</t>
  </si>
  <si>
    <t>USZCZELNIACZ ZAWORU</t>
  </si>
  <si>
    <t>12424.</t>
  </si>
  <si>
    <t>12425.</t>
  </si>
  <si>
    <t>12426.</t>
  </si>
  <si>
    <t>OZNACZNIK KABLA</t>
  </si>
  <si>
    <t>12427.</t>
  </si>
  <si>
    <t>12428.</t>
  </si>
  <si>
    <t>12429.</t>
  </si>
  <si>
    <t>TULEJA CYLINDRA H=6,04-6,06</t>
  </si>
  <si>
    <t>12430.</t>
  </si>
  <si>
    <t>TULEJA CYLINDRA H=6,09-6,11</t>
  </si>
  <si>
    <t>12431.</t>
  </si>
  <si>
    <t>PANEWKA GŁÓWNA KPL. SZLIF I</t>
  </si>
  <si>
    <t>12432.</t>
  </si>
  <si>
    <t>PANEWKA GŁÓWNA KPL. SZLIF III</t>
  </si>
  <si>
    <t>12433.</t>
  </si>
  <si>
    <t>PANEWKA GŁÓWNA KPL. SZLIF IV</t>
  </si>
  <si>
    <t>12434.</t>
  </si>
  <si>
    <t>PIERŚCIEŃ KPL REP I</t>
  </si>
  <si>
    <t>12435.</t>
  </si>
  <si>
    <t>LISTWA PRZYŁĄCZENIOWA I KPL</t>
  </si>
  <si>
    <t>12436.</t>
  </si>
  <si>
    <t>LISTWA PRZYŁĄCZENIOWA KRÓTKA</t>
  </si>
  <si>
    <t>12437.</t>
  </si>
  <si>
    <t>LISTWA PRZYŁĄCZENIOWA II KPL</t>
  </si>
  <si>
    <t>12438.</t>
  </si>
  <si>
    <t>LISTWA PRZYŁĄCZENIOWA III KPL</t>
  </si>
  <si>
    <t>12439.</t>
  </si>
  <si>
    <t>12440.</t>
  </si>
  <si>
    <t>Lampa diodowa/ reflektor ognoiszczelny</t>
  </si>
  <si>
    <t>BW-…/EL/ELS/21</t>
  </si>
  <si>
    <t>BW-…/EL/ELS/22</t>
  </si>
  <si>
    <t>Czujnik temp. spalin CZT-01</t>
  </si>
  <si>
    <t>BW-…/EL/ELS/23</t>
  </si>
  <si>
    <t>Czujnik temp. oleju silnikowego CZT-01</t>
  </si>
  <si>
    <t>BW-…/EL/ELS/24</t>
  </si>
  <si>
    <t>Czujnik temp. oleju hydraulicznego CZT-01</t>
  </si>
  <si>
    <t>BW-…/EL/ELS/25</t>
  </si>
  <si>
    <t>Czujnik temp. otoczenia CZT-01</t>
  </si>
  <si>
    <t>BW-…/EL/ELS/26</t>
  </si>
  <si>
    <t>Koncentrator KAI</t>
  </si>
  <si>
    <t>BW-…/EL/ELS/27</t>
  </si>
  <si>
    <t>Koncentrator KDI</t>
  </si>
  <si>
    <t>BW-…/EL/ELS/28</t>
  </si>
  <si>
    <t>Koncentrator KDO, KDO1</t>
  </si>
  <si>
    <t>BW-…/EL/ELS/29</t>
  </si>
  <si>
    <t>Pulpit sterowniczy maszynisty PSM-01</t>
  </si>
  <si>
    <t>BW-…/EL/ELS/30</t>
  </si>
  <si>
    <t>Wyświetlacz maszynisty WLM-01</t>
  </si>
  <si>
    <t>BW-…/EL/ELS/31</t>
  </si>
  <si>
    <t>Monitor stanu pracy maszyny MSPM-01</t>
  </si>
  <si>
    <t>BW-…/EL/ELS/32</t>
  </si>
  <si>
    <t>Zasilacz układu sterowania i diagnostyki ZUSD-03</t>
  </si>
  <si>
    <t>BW-…/EL/ELS/33</t>
  </si>
  <si>
    <t>Kamera TV</t>
  </si>
  <si>
    <t>BW-…/EL/ELS/34</t>
  </si>
  <si>
    <t>Monitor lokalny MOL-01</t>
  </si>
  <si>
    <t>BW-…/EL/ELS/35</t>
  </si>
  <si>
    <t>BW-…/EL/ELS/36</t>
  </si>
  <si>
    <t>Czujnik prędkości jazdy PCIN-8</t>
  </si>
  <si>
    <t>BW-…/EL/ELS/37</t>
  </si>
  <si>
    <t>Łącznik linkowy IŁM</t>
  </si>
  <si>
    <t>BW-…/EL/ELS/38</t>
  </si>
  <si>
    <t>Złącze wieland 10pin</t>
  </si>
  <si>
    <t>BW-…/EL/ELS/39</t>
  </si>
  <si>
    <t>Złącze wieland 6pin</t>
  </si>
  <si>
    <t>BW-…/EL/ELS/40</t>
  </si>
  <si>
    <t>Elektrozawór proporcjonalny iEA22/1A</t>
  </si>
  <si>
    <t>BW-…/EL/ELS/41</t>
  </si>
  <si>
    <t>Elektrozawór 4WE6D5X/BG12-12NXHZ2/v</t>
  </si>
  <si>
    <t>BW-…/EL/ELS/42</t>
  </si>
  <si>
    <t>Elektrozawór 4WE6J5X/BG12-12NXHZ2/v</t>
  </si>
  <si>
    <t>BW-…/EL/ELS/43</t>
  </si>
  <si>
    <t>Skrzynka rozgałęźna iskrobezpieczna ZL-3</t>
  </si>
  <si>
    <t>BW-…/EL/ELS/44</t>
  </si>
  <si>
    <t>Czujnik do wykrywania markerów PCIN-15</t>
  </si>
  <si>
    <t>Przewody elektryczne</t>
  </si>
  <si>
    <t>BW-…/EL/BW/01</t>
  </si>
  <si>
    <t>Przewód elektryczny 4x2,5+2,5 150/250v</t>
  </si>
  <si>
    <t>BW-…/EL/BW/02</t>
  </si>
  <si>
    <t>Przewód elektryczny 3x1+1 150/250v</t>
  </si>
  <si>
    <t>BW-…/EL/BW/03</t>
  </si>
  <si>
    <t>Przewód elektryczny 6x2,5+2,5 150/250v</t>
  </si>
  <si>
    <t>BW-…/EL/BW/04</t>
  </si>
  <si>
    <t>Przewód elektryczny 3x2,5+2,5 150/250v</t>
  </si>
  <si>
    <t>BW-…/EL/BW/05</t>
  </si>
  <si>
    <t>Przewód elektryczny 4x2,5+2,5 0,6/1kv</t>
  </si>
  <si>
    <t>BW-…/EL/BW/06</t>
  </si>
  <si>
    <t>Przewód elektryczny LiY-CY 2x2x0,5</t>
  </si>
  <si>
    <t>BW-…/EL/BW/07</t>
  </si>
  <si>
    <t>Przewód elektryczny YnWGDek 75-08/4,8</t>
  </si>
  <si>
    <t>BW-…/EL/BW/08</t>
  </si>
  <si>
    <t>Przewód elektryczny 6x1+1 150/250v</t>
  </si>
  <si>
    <t>BW-…/EL/BW/09</t>
  </si>
  <si>
    <t>Przewód elektryczny kon 4x2,5+2,5 150/250v</t>
  </si>
  <si>
    <t>Podzespoły sterowania silnika</t>
  </si>
  <si>
    <t>BW-…/EL/MIR/17</t>
  </si>
  <si>
    <t>Elektrozawór upustowy EWA</t>
  </si>
  <si>
    <t>BW-…/EL/MIR/18</t>
  </si>
  <si>
    <t>Czujnik temperatury cieczy chłodzącej CTS</t>
  </si>
  <si>
    <t>BW-…/EL/MIR/19</t>
  </si>
  <si>
    <t>Czujnik prędkości wału korbowego CSTS</t>
  </si>
  <si>
    <t>BW-…/EL/MIR/29</t>
  </si>
  <si>
    <t>Wtrysk INJ 1..4</t>
  </si>
  <si>
    <t>BW-…/EL/MIR/30</t>
  </si>
  <si>
    <t>Czujnik temperatury na kolektorze dolotowym IMTS</t>
  </si>
  <si>
    <t>BW-…/EL/MIR/31</t>
  </si>
  <si>
    <t>Czujnik ciśnienia na kolektorze dolotowym IMPS</t>
  </si>
  <si>
    <t>WÓZEK NOŚNY 3000, KPL</t>
  </si>
  <si>
    <t>12533.</t>
  </si>
  <si>
    <t>WPUST A 6X6X12</t>
  </si>
  <si>
    <t>12534.</t>
  </si>
  <si>
    <t>10120.</t>
  </si>
  <si>
    <t>ZŁĄCZKA REDUKCYJNA 1/2"/D22</t>
  </si>
  <si>
    <t>10121.</t>
  </si>
  <si>
    <t>10122.</t>
  </si>
  <si>
    <t>KRYZA B08</t>
  </si>
  <si>
    <t>10123.</t>
  </si>
  <si>
    <t>ZAWÓR HAMULCOWY</t>
  </si>
  <si>
    <t>10124.</t>
  </si>
  <si>
    <t>10125.</t>
  </si>
  <si>
    <t>10126.</t>
  </si>
  <si>
    <t>10127.</t>
  </si>
  <si>
    <t>10128.</t>
  </si>
  <si>
    <t>10129.</t>
  </si>
  <si>
    <t>10130.</t>
  </si>
  <si>
    <t>10131.</t>
  </si>
  <si>
    <t>10132.</t>
  </si>
  <si>
    <t>10133.</t>
  </si>
  <si>
    <t>10134.</t>
  </si>
  <si>
    <t>10135.</t>
  </si>
  <si>
    <t>5980.</t>
  </si>
  <si>
    <t>653-13-00022-0-01</t>
  </si>
  <si>
    <t>Uszczelnienie katalizatoru</t>
  </si>
  <si>
    <t>5981.</t>
  </si>
  <si>
    <t>653-20-02501-0-01</t>
  </si>
  <si>
    <t>Łącznik ciśnieniowy</t>
  </si>
  <si>
    <t>5982.</t>
  </si>
  <si>
    <t>653-20-10000-9-01</t>
  </si>
  <si>
    <t>Hydrogenerator</t>
  </si>
  <si>
    <t>5983.</t>
  </si>
  <si>
    <t>653-20-11000-9-01</t>
  </si>
  <si>
    <t>Rozrusznik hydrauliczny</t>
  </si>
  <si>
    <t>5984.</t>
  </si>
  <si>
    <t>653-20-12100-9-01</t>
  </si>
  <si>
    <t>Rozdzielacz dwusekcyjny</t>
  </si>
  <si>
    <t>5985.</t>
  </si>
  <si>
    <t>653-20-16100-9-01</t>
  </si>
  <si>
    <t xml:space="preserve">Zawór bezpieczeństwa </t>
  </si>
  <si>
    <t>5986.</t>
  </si>
  <si>
    <t>653-20-17000-9-01</t>
  </si>
  <si>
    <t>Zawór przepuszczający</t>
  </si>
  <si>
    <t>5987.</t>
  </si>
  <si>
    <t>653-20-21002-0-01</t>
  </si>
  <si>
    <t xml:space="preserve">Sprężyna tłocząca </t>
  </si>
  <si>
    <t>5988.</t>
  </si>
  <si>
    <t>653-20-21100-9-01</t>
  </si>
  <si>
    <t>5989.</t>
  </si>
  <si>
    <t>653-20-22000-9-01</t>
  </si>
  <si>
    <t>Zawór hamulca - 325 bar</t>
  </si>
  <si>
    <t>5990.</t>
  </si>
  <si>
    <t>653-20-23000-9-01</t>
  </si>
  <si>
    <t>Trzydrożny zawór kulowy</t>
  </si>
  <si>
    <t>5991.</t>
  </si>
  <si>
    <t>653-20-240000-9-01</t>
  </si>
  <si>
    <t>5992.</t>
  </si>
  <si>
    <t>653-20-90801-0-01</t>
  </si>
  <si>
    <t>Wąż hydrauliczny DN8-2SN FLH-180/M16x1,5-DKOL/DKOL 90</t>
  </si>
  <si>
    <t>5993.</t>
  </si>
  <si>
    <t>653-20-90802-0-01</t>
  </si>
  <si>
    <t>5994.</t>
  </si>
  <si>
    <t>653-20-90803-0-01</t>
  </si>
  <si>
    <t>5995.</t>
  </si>
  <si>
    <t>653-20-90804-0-01</t>
  </si>
  <si>
    <t>5996.</t>
  </si>
  <si>
    <t>653-20-90805-0-01</t>
  </si>
  <si>
    <t>5997.</t>
  </si>
  <si>
    <t>653-20-91001-0-01</t>
  </si>
  <si>
    <t>5998.</t>
  </si>
  <si>
    <t>653-20-91201-0-01</t>
  </si>
  <si>
    <t>5999.</t>
  </si>
  <si>
    <t>653-20-91202-0-01</t>
  </si>
  <si>
    <t>6000.</t>
  </si>
  <si>
    <t>653-20-91203-0-01</t>
  </si>
  <si>
    <t>6001.</t>
  </si>
  <si>
    <t>653-20-91204-0-01</t>
  </si>
  <si>
    <t>6002.</t>
  </si>
  <si>
    <t>653-20-91205-0-01</t>
  </si>
  <si>
    <t>6003.</t>
  </si>
  <si>
    <t>653-20-92001-0-01</t>
  </si>
  <si>
    <t>6004.</t>
  </si>
  <si>
    <t>Wąż hydrauliczny DN20-2SN FLH-330/M30x2-DKOL/DKOL</t>
  </si>
  <si>
    <t>6005.</t>
  </si>
  <si>
    <t>653-20-92002-0-01</t>
  </si>
  <si>
    <t>Wąż hydrauliczny DN20-4SP FLH-650/M36x2-DKOS/DKOS 90</t>
  </si>
  <si>
    <t>6006.</t>
  </si>
  <si>
    <t>653-26-10000-9-01</t>
  </si>
  <si>
    <t>Sterownik dźwigniowy z linką bowdena</t>
  </si>
  <si>
    <t>6007.</t>
  </si>
  <si>
    <t>653-26-20000-9-01</t>
  </si>
  <si>
    <t>Sterownik dźwigniowy strowania</t>
  </si>
  <si>
    <t>6008.</t>
  </si>
  <si>
    <t>653-40-00018-0-01</t>
  </si>
  <si>
    <t>Czujnik poziomu oleju</t>
  </si>
  <si>
    <t>6009.</t>
  </si>
  <si>
    <t>653-55-10000-9-01</t>
  </si>
  <si>
    <t>Urządzenie gaśnicze</t>
  </si>
  <si>
    <t>6010.</t>
  </si>
  <si>
    <t>653-55-11000-9-01</t>
  </si>
  <si>
    <t>Dysza gaśnicza</t>
  </si>
  <si>
    <t>6011.</t>
  </si>
  <si>
    <t>Wtryska układu gaszenia</t>
  </si>
  <si>
    <t>6012.</t>
  </si>
  <si>
    <t>653-70-15000-9-01</t>
  </si>
  <si>
    <t>Przycisk signalizatora akustycznego</t>
  </si>
  <si>
    <t>6013.</t>
  </si>
  <si>
    <t>653-80-10008-0-01</t>
  </si>
  <si>
    <t>Kurek 64 z płaskim uchwytem</t>
  </si>
  <si>
    <t>6014.</t>
  </si>
  <si>
    <t>6701-0127</t>
  </si>
  <si>
    <t>Krążek uszczelniający</t>
  </si>
  <si>
    <t>6015.</t>
  </si>
  <si>
    <t>6701-0242</t>
  </si>
  <si>
    <t>Uszczelnienie pokrywy bocznej</t>
  </si>
  <si>
    <t>6016.</t>
  </si>
  <si>
    <t>6701-0332</t>
  </si>
  <si>
    <t>Sworzeń tłokowy</t>
  </si>
  <si>
    <t>6017.</t>
  </si>
  <si>
    <t>6701-0737</t>
  </si>
  <si>
    <t>6018.</t>
  </si>
  <si>
    <t>6701-0738</t>
  </si>
  <si>
    <t>Sprężyna zaworu redukcyjnego</t>
  </si>
  <si>
    <t>6019.</t>
  </si>
  <si>
    <t>6701-0739</t>
  </si>
  <si>
    <t>Miseczka sprężyny</t>
  </si>
  <si>
    <t>6020.</t>
  </si>
  <si>
    <t>68.016.072</t>
  </si>
  <si>
    <t>6021.</t>
  </si>
  <si>
    <t>68.016.094</t>
  </si>
  <si>
    <t>6022.</t>
  </si>
  <si>
    <t>68.016.183</t>
  </si>
  <si>
    <t>6023.</t>
  </si>
  <si>
    <t>68.016.233</t>
  </si>
  <si>
    <t>Śruba wymienniku</t>
  </si>
  <si>
    <t>6024.</t>
  </si>
  <si>
    <t>68.017.004</t>
  </si>
  <si>
    <t>Koło obiegowe</t>
  </si>
  <si>
    <t>6025.</t>
  </si>
  <si>
    <t>68.017.091</t>
  </si>
  <si>
    <t>Uszczelnienie osiowe wałów</t>
  </si>
  <si>
    <t>6026.</t>
  </si>
  <si>
    <t>68.017.093</t>
  </si>
  <si>
    <t>6027.</t>
  </si>
  <si>
    <t>68.022.012</t>
  </si>
  <si>
    <t>Wąż</t>
  </si>
  <si>
    <t>6028.</t>
  </si>
  <si>
    <t>68.022.025</t>
  </si>
  <si>
    <t>9080005/00 p174</t>
  </si>
  <si>
    <t>Przeciwnakrętka M36x2</t>
  </si>
  <si>
    <t>4839.</t>
  </si>
  <si>
    <t>9080005/00 p178</t>
  </si>
  <si>
    <t>Opaska Bs 40-60</t>
  </si>
  <si>
    <t>4840.</t>
  </si>
  <si>
    <t xml:space="preserve">9081513/06 </t>
  </si>
  <si>
    <t>Płyta zespołu belek</t>
  </si>
  <si>
    <t>4841.</t>
  </si>
  <si>
    <t>9080005/00 p185</t>
  </si>
  <si>
    <t>Przeciwnakrętka M42x2 Fe/Zn5</t>
  </si>
  <si>
    <t>4842.</t>
  </si>
  <si>
    <t>9080005/00 p188</t>
  </si>
  <si>
    <t>Złączka grodziowa 32-20</t>
  </si>
  <si>
    <t>4843.</t>
  </si>
  <si>
    <t>9080574/00</t>
  </si>
  <si>
    <t>Wspornik filtra belek</t>
  </si>
  <si>
    <t>4844.</t>
  </si>
  <si>
    <t>9080570/10</t>
  </si>
  <si>
    <t xml:space="preserve">Wspornik zaworu </t>
  </si>
  <si>
    <t>4845.</t>
  </si>
  <si>
    <t>9080554/06</t>
  </si>
  <si>
    <t>Wspornik siłownika START-STOP</t>
  </si>
  <si>
    <t>4846.</t>
  </si>
  <si>
    <t>9080563/00</t>
  </si>
  <si>
    <t>Wspornik pompy ręcznej cz.1</t>
  </si>
  <si>
    <t>4847.</t>
  </si>
  <si>
    <t>9080567/20</t>
  </si>
  <si>
    <t>Wspornik pompy ręcznej cz.2</t>
  </si>
  <si>
    <t>4848.</t>
  </si>
  <si>
    <t>9080598/00</t>
  </si>
  <si>
    <t>Wspornik pompy ręcznej cz.3</t>
  </si>
  <si>
    <t>4849.</t>
  </si>
  <si>
    <t>9080573/06</t>
  </si>
  <si>
    <t>Wspornik rozdzielacza docisku</t>
  </si>
  <si>
    <t>4850.</t>
  </si>
  <si>
    <t>9080728/06</t>
  </si>
  <si>
    <t>Wspornik bloku jazdy</t>
  </si>
  <si>
    <t>4851.</t>
  </si>
  <si>
    <t>9081732/00</t>
  </si>
  <si>
    <t>Trójnik 2xM30x2/M18x1,5</t>
  </si>
  <si>
    <t>4852.</t>
  </si>
  <si>
    <t>9080024/06</t>
  </si>
  <si>
    <t>Przyłacze M33x2/M30x2</t>
  </si>
  <si>
    <t>4853.</t>
  </si>
  <si>
    <t>9081534/06</t>
  </si>
  <si>
    <t>Przyłacze M33x2/M22x1,5</t>
  </si>
  <si>
    <t>4854.</t>
  </si>
  <si>
    <t>9080005/00</t>
  </si>
  <si>
    <t>Korpus przyłaczki kolankowej 16-25</t>
  </si>
  <si>
    <t>4855.</t>
  </si>
  <si>
    <t>Korpus przyłaczki kolankowej 16-20</t>
  </si>
  <si>
    <t>4856.</t>
  </si>
  <si>
    <t>9081546/06</t>
  </si>
  <si>
    <t>Przyłacze G3/8”/M18x1,5</t>
  </si>
  <si>
    <t>4857.</t>
  </si>
  <si>
    <t>Przeciwnakrętka M27x1,5</t>
  </si>
  <si>
    <t>4858.</t>
  </si>
  <si>
    <t>Przeciwnakrętka M33x2</t>
  </si>
  <si>
    <t>4859.</t>
  </si>
  <si>
    <t>Korpus przełączki kolankowej 16-13</t>
  </si>
  <si>
    <t>4860.</t>
  </si>
  <si>
    <t>Korpus przełączki kolankowej 16-16</t>
  </si>
  <si>
    <t>4861.</t>
  </si>
  <si>
    <t>Korpus przełączki prostej reduk.16-10/6</t>
  </si>
  <si>
    <t>4862.</t>
  </si>
  <si>
    <t>Korpus przełączki trójn.symetr.16-6</t>
  </si>
  <si>
    <t>4863.</t>
  </si>
  <si>
    <t>Kostka przetwornika cisnienia</t>
  </si>
  <si>
    <t>4864.</t>
  </si>
  <si>
    <t>9081559/00</t>
  </si>
  <si>
    <t>Wspornik zespołu sterowania belek</t>
  </si>
  <si>
    <t>4865.</t>
  </si>
  <si>
    <t>9081557/06</t>
  </si>
  <si>
    <t>Przyłącze regulatora pompy</t>
  </si>
  <si>
    <t>4866.</t>
  </si>
  <si>
    <t>Korpus przyłączki pros. redukc.16-16-10</t>
  </si>
  <si>
    <t>4867.</t>
  </si>
  <si>
    <t>Korpus złaczki 16-10</t>
  </si>
  <si>
    <t>4868.</t>
  </si>
  <si>
    <t>Korpus złączki 16-6</t>
  </si>
  <si>
    <t>4869.</t>
  </si>
  <si>
    <t>Korpus złączki trójnikowej 16-10</t>
  </si>
  <si>
    <t>4870.</t>
  </si>
  <si>
    <t>Korpus złączki trójnikowej 16-6</t>
  </si>
  <si>
    <t>4871.</t>
  </si>
  <si>
    <t>Przyłączka trójn,spec. M18x1,5/M14x1,5</t>
  </si>
  <si>
    <t>4872.</t>
  </si>
  <si>
    <t>9081725/00</t>
  </si>
  <si>
    <t>Drażek pompki ręcznej</t>
  </si>
  <si>
    <t>4873.</t>
  </si>
  <si>
    <t>4874.</t>
  </si>
  <si>
    <t>Wkład filtra 01.E.150.10G.30.E.P</t>
  </si>
  <si>
    <t>4875.</t>
  </si>
  <si>
    <t>Wkład filtra oleju WH33-40-25Ax</t>
  </si>
  <si>
    <t>4876.</t>
  </si>
  <si>
    <t>Wkład filtra oleju WH10-200-10Ax</t>
  </si>
  <si>
    <t>4877.</t>
  </si>
  <si>
    <t>Zawór hydrauliczny ZP2-12Mpa-10</t>
  </si>
  <si>
    <t>4878.</t>
  </si>
  <si>
    <t>Korpus złączki pros. redukc.16-13-10</t>
  </si>
  <si>
    <t>4879.</t>
  </si>
  <si>
    <t>9082005/00</t>
  </si>
  <si>
    <t>Wspornik zaworu hydraulicz.</t>
  </si>
  <si>
    <t>4880.</t>
  </si>
  <si>
    <t>9082020/00</t>
  </si>
  <si>
    <t>Linka startu- stopu</t>
  </si>
  <si>
    <t>4881.</t>
  </si>
  <si>
    <t>S23.030-07.01.04.06</t>
  </si>
  <si>
    <t>Wkład pompki ręcznej</t>
  </si>
  <si>
    <t>4882.</t>
  </si>
  <si>
    <t>Komplet uszczelnień siłownika docisku</t>
  </si>
  <si>
    <t>4883.</t>
  </si>
  <si>
    <t>Tłoczysko siłownika docisku</t>
  </si>
  <si>
    <t>4884.</t>
  </si>
  <si>
    <t>Komplet uszczelnień siłownika hamulcowego</t>
  </si>
  <si>
    <t>4885.</t>
  </si>
  <si>
    <t xml:space="preserve">Zawór proporcjonalny </t>
  </si>
  <si>
    <t>4886.</t>
  </si>
  <si>
    <t>Sterownik 3 ireh 2-d2-02</t>
  </si>
  <si>
    <t>4887.</t>
  </si>
  <si>
    <t>Sterownik 3 ireh 2-d1-02</t>
  </si>
  <si>
    <t>5.1. ZASILANIE JEDNOSTEK MCR</t>
  </si>
  <si>
    <t>4888.</t>
  </si>
  <si>
    <t>9080021/16</t>
  </si>
  <si>
    <t>Kostka zasilająca MCR 1</t>
  </si>
  <si>
    <t>4889.</t>
  </si>
  <si>
    <t>9080022/06</t>
  </si>
  <si>
    <t>Kostka zasilająca MCR 2</t>
  </si>
  <si>
    <t>4890.</t>
  </si>
  <si>
    <t>9080020/00 p16</t>
  </si>
  <si>
    <t xml:space="preserve">SRUBA DWUSTRONNA </t>
  </si>
  <si>
    <t>4891.</t>
  </si>
  <si>
    <t>9080020/00 p17</t>
  </si>
  <si>
    <t xml:space="preserve">Nakrętka koronkowa </t>
  </si>
  <si>
    <t>4892.</t>
  </si>
  <si>
    <t>9080020/00 p19</t>
  </si>
  <si>
    <t>Przewód P54P52/266/13-725 K180</t>
  </si>
  <si>
    <t>4893.</t>
  </si>
  <si>
    <t>9080020/00 p20</t>
  </si>
  <si>
    <t>Przewód P52P52/211/10-800 K180</t>
  </si>
  <si>
    <t>4894.</t>
  </si>
  <si>
    <t>9080020/00 p21</t>
  </si>
  <si>
    <t>Przewód P52P52/211/10-500 K90</t>
  </si>
  <si>
    <t>4895.</t>
  </si>
  <si>
    <t>9080020/00 p22</t>
  </si>
  <si>
    <t>Przewód P51P52/211/06-400</t>
  </si>
  <si>
    <t>4896.</t>
  </si>
  <si>
    <t>9080020/00 p23</t>
  </si>
  <si>
    <t>Przewód P51P52/211/10-600</t>
  </si>
  <si>
    <t>4897.</t>
  </si>
  <si>
    <t>Śruba + nakrętka do MCR</t>
  </si>
  <si>
    <t>5.2. ZESPÓŁ CHŁODZENIA OLEJU</t>
  </si>
  <si>
    <t>4898.</t>
  </si>
  <si>
    <t>9080040/20</t>
  </si>
  <si>
    <t>Obudowa chłodnicy oleju</t>
  </si>
  <si>
    <t>4899.</t>
  </si>
  <si>
    <t>9080046/00</t>
  </si>
  <si>
    <t>Osłona chłodnicy 1</t>
  </si>
  <si>
    <t>4900.</t>
  </si>
  <si>
    <t>9080052/00</t>
  </si>
  <si>
    <t>Osłona chłodnicy 2</t>
  </si>
  <si>
    <t>4901.</t>
  </si>
  <si>
    <t>6111.</t>
  </si>
  <si>
    <t>7701-0793</t>
  </si>
  <si>
    <t>Oczyszczacz oleju</t>
  </si>
  <si>
    <t>6112.</t>
  </si>
  <si>
    <t>78.002.003</t>
  </si>
  <si>
    <t>6113.</t>
  </si>
  <si>
    <t>78.002.005</t>
  </si>
  <si>
    <t>Pokrywa tylnego łożyska</t>
  </si>
  <si>
    <t>6114.</t>
  </si>
  <si>
    <t>78.002.006</t>
  </si>
  <si>
    <t>Uszczelnienie radialne</t>
  </si>
  <si>
    <t>6115.</t>
  </si>
  <si>
    <t>78.002.007</t>
  </si>
  <si>
    <t>6116.</t>
  </si>
  <si>
    <t>78.002.008</t>
  </si>
  <si>
    <t>Cylinder wkładany</t>
  </si>
  <si>
    <t>6117.</t>
  </si>
  <si>
    <t>78.002.010</t>
  </si>
  <si>
    <t>6118.</t>
  </si>
  <si>
    <t>78.002.011</t>
  </si>
  <si>
    <t>Uszczelnienie cylindra</t>
  </si>
  <si>
    <t>6119.</t>
  </si>
  <si>
    <t>78.002.013</t>
  </si>
  <si>
    <t xml:space="preserve">Uszczelnienie pokrywy przedniej </t>
  </si>
  <si>
    <t>6120.</t>
  </si>
  <si>
    <t>78.002.015</t>
  </si>
  <si>
    <t>Uszczelnienie 52x72x8</t>
  </si>
  <si>
    <t>6121.</t>
  </si>
  <si>
    <t>78.002.017</t>
  </si>
  <si>
    <t>6122.</t>
  </si>
  <si>
    <t>78.002.018</t>
  </si>
  <si>
    <t>6123.</t>
  </si>
  <si>
    <t>78.002.022</t>
  </si>
  <si>
    <t>6124.</t>
  </si>
  <si>
    <t>78.002.024</t>
  </si>
  <si>
    <t>6125.</t>
  </si>
  <si>
    <t>78.002.033</t>
  </si>
  <si>
    <t>Górne gniazdo łożyska</t>
  </si>
  <si>
    <t>6126.</t>
  </si>
  <si>
    <t>78.002.034</t>
  </si>
  <si>
    <t>Dolne gniazdo łożyska</t>
  </si>
  <si>
    <t>6127.</t>
  </si>
  <si>
    <t>78.002.035</t>
  </si>
  <si>
    <t>Górne gniazdo tylnego łożyska</t>
  </si>
  <si>
    <t>6128.</t>
  </si>
  <si>
    <t>78.002.036</t>
  </si>
  <si>
    <t xml:space="preserve">Silnik hydrauliczny </t>
  </si>
  <si>
    <t>4908.</t>
  </si>
  <si>
    <t>9080050/00 p14</t>
  </si>
  <si>
    <t>4909.</t>
  </si>
  <si>
    <t>9080050/00 p18</t>
  </si>
  <si>
    <t>4910.</t>
  </si>
  <si>
    <t>9080050/00 p20</t>
  </si>
  <si>
    <t>4911.</t>
  </si>
  <si>
    <t>9080050/00 p22</t>
  </si>
  <si>
    <t>Przyłącze redukcyjne M33x2/M22x1,5</t>
  </si>
  <si>
    <t>4912.</t>
  </si>
  <si>
    <t>9080050/00 p25</t>
  </si>
  <si>
    <t>Przewód P51P52/211/20-700 (M30x2)</t>
  </si>
  <si>
    <t>4913.</t>
  </si>
  <si>
    <t>9080050/00 p26</t>
  </si>
  <si>
    <t>Przewód P51P52/211/20-450 (M30x2)</t>
  </si>
  <si>
    <t>4914.</t>
  </si>
  <si>
    <t>9080050/00 p27</t>
  </si>
  <si>
    <t>Przewód P51P52/211/13-400</t>
  </si>
  <si>
    <t>4915.</t>
  </si>
  <si>
    <t>Wentylator chłodnicy oleju hydraulicznego</t>
  </si>
  <si>
    <t>5.3. ZESPÓŁ GŁÓWNEGO ZBIORNIKA OLEJU 9080200/20</t>
  </si>
  <si>
    <t>4916.</t>
  </si>
  <si>
    <t>9080201/20</t>
  </si>
  <si>
    <t>Zbiornik oleju główny</t>
  </si>
  <si>
    <t>4917.</t>
  </si>
  <si>
    <t>9080224/06</t>
  </si>
  <si>
    <t>4918.</t>
  </si>
  <si>
    <t>9080200/00 p8</t>
  </si>
  <si>
    <t>Korpus przyłączki prostej 16-16 Fe/Zn5</t>
  </si>
  <si>
    <t>4919.</t>
  </si>
  <si>
    <t>9080200/00 p10</t>
  </si>
  <si>
    <t>Korpus przyłączki prostej 16-10 Fe/Zn5</t>
  </si>
  <si>
    <t>4920.</t>
  </si>
  <si>
    <t>9080200/00 p12</t>
  </si>
  <si>
    <t>Korpus przyłączki prostej 16-25 Fe/Zn5</t>
  </si>
  <si>
    <t>4921.</t>
  </si>
  <si>
    <t>9080200/00 p18</t>
  </si>
  <si>
    <t xml:space="preserve">Poziomowskaz </t>
  </si>
  <si>
    <t>4922.</t>
  </si>
  <si>
    <t>9080200/00 p19</t>
  </si>
  <si>
    <t xml:space="preserve">Korek magnetyczny </t>
  </si>
  <si>
    <t>4923.</t>
  </si>
  <si>
    <t>Odpiwietrznik zbiornika NBF</t>
  </si>
  <si>
    <t>5.4. ZESPÓŁ POMOCNICZEGO ZBIORNIKA OLEJU</t>
  </si>
  <si>
    <t>4924.</t>
  </si>
  <si>
    <t>9080491/00</t>
  </si>
  <si>
    <t>Zbiornik oleju pomocniczy</t>
  </si>
  <si>
    <t>4925.</t>
  </si>
  <si>
    <t>9080501/00</t>
  </si>
  <si>
    <t>Pokrywa pomocniczego zbiornika oleju</t>
  </si>
  <si>
    <t>4926.</t>
  </si>
  <si>
    <t>9080503/06</t>
  </si>
  <si>
    <t>Uszczelka pomocniczego zbiornika oleju</t>
  </si>
  <si>
    <t>4927.</t>
  </si>
  <si>
    <t>9080490/00 p4</t>
  </si>
  <si>
    <t>4928.</t>
  </si>
  <si>
    <t>9080490/00 p5</t>
  </si>
  <si>
    <t>4929.</t>
  </si>
  <si>
    <t>9080490/00 p7</t>
  </si>
  <si>
    <t>Korpus przyłączki 16-20</t>
  </si>
  <si>
    <t>4930.</t>
  </si>
  <si>
    <t>9080490/00 p9</t>
  </si>
  <si>
    <t>Korpus przyłaczki prostej 16-13</t>
  </si>
  <si>
    <t>4931.</t>
  </si>
  <si>
    <t>9080490/00 p10</t>
  </si>
  <si>
    <t>Pierścień NBR 80-N-17,3x2,4</t>
  </si>
  <si>
    <t>4932.</t>
  </si>
  <si>
    <t>9080490/00 p11</t>
  </si>
  <si>
    <t>4933.</t>
  </si>
  <si>
    <t>9080490/00 p13</t>
  </si>
  <si>
    <t>Łącznik NF 16/13</t>
  </si>
  <si>
    <t>4934.</t>
  </si>
  <si>
    <t>9080490/00 p14</t>
  </si>
  <si>
    <t>Przeciwnakrętka M20x1,5 Fe/Zn9</t>
  </si>
  <si>
    <t>5.5. PRZEWODY HYDRAULICZE</t>
  </si>
  <si>
    <t>4935.</t>
  </si>
  <si>
    <t>Przewód hydr. wysokociśnien. P52P52/211/06 -400 K90  M14x1,5</t>
  </si>
  <si>
    <t>4936.</t>
  </si>
  <si>
    <t>Przewód hydr. wysokociśnien. P52P52/211/06 -600 K180   M14x1,5</t>
  </si>
  <si>
    <t>4937.</t>
  </si>
  <si>
    <t>Przewód hydr. wysokociśnien. P52P52/211/06 -800  M14x1,5</t>
  </si>
  <si>
    <t>4938.</t>
  </si>
  <si>
    <t>Przewód hydr. wysokociśnien. P52P52/211/06 -600 K180 M14x1,5</t>
  </si>
  <si>
    <t>4939.</t>
  </si>
  <si>
    <t>Przewód hydr. wysokociśnien. P51P52/211/6 -2000 M14x1,5</t>
  </si>
  <si>
    <t>4940.</t>
  </si>
  <si>
    <t>Przewód hydr. wysokociśnien. P51P51/211/06 -1200  M14x1,5</t>
  </si>
  <si>
    <t>4941.</t>
  </si>
  <si>
    <t>Przewód hydr. wysokociśnien. P51P52/211/06 -700  M14x1,5</t>
  </si>
  <si>
    <t>4942.</t>
  </si>
  <si>
    <t>Przewód hydr. wysokociśnien. P51P51/211/06 -300  M14x1,5</t>
  </si>
  <si>
    <t>4943.</t>
  </si>
  <si>
    <t>Przewód hydr. wysokociśnien. P51P52/211/06 -600  M14x1,5</t>
  </si>
  <si>
    <t>4944.</t>
  </si>
  <si>
    <t>Przewód hydr. wysokociśnien. P51P52/211/06 -800  M14x1,5</t>
  </si>
  <si>
    <t>4945.</t>
  </si>
  <si>
    <t>2963.</t>
  </si>
  <si>
    <t>2964.</t>
  </si>
  <si>
    <t>2965.</t>
  </si>
  <si>
    <t>2966.</t>
  </si>
  <si>
    <t>2967.</t>
  </si>
  <si>
    <t>2968.</t>
  </si>
  <si>
    <t>2969.</t>
  </si>
  <si>
    <t>2970.</t>
  </si>
  <si>
    <t>2971.</t>
  </si>
  <si>
    <t>2972.</t>
  </si>
  <si>
    <t>2973.</t>
  </si>
  <si>
    <t>2974.</t>
  </si>
  <si>
    <t>2975.</t>
  </si>
  <si>
    <t>2976.</t>
  </si>
  <si>
    <t>2977.</t>
  </si>
  <si>
    <t>2978.</t>
  </si>
  <si>
    <t>2979.</t>
  </si>
  <si>
    <t>2980.</t>
  </si>
  <si>
    <t>2981.</t>
  </si>
  <si>
    <t>2982.</t>
  </si>
  <si>
    <t>2983.</t>
  </si>
  <si>
    <t>przewód hydrauliczny NW13 M22 x 1,5 x 2100 2ST</t>
  </si>
  <si>
    <t>przewód hydrauliczny NW13 M22 x 1,5 x 2200 2ST</t>
  </si>
  <si>
    <t>przewód hydrauliczny NW13 M22 x 1,5 x 1500 2ST</t>
  </si>
  <si>
    <t>przewód hydrauliczny NW13 M22 x 1,5 x 3200 2ST</t>
  </si>
  <si>
    <t>przewód hydrauliczny NW13 M22 x 1,5 x 2650 2ST</t>
  </si>
  <si>
    <t>przewód hydrauliczny NW13 M22 x 1,5 x 2800 2ST</t>
  </si>
  <si>
    <t>przewód hydrauliczny NW13 M22 x 1,5 x 4000 2ST</t>
  </si>
  <si>
    <t>przewód hydrauliczny NW16 M26 x 1,5 x 1300 2ST</t>
  </si>
  <si>
    <t>przewód hydrauliczny NW20 M30 x 2 x 450 4ST</t>
  </si>
  <si>
    <t>przewód hydrauliczny NW20 M30 x 2 x 500 4ST</t>
  </si>
  <si>
    <t>przewód hydrauliczny NW20 M36 x 2 x 1700 4SH  (S)</t>
  </si>
  <si>
    <t>przewód hydrauliczny NW25 M36 x 2 x 450 2ST    (L)</t>
  </si>
  <si>
    <t>przewód hydrauliczny NW25 M36 x 2 x 600 2ST    (L)</t>
  </si>
  <si>
    <t>przewód hydrauliczny NW25 M36 x 2 x 800 2ST    (L)</t>
  </si>
  <si>
    <t>przewód hydrauliczny NW25 M36 x 2 x 1000 2ST</t>
  </si>
  <si>
    <t>przewód hydrauliczny NW25 M36 x 2 x 1850 2ST</t>
  </si>
  <si>
    <t>przewód hydrauliczny NW25 M36 x 2 x 2000 2ST</t>
  </si>
  <si>
    <t>przewód hydrauliczny NW25 M36 x 2 x 1500 2ST</t>
  </si>
  <si>
    <t>przewód hydrauliczny NW25 M42 x 2 x 3000 4SH (S)</t>
  </si>
  <si>
    <t>przewód hydrauliczny NW25 M42 x 2 x 1700 4SH (S)</t>
  </si>
  <si>
    <t>przewód hydrauliczny NW25 M42 x 2 x 1350 4SH (S)</t>
  </si>
  <si>
    <t>przewód hydrauliczny NW25 M42 x 2 x 1850 4SH (S)</t>
  </si>
  <si>
    <t>przewód hydrauliczny NW25 M42 x 2 x 1300 4SH (S)</t>
  </si>
  <si>
    <t>EL.UKŁAD ELEKTRYCZNY</t>
  </si>
  <si>
    <t>Reflektor ognioszczelny</t>
  </si>
  <si>
    <t>Projektor iskrobezpieczny</t>
  </si>
  <si>
    <t>Kamera</t>
  </si>
  <si>
    <t>Złącze BNC IP67 na przewód koncentryczny 750hm</t>
  </si>
  <si>
    <t>Czujnik poziomu typu Namur</t>
  </si>
  <si>
    <t>Progowy czujnik ciśnienia</t>
  </si>
  <si>
    <t>Analogowy przetwornik ciśnienia</t>
  </si>
  <si>
    <t>Buczek iskrobezpieczny</t>
  </si>
  <si>
    <t>Metanomierz sygnalizacyjny</t>
  </si>
  <si>
    <t>Ładowarka</t>
  </si>
  <si>
    <t>Kalibrator</t>
  </si>
  <si>
    <t>Kaseta sterownicza</t>
  </si>
  <si>
    <t>Czujnik prędkości silnika</t>
  </si>
  <si>
    <t>Łącznik linkowy</t>
  </si>
  <si>
    <t>Czujnik prędkości ciągnika</t>
  </si>
  <si>
    <t>Skrzynka ognioszczelna</t>
  </si>
  <si>
    <t>Wpusty do skrzynki SR-6</t>
  </si>
  <si>
    <t>Złącze wielopolowe Wielanda</t>
  </si>
  <si>
    <t>Zawór elektromagnetyczny</t>
  </si>
  <si>
    <t>Zasilacz układu sterowania i diagnostyki</t>
  </si>
  <si>
    <t>Pulpit sterowniczy maszynisty</t>
  </si>
  <si>
    <t>Wyświetlacz LED maszynisty</t>
  </si>
  <si>
    <t>Monitor stanu pracy maszyny</t>
  </si>
  <si>
    <t>Czujnik temperatury</t>
  </si>
  <si>
    <t>Koncentrator sygnałów obiektowych</t>
  </si>
  <si>
    <t>Manipulator sterowniczy</t>
  </si>
  <si>
    <t>Czujnik przepływu</t>
  </si>
  <si>
    <t>Alternator przeciwwybuchowy</t>
  </si>
  <si>
    <t>Elektrozawór</t>
  </si>
  <si>
    <t>Żarówka halogenowa H4</t>
  </si>
  <si>
    <t>Lampka LED</t>
  </si>
  <si>
    <t>Arkusz BW/SIL/A/...</t>
  </si>
  <si>
    <t>Zespół chłodnic</t>
  </si>
  <si>
    <t xml:space="preserve">Łącznik </t>
  </si>
  <si>
    <t>Przerywacz układu wylotowego kpl.</t>
  </si>
  <si>
    <t xml:space="preserve">Rura stalowa </t>
  </si>
  <si>
    <t>Połączenie ealstyczne</t>
  </si>
  <si>
    <t>Przerywacz dolotowy kpl.</t>
  </si>
  <si>
    <t>Arkusz BW/SIL/B/…</t>
  </si>
  <si>
    <t xml:space="preserve">Uszczelnienie </t>
  </si>
  <si>
    <t>Podkładka sprężysta Z 6.1</t>
  </si>
  <si>
    <t>Śruba z łbem walcowym i gniazdem sześciokatnym M6x60 - 8.8</t>
  </si>
  <si>
    <t>Przerywacz układu dolotowego kpl</t>
  </si>
  <si>
    <t>Arkusz BW/SIL/C/…</t>
  </si>
  <si>
    <t>Podkładka sprężysta Z 10.2</t>
  </si>
  <si>
    <t>Śruba z łbem walcowym i gniazdem sześciokatnym M10x100 + M10x155</t>
  </si>
  <si>
    <t>Arkusz BW/SIL/D/…</t>
  </si>
  <si>
    <t>Rura z płaszczem wodnym</t>
  </si>
  <si>
    <t>Przerywacz płomienia wylotowy kpl.</t>
  </si>
  <si>
    <t>Opaska zaciskowa</t>
  </si>
  <si>
    <t>Śruba z łbem sześciokatnym M10x35 - 8.8</t>
  </si>
  <si>
    <t>Arkusz BW/SIL/E/…</t>
  </si>
  <si>
    <t xml:space="preserve">Korpus </t>
  </si>
  <si>
    <t>Kaseta przerywacza kpl.</t>
  </si>
  <si>
    <t xml:space="preserve">Siłownik </t>
  </si>
  <si>
    <t xml:space="preserve">Dźwignia </t>
  </si>
  <si>
    <t>Zasuwa</t>
  </si>
  <si>
    <t>Oś</t>
  </si>
  <si>
    <t>Śruba z łbem sześciokatnym M6x30 - 8.8</t>
  </si>
  <si>
    <t>Podkładka sprężysta Z 5.1</t>
  </si>
  <si>
    <t>Korek zbirnika wyrównawczego</t>
  </si>
  <si>
    <t>Korek wlewu oleju silnikowego</t>
  </si>
  <si>
    <t>Przewody do tankowania kpl.</t>
  </si>
  <si>
    <t>szybkozłącze do tankowania (małe)</t>
  </si>
  <si>
    <t>szybkozłącze do tankowania (duże)</t>
  </si>
  <si>
    <t>Drąg połączeniowy L-500</t>
  </si>
  <si>
    <t>Drąg połączeniowy L-600</t>
  </si>
  <si>
    <t>Drąg połączeniowy L-800</t>
  </si>
  <si>
    <t>Drąg połączeniowy L-1000</t>
  </si>
  <si>
    <t>Drąg połączeniowy L-1200</t>
  </si>
  <si>
    <t>Drąg połączeniowy L-1300</t>
  </si>
  <si>
    <t>Drąg połączeniowy L-1500</t>
  </si>
  <si>
    <t>Sworzeń połączeniowy fi40</t>
  </si>
  <si>
    <t>Sworzeń połączeniowy fi42</t>
  </si>
  <si>
    <t>Sworzeń połączeniowy fi45</t>
  </si>
  <si>
    <t>Koło napędowe fi 340</t>
  </si>
  <si>
    <t>Śruba mocująca koło M14</t>
  </si>
  <si>
    <t>Śruba mocująca koło M16</t>
  </si>
  <si>
    <t>Dysza wylotowa układu gaśniczego kpl</t>
  </si>
  <si>
    <t xml:space="preserve">Pancerz ochronny (lini detekcyjnej) sprężyna </t>
  </si>
  <si>
    <t>Przewód gaśniczy (lini detekcyjnej)</t>
  </si>
  <si>
    <t>wyzwalacz ręczny układu gaśniczego</t>
  </si>
  <si>
    <t>manometr ciśnienia układu gaśniczego</t>
  </si>
  <si>
    <t>przewód gaśniczy L-2600</t>
  </si>
  <si>
    <t>przewód gaśniczy L-3300</t>
  </si>
  <si>
    <t>Przewód hydrauliczny M18x1,5x5000</t>
  </si>
  <si>
    <t>Przewód hydrauliczny M22x1,5x5000</t>
  </si>
  <si>
    <t>Przewód hydrauliczny M36x2x5000</t>
  </si>
  <si>
    <t>Przewód hydrauliczny M42x2x5000</t>
  </si>
  <si>
    <t>Złączka 18x1,5/18x1,5</t>
  </si>
  <si>
    <t>Złączka 22x1,5/22x1,5</t>
  </si>
  <si>
    <t>Złączka 36x2/36x2</t>
  </si>
  <si>
    <t>Złączka 42x2/42x2</t>
  </si>
  <si>
    <t>Złączka redukcyjna 18x1,5/22x1,5</t>
  </si>
  <si>
    <t>Złączka redukcyjna 36x2/42x2</t>
  </si>
  <si>
    <t>Zestaw naprawczy pompy wody</t>
  </si>
  <si>
    <t>Silnik MS-05</t>
  </si>
  <si>
    <t>Silnik MS-08</t>
  </si>
  <si>
    <t>Silnik MS-18</t>
  </si>
  <si>
    <t>Silnik MS-18 2biegi</t>
  </si>
  <si>
    <t>Pompa hydrauliczno- powietrzna MAXIMATOR</t>
  </si>
  <si>
    <t>1. CZĘŚCI ZAMIENNE DO PODWOZI</t>
  </si>
  <si>
    <t>Blacha przyłączowa 1</t>
  </si>
  <si>
    <t>Osłona 4</t>
  </si>
  <si>
    <t>Konstrukcja dolna</t>
  </si>
  <si>
    <t>Osłona 2</t>
  </si>
  <si>
    <t>Śruba z łbem sześciokątnym M8x10 - 8.8</t>
  </si>
  <si>
    <t xml:space="preserve">Arkusz BW/2/02/... </t>
  </si>
  <si>
    <t>Wózek jezdny</t>
  </si>
  <si>
    <t>Śruba z łbem walcowym i gniazdem sześciokatnym M16x40 - 8.8</t>
  </si>
  <si>
    <t xml:space="preserve">Śruba z łbem sześciokątnym M16x40 - 8.8 </t>
  </si>
  <si>
    <t xml:space="preserve">Śruba z łbem sześciokątnym M10x35 - 8.8  </t>
  </si>
  <si>
    <t>Blacha pod bloki</t>
  </si>
  <si>
    <t xml:space="preserve">Arkusz BW/2/03/... </t>
  </si>
  <si>
    <t>Śruba z łbem sześciokątnym M10x50 - 8.8</t>
  </si>
  <si>
    <t>Uchwyt silnika hydraulicznego</t>
  </si>
  <si>
    <t>Osłona wentylatora</t>
  </si>
  <si>
    <t>Śruba z łbem sześciokątnym M10x35 - 8.8</t>
  </si>
  <si>
    <t xml:space="preserve">Arkusz BW/2/04/... </t>
  </si>
  <si>
    <t>Uchwyt zbiornika</t>
  </si>
  <si>
    <t>Opaska</t>
  </si>
  <si>
    <t>Śruba z łbem sześciokątnym M6x15 - 8.8</t>
  </si>
  <si>
    <t>Śruba z łbem sześciokatnym M10x50 - 8.8</t>
  </si>
  <si>
    <t xml:space="preserve">Arkusz BW/2/05/... </t>
  </si>
  <si>
    <t>Śruba z łbem walcowym M8x25 - 8.8</t>
  </si>
  <si>
    <t>Śruba z łbem sześciokątnym M6x60 - 8.8</t>
  </si>
  <si>
    <t>Nakręrka M8</t>
  </si>
  <si>
    <t>Uchwyt wyświetlacza</t>
  </si>
  <si>
    <t>Śruba z łbem walcowym i gniazdem sześciokątnym M6 x 35 - 8.8</t>
  </si>
  <si>
    <t>Śruba z łbem sześciokatnym M5x25 - 8.8</t>
  </si>
  <si>
    <t>Nakrętka skrzydełkowa M6</t>
  </si>
  <si>
    <t>3.KABINA  OPERATORA</t>
  </si>
  <si>
    <t xml:space="preserve">Arkusz BW/3/01/... </t>
  </si>
  <si>
    <t>Zespół oświetlenia</t>
  </si>
  <si>
    <t>Koncentrator</t>
  </si>
  <si>
    <t>Monitor</t>
  </si>
  <si>
    <t>Wyłacznik start-stop</t>
  </si>
  <si>
    <t>Rama kabiny</t>
  </si>
  <si>
    <t>Joystick</t>
  </si>
  <si>
    <t>Zespół do podwieszenia kabiny</t>
  </si>
  <si>
    <t>Podłokietnik</t>
  </si>
  <si>
    <t>Sprzęgniki Wielanda( 6 i 10 polowy razem)</t>
  </si>
  <si>
    <t>Emiter akustyczny</t>
  </si>
  <si>
    <t>Wyłacznik miniaturowy</t>
  </si>
  <si>
    <t>Mocowanie gaśnicy</t>
  </si>
  <si>
    <t>Drabinka</t>
  </si>
  <si>
    <t>Fotel operatora</t>
  </si>
  <si>
    <t xml:space="preserve">Arkusz BW/3/02/... </t>
  </si>
  <si>
    <t>Rolka kpl.</t>
  </si>
  <si>
    <t>Amortyzator kpl.</t>
  </si>
  <si>
    <t xml:space="preserve">Arkusz BW/3/03/... </t>
  </si>
  <si>
    <t>Śruba z łbem walcowym i gniazdem sześciokątnym M8x40 - 8.8</t>
  </si>
  <si>
    <t>Reflektor</t>
  </si>
  <si>
    <t>Sprężyna</t>
  </si>
  <si>
    <t>Śruba z łbem sześciokątnym M16x80 - 8.8</t>
  </si>
  <si>
    <t xml:space="preserve">Sworzeń + podkładka Z 16,3 + nakrętka M16 </t>
  </si>
  <si>
    <t>Śruba z łbem sześciokątnym M12x10 - 8.8</t>
  </si>
  <si>
    <t>Śruba z łbem sześciokątnym M16x100 - 8.8</t>
  </si>
  <si>
    <t>Korpus reflektora</t>
  </si>
  <si>
    <t xml:space="preserve">Arkusz BW/3/04/... </t>
  </si>
  <si>
    <t>Śruba z łbem sześciokątnym M5x60 - 8.8</t>
  </si>
  <si>
    <t>Śruba z łbem sześciokatnym M8x65 - 8.8</t>
  </si>
  <si>
    <t>Wyłącznik wraz z blachą boczną</t>
  </si>
  <si>
    <t>Dystans</t>
  </si>
  <si>
    <t>Blacha zamykająca</t>
  </si>
  <si>
    <t>Śruba z łbem sześciokątnym M6x12</t>
  </si>
  <si>
    <t>Śruba z łbem walcowym i gniazdem szesciokątnym M5x20 - 8.8</t>
  </si>
  <si>
    <t>Sprzęgnik Wielanda(6 polowe)</t>
  </si>
  <si>
    <t>Sprzęgnik Wielanda(10 polowe)</t>
  </si>
  <si>
    <t>Uszczelnienie O-10x2</t>
  </si>
  <si>
    <t>BW/SIL/87/1  / 6264192000</t>
  </si>
  <si>
    <t>BW/SIL/87/2  / 6264193000</t>
  </si>
  <si>
    <t>BW/SIL/87/3 / 6264194000</t>
  </si>
  <si>
    <t>BW/SIL/87/4   / 6260560000</t>
  </si>
  <si>
    <t>PN-86/M-82148</t>
  </si>
  <si>
    <t>SZ-61.11.04.11</t>
  </si>
  <si>
    <t>SZ-61.11.04.12</t>
  </si>
  <si>
    <t>PN-85/M-82101</t>
  </si>
  <si>
    <t>PN-86/M-82144</t>
  </si>
  <si>
    <t>PN-78/M-82005</t>
  </si>
  <si>
    <t xml:space="preserve">PN-86/M-82144 </t>
  </si>
  <si>
    <t>Podkładka 21</t>
  </si>
  <si>
    <t>Zawleczka S 5x40</t>
  </si>
  <si>
    <t>PN-76/M-82001</t>
  </si>
  <si>
    <t>III.</t>
  </si>
  <si>
    <t>Obrotnica stała 100 / 150kN</t>
  </si>
  <si>
    <t>21 908 011</t>
  </si>
  <si>
    <t>Wahacz  kpl.</t>
  </si>
  <si>
    <t>22 901 305</t>
  </si>
  <si>
    <t>Korpus wahacza</t>
  </si>
  <si>
    <t>22 901 306</t>
  </si>
  <si>
    <t>Rolka jezdna 100 / 150kN kpl.</t>
  </si>
  <si>
    <t>23 901 309</t>
  </si>
  <si>
    <t>Rolka skośna kpl.</t>
  </si>
  <si>
    <t>23 901 323</t>
  </si>
  <si>
    <t>IV.</t>
  </si>
  <si>
    <t>Wóz napędowy</t>
  </si>
  <si>
    <t>SZ-61.12.00.00</t>
  </si>
  <si>
    <t>Napęd</t>
  </si>
  <si>
    <t>SZ-61.12.01.00</t>
  </si>
  <si>
    <t>Podwozie</t>
  </si>
  <si>
    <t>SZ-61.12.02.00</t>
  </si>
  <si>
    <t>Zespół czujników prędkości</t>
  </si>
  <si>
    <t>SZ-61.12.03.00</t>
  </si>
  <si>
    <t>Reduktor ciśnienia</t>
  </si>
  <si>
    <t>SZ-61.12.04.00</t>
  </si>
  <si>
    <t>Rozdzielacz VS 12 D - 253</t>
  </si>
  <si>
    <t>SZ-61.12.05.00</t>
  </si>
  <si>
    <t>Osłona silnika</t>
  </si>
  <si>
    <t>SZ-61.12.06.00</t>
  </si>
  <si>
    <t>Śruba M24x60-8.8</t>
  </si>
  <si>
    <t>PN-87/M-82302</t>
  </si>
  <si>
    <t>Podkładka 25</t>
  </si>
  <si>
    <t xml:space="preserve">PN-78/M-82005 </t>
  </si>
  <si>
    <t>Podkładka sprężysta 24,5</t>
  </si>
  <si>
    <t>PN-77/M-82008</t>
  </si>
  <si>
    <t>Śruba M20x80-5.6</t>
  </si>
  <si>
    <t>Nakrętka M20</t>
  </si>
  <si>
    <t>Podkładka sprężysta 20,5</t>
  </si>
  <si>
    <t>Śruba M12x25-5.6</t>
  </si>
  <si>
    <t>2210.</t>
  </si>
  <si>
    <t>2211.</t>
  </si>
  <si>
    <t>2896.</t>
  </si>
  <si>
    <t>2897.</t>
  </si>
  <si>
    <t>2898.</t>
  </si>
  <si>
    <t>2899.</t>
  </si>
  <si>
    <t>2900.</t>
  </si>
  <si>
    <t>2901.</t>
  </si>
  <si>
    <t>2902.</t>
  </si>
  <si>
    <t>2903.</t>
  </si>
  <si>
    <t>2904.</t>
  </si>
  <si>
    <t>2905.</t>
  </si>
  <si>
    <t>2906.</t>
  </si>
  <si>
    <t>Przyłącze G3/8" /M14x1,5</t>
  </si>
  <si>
    <t>5091.</t>
  </si>
  <si>
    <t>9080851/06</t>
  </si>
  <si>
    <t>Przyłączka trójnikowa specjalna</t>
  </si>
  <si>
    <t>5092.</t>
  </si>
  <si>
    <t>5093.</t>
  </si>
  <si>
    <t>9080007/00 p24</t>
  </si>
  <si>
    <t>5094.</t>
  </si>
  <si>
    <t>9092055/06</t>
  </si>
  <si>
    <t>5095.</t>
  </si>
  <si>
    <t>9080007/00 p30</t>
  </si>
  <si>
    <t>Podkładka kulista 31 Fe/Zn9</t>
  </si>
  <si>
    <t>5096.</t>
  </si>
  <si>
    <t>9080007/00 p32</t>
  </si>
  <si>
    <t>Płytka ustalajaca 30x100</t>
  </si>
  <si>
    <t>5097.</t>
  </si>
  <si>
    <t>9080007/00 p37</t>
  </si>
  <si>
    <t>Smarowniczka M10x1</t>
  </si>
  <si>
    <t>5098.</t>
  </si>
  <si>
    <t>Szpilki i nakrętki MCR</t>
  </si>
  <si>
    <t>5099.</t>
  </si>
  <si>
    <t>9082260/00</t>
  </si>
  <si>
    <t>Zaczep wózka</t>
  </si>
  <si>
    <t>7.1. UKŁAD HAMOWANIA WÓZKA NAPĘDOWEGO</t>
  </si>
  <si>
    <t>5100.</t>
  </si>
  <si>
    <t>9081761/06</t>
  </si>
  <si>
    <t>Dźwignia wyk. prawe</t>
  </si>
  <si>
    <t>5101.</t>
  </si>
  <si>
    <t>9081762/06</t>
  </si>
  <si>
    <t>Dźwignia wyk. lewe</t>
  </si>
  <si>
    <t>5102.</t>
  </si>
  <si>
    <t>9080833/06</t>
  </si>
  <si>
    <t>5103.</t>
  </si>
  <si>
    <t>9080834/06</t>
  </si>
  <si>
    <t>Wahacz</t>
  </si>
  <si>
    <t>5104.</t>
  </si>
  <si>
    <t>9080835/06</t>
  </si>
  <si>
    <t>5105.</t>
  </si>
  <si>
    <t>9080836/16</t>
  </si>
  <si>
    <t>Sworzeń I</t>
  </si>
  <si>
    <t>5106.</t>
  </si>
  <si>
    <t>9080837/16</t>
  </si>
  <si>
    <t>6472.</t>
  </si>
  <si>
    <t>99-4774</t>
  </si>
  <si>
    <t>6473.</t>
  </si>
  <si>
    <t>99-4777</t>
  </si>
  <si>
    <t>6474.</t>
  </si>
  <si>
    <t>99-4805</t>
  </si>
  <si>
    <t>6475.</t>
  </si>
  <si>
    <t>99-4806</t>
  </si>
  <si>
    <t>6476.</t>
  </si>
  <si>
    <t>99-4807</t>
  </si>
  <si>
    <t>6477.</t>
  </si>
  <si>
    <t>99-4808</t>
  </si>
  <si>
    <t>6478.</t>
  </si>
  <si>
    <t>99-4809</t>
  </si>
  <si>
    <t>6479.</t>
  </si>
  <si>
    <t>99-4895</t>
  </si>
  <si>
    <t>6480.</t>
  </si>
  <si>
    <t>99-6289</t>
  </si>
  <si>
    <t>6481.</t>
  </si>
  <si>
    <t>99-6496</t>
  </si>
  <si>
    <t>6482.</t>
  </si>
  <si>
    <t>99-6511</t>
  </si>
  <si>
    <t>6483.</t>
  </si>
  <si>
    <t>99-6512</t>
  </si>
  <si>
    <t>6484.</t>
  </si>
  <si>
    <t>99-6746</t>
  </si>
  <si>
    <t>6485.</t>
  </si>
  <si>
    <t>99-7873</t>
  </si>
  <si>
    <t>Pióro</t>
  </si>
  <si>
    <t>6486.</t>
  </si>
  <si>
    <t>99-7879</t>
  </si>
  <si>
    <t>Resor</t>
  </si>
  <si>
    <t>6487.</t>
  </si>
  <si>
    <t>99-7908</t>
  </si>
  <si>
    <t>6488.</t>
  </si>
  <si>
    <t>99-8063</t>
  </si>
  <si>
    <t>6489.</t>
  </si>
  <si>
    <t>99-8108</t>
  </si>
  <si>
    <t>6490.</t>
  </si>
  <si>
    <t>99-8624</t>
  </si>
  <si>
    <t>6491.</t>
  </si>
  <si>
    <t>99-8652</t>
  </si>
  <si>
    <t>6492.</t>
  </si>
  <si>
    <t>99-8653</t>
  </si>
  <si>
    <t>6493.</t>
  </si>
  <si>
    <t>99-8657</t>
  </si>
  <si>
    <t>6494.</t>
  </si>
  <si>
    <t>99-8659</t>
  </si>
  <si>
    <t>6495.</t>
  </si>
  <si>
    <t>999-00-00000-1-30</t>
  </si>
  <si>
    <t>Taśma miedziana na kompenzator</t>
  </si>
  <si>
    <t>6496.</t>
  </si>
  <si>
    <t>999-00-00000-4-76</t>
  </si>
  <si>
    <t>Druciana klamra łącząca</t>
  </si>
  <si>
    <t>6497.</t>
  </si>
  <si>
    <t>999-00-00000-4-78</t>
  </si>
  <si>
    <t>Wąż wysokociśnieniowy metalowy</t>
  </si>
  <si>
    <t>6498.</t>
  </si>
  <si>
    <t>99-9002</t>
  </si>
  <si>
    <t>6499.</t>
  </si>
  <si>
    <t>99-9004</t>
  </si>
  <si>
    <t>6500.</t>
  </si>
  <si>
    <t>USZCZELNIENIE 12,37x2,62</t>
  </si>
  <si>
    <t>8349.</t>
  </si>
  <si>
    <t>KOŁNIERZ PRZYŁĄCZENIOWY</t>
  </si>
  <si>
    <t>8350.</t>
  </si>
  <si>
    <t>ROZDZIELACZ WODZIKOWY</t>
  </si>
  <si>
    <t>8351.</t>
  </si>
  <si>
    <t>REGULATOR CIŚNIENIA</t>
  </si>
  <si>
    <t>8352.</t>
  </si>
  <si>
    <t>TALERZ SPRĘŻYNY</t>
  </si>
  <si>
    <t>8353.</t>
  </si>
  <si>
    <t>WAŁEK NAPĘDOWY</t>
  </si>
  <si>
    <t>8354.</t>
  </si>
  <si>
    <t>8355.</t>
  </si>
  <si>
    <t>8356.</t>
  </si>
  <si>
    <t>8357.</t>
  </si>
  <si>
    <t>PODKŁADKA CU</t>
  </si>
  <si>
    <t>8358.</t>
  </si>
  <si>
    <t>8359.</t>
  </si>
  <si>
    <t>8360.</t>
  </si>
  <si>
    <t>8361.</t>
  </si>
  <si>
    <t>PIERŚCIEŃ KSZTAŁTOWY</t>
  </si>
  <si>
    <t>8362.</t>
  </si>
  <si>
    <t>USZCZELNIENIE 17,17x1,78</t>
  </si>
  <si>
    <t>8363.</t>
  </si>
  <si>
    <t>USZCZELNIENIE W27</t>
  </si>
  <si>
    <t>8364.</t>
  </si>
  <si>
    <t>PIERŚCIEŃ TEFLONOWY</t>
  </si>
  <si>
    <t>8365.</t>
  </si>
  <si>
    <t>UKŁAD WYŁĄCZNIKA</t>
  </si>
  <si>
    <t>8366.</t>
  </si>
  <si>
    <t>8367.</t>
  </si>
  <si>
    <t>8368.</t>
  </si>
  <si>
    <t>8369.</t>
  </si>
  <si>
    <t>8370.</t>
  </si>
  <si>
    <t>8371.</t>
  </si>
  <si>
    <t>PIASTA ZĘBATA</t>
  </si>
  <si>
    <t>8372.</t>
  </si>
  <si>
    <t>CYLINDER</t>
  </si>
  <si>
    <t>8373.</t>
  </si>
  <si>
    <t>8374.</t>
  </si>
  <si>
    <t>8375.</t>
  </si>
  <si>
    <t>PIERŚCIEŃ ŚLIZGOWY</t>
  </si>
  <si>
    <t>8376.</t>
  </si>
  <si>
    <t>8377.</t>
  </si>
  <si>
    <t>REGULATOR CIŚN. STEROWANIA</t>
  </si>
  <si>
    <t>8378.</t>
  </si>
  <si>
    <t>KORPUS ZAWIESIA</t>
  </si>
  <si>
    <t>8379.</t>
  </si>
  <si>
    <t>ZAPADKA ZE SWORZNIEM KPL</t>
  </si>
  <si>
    <t>8380.</t>
  </si>
  <si>
    <t>ZAPADKA HAMULCA</t>
  </si>
  <si>
    <t>8381.</t>
  </si>
  <si>
    <t>8382.</t>
  </si>
  <si>
    <t>KOŁEK M12x25</t>
  </si>
  <si>
    <t>8383.</t>
  </si>
  <si>
    <t>OBUDOWA ŚRODKOWA</t>
  </si>
  <si>
    <t>8384.</t>
  </si>
  <si>
    <t>OBUDOWA ZEWN.</t>
  </si>
  <si>
    <t>8385.</t>
  </si>
  <si>
    <t>WÓZEK ŁADUNKOWY BELKI</t>
  </si>
  <si>
    <t>8386.</t>
  </si>
  <si>
    <t>8387.</t>
  </si>
  <si>
    <t>ODBOJNIK WÓZKA</t>
  </si>
  <si>
    <t>8388.</t>
  </si>
  <si>
    <t>KORBA RĘCZNA AWARYJNA</t>
  </si>
  <si>
    <t>8389.</t>
  </si>
  <si>
    <t>ZESTAW ŁAŃCUCHOWY I KPL</t>
  </si>
  <si>
    <t>8390.</t>
  </si>
  <si>
    <t>ZESTAW OWĘŻ. VARIO II Z ROZDZIEL.</t>
  </si>
  <si>
    <t>8391.</t>
  </si>
  <si>
    <t>8392.</t>
  </si>
  <si>
    <t>SWORZEŃ KPL</t>
  </si>
  <si>
    <t>8393.</t>
  </si>
  <si>
    <t>ELEMENT SPRZĘGAJĄCY</t>
  </si>
  <si>
    <t>8394.</t>
  </si>
  <si>
    <t>SWORZEŃ POŁĄCZENIOWY</t>
  </si>
  <si>
    <t>8395.</t>
  </si>
  <si>
    <t>ZESTAW ŁAŃCUCHOWY II KPL</t>
  </si>
  <si>
    <t>8396.</t>
  </si>
  <si>
    <t>ZESTAW OWĘŻ. VARIO IV Z ROZDZIEL.</t>
  </si>
  <si>
    <t>8397.</t>
  </si>
  <si>
    <t>ŁAŃCUCH 8-13x36x8000</t>
  </si>
  <si>
    <t>8398.</t>
  </si>
  <si>
    <t>HAK VARIO KPL</t>
  </si>
  <si>
    <t>8399.</t>
  </si>
  <si>
    <t>PIERŚCIEŃ ZABEZPIECZ.</t>
  </si>
  <si>
    <t>8400.</t>
  </si>
  <si>
    <t>8401.</t>
  </si>
  <si>
    <t>ZESTAW OWĘŻ. VARIO V Z ROZDZIEL.</t>
  </si>
  <si>
    <t>8402.</t>
  </si>
  <si>
    <t>GNIAZDO SZYBKOZŁĄCZA G1/2</t>
  </si>
  <si>
    <t>8403.</t>
  </si>
  <si>
    <t>WTYK SZYBKOZŁĄCZA G1/2</t>
  </si>
  <si>
    <t>8404.</t>
  </si>
  <si>
    <t>GNIAZDO SZYBKOZŁĄCZA G1</t>
  </si>
  <si>
    <t>8405.</t>
  </si>
  <si>
    <t>WTYK SZYBKOZŁĄCZA G1</t>
  </si>
  <si>
    <t>8406.</t>
  </si>
  <si>
    <t>8407.</t>
  </si>
  <si>
    <t>ZEST. OWĘŻ. VARIO III Z ROZDZIEL.</t>
  </si>
  <si>
    <t>8408.</t>
  </si>
  <si>
    <t>8409.</t>
  </si>
  <si>
    <t>ZAWÓR 4/2-DROGOWY KULOWY</t>
  </si>
  <si>
    <t>8410.</t>
  </si>
  <si>
    <t>KRZYWKA</t>
  </si>
  <si>
    <t>8411.</t>
  </si>
  <si>
    <t>8412.</t>
  </si>
  <si>
    <t>8413.</t>
  </si>
  <si>
    <t>KOŁNIERZ SILNIKA</t>
  </si>
  <si>
    <t>8414.</t>
  </si>
  <si>
    <t>8415.</t>
  </si>
  <si>
    <t>8416.</t>
  </si>
  <si>
    <t>8417.</t>
  </si>
  <si>
    <t>ADAPTER</t>
  </si>
  <si>
    <t>8418.</t>
  </si>
  <si>
    <t>8419.</t>
  </si>
  <si>
    <t>BLOK STEROWANIA KPL</t>
  </si>
  <si>
    <t>8420.</t>
  </si>
  <si>
    <t>ZAWÓR 3/2-DROGOWY</t>
  </si>
  <si>
    <t>8421.</t>
  </si>
  <si>
    <t>8422.</t>
  </si>
  <si>
    <t>ZESTAW USZCZELNIEŃ MCR565</t>
  </si>
  <si>
    <t>8423.</t>
  </si>
  <si>
    <t>8424.</t>
  </si>
  <si>
    <t>ZBIORNIK PALIWA 140L</t>
  </si>
  <si>
    <t>8425.</t>
  </si>
  <si>
    <t>8426.</t>
  </si>
  <si>
    <t>8427.</t>
  </si>
  <si>
    <t>USZCZELNIENIE 21,00x4,00</t>
  </si>
  <si>
    <t>8428.</t>
  </si>
  <si>
    <t>PRZEKŁADNIA 1368A</t>
  </si>
  <si>
    <t>8429.</t>
  </si>
  <si>
    <t>SWORZEŃ 25</t>
  </si>
  <si>
    <t>8430.</t>
  </si>
  <si>
    <t>KORBA PODNOSZENIA AWARYJNEGO</t>
  </si>
  <si>
    <t>8431.</t>
  </si>
  <si>
    <t>AKUMULATOR PRZEPONOWY</t>
  </si>
  <si>
    <t>8432.</t>
  </si>
  <si>
    <t>ŚRUBA SZPILKOWA KOŁA NAP.</t>
  </si>
  <si>
    <t>8433.</t>
  </si>
  <si>
    <t>ŚCIĄGACZ SPRĘŻYN HAMULCOWYCH</t>
  </si>
  <si>
    <t>8434.</t>
  </si>
  <si>
    <t>8435.</t>
  </si>
  <si>
    <t>ZŁĄCZKA Z GWINTEM</t>
  </si>
  <si>
    <t>8436.</t>
  </si>
  <si>
    <t>USZCZELNIENIE A14,0x18</t>
  </si>
  <si>
    <t>8437.</t>
  </si>
  <si>
    <t>SPRĘŻYNA HAMULCOWA RKH</t>
  </si>
  <si>
    <t>8438.</t>
  </si>
  <si>
    <t>8439.</t>
  </si>
  <si>
    <t>8440.</t>
  </si>
  <si>
    <t>KORPUS WEWNĘTRZNY</t>
  </si>
  <si>
    <t>8441.</t>
  </si>
  <si>
    <t>8442.</t>
  </si>
  <si>
    <t>PAKIET TARCZ HAMULCOWYCH VARIO</t>
  </si>
  <si>
    <t>8443.</t>
  </si>
  <si>
    <t>8444.</t>
  </si>
  <si>
    <t>ŁOŻYSKO JEDNOKIERUNKOWE</t>
  </si>
  <si>
    <t>8445.</t>
  </si>
  <si>
    <t>KOŁEK SPRĘŻANY</t>
  </si>
  <si>
    <t>8446.</t>
  </si>
  <si>
    <t>PODKŁADKA CIERNA</t>
  </si>
  <si>
    <t>8447.</t>
  </si>
  <si>
    <t>PODKŁADKA SPRĘŻYNY C71</t>
  </si>
  <si>
    <t>8448.</t>
  </si>
  <si>
    <t>8449.</t>
  </si>
  <si>
    <t>ŁOŻYSKO STOŻKOWE</t>
  </si>
  <si>
    <t>8450.</t>
  </si>
  <si>
    <t>8451.</t>
  </si>
  <si>
    <t>8452.</t>
  </si>
  <si>
    <t>OBUDOWA PRZEKŁADNI VARIO</t>
  </si>
  <si>
    <t>8453.</t>
  </si>
  <si>
    <t>8454.</t>
  </si>
  <si>
    <t>NAPĘD CIĄGNIKA D340 KPL</t>
  </si>
  <si>
    <t>8455.</t>
  </si>
  <si>
    <t>USZCZELNIENIE RD 96x2</t>
  </si>
  <si>
    <t>8456.</t>
  </si>
  <si>
    <t>KRÓCIEC GWINTOWANY</t>
  </si>
  <si>
    <t>8457.</t>
  </si>
  <si>
    <t>PAKIET PŁYTEK OCHRON. WLOTU</t>
  </si>
  <si>
    <t>8458.</t>
  </si>
  <si>
    <t>PAKIET PŁYTEK OCHRON. WYDECHU</t>
  </si>
  <si>
    <t>8459.</t>
  </si>
  <si>
    <t>8460.</t>
  </si>
  <si>
    <t>ZAWÓR STEROWANIA G1/4</t>
  </si>
  <si>
    <t>8461.</t>
  </si>
  <si>
    <t>8462.</t>
  </si>
  <si>
    <t>ŚRUBA DWUSTRONNA M12x12</t>
  </si>
  <si>
    <t>8463.</t>
  </si>
  <si>
    <t>MANOMETR ESSER</t>
  </si>
  <si>
    <t>8464.</t>
  </si>
  <si>
    <t>ZBIORNIK SPRĘŻ. POWIETRZA</t>
  </si>
  <si>
    <t>8465.</t>
  </si>
  <si>
    <t>ZAWÓR ODWADNIAJĄCY</t>
  </si>
  <si>
    <t>8466.</t>
  </si>
  <si>
    <t>8467.</t>
  </si>
  <si>
    <t>KRÓCIEC WĘŻA</t>
  </si>
  <si>
    <t>8468.</t>
  </si>
  <si>
    <t>ZŁĄCZKA RD15/DN12/13</t>
  </si>
  <si>
    <t>8469.</t>
  </si>
  <si>
    <t>KOLANO 90°</t>
  </si>
  <si>
    <t>8470.</t>
  </si>
  <si>
    <t>SZYBKA WZIERNIKA</t>
  </si>
  <si>
    <t>8471.</t>
  </si>
  <si>
    <t>8472.</t>
  </si>
  <si>
    <t>AMORTYZATOR</t>
  </si>
  <si>
    <t>8473.</t>
  </si>
  <si>
    <t>OSŁONA CZĘŚCI MASZYNOWEJ III</t>
  </si>
  <si>
    <t>8474.</t>
  </si>
  <si>
    <t>KIEROWNICA SPALIN</t>
  </si>
  <si>
    <t>8475.</t>
  </si>
  <si>
    <t>OSŁONA BOCZNA LEWA</t>
  </si>
  <si>
    <t>8476.</t>
  </si>
  <si>
    <t>OSŁONA BOCZNA PRAWA</t>
  </si>
  <si>
    <t>8477.</t>
  </si>
  <si>
    <t>ZBIORNIK WYRÓWNAWCZY</t>
  </si>
  <si>
    <t>8478.</t>
  </si>
  <si>
    <t>OSŁONA XII</t>
  </si>
  <si>
    <t>8479.</t>
  </si>
  <si>
    <t>CHŁODNICA POWIETRZA DOŁAD.</t>
  </si>
  <si>
    <t>8480.</t>
  </si>
  <si>
    <t>WENTYLATOR CHŁODNICY DOŁAD.</t>
  </si>
  <si>
    <t>8481.</t>
  </si>
  <si>
    <t>OSŁONA BOCZNA IV</t>
  </si>
  <si>
    <t>8482.</t>
  </si>
  <si>
    <t>OSŁONA BOCZNA V</t>
  </si>
  <si>
    <t>8483.</t>
  </si>
  <si>
    <t>OSŁONA BOCZNA VI</t>
  </si>
  <si>
    <t>8484.</t>
  </si>
  <si>
    <t>ZŁĄCZKA STECKO DN12/M24</t>
  </si>
  <si>
    <t>8485.</t>
  </si>
  <si>
    <t>ZŁĄCZKA STECKO DN20/M36</t>
  </si>
  <si>
    <t>8486.</t>
  </si>
  <si>
    <t>8487.</t>
  </si>
  <si>
    <t>8488.</t>
  </si>
  <si>
    <t>8489.</t>
  </si>
  <si>
    <t>8490.</t>
  </si>
  <si>
    <t>ZŁĄCZKA REDYKCYJNA</t>
  </si>
  <si>
    <t>8491.</t>
  </si>
  <si>
    <t>OBEJMA MOCUJĄCA</t>
  </si>
  <si>
    <t>8492.</t>
  </si>
  <si>
    <t>ZAWÓR MOCY</t>
  </si>
  <si>
    <t>8493.</t>
  </si>
  <si>
    <t>ZAWÓR CIŚNIENIA ZASILANIA</t>
  </si>
  <si>
    <t>8494.</t>
  </si>
  <si>
    <t>SILNIK HYDRAULICZNY PROMIENIOWY</t>
  </si>
  <si>
    <t>8495.</t>
  </si>
  <si>
    <t>ZAWÓR HYDR. PRZEŁĄCZAJĄCY</t>
  </si>
  <si>
    <t>8496.</t>
  </si>
  <si>
    <t>ZAWÓR 3/2-DROGOWY NG10</t>
  </si>
  <si>
    <t>8497.</t>
  </si>
  <si>
    <t>ZAWÓR PROPORCJONALNY CIŚN.</t>
  </si>
  <si>
    <t>8498.</t>
  </si>
  <si>
    <t>ZAWÓR 3/2-DROGOWY NG6</t>
  </si>
  <si>
    <t>8499.</t>
  </si>
  <si>
    <t>ZAWÓR KULOWY</t>
  </si>
  <si>
    <t>8500.</t>
  </si>
  <si>
    <t>8501.</t>
  </si>
  <si>
    <t>BLOK ODCINAJĄCY BEZPIECZEŃSTWA</t>
  </si>
  <si>
    <t>8502.</t>
  </si>
  <si>
    <t>PŁYTA ZAWORÓW STERUJĄCYCH</t>
  </si>
  <si>
    <t>8503.</t>
  </si>
  <si>
    <t>8504.</t>
  </si>
  <si>
    <t>8505.</t>
  </si>
  <si>
    <t>POMPA ZĘBATA</t>
  </si>
  <si>
    <t>8506.</t>
  </si>
  <si>
    <t>GAŚNICA PG10</t>
  </si>
  <si>
    <t>8507.</t>
  </si>
  <si>
    <t>8508.</t>
  </si>
  <si>
    <t>KRÓCIEC GWINTOWANY R3/4"</t>
  </si>
  <si>
    <t>8509.</t>
  </si>
  <si>
    <t>8510.</t>
  </si>
  <si>
    <t>8511.</t>
  </si>
  <si>
    <t>USZCZELNIENIE A21,0x26</t>
  </si>
  <si>
    <t>8512.</t>
  </si>
  <si>
    <t>8513.</t>
  </si>
  <si>
    <t>8514.</t>
  </si>
  <si>
    <t>ZESTAW USZCZELNIEŃ</t>
  </si>
  <si>
    <t>8515.</t>
  </si>
  <si>
    <t>PIERŚCIEŃ SEGERA</t>
  </si>
  <si>
    <t>8516.</t>
  </si>
  <si>
    <t>PRZEKŁADNIA 50KN</t>
  </si>
  <si>
    <t>8517.</t>
  </si>
  <si>
    <t>OBUDOWA PRZEKŁADNI</t>
  </si>
  <si>
    <t>8518.</t>
  </si>
  <si>
    <t>8519.</t>
  </si>
  <si>
    <t>8520.</t>
  </si>
  <si>
    <t>8521.</t>
  </si>
  <si>
    <t>POKRYWA POŚREDNIA</t>
  </si>
  <si>
    <t>8522.</t>
  </si>
  <si>
    <t>8523.</t>
  </si>
  <si>
    <t>ZĘBNIK I</t>
  </si>
  <si>
    <t>8524.</t>
  </si>
  <si>
    <t>KOŁO ZĘBATE I</t>
  </si>
  <si>
    <t>8525.</t>
  </si>
  <si>
    <t>ZĘBNIK IIZ</t>
  </si>
  <si>
    <t>8526.</t>
  </si>
  <si>
    <t>KOŁO ZĘBATE II</t>
  </si>
  <si>
    <t>8527.</t>
  </si>
  <si>
    <t>ZĘBNIK III</t>
  </si>
  <si>
    <t>8528.</t>
  </si>
  <si>
    <t>ZĘBNIK IV</t>
  </si>
  <si>
    <t>8529.</t>
  </si>
  <si>
    <t>KOŁO ZĘBATE III</t>
  </si>
  <si>
    <t>8530.</t>
  </si>
  <si>
    <t>WAŁ NAPĘDOWY</t>
  </si>
  <si>
    <t>8531.</t>
  </si>
  <si>
    <t>NAPĘD HYDR. PRZEKŁADNI</t>
  </si>
  <si>
    <t>8532.</t>
  </si>
  <si>
    <t>KORPUS KOŁNIERZOWY NAPĘDU HYDR.</t>
  </si>
  <si>
    <t>8533.</t>
  </si>
  <si>
    <t>8534.</t>
  </si>
  <si>
    <t>WAŁ SILNIKA HYDR.</t>
  </si>
  <si>
    <t>8535.</t>
  </si>
  <si>
    <t>KOŁO ZĘBATE SILNIKA</t>
  </si>
  <si>
    <t>8536.</t>
  </si>
  <si>
    <t>KOŁO ZĘBATE HAMULCA</t>
  </si>
  <si>
    <t>8537.</t>
  </si>
  <si>
    <t>POKRYWA NAPĘDU</t>
  </si>
  <si>
    <t>8538.</t>
  </si>
  <si>
    <t>BLOK STERUJĄCY KPL</t>
  </si>
  <si>
    <t>8539.</t>
  </si>
  <si>
    <t>8540.</t>
  </si>
  <si>
    <t>DŹWIGNIA ZABEZPIECZAJĄCA</t>
  </si>
  <si>
    <t>8541.</t>
  </si>
  <si>
    <t>ŚRUBA PRZELOTOWA G3/4</t>
  </si>
  <si>
    <t>8542.</t>
  </si>
  <si>
    <t>8543.</t>
  </si>
  <si>
    <t>8544.</t>
  </si>
  <si>
    <t>8545.</t>
  </si>
  <si>
    <t>WPUST AB</t>
  </si>
  <si>
    <t>8546.</t>
  </si>
  <si>
    <t>POKRYWA ŁOŻYSKA WAŁU</t>
  </si>
  <si>
    <t>8547.</t>
  </si>
  <si>
    <t>8548.</t>
  </si>
  <si>
    <t>SWORZEŃ B40</t>
  </si>
  <si>
    <t>8549.</t>
  </si>
  <si>
    <t>OBEJMA ZABEZPIECZAJĄCA</t>
  </si>
  <si>
    <t>8550.</t>
  </si>
  <si>
    <t>UKŁ. ZDALNEGO STEROWANIA</t>
  </si>
  <si>
    <t>8551.</t>
  </si>
  <si>
    <t>ZESTAW WĘŻY HYDRAULICZNYCH</t>
  </si>
  <si>
    <t>8552.</t>
  </si>
  <si>
    <t>SIEDZENIE KIEROWCY</t>
  </si>
  <si>
    <t>8553.</t>
  </si>
  <si>
    <t>DRĄG POŁĄCZENIOWY L700</t>
  </si>
  <si>
    <t>8554.</t>
  </si>
  <si>
    <t>OBUDOWA SIŁOWNIKA</t>
  </si>
  <si>
    <t>8555.</t>
  </si>
  <si>
    <t>SIŁOWNIK DOCISKU KÓŁ</t>
  </si>
  <si>
    <t>8556.</t>
  </si>
  <si>
    <t>8557.</t>
  </si>
  <si>
    <t>DŁAWNICA SIŁOWNIKA DOCISKU</t>
  </si>
  <si>
    <t>8558.</t>
  </si>
  <si>
    <t>PIERŚCIEŃ DZIELONY</t>
  </si>
  <si>
    <t>8559.</t>
  </si>
  <si>
    <t>8560.</t>
  </si>
  <si>
    <t>PIERŚCIEŃ SPRĘŻANY</t>
  </si>
  <si>
    <t>8561.</t>
  </si>
  <si>
    <t>ROLKA JEZDNA RD 118 KPL Z HARTOWANĄ BIEŻNIĄ</t>
  </si>
  <si>
    <t>8562.</t>
  </si>
  <si>
    <t>PIERŚCIEŃ MOCUJĄCY</t>
  </si>
  <si>
    <t>8563.</t>
  </si>
  <si>
    <t>USZCZELNIENIE RD 74,2x3,0</t>
  </si>
  <si>
    <t>8564.</t>
  </si>
  <si>
    <t>PIERŚCIEŃ ZABEZP.</t>
  </si>
  <si>
    <t>8565.</t>
  </si>
  <si>
    <t>SWORZEŃ ZAWIESZENIA WÓZKA</t>
  </si>
  <si>
    <t>8566.</t>
  </si>
  <si>
    <t>WYZWALACZ 2-STOPN. Z UCHWYTEM</t>
  </si>
  <si>
    <t>8567.</t>
  </si>
  <si>
    <t>OSŁONA WYZWALACZA</t>
  </si>
  <si>
    <t>8568.</t>
  </si>
  <si>
    <t>JARZMO WYZWALACZA</t>
  </si>
  <si>
    <t>8569.</t>
  </si>
  <si>
    <t>DŹWIGNIA WYZWALAJĄCA</t>
  </si>
  <si>
    <t>8570.</t>
  </si>
  <si>
    <t>JARZMO CZUJNIKA PRĘDKOŚCI</t>
  </si>
  <si>
    <t>8571.</t>
  </si>
  <si>
    <t>JARZMO CZUJNIKA PRĘDKOŚCI KPL</t>
  </si>
  <si>
    <t>8572.</t>
  </si>
  <si>
    <t>USZCZELNIENIE TYP V</t>
  </si>
  <si>
    <t>8573.</t>
  </si>
  <si>
    <t>ROLKA WYZWALACZA</t>
  </si>
  <si>
    <t>8574.</t>
  </si>
  <si>
    <t>8575.</t>
  </si>
  <si>
    <t>UCHO SPRZĘGAJĄCE</t>
  </si>
  <si>
    <t>8576.</t>
  </si>
  <si>
    <t>GŁOWICA SIŁOWNIKA DOCISKU</t>
  </si>
  <si>
    <t>8577.</t>
  </si>
  <si>
    <t>KORPUS SPRZĘGU 60KN</t>
  </si>
  <si>
    <t>8578.</t>
  </si>
  <si>
    <t>SWORZEŃ SPRZĘGU 60KN 128502</t>
  </si>
  <si>
    <t>8579.</t>
  </si>
  <si>
    <t>WKŁADKA UCHA DRĄGA POŁĄCZ.</t>
  </si>
  <si>
    <t>8580.</t>
  </si>
  <si>
    <t>ODBOJNIK</t>
  </si>
  <si>
    <t>8581.</t>
  </si>
  <si>
    <t>MOSTEK</t>
  </si>
  <si>
    <t>8582.</t>
  </si>
  <si>
    <t>8583.</t>
  </si>
  <si>
    <t>ODBOJNIK TŁUMIĄCY</t>
  </si>
  <si>
    <t>8584.</t>
  </si>
  <si>
    <t>PIERŚCIEŃ TYPU V</t>
  </si>
  <si>
    <t>8585.</t>
  </si>
  <si>
    <t>O-RING 50,00</t>
  </si>
  <si>
    <t>8586.</t>
  </si>
  <si>
    <t>8587.</t>
  </si>
  <si>
    <t>DŹWIGNIA GASZENIA</t>
  </si>
  <si>
    <t>11035.</t>
  </si>
  <si>
    <t>USZCZELKA POD POMPĘ WTRYSKOWĄ</t>
  </si>
  <si>
    <t>11036.</t>
  </si>
  <si>
    <t>BW-…/K1/03/01</t>
  </si>
  <si>
    <t>Korpus zestawu jezdnego</t>
  </si>
  <si>
    <t>BW-…/K1/03/02</t>
  </si>
  <si>
    <t>Śruba z łbem imbusowym M20x75</t>
  </si>
  <si>
    <t>BW-…/K1/03/05</t>
  </si>
  <si>
    <t>Rolka</t>
  </si>
  <si>
    <t>Śruba z łbem imbusowym M16x35</t>
  </si>
  <si>
    <t>BW-…/K1/03/09</t>
  </si>
  <si>
    <t>Śruba M10x25</t>
  </si>
  <si>
    <t>BW-…/K1/03/13</t>
  </si>
  <si>
    <t>Siłownik odhamowania</t>
  </si>
  <si>
    <t>BW-…/K1/03/14</t>
  </si>
  <si>
    <t>Sprężyna hamulca</t>
  </si>
  <si>
    <t>BW-…/K1/03/16</t>
  </si>
  <si>
    <t>Uchwyt siłownika odhamowania</t>
  </si>
  <si>
    <t>Śruba M16x65x38</t>
  </si>
  <si>
    <t>BW-…/K1/03/20</t>
  </si>
  <si>
    <t>Dźwignia hamulca lewa</t>
  </si>
  <si>
    <t>BW-…/K1/03/21</t>
  </si>
  <si>
    <t>Uchwyt transportowy</t>
  </si>
  <si>
    <t>Śruba M10x60</t>
  </si>
  <si>
    <t>BW-…/K1/03/24</t>
  </si>
  <si>
    <t>Popychacz hamulca</t>
  </si>
  <si>
    <t>BW-…/K1/03/25</t>
  </si>
  <si>
    <t>BW-…/K1/03/26</t>
  </si>
  <si>
    <t>Tuleja rozprężna</t>
  </si>
  <si>
    <t>BW-…/K1/03/27</t>
  </si>
  <si>
    <t>Sworzeń φ25</t>
  </si>
  <si>
    <t>BW-…/K1/03/28</t>
  </si>
  <si>
    <t>Sworzeń φ55</t>
  </si>
  <si>
    <t>BW-…/K1/03/29</t>
  </si>
  <si>
    <t>Sworzeń sprzęgu</t>
  </si>
  <si>
    <t>BW-…/K1/03/30</t>
  </si>
  <si>
    <t>Sworzeń regulacyjny</t>
  </si>
  <si>
    <t>BW-…/K1/03/31</t>
  </si>
  <si>
    <t>Zawleczka sworznia regulacyjnego</t>
  </si>
  <si>
    <t>BW-…/K1/03/32</t>
  </si>
  <si>
    <t>Podkładka kwadratowa</t>
  </si>
  <si>
    <t>BW-…/K1/03/33</t>
  </si>
  <si>
    <t>Łącznik układu hamowania</t>
  </si>
  <si>
    <t>BW-…/K1/03/34</t>
  </si>
  <si>
    <t>BW-…/K1/03/35</t>
  </si>
  <si>
    <t>BW-…/K1/03/36</t>
  </si>
  <si>
    <t>BW-…/K1/03/37</t>
  </si>
  <si>
    <t>BW-…/K1/03/38</t>
  </si>
  <si>
    <t>Osłona zespołu wyzwalacza</t>
  </si>
  <si>
    <t>Śruba z łbem imbusowym M8x20</t>
  </si>
  <si>
    <t>Śruba z łbem imbusowym M10x45</t>
  </si>
  <si>
    <t>BW-…/K1/03/43</t>
  </si>
  <si>
    <t>BW-…/K1/03/45</t>
  </si>
  <si>
    <t>Wałek</t>
  </si>
  <si>
    <t>BW-…/K1/03/46</t>
  </si>
  <si>
    <t>Zawór szybkoupustowy</t>
  </si>
  <si>
    <t>BW-…/K1/03/47</t>
  </si>
  <si>
    <t>Rolka wyzwalacza odśrodkowego</t>
  </si>
  <si>
    <t>BW-…/K1/03/48</t>
  </si>
  <si>
    <t>BW-…/K1/03/52</t>
  </si>
  <si>
    <t>Pręt gwintowany</t>
  </si>
  <si>
    <t>BW-…/K1/03/53</t>
  </si>
  <si>
    <t>Obudowa wyzwalacza odśrodkowego</t>
  </si>
  <si>
    <t>BW-…/K1/03/54</t>
  </si>
  <si>
    <t>Tarcza czujnika prędkości</t>
  </si>
  <si>
    <t>BW-…/K1/03/55</t>
  </si>
  <si>
    <t>Uchwyt czujnika prędkości</t>
  </si>
  <si>
    <t>BW-…/K1/03/56</t>
  </si>
  <si>
    <t>BW-…/K1/03/57</t>
  </si>
  <si>
    <t>Osłona czujnika prędkości</t>
  </si>
  <si>
    <t>BW-…/K1/03/58</t>
  </si>
  <si>
    <t>BW-…/K1/03/59</t>
  </si>
  <si>
    <t>Podkładka DN16</t>
  </si>
  <si>
    <t>BW-…/K1/03/63</t>
  </si>
  <si>
    <t>Dźwignia wyzwalacza odśrodkowoego</t>
  </si>
  <si>
    <t>Śruba M12x25</t>
  </si>
  <si>
    <t>grupa /K1/04</t>
  </si>
  <si>
    <t>BW-…/K1/04/01</t>
  </si>
  <si>
    <t>Szkielet kabiny</t>
  </si>
  <si>
    <t>BW-…/K1/04/02</t>
  </si>
  <si>
    <t>Maskownica I</t>
  </si>
  <si>
    <t>BW-…/K1/04/03</t>
  </si>
  <si>
    <t>Wyświetlacz parametrów jazdy</t>
  </si>
  <si>
    <t>BW-…/K1/04/04</t>
  </si>
  <si>
    <t>Maskownica II</t>
  </si>
  <si>
    <t>BW-…/K1/04/05</t>
  </si>
  <si>
    <t>grupa /K1/05</t>
  </si>
  <si>
    <t>Śruba z łbem kielichowym M5x16</t>
  </si>
  <si>
    <t>BW-…/K1/05/02</t>
  </si>
  <si>
    <t>Złącze Wielanda (6 pin)</t>
  </si>
  <si>
    <t>BW-…/K1/05/03</t>
  </si>
  <si>
    <t>Złącze Wielanda (10 pin)</t>
  </si>
  <si>
    <t>Podkładka DN5</t>
  </si>
  <si>
    <t>BW-…/K1/05/06</t>
  </si>
  <si>
    <t xml:space="preserve">Gaśnica </t>
  </si>
  <si>
    <t>Śruba M8x40x22</t>
  </si>
  <si>
    <t>BW-…/K1/05/10</t>
  </si>
  <si>
    <t>Uchwyt gaśnicy</t>
  </si>
  <si>
    <t>BW-…/K1/05/13</t>
  </si>
  <si>
    <t>BW-…/K1/05/14</t>
  </si>
  <si>
    <t>BW-…/K1/05/15</t>
  </si>
  <si>
    <t>grupa /K1/06</t>
  </si>
  <si>
    <t>Śruba z łbem imbusowym M8x40</t>
  </si>
  <si>
    <t>BW-…/K1/06/02</t>
  </si>
  <si>
    <t>Reflektor typu BWLD</t>
  </si>
  <si>
    <t>Śruba M6x16</t>
  </si>
  <si>
    <t>BW-…/K1/06/04</t>
  </si>
  <si>
    <t>Osłona reflektroa</t>
  </si>
  <si>
    <t>BW-…/K1/06/05</t>
  </si>
  <si>
    <t>Uchwyt reflektora</t>
  </si>
  <si>
    <t>Narkętka M8</t>
  </si>
  <si>
    <t>BW-…/K1/06/08</t>
  </si>
  <si>
    <t>BW-…/K1/06/09</t>
  </si>
  <si>
    <t>BW-…/K1/06/11</t>
  </si>
  <si>
    <t>Podkładka DN12</t>
  </si>
  <si>
    <t>BW-…/K1/06/13</t>
  </si>
  <si>
    <t>BW-…/K1/06/14</t>
  </si>
  <si>
    <t>Dźwignia mechanizmu wychyłu reflektora</t>
  </si>
  <si>
    <t>BW-…/K1/06/15</t>
  </si>
  <si>
    <t>BW-…/K1/06/16</t>
  </si>
  <si>
    <t>Pedał</t>
  </si>
  <si>
    <t>BW-…/K1/06/17</t>
  </si>
  <si>
    <t>BW-…/K1/06/18</t>
  </si>
  <si>
    <t>BW-…/K1/06/22</t>
  </si>
  <si>
    <t>grupa /K1/07</t>
  </si>
  <si>
    <t>Podładka DN8</t>
  </si>
  <si>
    <t>BW-…/K1/07/03</t>
  </si>
  <si>
    <t>Osłona łącznika</t>
  </si>
  <si>
    <t>Śruba M5x60x16</t>
  </si>
  <si>
    <t>Śruba M8x65x22</t>
  </si>
  <si>
    <t>BW-…/K1/07/11</t>
  </si>
  <si>
    <t>BW-…/K1/07/12</t>
  </si>
  <si>
    <t>BW-…/K1/07/13</t>
  </si>
  <si>
    <t>BW-…/K1/07/14</t>
  </si>
  <si>
    <t>BW-…/K1/07/15</t>
  </si>
  <si>
    <t>Śruba M6x12</t>
  </si>
  <si>
    <t>Podkładka DN6</t>
  </si>
  <si>
    <t>Kabina dwuosobowa ciągnika</t>
  </si>
  <si>
    <t>grupa /K2/01</t>
  </si>
  <si>
    <t>BW-…/K2/01/01</t>
  </si>
  <si>
    <t>BW-…/K2/01/02</t>
  </si>
  <si>
    <t>Wóz jezdny</t>
  </si>
  <si>
    <t>BW-…/K2/01/03</t>
  </si>
  <si>
    <t>BW-…/K2/01/04</t>
  </si>
  <si>
    <t>BW-…/K2/01/05</t>
  </si>
  <si>
    <t>BW-…/K2/01/06</t>
  </si>
  <si>
    <t>BW-…/K2/01/07</t>
  </si>
  <si>
    <t>BW-…/K2/01/08</t>
  </si>
  <si>
    <t>BW-…/K2/01/09</t>
  </si>
  <si>
    <t>BW-…/K2/01/10</t>
  </si>
  <si>
    <t>BW-…/K2/01/11</t>
  </si>
  <si>
    <t>Reflektor typu BWLD kompletny</t>
  </si>
  <si>
    <t>BW-…/K2/01/12</t>
  </si>
  <si>
    <t>Drabinka operatora</t>
  </si>
  <si>
    <t>BW-…/K2/01/13</t>
  </si>
  <si>
    <t>Drabinka konwojenta</t>
  </si>
  <si>
    <t>BW-…/K2/01/15</t>
  </si>
  <si>
    <t>Podłokietnik drewniany</t>
  </si>
  <si>
    <t>BW-…/K2/01/16</t>
  </si>
  <si>
    <t>Podłokietnik ruchomy</t>
  </si>
  <si>
    <t>BW-…/K2/01/17</t>
  </si>
  <si>
    <t>Sworzeń podłokietnika</t>
  </si>
  <si>
    <t>BW-…/K2/01/18</t>
  </si>
  <si>
    <t>BW-…/K2/01/19</t>
  </si>
  <si>
    <t>BW-…/K2/01/20</t>
  </si>
  <si>
    <t>BW-…/K2/01/21</t>
  </si>
  <si>
    <t>BW-…/K2/01/22</t>
  </si>
  <si>
    <t>Sygnalizator akustyczny</t>
  </si>
  <si>
    <t>BW-…/K2/01/23</t>
  </si>
  <si>
    <t>USZCZELNIENIE A61,0x84</t>
  </si>
  <si>
    <t>11157.</t>
  </si>
  <si>
    <t>11158.</t>
  </si>
  <si>
    <t>11159.</t>
  </si>
  <si>
    <t>11160.</t>
  </si>
  <si>
    <t>11161.</t>
  </si>
  <si>
    <t>BLACHY KIERUJĄCE SPALIN</t>
  </si>
  <si>
    <t>11162.</t>
  </si>
  <si>
    <t>KOREK ZAMYKAJĄCY Z ŁAŃCUSZKIEM</t>
  </si>
  <si>
    <t>11163.</t>
  </si>
  <si>
    <t>11164.</t>
  </si>
  <si>
    <t>FILTR PALIWA Z GŁOWICĄ KPL</t>
  </si>
  <si>
    <t>11165.</t>
  </si>
  <si>
    <t>PRZEW. PALIWA FILTR-POMPA PAL</t>
  </si>
  <si>
    <t>11166.</t>
  </si>
  <si>
    <t>11167.</t>
  </si>
  <si>
    <t>11168.</t>
  </si>
  <si>
    <t>11169.</t>
  </si>
  <si>
    <t>11170.</t>
  </si>
  <si>
    <t>REDUKCJA</t>
  </si>
  <si>
    <t>11171.</t>
  </si>
  <si>
    <t>ŚRUBUNEK PG11</t>
  </si>
  <si>
    <t>11172.</t>
  </si>
  <si>
    <t>PIERŚCIEŃ REDUKCYJNY PG16-11</t>
  </si>
  <si>
    <t>11173.</t>
  </si>
  <si>
    <t>MANOMETR GLICERYNOWY</t>
  </si>
  <si>
    <t>11174.</t>
  </si>
  <si>
    <t>11175.</t>
  </si>
  <si>
    <t>ŁOŻYSKO KULKOWE 606-2RS</t>
  </si>
  <si>
    <t>11176.</t>
  </si>
  <si>
    <t>11177.</t>
  </si>
  <si>
    <t>11178.</t>
  </si>
  <si>
    <t>ZAWÓR 3/2-DROGOWY NW</t>
  </si>
  <si>
    <t>11179.</t>
  </si>
  <si>
    <t>11180.</t>
  </si>
  <si>
    <t>PRZEWÓD HYDRAULICZNY ND</t>
  </si>
  <si>
    <t>11181.</t>
  </si>
  <si>
    <t>11182.</t>
  </si>
  <si>
    <t>11183.</t>
  </si>
  <si>
    <t>11184.</t>
  </si>
  <si>
    <t>11185.</t>
  </si>
  <si>
    <t>ROLKA PRĘDKOŚCIOMIERZA</t>
  </si>
  <si>
    <t>11186.</t>
  </si>
  <si>
    <t>SWORZEŃ NAPĘDU</t>
  </si>
  <si>
    <t>11187.</t>
  </si>
  <si>
    <t>SWORZEŃ ROLKI</t>
  </si>
  <si>
    <t>11188.</t>
  </si>
  <si>
    <t>REGULATOR CIŚNIENIA 7,6-7,8 BAR</t>
  </si>
  <si>
    <t>11189.</t>
  </si>
  <si>
    <t>11190.</t>
  </si>
  <si>
    <t>WÓZEK KABINY BEZ HAMULCA</t>
  </si>
  <si>
    <t>11191.</t>
  </si>
  <si>
    <t>11192.</t>
  </si>
  <si>
    <t>ZAWÓR ZWROTNY G 1/4</t>
  </si>
  <si>
    <t>11193.</t>
  </si>
  <si>
    <t>PRZEWÓD POMIAROWY Z MANOMETREM</t>
  </si>
  <si>
    <t>11194.</t>
  </si>
  <si>
    <t>11195.</t>
  </si>
  <si>
    <t>11196.</t>
  </si>
  <si>
    <t>11197.</t>
  </si>
  <si>
    <t>TRÓJNIK REDUKCYJNY</t>
  </si>
  <si>
    <t>11198.</t>
  </si>
  <si>
    <t>11199.</t>
  </si>
  <si>
    <t>ZAWÓR ZWROTNY 3-DROGOWY</t>
  </si>
  <si>
    <t>11200.</t>
  </si>
  <si>
    <t>ZAWÓR Z PRZYCISKIEM</t>
  </si>
  <si>
    <t>11201.</t>
  </si>
  <si>
    <t>11202.</t>
  </si>
  <si>
    <t>PODKKŁADKA M10</t>
  </si>
  <si>
    <t>11203.</t>
  </si>
  <si>
    <t>ZESTAW PRZEWODÓW POMIAROWYCH</t>
  </si>
  <si>
    <t>11204.</t>
  </si>
  <si>
    <t>11205.</t>
  </si>
  <si>
    <t>11206.</t>
  </si>
  <si>
    <t>11207.</t>
  </si>
  <si>
    <t>ELEMENT WYLOTOWY SPALIN</t>
  </si>
  <si>
    <t>11208.</t>
  </si>
  <si>
    <t>USZCZELNIENIE A17,0x21</t>
  </si>
  <si>
    <t>11209.</t>
  </si>
  <si>
    <t>11210.</t>
  </si>
  <si>
    <t>OSŁONA GÓRNA</t>
  </si>
  <si>
    <t>11211.</t>
  </si>
  <si>
    <t>PRZYŁĄCZE DO TANKOWANIA</t>
  </si>
  <si>
    <t>11212.</t>
  </si>
  <si>
    <t>PIERŚCIEŃ USZCZELNIAJĄCY A20,0X24</t>
  </si>
  <si>
    <t>11213.</t>
  </si>
  <si>
    <t>ZAŚLEPKA 16/9.0</t>
  </si>
  <si>
    <t>11214.</t>
  </si>
  <si>
    <t>ZATYCZKA 17/9,8</t>
  </si>
  <si>
    <t>11215.</t>
  </si>
  <si>
    <t>ZŁĄCZKA GWINTOWANA DN20</t>
  </si>
  <si>
    <t>11216.</t>
  </si>
  <si>
    <t>ŚMIGŁO WENTYLATORA RD 500</t>
  </si>
  <si>
    <t>11217.</t>
  </si>
  <si>
    <t>ZAŚLEPKA STOŻKOWA B100</t>
  </si>
  <si>
    <t>11218.</t>
  </si>
  <si>
    <t>UCHWYT POPRZECZNY</t>
  </si>
  <si>
    <t>11219.</t>
  </si>
  <si>
    <t>KOTEW KPL</t>
  </si>
  <si>
    <t>11220.</t>
  </si>
  <si>
    <t>EL. POŚREDNI Z KOŁNIERZEM</t>
  </si>
  <si>
    <t>11221.</t>
  </si>
  <si>
    <t>SWORZEŃ ZE ŚRUBĄ SZEŚCIOKĄTNĄ</t>
  </si>
  <si>
    <t>11222.</t>
  </si>
  <si>
    <t>PODKŁADKA DYSTANS. POD ŁOŻYSKO</t>
  </si>
  <si>
    <t>11223.</t>
  </si>
  <si>
    <t>WALIZKA POMIAROWA</t>
  </si>
  <si>
    <t>11224.</t>
  </si>
  <si>
    <t>11225.</t>
  </si>
  <si>
    <t>ZŁĄCZKA UL12</t>
  </si>
  <si>
    <t>11226.</t>
  </si>
  <si>
    <t>11227.</t>
  </si>
  <si>
    <t>11228.</t>
  </si>
  <si>
    <t>USZCZELNIENIE 12,0x2,50</t>
  </si>
  <si>
    <t>11229.</t>
  </si>
  <si>
    <t>PIERŚCIEŃ ZABEZP. 40x2,5</t>
  </si>
  <si>
    <t>11230.</t>
  </si>
  <si>
    <t>ZACISK SHL 50x70</t>
  </si>
  <si>
    <t>11231.</t>
  </si>
  <si>
    <t>11232.</t>
  </si>
  <si>
    <t>11233.</t>
  </si>
  <si>
    <t>NAKRĘTKA VM24</t>
  </si>
  <si>
    <t>11234.</t>
  </si>
  <si>
    <t>NAKRĘTKA M20</t>
  </si>
  <si>
    <t>11235.</t>
  </si>
  <si>
    <t>11236.</t>
  </si>
  <si>
    <t>11237.</t>
  </si>
  <si>
    <t>TULEJA PROWADZĄCA</t>
  </si>
  <si>
    <t>Pierścień Seger’a wewnętrzny 85x3</t>
  </si>
  <si>
    <t>Pierścień Seger’a zewnętrzny 41x1,75</t>
  </si>
  <si>
    <t>Łożysko 3209-2RS</t>
  </si>
  <si>
    <t>BW-…/NZP-…/03/12</t>
  </si>
  <si>
    <t>Korpus rolki jezdnej</t>
  </si>
  <si>
    <t>BW-…/NZP-…/03/13</t>
  </si>
  <si>
    <t>Korpus zestawu rolkowego</t>
  </si>
  <si>
    <t>grupa /NZP/04</t>
  </si>
  <si>
    <t>BW-…/NZP-…/04/01</t>
  </si>
  <si>
    <t>Korpus mocowania zespołu rolek</t>
  </si>
  <si>
    <t>Łożysko 6010-2RS</t>
  </si>
  <si>
    <t>BW-…/NZP-…/04/03</t>
  </si>
  <si>
    <t>Pierścień dystansowy</t>
  </si>
  <si>
    <t>BW-…/NZP-…/04/04</t>
  </si>
  <si>
    <t>Obudowa łożysk</t>
  </si>
  <si>
    <t>Łożysko 32010X</t>
  </si>
  <si>
    <t>BW-…/NZP-…/04/06</t>
  </si>
  <si>
    <t>Pierścień osadczy</t>
  </si>
  <si>
    <t>BW-…/NZP-…/04/07</t>
  </si>
  <si>
    <t>BW-…/NZP-…/04/08</t>
  </si>
  <si>
    <t>Pierścień mocujący</t>
  </si>
  <si>
    <t>BW-…/NZP-…/04/12</t>
  </si>
  <si>
    <t>Rama układu napędowego</t>
  </si>
  <si>
    <t>BW-…/NZP-…/04/13</t>
  </si>
  <si>
    <t>Mocowanie sprzęgu</t>
  </si>
  <si>
    <t>BW-…/NZP-…/04/14</t>
  </si>
  <si>
    <t>Mocowanie zespołu rolek kompletne</t>
  </si>
  <si>
    <t>BW-…/NZP-…/04/15</t>
  </si>
  <si>
    <t>BW-…/NZP-…/04/17</t>
  </si>
  <si>
    <t>Śruba M5x20</t>
  </si>
  <si>
    <t>grupa /NZP/05</t>
  </si>
  <si>
    <t>BW-…/NZP-…/05/03</t>
  </si>
  <si>
    <t>BW-…/NZP-…/05/04</t>
  </si>
  <si>
    <t>BW-…/NZP-…/05/05</t>
  </si>
  <si>
    <t>Łącznik I</t>
  </si>
  <si>
    <t>BW-…/NZP-…/05/06</t>
  </si>
  <si>
    <t>Łącznik II</t>
  </si>
  <si>
    <t>BW-…/NZP-…/05/08</t>
  </si>
  <si>
    <t>Nakrętka samozabezpieczająca M20</t>
  </si>
  <si>
    <t>BW-…/NZP-…/05/11</t>
  </si>
  <si>
    <t>BW-…/NZP-…/05/12</t>
  </si>
  <si>
    <t>BW-…/NZP-…/05/13</t>
  </si>
  <si>
    <t>Korpus układu podnoszenia</t>
  </si>
  <si>
    <t>BW-…/NZP-…/05/14</t>
  </si>
  <si>
    <t>Śruba dociskowa M24x2</t>
  </si>
  <si>
    <t>BW-…/NZP-…/05/16</t>
  </si>
  <si>
    <t>Sprężyna tależykowa</t>
  </si>
  <si>
    <t>Układ hydrauliczny kolejki</t>
  </si>
  <si>
    <t>Zestawienie przewodów hydraulicznych wchodzących w skład układu</t>
  </si>
  <si>
    <t>BW-…/HYD/PRZ/01</t>
  </si>
  <si>
    <t>Przewód hydrauliczny M16x1,5x400</t>
  </si>
  <si>
    <t>BW-…/HYD/PRZ/02</t>
  </si>
  <si>
    <t>Przewód hydrauliczny M16x1,5x500</t>
  </si>
  <si>
    <t>BW-…/HYD/PRZ/03</t>
  </si>
  <si>
    <t>Przewód hydrauliczny M16x1,5x1600</t>
  </si>
  <si>
    <t>BW-…/HYD/PRZ/04</t>
  </si>
  <si>
    <t>Przewód hydrauliczny M16x1,5x600</t>
  </si>
  <si>
    <t>BW-…/HYD/PRZ/05</t>
  </si>
  <si>
    <t>Przewód hydrauliczny M16x1,5x800</t>
  </si>
  <si>
    <t>BW-…/HYD/PRZ/06</t>
  </si>
  <si>
    <t>Przewód hydrauliczny M18x1,5x180</t>
  </si>
  <si>
    <t>BW-…/HYD/PRZ/08</t>
  </si>
  <si>
    <t>Przewód hydrauliczny M18x1,5x400</t>
  </si>
  <si>
    <t>BW-…/HYD/PRZ/09</t>
  </si>
  <si>
    <t>Przewód hydrauliczny M18x1,5x500</t>
  </si>
  <si>
    <t>BW-…/HYD/PRZ/10</t>
  </si>
  <si>
    <t>Przewód hydrauliczny M18x1,5x600</t>
  </si>
  <si>
    <t>BW-…/HYD/PRZ/12</t>
  </si>
  <si>
    <t>Przewód hydrauliczny M18x1,5x800</t>
  </si>
  <si>
    <t>BW-…/HYD/PRZ/13</t>
  </si>
  <si>
    <t>Przewód hydrauliczny M18x1,5x1000</t>
  </si>
  <si>
    <t>BW-…/HYD/PRZ/14</t>
  </si>
  <si>
    <t>Przewód hydrauliczny M18x1,5x1200</t>
  </si>
  <si>
    <t>BW-…/HYD/PRZ/15</t>
  </si>
  <si>
    <t>Przewód hydrauliczny M18x1,5x1300</t>
  </si>
  <si>
    <t>BW-…/HYD/PRZ/16</t>
  </si>
  <si>
    <t>Przewód hydrauliczny M18x1,5x1400</t>
  </si>
  <si>
    <t>BW-…/HYD/PRZ/17</t>
  </si>
  <si>
    <t>Przewód hydrauliczny M18x1,5x1500</t>
  </si>
  <si>
    <t>BW-…/HYD/PRZ/18</t>
  </si>
  <si>
    <t>Przewód hydrauliczny M18x1,5x1850</t>
  </si>
  <si>
    <t>BW-…/HYD/PRZ/19</t>
  </si>
  <si>
    <t>Przewód hydrauliczny M18x1,5x2000</t>
  </si>
  <si>
    <t>BW-…/HYD/PRZ/20</t>
  </si>
  <si>
    <t>Przewód hydrauliczny M18x1,5x2300</t>
  </si>
  <si>
    <t>BW-…/HYD/PRZ/21</t>
  </si>
  <si>
    <t>Przewód hydrauliczny M18x1,5x280</t>
  </si>
  <si>
    <t>BW-…/HYD/PRZ/22</t>
  </si>
  <si>
    <t>Przewód hydrauliczny M18x1,5x3000</t>
  </si>
  <si>
    <t>BW-…/HYD/PRZ/23</t>
  </si>
  <si>
    <t>Przewód hydrauliczny M18x1,5x4000</t>
  </si>
  <si>
    <t>11333.</t>
  </si>
  <si>
    <t>8845.</t>
  </si>
  <si>
    <t>8846.</t>
  </si>
  <si>
    <t>8847.</t>
  </si>
  <si>
    <t>OBUDOWA MCR</t>
  </si>
  <si>
    <t>8848.</t>
  </si>
  <si>
    <t>8849.</t>
  </si>
  <si>
    <t>CZ. ZAM.</t>
  </si>
  <si>
    <t>8850.</t>
  </si>
  <si>
    <t>PIERŚCIEŃ DYSTANSOWY MCR</t>
  </si>
  <si>
    <t>8851.</t>
  </si>
  <si>
    <t>PIERŚCIEŃ MCR</t>
  </si>
  <si>
    <t>8852.</t>
  </si>
  <si>
    <t>8853.</t>
  </si>
  <si>
    <t>OBUDOWA PRZEDNIA MCR1</t>
  </si>
  <si>
    <t>8854.</t>
  </si>
  <si>
    <t>PŁYTA TYLNA ROZRZĄDU ROZRUSZN.</t>
  </si>
  <si>
    <t>8855.</t>
  </si>
  <si>
    <t>149-20-20212-0-01</t>
  </si>
  <si>
    <t>5474.</t>
  </si>
  <si>
    <t>149-20-20232-0-01</t>
  </si>
  <si>
    <t>Zawór zwrotny, RVG-10-ST</t>
  </si>
  <si>
    <t>5475.</t>
  </si>
  <si>
    <t>149-20-20235-0-01</t>
  </si>
  <si>
    <t>Zawór kulowy 9E210L</t>
  </si>
  <si>
    <t>5476.</t>
  </si>
  <si>
    <t>Zawór kulowy BKH 10L</t>
  </si>
  <si>
    <t>5477.</t>
  </si>
  <si>
    <t>149-20-20240-0-01</t>
  </si>
  <si>
    <t>Śruba drążona, JS 8</t>
  </si>
  <si>
    <t>5478.</t>
  </si>
  <si>
    <t>149-20-20247-0-01</t>
  </si>
  <si>
    <t>Śruba drążona, JS 6</t>
  </si>
  <si>
    <t>5479.</t>
  </si>
  <si>
    <t>149-20-20290-0-01</t>
  </si>
  <si>
    <t>Kolanko ze stożkiem uszczelniającym i naktrętką</t>
  </si>
  <si>
    <t>5480.</t>
  </si>
  <si>
    <t>149-20-21001-0-01</t>
  </si>
  <si>
    <t>Wąż DN 12 / 4SP - FLH x 1050   STECK / DKOL 45°   M22x1,5</t>
  </si>
  <si>
    <t>5481.</t>
  </si>
  <si>
    <t>149-20-21002-0-01</t>
  </si>
  <si>
    <t xml:space="preserve">Wąż DN 12 / 4SP - FLH x 1650   STECK / DKOL 45°  M22x1,5 </t>
  </si>
  <si>
    <t>5482.</t>
  </si>
  <si>
    <t>149-20-21003-0-01</t>
  </si>
  <si>
    <t>Wąż DN 12 / 4SP - FLH x 1700   STECK / DKOL 45°  M22x1,5</t>
  </si>
  <si>
    <t>5483.</t>
  </si>
  <si>
    <t>149-20-21004-0-01</t>
  </si>
  <si>
    <t>Wąż DN 12 / 4SP - FLH x 1400</t>
  </si>
  <si>
    <t>5484.</t>
  </si>
  <si>
    <t>149-20-21005-0-01</t>
  </si>
  <si>
    <t>Wąż DN 12 / 4SP - FLH x 1450</t>
  </si>
  <si>
    <t>5485.</t>
  </si>
  <si>
    <t>149-20-21006-0-01</t>
  </si>
  <si>
    <t>Wąż DN 12 / 4SP - FLH x 2100</t>
  </si>
  <si>
    <t>5486.</t>
  </si>
  <si>
    <t>149-20-21007-0-01</t>
  </si>
  <si>
    <t>Wąż DN 10 / 2SN - FLH x 330   DKOL / DKOL   M18x1,5</t>
  </si>
  <si>
    <t>5487.</t>
  </si>
  <si>
    <t>149-20-21008-0-01</t>
  </si>
  <si>
    <t>Wąż DN 20 / 4SP - FLH x 1300   STECK / STECK</t>
  </si>
  <si>
    <t>5488.</t>
  </si>
  <si>
    <t>149-20-21009-0-01</t>
  </si>
  <si>
    <t>Wąż DN 20 / 4SP - FLH x 1400   STECK / STECK</t>
  </si>
  <si>
    <t>5489.</t>
  </si>
  <si>
    <t>149-20-21010-0-01</t>
  </si>
  <si>
    <t>Wąż DN 20 / 4SP - FLH x 1500   STECK / STECK</t>
  </si>
  <si>
    <t>5490.</t>
  </si>
  <si>
    <t>Wąż-DN 20-4 SP – FLH-STECK-1 500</t>
  </si>
  <si>
    <t>5491.</t>
  </si>
  <si>
    <t>149-20-21011-0-01</t>
  </si>
  <si>
    <t>Wąż-DN 20-4 SP – FLH-STECK-2 050</t>
  </si>
  <si>
    <t>5492.</t>
  </si>
  <si>
    <t>149-20-21012-0-01</t>
  </si>
  <si>
    <t>Wąż-DN 12-2 SN – FLH-DKOL / DKOL-M 22x1,5-4 100</t>
  </si>
  <si>
    <t>5493.</t>
  </si>
  <si>
    <t>149-20-21013-0-01</t>
  </si>
  <si>
    <t>Wąż-DN 10-2 SN – FLH-DKOL / DKOL-M 18x1,5-600</t>
  </si>
  <si>
    <t>5494.</t>
  </si>
  <si>
    <t>149-20-21014-0-01</t>
  </si>
  <si>
    <t>Wąż-DN 10-2 SN – FLH-DKOL 90° / DKOL 90° - 0°-M 18x1,5-1 300</t>
  </si>
  <si>
    <t>5495.</t>
  </si>
  <si>
    <t>149-20-21015-0-01</t>
  </si>
  <si>
    <t>Wąż-DN 10-2 SN – FLH-DKOL / DKOL 90°-M 18x1,5-1 300</t>
  </si>
  <si>
    <t>5496.</t>
  </si>
  <si>
    <t>149-20-21017-0-01</t>
  </si>
  <si>
    <t>Wąż-DN 12-2 SN – FLH-DKOL / DKOL-M 22x1,5-3 200</t>
  </si>
  <si>
    <t>5497.</t>
  </si>
  <si>
    <t>149-20-21018-0-01</t>
  </si>
  <si>
    <t>Wąż-DN 12-2 SN – FLH-DKOL 90° / DKOL 90° - 0°-M 22x1,5-3 800</t>
  </si>
  <si>
    <t>5498.</t>
  </si>
  <si>
    <t>149-20-21019-0-01</t>
  </si>
  <si>
    <t>Wąż-DN 8-2 SN – FLH-DKOL / DKOL 45°-M 16x1,5-900</t>
  </si>
  <si>
    <t>5499.</t>
  </si>
  <si>
    <t>149-20-21020-0-01</t>
  </si>
  <si>
    <t>Wąż-DN 8-2 SN – FLH-DKOL / DKOL-M 16x1,5-1 500</t>
  </si>
  <si>
    <t>5500.</t>
  </si>
  <si>
    <t>149-20-21021-0-01</t>
  </si>
  <si>
    <t>Wąż-DN 8-2 SN – FLH-DKOL / DKOL 90°-M 16x1,5-1 800</t>
  </si>
  <si>
    <t>5501.</t>
  </si>
  <si>
    <t>149-20-21022-0-01</t>
  </si>
  <si>
    <t>Wąż-DN 8-2 SN – FLH-DKOL / DKOL 90°-M 16x1,5-4 000</t>
  </si>
  <si>
    <t>5502.</t>
  </si>
  <si>
    <t>149-20-21023-0-01</t>
  </si>
  <si>
    <t>Wąż-DN 10-2 SN – FLH-DKOL / DKOL 90°-M 18x1,5-2 500</t>
  </si>
  <si>
    <t>5503.</t>
  </si>
  <si>
    <t>149-20-21024-0-01</t>
  </si>
  <si>
    <t>Wąż-DN 10-2 SN – FLH-DKOL / DKOL 90°-M 18x1,5-3 000</t>
  </si>
  <si>
    <t>5504.</t>
  </si>
  <si>
    <t>149-20-21040-0-01</t>
  </si>
  <si>
    <r>
      <t xml:space="preserve">4SP DKOS/DKOS-45 </t>
    </r>
    <r>
      <rPr>
        <vertAlign val="superscript"/>
        <sz val="12"/>
        <color indexed="8"/>
        <rFont val="Times New Roman"/>
        <family val="1"/>
        <charset val="238"/>
      </rPr>
      <t>O</t>
    </r>
  </si>
  <si>
    <t>WĄŹ DN16 x 700 (M30x2)</t>
  </si>
  <si>
    <t>4219.</t>
  </si>
  <si>
    <t>WĄŹ DN16 x 2000 (M30x2)</t>
  </si>
  <si>
    <t>4220.</t>
  </si>
  <si>
    <t>WĄŹ DN16 x 1800 (M30x2)</t>
  </si>
  <si>
    <t>4221.</t>
  </si>
  <si>
    <t>2SN DKOS/DKOS</t>
  </si>
  <si>
    <t>WĄŹ DN10 x 2400 (M20x1,5)</t>
  </si>
  <si>
    <t>4222.</t>
  </si>
  <si>
    <t>WĄŹ DN10 x 13 500 (M20x1,5)</t>
  </si>
  <si>
    <t>4223.</t>
  </si>
  <si>
    <r>
      <t xml:space="preserve">2SN DKOS/DKOS-90 </t>
    </r>
    <r>
      <rPr>
        <vertAlign val="superscript"/>
        <sz val="12"/>
        <color indexed="8"/>
        <rFont val="Times New Roman"/>
        <family val="1"/>
        <charset val="238"/>
      </rPr>
      <t>O</t>
    </r>
  </si>
  <si>
    <t>WĄŹ DN10 x 1800 (M20x1,5)</t>
  </si>
  <si>
    <t>4224.</t>
  </si>
  <si>
    <t>WĄŹ DN10 x 1200 (M20x1,5)</t>
  </si>
  <si>
    <t>4225.</t>
  </si>
  <si>
    <t>WĄŹ DN10 x 700 (M20x1,5)</t>
  </si>
  <si>
    <t>4226.</t>
  </si>
  <si>
    <r>
      <t xml:space="preserve">2SN DKOS/DKOS-45 </t>
    </r>
    <r>
      <rPr>
        <vertAlign val="superscript"/>
        <sz val="12"/>
        <color indexed="8"/>
        <rFont val="Times New Roman"/>
        <family val="1"/>
        <charset val="238"/>
      </rPr>
      <t>O</t>
    </r>
  </si>
  <si>
    <t>WĄŹ DN10 x 1500 (M20x1,5)</t>
  </si>
  <si>
    <t>4227.</t>
  </si>
  <si>
    <t>WĄŹ DN10 x 3400 (M20x1,5)</t>
  </si>
  <si>
    <t>4228.</t>
  </si>
  <si>
    <t>WĄŹ DN10 x 1100 (M20x1,5)</t>
  </si>
  <si>
    <t>4229.</t>
  </si>
  <si>
    <t>WĄŹ DN10 x 850 (M20x1,5)</t>
  </si>
  <si>
    <t>4230.</t>
  </si>
  <si>
    <t>2SN DKOS/DKOSC</t>
  </si>
  <si>
    <t>WĄŹ DN10 x 500 (M20x1,5)</t>
  </si>
  <si>
    <t>4231.</t>
  </si>
  <si>
    <t>WĄŹ DN10 x 350 (M20x1,5)</t>
  </si>
  <si>
    <t>4232.</t>
  </si>
  <si>
    <t>WĄŹ DN10 x 1150 (M20x1,5)</t>
  </si>
  <si>
    <t>4233.</t>
  </si>
  <si>
    <t>4SH SFS3290</t>
  </si>
  <si>
    <t>WĄŹ DN32 x 520</t>
  </si>
  <si>
    <t>4234.</t>
  </si>
  <si>
    <r>
      <t xml:space="preserve">1SN DKL/DKL-90 </t>
    </r>
    <r>
      <rPr>
        <vertAlign val="superscript"/>
        <sz val="12"/>
        <color indexed="8"/>
        <rFont val="Times New Roman"/>
        <family val="1"/>
        <charset val="238"/>
      </rPr>
      <t>O</t>
    </r>
  </si>
  <si>
    <t>WĄŹ DN10 x 1950 (M18x1,5)</t>
  </si>
  <si>
    <t>4235.</t>
  </si>
  <si>
    <t>WĄŹ DN20 x 1200 (M3018,5)</t>
  </si>
  <si>
    <t>4236.</t>
  </si>
  <si>
    <t>WĄŹ DN20 x500 (M30x1,5)</t>
  </si>
  <si>
    <t>4237.</t>
  </si>
  <si>
    <t>WĄŹ DN10 x 13500 (M18x1,5)</t>
  </si>
  <si>
    <t>4238.</t>
  </si>
  <si>
    <t>WĄŹ DN10 x 2600 (M18x1,5)</t>
  </si>
  <si>
    <t>4239.</t>
  </si>
  <si>
    <t>WĄŹ DN10 x 1900 (M18x1,5)</t>
  </si>
  <si>
    <t>4240.</t>
  </si>
  <si>
    <t>WĄŹ DN10 x 1800 (M18x1,5)</t>
  </si>
  <si>
    <t>4241.</t>
  </si>
  <si>
    <t>WĄŹ DN10 x 1000 (M1 8x1,5)</t>
  </si>
  <si>
    <t>4242.</t>
  </si>
  <si>
    <t>WĄŹ DN10 x 1150 (M18x1,5)</t>
  </si>
  <si>
    <t>4243.</t>
  </si>
  <si>
    <t>WĄŹ DN10 x 1250 (M1 8x1,5)</t>
  </si>
  <si>
    <t>4244.</t>
  </si>
  <si>
    <r>
      <t xml:space="preserve">1SN DKOL/DKOL-45 </t>
    </r>
    <r>
      <rPr>
        <vertAlign val="superscript"/>
        <sz val="12"/>
        <color indexed="8"/>
        <rFont val="Times New Roman"/>
        <family val="1"/>
        <charset val="238"/>
      </rPr>
      <t>O</t>
    </r>
  </si>
  <si>
    <t>WĄŹ DN10 x 1500 (M1 8x1,5)</t>
  </si>
  <si>
    <t>4245.</t>
  </si>
  <si>
    <r>
      <t xml:space="preserve">1SN DKOL-45 </t>
    </r>
    <r>
      <rPr>
        <vertAlign val="superscript"/>
        <sz val="12"/>
        <color indexed="8"/>
        <rFont val="Times New Roman"/>
        <family val="1"/>
        <charset val="238"/>
      </rPr>
      <t>O</t>
    </r>
    <r>
      <rPr>
        <sz val="12"/>
        <color indexed="8"/>
        <rFont val="Times New Roman"/>
        <family val="1"/>
        <charset val="238"/>
      </rPr>
      <t xml:space="preserve"> /DKOL-45 </t>
    </r>
    <r>
      <rPr>
        <vertAlign val="superscript"/>
        <sz val="12"/>
        <color indexed="8"/>
        <rFont val="Times New Roman"/>
        <family val="1"/>
        <charset val="238"/>
      </rPr>
      <t>O</t>
    </r>
  </si>
  <si>
    <t>WĄŹ DN10 x 350 (M18x1,5)</t>
  </si>
  <si>
    <t>4246.</t>
  </si>
  <si>
    <r>
      <t xml:space="preserve">1SN DKOL-90 </t>
    </r>
    <r>
      <rPr>
        <vertAlign val="superscript"/>
        <sz val="12"/>
        <color indexed="8"/>
        <rFont val="Times New Roman"/>
        <family val="1"/>
        <charset val="238"/>
      </rPr>
      <t>O</t>
    </r>
    <r>
      <rPr>
        <sz val="12"/>
        <color indexed="8"/>
        <rFont val="Times New Roman"/>
        <family val="1"/>
        <charset val="238"/>
      </rPr>
      <t xml:space="preserve">/DKOL-90 </t>
    </r>
    <r>
      <rPr>
        <vertAlign val="superscript"/>
        <sz val="12"/>
        <color indexed="8"/>
        <rFont val="Times New Roman"/>
        <family val="1"/>
        <charset val="238"/>
      </rPr>
      <t>O</t>
    </r>
  </si>
  <si>
    <t>WĄŹ DN10 x 650 (M18x1,5)</t>
  </si>
  <si>
    <t>4247.</t>
  </si>
  <si>
    <t>WĄŹ DN10 x 450 (M18x1,5)</t>
  </si>
  <si>
    <t>4248.</t>
  </si>
  <si>
    <t>WĄŹ DN8 x 950 (M16x1,5)</t>
  </si>
  <si>
    <t>4249.</t>
  </si>
  <si>
    <t>WĄŹ DN8 x 700 (M16x1,5)</t>
  </si>
  <si>
    <t>4250.</t>
  </si>
  <si>
    <t>WĄŹ DN8 x 500 (M16x1,5)</t>
  </si>
  <si>
    <t>4251.</t>
  </si>
  <si>
    <r>
      <t xml:space="preserve">1SN DKOL/DKOL-90 </t>
    </r>
    <r>
      <rPr>
        <vertAlign val="superscript"/>
        <sz val="12"/>
        <color indexed="8"/>
        <rFont val="Times New Roman"/>
        <family val="1"/>
        <charset val="238"/>
      </rPr>
      <t>O</t>
    </r>
  </si>
  <si>
    <t>WĄŹ DN8 x 3400 (M16x1,5)</t>
  </si>
  <si>
    <t>4252.</t>
  </si>
  <si>
    <t>WĄŹ DN8 x 3100 (M16x1,5)</t>
  </si>
  <si>
    <t>4253.</t>
  </si>
  <si>
    <r>
      <t xml:space="preserve">1SN DKOL/DKOL-90 </t>
    </r>
    <r>
      <rPr>
        <vertAlign val="superscript"/>
        <sz val="12"/>
        <color indexed="8"/>
        <rFont val="Times New Roman"/>
        <family val="1"/>
        <charset val="238"/>
      </rPr>
      <t>O O</t>
    </r>
  </si>
  <si>
    <t>WĄŹ DN8 x 2900 (M16x1,5)</t>
  </si>
  <si>
    <t>4254.</t>
  </si>
  <si>
    <t>WĄŹ DN8 x 2700 (M16x1,5)</t>
  </si>
  <si>
    <t>4255.</t>
  </si>
  <si>
    <t>WĄŹ DN8 x 1000 (M16x1,5)</t>
  </si>
  <si>
    <t>4256.</t>
  </si>
  <si>
    <t>WĄŹ DN8 x 900 (M16x1,5)</t>
  </si>
  <si>
    <t>4257.</t>
  </si>
  <si>
    <t>WĄŹ DN8 x 580 (M16x1,5)</t>
  </si>
  <si>
    <t>4258.</t>
  </si>
  <si>
    <t>WĄŹ DN8 x 600 (M16x1,5)</t>
  </si>
  <si>
    <t>4259.</t>
  </si>
  <si>
    <t>4260.</t>
  </si>
  <si>
    <t>S-TMS 32x5,5</t>
  </si>
  <si>
    <t>WĄŹ DN32 x 500</t>
  </si>
  <si>
    <t>4261.</t>
  </si>
  <si>
    <t>571.4.158-D</t>
  </si>
  <si>
    <t>ZAWOR PRZEPŁ. SAUER</t>
  </si>
  <si>
    <t>4262.</t>
  </si>
  <si>
    <t>571.4.170-E/T</t>
  </si>
  <si>
    <t>ROZPROWADZENIE DOCISKU Z.SP.</t>
  </si>
  <si>
    <t>4263.</t>
  </si>
  <si>
    <t>571.4.171-E/T</t>
  </si>
  <si>
    <t>ZAWOR ZWROTNY M.Z.</t>
  </si>
  <si>
    <t>4264.</t>
  </si>
  <si>
    <t>571.4.176-E/T</t>
  </si>
  <si>
    <t>KOREK Js8</t>
  </si>
  <si>
    <t>4265.</t>
  </si>
  <si>
    <t>570.2.4.1.4.3-E</t>
  </si>
  <si>
    <t>NAKRETKA M20 x 1,5</t>
  </si>
  <si>
    <t>4266.</t>
  </si>
  <si>
    <t>571.4.180</t>
  </si>
  <si>
    <t>HYDROGENERATOR 90R180</t>
  </si>
  <si>
    <t>4267.</t>
  </si>
  <si>
    <t>571.4.181</t>
  </si>
  <si>
    <t>HYDROMOTOR MS05</t>
  </si>
  <si>
    <t>4268.</t>
  </si>
  <si>
    <t>571.4.182</t>
  </si>
  <si>
    <t>FLANSZA SAE 1 ¼ 6000 PSI</t>
  </si>
  <si>
    <t>4269.</t>
  </si>
  <si>
    <t>571.4.183</t>
  </si>
  <si>
    <t>ZAWÓR ZWROTNY DHP 302327</t>
  </si>
  <si>
    <t>4270.</t>
  </si>
  <si>
    <t>571.4.184</t>
  </si>
  <si>
    <t>ZAWÓR REGULAJĄC Y VS-30</t>
  </si>
  <si>
    <t>4271.</t>
  </si>
  <si>
    <t>571.4.185</t>
  </si>
  <si>
    <t xml:space="preserve">FILTR SSANIA 7SL 130 </t>
  </si>
  <si>
    <t>4272.</t>
  </si>
  <si>
    <t>571.4.186</t>
  </si>
  <si>
    <t>HYDROAKUMULATOR IHW 0,2-330</t>
  </si>
  <si>
    <t>4273.</t>
  </si>
  <si>
    <t>571.4.187</t>
  </si>
  <si>
    <t>PODCIŚNIOMIER Ø60</t>
  </si>
  <si>
    <t>4274.</t>
  </si>
  <si>
    <t>571.4.188</t>
  </si>
  <si>
    <t>ZAWÓR KULKOWY BKH-10R3/8</t>
  </si>
  <si>
    <t>4275.</t>
  </si>
  <si>
    <t>571.4.191</t>
  </si>
  <si>
    <t>WKŁAD FILTRA SSANIA 7SL130</t>
  </si>
  <si>
    <t>4276.</t>
  </si>
  <si>
    <t>2187.</t>
  </si>
  <si>
    <t>2188.</t>
  </si>
  <si>
    <t>2189.</t>
  </si>
  <si>
    <t>2190.</t>
  </si>
  <si>
    <t>2191.</t>
  </si>
  <si>
    <t>2192.</t>
  </si>
  <si>
    <t>2193.</t>
  </si>
  <si>
    <t>2194.</t>
  </si>
  <si>
    <t>2195.</t>
  </si>
  <si>
    <t>2196.</t>
  </si>
  <si>
    <t>2197.</t>
  </si>
  <si>
    <t>2198.</t>
  </si>
  <si>
    <t>2199.</t>
  </si>
  <si>
    <t>2200.</t>
  </si>
  <si>
    <t>2201.</t>
  </si>
  <si>
    <t>2202.</t>
  </si>
  <si>
    <t>2203.</t>
  </si>
  <si>
    <t>2204.</t>
  </si>
  <si>
    <t>2205.</t>
  </si>
  <si>
    <t>2206.</t>
  </si>
  <si>
    <t>2207.</t>
  </si>
  <si>
    <t>2208.</t>
  </si>
  <si>
    <t>2209.</t>
  </si>
  <si>
    <t>Sterownik programowalny BFS 2/300 bez kart elektroniki</t>
  </si>
  <si>
    <t>Sterownik programowalny BFS 2/003 bez kart elektroniki</t>
  </si>
  <si>
    <t>Sterownik programowalny BFS 4/300 bez kart elektroniki</t>
  </si>
  <si>
    <t>Sterownik programowalny BFS 4/003 bez kart elektroniki</t>
  </si>
  <si>
    <t>5543.</t>
  </si>
  <si>
    <t>149-20-21268-0-01</t>
  </si>
  <si>
    <t>5544.</t>
  </si>
  <si>
    <t>149-20-21276-0-01</t>
  </si>
  <si>
    <t>Wężyk pomiarowy</t>
  </si>
  <si>
    <t>5545.</t>
  </si>
  <si>
    <t>149-20-21278-0-01</t>
  </si>
  <si>
    <t>5546.</t>
  </si>
  <si>
    <t>149-20-21283-0-01</t>
  </si>
  <si>
    <t>Wężyk szybkozłączek 800</t>
  </si>
  <si>
    <t>5547.</t>
  </si>
  <si>
    <t>149-20-21284-0-01</t>
  </si>
  <si>
    <t>5548.</t>
  </si>
  <si>
    <t>149-20-21293-0-01</t>
  </si>
  <si>
    <t>Wąż-DN 8-2 SN – FLH-DKOL / DKOL-M16 x 1,5-3100</t>
  </si>
  <si>
    <t>5549.</t>
  </si>
  <si>
    <t>149-20-21296-0-01</t>
  </si>
  <si>
    <t>Wąż hydrauliczny DN8-2SN FLH-5000/M16x1,5-DKOL/DKOL</t>
  </si>
  <si>
    <t>5550.</t>
  </si>
  <si>
    <t>149-20-21297-0-01</t>
  </si>
  <si>
    <t>Wąż hydrauliczny DN20-2SN FLH-5000/M30x2-DKOL/DKOL</t>
  </si>
  <si>
    <t>5551.</t>
  </si>
  <si>
    <t>149-20-21306-0-01</t>
  </si>
  <si>
    <t>PIERŚCIEŃ USZCZEL. 37,69 x 3,53</t>
  </si>
  <si>
    <t>4277.</t>
  </si>
  <si>
    <t>PIERŚCIEŃ USZCZEL. 41 x 3,5</t>
  </si>
  <si>
    <t>4278.</t>
  </si>
  <si>
    <t>571.4.194</t>
  </si>
  <si>
    <t>WAK HYDROAKUMULATORA</t>
  </si>
  <si>
    <t>4279.</t>
  </si>
  <si>
    <t>572.4.7.1-C</t>
  </si>
  <si>
    <t>DESKA ROZDZIELACZA Z.SP.</t>
  </si>
  <si>
    <t>4280.</t>
  </si>
  <si>
    <t>Ex RPE4-102 Y11</t>
  </si>
  <si>
    <t>ROZDZIEŁACZ</t>
  </si>
  <si>
    <t>4281.</t>
  </si>
  <si>
    <t>Ex RPE4-102 Y51</t>
  </si>
  <si>
    <t>4282.</t>
  </si>
  <si>
    <t>Ex RPE3-042 R1 1</t>
  </si>
  <si>
    <t>4283.</t>
  </si>
  <si>
    <t>Ex RPE3-042 Y51</t>
  </si>
  <si>
    <t>4284.</t>
  </si>
  <si>
    <t>Ex RPE3-043 Y11</t>
  </si>
  <si>
    <t>4285.</t>
  </si>
  <si>
    <t>ExPVRM1- 063/S</t>
  </si>
  <si>
    <t>ROZDZIEŁACZ PROPORCIONALNY</t>
  </si>
  <si>
    <t>4286.</t>
  </si>
  <si>
    <t>Ex RPE3-062 C51</t>
  </si>
  <si>
    <t>4287.</t>
  </si>
  <si>
    <t>AUTOMAT ODCIĄŚAJACY M.Z.</t>
  </si>
  <si>
    <t>4288.</t>
  </si>
  <si>
    <t>571.4.23.1-D</t>
  </si>
  <si>
    <t>KORPUS AUTOMATU</t>
  </si>
  <si>
    <t>4289.</t>
  </si>
  <si>
    <t>571.2.4.1.14-E</t>
  </si>
  <si>
    <t>4290.</t>
  </si>
  <si>
    <t>457-2240-017-4</t>
  </si>
  <si>
    <t>PRZECHODKA Js 8</t>
  </si>
  <si>
    <t>4291.</t>
  </si>
  <si>
    <t>570.4.23.4-E</t>
  </si>
  <si>
    <t>PRZECHODKA Dn 10</t>
  </si>
  <si>
    <t>4292.</t>
  </si>
  <si>
    <t>457-2240-0002-4</t>
  </si>
  <si>
    <t>KROCIEŃ Js 8   M 18   M 14</t>
  </si>
  <si>
    <t>4293.</t>
  </si>
  <si>
    <t>571.4.23.10-E</t>
  </si>
  <si>
    <t>KOREK Z.SP.</t>
  </si>
  <si>
    <t>4294.</t>
  </si>
  <si>
    <t>PIERŚCIEŃ CIŚNIENIA 21 x 27</t>
  </si>
  <si>
    <t>4295.</t>
  </si>
  <si>
    <t>PIERŚCIEŃ CIŚNIENIA 14 x 20</t>
  </si>
  <si>
    <t>4296.</t>
  </si>
  <si>
    <t>PIERŚCIEŃ CIŚNIENIA 16 x 22</t>
  </si>
  <si>
    <t>4297.</t>
  </si>
  <si>
    <t>6,5-25 Mpa AUV 06/E-3-A-</t>
  </si>
  <si>
    <t>ZAWOR AUTOMAT ODCIĄŚAJACY</t>
  </si>
  <si>
    <t>4298.</t>
  </si>
  <si>
    <t>4299.</t>
  </si>
  <si>
    <t>00 DHP 302 327</t>
  </si>
  <si>
    <t>ZAWÓR ZWRÓTNY</t>
  </si>
  <si>
    <t>4300.</t>
  </si>
  <si>
    <t>STEROWANIE II. PREDKOŚCI M.Z.</t>
  </si>
  <si>
    <t>4301.</t>
  </si>
  <si>
    <t>571.4.32.1-D</t>
  </si>
  <si>
    <t>KORPUS BLOKU</t>
  </si>
  <si>
    <t>4302.</t>
  </si>
  <si>
    <t>571.4.32.2-D</t>
  </si>
  <si>
    <t>SWORZEŃ</t>
  </si>
  <si>
    <t>4303.</t>
  </si>
  <si>
    <t>571.4.32.3-D/T</t>
  </si>
  <si>
    <t>4304.</t>
  </si>
  <si>
    <t>457-2432-2000-4</t>
  </si>
  <si>
    <t>DŹWIGNIA II. PREDKOŚCI Z.SP.</t>
  </si>
  <si>
    <t>4305.</t>
  </si>
  <si>
    <t>571.4.32.5-D/T</t>
  </si>
  <si>
    <t>CYLINDER II. PREDKOŚCI M.Z.</t>
  </si>
  <si>
    <t>4306.</t>
  </si>
  <si>
    <t>572.5-B</t>
  </si>
  <si>
    <t>UKŁAD ELEKTRYCZNY</t>
  </si>
  <si>
    <t>4307.</t>
  </si>
  <si>
    <t>570.1.10-B</t>
  </si>
  <si>
    <t>SKRZYNKA STEROWANIA</t>
  </si>
  <si>
    <t>4308.</t>
  </si>
  <si>
    <t>572.5.3-A</t>
  </si>
  <si>
    <t>SKRZYNIA ELEKTRICZNA</t>
  </si>
  <si>
    <t>4309.</t>
  </si>
  <si>
    <t>571.5.4-D</t>
  </si>
  <si>
    <t>WYŚWIETLACZ</t>
  </si>
  <si>
    <t>4310.</t>
  </si>
  <si>
    <t>457.1.1.6-E</t>
  </si>
  <si>
    <t>WYŁACZNIK BEZPIECZEŃSTWA MS-1</t>
  </si>
  <si>
    <t>4311.</t>
  </si>
  <si>
    <t>PRZECIWWYBUCHOWY ZAWÓR</t>
  </si>
  <si>
    <t>4312.</t>
  </si>
  <si>
    <t>572.5.7-D</t>
  </si>
  <si>
    <t>ROZDZIELCZNA SKRZYNIA RSI B</t>
  </si>
  <si>
    <t>4313.</t>
  </si>
  <si>
    <t>570.5.10-E</t>
  </si>
  <si>
    <t>UCHWYT KABLOW</t>
  </si>
  <si>
    <t>4314.</t>
  </si>
  <si>
    <t>572.5.11-E</t>
  </si>
  <si>
    <t>UCHWYT CZUJNIKA OBROTÓW Z.SP.</t>
  </si>
  <si>
    <t>4315.</t>
  </si>
  <si>
    <t>Bi2 G12- Y2x7M</t>
  </si>
  <si>
    <t>CZUJNIK OBROTÓW (TURCK.)</t>
  </si>
  <si>
    <t>4316.</t>
  </si>
  <si>
    <t>572.5.13-D</t>
  </si>
  <si>
    <t>PRZEWOD LACZACI DO CZUJNIKOW (NS-1-RSIB)</t>
  </si>
  <si>
    <t>4317.</t>
  </si>
  <si>
    <t>570.5.14-D</t>
  </si>
  <si>
    <t>SPREŻYNA</t>
  </si>
  <si>
    <t>4318.</t>
  </si>
  <si>
    <t>570.5.15-D</t>
  </si>
  <si>
    <t>4319.</t>
  </si>
  <si>
    <t>570.5.18-E</t>
  </si>
  <si>
    <t>PRZEWÓD ŁĄCZACI SKRZYNIA STER.-WYŚWIETLACZ</t>
  </si>
  <si>
    <t>4320.</t>
  </si>
  <si>
    <t>570.5.28-E</t>
  </si>
  <si>
    <t>PRZEWÓD ŁĄCZACI SKRZYNIA STEROWANIA I. - 8m</t>
  </si>
  <si>
    <t>4321.</t>
  </si>
  <si>
    <t>570.5.26-C</t>
  </si>
  <si>
    <t>PRZECIWWYBUCHOWY REFLEKTOR NSB-20.1</t>
  </si>
  <si>
    <t>4322.</t>
  </si>
  <si>
    <t>570.5.30-B</t>
  </si>
  <si>
    <t>PRZECIWWYBUCHOWY ALTERNATOR NAB-14/15.1</t>
  </si>
  <si>
    <t>4323.</t>
  </si>
  <si>
    <t>570.5.31-C</t>
  </si>
  <si>
    <t>PRZECIWWYBUCHOWY  AKUMULATOR NBB-12/40.1</t>
  </si>
  <si>
    <t>4324.</t>
  </si>
  <si>
    <t>570.5.32</t>
  </si>
  <si>
    <t>PRZECIWWYBUCHOWY SYGNAL AKUSTICZNY KBB-0521111</t>
  </si>
  <si>
    <t>4325.</t>
  </si>
  <si>
    <t>570.5.33-E</t>
  </si>
  <si>
    <t>PRZEWÓD ŁĄCZ. SKRZYNKA STEROWANIA II. - 30 m</t>
  </si>
  <si>
    <t>4326.</t>
  </si>
  <si>
    <t>570.5.37</t>
  </si>
  <si>
    <t>KABEL OLFLEX 450 P 5G2,5   1m</t>
  </si>
  <si>
    <t>4327.</t>
  </si>
  <si>
    <t>0401025000</t>
  </si>
  <si>
    <t>Pierścień Segere'a 52W</t>
  </si>
  <si>
    <t>0402052000</t>
  </si>
  <si>
    <t>Pierścień Segere'a 47W</t>
  </si>
  <si>
    <t>0402047000</t>
  </si>
  <si>
    <t>Śruba M6x20</t>
  </si>
  <si>
    <t>0300600400</t>
  </si>
  <si>
    <t>Śruba M6x40</t>
  </si>
  <si>
    <t>0300600800</t>
  </si>
  <si>
    <t>Śruba M8x100</t>
  </si>
  <si>
    <t>0300801500</t>
  </si>
  <si>
    <t>Śruba M10x70</t>
  </si>
  <si>
    <t>0301002300</t>
  </si>
  <si>
    <t>Śruba imbusowa M8x40</t>
  </si>
  <si>
    <t>0300801100</t>
  </si>
  <si>
    <t>Wkręt imbusowy M6x10</t>
  </si>
  <si>
    <t>0301400100</t>
  </si>
  <si>
    <t>Nakrętka M6 z poliamidem</t>
  </si>
  <si>
    <t>Nakrętka M8 z poliamidem</t>
  </si>
  <si>
    <t>Tulejka rozprężna 6x60</t>
  </si>
  <si>
    <t>0600002000</t>
  </si>
  <si>
    <t>Szczęka wyłącznika odśrodkowego</t>
  </si>
  <si>
    <t>Zbiornik oleju</t>
  </si>
  <si>
    <t>6510017200</t>
  </si>
  <si>
    <t>Blok sterujący</t>
  </si>
  <si>
    <t>6510017300</t>
  </si>
  <si>
    <t>Blok zaworowy</t>
  </si>
  <si>
    <t>6510017400</t>
  </si>
  <si>
    <t>6510023400</t>
  </si>
  <si>
    <t>6510017500</t>
  </si>
  <si>
    <t>6510017600</t>
  </si>
  <si>
    <t>Zawór zwrotny bloku</t>
  </si>
  <si>
    <t>6510017700</t>
  </si>
  <si>
    <t>Uszczelnienia bloku zaworowego</t>
  </si>
  <si>
    <t>6510017800</t>
  </si>
  <si>
    <t>Uszczelka górna zbiornika</t>
  </si>
  <si>
    <t>6510020900</t>
  </si>
  <si>
    <t>Uszczelka boczna zbiornika</t>
  </si>
  <si>
    <t>6510020800</t>
  </si>
  <si>
    <t>6510018100</t>
  </si>
  <si>
    <t>6510018200</t>
  </si>
  <si>
    <t>Śruba imbusowa M6x35</t>
  </si>
  <si>
    <t>Śruba imbusowa M6x30</t>
  </si>
  <si>
    <t>Śruba imbusowa M6x16</t>
  </si>
  <si>
    <t>Śruba imbusowa M10x70</t>
  </si>
  <si>
    <t>Śruba imbusowa M10x100</t>
  </si>
  <si>
    <t>Śruba imbusowa M12x20 krótki łeb</t>
  </si>
  <si>
    <t xml:space="preserve">Śruba M12x100 </t>
  </si>
  <si>
    <t>Nakrętka M10 z poliamidem</t>
  </si>
  <si>
    <t>Podkładka Cu 17-23</t>
  </si>
  <si>
    <t>0900003300</t>
  </si>
  <si>
    <t>Podkładka Cu 21-28</t>
  </si>
  <si>
    <t>0900004000</t>
  </si>
  <si>
    <t>Podkładka Cu 27-32</t>
  </si>
  <si>
    <t>0900004600</t>
  </si>
  <si>
    <t>Podkładka Cu 14-18</t>
  </si>
  <si>
    <t>0900002800</t>
  </si>
  <si>
    <t>Pompa ręczna hydrauliczna kpl.</t>
  </si>
  <si>
    <t>6510018600</t>
  </si>
  <si>
    <t>6510018700</t>
  </si>
  <si>
    <t>Uszczelnienia pompy ręcznej kpl.</t>
  </si>
  <si>
    <t>6510020700</t>
  </si>
  <si>
    <t>6510018900</t>
  </si>
  <si>
    <t>Taśma sprężysta do pompy ręcznej</t>
  </si>
  <si>
    <t>6510019000</t>
  </si>
  <si>
    <t>Śruba nakrętka Tr 28x5</t>
  </si>
  <si>
    <t>Tulejka rozprężna 3x50</t>
  </si>
  <si>
    <t>0600003300</t>
  </si>
  <si>
    <t>Siłownik hydrauliczny kpl.</t>
  </si>
  <si>
    <t>6510015311</t>
  </si>
  <si>
    <t>Uszczelnienia siłownika kpl.</t>
  </si>
  <si>
    <t>6510019400</t>
  </si>
  <si>
    <t>Zaślepka imbusowa M12x15</t>
  </si>
  <si>
    <t>6510019900</t>
  </si>
  <si>
    <t>Pompa powietrzna MAXIMATOR kpl.</t>
  </si>
  <si>
    <t>6510015500</t>
  </si>
  <si>
    <t>Śruba imbusowa M4x45</t>
  </si>
  <si>
    <t>0300400300</t>
  </si>
  <si>
    <t>Filtr powietrza</t>
  </si>
  <si>
    <t>6510015900</t>
  </si>
  <si>
    <t>Tłoczek rozrządu</t>
  </si>
  <si>
    <t>6510015600</t>
  </si>
  <si>
    <t>Tuleja rozrządu</t>
  </si>
  <si>
    <t>6510015700</t>
  </si>
  <si>
    <t>Korpus rozrządu</t>
  </si>
  <si>
    <t>6510015800</t>
  </si>
  <si>
    <t>Pierścień Segere'a 32W</t>
  </si>
  <si>
    <t>0402032000</t>
  </si>
  <si>
    <t>Uszczelnienia pompy pow. kpl.</t>
  </si>
  <si>
    <t>6510021300</t>
  </si>
  <si>
    <t>6810008000</t>
  </si>
  <si>
    <t>Zawór bezpieczeństwa 250 bar</t>
  </si>
  <si>
    <t>6510023100</t>
  </si>
  <si>
    <t>6510016000</t>
  </si>
  <si>
    <t>Kolanko gniazdowe NW20</t>
  </si>
  <si>
    <t>Trójnik gniazdowy NW20</t>
  </si>
  <si>
    <t>Kolanko gniazdowo-wtykowe NW10</t>
  </si>
  <si>
    <t>Przetyczka NW10</t>
  </si>
  <si>
    <t>Przetyczka NW20</t>
  </si>
  <si>
    <t>Złączka NW20</t>
  </si>
  <si>
    <t>Przewód NW10Sx300</t>
  </si>
  <si>
    <t>6510025900</t>
  </si>
  <si>
    <t>Przewód NW10Sx350</t>
  </si>
  <si>
    <t>6510026000</t>
  </si>
  <si>
    <t>Przewód NW10Sx400</t>
  </si>
  <si>
    <t>Przewód NW10Sx950</t>
  </si>
  <si>
    <t>6510026200</t>
  </si>
  <si>
    <t>Przewód NW20Sx380</t>
  </si>
  <si>
    <t>Przewód NW20Sx460</t>
  </si>
  <si>
    <t>6510026400</t>
  </si>
  <si>
    <t>Przewód NW20Sx480</t>
  </si>
  <si>
    <t>Przewód NW20Sx550</t>
  </si>
  <si>
    <t>Przewód fi 13 M22x1,5x830</t>
  </si>
  <si>
    <t>8103303100</t>
  </si>
  <si>
    <t>Przewód fi 13 M22x1,5x930</t>
  </si>
  <si>
    <t>8103303000</t>
  </si>
  <si>
    <t>O-ring 10x2 (witon)</t>
  </si>
  <si>
    <t>O-ring 20x2.4 (witon)</t>
  </si>
  <si>
    <t>0900012900</t>
  </si>
  <si>
    <t>Pierścień oporowy 10 mm</t>
  </si>
  <si>
    <t>Pierścień oporowy 20 mm</t>
  </si>
  <si>
    <t>Przyłącze M27x2/NW20</t>
  </si>
  <si>
    <t>Przyłącze M27 x2/ NW 20 gniazdowe</t>
  </si>
  <si>
    <t>6510023900</t>
  </si>
  <si>
    <t>Przyłącze manometru NW10x1/4"</t>
  </si>
  <si>
    <t>6510021800</t>
  </si>
  <si>
    <t>Złączka gniazdowa fi 20</t>
  </si>
  <si>
    <t>Złączka gniazdowa fi 10</t>
  </si>
  <si>
    <t>0700020100</t>
  </si>
  <si>
    <t>Złączka wtykowa fi 10</t>
  </si>
  <si>
    <t>0700022200</t>
  </si>
  <si>
    <t>Trójnik gniazdowy fi 10</t>
  </si>
  <si>
    <t>0700003100</t>
  </si>
  <si>
    <t xml:space="preserve">Oś wózka </t>
  </si>
  <si>
    <t>6510016400</t>
  </si>
  <si>
    <t>Element podatny (Urelastfeder)</t>
  </si>
  <si>
    <t>6510016500</t>
  </si>
  <si>
    <t>Kość ustalająca</t>
  </si>
  <si>
    <t>6510016600</t>
  </si>
  <si>
    <t>BW/1/B/02/2 / 0301002400</t>
  </si>
  <si>
    <t>BW/1/B/02/3 / 0201000100</t>
  </si>
  <si>
    <t>BW/1/B/02/4 / 0501000400</t>
  </si>
  <si>
    <t>BW/1/B/02/5 / 0501000700</t>
  </si>
  <si>
    <t>BW/1/B/02/6 / 0301201000</t>
  </si>
  <si>
    <t>BW/1/B/02/7 / 0301600500</t>
  </si>
  <si>
    <t>BW/1/B/02/8 / 0501000900</t>
  </si>
  <si>
    <t>BW/1/B/02/9 / brak resursu</t>
  </si>
  <si>
    <t>BW/1/B/02/10 / 6290007600</t>
  </si>
  <si>
    <t>BW/1/B/02/11 / 0501000900</t>
  </si>
  <si>
    <t>BW/1/B/02/12 / 0201600100</t>
  </si>
  <si>
    <t>BW/1/B/02/13 / 0301000800</t>
  </si>
  <si>
    <t>BW/1/B/02/14 / 0501000400</t>
  </si>
  <si>
    <t>BW/1/B/02/15 / 0200800100</t>
  </si>
  <si>
    <t>BW/1/B/02/16 / 0501000300</t>
  </si>
  <si>
    <t>BW/1/B/02/17 / 0501000300</t>
  </si>
  <si>
    <t>BW/1/B/02/18 / 0300800800</t>
  </si>
  <si>
    <t>BW/1/B/02/19 / 0201200100</t>
  </si>
  <si>
    <t>BW/1/B/02/20 / 0501000700</t>
  </si>
  <si>
    <t>BW/1/B/02/21 / 6440030611</t>
  </si>
  <si>
    <t>BW/1/B/02/22 / 0501000700</t>
  </si>
  <si>
    <t>BW/1/B/02/23 / 0301201200</t>
  </si>
  <si>
    <t>BW/1/B/02/24 / 0200600100</t>
  </si>
  <si>
    <t>BW/1/B/02/25 / 0501000200</t>
  </si>
  <si>
    <t>BW/1/B/02/26 / 6440030711</t>
  </si>
  <si>
    <t>BW/1/B/02/27 / 0501000300</t>
  </si>
  <si>
    <t>BW/1/B/02/28 / 0300800700</t>
  </si>
  <si>
    <t>BW/1/B/02/29 / 0300600400</t>
  </si>
  <si>
    <t>BW/1/B/02/30 / 0501000200</t>
  </si>
  <si>
    <t>BW/1/B/02/31 / 0200800100</t>
  </si>
  <si>
    <t>BW/1/B/02/32 / 0501000300</t>
  </si>
  <si>
    <t>BW/1/B/02/33 / 0501000400</t>
  </si>
  <si>
    <t>BW/1/B/02/34 / 0301002000</t>
  </si>
  <si>
    <t>BW/1/B/02/35 / 0301200700</t>
  </si>
  <si>
    <t>BW/1/B/02/36 / 0501000700</t>
  </si>
  <si>
    <t>BW/1/B/02/37 / 6440030811</t>
  </si>
  <si>
    <t>BW/1/B/03/1 / 0501000300</t>
  </si>
  <si>
    <t>BW/1/B/03/2 / 0300800300</t>
  </si>
  <si>
    <t>BW/1/B/03/3 / 0200800100</t>
  </si>
  <si>
    <t>BW/1/B/03/4 / 0300800700</t>
  </si>
  <si>
    <t>BW/1/B/03/5 / 6440030911</t>
  </si>
  <si>
    <t>BW/1/B/03/6 / 0501000300</t>
  </si>
  <si>
    <t>BW/1/B/03/7 / 0300601300</t>
  </si>
  <si>
    <t>BW/1/B/03/8 / 0501000200</t>
  </si>
  <si>
    <t>BW/1/B/03/9 / 0501000200</t>
  </si>
  <si>
    <t>BW/1/B/03/10 / 0200600100</t>
  </si>
  <si>
    <t>BW/1/B/03/11 / 6260001700</t>
  </si>
  <si>
    <t>BW/1/B/03/12 / 6440031011</t>
  </si>
  <si>
    <t>BW/1/B/03/13 / 6260001600</t>
  </si>
  <si>
    <t>BW/1/B/03/14 / 0300800700</t>
  </si>
  <si>
    <t>BW/1/B/03/15 / 0501000300</t>
  </si>
  <si>
    <t>BW/1/B/03/16 / 0200800100</t>
  </si>
  <si>
    <t>BW/1/B/03/17 / 6260001500</t>
  </si>
  <si>
    <t>BW/1/B/03/18 / 0300601300</t>
  </si>
  <si>
    <t>BW/1/B/03/19 / 0501000200</t>
  </si>
  <si>
    <t>BW/1/B/03/20 / 0501000200</t>
  </si>
  <si>
    <t>BW/1/B/03/21 / 0200600100</t>
  </si>
  <si>
    <t>BW/1/B/03/22 / 0300802300</t>
  </si>
  <si>
    <t>BW/1/B/03/23 / 0501000300</t>
  </si>
  <si>
    <t>BW/1/B/03/24 / 6440031111</t>
  </si>
  <si>
    <t>BW/1/B/03/25 / 6260000200</t>
  </si>
  <si>
    <t>BW/1/B/03/26 / 0501000400</t>
  </si>
  <si>
    <t>BW/1/B/03/27 / 0301001500</t>
  </si>
  <si>
    <t>BW/1/B/03/28 / 0501001100</t>
  </si>
  <si>
    <t>BW/1/B/03/29 / 0302003500</t>
  </si>
  <si>
    <t>BW/1/B/04/1 / 0300800700</t>
  </si>
  <si>
    <t>BW/1/B/04/2 / 0501000300</t>
  </si>
  <si>
    <t>BW/1/B/04/3 / 6260051100</t>
  </si>
  <si>
    <t>BW/1/B/04/4 / 6260027100</t>
  </si>
  <si>
    <t>BW/1/B/04/5 / 6260026400</t>
  </si>
  <si>
    <t>BW/1/B/04/6 / 0501000700</t>
  </si>
  <si>
    <t>BW/1/B/04/7 / 0301201000</t>
  </si>
  <si>
    <t>BW/1/B/04/8 / 0501000700</t>
  </si>
  <si>
    <t>BW/1/B/04/9 / 0201200100</t>
  </si>
  <si>
    <t>BW/1/B/04/10 / 0201200100</t>
  </si>
  <si>
    <t>BW/1/B/04/11 / 0501000700</t>
  </si>
  <si>
    <t>BW/1/B/04/12 / 0501000700</t>
  </si>
  <si>
    <t>BW/1/B/04/13 / 0501000700</t>
  </si>
  <si>
    <t>BW/1/B/04/14 / 0301201000</t>
  </si>
  <si>
    <t>BW/1/B/04/15 / 0301000700</t>
  </si>
  <si>
    <t>BW/1/B/04/16 / 0501000300</t>
  </si>
  <si>
    <t>BW/1/B/04/17 / 0301001400</t>
  </si>
  <si>
    <t>BW/1/B/04/18 / 0501000400</t>
  </si>
  <si>
    <t>BW/1/B/04/19 / 5303003400</t>
  </si>
  <si>
    <t>BW/1/B/04/20 / 0300800300</t>
  </si>
  <si>
    <t>BW/1/B/04/21 / 0501000300</t>
  </si>
  <si>
    <t>BW/1/B/04/22 / 0300801600</t>
  </si>
  <si>
    <t>BW/1/B/04/23 / 0501000300</t>
  </si>
  <si>
    <t>BW/1/B/04/24 / 0300602000</t>
  </si>
  <si>
    <t>BW/1/B/04/25 / 0501000200</t>
  </si>
  <si>
    <t>BW/1/B/04/26 / 6440031411</t>
  </si>
  <si>
    <t>BW/1/B/04/27 / 0501000300</t>
  </si>
  <si>
    <t>BW/1/B/04/28 / 0200800100</t>
  </si>
  <si>
    <t>BW/1/B/04/29 / 0501000200</t>
  </si>
  <si>
    <t>BW/1/B/04/30 / 0200600100</t>
  </si>
  <si>
    <t>BW/1/B/04/31 / 0201000100</t>
  </si>
  <si>
    <t>BW/1/B/04/32 / 0501000400</t>
  </si>
  <si>
    <t>BW/1/B/04/33 / 6440031611</t>
  </si>
  <si>
    <t>BW/1/B/04/34 / 0301001500</t>
  </si>
  <si>
    <t>BW/1/B/04/35 / 6440031211</t>
  </si>
  <si>
    <t>BW/1/B/04/36 / 6440031311</t>
  </si>
  <si>
    <t>BW/1/B/04/37 / 6440031511</t>
  </si>
  <si>
    <t>BW/1/B/04/38 / 0200600100</t>
  </si>
  <si>
    <t>BW/1/B/04/39 / 0501000200</t>
  </si>
  <si>
    <t>BW/1/B/04/40 / brak resursu</t>
  </si>
  <si>
    <t>BW/1/B/04/41 / 0300800400</t>
  </si>
  <si>
    <t>BW/1/B/04/42 / 0501000300</t>
  </si>
  <si>
    <t>BW/1/B/05/1 / 0301601000</t>
  </si>
  <si>
    <t>BW/1/B/05/2 / 0501000900</t>
  </si>
  <si>
    <t>BW/1/B/05/3 / 0201600100</t>
  </si>
  <si>
    <t>BW/1/B/05/4 / 6260036800</t>
  </si>
  <si>
    <t>BW/1/B/05/5 / 6300260900</t>
  </si>
  <si>
    <t>BW/1/B/05/6 / 5303002300</t>
  </si>
  <si>
    <t>BW/1/B/05/7 / 6260036900</t>
  </si>
  <si>
    <t>BW/1/B/05/8 / 5303003400</t>
  </si>
  <si>
    <t>BW/1/B/05/9 / 6300260900</t>
  </si>
  <si>
    <t>BW/1/B/05/10 / 0201200100</t>
  </si>
  <si>
    <t>BW/1/B/05/11 / 0501000700</t>
  </si>
  <si>
    <t>BW/1/B/05/12 / 0501000700</t>
  </si>
  <si>
    <t>BW/1/B/05/13 / 0301201200</t>
  </si>
  <si>
    <t>BW/1/B/06/1 / 6440014211</t>
  </si>
  <si>
    <t>BW/1/B/07/11 / 0501000400</t>
  </si>
  <si>
    <t>BW/1/B/07/12 / 0501000300</t>
  </si>
  <si>
    <t>BW/1/B/07/13 / 6440032111</t>
  </si>
  <si>
    <t>BW/1/B/07/14 / 0300800700</t>
  </si>
  <si>
    <t>BW/1/B/07/15 / 0300601000</t>
  </si>
  <si>
    <t>BW/1/B/07/16 / 6440032211</t>
  </si>
  <si>
    <t>BW/1/B/07/17 / 0200800100</t>
  </si>
  <si>
    <t>BW/1/B/07/18 / 0200600100</t>
  </si>
  <si>
    <t>BW/1/B/07/19 / 0501000200</t>
  </si>
  <si>
    <t>BW/1/B/07/20 / 6440032311</t>
  </si>
  <si>
    <t>BW/1/B/07/21 / 6440032411</t>
  </si>
  <si>
    <t>BW/1/B/07/22 / 0201000100</t>
  </si>
  <si>
    <t>BW/1/B/07/23 / 0501000400</t>
  </si>
  <si>
    <t>BW/1/B/07/24 / 0301002800</t>
  </si>
  <si>
    <t>BW/1/B/07/25 / 0301203300</t>
  </si>
  <si>
    <t>BW/1/B/07/26 / 0201200100</t>
  </si>
  <si>
    <t>BW/1/B/07/27 / 0301000400</t>
  </si>
  <si>
    <t>BW/1/B/07/28 / 0501000700</t>
  </si>
  <si>
    <t>BW/1/B/07/29 / 0501000400</t>
  </si>
  <si>
    <t>BW/1/B/07/30 / 0501000400</t>
  </si>
  <si>
    <t>BW/1/B/07/31 / 0301000400</t>
  </si>
  <si>
    <t>BW/1/B/08/1 / 0201200100</t>
  </si>
  <si>
    <t>BW/1/B/08/2 / 6440032511</t>
  </si>
  <si>
    <t>BW/1/B/08/3 / 0301000400</t>
  </si>
  <si>
    <t>BW/1/B/08/4 / 0501000400</t>
  </si>
  <si>
    <t>BW/1/B/08/5 / 6440032611</t>
  </si>
  <si>
    <t>BW/1/B/08/6 / 0301001500</t>
  </si>
  <si>
    <t>BW/1/B/08/7 / 0301201000</t>
  </si>
  <si>
    <t>BW/1/B/08/8 / 0202000100</t>
  </si>
  <si>
    <t>Zawór przepłukujący</t>
  </si>
  <si>
    <t>Ciśnieniowy zawór redukcyjny </t>
  </si>
  <si>
    <t>Ciśnieniowy zawór redukcyjny</t>
  </si>
  <si>
    <t>Ciśnieniowy zawór odłączający</t>
  </si>
  <si>
    <t>Wkładka pilota RDDA-LAN</t>
  </si>
  <si>
    <t>2534.</t>
  </si>
  <si>
    <t>2535.</t>
  </si>
  <si>
    <t>2536.</t>
  </si>
  <si>
    <t>2537.</t>
  </si>
  <si>
    <t>2538.</t>
  </si>
  <si>
    <t>2539.</t>
  </si>
  <si>
    <t>CIĄGŁO (LOKO   WOZ) TLVV-1.2 80 kN</t>
  </si>
  <si>
    <t>4500.</t>
  </si>
  <si>
    <t>599.11-C</t>
  </si>
  <si>
    <t>CIĄGŁO ŤVVH – 3.2 BEVEX 80 kN</t>
  </si>
  <si>
    <t>4501.</t>
  </si>
  <si>
    <t>599.12</t>
  </si>
  <si>
    <t>CIĄGŁO TVVH – 4.2 BEVEX 80 kN</t>
  </si>
  <si>
    <t>4502.</t>
  </si>
  <si>
    <t>599.10 - C</t>
  </si>
  <si>
    <t>CIĄGŁO TVVH – 2.2 BEVEX 80 kN</t>
  </si>
  <si>
    <t>4503.</t>
  </si>
  <si>
    <t>574.9-A</t>
  </si>
  <si>
    <t>ELEKTROHYDR. BLOK M.Z.</t>
  </si>
  <si>
    <t>4504.</t>
  </si>
  <si>
    <t>574.9.1-A</t>
  </si>
  <si>
    <t>RAMA EL. HYDR. BLOKU Z.SP.</t>
  </si>
  <si>
    <t>4505.</t>
  </si>
  <si>
    <t>574.9.5-D</t>
  </si>
  <si>
    <t>4506.</t>
  </si>
  <si>
    <t>574.9.6-D</t>
  </si>
  <si>
    <t>RAMIĘ Z.SP.</t>
  </si>
  <si>
    <t>4507.</t>
  </si>
  <si>
    <t>574.9.9-D</t>
  </si>
  <si>
    <t>RAMIĘ II. Z.SP.</t>
  </si>
  <si>
    <t>4508.</t>
  </si>
  <si>
    <t>572.9.11-D</t>
  </si>
  <si>
    <t>OSŁONA II. Z.SP.</t>
  </si>
  <si>
    <t>4509.</t>
  </si>
  <si>
    <t>574.9.12-D</t>
  </si>
  <si>
    <t>OSŁONA III. Z.SP.</t>
  </si>
  <si>
    <t>4510.</t>
  </si>
  <si>
    <t>574.9.13-D</t>
  </si>
  <si>
    <t>OSŁONA GÓRNA I. Z.SP.</t>
  </si>
  <si>
    <t>4511.</t>
  </si>
  <si>
    <t>571.9.14 - D</t>
  </si>
  <si>
    <t>OSŁONA WENTILATORA Z. SP.</t>
  </si>
  <si>
    <t>4512.</t>
  </si>
  <si>
    <t>572.9.15-D</t>
  </si>
  <si>
    <t>OSŁONA IV. ZSP.</t>
  </si>
  <si>
    <t>4513.</t>
  </si>
  <si>
    <t>572.9.16-E</t>
  </si>
  <si>
    <t>KONSOLA PŁYTY ROZDZIEL. Z.SP.</t>
  </si>
  <si>
    <t>4514.</t>
  </si>
  <si>
    <t>572.9.17-D</t>
  </si>
  <si>
    <t>Ramka manometru</t>
  </si>
  <si>
    <t>5720.</t>
  </si>
  <si>
    <t>561-20-00023-0-01</t>
  </si>
  <si>
    <t>Manometr</t>
  </si>
  <si>
    <t>5721.</t>
  </si>
  <si>
    <t>561-20-00024-0-01</t>
  </si>
  <si>
    <t>5722.</t>
  </si>
  <si>
    <t>561-20-11002-0-01</t>
  </si>
  <si>
    <t>Manomert podciśnienia</t>
  </si>
  <si>
    <t>5723.</t>
  </si>
  <si>
    <t>601-02-21000-9-1</t>
  </si>
  <si>
    <t>Pierścień nośny ogranicznika prędkości</t>
  </si>
  <si>
    <t>5724.</t>
  </si>
  <si>
    <t>601-02-21001-0-1</t>
  </si>
  <si>
    <t>Obudowa koła pierścienia ogranicznika</t>
  </si>
  <si>
    <t>5725.</t>
  </si>
  <si>
    <t>601-02-21004-0-1</t>
  </si>
  <si>
    <t>5726.</t>
  </si>
  <si>
    <t>601-02-21005-0-1</t>
  </si>
  <si>
    <t>5727.</t>
  </si>
  <si>
    <t>601-04-00012-0-01</t>
  </si>
  <si>
    <t>Sworzeń 1</t>
  </si>
  <si>
    <t>5728.</t>
  </si>
  <si>
    <t>601-04-00013-0-01</t>
  </si>
  <si>
    <t>Mimośród</t>
  </si>
  <si>
    <t>5729.</t>
  </si>
  <si>
    <t>601-04-00014-0-01</t>
  </si>
  <si>
    <t>Sworzeń 25</t>
  </si>
  <si>
    <t>5730.</t>
  </si>
  <si>
    <t>601-04-00015-0-01</t>
  </si>
  <si>
    <t>5731.</t>
  </si>
  <si>
    <t>5732.</t>
  </si>
  <si>
    <t>601-04-00016-0-01</t>
  </si>
  <si>
    <t>Sworzeń konsoli</t>
  </si>
  <si>
    <t>5733.</t>
  </si>
  <si>
    <t>601-04-00017-0-01</t>
  </si>
  <si>
    <t>Sworzeń hamulca</t>
  </si>
  <si>
    <t>5734.</t>
  </si>
  <si>
    <t>601-04-00018-0-01</t>
  </si>
  <si>
    <t>Sworzeń 3</t>
  </si>
  <si>
    <t>5735.</t>
  </si>
  <si>
    <t>Filtr powietrza mały</t>
  </si>
  <si>
    <t>7168.</t>
  </si>
  <si>
    <t>001.033.000.000</t>
  </si>
  <si>
    <t>7169.</t>
  </si>
  <si>
    <t>001.032.000.000</t>
  </si>
  <si>
    <t>Czerpnia powietrza</t>
  </si>
  <si>
    <t>7170.</t>
  </si>
  <si>
    <t>0187.21.23</t>
  </si>
  <si>
    <t>Kolano Ø120-90º</t>
  </si>
  <si>
    <t>7171.</t>
  </si>
  <si>
    <t>0187.21.28</t>
  </si>
  <si>
    <t>Rura metalowa</t>
  </si>
  <si>
    <t>7172.</t>
  </si>
  <si>
    <t>0187.21.24</t>
  </si>
  <si>
    <t>Przewód elastyczny</t>
  </si>
  <si>
    <t>7173.</t>
  </si>
  <si>
    <t>0187.21.25</t>
  </si>
  <si>
    <t>Łącznik metalowy</t>
  </si>
  <si>
    <t>7174.</t>
  </si>
  <si>
    <t>0187.21.26</t>
  </si>
  <si>
    <t>Obejma metalowa</t>
  </si>
  <si>
    <t>7175.</t>
  </si>
  <si>
    <t>0187.21.27</t>
  </si>
  <si>
    <t>7176.</t>
  </si>
  <si>
    <t>0187.21.</t>
  </si>
  <si>
    <t>Obudowa filtrów powietrza</t>
  </si>
  <si>
    <t>7177.</t>
  </si>
  <si>
    <t>001.015.005.000</t>
  </si>
  <si>
    <t>Uszczelnienie : głowica silnika-kolektor</t>
  </si>
  <si>
    <t>7178.</t>
  </si>
  <si>
    <t>001.015.000.000</t>
  </si>
  <si>
    <t>7179.</t>
  </si>
  <si>
    <t>001.018.001.000</t>
  </si>
  <si>
    <t>Uszczelnienie: kolektor wydechowy-turbosprężarka</t>
  </si>
  <si>
    <t>7180.</t>
  </si>
  <si>
    <t>001.018.000.000</t>
  </si>
  <si>
    <t>Turbosprężarka</t>
  </si>
  <si>
    <t>7181.</t>
  </si>
  <si>
    <t>001.018.002.000</t>
  </si>
  <si>
    <t>Króciec do turbosprężarki</t>
  </si>
  <si>
    <t>7182.</t>
  </si>
  <si>
    <t>0187.21.29</t>
  </si>
  <si>
    <t>O-rin turbosprężarki</t>
  </si>
  <si>
    <t>7183.</t>
  </si>
  <si>
    <t>001.016.006.000</t>
  </si>
  <si>
    <t>Uszczelnienie: turbosprężarka-wąż elastyczny</t>
  </si>
  <si>
    <t>7184.</t>
  </si>
  <si>
    <t>001.016.000.000</t>
  </si>
  <si>
    <t>Wąż elastyczny</t>
  </si>
  <si>
    <t>7185.</t>
  </si>
  <si>
    <t>001.030.004.000</t>
  </si>
  <si>
    <t>Uszczelnienie: wąż elstyczny-łącznik kolanowy</t>
  </si>
  <si>
    <t>7186.</t>
  </si>
  <si>
    <t>001.030.000.000</t>
  </si>
  <si>
    <t>Łącznik kolanowy</t>
  </si>
  <si>
    <t>7187.</t>
  </si>
  <si>
    <t>001.031.009.000</t>
  </si>
  <si>
    <t>Uszczelnienie: łącznik kolanowy-wymiennik ciepła pł. rurowy</t>
  </si>
  <si>
    <t>7188.</t>
  </si>
  <si>
    <t>001.031.000.000</t>
  </si>
  <si>
    <t>Wymiennik ciepła płaszczowo-rurowy</t>
  </si>
  <si>
    <t>7189.</t>
  </si>
  <si>
    <t>Uszczelnienie: wymiennik ciepła pł. rurowy - przerywacz płomienia</t>
  </si>
  <si>
    <t>7190.</t>
  </si>
  <si>
    <t>001.027.000.000</t>
  </si>
  <si>
    <t>7191.</t>
  </si>
  <si>
    <t>7192.</t>
  </si>
  <si>
    <t>001.005.000.000</t>
  </si>
  <si>
    <t>7193.</t>
  </si>
  <si>
    <t>001.025.000.000</t>
  </si>
  <si>
    <t>Skraplacz</t>
  </si>
  <si>
    <t>7194.</t>
  </si>
  <si>
    <t>0187.21.30</t>
  </si>
  <si>
    <t xml:space="preserve">Chłodnica  </t>
  </si>
  <si>
    <t>7195.</t>
  </si>
  <si>
    <t>001.009.000.000</t>
  </si>
  <si>
    <t>Obudowa wnetylatora</t>
  </si>
  <si>
    <t>7196.</t>
  </si>
  <si>
    <t>001.041.000.000</t>
  </si>
  <si>
    <t>Ośka wentylatora</t>
  </si>
  <si>
    <t>7197.</t>
  </si>
  <si>
    <t>0187.21.31</t>
  </si>
  <si>
    <t>Wentylator (śmigło)</t>
  </si>
  <si>
    <t>7198.</t>
  </si>
  <si>
    <t>0187.21.11</t>
  </si>
  <si>
    <t>Łożyska wentylatora</t>
  </si>
  <si>
    <t>7199.</t>
  </si>
  <si>
    <t>0187.21.21</t>
  </si>
  <si>
    <t>7200.</t>
  </si>
  <si>
    <t>0187.21.32</t>
  </si>
  <si>
    <t>7201.</t>
  </si>
  <si>
    <t>0187.21.33</t>
  </si>
  <si>
    <t>Pierścień Segera</t>
  </si>
  <si>
    <t>7202.</t>
  </si>
  <si>
    <t>7203.</t>
  </si>
  <si>
    <t>0187.21.35</t>
  </si>
  <si>
    <t>7204.</t>
  </si>
  <si>
    <t>0187.21.36</t>
  </si>
  <si>
    <t>7205.</t>
  </si>
  <si>
    <t>0187.21.37</t>
  </si>
  <si>
    <t>Króćce gwintowane</t>
  </si>
  <si>
    <t>7206.</t>
  </si>
  <si>
    <t>001.011.000.000</t>
  </si>
  <si>
    <t>Obudowa chłodnicy</t>
  </si>
  <si>
    <t>7207.</t>
  </si>
  <si>
    <t>0187.21.38</t>
  </si>
  <si>
    <t>Klinek</t>
  </si>
  <si>
    <t>7208.</t>
  </si>
  <si>
    <t>0187.21.39</t>
  </si>
  <si>
    <t>Piasta wentylatora</t>
  </si>
  <si>
    <t>7209.</t>
  </si>
  <si>
    <t>001.036.000.000</t>
  </si>
  <si>
    <t>Koło wielorowkowe</t>
  </si>
  <si>
    <t>7210.</t>
  </si>
  <si>
    <t>0187.21.40</t>
  </si>
  <si>
    <t>Śruby piasty</t>
  </si>
  <si>
    <t>7211.</t>
  </si>
  <si>
    <t>0187.21.41</t>
  </si>
  <si>
    <t>Podkładki sprężynujące</t>
  </si>
  <si>
    <t>7212.</t>
  </si>
  <si>
    <t>001.020.000.000</t>
  </si>
  <si>
    <t>7213.</t>
  </si>
  <si>
    <t>0187.21.42</t>
  </si>
  <si>
    <t>7214.</t>
  </si>
  <si>
    <t>0187.21.43</t>
  </si>
  <si>
    <t>Korek bezpieczeństwa</t>
  </si>
  <si>
    <t>7215.</t>
  </si>
  <si>
    <t>001.029.000.000</t>
  </si>
  <si>
    <t>7216.</t>
  </si>
  <si>
    <t>0187.21.44</t>
  </si>
  <si>
    <t>Hydroakumulator</t>
  </si>
  <si>
    <t>7217.</t>
  </si>
  <si>
    <t>0187.21.22</t>
  </si>
  <si>
    <t>Pompka hydroakumulatora</t>
  </si>
  <si>
    <t>7218.</t>
  </si>
  <si>
    <t>001.013.000.000</t>
  </si>
  <si>
    <t>7219.</t>
  </si>
  <si>
    <t>0187.21.45</t>
  </si>
  <si>
    <t>Przewody paliwowe</t>
  </si>
  <si>
    <t>7220.</t>
  </si>
  <si>
    <t>0187.21.46</t>
  </si>
  <si>
    <t>Zawory kulowe</t>
  </si>
  <si>
    <t>7221.</t>
  </si>
  <si>
    <t>0187.21.47</t>
  </si>
  <si>
    <t>Wzierniki</t>
  </si>
  <si>
    <t>7222.</t>
  </si>
  <si>
    <t>001.012.000.000</t>
  </si>
  <si>
    <t>7223.</t>
  </si>
  <si>
    <t>001.019.000.000</t>
  </si>
  <si>
    <t>Zbiornik pomocniczy</t>
  </si>
  <si>
    <t>7224.</t>
  </si>
  <si>
    <t>7225.</t>
  </si>
  <si>
    <t>001.024.002.000</t>
  </si>
  <si>
    <t>Tarcza półsprzęgła</t>
  </si>
  <si>
    <t>7226.</t>
  </si>
  <si>
    <t>Śruba mocująca tarczę półsprzęgła</t>
  </si>
  <si>
    <t>7227.</t>
  </si>
  <si>
    <t>0187.21.48</t>
  </si>
  <si>
    <t>Podkładka sprężynująca</t>
  </si>
  <si>
    <t>7228.</t>
  </si>
  <si>
    <t>0187.21.49</t>
  </si>
  <si>
    <t>Sprzęgło kłowe</t>
  </si>
  <si>
    <t>7229.</t>
  </si>
  <si>
    <t>0187.21.50</t>
  </si>
  <si>
    <t>Wkładka elastyczna</t>
  </si>
  <si>
    <t>7230.</t>
  </si>
  <si>
    <t>001.024.003.000</t>
  </si>
  <si>
    <t>Adapter sprzęgła</t>
  </si>
  <si>
    <t>7231.</t>
  </si>
  <si>
    <t>001.024.001.000</t>
  </si>
  <si>
    <t>Obudowa sprzęgła</t>
  </si>
  <si>
    <t>7232.</t>
  </si>
  <si>
    <t>001.024.004.000</t>
  </si>
  <si>
    <t>7233.</t>
  </si>
  <si>
    <t>0187.28.01.00</t>
  </si>
  <si>
    <t>Korpus przekładni</t>
  </si>
  <si>
    <t>7234.</t>
  </si>
  <si>
    <t>7235.</t>
  </si>
  <si>
    <t>0187.21.34</t>
  </si>
  <si>
    <t>7236.</t>
  </si>
  <si>
    <t>0187.21.51</t>
  </si>
  <si>
    <t>7237.</t>
  </si>
  <si>
    <t>0187.28.02.01</t>
  </si>
  <si>
    <t xml:space="preserve">Wał  </t>
  </si>
  <si>
    <t>7238.</t>
  </si>
  <si>
    <t>7239.</t>
  </si>
  <si>
    <t>7240.</t>
  </si>
  <si>
    <t>7241.</t>
  </si>
  <si>
    <t>7242.</t>
  </si>
  <si>
    <t>0187.21.10</t>
  </si>
  <si>
    <t>Rolka napinająca</t>
  </si>
  <si>
    <t>7243.</t>
  </si>
  <si>
    <t>0187.21.08</t>
  </si>
  <si>
    <t>Pasek wielorowkowy 1885</t>
  </si>
  <si>
    <t>7244.</t>
  </si>
  <si>
    <t>0187.21.09</t>
  </si>
  <si>
    <t>Pasek wielorowkowy 1280</t>
  </si>
  <si>
    <t>7245.</t>
  </si>
  <si>
    <t>0187.21.13</t>
  </si>
  <si>
    <t>Gumy uszczelniające wtryskiwaczy</t>
  </si>
  <si>
    <t>7246.</t>
  </si>
  <si>
    <t>0187.21.14</t>
  </si>
  <si>
    <t>Uszczelka pokrywy zaworów</t>
  </si>
  <si>
    <t>7247.</t>
  </si>
  <si>
    <t>0187.21.02</t>
  </si>
  <si>
    <t>7248.</t>
  </si>
  <si>
    <t>0187.21.03</t>
  </si>
  <si>
    <t>Wkład filtra paliwa</t>
  </si>
  <si>
    <t>7249.</t>
  </si>
  <si>
    <t>7250.</t>
  </si>
  <si>
    <t>7251.</t>
  </si>
  <si>
    <t>rys.16</t>
  </si>
  <si>
    <t>Osłona poz. 2</t>
  </si>
  <si>
    <t>7252.</t>
  </si>
  <si>
    <t>Osłona poz. 7</t>
  </si>
  <si>
    <t>7253.</t>
  </si>
  <si>
    <t>Osłona poz. 6</t>
  </si>
  <si>
    <t>7254.</t>
  </si>
  <si>
    <t>Osłona poz. 1</t>
  </si>
  <si>
    <t>7255.</t>
  </si>
  <si>
    <t>Osłona poz. 4</t>
  </si>
  <si>
    <t>7256.</t>
  </si>
  <si>
    <t>Osłona poz. 3</t>
  </si>
  <si>
    <t>7257.</t>
  </si>
  <si>
    <t>Osłona poz. 5</t>
  </si>
  <si>
    <t>7258.</t>
  </si>
  <si>
    <t>Osłona poz. 10</t>
  </si>
  <si>
    <t>7259.</t>
  </si>
  <si>
    <t>Osłona poz. 8</t>
  </si>
  <si>
    <t>7260.</t>
  </si>
  <si>
    <t>Osłona poz. 9</t>
  </si>
  <si>
    <t>7261.</t>
  </si>
  <si>
    <t>rys.17</t>
  </si>
  <si>
    <t>7262.</t>
  </si>
  <si>
    <t>7263.</t>
  </si>
  <si>
    <t>7264.</t>
  </si>
  <si>
    <t>AGREGATY SPALINOWE TYPU DZ-1500 i DZ-2000</t>
  </si>
  <si>
    <t>7265.</t>
  </si>
  <si>
    <t>PŁASKOWNIK</t>
  </si>
  <si>
    <t>7266.</t>
  </si>
  <si>
    <t>PRĘT 10</t>
  </si>
  <si>
    <t>7267.</t>
  </si>
  <si>
    <t>RURA 8x1</t>
  </si>
  <si>
    <t>7268.</t>
  </si>
  <si>
    <t>RURA 8x1,5</t>
  </si>
  <si>
    <t>7269.</t>
  </si>
  <si>
    <t>RURA 10x1</t>
  </si>
  <si>
    <t>7270.</t>
  </si>
  <si>
    <t>RURA 10x1,5</t>
  </si>
  <si>
    <t>7271.</t>
  </si>
  <si>
    <t>RURA 12x1</t>
  </si>
  <si>
    <t>7272.</t>
  </si>
  <si>
    <t>RURA 12x1,5</t>
  </si>
  <si>
    <t>7273.</t>
  </si>
  <si>
    <t>RURA 12x2</t>
  </si>
  <si>
    <t>7274.</t>
  </si>
  <si>
    <t>RURA 16x2</t>
  </si>
  <si>
    <t>7275.</t>
  </si>
  <si>
    <t>WĄŻ HYDRAULICZNY</t>
  </si>
  <si>
    <t>7276.</t>
  </si>
  <si>
    <t>7277.</t>
  </si>
  <si>
    <t>ŚRUBA PASOWANA M20x50 DO ROLKI</t>
  </si>
  <si>
    <t>7278.</t>
  </si>
  <si>
    <t>ŚRUBA M8x40</t>
  </si>
  <si>
    <t>7279.</t>
  </si>
  <si>
    <t>ŚRUBA SZEŚCIOKĄTNA M8x55</t>
  </si>
  <si>
    <t>7280.</t>
  </si>
  <si>
    <t>ŚRUBA SZEŚCIOKĄTNA M8x75</t>
  </si>
  <si>
    <t>7281.</t>
  </si>
  <si>
    <t>ŚRUBA SZEŚCIOKĄTNA M10x40</t>
  </si>
  <si>
    <t>7282.</t>
  </si>
  <si>
    <t>ŚRUBA SZEŚCIOKĄTNA M10x120</t>
  </si>
  <si>
    <t>7283.</t>
  </si>
  <si>
    <t>ŚRUBA SZEŚCIOKĄTNA M12x50</t>
  </si>
  <si>
    <t>7284.</t>
  </si>
  <si>
    <t>ŚRUBA SZEŚCIOKĄTNA M16x55</t>
  </si>
  <si>
    <t>7285.</t>
  </si>
  <si>
    <t>ŚRUBA SZEŚCIOKĄTNA M16x55-10.9</t>
  </si>
  <si>
    <t>7286.</t>
  </si>
  <si>
    <t>ŚRUBA SZEŚCIOKĄTNA M16x65</t>
  </si>
  <si>
    <t>7287.</t>
  </si>
  <si>
    <t>ŚRUBA SZEŚCIOKĄTNA M16x70</t>
  </si>
  <si>
    <t>7288.</t>
  </si>
  <si>
    <t>ŚRUBA SZEŚCIOKĄTNA M16x90</t>
  </si>
  <si>
    <t>7289.</t>
  </si>
  <si>
    <t>ŚRUBA SZEŚCIOKĄTNA M16x140</t>
  </si>
  <si>
    <t>7290.</t>
  </si>
  <si>
    <t>ŚRUBA SZEŚCIOKĄTNA M20x65</t>
  </si>
  <si>
    <t>7291.</t>
  </si>
  <si>
    <t>ŚRUBA SZEŚCIOKĄTNA M20x70</t>
  </si>
  <si>
    <t>7292.</t>
  </si>
  <si>
    <t>ŚRUBA SZEŚCIOKĄTNA M20x75</t>
  </si>
  <si>
    <t>7293.</t>
  </si>
  <si>
    <t>ŚRUBA SZEŚCIOKĄTNA M8x25</t>
  </si>
  <si>
    <t>7294.</t>
  </si>
  <si>
    <t>ŚRUBA SZEŚCIOKĄTNA M8x45</t>
  </si>
  <si>
    <t>7295.</t>
  </si>
  <si>
    <t>ŚRUBA SZEŚCIOKĄTNA M10x16</t>
  </si>
  <si>
    <t>7296.</t>
  </si>
  <si>
    <t>ŚRUBA SZEŚCIOKĄTNA M10x25</t>
  </si>
  <si>
    <t>7297.</t>
  </si>
  <si>
    <t>ŚRUBA SZEŚCIOKĄTNA M10x50</t>
  </si>
  <si>
    <t>7298.</t>
  </si>
  <si>
    <t>ŚRUBA SZEŚCIOKĄTNA M12x40</t>
  </si>
  <si>
    <t>7299.</t>
  </si>
  <si>
    <t>ŚRUBA SZEŚCIOKĄTNA M16x25</t>
  </si>
  <si>
    <t>7300.</t>
  </si>
  <si>
    <t>ŚRUBA SZEŚCIOKĄTNA M16x30</t>
  </si>
  <si>
    <t>7301.</t>
  </si>
  <si>
    <t>ŚRUBA SZEŚCIOKĄTNA M16x45</t>
  </si>
  <si>
    <t>7302.</t>
  </si>
  <si>
    <t>ŚRUBA SZEŚCIOKĄTNA M16x50</t>
  </si>
  <si>
    <t>7303.</t>
  </si>
  <si>
    <t>7304.</t>
  </si>
  <si>
    <t>ŚRUBA SZEŚCIOKĄTNA M16x60</t>
  </si>
  <si>
    <t>7305.</t>
  </si>
  <si>
    <t>ŚRUBA SZEŚCIOKĄTNA M20x50</t>
  </si>
  <si>
    <t>7306.</t>
  </si>
  <si>
    <t>ŚRUBA SZEŚCIOKĄTNA M24x50</t>
  </si>
  <si>
    <t>7307.</t>
  </si>
  <si>
    <t>ŚRUBA CYLINDRYCZNA M4x10</t>
  </si>
  <si>
    <t>7308.</t>
  </si>
  <si>
    <t>ŚRUBA CYLINDRYCZNA M5x16</t>
  </si>
  <si>
    <t>7309.</t>
  </si>
  <si>
    <t>ŚRUBA CYLINDRYCZNA M6x12</t>
  </si>
  <si>
    <t>7310.</t>
  </si>
  <si>
    <t>ŚRUBA CYLINDRYCZNA M6x16</t>
  </si>
  <si>
    <t>7311.</t>
  </si>
  <si>
    <t>ŚRUBA CYLINDRYCZNA M6x25</t>
  </si>
  <si>
    <t>7312.</t>
  </si>
  <si>
    <t>ŚRUBA CYLINDRYCZNA M6x40</t>
  </si>
  <si>
    <t>7313.</t>
  </si>
  <si>
    <t>ŚRUBA CYLINDRYCZNA M8x16</t>
  </si>
  <si>
    <t>7314.</t>
  </si>
  <si>
    <t>ŚRUBA CYLINDRYCZNA M8x25</t>
  </si>
  <si>
    <t>7315.</t>
  </si>
  <si>
    <t>ŚRUBA CYLINDRYCZNA M8x30</t>
  </si>
  <si>
    <t>7316.</t>
  </si>
  <si>
    <t>ŚRUBA CYLINDRYCZNA M8x40</t>
  </si>
  <si>
    <t>7317.</t>
  </si>
  <si>
    <t>ŚRUBA PASOWA M10x16</t>
  </si>
  <si>
    <t>7318.</t>
  </si>
  <si>
    <t>ŚRUBA CYLINDRYCZNA M10x20</t>
  </si>
  <si>
    <t>7319.</t>
  </si>
  <si>
    <t>ŚRUBA CYLINDRYCZNA M10x25</t>
  </si>
  <si>
    <t>7320.</t>
  </si>
  <si>
    <t>ŚRUBA CYLINDRYCZNA M10x30</t>
  </si>
  <si>
    <t>7321.</t>
  </si>
  <si>
    <t>ŚRUBA CYLINDRYCZNA M10x40</t>
  </si>
  <si>
    <t>7322.</t>
  </si>
  <si>
    <t>ŚRUBA CYLINDRYCZNA M10x50</t>
  </si>
  <si>
    <t>7323.</t>
  </si>
  <si>
    <t>ŚRUBA CYLINDRYCZNA M12x30</t>
  </si>
  <si>
    <t>7324.</t>
  </si>
  <si>
    <t>ŚRUBA CYLINDRYCZNA M12x35</t>
  </si>
  <si>
    <t>7325.</t>
  </si>
  <si>
    <t>ŚRUBA CYLINDRYCZNA M20x40</t>
  </si>
  <si>
    <t>7326.</t>
  </si>
  <si>
    <t>ŚRUBA CYLINDRYCZNA M10x16</t>
  </si>
  <si>
    <t>7327.</t>
  </si>
  <si>
    <t>7328.</t>
  </si>
  <si>
    <t>ŚRUBA CYLINDRYCZNA M12x20</t>
  </si>
  <si>
    <t>7329.</t>
  </si>
  <si>
    <t>ŚRUBA CYLINDRYCZNA M12x40</t>
  </si>
  <si>
    <t>7330.</t>
  </si>
  <si>
    <t>ŚRUBA WPUSTOWA M6x35</t>
  </si>
  <si>
    <t>7331.</t>
  </si>
  <si>
    <t>ŚRUBA WPUSTOWA M8x20</t>
  </si>
  <si>
    <t>7332.</t>
  </si>
  <si>
    <t>ŚRUBA WPUSTOWA M10x20</t>
  </si>
  <si>
    <t>7333.</t>
  </si>
  <si>
    <t>ŚRUBA WPUSTOWA M10x35</t>
  </si>
  <si>
    <t>9799.</t>
  </si>
  <si>
    <t>9800.</t>
  </si>
  <si>
    <t>9801.</t>
  </si>
  <si>
    <t>PŁYTA ADAPTERA</t>
  </si>
  <si>
    <t>9802.</t>
  </si>
  <si>
    <t>POMPA GŁÓWNA I</t>
  </si>
  <si>
    <t>9803.</t>
  </si>
  <si>
    <t>POMPA GŁÓWNA II</t>
  </si>
  <si>
    <t>9804.</t>
  </si>
  <si>
    <t>NYPEL REDUKCYJNY</t>
  </si>
  <si>
    <t>9805.</t>
  </si>
  <si>
    <t>9806.</t>
  </si>
  <si>
    <t>PŁYTA UKŁ. ZASILAJĄCEGO</t>
  </si>
  <si>
    <t>9807.</t>
  </si>
  <si>
    <t>ZĘBNIK ROZRUSZNIKA NIEISKRZĄCY</t>
  </si>
  <si>
    <t>9808.</t>
  </si>
  <si>
    <t>9809.</t>
  </si>
  <si>
    <t>9810.</t>
  </si>
  <si>
    <t>9811.</t>
  </si>
  <si>
    <t>9812.</t>
  </si>
  <si>
    <t>9813.</t>
  </si>
  <si>
    <t>9790.</t>
  </si>
  <si>
    <t>WK ŁAD FI LTRA PO WIETRZA WEWN.</t>
  </si>
  <si>
    <t>9791.</t>
  </si>
  <si>
    <t>ŚRUBA WPUSZCZANA M10x16</t>
  </si>
  <si>
    <t>9792.</t>
  </si>
  <si>
    <t>UCHWYT KPL</t>
  </si>
  <si>
    <t>9793.</t>
  </si>
  <si>
    <t>9794.</t>
  </si>
  <si>
    <t>9795.</t>
  </si>
  <si>
    <t>PRĄDNICA</t>
  </si>
  <si>
    <t>9796.</t>
  </si>
  <si>
    <t>ZESTAW ZŁĄCZY I BLOKÓW HYDR. I+II</t>
  </si>
  <si>
    <t>9797.</t>
  </si>
  <si>
    <t>9798.</t>
  </si>
  <si>
    <t>12254.</t>
  </si>
  <si>
    <t>ZAWÓR ZWROTNY WKRĘCANY</t>
  </si>
  <si>
    <t>12255.</t>
  </si>
  <si>
    <t>SWORZEŃ 11x25x21</t>
  </si>
  <si>
    <t>12256.</t>
  </si>
  <si>
    <t>12257.</t>
  </si>
  <si>
    <t>12258.</t>
  </si>
  <si>
    <t>12259.</t>
  </si>
  <si>
    <t>12260.</t>
  </si>
  <si>
    <t>12261.</t>
  </si>
  <si>
    <t>ŚRUBA CYLINDRYCZNA M16x70</t>
  </si>
  <si>
    <t>12262.</t>
  </si>
  <si>
    <t>WÓZEK JEZDNY KPL</t>
  </si>
  <si>
    <t>12263.</t>
  </si>
  <si>
    <t>12264.</t>
  </si>
  <si>
    <t>12265.</t>
  </si>
  <si>
    <t>12266.</t>
  </si>
  <si>
    <t>12267.</t>
  </si>
  <si>
    <t>PRZEWÓD NISKOCIŚNIENIOWY</t>
  </si>
  <si>
    <t>12268.</t>
  </si>
  <si>
    <t>Silnik spalinowy MWM D916</t>
  </si>
  <si>
    <t>12269.</t>
  </si>
  <si>
    <t>PRZYCISK</t>
  </si>
  <si>
    <t>12270.</t>
  </si>
  <si>
    <t>WÓZEK JEZDNY KPL.</t>
  </si>
  <si>
    <t>12271.</t>
  </si>
  <si>
    <t>12272.</t>
  </si>
  <si>
    <t>12273.</t>
  </si>
  <si>
    <t>12274.</t>
  </si>
  <si>
    <t>PRZEGUB II</t>
  </si>
  <si>
    <t>12275.</t>
  </si>
  <si>
    <t>FILTR PRZEWIETRZANIA G3/4</t>
  </si>
  <si>
    <t>12276.</t>
  </si>
  <si>
    <t>ZAWÓR CIŚNIENIA TŁOKA</t>
  </si>
  <si>
    <t>12277.</t>
  </si>
  <si>
    <t>ZAWÓR-ROZDZIELACZ</t>
  </si>
  <si>
    <t>12278.</t>
  </si>
  <si>
    <t>OSŁONA PRZEKŁADNI KĄTOWEJ</t>
  </si>
  <si>
    <t>12279.</t>
  </si>
  <si>
    <t>12280.</t>
  </si>
  <si>
    <t>PODKŁADKA DYSTANSOWA 25x35x0,1</t>
  </si>
  <si>
    <t>12281.</t>
  </si>
  <si>
    <t>12282.</t>
  </si>
  <si>
    <t>PRZEWÓD CENTRALNEGO STER. II KPL</t>
  </si>
  <si>
    <t>12283.</t>
  </si>
  <si>
    <t>PRZEWÓD CENTRALNEGO STER. I KPL</t>
  </si>
  <si>
    <t>12284.</t>
  </si>
  <si>
    <t>PRZEWÓD CENTRALNEGO STER. I</t>
  </si>
  <si>
    <t>12285.</t>
  </si>
  <si>
    <t>PRZEWÓD CENTRALNEGO STER. II</t>
  </si>
  <si>
    <t>12286.</t>
  </si>
  <si>
    <t>12287.</t>
  </si>
  <si>
    <t>POŁĄCZENIE POPRZECZNE Q2</t>
  </si>
  <si>
    <t>12288.</t>
  </si>
  <si>
    <t>PIERŚCIEŃ ZABEZP. SIŁ. HAMULCA</t>
  </si>
  <si>
    <t>12289.</t>
  </si>
  <si>
    <t>PRZYRZĄD POM. SIŁY ZAM. SZCZĘK</t>
  </si>
  <si>
    <t>12290.</t>
  </si>
  <si>
    <t>PRZYŁĄCZE WĘŻA HYDR.</t>
  </si>
  <si>
    <t>12291.</t>
  </si>
  <si>
    <t>KARTA</t>
  </si>
  <si>
    <t>12292.</t>
  </si>
  <si>
    <t>KOŁNIERZ PRZYŁ. LEWY KPL</t>
  </si>
  <si>
    <t>12293.</t>
  </si>
  <si>
    <t>KOŁNIERZ PRZYŁ. PRAWY KPL</t>
  </si>
  <si>
    <t>12294.</t>
  </si>
  <si>
    <t>ROLKA ZWROTNA ŁAŃCUCHA</t>
  </si>
  <si>
    <t>12295.</t>
  </si>
  <si>
    <t>TULEJA POŁĄCZENIOWA 16x12</t>
  </si>
  <si>
    <t>12296.</t>
  </si>
  <si>
    <t>ZESPÓŁ PRZYŁĄCZENIOWY KPL</t>
  </si>
  <si>
    <t>12297.</t>
  </si>
  <si>
    <t>URZĄDZENIE SPRĘŻARKOWE</t>
  </si>
  <si>
    <t>12298.</t>
  </si>
  <si>
    <t>SPRĘŻARKA</t>
  </si>
  <si>
    <t>12299.</t>
  </si>
  <si>
    <t>12300.</t>
  </si>
  <si>
    <t>12301.</t>
  </si>
  <si>
    <t>ZAWLECZKA STECKO DŁUGA DN20</t>
  </si>
  <si>
    <t>12302.</t>
  </si>
  <si>
    <t>FI LTR O LEJU HLP</t>
  </si>
  <si>
    <t>12303.</t>
  </si>
  <si>
    <t>WYZWALACZ ZAWORU</t>
  </si>
  <si>
    <t>12304.</t>
  </si>
  <si>
    <t>FILTR PALIWA Z GŁOWICĄ I PRZEWOD.</t>
  </si>
  <si>
    <t>12305.</t>
  </si>
  <si>
    <t>12306.</t>
  </si>
  <si>
    <t>KOLEKTOR SSĄCY KPL</t>
  </si>
  <si>
    <t>12307.</t>
  </si>
  <si>
    <t>KOLEKTOR WYDECHOWY KPL</t>
  </si>
  <si>
    <t>12308.</t>
  </si>
  <si>
    <t>KOLEKTOR WODNY</t>
  </si>
  <si>
    <t>12309.</t>
  </si>
  <si>
    <t>12310.</t>
  </si>
  <si>
    <t>12311.</t>
  </si>
  <si>
    <t>WSKAŹN. OPT. RÓŻNICY CIŚNIEŃ</t>
  </si>
  <si>
    <t>12312.</t>
  </si>
  <si>
    <t>12313.</t>
  </si>
  <si>
    <t>MOCOWANIE SILNIKA METAL.-GUMOWE</t>
  </si>
  <si>
    <t>12314.</t>
  </si>
  <si>
    <t>12315.</t>
  </si>
  <si>
    <t>AMORTYZATOR KABINY</t>
  </si>
  <si>
    <t>12316.</t>
  </si>
  <si>
    <t>POMPA PRZYRZĄDU</t>
  </si>
  <si>
    <t>12317.</t>
  </si>
  <si>
    <t>OPASKA KABLA 2,4x92</t>
  </si>
  <si>
    <t>12318.</t>
  </si>
  <si>
    <t>TULEJKA KABLA H0,5/14</t>
  </si>
  <si>
    <t>12319.</t>
  </si>
  <si>
    <t>PRZEWÓD RUROWY DN13</t>
  </si>
  <si>
    <t>12320.</t>
  </si>
  <si>
    <t>12321.</t>
  </si>
  <si>
    <t>12322.</t>
  </si>
  <si>
    <t>12323.</t>
  </si>
  <si>
    <t>ZŁĄCZE DO POMIARU SPRĘŻANIA</t>
  </si>
  <si>
    <t>12324.</t>
  </si>
  <si>
    <t>MUFA PROSTA REDUKC. DRB</t>
  </si>
  <si>
    <t>12325.</t>
  </si>
  <si>
    <t>RURA 25x3</t>
  </si>
  <si>
    <t>12326.</t>
  </si>
  <si>
    <t>12327.</t>
  </si>
  <si>
    <t>12328.</t>
  </si>
  <si>
    <t>ŚRUBUNEK GRODZIOWY PROSTY</t>
  </si>
  <si>
    <t>12329.</t>
  </si>
  <si>
    <t>12330.</t>
  </si>
  <si>
    <t>PRZEWÓD PLASTIKOWY POMARAŃCZ.</t>
  </si>
  <si>
    <t>12331.</t>
  </si>
  <si>
    <t>ODPOWIETRZENIE CHŁODNICY</t>
  </si>
  <si>
    <t>12332.</t>
  </si>
  <si>
    <t>MUFA TYPU T DRB DN10</t>
  </si>
  <si>
    <t>12333.</t>
  </si>
  <si>
    <t>PASEK KLINOWY 10x787</t>
  </si>
  <si>
    <t>12334.</t>
  </si>
  <si>
    <t>12335.</t>
  </si>
  <si>
    <t>NAKRĘTKA WAŁU KM9</t>
  </si>
  <si>
    <t>12336.</t>
  </si>
  <si>
    <t>WTYK ZAMYKANY 6-STYKOWY</t>
  </si>
  <si>
    <t>12337.</t>
  </si>
  <si>
    <t>WKŁAD GNIAZDOWY 6-STYKOWY</t>
  </si>
  <si>
    <t>12338.</t>
  </si>
  <si>
    <t>OBUDOWA WTYKU ZŁĄCZA 6-ST.</t>
  </si>
  <si>
    <t>12339.</t>
  </si>
  <si>
    <t>WKŁAD WTYKOWY 6-STYKOWY</t>
  </si>
  <si>
    <t>12340.</t>
  </si>
  <si>
    <t>PRZYŁĄCZE WYZWALACZA ODŚR.</t>
  </si>
  <si>
    <t>12341.</t>
  </si>
  <si>
    <t>DACH KABINY KPL BEZ HAMULCA</t>
  </si>
  <si>
    <t>12342.</t>
  </si>
  <si>
    <t>12343.</t>
  </si>
  <si>
    <t>OBUDOWA TACHOMETRU</t>
  </si>
  <si>
    <t>12344.</t>
  </si>
  <si>
    <t>ZAWÓR ODCINAJĄCY HAMULCA</t>
  </si>
  <si>
    <t>12345.</t>
  </si>
  <si>
    <t>12346.</t>
  </si>
  <si>
    <t>SZYBKA</t>
  </si>
  <si>
    <t>12347.</t>
  </si>
  <si>
    <t>TŁUMIK MATALOWO-GUMOWY 45x100</t>
  </si>
  <si>
    <t>12348.</t>
  </si>
  <si>
    <t>WTYCZKA 6-STYKOWA OB</t>
  </si>
  <si>
    <t>12349.</t>
  </si>
  <si>
    <t>12350.</t>
  </si>
  <si>
    <t>CHŁODNICA WODNA POMOCNICZA</t>
  </si>
  <si>
    <t>12351.</t>
  </si>
  <si>
    <t>OBUDOWA WSKAŹNIKA KPL</t>
  </si>
  <si>
    <t>12352.</t>
  </si>
  <si>
    <t>WYŁĄCZNIK 10S</t>
  </si>
  <si>
    <t>12353.</t>
  </si>
  <si>
    <t>WYŁĄCZNIK 10E</t>
  </si>
  <si>
    <t>12354.</t>
  </si>
  <si>
    <t>KOŁNIERZ MOCUJĄCY</t>
  </si>
  <si>
    <t>12355.</t>
  </si>
  <si>
    <t>12356.</t>
  </si>
  <si>
    <t>PRZEWÓD ELEKTRYCZNY 3x2x0.75 BL</t>
  </si>
  <si>
    <t>12357.</t>
  </si>
  <si>
    <t>12358.</t>
  </si>
  <si>
    <t>FILTR SPRĘŻONEGO POWIETRZA RK</t>
  </si>
  <si>
    <t>12359.</t>
  </si>
  <si>
    <t>USZCZELNIENIE WAŁKA A 645X65X8</t>
  </si>
  <si>
    <t>12360.</t>
  </si>
  <si>
    <t>ROLKA BIEŻNA WYZWALACZA</t>
  </si>
  <si>
    <t>12361.</t>
  </si>
  <si>
    <t>PIERŚCIEŃ ZABEZPIECZ. 65X2,50</t>
  </si>
  <si>
    <t>12362.</t>
  </si>
  <si>
    <t>ŚRUBA WPUSTOWA M16x60</t>
  </si>
  <si>
    <t>12363.</t>
  </si>
  <si>
    <t>12364.</t>
  </si>
  <si>
    <t>9944.</t>
  </si>
  <si>
    <t>ŚRUBA REGULACYJNA DŹWIGIENKI</t>
  </si>
  <si>
    <t>9945.</t>
  </si>
  <si>
    <t>9946.</t>
  </si>
  <si>
    <t>LASKA POPYCHACZA</t>
  </si>
  <si>
    <t>9947.</t>
  </si>
  <si>
    <t>USZCZELKA KSZTAŁTOWA POKRYWY</t>
  </si>
  <si>
    <t>9948.</t>
  </si>
  <si>
    <t>TŁOCZEK ZAWORU</t>
  </si>
  <si>
    <t>9949.</t>
  </si>
  <si>
    <t>9950.</t>
  </si>
  <si>
    <t>9951.</t>
  </si>
  <si>
    <t>9952.</t>
  </si>
  <si>
    <t>9953.</t>
  </si>
  <si>
    <t>9954.</t>
  </si>
  <si>
    <t>9955.</t>
  </si>
  <si>
    <t>PIERŚCIEN USZCZELNIAJĄCY</t>
  </si>
  <si>
    <t>9956.</t>
  </si>
  <si>
    <t>9957.</t>
  </si>
  <si>
    <t>USZCZELKA OBUDOWY KOŁA ZAM.</t>
  </si>
  <si>
    <t>9958.</t>
  </si>
  <si>
    <t>9959.</t>
  </si>
  <si>
    <t>9960.</t>
  </si>
  <si>
    <t>9961.</t>
  </si>
  <si>
    <t>URZĄDZENIE TANKOW. BEZKROPEL.</t>
  </si>
  <si>
    <t>9962.</t>
  </si>
  <si>
    <t>ZBIORNIK NA PALIWO</t>
  </si>
  <si>
    <t>9963.</t>
  </si>
  <si>
    <t>ZESTAW OWĘŻOWANIA VARIO-DZ66/95</t>
  </si>
  <si>
    <t>9964.</t>
  </si>
  <si>
    <t>9965.</t>
  </si>
  <si>
    <t>9966.</t>
  </si>
  <si>
    <t>ZAWIESIE SIEDZEŃ KABINY</t>
  </si>
  <si>
    <t>9967.</t>
  </si>
  <si>
    <t>UKŁ. ROZPOROWY HAMULCA</t>
  </si>
  <si>
    <t>9968.</t>
  </si>
  <si>
    <t>ZAWIESZENIE SIEDZENIA</t>
  </si>
  <si>
    <t>9969.</t>
  </si>
  <si>
    <t>PRĄDNICA DG-25,5/240E d</t>
  </si>
  <si>
    <t>9970.</t>
  </si>
  <si>
    <t>ŚRUBA SZEŚCIOKĄTNA M16x110</t>
  </si>
  <si>
    <t>9971.</t>
  </si>
  <si>
    <t>UKŁ. HYDRAULICZNY GHB50/3400</t>
  </si>
  <si>
    <t>9972.</t>
  </si>
  <si>
    <t>SPRZĘG SWORZNIOWY B30</t>
  </si>
  <si>
    <t>9973.</t>
  </si>
  <si>
    <t>OSŁONA ŚRODKOWA</t>
  </si>
  <si>
    <t>9974.</t>
  </si>
  <si>
    <t>9975.</t>
  </si>
  <si>
    <t>9976.</t>
  </si>
  <si>
    <t>TŁOK SIŁOWNIKA DOCISKU</t>
  </si>
  <si>
    <t>9977.</t>
  </si>
  <si>
    <t>9978.</t>
  </si>
  <si>
    <t>PIERŚCIEŃ USZCZ. TŁOKA</t>
  </si>
  <si>
    <t>9979.</t>
  </si>
  <si>
    <t>PIERŚCIEŃ PROWADZĄCY TŁOKA</t>
  </si>
  <si>
    <t>9980.</t>
  </si>
  <si>
    <t>9981.</t>
  </si>
  <si>
    <t>USZCZELNIENIE TŁOCZYSKA</t>
  </si>
  <si>
    <t>9982.</t>
  </si>
  <si>
    <t>9983.</t>
  </si>
  <si>
    <t>PIERŚCIEŃ OPOROWY</t>
  </si>
  <si>
    <t>9984.</t>
  </si>
  <si>
    <t>9985.</t>
  </si>
  <si>
    <t>ZAŚLEPKA G1/4</t>
  </si>
  <si>
    <t>9986.</t>
  </si>
  <si>
    <t>ZESTAW USZCZ. SIŁOWNIKA DOCISKU</t>
  </si>
  <si>
    <t>9987.</t>
  </si>
  <si>
    <t>SIŁOWNIK HYDRAULICZNY HAMULCA</t>
  </si>
  <si>
    <t>9988.</t>
  </si>
  <si>
    <t>TŁOCZYSKO SIŁOWNIKA HAMULCA</t>
  </si>
  <si>
    <t>9989.</t>
  </si>
  <si>
    <t>DŁAWNICA SIŁOWNIKA HAMULCOWEGO</t>
  </si>
  <si>
    <t>9990.</t>
  </si>
  <si>
    <t>9991.</t>
  </si>
  <si>
    <t>9992.</t>
  </si>
  <si>
    <t>PIERŚCIEŃ PROWADZĄCY</t>
  </si>
  <si>
    <t>9993.</t>
  </si>
  <si>
    <t>9994.</t>
  </si>
  <si>
    <t>9995.</t>
  </si>
  <si>
    <t>9996.</t>
  </si>
  <si>
    <t>9997.</t>
  </si>
  <si>
    <t>9998.</t>
  </si>
  <si>
    <t>KOŁNIERZ ROZRUSZNIKA</t>
  </si>
  <si>
    <t>9999.</t>
  </si>
  <si>
    <t>ZESTAW USZCZ. SIŁOWNIKA HAMULCA</t>
  </si>
  <si>
    <t>10000.</t>
  </si>
  <si>
    <t>10001.</t>
  </si>
  <si>
    <t>10002.</t>
  </si>
  <si>
    <t>OBUDOWA TYLNA ROZRUSZNIKA HYDR.</t>
  </si>
  <si>
    <t>10003.</t>
  </si>
  <si>
    <t>OBUDOWA ŚRODKOWA ROZRUSZ. HYDR.</t>
  </si>
  <si>
    <t>10004.</t>
  </si>
  <si>
    <t>NURNIK ROZRUSZNIKA HYDR.</t>
  </si>
  <si>
    <t>10005.</t>
  </si>
  <si>
    <t>BĘBEN ROZRUSZNIKA HYDR.</t>
  </si>
  <si>
    <t>10006.</t>
  </si>
  <si>
    <t>10007.</t>
  </si>
  <si>
    <t>ŚRUBA DWUSTRONNA M10x25</t>
  </si>
  <si>
    <t>10008.</t>
  </si>
  <si>
    <t>TABLICZKA IDENTYFIKACYJNA KABINY</t>
  </si>
  <si>
    <t>10009.</t>
  </si>
  <si>
    <t>10010.</t>
  </si>
  <si>
    <t>PASEK KLINOWY 1387</t>
  </si>
  <si>
    <t>10011.</t>
  </si>
  <si>
    <t>GAŚNICA AT</t>
  </si>
  <si>
    <t>10012.</t>
  </si>
  <si>
    <t>10013.</t>
  </si>
  <si>
    <t>10014.</t>
  </si>
  <si>
    <t>10015.</t>
  </si>
  <si>
    <t>10016.</t>
  </si>
  <si>
    <t>ZAWÓR 6/2-DROGOWY</t>
  </si>
  <si>
    <t>10017.</t>
  </si>
  <si>
    <t>10018.</t>
  </si>
  <si>
    <t>10019.</t>
  </si>
  <si>
    <t>10020.</t>
  </si>
  <si>
    <t>SIŁOWNIK PRZEPUSTNICY POWIETRZA</t>
  </si>
  <si>
    <t>10021.</t>
  </si>
  <si>
    <t>10022.</t>
  </si>
  <si>
    <t>ZAŚLEPKA B63</t>
  </si>
  <si>
    <t>10023.</t>
  </si>
  <si>
    <t>ZAŚLEPKA B24</t>
  </si>
  <si>
    <t>10024.</t>
  </si>
  <si>
    <t>ZAŚLEPKA B45</t>
  </si>
  <si>
    <t>TULEJA DO UKŁADU HAMULCOWEGO</t>
  </si>
  <si>
    <t>12441.</t>
  </si>
  <si>
    <t>12442.</t>
  </si>
  <si>
    <t>12443.</t>
  </si>
  <si>
    <t>12444.</t>
  </si>
  <si>
    <t>12445.</t>
  </si>
  <si>
    <t>12446.</t>
  </si>
  <si>
    <t>12447.</t>
  </si>
  <si>
    <t>SPRĘŻYNA DOCISKOWA 0,9x11,3x14,6</t>
  </si>
  <si>
    <t>12448.</t>
  </si>
  <si>
    <t>12449.</t>
  </si>
  <si>
    <t>12450.</t>
  </si>
  <si>
    <t>SPRĘŻYNA DOCISKOWA 6x24x107</t>
  </si>
  <si>
    <t>12451.</t>
  </si>
  <si>
    <t>12452.</t>
  </si>
  <si>
    <t>ŁOŻYSKO HM 803146</t>
  </si>
  <si>
    <t>12453.</t>
  </si>
  <si>
    <t>SEGMENT ŁOŻYSKOWY</t>
  </si>
  <si>
    <t>12454.</t>
  </si>
  <si>
    <t>USZCZELNIENIE WAŁU 65x85x8</t>
  </si>
  <si>
    <t>12455.</t>
  </si>
  <si>
    <t>SPINKA ZABEZPIECZAJĄCA</t>
  </si>
  <si>
    <t>12456.</t>
  </si>
  <si>
    <t>12457.</t>
  </si>
  <si>
    <t>USZCZELNIENIE 54x42,6x3,9</t>
  </si>
  <si>
    <t>12458.</t>
  </si>
  <si>
    <t>12459.</t>
  </si>
  <si>
    <t>PIERŚCIEŃ USZCZ. 105,00X3,00</t>
  </si>
  <si>
    <t>12460.</t>
  </si>
  <si>
    <t>ORING 14,5x1,65</t>
  </si>
  <si>
    <t>12461.</t>
  </si>
  <si>
    <t>12462.</t>
  </si>
  <si>
    <t>USZCZELNIENIE RD 36,17x2,62</t>
  </si>
  <si>
    <t>12463.</t>
  </si>
  <si>
    <t>POMPA POMOCNICZA ZĘBATA</t>
  </si>
  <si>
    <t>12464.</t>
  </si>
  <si>
    <t>ZAWÓR ZWROTNY POMPY</t>
  </si>
  <si>
    <t>12465.</t>
  </si>
  <si>
    <t>PIASTA SPRZĘGU KPL POZ.6-9</t>
  </si>
  <si>
    <t>12466.</t>
  </si>
  <si>
    <t>12467.</t>
  </si>
  <si>
    <t>12468.</t>
  </si>
  <si>
    <t>TŁOK DO POMPY BPV200</t>
  </si>
  <si>
    <t>12469.</t>
  </si>
  <si>
    <t>BLOK ROZRZĄDU POMPY BPV200</t>
  </si>
  <si>
    <t>12470.</t>
  </si>
  <si>
    <t>KOŁYSKA ROZRZĄDU POMPY BPV200</t>
  </si>
  <si>
    <t>12471.</t>
  </si>
  <si>
    <t>12472.</t>
  </si>
  <si>
    <t>TARCZA ZABIERAKOWA</t>
  </si>
  <si>
    <t>12473.</t>
  </si>
  <si>
    <t>ROZRZĄD POMPY GŁÓWNEJ</t>
  </si>
  <si>
    <t>12474.</t>
  </si>
  <si>
    <t>BLACHA DYSTANSOWA 1,0</t>
  </si>
  <si>
    <t>12475.</t>
  </si>
  <si>
    <t>12476.</t>
  </si>
  <si>
    <t>SWORZEŃ KULISTY</t>
  </si>
  <si>
    <t>12477.</t>
  </si>
  <si>
    <t>12478.</t>
  </si>
  <si>
    <t>12479.</t>
  </si>
  <si>
    <t>PŁYTKA ZABEZPIECZAJĄCA</t>
  </si>
  <si>
    <t>12480.</t>
  </si>
  <si>
    <t>WYCHWYT</t>
  </si>
  <si>
    <t>12481.</t>
  </si>
  <si>
    <t>TALERZYK SPRĘŻYNY</t>
  </si>
  <si>
    <t>12482.</t>
  </si>
  <si>
    <t>TULEJA CYLINDERKA POMPY</t>
  </si>
  <si>
    <t>12483.</t>
  </si>
  <si>
    <t>KOŁNIERZ PODWÓJNY FILTRÓW</t>
  </si>
  <si>
    <t>12484.</t>
  </si>
  <si>
    <t>KORPUS SUWAKA POMPY</t>
  </si>
  <si>
    <t>12485.</t>
  </si>
  <si>
    <t>12486.</t>
  </si>
  <si>
    <t>SUWAK ROZDZIELACZA</t>
  </si>
  <si>
    <t>12487.</t>
  </si>
  <si>
    <t>12488.</t>
  </si>
  <si>
    <t>12489.</t>
  </si>
  <si>
    <t>ŚRUBA M12x75</t>
  </si>
  <si>
    <t>12490.</t>
  </si>
  <si>
    <t>ŚRUBA DWUSTRONNA M10x35</t>
  </si>
  <si>
    <t>12491.</t>
  </si>
  <si>
    <t>12492.</t>
  </si>
  <si>
    <t>NAKRĘTKA M20x1,5</t>
  </si>
  <si>
    <t>12493.</t>
  </si>
  <si>
    <t>NAKRĘTKA USZCZELNIAJĄCA M10</t>
  </si>
  <si>
    <t>12494.</t>
  </si>
  <si>
    <t>12495.</t>
  </si>
  <si>
    <t>ORING 17x3,55</t>
  </si>
  <si>
    <t>12496.</t>
  </si>
  <si>
    <t>ZAWÓR WŁĄCZAJĄCY CIŚNIENIOWY</t>
  </si>
  <si>
    <t>12497.</t>
  </si>
  <si>
    <t>ZAWÓR CIŚNIENIOWY</t>
  </si>
  <si>
    <t>12498.</t>
  </si>
  <si>
    <t>DRĄŻEK POMPY Z UCHWYTEM</t>
  </si>
  <si>
    <t>12499.</t>
  </si>
  <si>
    <t>ZAWÓR ROZRUCHU</t>
  </si>
  <si>
    <t>12500.</t>
  </si>
  <si>
    <t>ZŁĄCZKA KULOWA DN12 M</t>
  </si>
  <si>
    <t>12501.</t>
  </si>
  <si>
    <t>WRZECIONO DN 10-20K</t>
  </si>
  <si>
    <t>12502.</t>
  </si>
  <si>
    <t>12503.</t>
  </si>
  <si>
    <t>12504.</t>
  </si>
  <si>
    <t>ZŁĄCZKA GWINTOWANA DN32</t>
  </si>
  <si>
    <t>12505.</t>
  </si>
  <si>
    <t>12506.</t>
  </si>
  <si>
    <t>ŚRUBA CYLINDRYCZNA M8X30</t>
  </si>
  <si>
    <t>12507.</t>
  </si>
  <si>
    <t>12508.</t>
  </si>
  <si>
    <t>BLOK HYDRAULICZNY</t>
  </si>
  <si>
    <t>12509.</t>
  </si>
  <si>
    <t>BLOK</t>
  </si>
  <si>
    <t>12510.</t>
  </si>
  <si>
    <t>12511.</t>
  </si>
  <si>
    <t>ZŁĄCZKA PRZEJŚCIOWA</t>
  </si>
  <si>
    <t>12512.</t>
  </si>
  <si>
    <t>PĘCHERZ HYDROAKUMULATORA</t>
  </si>
  <si>
    <t>12513.</t>
  </si>
  <si>
    <t>12514.</t>
  </si>
  <si>
    <t>PŁYTKA KOŃCOWA AP PA</t>
  </si>
  <si>
    <t>12515.</t>
  </si>
  <si>
    <t>KĄTOWNIK KOŃCOWY LISTWY ZACISK.</t>
  </si>
  <si>
    <t>12516.</t>
  </si>
  <si>
    <t>12517.</t>
  </si>
  <si>
    <t>OBUDOWA PULPITU PRĘDKOŚCIOMIERZA</t>
  </si>
  <si>
    <t>12518.</t>
  </si>
  <si>
    <t>PŁYTA ZAMYKAJĄCA</t>
  </si>
  <si>
    <t>12519.</t>
  </si>
  <si>
    <t>12520.</t>
  </si>
  <si>
    <t>ŁOŻYSKOWANIE KPL</t>
  </si>
  <si>
    <t>12521.</t>
  </si>
  <si>
    <t>WAŁEK</t>
  </si>
  <si>
    <t>12522.</t>
  </si>
  <si>
    <t>12523.</t>
  </si>
  <si>
    <t>12524.</t>
  </si>
  <si>
    <t>12525.</t>
  </si>
  <si>
    <t>CHŁODNICA OLEJU QUADRO</t>
  </si>
  <si>
    <t>12526.</t>
  </si>
  <si>
    <t>12527.</t>
  </si>
  <si>
    <t>KRÓCIEC ODPOWIETRZAJĄCY DO HFC</t>
  </si>
  <si>
    <t>12528.</t>
  </si>
  <si>
    <t>12529.</t>
  </si>
  <si>
    <t>12530.</t>
  </si>
  <si>
    <t>ZATYCZKA 40,0</t>
  </si>
  <si>
    <t>12531.</t>
  </si>
  <si>
    <t>12532.</t>
  </si>
  <si>
    <t>10118.</t>
  </si>
  <si>
    <t>10119.</t>
  </si>
  <si>
    <t>ŚRUBA WPUSZCZANA M6x10</t>
  </si>
  <si>
    <t>7554.</t>
  </si>
  <si>
    <t>UCHWYT</t>
  </si>
  <si>
    <t>7555.</t>
  </si>
  <si>
    <t>PODKŁADKA ODBOJNIKA</t>
  </si>
  <si>
    <t>7556.</t>
  </si>
  <si>
    <t>7557.</t>
  </si>
  <si>
    <t>WKŁAD FILTRU MAGNETYCZNEGO</t>
  </si>
  <si>
    <t>9080005/00 p64</t>
  </si>
  <si>
    <t>Manometr M63TKT/O</t>
  </si>
  <si>
    <t>4790.</t>
  </si>
  <si>
    <t>9080005/00 p65</t>
  </si>
  <si>
    <t>4791.</t>
  </si>
  <si>
    <t>9080005/00 p66</t>
  </si>
  <si>
    <t>4792.</t>
  </si>
  <si>
    <t>9080005/00 p67</t>
  </si>
  <si>
    <t>4793.</t>
  </si>
  <si>
    <t>9080005/00 p69</t>
  </si>
  <si>
    <t>Przyłącze WFS12L-35-M18x1,5</t>
  </si>
  <si>
    <t>4794.</t>
  </si>
  <si>
    <t>9080596/06</t>
  </si>
  <si>
    <t>Łącznik siłownika gazu</t>
  </si>
  <si>
    <t>4795.</t>
  </si>
  <si>
    <t>9080904/00</t>
  </si>
  <si>
    <t>Cięgno siłownika gazu</t>
  </si>
  <si>
    <t>4796.</t>
  </si>
  <si>
    <t>9080908/06</t>
  </si>
  <si>
    <t>Łącznik B do gazu</t>
  </si>
  <si>
    <t>4797.</t>
  </si>
  <si>
    <t>9080909/16</t>
  </si>
  <si>
    <t>Łącznik A do gazu</t>
  </si>
  <si>
    <t>4798.</t>
  </si>
  <si>
    <t>9081111/06</t>
  </si>
  <si>
    <t>Przyłącze 3/8 NPTF/M27x2</t>
  </si>
  <si>
    <t>4799.</t>
  </si>
  <si>
    <t>9081112/06</t>
  </si>
  <si>
    <t>Przyłącze 3/8 NPTF/M22x1,5</t>
  </si>
  <si>
    <t>4800.</t>
  </si>
  <si>
    <t>9081113/10</t>
  </si>
  <si>
    <t>Zespół dławika</t>
  </si>
  <si>
    <t>4801.</t>
  </si>
  <si>
    <t>9080005/00 p77</t>
  </si>
  <si>
    <t xml:space="preserve">Rozrusznik hydrauliczny </t>
  </si>
  <si>
    <t>4802.</t>
  </si>
  <si>
    <t>Zespół napędowy rozrusznika</t>
  </si>
  <si>
    <t>4803.</t>
  </si>
  <si>
    <t>Obudowa rozrusznika</t>
  </si>
  <si>
    <t>4804.</t>
  </si>
  <si>
    <t>Łożysko igiełkowe rozrusznika HY/BN</t>
  </si>
  <si>
    <t>4805.</t>
  </si>
  <si>
    <t xml:space="preserve">Zabezpieczenie </t>
  </si>
  <si>
    <t>4806.</t>
  </si>
  <si>
    <t>Pierścień uszczelniający</t>
  </si>
  <si>
    <t>4807.</t>
  </si>
  <si>
    <t>Pierścień uszczelniający RG 1136</t>
  </si>
  <si>
    <t>4808.</t>
  </si>
  <si>
    <t>4809.</t>
  </si>
  <si>
    <t>Obsada uszczelniacza</t>
  </si>
  <si>
    <t>4810.</t>
  </si>
  <si>
    <t>Zębnik rozrusznika HY/GL 203133- 2</t>
  </si>
  <si>
    <t>4811.</t>
  </si>
  <si>
    <t>4812.</t>
  </si>
  <si>
    <t xml:space="preserve">Flansza CN066FL200547 </t>
  </si>
  <si>
    <t>4813.</t>
  </si>
  <si>
    <t>9080005/00 p78</t>
  </si>
  <si>
    <t xml:space="preserve">Przyłącze WFS15L-40-M22x1,5 </t>
  </si>
  <si>
    <t>4814.</t>
  </si>
  <si>
    <t xml:space="preserve">9080222/00 </t>
  </si>
  <si>
    <t xml:space="preserve">Listwa przeciekowa </t>
  </si>
  <si>
    <t>4815.</t>
  </si>
  <si>
    <t>9080005/00 p80</t>
  </si>
  <si>
    <t>Korpus przyłączki trójnikowej 16-6</t>
  </si>
  <si>
    <t>4816.</t>
  </si>
  <si>
    <t>9080005/00 p81</t>
  </si>
  <si>
    <t>Korpus przyłączki trójnikowej 16-10</t>
  </si>
  <si>
    <t>4817.</t>
  </si>
  <si>
    <t xml:space="preserve">9080005/00 </t>
  </si>
  <si>
    <t>Korpus przyłączki prostej 16-16</t>
  </si>
  <si>
    <t>4818.</t>
  </si>
  <si>
    <t>9080005/00 p135</t>
  </si>
  <si>
    <t xml:space="preserve">Wąż ssawny kolano 90º </t>
  </si>
  <si>
    <t>4819.</t>
  </si>
  <si>
    <t>9080005/00 p139</t>
  </si>
  <si>
    <t>Łącznik NE16/10</t>
  </si>
  <si>
    <t>4820.</t>
  </si>
  <si>
    <t>9081125/06</t>
  </si>
  <si>
    <t>Przyłącze G1/4"/M14x1,5</t>
  </si>
  <si>
    <t>4821.</t>
  </si>
  <si>
    <t>9081126/06</t>
  </si>
  <si>
    <t>Przyłącze G1/2 /M14x1,5</t>
  </si>
  <si>
    <t>4822.</t>
  </si>
  <si>
    <t>9081127/06</t>
  </si>
  <si>
    <t>Przyłącze M48x2/M30x2</t>
  </si>
  <si>
    <t>4823.</t>
  </si>
  <si>
    <t>9081128/10</t>
  </si>
  <si>
    <t>Kosz hydroakumulatora</t>
  </si>
  <si>
    <t>4824.</t>
  </si>
  <si>
    <t>9081140/06</t>
  </si>
  <si>
    <t>Tuleja redukcyjna G1" / G1/2"</t>
  </si>
  <si>
    <t>4825.</t>
  </si>
  <si>
    <t>9080556/10</t>
  </si>
  <si>
    <t>Wspornik sterowania</t>
  </si>
  <si>
    <t>4826.</t>
  </si>
  <si>
    <t>9080555/16</t>
  </si>
  <si>
    <t>Wspornik sterowania proporcjonalnego</t>
  </si>
  <si>
    <t>4827.</t>
  </si>
  <si>
    <t>9080560/00</t>
  </si>
  <si>
    <t>Wspornik filtra oleju</t>
  </si>
  <si>
    <t>4828.</t>
  </si>
  <si>
    <t>9080592/20</t>
  </si>
  <si>
    <t>Wspornik zespołu odhamowania</t>
  </si>
  <si>
    <t>4829.</t>
  </si>
  <si>
    <t>9080490/00</t>
  </si>
  <si>
    <t>Zespół pomocniczego zbiornika oleju</t>
  </si>
  <si>
    <t>4830.</t>
  </si>
  <si>
    <t>9080005/00 p166</t>
  </si>
  <si>
    <t>Złączka grodziowa 16-10</t>
  </si>
  <si>
    <t>4831.</t>
  </si>
  <si>
    <t>9080005/00 p167</t>
  </si>
  <si>
    <t>Złączka grodziowa 16-6</t>
  </si>
  <si>
    <t>4832.</t>
  </si>
  <si>
    <t>9080005/00 p168</t>
  </si>
  <si>
    <t>Przeciwnakrętka M52x2 Fe/Zn5</t>
  </si>
  <si>
    <t>4833.</t>
  </si>
  <si>
    <t>9080005/00 p169</t>
  </si>
  <si>
    <t>Złączka grodziowa 16-13</t>
  </si>
  <si>
    <t>4834.</t>
  </si>
  <si>
    <t>9080005/00 p170</t>
  </si>
  <si>
    <t>Złączka grodziowa 16-20</t>
  </si>
  <si>
    <t>4835.</t>
  </si>
  <si>
    <t>9080005/00 p171</t>
  </si>
  <si>
    <t>PRZECIWNAKRETKA M22-1,5</t>
  </si>
  <si>
    <t>4836.</t>
  </si>
  <si>
    <t>9080005/00 p172</t>
  </si>
  <si>
    <t>Przeciwnakrętka M30x2</t>
  </si>
  <si>
    <t>4837.</t>
  </si>
  <si>
    <t>9081151/00</t>
  </si>
  <si>
    <t>Przyłącze kątowe</t>
  </si>
  <si>
    <t>4838.</t>
  </si>
  <si>
    <t>835.</t>
  </si>
  <si>
    <t>836.</t>
  </si>
  <si>
    <t>837.</t>
  </si>
  <si>
    <t>838.</t>
  </si>
  <si>
    <t>839.</t>
  </si>
  <si>
    <t>840.</t>
  </si>
  <si>
    <t>841.</t>
  </si>
  <si>
    <t>842.</t>
  </si>
  <si>
    <t>843.</t>
  </si>
  <si>
    <t>844.</t>
  </si>
  <si>
    <t>845.</t>
  </si>
  <si>
    <t>846.</t>
  </si>
  <si>
    <t>847.</t>
  </si>
  <si>
    <t>848.</t>
  </si>
  <si>
    <t>849.</t>
  </si>
  <si>
    <t>850.</t>
  </si>
  <si>
    <t>851.</t>
  </si>
  <si>
    <t>852.</t>
  </si>
  <si>
    <t>853.</t>
  </si>
  <si>
    <t>854.</t>
  </si>
  <si>
    <t>855.</t>
  </si>
  <si>
    <t>856.</t>
  </si>
  <si>
    <t>857.</t>
  </si>
  <si>
    <t>858.</t>
  </si>
  <si>
    <t>859.</t>
  </si>
  <si>
    <t>860.</t>
  </si>
  <si>
    <t>861.</t>
  </si>
  <si>
    <t>862.</t>
  </si>
  <si>
    <t>863.</t>
  </si>
  <si>
    <t>864.</t>
  </si>
  <si>
    <t>865.</t>
  </si>
  <si>
    <t>866.</t>
  </si>
  <si>
    <t>867.</t>
  </si>
  <si>
    <t>868.</t>
  </si>
  <si>
    <t>869.</t>
  </si>
  <si>
    <t>870.</t>
  </si>
  <si>
    <t>871.</t>
  </si>
  <si>
    <t>872.</t>
  </si>
  <si>
    <t>873.</t>
  </si>
  <si>
    <t>874.</t>
  </si>
  <si>
    <t>875.</t>
  </si>
  <si>
    <t>876.</t>
  </si>
  <si>
    <t>877.</t>
  </si>
  <si>
    <t>878.</t>
  </si>
  <si>
    <t>879.</t>
  </si>
  <si>
    <t>880.</t>
  </si>
  <si>
    <t>881.</t>
  </si>
  <si>
    <t>882.</t>
  </si>
  <si>
    <t>883.</t>
  </si>
  <si>
    <t>884.</t>
  </si>
  <si>
    <t>885.</t>
  </si>
  <si>
    <t>886.</t>
  </si>
  <si>
    <t>887.</t>
  </si>
  <si>
    <t>888.</t>
  </si>
  <si>
    <t>889.</t>
  </si>
  <si>
    <t>890.</t>
  </si>
  <si>
    <t>891.</t>
  </si>
  <si>
    <t>892.</t>
  </si>
  <si>
    <t>893.</t>
  </si>
  <si>
    <t>894.</t>
  </si>
  <si>
    <t>895.</t>
  </si>
  <si>
    <t>896.</t>
  </si>
  <si>
    <t>897.</t>
  </si>
  <si>
    <t>898.</t>
  </si>
  <si>
    <t>899.</t>
  </si>
  <si>
    <t>900.</t>
  </si>
  <si>
    <t>901.</t>
  </si>
  <si>
    <t>902.</t>
  </si>
  <si>
    <t>903.</t>
  </si>
  <si>
    <t>904.</t>
  </si>
  <si>
    <t>905.</t>
  </si>
  <si>
    <t>906.</t>
  </si>
  <si>
    <t>907.</t>
  </si>
  <si>
    <t>908.</t>
  </si>
  <si>
    <t>909.</t>
  </si>
  <si>
    <t>910.</t>
  </si>
  <si>
    <t>911.</t>
  </si>
  <si>
    <t>912.</t>
  </si>
  <si>
    <t>913.</t>
  </si>
  <si>
    <t>914.</t>
  </si>
  <si>
    <t>915.</t>
  </si>
  <si>
    <t>916.</t>
  </si>
  <si>
    <t>917.</t>
  </si>
  <si>
    <t>918.</t>
  </si>
  <si>
    <t>919.</t>
  </si>
  <si>
    <t>920.</t>
  </si>
  <si>
    <t>921.</t>
  </si>
  <si>
    <t>922.</t>
  </si>
  <si>
    <t>923.</t>
  </si>
  <si>
    <t>924.</t>
  </si>
  <si>
    <t>925.</t>
  </si>
  <si>
    <t>926.</t>
  </si>
  <si>
    <t>927.</t>
  </si>
  <si>
    <t>928.</t>
  </si>
  <si>
    <t>929.</t>
  </si>
  <si>
    <t>930.</t>
  </si>
  <si>
    <t>931.</t>
  </si>
  <si>
    <t>932.</t>
  </si>
  <si>
    <t>933.</t>
  </si>
  <si>
    <t>934.</t>
  </si>
  <si>
    <t>935.</t>
  </si>
  <si>
    <t>936.</t>
  </si>
  <si>
    <t>937.</t>
  </si>
  <si>
    <t>938.</t>
  </si>
  <si>
    <t>939.</t>
  </si>
  <si>
    <t>940.</t>
  </si>
  <si>
    <t>941.</t>
  </si>
  <si>
    <t>942.</t>
  </si>
  <si>
    <t>943.</t>
  </si>
  <si>
    <t>944.</t>
  </si>
  <si>
    <t>945.</t>
  </si>
  <si>
    <t>946.</t>
  </si>
  <si>
    <t>947.</t>
  </si>
  <si>
    <t>948.</t>
  </si>
  <si>
    <t>949.</t>
  </si>
  <si>
    <t>950.</t>
  </si>
  <si>
    <t>951.</t>
  </si>
  <si>
    <t>952.</t>
  </si>
  <si>
    <t>953.</t>
  </si>
  <si>
    <t>954.</t>
  </si>
  <si>
    <t>955.</t>
  </si>
  <si>
    <t>956.</t>
  </si>
  <si>
    <t>957.</t>
  </si>
  <si>
    <t>958.</t>
  </si>
  <si>
    <t>959.</t>
  </si>
  <si>
    <t>960.</t>
  </si>
  <si>
    <t>961.</t>
  </si>
  <si>
    <t>962.</t>
  </si>
  <si>
    <t>963.</t>
  </si>
  <si>
    <t>964.</t>
  </si>
  <si>
    <t>965.</t>
  </si>
  <si>
    <t>966.</t>
  </si>
  <si>
    <t>967.</t>
  </si>
  <si>
    <t>968.</t>
  </si>
  <si>
    <t>969.</t>
  </si>
  <si>
    <t>970.</t>
  </si>
  <si>
    <t>971.</t>
  </si>
  <si>
    <t>972.</t>
  </si>
  <si>
    <t>973.</t>
  </si>
  <si>
    <t>974.</t>
  </si>
  <si>
    <t>975.</t>
  </si>
  <si>
    <t>976.</t>
  </si>
  <si>
    <t>977.</t>
  </si>
  <si>
    <t>978.</t>
  </si>
  <si>
    <t>979.</t>
  </si>
  <si>
    <t>980.</t>
  </si>
  <si>
    <t>981.</t>
  </si>
  <si>
    <t>982.</t>
  </si>
  <si>
    <t>983.</t>
  </si>
  <si>
    <t>984.</t>
  </si>
  <si>
    <t>985.</t>
  </si>
  <si>
    <t>986.</t>
  </si>
  <si>
    <t>987.</t>
  </si>
  <si>
    <t>988.</t>
  </si>
  <si>
    <t>989.</t>
  </si>
  <si>
    <t>990.</t>
  </si>
  <si>
    <t>991.</t>
  </si>
  <si>
    <t>992.</t>
  </si>
  <si>
    <t>993.</t>
  </si>
  <si>
    <t>994.</t>
  </si>
  <si>
    <t>995.</t>
  </si>
  <si>
    <t>996.</t>
  </si>
  <si>
    <t>997.</t>
  </si>
  <si>
    <t>998.</t>
  </si>
  <si>
    <t>999.</t>
  </si>
  <si>
    <t>1000.</t>
  </si>
  <si>
    <t>1001.</t>
  </si>
  <si>
    <t>1002.</t>
  </si>
  <si>
    <t>1003.</t>
  </si>
  <si>
    <t>1004.</t>
  </si>
  <si>
    <t>1005.</t>
  </si>
  <si>
    <t>1006.</t>
  </si>
  <si>
    <t>1007.</t>
  </si>
  <si>
    <t>1008.</t>
  </si>
  <si>
    <t>1009.</t>
  </si>
  <si>
    <t>1010.</t>
  </si>
  <si>
    <t>1011.</t>
  </si>
  <si>
    <t>1012.</t>
  </si>
  <si>
    <t>1013.</t>
  </si>
  <si>
    <t>1014.</t>
  </si>
  <si>
    <t>1015.</t>
  </si>
  <si>
    <t>1016.</t>
  </si>
  <si>
    <t>1017.</t>
  </si>
  <si>
    <t>1018.</t>
  </si>
  <si>
    <t>1019.</t>
  </si>
  <si>
    <t>1020.</t>
  </si>
  <si>
    <t>1021.</t>
  </si>
  <si>
    <t>1022.</t>
  </si>
  <si>
    <t>1023.</t>
  </si>
  <si>
    <t>1024.</t>
  </si>
  <si>
    <t>1025.</t>
  </si>
  <si>
    <t>1026.</t>
  </si>
  <si>
    <t>1027.</t>
  </si>
  <si>
    <t>1028.</t>
  </si>
  <si>
    <t>1029.</t>
  </si>
  <si>
    <t>1030.</t>
  </si>
  <si>
    <t>1031.</t>
  </si>
  <si>
    <t>1032.</t>
  </si>
  <si>
    <t>1033.</t>
  </si>
  <si>
    <t>1034.</t>
  </si>
  <si>
    <t>1035.</t>
  </si>
  <si>
    <t>1036.</t>
  </si>
  <si>
    <t>1037.</t>
  </si>
  <si>
    <t>1038.</t>
  </si>
  <si>
    <t>1039.</t>
  </si>
  <si>
    <t>1040.</t>
  </si>
  <si>
    <t>1041.</t>
  </si>
  <si>
    <t>1042.</t>
  </si>
  <si>
    <t>1043.</t>
  </si>
  <si>
    <t>1044.</t>
  </si>
  <si>
    <t>1045.</t>
  </si>
  <si>
    <t>1046.</t>
  </si>
  <si>
    <t>1047.</t>
  </si>
  <si>
    <t>1048.</t>
  </si>
  <si>
    <t>1049.</t>
  </si>
  <si>
    <t>1050.</t>
  </si>
  <si>
    <t>1051.</t>
  </si>
  <si>
    <t>1052.</t>
  </si>
  <si>
    <t>1053.</t>
  </si>
  <si>
    <t>1054.</t>
  </si>
  <si>
    <t>1055.</t>
  </si>
  <si>
    <t>1056.</t>
  </si>
  <si>
    <t>1057.</t>
  </si>
  <si>
    <t>1058.</t>
  </si>
  <si>
    <t>1059.</t>
  </si>
  <si>
    <t>1060.</t>
  </si>
  <si>
    <t>1061.</t>
  </si>
  <si>
    <t>1062.</t>
  </si>
  <si>
    <t>1063.</t>
  </si>
  <si>
    <t>1064.</t>
  </si>
  <si>
    <t>1065.</t>
  </si>
  <si>
    <t>1066.</t>
  </si>
  <si>
    <t>1067.</t>
  </si>
  <si>
    <t>1068.</t>
  </si>
  <si>
    <t>1069.</t>
  </si>
  <si>
    <t>1070.</t>
  </si>
  <si>
    <t>1071.</t>
  </si>
  <si>
    <t>1072.</t>
  </si>
  <si>
    <t>1073.</t>
  </si>
  <si>
    <t>1074.</t>
  </si>
  <si>
    <t>1075.</t>
  </si>
  <si>
    <t>1076.</t>
  </si>
  <si>
    <t>1077.</t>
  </si>
  <si>
    <t>1078.</t>
  </si>
  <si>
    <t>1079.</t>
  </si>
  <si>
    <t>1080.</t>
  </si>
  <si>
    <t>1081.</t>
  </si>
  <si>
    <t>1082.</t>
  </si>
  <si>
    <t>2564.</t>
  </si>
  <si>
    <t>2565.</t>
  </si>
  <si>
    <t>2566.</t>
  </si>
  <si>
    <t>2567.</t>
  </si>
  <si>
    <t>2568.</t>
  </si>
  <si>
    <t>2569.</t>
  </si>
  <si>
    <t>2570.</t>
  </si>
  <si>
    <t>2571.</t>
  </si>
  <si>
    <t>2572.</t>
  </si>
  <si>
    <t>2573.</t>
  </si>
  <si>
    <t>2574.</t>
  </si>
  <si>
    <t>2575.</t>
  </si>
  <si>
    <t>2576.</t>
  </si>
  <si>
    <t>2577.</t>
  </si>
  <si>
    <t>2578.</t>
  </si>
  <si>
    <t>2579.</t>
  </si>
  <si>
    <t>2580.</t>
  </si>
  <si>
    <t>2581.</t>
  </si>
  <si>
    <t>2582.</t>
  </si>
  <si>
    <t>2583.</t>
  </si>
  <si>
    <t>2584.</t>
  </si>
  <si>
    <t>2585.</t>
  </si>
  <si>
    <t>2586.</t>
  </si>
  <si>
    <t>2587.</t>
  </si>
  <si>
    <t>2588.</t>
  </si>
  <si>
    <t>2589.</t>
  </si>
  <si>
    <t>2590.</t>
  </si>
  <si>
    <t>2591.</t>
  </si>
  <si>
    <t>2592.</t>
  </si>
  <si>
    <t>2593.</t>
  </si>
  <si>
    <t>0700023700</t>
  </si>
  <si>
    <t>0700000200</t>
  </si>
  <si>
    <t>0700026000</t>
  </si>
  <si>
    <t>0700020200</t>
  </si>
  <si>
    <t>0700003400</t>
  </si>
  <si>
    <t>7110084200</t>
  </si>
  <si>
    <t>7110086100</t>
  </si>
  <si>
    <t>4100014200</t>
  </si>
  <si>
    <t>6510026500</t>
  </si>
  <si>
    <t>7110014700</t>
  </si>
  <si>
    <t>7110014100</t>
  </si>
  <si>
    <t>0700023100</t>
  </si>
  <si>
    <t>0700020900</t>
  </si>
  <si>
    <t>1083.</t>
  </si>
  <si>
    <t>1084.</t>
  </si>
  <si>
    <t>1085.</t>
  </si>
  <si>
    <t>1086.</t>
  </si>
  <si>
    <t>1087.</t>
  </si>
  <si>
    <t>1088.</t>
  </si>
  <si>
    <t>1089.</t>
  </si>
  <si>
    <t>1090.</t>
  </si>
  <si>
    <t>1091.</t>
  </si>
  <si>
    <t>1092.</t>
  </si>
  <si>
    <t>1093.</t>
  </si>
  <si>
    <t>1094.</t>
  </si>
  <si>
    <t>1095.</t>
  </si>
  <si>
    <t>1096.</t>
  </si>
  <si>
    <t>1097.</t>
  </si>
  <si>
    <t>1098.</t>
  </si>
  <si>
    <t>1099.</t>
  </si>
  <si>
    <t>1100.</t>
  </si>
  <si>
    <t>1101.</t>
  </si>
  <si>
    <t>1102.</t>
  </si>
  <si>
    <t>1103.</t>
  </si>
  <si>
    <t>1104.</t>
  </si>
  <si>
    <t>1105.</t>
  </si>
  <si>
    <t>1106.</t>
  </si>
  <si>
    <t>1107.</t>
  </si>
  <si>
    <t>1108.</t>
  </si>
  <si>
    <t>1109.</t>
  </si>
  <si>
    <t>1110.</t>
  </si>
  <si>
    <t>1111.</t>
  </si>
  <si>
    <t>1112.</t>
  </si>
  <si>
    <t>1113.</t>
  </si>
  <si>
    <t>1114.</t>
  </si>
  <si>
    <t>1115.</t>
  </si>
  <si>
    <t>1116.</t>
  </si>
  <si>
    <t>1117.</t>
  </si>
  <si>
    <t>1118.</t>
  </si>
  <si>
    <t>9080056/00</t>
  </si>
  <si>
    <t>Osłona chłodnicy 3</t>
  </si>
  <si>
    <t>4902.</t>
  </si>
  <si>
    <t>9080064/06</t>
  </si>
  <si>
    <t>Przyłącze G1/M30x2</t>
  </si>
  <si>
    <t>4903.</t>
  </si>
  <si>
    <t>9080065/06</t>
  </si>
  <si>
    <t>Blacha mocująca</t>
  </si>
  <si>
    <t>4904.</t>
  </si>
  <si>
    <t>9080066/06</t>
  </si>
  <si>
    <t>Kołnierz silnika</t>
  </si>
  <si>
    <t>4905.</t>
  </si>
  <si>
    <t>9080067/06</t>
  </si>
  <si>
    <t>Tulejka wentylatora</t>
  </si>
  <si>
    <t>4906.</t>
  </si>
  <si>
    <t>9080050/00 p12</t>
  </si>
  <si>
    <t xml:space="preserve">Chłodnica oleju </t>
  </si>
  <si>
    <t>4907.</t>
  </si>
  <si>
    <t>9080050/00 p13</t>
  </si>
  <si>
    <t>2594.</t>
  </si>
  <si>
    <t>2595.</t>
  </si>
  <si>
    <t>2596.</t>
  </si>
  <si>
    <t>2597.</t>
  </si>
  <si>
    <t>2598.</t>
  </si>
  <si>
    <t>2599.</t>
  </si>
  <si>
    <t>2600.</t>
  </si>
  <si>
    <t>2601.</t>
  </si>
  <si>
    <t>2602.</t>
  </si>
  <si>
    <t>2603.</t>
  </si>
  <si>
    <t>2604.</t>
  </si>
  <si>
    <t>2605.</t>
  </si>
  <si>
    <t>2606.</t>
  </si>
  <si>
    <t>2607.</t>
  </si>
  <si>
    <t>2608.</t>
  </si>
  <si>
    <t>2609.</t>
  </si>
  <si>
    <t>2610.</t>
  </si>
  <si>
    <t>2611.</t>
  </si>
  <si>
    <t>2612.</t>
  </si>
  <si>
    <t>2613.</t>
  </si>
  <si>
    <t>2614.</t>
  </si>
  <si>
    <t>2615.</t>
  </si>
  <si>
    <t>2616.</t>
  </si>
  <si>
    <t>2617.</t>
  </si>
  <si>
    <t>2618.</t>
  </si>
  <si>
    <t>2619.</t>
  </si>
  <si>
    <t>2620.</t>
  </si>
  <si>
    <t>2621.</t>
  </si>
  <si>
    <t>2622.</t>
  </si>
  <si>
    <t>2623.</t>
  </si>
  <si>
    <t>2624.</t>
  </si>
  <si>
    <t>2625.</t>
  </si>
  <si>
    <t>2626.</t>
  </si>
  <si>
    <t>2627.</t>
  </si>
  <si>
    <t>2628.</t>
  </si>
  <si>
    <t>2629.</t>
  </si>
  <si>
    <t>2630.</t>
  </si>
  <si>
    <t>2631.</t>
  </si>
  <si>
    <t>2632.</t>
  </si>
  <si>
    <t>2633.</t>
  </si>
  <si>
    <t>2634.</t>
  </si>
  <si>
    <t>2635.</t>
  </si>
  <si>
    <t>2636.</t>
  </si>
  <si>
    <t>2637.</t>
  </si>
  <si>
    <t>2638.</t>
  </si>
  <si>
    <t>2639.</t>
  </si>
  <si>
    <t>2640.</t>
  </si>
  <si>
    <t>2641.</t>
  </si>
  <si>
    <t>2642.</t>
  </si>
  <si>
    <t>2643.</t>
  </si>
  <si>
    <t>2644.</t>
  </si>
  <si>
    <t>2645.</t>
  </si>
  <si>
    <t>2646.</t>
  </si>
  <si>
    <t>2647.</t>
  </si>
  <si>
    <t>2648.</t>
  </si>
  <si>
    <t>2649.</t>
  </si>
  <si>
    <t>2650.</t>
  </si>
  <si>
    <t>2651.</t>
  </si>
  <si>
    <t>2652.</t>
  </si>
  <si>
    <t>2653.</t>
  </si>
  <si>
    <t>2654.</t>
  </si>
  <si>
    <t>2655.</t>
  </si>
  <si>
    <t>2656.</t>
  </si>
  <si>
    <t>2657.</t>
  </si>
  <si>
    <t>2658.</t>
  </si>
  <si>
    <t>2659.</t>
  </si>
  <si>
    <t>2660.</t>
  </si>
  <si>
    <t>2661.</t>
  </si>
  <si>
    <t>2662.</t>
  </si>
  <si>
    <t>2663.</t>
  </si>
  <si>
    <t>2664.</t>
  </si>
  <si>
    <t>2665.</t>
  </si>
  <si>
    <t>2666.</t>
  </si>
  <si>
    <t>2667.</t>
  </si>
  <si>
    <t>2668.</t>
  </si>
  <si>
    <t>2669.</t>
  </si>
  <si>
    <t>2670.</t>
  </si>
  <si>
    <t>2671.</t>
  </si>
  <si>
    <t>2672.</t>
  </si>
  <si>
    <t>2673.</t>
  </si>
  <si>
    <t>2674.</t>
  </si>
  <si>
    <t>2675.</t>
  </si>
  <si>
    <t>2676.</t>
  </si>
  <si>
    <t>2677.</t>
  </si>
  <si>
    <t>2678.</t>
  </si>
  <si>
    <t>2679.</t>
  </si>
  <si>
    <t>2680.</t>
  </si>
  <si>
    <t>2681.</t>
  </si>
  <si>
    <t>2682.</t>
  </si>
  <si>
    <t>2683.</t>
  </si>
  <si>
    <t>2684.</t>
  </si>
  <si>
    <t>2685.</t>
  </si>
  <si>
    <t>2686.</t>
  </si>
  <si>
    <t>2687.</t>
  </si>
  <si>
    <t>2688.</t>
  </si>
  <si>
    <t>2689.</t>
  </si>
  <si>
    <t>2690.</t>
  </si>
  <si>
    <t>2691.</t>
  </si>
  <si>
    <t>2692.</t>
  </si>
  <si>
    <t>2693.</t>
  </si>
  <si>
    <t>2694.</t>
  </si>
  <si>
    <t>2695.</t>
  </si>
  <si>
    <t>2696.</t>
  </si>
  <si>
    <t>2697.</t>
  </si>
  <si>
    <t>2698.</t>
  </si>
  <si>
    <t>2699.</t>
  </si>
  <si>
    <t>2700.</t>
  </si>
  <si>
    <t>2701.</t>
  </si>
  <si>
    <t>2702.</t>
  </si>
  <si>
    <t>2703.</t>
  </si>
  <si>
    <t>2704.</t>
  </si>
  <si>
    <t>2705.</t>
  </si>
  <si>
    <t>2706.</t>
  </si>
  <si>
    <t>2707.</t>
  </si>
  <si>
    <t>2708.</t>
  </si>
  <si>
    <t>2709.</t>
  </si>
  <si>
    <t>2710.</t>
  </si>
  <si>
    <t>2711.</t>
  </si>
  <si>
    <t>2712.</t>
  </si>
  <si>
    <t>2713.</t>
  </si>
  <si>
    <t>2714.</t>
  </si>
  <si>
    <t>2715.</t>
  </si>
  <si>
    <t>2716.</t>
  </si>
  <si>
    <t>2717.</t>
  </si>
  <si>
    <t>2718.</t>
  </si>
  <si>
    <t>2719.</t>
  </si>
  <si>
    <t>2720.</t>
  </si>
  <si>
    <t>2721.</t>
  </si>
  <si>
    <t>2722.</t>
  </si>
  <si>
    <t>2723.</t>
  </si>
  <si>
    <t>2724.</t>
  </si>
  <si>
    <t>2725.</t>
  </si>
  <si>
    <t>2726.</t>
  </si>
  <si>
    <t>2727.</t>
  </si>
  <si>
    <t>2728.</t>
  </si>
  <si>
    <t>2729.</t>
  </si>
  <si>
    <t>2730.</t>
  </si>
  <si>
    <t>2731.</t>
  </si>
  <si>
    <t>2732.</t>
  </si>
  <si>
    <t>2733.</t>
  </si>
  <si>
    <t>2734.</t>
  </si>
  <si>
    <t>2735.</t>
  </si>
  <si>
    <t>2736.</t>
  </si>
  <si>
    <t>2737.</t>
  </si>
  <si>
    <t>2738.</t>
  </si>
  <si>
    <t>2739.</t>
  </si>
  <si>
    <t>2740.</t>
  </si>
  <si>
    <t>2741.</t>
  </si>
  <si>
    <t>2742.</t>
  </si>
  <si>
    <t>2743.</t>
  </si>
  <si>
    <t>2744.</t>
  </si>
  <si>
    <t>2745.</t>
  </si>
  <si>
    <t>2746.</t>
  </si>
  <si>
    <t>2747.</t>
  </si>
  <si>
    <t>2748.</t>
  </si>
  <si>
    <t>2749.</t>
  </si>
  <si>
    <t>2750.</t>
  </si>
  <si>
    <t>2751.</t>
  </si>
  <si>
    <t>2752.</t>
  </si>
  <si>
    <t>2753.</t>
  </si>
  <si>
    <t>2754.</t>
  </si>
  <si>
    <t>2755.</t>
  </si>
  <si>
    <t>2756.</t>
  </si>
  <si>
    <t>2757.</t>
  </si>
  <si>
    <t>2758.</t>
  </si>
  <si>
    <t>2759.</t>
  </si>
  <si>
    <t>2760.</t>
  </si>
  <si>
    <t>2761.</t>
  </si>
  <si>
    <t>2762.</t>
  </si>
  <si>
    <t>2763.</t>
  </si>
  <si>
    <t>2764.</t>
  </si>
  <si>
    <t>2765.</t>
  </si>
  <si>
    <t>2766.</t>
  </si>
  <si>
    <t>2767.</t>
  </si>
  <si>
    <t>2768.</t>
  </si>
  <si>
    <t>2769.</t>
  </si>
  <si>
    <t>2770.</t>
  </si>
  <si>
    <t>2771.</t>
  </si>
  <si>
    <t>2772.</t>
  </si>
  <si>
    <t>2773.</t>
  </si>
  <si>
    <t>2774.</t>
  </si>
  <si>
    <t>2775.</t>
  </si>
  <si>
    <t>2776.</t>
  </si>
  <si>
    <t>2777.</t>
  </si>
  <si>
    <t>2778.</t>
  </si>
  <si>
    <t>2779.</t>
  </si>
  <si>
    <t>2780.</t>
  </si>
  <si>
    <t>2781.</t>
  </si>
  <si>
    <t>2782.</t>
  </si>
  <si>
    <t>2783.</t>
  </si>
  <si>
    <t>2784.</t>
  </si>
  <si>
    <t>2785.</t>
  </si>
  <si>
    <t>2786.</t>
  </si>
  <si>
    <t>2787.</t>
  </si>
  <si>
    <t>2788.</t>
  </si>
  <si>
    <t>2789.</t>
  </si>
  <si>
    <t>2790.</t>
  </si>
  <si>
    <t>2791.</t>
  </si>
  <si>
    <t>2792.</t>
  </si>
  <si>
    <t>2793.</t>
  </si>
  <si>
    <t>2794.</t>
  </si>
  <si>
    <t>2795.</t>
  </si>
  <si>
    <t>2796.</t>
  </si>
  <si>
    <t>2797.</t>
  </si>
  <si>
    <t>2798.</t>
  </si>
  <si>
    <t>2799.</t>
  </si>
  <si>
    <t>2800.</t>
  </si>
  <si>
    <t>2801.</t>
  </si>
  <si>
    <t>2802.</t>
  </si>
  <si>
    <t>2803.</t>
  </si>
  <si>
    <t>2804.</t>
  </si>
  <si>
    <t>2805.</t>
  </si>
  <si>
    <t>2806.</t>
  </si>
  <si>
    <t>2807.</t>
  </si>
  <si>
    <t>2808.</t>
  </si>
  <si>
    <t>2809.</t>
  </si>
  <si>
    <t>2810.</t>
  </si>
  <si>
    <t>2811.</t>
  </si>
  <si>
    <t>2812.</t>
  </si>
  <si>
    <t>2813.</t>
  </si>
  <si>
    <t>2814.</t>
  </si>
  <si>
    <t>2815.</t>
  </si>
  <si>
    <t>2816.</t>
  </si>
  <si>
    <t>2817.</t>
  </si>
  <si>
    <t>2818.</t>
  </si>
  <si>
    <t>2819.</t>
  </si>
  <si>
    <t>2820.</t>
  </si>
  <si>
    <t>2821.</t>
  </si>
  <si>
    <t>2822.</t>
  </si>
  <si>
    <t>2823.</t>
  </si>
  <si>
    <t>2824.</t>
  </si>
  <si>
    <t>2825.</t>
  </si>
  <si>
    <t>2826.</t>
  </si>
  <si>
    <t>2827.</t>
  </si>
  <si>
    <t>2828.</t>
  </si>
  <si>
    <t>2829.</t>
  </si>
  <si>
    <t>2830.</t>
  </si>
  <si>
    <t>2831.</t>
  </si>
  <si>
    <t>2832.</t>
  </si>
  <si>
    <t>2833.</t>
  </si>
  <si>
    <t>2834.</t>
  </si>
  <si>
    <t>2835.</t>
  </si>
  <si>
    <t>2836.</t>
  </si>
  <si>
    <t>2937.</t>
  </si>
  <si>
    <t>2938.</t>
  </si>
  <si>
    <t>2939.</t>
  </si>
  <si>
    <t>2940.</t>
  </si>
  <si>
    <t>2941.</t>
  </si>
  <si>
    <t>2942.</t>
  </si>
  <si>
    <t>2943.</t>
  </si>
  <si>
    <t>2944.</t>
  </si>
  <si>
    <t>2945.</t>
  </si>
  <si>
    <t>2946.</t>
  </si>
  <si>
    <t>2947.</t>
  </si>
  <si>
    <t>2948.</t>
  </si>
  <si>
    <t>2949.</t>
  </si>
  <si>
    <t>2950.</t>
  </si>
  <si>
    <t>2951.</t>
  </si>
  <si>
    <t>2952.</t>
  </si>
  <si>
    <t>2953.</t>
  </si>
  <si>
    <t>2954.</t>
  </si>
  <si>
    <t>2955.</t>
  </si>
  <si>
    <t>2956.</t>
  </si>
  <si>
    <t>2957.</t>
  </si>
  <si>
    <t>2958.</t>
  </si>
  <si>
    <t>2959.</t>
  </si>
  <si>
    <t>2960.</t>
  </si>
  <si>
    <t>2961.</t>
  </si>
  <si>
    <t>2962.</t>
  </si>
  <si>
    <t xml:space="preserve">Rozdzielacz kpl </t>
  </si>
  <si>
    <t xml:space="preserve">Kpl uszczelnień wału hamulca </t>
  </si>
  <si>
    <t>HYD.UKŁAD HYDRAULICZNY pompa główna</t>
  </si>
  <si>
    <t>1. Podzespoły pompy</t>
  </si>
  <si>
    <t xml:space="preserve">mechanizm napędowy, napęd prawo obrotowy </t>
  </si>
  <si>
    <t xml:space="preserve">płyta łącząca z zaworami </t>
  </si>
  <si>
    <t xml:space="preserve">zespół pomp kół o uzębieniu wewnętrznym </t>
  </si>
  <si>
    <t xml:space="preserve">urządzenie sterujące </t>
  </si>
  <si>
    <t xml:space="preserve">korpus, kadłub </t>
  </si>
  <si>
    <t xml:space="preserve">sworzeń stopy korbowodu bocznego </t>
  </si>
  <si>
    <t xml:space="preserve">śruba zamykająca; korek gwintowy </t>
  </si>
  <si>
    <t xml:space="preserve">dysza </t>
  </si>
  <si>
    <t xml:space="preserve">kołek sprężysty, kołek rozprężny </t>
  </si>
  <si>
    <t xml:space="preserve">śruba zamykająca, korek gwintowy </t>
  </si>
  <si>
    <t xml:space="preserve">wkręt bez łba (z gwintem na całej długości) </t>
  </si>
  <si>
    <t xml:space="preserve">śruba mimośrodowa </t>
  </si>
  <si>
    <t xml:space="preserve">SEAL-LOCK- nakrętka pierścienia oporowego </t>
  </si>
  <si>
    <t xml:space="preserve">korek gwintowy </t>
  </si>
  <si>
    <t xml:space="preserve">kompletny szczelny wsad </t>
  </si>
  <si>
    <t>2. Podzespoły pompy</t>
  </si>
  <si>
    <t xml:space="preserve">część napędu hydraulicznego  </t>
  </si>
  <si>
    <t xml:space="preserve">płyta rozdzielcza </t>
  </si>
  <si>
    <t xml:space="preserve">wahacz </t>
  </si>
  <si>
    <t xml:space="preserve">kamień ślizgowy </t>
  </si>
  <si>
    <t xml:space="preserve">wał napędu (małego koła zębatego) </t>
  </si>
  <si>
    <t xml:space="preserve">podkładka </t>
  </si>
  <si>
    <t xml:space="preserve">drut </t>
  </si>
  <si>
    <t xml:space="preserve">panew łożyska-komplet </t>
  </si>
  <si>
    <t xml:space="preserve">łożyska walcowe </t>
  </si>
  <si>
    <t xml:space="preserve">komplet koszyczków łożyskowych </t>
  </si>
  <si>
    <t xml:space="preserve">pierścień osadczy sprężynujący </t>
  </si>
  <si>
    <t xml:space="preserve">uszczelnienie  wału w kadłubie </t>
  </si>
  <si>
    <t xml:space="preserve">szczelny wsad wału napędu (małego koła zębatego) </t>
  </si>
  <si>
    <t>3. Podzespoły pompy</t>
  </si>
  <si>
    <t xml:space="preserve">tłok- płoza ślizgowa </t>
  </si>
  <si>
    <t xml:space="preserve">cylinder z tuleją </t>
  </si>
  <si>
    <t xml:space="preserve">płyta wycofania </t>
  </si>
  <si>
    <t xml:space="preserve">kulka wycofania </t>
  </si>
  <si>
    <t xml:space="preserve">sprężyna </t>
  </si>
  <si>
    <t>4. Podzespoły pompy</t>
  </si>
  <si>
    <t xml:space="preserve">pokrywa </t>
  </si>
  <si>
    <t xml:space="preserve">nakrętka sześciokątna </t>
  </si>
  <si>
    <t xml:space="preserve">śruba z łbem walcowym </t>
  </si>
  <si>
    <t xml:space="preserve">pierścień O-ring </t>
  </si>
  <si>
    <t xml:space="preserve">pierścień prowadzący </t>
  </si>
  <si>
    <t xml:space="preserve">szczelny wsad drążka   </t>
  </si>
  <si>
    <t xml:space="preserve">przestawienie hydrauliczne szczelnego wsadu </t>
  </si>
  <si>
    <t>5. Podzespoły pompy</t>
  </si>
  <si>
    <t>pierścień osadczy sprężynujący</t>
  </si>
  <si>
    <t>6. Podzespoły pompy</t>
  </si>
  <si>
    <t xml:space="preserve">zawór </t>
  </si>
  <si>
    <t xml:space="preserve">zawór ogranicznikowy ciśnienia </t>
  </si>
  <si>
    <t xml:space="preserve">zawór odcinający </t>
  </si>
  <si>
    <t xml:space="preserve">tuleja łożyskowa niedzielona </t>
  </si>
  <si>
    <t xml:space="preserve">podwójna zatyczka zerwania </t>
  </si>
  <si>
    <t xml:space="preserve">tuleja </t>
  </si>
  <si>
    <t xml:space="preserve">tuleja łożyska </t>
  </si>
  <si>
    <t xml:space="preserve">korek zamykający  </t>
  </si>
  <si>
    <t>7. Podzespoły pompy</t>
  </si>
  <si>
    <t>zawór ogranicznikowy ciśnienia</t>
  </si>
  <si>
    <t>8. Podzespoły pompy</t>
  </si>
  <si>
    <t>9. Podzespoły pompy</t>
  </si>
  <si>
    <t>10. Podzespoły pompy</t>
  </si>
  <si>
    <t xml:space="preserve">płyta ścieralna </t>
  </si>
  <si>
    <t xml:space="preserve">wał wtykowy </t>
  </si>
  <si>
    <t xml:space="preserve">tarcza pośrednicząca </t>
  </si>
  <si>
    <t xml:space="preserve">zespół kół </t>
  </si>
  <si>
    <t xml:space="preserve">wpust (pasowany) </t>
  </si>
  <si>
    <t xml:space="preserve">piasta sprzęgła </t>
  </si>
  <si>
    <t>11. Podzespoły pompy</t>
  </si>
  <si>
    <t xml:space="preserve">płyta filtracyjna </t>
  </si>
  <si>
    <t xml:space="preserve">sprężyna naciągowa </t>
  </si>
  <si>
    <t xml:space="preserve">kołek walcowy </t>
  </si>
  <si>
    <t xml:space="preserve">Ipierścień O-ring </t>
  </si>
  <si>
    <t>12. Podzespoły pompy</t>
  </si>
  <si>
    <t xml:space="preserve">regulator oprawki z tuleją zaciskową </t>
  </si>
  <si>
    <t>13. Podzespoły pompy</t>
  </si>
  <si>
    <t xml:space="preserve">pierścień osadczy rozprężny Seegera </t>
  </si>
  <si>
    <t xml:space="preserve">SEAL-LOCK- nakrętka pierścienia oporowego    </t>
  </si>
  <si>
    <t>15. Podzespoły pompy</t>
  </si>
  <si>
    <t xml:space="preserve">zaślepka </t>
  </si>
  <si>
    <t xml:space="preserve"> SIL.CZĘŚCI ZAMIENNE DO SILNIKA</t>
  </si>
  <si>
    <t>ELEMENTY ZESTAWU BW-148kW (różne, umożliwiające zmianę konfiguracji)</t>
  </si>
  <si>
    <t>Komplet filtrów do agregatu BW-148kW</t>
  </si>
  <si>
    <t>Wkład separacyjny filtra paliwa  6221002000</t>
  </si>
  <si>
    <t>Zestaw serwisowy  (filtry paliwa, oleju silnikowego) 6260191000</t>
  </si>
  <si>
    <t>KPL serwisowy 3000BF6M1013MC 6260223400</t>
  </si>
  <si>
    <t>Wycior do czyszczenia chłodnicy spalin</t>
  </si>
  <si>
    <t>Chłodnica spalin (wymiennik ciepła)</t>
  </si>
  <si>
    <t>Zestaw chłodnic ZRCH</t>
  </si>
  <si>
    <t xml:space="preserve">Kompensator drgań </t>
  </si>
  <si>
    <t xml:space="preserve">Odstojnik paliwa </t>
  </si>
  <si>
    <t xml:space="preserve">Pompka ręczna paliwa </t>
  </si>
  <si>
    <t>Czujnik PCIN 15</t>
  </si>
  <si>
    <t xml:space="preserve">Wyłącznik awaryjny z obudową </t>
  </si>
  <si>
    <t xml:space="preserve">Stacyjka uprawniająca </t>
  </si>
  <si>
    <t>Kluczyk do stacyjki</t>
  </si>
  <si>
    <t>Przycisk M22-D-kolor(biały, czerwony, zielony, niebieski)</t>
  </si>
  <si>
    <t>BW/SIL/55/6  / 6264170000</t>
  </si>
  <si>
    <t>BW/SIL/55/7 / 6264180000</t>
  </si>
  <si>
    <t>BW/SIL/55/8  / 6264190000</t>
  </si>
  <si>
    <t>BW/SIL/56/1   / 6264210000</t>
  </si>
  <si>
    <t>BW/SIL/56/3    / 6264220000</t>
  </si>
  <si>
    <t>BW/SIL/57/1  / 6264230000</t>
  </si>
  <si>
    <t>BW/SIL/57/3  / 6264240000</t>
  </si>
  <si>
    <t>BW/SIL/57/4  / 6264250000</t>
  </si>
  <si>
    <t>BW/SIL/58/2  / 6264260000</t>
  </si>
  <si>
    <t>BW/SIL/58/3   / 6264270000</t>
  </si>
  <si>
    <t>BW/SIL/58/4  / 6264280000</t>
  </si>
  <si>
    <t>BW/SIL/58/5 / 6264290000</t>
  </si>
  <si>
    <t>BW/SIL/59/1  / 6264310000</t>
  </si>
  <si>
    <t>BW/SIL/60/1  / 6264320000</t>
  </si>
  <si>
    <t>BW/SIL/61/1  / 6264330000</t>
  </si>
  <si>
    <t>BW/SIL/61/2  / 6264340000</t>
  </si>
  <si>
    <t>BW/SIL/61/4  / 6264350000</t>
  </si>
  <si>
    <t>BW/SIL/61/244 / 6264360000</t>
  </si>
  <si>
    <t>BW/SIL/62/1/ 6264370000</t>
  </si>
  <si>
    <t>BW/SIL/62/2  / 6264380000</t>
  </si>
  <si>
    <t>BW/SIL/62/3 / 6264390000</t>
  </si>
  <si>
    <t>BW/SIL/62/4  / 6264410000</t>
  </si>
  <si>
    <t>BW/SIL/62/5    / 6264411000</t>
  </si>
  <si>
    <t>BW/SIL/62/6  / 6264101000</t>
  </si>
  <si>
    <t>BW/SIL/62/7/ 6264102000</t>
  </si>
  <si>
    <t>BW/SIL/62/8  / 6264103000</t>
  </si>
  <si>
    <t>BW/SIL/62/10 / 6264104000</t>
  </si>
  <si>
    <t>BW/SIL/62/11 / 6264105000</t>
  </si>
  <si>
    <t>BW/SIL/62/12  / 6264106000</t>
  </si>
  <si>
    <t>BW/SIL/62/13  / 6264107000</t>
  </si>
  <si>
    <t>BW/SIL/62/15   / 6264108000</t>
  </si>
  <si>
    <t>BW/SIL/62/16 / 6264109000</t>
  </si>
  <si>
    <t>BW/SIL/62/40   / 6264111000</t>
  </si>
  <si>
    <t>BW/SIL/62/960   / 6264112000</t>
  </si>
  <si>
    <t>BW/SIL/62/970  / 6264113000</t>
  </si>
  <si>
    <t>BW/SIL/63/1  / 6264114000</t>
  </si>
  <si>
    <t>BW/SIL/63/950/ 6264113000</t>
  </si>
  <si>
    <t>BW/SIL/64/1   / 6264115000</t>
  </si>
  <si>
    <t>BW/SIL/64/6   / 6264116000</t>
  </si>
  <si>
    <t>BW/SIL/65/1  / 6264117000</t>
  </si>
  <si>
    <t>BW/SIL/65/2   / 6264118000</t>
  </si>
  <si>
    <t>BW/SIL/65/3 / 6264119000</t>
  </si>
  <si>
    <t>BW/SIL/66/1  / 6264121000</t>
  </si>
  <si>
    <t>BW/SIL/66/2 / 6264122000</t>
  </si>
  <si>
    <t>BW/SIL/66/3   / 6264123000</t>
  </si>
  <si>
    <t>BW/SIL/67/1 / 6264124000</t>
  </si>
  <si>
    <t>BW/SIL/68/1  / 6263378000</t>
  </si>
  <si>
    <t>BW/SIL/68/2  / 6264125000</t>
  </si>
  <si>
    <t>BW/SIL/69/1 / 6263378000</t>
  </si>
  <si>
    <t>BW/SIL/69/2  / 1181436</t>
  </si>
  <si>
    <t>BW/SIL/70/2  / 6260597500</t>
  </si>
  <si>
    <t>BW/SIL/70/3   / 6263429200</t>
  </si>
  <si>
    <t>BW/SIL/70/4 / 6260270600</t>
  </si>
  <si>
    <t>BW/SIL/70/8  / 6264127000</t>
  </si>
  <si>
    <t>BW/SIL/70/9 / 6264128000</t>
  </si>
  <si>
    <t>BW/SIL/70/10   / 6264129000</t>
  </si>
  <si>
    <t>BW/SIL/71/1  / 6264131000</t>
  </si>
  <si>
    <t>BW/SIL/71/2   / 6264132000</t>
  </si>
  <si>
    <t>BW/SIL/72/1   / 6264133000</t>
  </si>
  <si>
    <t>BW/SIL/72/2 / 6263372900</t>
  </si>
  <si>
    <t>BW/SIL/73/2/ 6264134000</t>
  </si>
  <si>
    <t>BW/SIL/73/3  / 6264135000</t>
  </si>
  <si>
    <t>BW/SIL/73/4/ 6264136000</t>
  </si>
  <si>
    <t>BW/SIL/73/5  / 6264137000</t>
  </si>
  <si>
    <t>BW/SIL/73/6    / 6264138000</t>
  </si>
  <si>
    <t>BW/SIL/74/3   / 6264139000</t>
  </si>
  <si>
    <t>BW/SIL/74/4   / 6264141000</t>
  </si>
  <si>
    <t>BW/SIL/74/5  / 6260510000</t>
  </si>
  <si>
    <t>BW/SIL/75/1  / 6260530000</t>
  </si>
  <si>
    <t>BW/SIL/75/2   / 6263372400</t>
  </si>
  <si>
    <t>BW/SIL/75/3  / 6264142000</t>
  </si>
  <si>
    <t>BW/SIL/76/3   / 6264143000</t>
  </si>
  <si>
    <t>BW/SIL/76/5/ 6264144000</t>
  </si>
  <si>
    <t>BW/SIL/76/6  / 6264145000</t>
  </si>
  <si>
    <t>BW/SIL/76/7  / 6264146000</t>
  </si>
  <si>
    <t>BW/SIL/77/2   / 6260540000</t>
  </si>
  <si>
    <t>BW/SIL/78/2  / 6264147000</t>
  </si>
  <si>
    <t>BW/SIL/78/3  / 6264148000</t>
  </si>
  <si>
    <t>BW/SIL/78/4  / 6264149000</t>
  </si>
  <si>
    <t>BW/SIL/78/5  / 6264151000</t>
  </si>
  <si>
    <t>BW/SIL/79/2  / 6264152000</t>
  </si>
  <si>
    <t>BW/SIL/80/4 / 6264153000</t>
  </si>
  <si>
    <t>BW/SIL/80/5 / 6264154000</t>
  </si>
  <si>
    <t>BW/SIL/80/8  / 6221069200</t>
  </si>
  <si>
    <t>BW/SIL/80/9  / 6264155000</t>
  </si>
  <si>
    <t>BW/SIL/81/1  / 6264156000</t>
  </si>
  <si>
    <t>BW/SIL/81/2  / 6264157000</t>
  </si>
  <si>
    <t>BW/SIL/81/3/ 6264158000</t>
  </si>
  <si>
    <t>BW/SIL/82/3  / 6264159000</t>
  </si>
  <si>
    <t>BW/SIL/82/5   / 6264161000</t>
  </si>
  <si>
    <t>BW/SIL/82/6  / 6264162000</t>
  </si>
  <si>
    <t>BW/SIL/82/7  / 6264163000</t>
  </si>
  <si>
    <t>BW/SIL/82/9 / 6264164000</t>
  </si>
  <si>
    <t>BW/SIL/82/10  / 6264166000</t>
  </si>
  <si>
    <t>BW/SIL/82/11   / 6264165000</t>
  </si>
  <si>
    <t>BW/SIL/82/13 / 6264167000</t>
  </si>
  <si>
    <t>BW/SIL/82/15  / 6264168000</t>
  </si>
  <si>
    <t>BW/SIL/82/16 / 6264169000</t>
  </si>
  <si>
    <t>BW/SIL/82/17   / 6264171000</t>
  </si>
  <si>
    <t>BW/SIL/82/185 / 6264172000</t>
  </si>
  <si>
    <t>BW/SIL/83/1   / 6260550000</t>
  </si>
  <si>
    <t>BW/SIL/83/2   / 6260295700</t>
  </si>
  <si>
    <t>BW/SIL/83/3   / 6260295800</t>
  </si>
  <si>
    <t>BW/SIL/83/4  / 6264173000</t>
  </si>
  <si>
    <t>BW/SIL/84/1  / 6264174000</t>
  </si>
  <si>
    <t>BW/SIL/84/2  / 6260055000</t>
  </si>
  <si>
    <t>BW/SIL/84/3  / 6264175000</t>
  </si>
  <si>
    <t>BW/SIL/84/4  / 6264176000</t>
  </si>
  <si>
    <t>BW/SIL/84/10   / 6264177000</t>
  </si>
  <si>
    <t>BW/SIL/84/11   / 6264178000</t>
  </si>
  <si>
    <t>BW/SIL/84/12  / 6264179000</t>
  </si>
  <si>
    <t>BW/SIL/84/149   / 6264181000</t>
  </si>
  <si>
    <t>BW/SIL/85/1 / 6263395200</t>
  </si>
  <si>
    <t>BW/SIL/85/2   / 6264189000</t>
  </si>
  <si>
    <t>BW/SIL/85/3   / 6221065800</t>
  </si>
  <si>
    <t>BW/SIL/85/4 / 6264182000</t>
  </si>
  <si>
    <t>BW/SIL/85/5 / 6264184000</t>
  </si>
  <si>
    <t>BW/SIL/85/6 / 6264185000</t>
  </si>
  <si>
    <t>BW/SIL/85/7   / 6264186000</t>
  </si>
  <si>
    <t>BW/SIL/85/8  / 6260598300</t>
  </si>
  <si>
    <t>BW/SIL/85/169  / 6264187000</t>
  </si>
  <si>
    <t>BW/SIL/85/185 / 6264188000</t>
  </si>
  <si>
    <t>BW/SIL/86/1    / 6260227900</t>
  </si>
  <si>
    <t>BW/SIL/86/185   / 6264191000</t>
  </si>
  <si>
    <t>3017.</t>
  </si>
  <si>
    <t>3018.</t>
  </si>
  <si>
    <t>3019.</t>
  </si>
  <si>
    <t>3020.</t>
  </si>
  <si>
    <t>3021.</t>
  </si>
  <si>
    <t>3022.</t>
  </si>
  <si>
    <t>3023.</t>
  </si>
  <si>
    <t>3024.</t>
  </si>
  <si>
    <t>3025.</t>
  </si>
  <si>
    <t>3026.</t>
  </si>
  <si>
    <t>3027.</t>
  </si>
  <si>
    <t>3028.</t>
  </si>
  <si>
    <t>3029.</t>
  </si>
  <si>
    <t>3030.</t>
  </si>
  <si>
    <t>3031.</t>
  </si>
  <si>
    <t>3032.</t>
  </si>
  <si>
    <t>3033.</t>
  </si>
  <si>
    <t>3034.</t>
  </si>
  <si>
    <t>3035.</t>
  </si>
  <si>
    <t>3036.</t>
  </si>
  <si>
    <t>3037.</t>
  </si>
  <si>
    <t>3038.</t>
  </si>
  <si>
    <t>3039.</t>
  </si>
  <si>
    <t>3040.</t>
  </si>
  <si>
    <t>3041.</t>
  </si>
  <si>
    <t>3042.</t>
  </si>
  <si>
    <t>3043.</t>
  </si>
  <si>
    <t>3044.</t>
  </si>
  <si>
    <t>3045.</t>
  </si>
  <si>
    <t>3046.</t>
  </si>
  <si>
    <t>3047.</t>
  </si>
  <si>
    <t>3048.</t>
  </si>
  <si>
    <t>3049.</t>
  </si>
  <si>
    <t>3050.</t>
  </si>
  <si>
    <t>3051.</t>
  </si>
  <si>
    <t>3052.</t>
  </si>
  <si>
    <t>3053.</t>
  </si>
  <si>
    <t>3054.</t>
  </si>
  <si>
    <t>3055.</t>
  </si>
  <si>
    <t>3056.</t>
  </si>
  <si>
    <t>3057.</t>
  </si>
  <si>
    <t>3058.</t>
  </si>
  <si>
    <t>3059.</t>
  </si>
  <si>
    <t>3060.</t>
  </si>
  <si>
    <t>3061.</t>
  </si>
  <si>
    <t>3062.</t>
  </si>
  <si>
    <t>3063.</t>
  </si>
  <si>
    <t>3064.</t>
  </si>
  <si>
    <t>3065.</t>
  </si>
  <si>
    <t>3066.</t>
  </si>
  <si>
    <t>3067.</t>
  </si>
  <si>
    <t>3068.</t>
  </si>
  <si>
    <t>3069.</t>
  </si>
  <si>
    <t>3070.</t>
  </si>
  <si>
    <t>3071.</t>
  </si>
  <si>
    <t>3072.</t>
  </si>
  <si>
    <t>3073.</t>
  </si>
  <si>
    <t>3074.</t>
  </si>
  <si>
    <t>3075.</t>
  </si>
  <si>
    <t>3076.</t>
  </si>
  <si>
    <t>3077.</t>
  </si>
  <si>
    <t>3078.</t>
  </si>
  <si>
    <t>3079.</t>
  </si>
  <si>
    <t>3080.</t>
  </si>
  <si>
    <t>3081.</t>
  </si>
  <si>
    <t>3082.</t>
  </si>
  <si>
    <t>3083.</t>
  </si>
  <si>
    <t>3084.</t>
  </si>
  <si>
    <t>3085.</t>
  </si>
  <si>
    <t>3086.</t>
  </si>
  <si>
    <t>3087.</t>
  </si>
  <si>
    <t>3088.</t>
  </si>
  <si>
    <t>3089.</t>
  </si>
  <si>
    <t>3090.</t>
  </si>
  <si>
    <t>3091.</t>
  </si>
  <si>
    <t>3092.</t>
  </si>
  <si>
    <t>3093.</t>
  </si>
  <si>
    <t>3094.</t>
  </si>
  <si>
    <t>3095.</t>
  </si>
  <si>
    <t>3096.</t>
  </si>
  <si>
    <t>3097.</t>
  </si>
  <si>
    <t>3098.</t>
  </si>
  <si>
    <t>3099.</t>
  </si>
  <si>
    <t>3100.</t>
  </si>
  <si>
    <t>3101.</t>
  </si>
  <si>
    <t>3102.</t>
  </si>
  <si>
    <t>3103.</t>
  </si>
  <si>
    <t>3104.</t>
  </si>
  <si>
    <t>3105.</t>
  </si>
  <si>
    <t>3106.</t>
  </si>
  <si>
    <t>2212.</t>
  </si>
  <si>
    <t>2213.</t>
  </si>
  <si>
    <t>2214.</t>
  </si>
  <si>
    <t>2215.</t>
  </si>
  <si>
    <t>2216.</t>
  </si>
  <si>
    <t>2217.</t>
  </si>
  <si>
    <t>2218.</t>
  </si>
  <si>
    <t>2219.</t>
  </si>
  <si>
    <t>2220.</t>
  </si>
  <si>
    <t>3768.</t>
  </si>
  <si>
    <t>3769.</t>
  </si>
  <si>
    <t>3770.</t>
  </si>
  <si>
    <t>3771.</t>
  </si>
  <si>
    <t>3772.</t>
  </si>
  <si>
    <t>3773.</t>
  </si>
  <si>
    <t>3774.</t>
  </si>
  <si>
    <t>3775.</t>
  </si>
  <si>
    <t>3776.</t>
  </si>
  <si>
    <t>3777.</t>
  </si>
  <si>
    <t>3778.</t>
  </si>
  <si>
    <t>3779.</t>
  </si>
  <si>
    <t>3780.</t>
  </si>
  <si>
    <t>3781.</t>
  </si>
  <si>
    <t>3782.</t>
  </si>
  <si>
    <t>3783.</t>
  </si>
  <si>
    <t>3784.</t>
  </si>
  <si>
    <t>3785.</t>
  </si>
  <si>
    <t>3786.</t>
  </si>
  <si>
    <t>3787.</t>
  </si>
  <si>
    <t>3788.</t>
  </si>
  <si>
    <t>3789.</t>
  </si>
  <si>
    <t>3790.</t>
  </si>
  <si>
    <t>3791.</t>
  </si>
  <si>
    <t>3792.</t>
  </si>
  <si>
    <t>3793.</t>
  </si>
  <si>
    <t>3794.</t>
  </si>
  <si>
    <t>3795.</t>
  </si>
  <si>
    <t>3796.</t>
  </si>
  <si>
    <t>3797.</t>
  </si>
  <si>
    <t>3798.</t>
  </si>
  <si>
    <t>3799.</t>
  </si>
  <si>
    <t>3800.</t>
  </si>
  <si>
    <t>3801.</t>
  </si>
  <si>
    <t>3802.</t>
  </si>
  <si>
    <t>3803.</t>
  </si>
  <si>
    <t>3804.</t>
  </si>
  <si>
    <t>3805.</t>
  </si>
  <si>
    <t>3806.</t>
  </si>
  <si>
    <t>3807.</t>
  </si>
  <si>
    <t>3808.</t>
  </si>
  <si>
    <t>3809.</t>
  </si>
  <si>
    <t>3810.</t>
  </si>
  <si>
    <t>3811.</t>
  </si>
  <si>
    <t>3812.</t>
  </si>
  <si>
    <t>3813.</t>
  </si>
  <si>
    <t>3814.</t>
  </si>
  <si>
    <t>3815.</t>
  </si>
  <si>
    <t>3816.</t>
  </si>
  <si>
    <t>3817.</t>
  </si>
  <si>
    <t>3818.</t>
  </si>
  <si>
    <t>3819.</t>
  </si>
  <si>
    <t>3820.</t>
  </si>
  <si>
    <t>3821.</t>
  </si>
  <si>
    <t>3822.</t>
  </si>
  <si>
    <t>3823.</t>
  </si>
  <si>
    <t>3824.</t>
  </si>
  <si>
    <t>3825.</t>
  </si>
  <si>
    <t>3826.</t>
  </si>
  <si>
    <t>3827.</t>
  </si>
  <si>
    <t>3828.</t>
  </si>
  <si>
    <t>3829.</t>
  </si>
  <si>
    <t>3830.</t>
  </si>
  <si>
    <t>3831.</t>
  </si>
  <si>
    <t>3832.</t>
  </si>
  <si>
    <t>3833.</t>
  </si>
  <si>
    <t>3834.</t>
  </si>
  <si>
    <t>3835.</t>
  </si>
  <si>
    <t>3836.</t>
  </si>
  <si>
    <t>3837.</t>
  </si>
  <si>
    <t>3838.</t>
  </si>
  <si>
    <t>3839.</t>
  </si>
  <si>
    <t>3840.</t>
  </si>
  <si>
    <t>3841.</t>
  </si>
  <si>
    <t>3842.</t>
  </si>
  <si>
    <t>3843.</t>
  </si>
  <si>
    <t>3844.</t>
  </si>
  <si>
    <t>3845.</t>
  </si>
  <si>
    <t>3846.</t>
  </si>
  <si>
    <t>Sworzeń II</t>
  </si>
  <si>
    <t>5107.</t>
  </si>
  <si>
    <t>9080830/00 p7</t>
  </si>
  <si>
    <t>Ucho MK 32z</t>
  </si>
  <si>
    <t>5108.</t>
  </si>
  <si>
    <t>9080838/06</t>
  </si>
  <si>
    <t>Trzpień</t>
  </si>
  <si>
    <t>5109.</t>
  </si>
  <si>
    <t>9080839/06</t>
  </si>
  <si>
    <t>Klocek hamulcowy</t>
  </si>
  <si>
    <t>5110.</t>
  </si>
  <si>
    <t>9080840/06</t>
  </si>
  <si>
    <t>Śruba specjalna</t>
  </si>
  <si>
    <t>5111.</t>
  </si>
  <si>
    <t>9080830/00 p12</t>
  </si>
  <si>
    <t xml:space="preserve">NAKRĘTKA </t>
  </si>
  <si>
    <t>5112.</t>
  </si>
  <si>
    <t>9080830/00 p13</t>
  </si>
  <si>
    <t xml:space="preserve">Podkładka </t>
  </si>
  <si>
    <t>5113.</t>
  </si>
  <si>
    <t>9080830/00 p15</t>
  </si>
  <si>
    <t>5114.</t>
  </si>
  <si>
    <t>9080830/00 p16</t>
  </si>
  <si>
    <t>Pierścień labiryntowy</t>
  </si>
  <si>
    <t>5115.</t>
  </si>
  <si>
    <t>9080830/00 p17</t>
  </si>
  <si>
    <t>Osłonka V6-91</t>
  </si>
  <si>
    <t>5116.</t>
  </si>
  <si>
    <t>9080830/00 p18</t>
  </si>
  <si>
    <t>5117.</t>
  </si>
  <si>
    <t>9080830/00 p19</t>
  </si>
  <si>
    <t>Opaska Bs 100-125</t>
  </si>
  <si>
    <t>5118.</t>
  </si>
  <si>
    <t>9081764/06</t>
  </si>
  <si>
    <t>5119.</t>
  </si>
  <si>
    <t>9081763/06</t>
  </si>
  <si>
    <t>Sworzen</t>
  </si>
  <si>
    <t>5120.</t>
  </si>
  <si>
    <t>99-9006</t>
  </si>
  <si>
    <t>6501.</t>
  </si>
  <si>
    <t>99-9008</t>
  </si>
  <si>
    <t>6502.</t>
  </si>
  <si>
    <t>99-9009</t>
  </si>
  <si>
    <t>6503.</t>
  </si>
  <si>
    <t>99-9010</t>
  </si>
  <si>
    <t>6504.</t>
  </si>
  <si>
    <t>99-9027</t>
  </si>
  <si>
    <t>6505.</t>
  </si>
  <si>
    <t>99-9030</t>
  </si>
  <si>
    <t>6506.</t>
  </si>
  <si>
    <t>99-9032</t>
  </si>
  <si>
    <t>6507.</t>
  </si>
  <si>
    <t>99-9033</t>
  </si>
  <si>
    <t>6508.</t>
  </si>
  <si>
    <t>99-9087</t>
  </si>
  <si>
    <t>6509.</t>
  </si>
  <si>
    <t>GMM-63-10-H</t>
  </si>
  <si>
    <t>Manometr 63-B-0-10BAR</t>
  </si>
  <si>
    <t>6510.</t>
  </si>
  <si>
    <t>K01080903</t>
  </si>
  <si>
    <t>Sprzęgło BoWex</t>
  </si>
  <si>
    <t>6511.</t>
  </si>
  <si>
    <t>LSK03500</t>
  </si>
  <si>
    <t>ESG 6mm Float - klosz</t>
  </si>
  <si>
    <t>6512.</t>
  </si>
  <si>
    <t>LVA05400</t>
  </si>
  <si>
    <t>6513.</t>
  </si>
  <si>
    <t>LZA02100</t>
  </si>
  <si>
    <t>Silnik wysokoprężny Zetor 1303</t>
  </si>
  <si>
    <t>6514.</t>
  </si>
  <si>
    <t>LZA03100</t>
  </si>
  <si>
    <t>Sprzęgło napędzające</t>
  </si>
  <si>
    <t>6515.</t>
  </si>
  <si>
    <t>LZA03200</t>
  </si>
  <si>
    <t>Wkładka sprzęgłowa</t>
  </si>
  <si>
    <t>6516.</t>
  </si>
  <si>
    <t>LZA03300</t>
  </si>
  <si>
    <t>Koło pasowe wentylatora I</t>
  </si>
  <si>
    <t>6517.</t>
  </si>
  <si>
    <t>LZA03301</t>
  </si>
  <si>
    <t>6518.</t>
  </si>
  <si>
    <t>LZA03302</t>
  </si>
  <si>
    <t xml:space="preserve">Śruba - obróbka </t>
  </si>
  <si>
    <t>6519.</t>
  </si>
  <si>
    <t>LZA03303</t>
  </si>
  <si>
    <t>6520.</t>
  </si>
  <si>
    <t>LZA03304</t>
  </si>
  <si>
    <t>6521.</t>
  </si>
  <si>
    <t>LZA03500</t>
  </si>
  <si>
    <t>Pasek klinowy górny</t>
  </si>
  <si>
    <t>6522.</t>
  </si>
  <si>
    <t>LZA03700</t>
  </si>
  <si>
    <t>Rurka smarowania turba - ciśnienie</t>
  </si>
  <si>
    <t>6523.</t>
  </si>
  <si>
    <t>LZA03800</t>
  </si>
  <si>
    <t>Rurka smarowa turba-odpływy</t>
  </si>
  <si>
    <t>6524.</t>
  </si>
  <si>
    <t>LZA04000</t>
  </si>
  <si>
    <t>6525.</t>
  </si>
  <si>
    <t>LZA04100</t>
  </si>
  <si>
    <t>Wąż łączący</t>
  </si>
  <si>
    <t>6526.</t>
  </si>
  <si>
    <t>LZA04200</t>
  </si>
  <si>
    <t>Rurka międzychłodnicy</t>
  </si>
  <si>
    <t>6527.</t>
  </si>
  <si>
    <t>LZA04300</t>
  </si>
  <si>
    <t>Rurka międzychłodnicy I</t>
  </si>
  <si>
    <t>6528.</t>
  </si>
  <si>
    <t>LZA04400</t>
  </si>
  <si>
    <t>Opaska SK</t>
  </si>
  <si>
    <t>6529.</t>
  </si>
  <si>
    <t>LZA04500</t>
  </si>
  <si>
    <t>6530.</t>
  </si>
  <si>
    <t>LZA04600</t>
  </si>
  <si>
    <t>Chłodnica wodna turbo</t>
  </si>
  <si>
    <t>6531.</t>
  </si>
  <si>
    <t>LZA04700</t>
  </si>
  <si>
    <t>Wąż górny</t>
  </si>
  <si>
    <t>6532.</t>
  </si>
  <si>
    <t>LZA04800</t>
  </si>
  <si>
    <t>Kolano chłodnicy</t>
  </si>
  <si>
    <t>6533.</t>
  </si>
  <si>
    <t>LZA04900</t>
  </si>
  <si>
    <t>Obudowa śmigła wentylatora</t>
  </si>
  <si>
    <t>6534.</t>
  </si>
  <si>
    <t>LZA05000a1</t>
  </si>
  <si>
    <t>Wąż ssania</t>
  </si>
  <si>
    <t>6535.</t>
  </si>
  <si>
    <t>LZA05100</t>
  </si>
  <si>
    <t>Rurka ssąca turbo</t>
  </si>
  <si>
    <t>6536.</t>
  </si>
  <si>
    <t>LZA05400</t>
  </si>
  <si>
    <t>Sprężyna sterowania gazu</t>
  </si>
  <si>
    <t>6537.</t>
  </si>
  <si>
    <t>LZA05500</t>
  </si>
  <si>
    <t>Wałek1</t>
  </si>
  <si>
    <t>6538.</t>
  </si>
  <si>
    <t>LZA05600</t>
  </si>
  <si>
    <t>Wałek2</t>
  </si>
  <si>
    <t>6539.</t>
  </si>
  <si>
    <t>LZA05700</t>
  </si>
  <si>
    <t>Cięgno 1</t>
  </si>
  <si>
    <t>6540.</t>
  </si>
  <si>
    <t>LZA05800</t>
  </si>
  <si>
    <t>Cięgno 2</t>
  </si>
  <si>
    <t>6541.</t>
  </si>
  <si>
    <t>LZA05900</t>
  </si>
  <si>
    <t>Konsola sterowania</t>
  </si>
  <si>
    <t>6542.</t>
  </si>
  <si>
    <t>LZA06000</t>
  </si>
  <si>
    <t>6543.</t>
  </si>
  <si>
    <t>LZA06200</t>
  </si>
  <si>
    <t xml:space="preserve">Bowden sterujący 183-L-TT-75-1050 </t>
  </si>
  <si>
    <t>6544.</t>
  </si>
  <si>
    <t>LZA06300</t>
  </si>
  <si>
    <t>Śruba 1</t>
  </si>
  <si>
    <t>6545.</t>
  </si>
  <si>
    <t>LZA06400</t>
  </si>
  <si>
    <t>Śruba 2</t>
  </si>
  <si>
    <t>6546.</t>
  </si>
  <si>
    <t>LZA06500</t>
  </si>
  <si>
    <t>Dźwignia  przyśpiesznika</t>
  </si>
  <si>
    <t>6547.</t>
  </si>
  <si>
    <t>LZA06600</t>
  </si>
  <si>
    <t>Filtr oleju silnikowego</t>
  </si>
  <si>
    <t>6548.</t>
  </si>
  <si>
    <t>LZA06700</t>
  </si>
  <si>
    <t>6549.</t>
  </si>
  <si>
    <t>LZA06720</t>
  </si>
  <si>
    <t>Wkładka filtracyjna duża</t>
  </si>
  <si>
    <t>6550.</t>
  </si>
  <si>
    <t>LZA06721</t>
  </si>
  <si>
    <t>Wkładka filtrycyjna mała</t>
  </si>
  <si>
    <t>6551.</t>
  </si>
  <si>
    <t>LZA08400</t>
  </si>
  <si>
    <t>Wkładka śmigła</t>
  </si>
  <si>
    <t>6552.</t>
  </si>
  <si>
    <t>LZA08500</t>
  </si>
  <si>
    <t>Pasek klinowy SPA 13x1500 Li</t>
  </si>
  <si>
    <t>6553.</t>
  </si>
  <si>
    <t>LZA08600</t>
  </si>
  <si>
    <t>Pasek klinowy SPA 13x1200 Li</t>
  </si>
  <si>
    <t>6554.</t>
  </si>
  <si>
    <t>LZA08700</t>
  </si>
  <si>
    <t>Rurka chłodnicy</t>
  </si>
  <si>
    <t>6555.</t>
  </si>
  <si>
    <t>LZA08800</t>
  </si>
  <si>
    <t>Wąż cieplny DN 16 - 150</t>
  </si>
  <si>
    <t>6556.</t>
  </si>
  <si>
    <t>LZA09100</t>
  </si>
  <si>
    <t>6557.</t>
  </si>
  <si>
    <t>LZA09200</t>
  </si>
  <si>
    <t>Zawór paliwa</t>
  </si>
  <si>
    <t>6558.</t>
  </si>
  <si>
    <t>LZA09300</t>
  </si>
  <si>
    <t>6559.</t>
  </si>
  <si>
    <t>LZA09400</t>
  </si>
  <si>
    <t>Pasek Sk</t>
  </si>
  <si>
    <t>6560.</t>
  </si>
  <si>
    <t>LZA09500</t>
  </si>
  <si>
    <t>6561.</t>
  </si>
  <si>
    <t>LZA10000</t>
  </si>
  <si>
    <t>6562.</t>
  </si>
  <si>
    <t>LZA10400</t>
  </si>
  <si>
    <t>Uszczelka rury wydechowej 2x80x150-klingeryt</t>
  </si>
  <si>
    <t>6563.</t>
  </si>
  <si>
    <t>LZA10500</t>
  </si>
  <si>
    <t>Pompa wtryskowa  PP4M 10P 1f-3461</t>
  </si>
  <si>
    <t>6564.</t>
  </si>
  <si>
    <t>LZA10520</t>
  </si>
  <si>
    <t>Gufero 55x90x8x6</t>
  </si>
  <si>
    <t>6565.</t>
  </si>
  <si>
    <t>LZA10600</t>
  </si>
  <si>
    <t>Uszczelka turbo 4-100</t>
  </si>
  <si>
    <t>6566.</t>
  </si>
  <si>
    <t>LZA10700</t>
  </si>
  <si>
    <t>Zawór zwrotny- P-RVV15LM-Wd</t>
  </si>
  <si>
    <t>6567.</t>
  </si>
  <si>
    <t>LZA10800</t>
  </si>
  <si>
    <t>Filtr kulkowy</t>
  </si>
  <si>
    <t>6568.</t>
  </si>
  <si>
    <t>LZA10900</t>
  </si>
  <si>
    <t xml:space="preserve">Pompa wtryskowa  </t>
  </si>
  <si>
    <t>6569.</t>
  </si>
  <si>
    <t>LZA10920</t>
  </si>
  <si>
    <t>Zimering</t>
  </si>
  <si>
    <t>6570.</t>
  </si>
  <si>
    <t>LZA11100</t>
  </si>
  <si>
    <t>Dysza zraszania</t>
  </si>
  <si>
    <t>6571.</t>
  </si>
  <si>
    <t>LZA11300</t>
  </si>
  <si>
    <t>Filtr zraszania</t>
  </si>
  <si>
    <t>6572.</t>
  </si>
  <si>
    <t>LZA11301</t>
  </si>
  <si>
    <t>Korpus filtra zraszania</t>
  </si>
  <si>
    <t>6573.</t>
  </si>
  <si>
    <t>LZA11302</t>
  </si>
  <si>
    <t>Pokrywa filtra zraszania</t>
  </si>
  <si>
    <t>6574.</t>
  </si>
  <si>
    <t>LZA11303</t>
  </si>
  <si>
    <t>Połączenie gwintowe M18x1,5/G 1/2</t>
  </si>
  <si>
    <t>6575.</t>
  </si>
  <si>
    <t>LZA11304</t>
  </si>
  <si>
    <t>Klapa zwrotna G 1/2</t>
  </si>
  <si>
    <t>6576.</t>
  </si>
  <si>
    <t>LZA11305</t>
  </si>
  <si>
    <t>Kurek spustowy G1/8</t>
  </si>
  <si>
    <t>6577.</t>
  </si>
  <si>
    <t>LZA11306</t>
  </si>
  <si>
    <t>Filtr zraszania NY5</t>
  </si>
  <si>
    <t>6578.</t>
  </si>
  <si>
    <t>LZA11400</t>
  </si>
  <si>
    <t>Połączenie gwintowe G1- KR 36A -  25</t>
  </si>
  <si>
    <t>6579.</t>
  </si>
  <si>
    <t>LZA11500</t>
  </si>
  <si>
    <t>Wąż cieplny RS331L12-DN10-600/M18x1.5</t>
  </si>
  <si>
    <t>6580.</t>
  </si>
  <si>
    <t>LZA11600</t>
  </si>
  <si>
    <t>Wąż cieplny RS331L12-DN10-600/M18x1.5-1x90</t>
  </si>
  <si>
    <t>6581.</t>
  </si>
  <si>
    <t>LZA11700</t>
  </si>
  <si>
    <t>Wąż cieplny RS331L12-DN8-1350/M16x1.5-1x90</t>
  </si>
  <si>
    <t>6582.</t>
  </si>
  <si>
    <t>LZA11800</t>
  </si>
  <si>
    <t>Połączenie gwintowe M16x1.5 / G 1/4</t>
  </si>
  <si>
    <t>6583.</t>
  </si>
  <si>
    <t>LZA12000</t>
  </si>
  <si>
    <t>Pompa ręczna RC16</t>
  </si>
  <si>
    <t>6584.</t>
  </si>
  <si>
    <t>LZA12100</t>
  </si>
  <si>
    <t>Połączenie gwintowe GEV 12LR 1/4 - WD</t>
  </si>
  <si>
    <t>6585.</t>
  </si>
  <si>
    <t>6586.</t>
  </si>
  <si>
    <t>LZA12200</t>
  </si>
  <si>
    <t>Zawór - obróbka</t>
  </si>
  <si>
    <t>6587.</t>
  </si>
  <si>
    <t>LZA12500</t>
  </si>
  <si>
    <t xml:space="preserve">Wąż DN12-2SN FLH-450/M22x1.5-DKOL/DKOL90 </t>
  </si>
  <si>
    <t>6588.</t>
  </si>
  <si>
    <t>LZA12600</t>
  </si>
  <si>
    <t>Wąż DN12-2SN FLH-550/M22x1.5-DKOL/DKOL90</t>
  </si>
  <si>
    <t>6589.</t>
  </si>
  <si>
    <t>LZA12700</t>
  </si>
  <si>
    <t xml:space="preserve">Wąż DN12-2SN FLH-600/M22x1.5-DKOL90/DKOL90 </t>
  </si>
  <si>
    <t>6590.</t>
  </si>
  <si>
    <t>LZA12800</t>
  </si>
  <si>
    <t>Wąż DN10-2SN FLH-450/M18x1.5-DKOL90/DKOL90</t>
  </si>
  <si>
    <t>6591.</t>
  </si>
  <si>
    <t>LZA12900</t>
  </si>
  <si>
    <t>Wąż DN10-2SN FLH-500/M18x1.5-DKOL/DKOL90</t>
  </si>
  <si>
    <t>6592.</t>
  </si>
  <si>
    <t>LZA13000</t>
  </si>
  <si>
    <t>Wąż DN8-2SN FLH-450/M16x1.5-DKOL90/DKOL90</t>
  </si>
  <si>
    <t>6593.</t>
  </si>
  <si>
    <t>LZA13500</t>
  </si>
  <si>
    <t>6594.</t>
  </si>
  <si>
    <t>LZA13600</t>
  </si>
  <si>
    <t>Wąż DN 6 (spływ paliwa - kpl)</t>
  </si>
  <si>
    <t>6595.</t>
  </si>
  <si>
    <t>LZA13700</t>
  </si>
  <si>
    <t>Korek żarzenia</t>
  </si>
  <si>
    <t>6596.</t>
  </si>
  <si>
    <t>LZA13800</t>
  </si>
  <si>
    <t>L- złączka QSL 1/8-6</t>
  </si>
  <si>
    <t>6597.</t>
  </si>
  <si>
    <t>LZA13900</t>
  </si>
  <si>
    <t>Wąż DN8- 340 (pompa wtryskowa)</t>
  </si>
  <si>
    <t>6598.</t>
  </si>
  <si>
    <t>LZA14000</t>
  </si>
  <si>
    <t>Wąż DN8 - 110 (spływ- pompa wtryskowa)</t>
  </si>
  <si>
    <t>6599.</t>
  </si>
  <si>
    <t>LZA14100</t>
  </si>
  <si>
    <t>Wąż DN8- 240 ( filtr - zawór ASCO)</t>
  </si>
  <si>
    <t>6600.</t>
  </si>
  <si>
    <t>LZA14200</t>
  </si>
  <si>
    <t>Wąż DN8- 400 (pompa wtryskowa - zawór ASCO)</t>
  </si>
  <si>
    <t>6601.</t>
  </si>
  <si>
    <t>LZA14300</t>
  </si>
  <si>
    <t>Upust paliwa (wąż DN4 - 200)</t>
  </si>
  <si>
    <t>6602.</t>
  </si>
  <si>
    <t>LZA14400</t>
  </si>
  <si>
    <t>ABA zacisk 9-11</t>
  </si>
  <si>
    <t>6603.</t>
  </si>
  <si>
    <t>LZA14500</t>
  </si>
  <si>
    <t>ABA zacisk 11-13</t>
  </si>
  <si>
    <t>6604.</t>
  </si>
  <si>
    <t>LZA14600</t>
  </si>
  <si>
    <t>Wąż DN 80 - 100</t>
  </si>
  <si>
    <t>6605.</t>
  </si>
  <si>
    <t>LZA14700</t>
  </si>
  <si>
    <t>Wąż dolny</t>
  </si>
  <si>
    <t>6606.</t>
  </si>
  <si>
    <t>LZA14800</t>
  </si>
  <si>
    <t>Konsola alternatora</t>
  </si>
  <si>
    <t>6607.</t>
  </si>
  <si>
    <t>LZA15300</t>
  </si>
  <si>
    <t>Uchwyt dodatkowy 1</t>
  </si>
  <si>
    <t>6608.</t>
  </si>
  <si>
    <t>LZA15301</t>
  </si>
  <si>
    <t>Mocowanie uchwytu</t>
  </si>
  <si>
    <t>6609.</t>
  </si>
  <si>
    <t>LZA15302</t>
  </si>
  <si>
    <t>6610.</t>
  </si>
  <si>
    <t>LZA16000</t>
  </si>
  <si>
    <t>Uchwyt dodatkowy 2</t>
  </si>
  <si>
    <t>6611.</t>
  </si>
  <si>
    <t>LZA16001</t>
  </si>
  <si>
    <t>Konsola uchwytu</t>
  </si>
  <si>
    <t>6612.</t>
  </si>
  <si>
    <t>LZA16002</t>
  </si>
  <si>
    <t>Uchwyt 2</t>
  </si>
  <si>
    <t>6613.</t>
  </si>
  <si>
    <t>LZA16003</t>
  </si>
  <si>
    <t>Podkładka - obróbka</t>
  </si>
  <si>
    <t>6614.</t>
  </si>
  <si>
    <t>LZA16200</t>
  </si>
  <si>
    <t>Uchwyt zaworu ASCO</t>
  </si>
  <si>
    <t>6615.</t>
  </si>
  <si>
    <t>6616.</t>
  </si>
  <si>
    <t>LZA16300</t>
  </si>
  <si>
    <t>Uchwyt sygnalizatora akustycznego</t>
  </si>
  <si>
    <t>6617.</t>
  </si>
  <si>
    <t>LZA16700</t>
  </si>
  <si>
    <t>6618.</t>
  </si>
  <si>
    <t>LZA16701</t>
  </si>
  <si>
    <t>Korpus zaworu</t>
  </si>
  <si>
    <t>6619.</t>
  </si>
  <si>
    <t>LZA16702</t>
  </si>
  <si>
    <t>6620.</t>
  </si>
  <si>
    <t>LZA16703</t>
  </si>
  <si>
    <t>6621.</t>
  </si>
  <si>
    <t>LZA16704</t>
  </si>
  <si>
    <t>Sprężyna P801-55-0403.0</t>
  </si>
  <si>
    <t>6622.</t>
  </si>
  <si>
    <t>LZA16800</t>
  </si>
  <si>
    <t>Korek silnika</t>
  </si>
  <si>
    <t>6623.</t>
  </si>
  <si>
    <t>LZA16900</t>
  </si>
  <si>
    <t>Blacha upewniająca</t>
  </si>
  <si>
    <t>6624.</t>
  </si>
  <si>
    <t>LZA17000</t>
  </si>
  <si>
    <t>Krążek napinający chłodzenia</t>
  </si>
  <si>
    <t>6625.</t>
  </si>
  <si>
    <t>LZA17001</t>
  </si>
  <si>
    <t>6626.</t>
  </si>
  <si>
    <t>LZA17001A</t>
  </si>
  <si>
    <t>6627.</t>
  </si>
  <si>
    <t>LZA17100</t>
  </si>
  <si>
    <t>6628.</t>
  </si>
  <si>
    <t>LZA17100A</t>
  </si>
  <si>
    <t>6629.</t>
  </si>
  <si>
    <t>LZA17200</t>
  </si>
  <si>
    <t>Krążek ograniczający</t>
  </si>
  <si>
    <t>6630.</t>
  </si>
  <si>
    <t>LZA17400</t>
  </si>
  <si>
    <t>Konsola napinacza</t>
  </si>
  <si>
    <t>6631.</t>
  </si>
  <si>
    <t>LZA17500</t>
  </si>
  <si>
    <t>Uchwyt krążka napinającego</t>
  </si>
  <si>
    <t>6632.</t>
  </si>
  <si>
    <t>LZA18000</t>
  </si>
  <si>
    <t>Zawór układu dolotowego (Chalwyn)</t>
  </si>
  <si>
    <t>6633.</t>
  </si>
  <si>
    <t>LZA18800</t>
  </si>
  <si>
    <t>6634.</t>
  </si>
  <si>
    <t>LZA18900</t>
  </si>
  <si>
    <t>6635.</t>
  </si>
  <si>
    <t>LZA20000</t>
  </si>
  <si>
    <t>Uszczelnienie silikon  PT 913</t>
  </si>
  <si>
    <t>6636.</t>
  </si>
  <si>
    <t>LZC00100</t>
  </si>
  <si>
    <t>6637.</t>
  </si>
  <si>
    <t>LZD00100a1</t>
  </si>
  <si>
    <t>6638.</t>
  </si>
  <si>
    <t>LZD02900</t>
  </si>
  <si>
    <t>Katalizator DP6R</t>
  </si>
  <si>
    <t>6639.</t>
  </si>
  <si>
    <t>LZD03511</t>
  </si>
  <si>
    <t>Czujnik poziomu wody (chł. silnika) DLS-27Xi-21-B-RO-G-E100</t>
  </si>
  <si>
    <t>6640.</t>
  </si>
  <si>
    <t>LZD03512</t>
  </si>
  <si>
    <t>6641.</t>
  </si>
  <si>
    <t>LZD04000</t>
  </si>
  <si>
    <t>6642.</t>
  </si>
  <si>
    <t>LZD04401</t>
  </si>
  <si>
    <t>Czujnik poziomu wody w skrzyni wydechowej DLS-27Xi-21-B-RO-G-E300</t>
  </si>
  <si>
    <t>6643.</t>
  </si>
  <si>
    <t>LZD05007</t>
  </si>
  <si>
    <t>Osłona otworu wydechowego</t>
  </si>
  <si>
    <t>6644.</t>
  </si>
  <si>
    <t>LZD06200</t>
  </si>
  <si>
    <t>Korek gardła wypustowego</t>
  </si>
  <si>
    <t>6645.</t>
  </si>
  <si>
    <t>LZD10400</t>
  </si>
  <si>
    <t>Korek chłodnicy</t>
  </si>
  <si>
    <t>6646.</t>
  </si>
  <si>
    <t>LZD10405</t>
  </si>
  <si>
    <t>Korek odpowietrzenia</t>
  </si>
  <si>
    <t>6647.</t>
  </si>
  <si>
    <t>LZD11400</t>
  </si>
  <si>
    <t>ŁOŻYSKO STOŻKOWE BA</t>
  </si>
  <si>
    <t>8588.</t>
  </si>
  <si>
    <t>ŁOŻYSKO STOŻKOWE B</t>
  </si>
  <si>
    <t>8589.</t>
  </si>
  <si>
    <t>PANEWKA KULISTA</t>
  </si>
  <si>
    <t>8590.</t>
  </si>
  <si>
    <t>WCIĄGARKA 50 KN/H KPL</t>
  </si>
  <si>
    <t>8591.</t>
  </si>
  <si>
    <t>ZESTAW ELEM. WYPOSAŻ. DODATK.</t>
  </si>
  <si>
    <t>8592.</t>
  </si>
  <si>
    <t>WOREK NA ŁAŃCUCH KPL</t>
  </si>
  <si>
    <t>8593.</t>
  </si>
  <si>
    <t>ZESTAW ŁAŃCUCHOWY KPL</t>
  </si>
  <si>
    <t>8594.</t>
  </si>
  <si>
    <t>KORBA RĘCZNA</t>
  </si>
  <si>
    <t>8595.</t>
  </si>
  <si>
    <t>8596.</t>
  </si>
  <si>
    <t>ŚRUBA ZAMYKAJĄCA G 3/8A</t>
  </si>
  <si>
    <t>8597.</t>
  </si>
  <si>
    <t>ZŁĄCZKA A3</t>
  </si>
  <si>
    <t>8598.</t>
  </si>
  <si>
    <t>USZCZELKA POMPY PALIWA</t>
  </si>
  <si>
    <t>11037.</t>
  </si>
  <si>
    <t>TRZPIEŃ NACISKOWY</t>
  </si>
  <si>
    <t>11038.</t>
  </si>
  <si>
    <t>SPRĘŻYNA WTRYSKU</t>
  </si>
  <si>
    <t>11039.</t>
  </si>
  <si>
    <t>11040.</t>
  </si>
  <si>
    <t>PRZYŁĄCZE PRZEW. WTRYSKU</t>
  </si>
  <si>
    <t>11041.</t>
  </si>
  <si>
    <t>11042.</t>
  </si>
  <si>
    <t>NAKRĘTKA ZŁĄCZKOWA</t>
  </si>
  <si>
    <t>11043.</t>
  </si>
  <si>
    <t>PIERŚCIEŃ USZCZELN. A 8,0X11,5</t>
  </si>
  <si>
    <t>11044.</t>
  </si>
  <si>
    <t>PODKŁADKA KALIBROWANA 1.00</t>
  </si>
  <si>
    <t>11045.</t>
  </si>
  <si>
    <t>PODKŁADKA KALIBROWANA 1.05</t>
  </si>
  <si>
    <t>11046.</t>
  </si>
  <si>
    <t>PODKŁADKA KALIBROWANA 1.10</t>
  </si>
  <si>
    <t>11047.</t>
  </si>
  <si>
    <t>PODKŁADKA KALIBROWANA 1.15</t>
  </si>
  <si>
    <t>11048.</t>
  </si>
  <si>
    <t>PODKŁADKA KALIBROWANA 1.20</t>
  </si>
  <si>
    <t>11049.</t>
  </si>
  <si>
    <t>PODKŁADKA KALIBROWANA 1.25</t>
  </si>
  <si>
    <t>11050.</t>
  </si>
  <si>
    <t>PODKŁADKA KALIBROWANA 1.30</t>
  </si>
  <si>
    <t>11051.</t>
  </si>
  <si>
    <t>PODKŁADKA KALIBROWANA 1.35</t>
  </si>
  <si>
    <t>11052.</t>
  </si>
  <si>
    <t>PODKŁADKA KALIBROWANA 1.40</t>
  </si>
  <si>
    <t>11053.</t>
  </si>
  <si>
    <t>PODKŁADKA KALIBROWANA 1.45</t>
  </si>
  <si>
    <t>11054.</t>
  </si>
  <si>
    <t>PODKŁADKA KALIBROWANA 1.50</t>
  </si>
  <si>
    <t>11055.</t>
  </si>
  <si>
    <t>PODKŁADKA KALIBROWANA 1.55</t>
  </si>
  <si>
    <t>11056.</t>
  </si>
  <si>
    <t>PODKŁADKA KALIBROWANA 1.60</t>
  </si>
  <si>
    <t>11057.</t>
  </si>
  <si>
    <t>PODKŁADKA KALIBROWANA 1.65</t>
  </si>
  <si>
    <t>11058.</t>
  </si>
  <si>
    <t>PODKŁADKA KALIBROWANA 1.70</t>
  </si>
  <si>
    <t>11059.</t>
  </si>
  <si>
    <t>PODKŁADKA KALIBROWANA 1.75</t>
  </si>
  <si>
    <t>11060.</t>
  </si>
  <si>
    <t>PODKŁADKA KALIBROWANA 1.80</t>
  </si>
  <si>
    <t>11061.</t>
  </si>
  <si>
    <t>PODKŁADKA KALIBROWANA 1.85</t>
  </si>
  <si>
    <t>11062.</t>
  </si>
  <si>
    <t>PODKŁADKA KALIBROWANA 1.90</t>
  </si>
  <si>
    <t>11063.</t>
  </si>
  <si>
    <t>PODKŁADKA KALIBROWANA 1.95</t>
  </si>
  <si>
    <t>11064.</t>
  </si>
  <si>
    <t>11065.</t>
  </si>
  <si>
    <t>11066.</t>
  </si>
  <si>
    <t>11067.</t>
  </si>
  <si>
    <t>11068.</t>
  </si>
  <si>
    <t>11069.</t>
  </si>
  <si>
    <t>11070.</t>
  </si>
  <si>
    <t>ŚRUBA SZEŚCIOKĄTNA M6x12</t>
  </si>
  <si>
    <t>11071.</t>
  </si>
  <si>
    <t>RURKA ŁĄCZĄCA</t>
  </si>
  <si>
    <t>11072.</t>
  </si>
  <si>
    <t>11073.</t>
  </si>
  <si>
    <t>POKRYWA KOLEKTORA WYDECH.</t>
  </si>
  <si>
    <t>11074.</t>
  </si>
  <si>
    <t>POKRYWA KOŃCOWA KOLEKTORA</t>
  </si>
  <si>
    <t>11075.</t>
  </si>
  <si>
    <t>USZCZELKA POD KOLEKTOR SSĄCY</t>
  </si>
  <si>
    <t>11076.</t>
  </si>
  <si>
    <t>11077.</t>
  </si>
  <si>
    <t>11078.</t>
  </si>
  <si>
    <t>11079.</t>
  </si>
  <si>
    <t>PRZELOTKA RURY</t>
  </si>
  <si>
    <t>11080.</t>
  </si>
  <si>
    <t>PIERŚCIEŃ DN 20</t>
  </si>
  <si>
    <t>11081.</t>
  </si>
  <si>
    <t>11082.</t>
  </si>
  <si>
    <t>F ILTR WYMIENNY P ALIWA</t>
  </si>
  <si>
    <t>11083.</t>
  </si>
  <si>
    <t>PRZEW. PALIWA FILTR-POMPA WTR</t>
  </si>
  <si>
    <t>11084.</t>
  </si>
  <si>
    <t>DYSZA SOLEX</t>
  </si>
  <si>
    <t>11085.</t>
  </si>
  <si>
    <t>ZAWÓR 3-DROGOWY</t>
  </si>
  <si>
    <t>11086.</t>
  </si>
  <si>
    <t>11087.</t>
  </si>
  <si>
    <t>PIERŚC. USZCZELN. 20x24</t>
  </si>
  <si>
    <t>11088.</t>
  </si>
  <si>
    <t>11089.</t>
  </si>
  <si>
    <t>ZAWÓR OGRANICZAJĄCY</t>
  </si>
  <si>
    <t>11090.</t>
  </si>
  <si>
    <t>11091.</t>
  </si>
  <si>
    <t>11092.</t>
  </si>
  <si>
    <t>11093.</t>
  </si>
  <si>
    <t>USZCZELKA CZWOROKĄTNA</t>
  </si>
  <si>
    <t>11094.</t>
  </si>
  <si>
    <t>WĄŻ 3TF-ND13</t>
  </si>
  <si>
    <t>11095.</t>
  </si>
  <si>
    <t>KOŁO PASOWE POMPY WODNEJ</t>
  </si>
  <si>
    <t>11096.</t>
  </si>
  <si>
    <t>PIERŚC. USZCZELNIAJĄCY 6005</t>
  </si>
  <si>
    <t>11097.</t>
  </si>
  <si>
    <t>TERMOMETR KR 1600</t>
  </si>
  <si>
    <t>11098.</t>
  </si>
  <si>
    <t>11099.</t>
  </si>
  <si>
    <t>11100.</t>
  </si>
  <si>
    <t>11101.</t>
  </si>
  <si>
    <t>11102.</t>
  </si>
  <si>
    <t>BLOK ZAWORU KULOWEGO</t>
  </si>
  <si>
    <t>11103.</t>
  </si>
  <si>
    <t>RURA SSAWNA</t>
  </si>
  <si>
    <t>11104.</t>
  </si>
  <si>
    <t>11105.</t>
  </si>
  <si>
    <t>11106.</t>
  </si>
  <si>
    <t>ZAWÓR ZASILAJĄCY</t>
  </si>
  <si>
    <t>11107.</t>
  </si>
  <si>
    <t>FI LTR ODOLEJENIA UKŁ. PNEUMAT.</t>
  </si>
  <si>
    <t>11108.</t>
  </si>
  <si>
    <t>11109.</t>
  </si>
  <si>
    <t>11110.</t>
  </si>
  <si>
    <t>BLOK ROZDZIELACZA</t>
  </si>
  <si>
    <t>11111.</t>
  </si>
  <si>
    <t>11112.</t>
  </si>
  <si>
    <t>11113.</t>
  </si>
  <si>
    <t>PRZEKŁADNIA PRĘDKOŚCIOMIERZA</t>
  </si>
  <si>
    <t>11114.</t>
  </si>
  <si>
    <t>PRZEWÓD 1x35</t>
  </si>
  <si>
    <t>11115.</t>
  </si>
  <si>
    <t>ROZDZIELACZ OBROTOMIERZA</t>
  </si>
  <si>
    <t>11116.</t>
  </si>
  <si>
    <t>WK ŁAD FI LTRA CIECZY HFC</t>
  </si>
  <si>
    <t>11117.</t>
  </si>
  <si>
    <t>11118.</t>
  </si>
  <si>
    <t>11119.</t>
  </si>
  <si>
    <t>ŚRUBA CYLINDRYCZNA M10x65-10.9</t>
  </si>
  <si>
    <t>11120.</t>
  </si>
  <si>
    <t>PIERŚCIEŃ SPRĘŻYSTY A6</t>
  </si>
  <si>
    <t>11121.</t>
  </si>
  <si>
    <t>PIERŚCIEŃ SPRĘŻYSTY A8</t>
  </si>
  <si>
    <t>11122.</t>
  </si>
  <si>
    <t>11123.</t>
  </si>
  <si>
    <t>PODKŁADKA 8,4</t>
  </si>
  <si>
    <t>11124.</t>
  </si>
  <si>
    <t>FI LTR PO WIETRZA SUCHY</t>
  </si>
  <si>
    <t>11125.</t>
  </si>
  <si>
    <t>ZŁĄCZE GWINTOWANE TYPU T</t>
  </si>
  <si>
    <t>11126.</t>
  </si>
  <si>
    <t>MUFA DN10</t>
  </si>
  <si>
    <t>11127.</t>
  </si>
  <si>
    <t>11128.</t>
  </si>
  <si>
    <t>11129.</t>
  </si>
  <si>
    <t>WSKAŹNIK</t>
  </si>
  <si>
    <t>11130.</t>
  </si>
  <si>
    <t>11131.</t>
  </si>
  <si>
    <t>11132.</t>
  </si>
  <si>
    <t>SPRZĘG PODWÓJNY</t>
  </si>
  <si>
    <t>11133.</t>
  </si>
  <si>
    <t>11134.</t>
  </si>
  <si>
    <t>11135.</t>
  </si>
  <si>
    <t>11136.</t>
  </si>
  <si>
    <t>11137.</t>
  </si>
  <si>
    <t>ROLKA KPL</t>
  </si>
  <si>
    <t>11138.</t>
  </si>
  <si>
    <t>ZAWIESIE ŁAW 20 OSOBOWYCH</t>
  </si>
  <si>
    <t>11139.</t>
  </si>
  <si>
    <t>URZĄDZENIE SSĄCE</t>
  </si>
  <si>
    <t>11140.</t>
  </si>
  <si>
    <t>PRZYŁĄCZE</t>
  </si>
  <si>
    <t>11141.</t>
  </si>
  <si>
    <t>ŚRUBA CYLINDRYCZNA M10x16-8.8</t>
  </si>
  <si>
    <t>11142.</t>
  </si>
  <si>
    <t>KOŃCÓWKA WĘŻA 1/4"</t>
  </si>
  <si>
    <t>11143.</t>
  </si>
  <si>
    <t>11144.</t>
  </si>
  <si>
    <t>ŚRUBA DWUSTRONNA M20x60</t>
  </si>
  <si>
    <t>11145.</t>
  </si>
  <si>
    <t>ŚRUBA M10x20</t>
  </si>
  <si>
    <t>11146.</t>
  </si>
  <si>
    <t>11147.</t>
  </si>
  <si>
    <t>ŚRUBA SZEŚCIOKĄTNA M12x25</t>
  </si>
  <si>
    <t>11148.</t>
  </si>
  <si>
    <t>11149.</t>
  </si>
  <si>
    <t>GNIAZDO Z WTYCZKĄ</t>
  </si>
  <si>
    <t>11150.</t>
  </si>
  <si>
    <t>11151.</t>
  </si>
  <si>
    <t>USZCZELNIENIE 88x3</t>
  </si>
  <si>
    <t>11152.</t>
  </si>
  <si>
    <t>POMPA PALIWOWA ZASILAJĄCA KPL.</t>
  </si>
  <si>
    <t>11153.</t>
  </si>
  <si>
    <t>LINKA PRĘDKOŚCIOMIERZA L1400</t>
  </si>
  <si>
    <t>11154.</t>
  </si>
  <si>
    <t>ZAWÓR 3/2-DROGOWY NW 4</t>
  </si>
  <si>
    <t>11155.</t>
  </si>
  <si>
    <t>ZAWÓR 4/2-DROGOWY NW 4</t>
  </si>
  <si>
    <t>11156.</t>
  </si>
  <si>
    <t>8696.</t>
  </si>
  <si>
    <t>UCHWYT FILTRA</t>
  </si>
  <si>
    <t>8697.</t>
  </si>
  <si>
    <t>LISTWA PRZYŁĄCZENIOWA</t>
  </si>
  <si>
    <t>8698.</t>
  </si>
  <si>
    <t>UCHWYT CZUJNIKA CIŚNIENIA</t>
  </si>
  <si>
    <t>8699.</t>
  </si>
  <si>
    <t>PANEWKA KULISTA KPL</t>
  </si>
  <si>
    <t>8700.</t>
  </si>
  <si>
    <t>8701.</t>
  </si>
  <si>
    <t>8702.</t>
  </si>
  <si>
    <t>8703.</t>
  </si>
  <si>
    <t>8704.</t>
  </si>
  <si>
    <t>ZAWÓR REDUKCYJNY</t>
  </si>
  <si>
    <t>8705.</t>
  </si>
  <si>
    <t>8706.</t>
  </si>
  <si>
    <t>BLOK HYDR. UKŁ. DOCISKU</t>
  </si>
  <si>
    <t>8707.</t>
  </si>
  <si>
    <t>PŁYTA MONTAŻOWA</t>
  </si>
  <si>
    <t>8708.</t>
  </si>
  <si>
    <t>WKŁ AD FIL TRA HYDR. WYS. CIŚN.</t>
  </si>
  <si>
    <t>8709.</t>
  </si>
  <si>
    <t>WK ŁAD FI LTRA ZBIORNIKA</t>
  </si>
  <si>
    <t>8710.</t>
  </si>
  <si>
    <t>LISTWA PRZYŁĄCZ. WĘŻY</t>
  </si>
  <si>
    <t>8711.</t>
  </si>
  <si>
    <t>ZAWÓR 4/2-DROGOWY NG6</t>
  </si>
  <si>
    <t>8712.</t>
  </si>
  <si>
    <t>ZAWÓR 4/2-DROGOWY NG10</t>
  </si>
  <si>
    <t>8713.</t>
  </si>
  <si>
    <t>CHŁODNICA OLEJU KPL.</t>
  </si>
  <si>
    <t>8714.</t>
  </si>
  <si>
    <t>ZESTAW PRZEWODÓW PALIWOWYCH</t>
  </si>
  <si>
    <t>8715.</t>
  </si>
  <si>
    <t>ELEMENT PRZEJŚCIOWY</t>
  </si>
  <si>
    <t>8716.</t>
  </si>
  <si>
    <t>8717.</t>
  </si>
  <si>
    <t>8718.</t>
  </si>
  <si>
    <t>OSŁONA BOCZNA I</t>
  </si>
  <si>
    <t>8719.</t>
  </si>
  <si>
    <t>OSŁONA BOCZNA II</t>
  </si>
  <si>
    <t>8720.</t>
  </si>
  <si>
    <t>OSŁONA BOCZNA III</t>
  </si>
  <si>
    <t>8721.</t>
  </si>
  <si>
    <t>8722.</t>
  </si>
  <si>
    <t>OSŁONA CZĘŚCI MASZYNOWEJ I</t>
  </si>
  <si>
    <t>8723.</t>
  </si>
  <si>
    <t>OSŁONA CZĘŚCI MASZYNOWEJ II</t>
  </si>
  <si>
    <t>8724.</t>
  </si>
  <si>
    <t>TABLICZKA "POMPA RĘCZNA"</t>
  </si>
  <si>
    <t>8725.</t>
  </si>
  <si>
    <t>TABLICZKA "CIŚN. OLEJU SILNIK."</t>
  </si>
  <si>
    <t>8726.</t>
  </si>
  <si>
    <t>TABLICZKA "CIŚNIENIE HYDROAKUM."</t>
  </si>
  <si>
    <t>8727.</t>
  </si>
  <si>
    <t>TABLICZKA ZNAMIONOWA DZ</t>
  </si>
  <si>
    <t>8728.</t>
  </si>
  <si>
    <t>DRĄG POŁĄCZENIOWY L1300</t>
  </si>
  <si>
    <t>8729.</t>
  </si>
  <si>
    <t>8730.</t>
  </si>
  <si>
    <t>8731.</t>
  </si>
  <si>
    <t>8732.</t>
  </si>
  <si>
    <t>8733.</t>
  </si>
  <si>
    <t>8734.</t>
  </si>
  <si>
    <t>8735.</t>
  </si>
  <si>
    <t>SZYBKOZŁĄCZE HYDR. G 1/4</t>
  </si>
  <si>
    <t>8736.</t>
  </si>
  <si>
    <t>8737.</t>
  </si>
  <si>
    <t>SZYBKOZŁĄCZE HYDR. G 3/4</t>
  </si>
  <si>
    <t>8738.</t>
  </si>
  <si>
    <t>8739.</t>
  </si>
  <si>
    <t>ZATYCZKA G 1/4</t>
  </si>
  <si>
    <t>8740.</t>
  </si>
  <si>
    <t>8741.</t>
  </si>
  <si>
    <t>ZATYCZKA G 3/4</t>
  </si>
  <si>
    <t>8742.</t>
  </si>
  <si>
    <t>8743.</t>
  </si>
  <si>
    <t>8744.</t>
  </si>
  <si>
    <t>DRĄG POŁĄCZENIOWY L1500</t>
  </si>
  <si>
    <t>8745.</t>
  </si>
  <si>
    <t>8746.</t>
  </si>
  <si>
    <t>SMAROWNICA BM</t>
  </si>
  <si>
    <t>8747.</t>
  </si>
  <si>
    <t>DRĄG POŁĄCZENIOWY L1000</t>
  </si>
  <si>
    <t>8748.</t>
  </si>
  <si>
    <t>DRĄG POŁĄCZENIOWY L1200</t>
  </si>
  <si>
    <t>8749.</t>
  </si>
  <si>
    <t>SIEDZENIE</t>
  </si>
  <si>
    <t>8750.</t>
  </si>
  <si>
    <t>WENTYLATOR CHŁODNICY GŁ.</t>
  </si>
  <si>
    <t>8751.</t>
  </si>
  <si>
    <t>ZAWÓR OGRANICZAJĄCY CIŚNIENIA</t>
  </si>
  <si>
    <t>8752.</t>
  </si>
  <si>
    <t>PŁYTA PRZYŁĄCZENIOWA ZAWORU</t>
  </si>
  <si>
    <t>8753.</t>
  </si>
  <si>
    <t>PODUSZKA SILNIKA SPALINOWEGO</t>
  </si>
  <si>
    <t>8754.</t>
  </si>
  <si>
    <t>ŚRUBA SZEŚCIOKĄTKA M16x75</t>
  </si>
  <si>
    <t>8755.</t>
  </si>
  <si>
    <t>8756.</t>
  </si>
  <si>
    <t>ŁOŻYSKO PRZEGUBU GE 50 ES</t>
  </si>
  <si>
    <t>8757.</t>
  </si>
  <si>
    <t>SPRZĘGŁO KPL</t>
  </si>
  <si>
    <t>8758.</t>
  </si>
  <si>
    <t>8759.</t>
  </si>
  <si>
    <t>PASEK KLINOWY SPA</t>
  </si>
  <si>
    <t>8760.</t>
  </si>
  <si>
    <t>PIERŚCIEŃ USZCZ. 120x140</t>
  </si>
  <si>
    <t>8761.</t>
  </si>
  <si>
    <t>8762.</t>
  </si>
  <si>
    <t>KOŁNIERZ USZCZELNIAJĄCY</t>
  </si>
  <si>
    <t>8763.</t>
  </si>
  <si>
    <t>BLACHA MOCUJĄCA</t>
  </si>
  <si>
    <t>8764.</t>
  </si>
  <si>
    <t>ŚRUBA CYLINDRYCZNA M14x80</t>
  </si>
  <si>
    <t>8765.</t>
  </si>
  <si>
    <t>BLOK ZASILAJĄCY</t>
  </si>
  <si>
    <t>8766.</t>
  </si>
  <si>
    <t>BLOK ZASILAJĄCY KPL</t>
  </si>
  <si>
    <t>8767.</t>
  </si>
  <si>
    <t>8768.</t>
  </si>
  <si>
    <t>8769.</t>
  </si>
  <si>
    <t>PRZEWÓD WODY CHŁODZĄCEJ</t>
  </si>
  <si>
    <t>11238.</t>
  </si>
  <si>
    <t>11239.</t>
  </si>
  <si>
    <t>DŹWIGNIA PRZESTAWNA PRZEDNIA</t>
  </si>
  <si>
    <t>11240.</t>
  </si>
  <si>
    <t>OSŁONA ZBIORNIKA</t>
  </si>
  <si>
    <t>11241.</t>
  </si>
  <si>
    <t>11242.</t>
  </si>
  <si>
    <t>PRĘT GWINTOWANY M6</t>
  </si>
  <si>
    <t>11243.</t>
  </si>
  <si>
    <t>11244.</t>
  </si>
  <si>
    <t>TULEJA POŁĄCZENIOWA 35x16</t>
  </si>
  <si>
    <t>11245.</t>
  </si>
  <si>
    <t>USZCZELNIENIE 90x110x13</t>
  </si>
  <si>
    <t>11246.</t>
  </si>
  <si>
    <t>USZCZELNIENIE 26,0x3,0</t>
  </si>
  <si>
    <t>11247.</t>
  </si>
  <si>
    <t>11248.</t>
  </si>
  <si>
    <t>11249.</t>
  </si>
  <si>
    <t>ZESTAW PIERŚC. TŁOKA NOM. 105,0</t>
  </si>
  <si>
    <t>11250.</t>
  </si>
  <si>
    <t>USZCZELKA POD KOLEKTOR WYDECH.</t>
  </si>
  <si>
    <t>11251.</t>
  </si>
  <si>
    <t>USZCZELNIENIE WAŁU D110</t>
  </si>
  <si>
    <t>11252.</t>
  </si>
  <si>
    <t>11253.</t>
  </si>
  <si>
    <t>11254.</t>
  </si>
  <si>
    <t>11255.</t>
  </si>
  <si>
    <t>11256.</t>
  </si>
  <si>
    <t>11257.</t>
  </si>
  <si>
    <t>11258.</t>
  </si>
  <si>
    <t>11259.</t>
  </si>
  <si>
    <t>11260.</t>
  </si>
  <si>
    <t>11261.</t>
  </si>
  <si>
    <t>11262.</t>
  </si>
  <si>
    <t>11263.</t>
  </si>
  <si>
    <t>KOMORA WSTĘPNEGO SPALANIA</t>
  </si>
  <si>
    <t>11264.</t>
  </si>
  <si>
    <t>11265.</t>
  </si>
  <si>
    <t>URZĄDZENIE POMIAROWE</t>
  </si>
  <si>
    <t>11266.</t>
  </si>
  <si>
    <t>ZESTAW NARZĘDZI SPECJALNYCH</t>
  </si>
  <si>
    <t>11267.</t>
  </si>
  <si>
    <t>11268.</t>
  </si>
  <si>
    <t>ORING 13,95x2,62</t>
  </si>
  <si>
    <t>11269.</t>
  </si>
  <si>
    <t>PODKŁADKA USTALAJĄCA</t>
  </si>
  <si>
    <t>11270.</t>
  </si>
  <si>
    <t>PIERŚCIEŃ DYSTANSOWY NW32</t>
  </si>
  <si>
    <t>11271.</t>
  </si>
  <si>
    <t>11272.</t>
  </si>
  <si>
    <t>11273.</t>
  </si>
  <si>
    <t>11274.</t>
  </si>
  <si>
    <t>LINKA PRĘDKOŚCIOMIERZA L1800</t>
  </si>
  <si>
    <t>11275.</t>
  </si>
  <si>
    <t>ŚRUBA CYLINDRYCZNA M6x45</t>
  </si>
  <si>
    <t>11276.</t>
  </si>
  <si>
    <t>ROLKA JEZDNA CIĄGNIKA</t>
  </si>
  <si>
    <t>11277.</t>
  </si>
  <si>
    <t>RURKA DYSTANSOWA</t>
  </si>
  <si>
    <t>11278.</t>
  </si>
  <si>
    <t>11279.</t>
  </si>
  <si>
    <t>KOREK ZAMYKAJĄCY</t>
  </si>
  <si>
    <t>11280.</t>
  </si>
  <si>
    <t>ŚCIĄGACZ SPRĘŻYN SIŁ. HAMULCA</t>
  </si>
  <si>
    <t>11281.</t>
  </si>
  <si>
    <t>ŁOŻYSKO CZTEROPUNKT. QJ</t>
  </si>
  <si>
    <t>11282.</t>
  </si>
  <si>
    <t>USZCZELNIENIE 6209 ZJV</t>
  </si>
  <si>
    <t>11283.</t>
  </si>
  <si>
    <t>KOŁEK WALCOWY 6x20</t>
  </si>
  <si>
    <t>11284.</t>
  </si>
  <si>
    <t>MUFA TYPU L DRB DN10</t>
  </si>
  <si>
    <t>11285.</t>
  </si>
  <si>
    <t>TERMOSTAT WODY CHŁODZĄCEJ</t>
  </si>
  <si>
    <t>11286.</t>
  </si>
  <si>
    <t>11287.</t>
  </si>
  <si>
    <t>11288.</t>
  </si>
  <si>
    <t>11289.</t>
  </si>
  <si>
    <t>ŚRUBA SZEŚCIOKĄTNA M10x30</t>
  </si>
  <si>
    <t>11290.</t>
  </si>
  <si>
    <t>11291.</t>
  </si>
  <si>
    <t>11292.</t>
  </si>
  <si>
    <t>11293.</t>
  </si>
  <si>
    <t>USZCZELNIENIE 12.37X2.62</t>
  </si>
  <si>
    <t>11294.</t>
  </si>
  <si>
    <t>WĄŻ DN16</t>
  </si>
  <si>
    <t>11295.</t>
  </si>
  <si>
    <t>USZCZELNIENIE 80,00X3,00</t>
  </si>
  <si>
    <t>11296.</t>
  </si>
  <si>
    <t>11297.</t>
  </si>
  <si>
    <t>11298.</t>
  </si>
  <si>
    <t>MANOMETR 400 BAR</t>
  </si>
  <si>
    <t>11299.</t>
  </si>
  <si>
    <t>MANOMETR 40 BAR</t>
  </si>
  <si>
    <t>11300.</t>
  </si>
  <si>
    <t>MANOMETR 25 BAR</t>
  </si>
  <si>
    <t>11301.</t>
  </si>
  <si>
    <t>11302.</t>
  </si>
  <si>
    <t>KOŁEK 6x45-A</t>
  </si>
  <si>
    <t>11303.</t>
  </si>
  <si>
    <t>11304.</t>
  </si>
  <si>
    <t>KLAMRA SPRZĘGU DN8/10</t>
  </si>
  <si>
    <t>11305.</t>
  </si>
  <si>
    <t>KOŁNIERZ PODWÓJNY</t>
  </si>
  <si>
    <t>11306.</t>
  </si>
  <si>
    <t>11307.</t>
  </si>
  <si>
    <t>11308.</t>
  </si>
  <si>
    <t>PODKŁADKA 14</t>
  </si>
  <si>
    <t>11309.</t>
  </si>
  <si>
    <t>ZŁĄCZE</t>
  </si>
  <si>
    <t>11310.</t>
  </si>
  <si>
    <t>SPRĘŻYNA HAMULCOWA</t>
  </si>
  <si>
    <t>11311.</t>
  </si>
  <si>
    <t>11312.</t>
  </si>
  <si>
    <t>OBUDOWA WENTYLATORA</t>
  </si>
  <si>
    <t>11313.</t>
  </si>
  <si>
    <t>NAKRĘTKA M8</t>
  </si>
  <si>
    <t>11314.</t>
  </si>
  <si>
    <t>NAKRĘTKA M12-10 DEFORMOWANA</t>
  </si>
  <si>
    <t>11315.</t>
  </si>
  <si>
    <t>ZŁĄCZKA WTYKOWA PROSTA</t>
  </si>
  <si>
    <t>11316.</t>
  </si>
  <si>
    <t>11317.</t>
  </si>
  <si>
    <t>ZŁĄCZKA GWINTOWANA TYP T</t>
  </si>
  <si>
    <t>11318.</t>
  </si>
  <si>
    <t>USZCZELNIENIE 80</t>
  </si>
  <si>
    <t>11319.</t>
  </si>
  <si>
    <t>PASEK KLINOWY WĄSKI 10x900 KPL.</t>
  </si>
  <si>
    <t>11320.</t>
  </si>
  <si>
    <t>KOŁO PASOWE SILNIKA HYDR.</t>
  </si>
  <si>
    <t>11321.</t>
  </si>
  <si>
    <t>KOŁO PASOWE WIRNIKA</t>
  </si>
  <si>
    <t>11322.</t>
  </si>
  <si>
    <t>11323.</t>
  </si>
  <si>
    <t>WSPORNIK SILNIKA</t>
  </si>
  <si>
    <t>11324.</t>
  </si>
  <si>
    <t>WSPORNIK PRZYŁĄCZENIOWY</t>
  </si>
  <si>
    <t>11325.</t>
  </si>
  <si>
    <t>ŚCIANA BOCZNA</t>
  </si>
  <si>
    <t>11326.</t>
  </si>
  <si>
    <t>ŚCIANA BOCZNA CHŁODNICY</t>
  </si>
  <si>
    <t>11327.</t>
  </si>
  <si>
    <t>WSKAŹNIK OPTYCZNY</t>
  </si>
  <si>
    <t>11328.</t>
  </si>
  <si>
    <t>PŁYTA ŚCIANY GÓRNEJ</t>
  </si>
  <si>
    <t>11329.</t>
  </si>
  <si>
    <t>BLACHA KIERUNKOWA WENTYLAT.</t>
  </si>
  <si>
    <t>11330.</t>
  </si>
  <si>
    <t>WK ŁAD FI LTRA ZMIĘKCZANIA WODY</t>
  </si>
  <si>
    <t>11331.</t>
  </si>
  <si>
    <t>ŚRUBA CYLINDRYCZNA M8x20</t>
  </si>
  <si>
    <t>11332.</t>
  </si>
  <si>
    <t>Uszczelnienie hydraulicznego walca hamulcowego</t>
  </si>
  <si>
    <t>6797.</t>
  </si>
  <si>
    <t>Uszczelnienie hydraulicznego siłownika hamulca</t>
  </si>
  <si>
    <t>6798.</t>
  </si>
  <si>
    <t>LZI05100</t>
  </si>
  <si>
    <t>Sworzeń cięgna</t>
  </si>
  <si>
    <t>6799.</t>
  </si>
  <si>
    <t>LZI05400</t>
  </si>
  <si>
    <t>570.4.47-E</t>
  </si>
  <si>
    <t>T ODPLYW (KOSTKA GLOWNA) Z.SP.</t>
  </si>
  <si>
    <t>4166.</t>
  </si>
  <si>
    <t>570.4.127-E</t>
  </si>
  <si>
    <t>UCHWYT HYDR. AKUMULATORA Z.SP.</t>
  </si>
  <si>
    <t>4167.</t>
  </si>
  <si>
    <t>570.4.22-E</t>
  </si>
  <si>
    <t>KROCIEŃ ZAWORA KULK. (DOPLYW)</t>
  </si>
  <si>
    <t>4168.</t>
  </si>
  <si>
    <t>570.4.34-E</t>
  </si>
  <si>
    <t>KROCIEŃ ZAWORA KULK. (ODPLYW)</t>
  </si>
  <si>
    <t>4169.</t>
  </si>
  <si>
    <t>570.4.17.4-E</t>
  </si>
  <si>
    <t>NAKRĘTKA PREWLECZA Js13</t>
  </si>
  <si>
    <t>4170.</t>
  </si>
  <si>
    <t>570.4.38-E</t>
  </si>
  <si>
    <t>STOŚEK Js13 (zátka)</t>
  </si>
  <si>
    <t>4171.</t>
  </si>
  <si>
    <t>4172.</t>
  </si>
  <si>
    <t>571.4.45-E</t>
  </si>
  <si>
    <t>KROCIEŃ SSANIA Z FILTRA WPL</t>
  </si>
  <si>
    <t>4173.</t>
  </si>
  <si>
    <t>571.4.46-E</t>
  </si>
  <si>
    <t>ŚRUBA SSANIA SAUER</t>
  </si>
  <si>
    <t>4174.</t>
  </si>
  <si>
    <t>571.4.47-E</t>
  </si>
  <si>
    <t>PRIP. FILTRA WPL</t>
  </si>
  <si>
    <t>4175.</t>
  </si>
  <si>
    <t>570.4.32.6-E</t>
  </si>
  <si>
    <t>ŚRUBA PRZELEWOWA Js6</t>
  </si>
  <si>
    <t>4176.</t>
  </si>
  <si>
    <t>570.4.45-E</t>
  </si>
  <si>
    <t>KROCIEŃ ODPLYWU</t>
  </si>
  <si>
    <t>4177.</t>
  </si>
  <si>
    <t>570.4.32.7-E</t>
  </si>
  <si>
    <t>4178.</t>
  </si>
  <si>
    <t>013-7610-1001-4</t>
  </si>
  <si>
    <t>KROCIEŃ L Js10</t>
  </si>
  <si>
    <t>4179.</t>
  </si>
  <si>
    <t>457.2.6.4-E</t>
  </si>
  <si>
    <t>KOREK M27 x 2</t>
  </si>
  <si>
    <t>4180.</t>
  </si>
  <si>
    <t>571.4.56-E/PO</t>
  </si>
  <si>
    <t>ŚRUBA PRZELEWOWA POCLAIN</t>
  </si>
  <si>
    <t>4181.</t>
  </si>
  <si>
    <t>570.4.54-E</t>
  </si>
  <si>
    <t>SSANIE HYDROG. (POMPY ZĘBATE)</t>
  </si>
  <si>
    <t>4182.</t>
  </si>
  <si>
    <t>570.4.56-E</t>
  </si>
  <si>
    <t>KROCIEŃ Js20</t>
  </si>
  <si>
    <t>4183.</t>
  </si>
  <si>
    <t>570.4.57-E</t>
  </si>
  <si>
    <t>KROCIEŃ CYLINDRA HAMULCA</t>
  </si>
  <si>
    <t>4184.</t>
  </si>
  <si>
    <t>570.4.66-E</t>
  </si>
  <si>
    <t>KOREK M24 x 1,5</t>
  </si>
  <si>
    <t>4185.</t>
  </si>
  <si>
    <t>572.4.62-E</t>
  </si>
  <si>
    <t>MIĘDZYFLANSZA</t>
  </si>
  <si>
    <t>4186.</t>
  </si>
  <si>
    <t>574.4.63-E</t>
  </si>
  <si>
    <t>4187.</t>
  </si>
  <si>
    <t>457.2.6.28-E</t>
  </si>
  <si>
    <t>BEZPIECZNIK Js13</t>
  </si>
  <si>
    <t>4188.</t>
  </si>
  <si>
    <t>571.4.65-E/T</t>
  </si>
  <si>
    <t>OKO PRZEPŁYW. SAUER</t>
  </si>
  <si>
    <t>4189.</t>
  </si>
  <si>
    <t>571.4.67-E</t>
  </si>
  <si>
    <t>UCHWYT AUTOMATU Z.SP.</t>
  </si>
  <si>
    <t>4190.</t>
  </si>
  <si>
    <t>572.4.66-E/T</t>
  </si>
  <si>
    <t>ŚRUBA PRZEPŁYW.   9/16-18 UNF</t>
  </si>
  <si>
    <t>4191.</t>
  </si>
  <si>
    <t>PIERŚCIEŃ USZCZELNIAJĄCY 9x5</t>
  </si>
  <si>
    <t>4192.</t>
  </si>
  <si>
    <t>PIERŚCIEŃ USZCZEL. 36x28</t>
  </si>
  <si>
    <t>4193.</t>
  </si>
  <si>
    <t>PIERŚCIEŃ USZCZEL. 13,3x2,4</t>
  </si>
  <si>
    <t>4194.</t>
  </si>
  <si>
    <t>PIERŚCIEŃ USZCZEL. 16,3x2,4</t>
  </si>
  <si>
    <t>4195.</t>
  </si>
  <si>
    <t>STN 029281.2</t>
  </si>
  <si>
    <t>PIERŚCIEŃ USZCZEL. 18x2</t>
  </si>
  <si>
    <t>4196.</t>
  </si>
  <si>
    <t>PIERŚCIEŃ USZCZEL. 10x1,5</t>
  </si>
  <si>
    <t>4197.</t>
  </si>
  <si>
    <t>PIERŚCIEŃ USZCZEL. 12x16</t>
  </si>
  <si>
    <t>4198.</t>
  </si>
  <si>
    <t>PIERŚCIEŃ USZCZEL. 16x20</t>
  </si>
  <si>
    <t>4199.</t>
  </si>
  <si>
    <t>PIERŚCIEŃ USZCZEL. 17x22</t>
  </si>
  <si>
    <t>4200.</t>
  </si>
  <si>
    <t>PIERŚCIEŃ USZCZEL. 22x27</t>
  </si>
  <si>
    <t>4201.</t>
  </si>
  <si>
    <t>PIERŚCIEŃ USZCZEL. 24x30</t>
  </si>
  <si>
    <t>4202.</t>
  </si>
  <si>
    <t>PIERŚCIEŃ USZCZEL. 27x32</t>
  </si>
  <si>
    <t>4203.</t>
  </si>
  <si>
    <t>PIERŚCIEŃ USZCZEL. 42x49</t>
  </si>
  <si>
    <t>4204.</t>
  </si>
  <si>
    <t>PIERŚCIEŃ USZCZEL. 42x2</t>
  </si>
  <si>
    <t>4205.</t>
  </si>
  <si>
    <t>PIERŚCIEŃ USZCZEL. 14x20</t>
  </si>
  <si>
    <t>4206.</t>
  </si>
  <si>
    <t>STN 029310.7</t>
  </si>
  <si>
    <t>4207.</t>
  </si>
  <si>
    <t>PIERŚCIEŃ USZCZEL. 35x41</t>
  </si>
  <si>
    <t>4208.</t>
  </si>
  <si>
    <t>PIERŚCIEŃ USZCZEL. 21x25</t>
  </si>
  <si>
    <t>4209.</t>
  </si>
  <si>
    <t>STN 029381.2</t>
  </si>
  <si>
    <t>PIERŚCIEŃ USZCZEL. 25x2</t>
  </si>
  <si>
    <t>4210.</t>
  </si>
  <si>
    <t>4SP DKOS/DKOS</t>
  </si>
  <si>
    <t>WĄŹ DN16 x 2500 (M30x2)</t>
  </si>
  <si>
    <t>4211.</t>
  </si>
  <si>
    <t>4SP DKOS/DKOSC</t>
  </si>
  <si>
    <t>WĄŹ DN16 x 13 500 (M30x2)</t>
  </si>
  <si>
    <t>4212.</t>
  </si>
  <si>
    <t>WĄŹ DN16 x 13 000 (M30x2)</t>
  </si>
  <si>
    <t>4213.</t>
  </si>
  <si>
    <t>4SP DKOS/DKOSCC</t>
  </si>
  <si>
    <t>WĄŹ DN16 x 1300 (M30x2)</t>
  </si>
  <si>
    <t>4214.</t>
  </si>
  <si>
    <t>WĄŹ DN16 x 530 (M30x2)</t>
  </si>
  <si>
    <t>4215.</t>
  </si>
  <si>
    <t>WĄŹ DN16 x 1000 (M30x2)</t>
  </si>
  <si>
    <t>4216.</t>
  </si>
  <si>
    <r>
      <t xml:space="preserve">4SP DKOS/DKOS-90 </t>
    </r>
    <r>
      <rPr>
        <vertAlign val="superscript"/>
        <sz val="12"/>
        <color indexed="8"/>
        <rFont val="Times New Roman"/>
        <family val="1"/>
        <charset val="238"/>
      </rPr>
      <t>O</t>
    </r>
  </si>
  <si>
    <t>WĄŹ DN16 x 750 (M30x2)</t>
  </si>
  <si>
    <t>4217.</t>
  </si>
  <si>
    <r>
      <t xml:space="preserve">4SP DKOS/DKOS-45 </t>
    </r>
    <r>
      <rPr>
        <vertAlign val="superscript"/>
        <sz val="12"/>
        <color indexed="8"/>
        <rFont val="Times New Roman"/>
        <family val="1"/>
        <charset val="238"/>
      </rPr>
      <t>OV</t>
    </r>
  </si>
  <si>
    <t>WĄŹ DN16 x 450 (M30x2)</t>
  </si>
  <si>
    <t>4218.</t>
  </si>
  <si>
    <t>Wkład sprzęgła SH-100</t>
  </si>
  <si>
    <t>Przewód NW 20x400</t>
  </si>
  <si>
    <t>Przewód NW 20x730</t>
  </si>
  <si>
    <t>Przewód NW 20x970</t>
  </si>
  <si>
    <t>Przewód NW 20x1800</t>
  </si>
  <si>
    <t>Kolanko NW 20</t>
  </si>
  <si>
    <t>Trójnik NW 20</t>
  </si>
  <si>
    <t xml:space="preserve">Mufa NW 20 </t>
  </si>
  <si>
    <t>Przetyczka NW 20</t>
  </si>
  <si>
    <t>Przewód NW 13x350</t>
  </si>
  <si>
    <t>Przewód NW 13x600</t>
  </si>
  <si>
    <t>Przewód NW 13x760</t>
  </si>
  <si>
    <t>Przewód NW 13x800</t>
  </si>
  <si>
    <t>Kolanko NW 13</t>
  </si>
  <si>
    <t>Trójnik NW 13</t>
  </si>
  <si>
    <t>Czwórnik NW 13</t>
  </si>
  <si>
    <t>Przetyczka NW 13</t>
  </si>
  <si>
    <t>Mufa NW 13</t>
  </si>
  <si>
    <t>Trójnik NW 25</t>
  </si>
  <si>
    <t>Przewód ssący fi 40  ( m )</t>
  </si>
  <si>
    <t>Opaska zaciskowa 20-40</t>
  </si>
  <si>
    <t>Opaska zaciskowa 40-60</t>
  </si>
  <si>
    <t>Tuleja pośrednia + sprzęgła</t>
  </si>
  <si>
    <t>Przyłącze choinkowe fi 20 / M22x1,5</t>
  </si>
  <si>
    <t>Przyłącze choinkowe fi 40 / M33x2</t>
  </si>
  <si>
    <t>Korpus bloku zaw.</t>
  </si>
  <si>
    <t>Cylinder wirujący</t>
  </si>
  <si>
    <t>Tuleja regulatora nadążnego</t>
  </si>
  <si>
    <t>Tarcza rozrządu pompy</t>
  </si>
  <si>
    <t>Zawór przel. DBDS10K13/100</t>
  </si>
  <si>
    <t>Zawór przel. DBDS10K13/25</t>
  </si>
  <si>
    <t>Zawór przel. DBDS 6K/400</t>
  </si>
  <si>
    <t>Wkład filtra FG 1-160-40 D 013</t>
  </si>
  <si>
    <t>Przewód NW 20x480</t>
  </si>
  <si>
    <t>Wskażnik poziomu oleju</t>
  </si>
  <si>
    <t>Przyłącze M20x1,5 / NW 13</t>
  </si>
  <si>
    <t>Przyłącze M22x1,5 / NW13</t>
  </si>
  <si>
    <t>Przyłącze M27x2 / NW13</t>
  </si>
  <si>
    <t>Przyłącze M27x2 / NW20</t>
  </si>
  <si>
    <t>Przyłącze M33x2 / NW13</t>
  </si>
  <si>
    <t>Przyłącze M33x2 /NW 20</t>
  </si>
  <si>
    <t>Przyłącze 3/4" /NW 20</t>
  </si>
  <si>
    <t>Przyłącze 1"/NW 20</t>
  </si>
  <si>
    <t>Przyłącze 1 1/4" / NW20</t>
  </si>
  <si>
    <t>Arkusz BW/SIL/96/…</t>
  </si>
  <si>
    <t>Arkusz BW/SIL/97/…</t>
  </si>
  <si>
    <t>OBUDOWA PRZYŁĄCZENIOWA</t>
  </si>
  <si>
    <t>BLACHA POKRYWAJĄCA</t>
  </si>
  <si>
    <t>Arkusz BW/SIL/98/…</t>
  </si>
  <si>
    <t>BLACHA ZDERZAKA</t>
  </si>
  <si>
    <t xml:space="preserve">ŚRUBA Z ŁBEM WALCOWYM </t>
  </si>
  <si>
    <t>Arkusz BW/SIL/99/…</t>
  </si>
  <si>
    <t>Arkusz BW/SIL/100/…</t>
  </si>
  <si>
    <t>Arkusz BW/SIL/101/…</t>
  </si>
  <si>
    <t>Arkusz BW/SIL/102/…</t>
  </si>
  <si>
    <t>KOŁNIERZ ŁOŻYSKA</t>
  </si>
  <si>
    <t>KOŁO NAPĘDOWE</t>
  </si>
  <si>
    <t>TULEJA SPRZĘGŁA</t>
  </si>
  <si>
    <t>Arkusz BW/SIL/103/…</t>
  </si>
  <si>
    <t>Arkusz BW/SIL/104/…</t>
  </si>
  <si>
    <t>PŁYN CHŁODNICZY</t>
  </si>
  <si>
    <t>OLEJ HYDRAULICZNY</t>
  </si>
  <si>
    <t>Arkusz BW/SIL/105/…</t>
  </si>
  <si>
    <t>ZESTAW USZCZELEK</t>
  </si>
  <si>
    <t>Wkład filtra powietrza   6220006600</t>
  </si>
  <si>
    <t>Wkład filtra powietrza   6220006500</t>
  </si>
  <si>
    <t>Wkład filtra   6260002100</t>
  </si>
  <si>
    <t>Wkład filtra   6260002300</t>
  </si>
  <si>
    <t>Wkład filtra   6260024600</t>
  </si>
  <si>
    <t>Wkład filtra   6260024800</t>
  </si>
  <si>
    <t>Filtr paliwa   6221000500</t>
  </si>
  <si>
    <t>Filtr oleju silnikowego   6221001000</t>
  </si>
  <si>
    <t>Śruba imb. M12x20 płaski łeb</t>
  </si>
  <si>
    <t>0301204900</t>
  </si>
  <si>
    <t>Śruba M10x30</t>
  </si>
  <si>
    <t>0301000900</t>
  </si>
  <si>
    <t>Śruba M12x100</t>
  </si>
  <si>
    <t>0301203300</t>
  </si>
  <si>
    <t>Magnes zbiornika</t>
  </si>
  <si>
    <t>6510018500</t>
  </si>
  <si>
    <t xml:space="preserve">Wał </t>
  </si>
  <si>
    <t xml:space="preserve">Arkusz BW/2/01/...                    </t>
  </si>
  <si>
    <t xml:space="preserve">Arkusz BW/3/05/... </t>
  </si>
  <si>
    <t xml:space="preserve">Krzywka kompletna </t>
  </si>
  <si>
    <t xml:space="preserve">Rotor kompletny </t>
  </si>
  <si>
    <t xml:space="preserve">Rozdzielacz kompletny </t>
  </si>
  <si>
    <t xml:space="preserve">Uszczelnienie Wału- simering </t>
  </si>
  <si>
    <t xml:space="preserve">Uszczelnienie Wału- pylnik </t>
  </si>
  <si>
    <t xml:space="preserve">Blacha osłonowa hamulca </t>
  </si>
  <si>
    <t>Karta separatora FB 007</t>
  </si>
  <si>
    <t>Karta współpracy z KE 1004 FB 058.3</t>
  </si>
  <si>
    <t>Karta multipleksera  FB 027</t>
  </si>
  <si>
    <t>Moduł sensorowy (4 wejścia / 4 wyjścia) FB 064.1</t>
  </si>
  <si>
    <t>Moduł sensorowy (2 wejścia / 2 wyjścia) FB 064.2</t>
  </si>
  <si>
    <t>Karta prędkości (Namur) FB 019</t>
  </si>
  <si>
    <t>2175.</t>
  </si>
  <si>
    <t>2176.</t>
  </si>
  <si>
    <t>2177.</t>
  </si>
  <si>
    <t>2178.</t>
  </si>
  <si>
    <t>2179.</t>
  </si>
  <si>
    <t>2180.</t>
  </si>
  <si>
    <t>2181.</t>
  </si>
  <si>
    <t>2182.</t>
  </si>
  <si>
    <t>2183.</t>
  </si>
  <si>
    <t>2184.</t>
  </si>
  <si>
    <t>2185.</t>
  </si>
  <si>
    <t>2186.</t>
  </si>
  <si>
    <t xml:space="preserve">Wykaz części zamiennych nowych podwozi - wersja I </t>
  </si>
  <si>
    <t xml:space="preserve">Wykaz części zamiennych nowych podwozi - wersja II </t>
  </si>
  <si>
    <t>Karta prędkości do sterownika taśm FB 096.3</t>
  </si>
  <si>
    <t>Karta przetwornika-separatora AFU FB 031</t>
  </si>
  <si>
    <t>Karta wyświetlacza do BFBS 5 FB 119</t>
  </si>
  <si>
    <t>Karta klawiatury do BFBS 5 FB 120</t>
  </si>
  <si>
    <t>Karta klawiatury  FB 145</t>
  </si>
  <si>
    <t>Przewód magistralny Betacontrol YHpKGLYFoyn 2x6+3x2x0,5</t>
  </si>
  <si>
    <t xml:space="preserve">Uszczelka do głośnika WB4  </t>
  </si>
  <si>
    <t>Wyłącznik migowy 1xO/1xS</t>
  </si>
  <si>
    <t>Obudowa urządzenia głośnomówiącego BFC</t>
  </si>
  <si>
    <t>Wpust kablowy M20x1,5/Pg13,5 Pg 13,5</t>
  </si>
  <si>
    <t>Wpust kablowy M20x1,5/Pg16 Pg 16</t>
  </si>
  <si>
    <t>Wpust kablowy M25x1,5/Pg21 Pg 21</t>
  </si>
  <si>
    <t>Wpust kablowy Pg 16</t>
  </si>
  <si>
    <t>Wpust kablowy Pg 21</t>
  </si>
  <si>
    <t>Wpust kablowy Pg 29</t>
  </si>
  <si>
    <t>Sterownik programowalny BFS 8/300 bez kart elektroniki</t>
  </si>
  <si>
    <t>Zestaw sprzęgacza FSK CP108</t>
  </si>
  <si>
    <t>Karta wyjść FB 005.1</t>
  </si>
  <si>
    <t>Karta wejść/wyjść FB 006,2</t>
  </si>
  <si>
    <t>Karta multipleksera  FB 027.1</t>
  </si>
  <si>
    <t>Karta prędkości (Namur) FB 019.1</t>
  </si>
  <si>
    <t>Karta wyświetlacza  FB 024</t>
  </si>
  <si>
    <t>Terminator Feldbus FB 015.1</t>
  </si>
  <si>
    <t>Karta wejścia RS 485 FB 016.4</t>
  </si>
  <si>
    <t>Interfejs prądowy20mA FB 043</t>
  </si>
  <si>
    <t>Pole wyświetlacza dla AFU CP 43.1</t>
  </si>
  <si>
    <t>Przetwornik 4-20mA/5-15Hz MIF 12 A</t>
  </si>
  <si>
    <t>Człon końcowy BFE 01</t>
  </si>
  <si>
    <t>Terminator - człon zakończenia linii FB 026.1</t>
  </si>
  <si>
    <t>Sterownik stacja zwrotna KS BFS 1</t>
  </si>
  <si>
    <t>Karta generatora  FB 069</t>
  </si>
  <si>
    <t>Zasilacz iskrobezpieczny SVI 12/1.3-250</t>
  </si>
  <si>
    <t>Przewód sterowniczy  YnKGSLY 2x1,5+1,5 300/500V</t>
  </si>
  <si>
    <t>Przewód sterowniczy  YnKGSLY 3x1,5+1,5 300/500V</t>
  </si>
  <si>
    <t>Przewód sterowniczy  YnKGSLY 4x1,5+1,5 300/500V</t>
  </si>
  <si>
    <t>Przewód sterowniczy  YnKGSLY 6x1,5+1,5 300/500V</t>
  </si>
  <si>
    <t>Przewód sterowniczy  YnKGSLY 9x1,5+1,5 300/500V</t>
  </si>
  <si>
    <t>Przewód sterowniczy  YnKGSLY 11x1,5+1,5 300/500V</t>
  </si>
  <si>
    <t>Przewód sterowniczy  YnKGSLY 23x1,5+1,5 300/500V</t>
  </si>
  <si>
    <t>Przewód sterowniczy  YnKGSLYkonyn 2x1,5+1,5 300/500V</t>
  </si>
  <si>
    <t>Przewód sterowniczy  YnKGSLYkonyn 3x1,5+1,5 300/500V</t>
  </si>
  <si>
    <t>Przewód sterowniczy  YnKGSLYkonyn 4x1,5+1,5 300/500V</t>
  </si>
  <si>
    <t>Przewód sterowniczy  YnKGSLYkonyn 6x1,5+1,5 300/500V</t>
  </si>
  <si>
    <t>Przewód sterowniczy  YnKGSLYkonyn 9x1,5+1,5 300/500V</t>
  </si>
  <si>
    <t>Przewód sterowniczy  YnKGSLYkonyn 11x1,5+1,5 300/500V</t>
  </si>
  <si>
    <t>Przewód sterowniczy  YnKGSLYkonyn 23x1,5+1,5 300/500V</t>
  </si>
  <si>
    <t>Przewód sterowniczy  OnGcekżi-G 0,6/1KV 3x1,5+1,5+6x1,5</t>
  </si>
  <si>
    <t>Przewód sterowniczy  OnGcekżi-G 0,6/1KV 3x1,5+1,5</t>
  </si>
  <si>
    <t>Przewód sterowniczy  OnGcekżi-G 0,6/1KV 3x2,5+2,5</t>
  </si>
  <si>
    <t>Przewód sterowniczy  OnGcekżi-G 0,6/1KV2x1,5+1,5</t>
  </si>
  <si>
    <t>Podwozie części silnikowej</t>
  </si>
  <si>
    <t>Smarowniczka M8x1</t>
  </si>
  <si>
    <t>4910000100</t>
  </si>
  <si>
    <t>Śruba M16x45</t>
  </si>
  <si>
    <t>0301604000</t>
  </si>
  <si>
    <t>Szczęka hamulcowa</t>
  </si>
  <si>
    <t>6510019700</t>
  </si>
  <si>
    <t>Zabezpieczenie szczęki hamulcowej</t>
  </si>
  <si>
    <t>6510011700</t>
  </si>
  <si>
    <t>Uchwyt szczęk hamulcowych</t>
  </si>
  <si>
    <t>6510011800</t>
  </si>
  <si>
    <t>Śruba imbusowa M16x35 krótki łeb</t>
  </si>
  <si>
    <t>0301604400</t>
  </si>
  <si>
    <t>Śruba M16x20</t>
  </si>
  <si>
    <t>0301604700</t>
  </si>
  <si>
    <t xml:space="preserve">Podkładka spręż. d16  </t>
  </si>
  <si>
    <t>Pakiet sprężyn talerzowych</t>
  </si>
  <si>
    <t>6510011900</t>
  </si>
  <si>
    <t>Sprężyna talerzowa</t>
  </si>
  <si>
    <t>6510012000</t>
  </si>
  <si>
    <t>Śruba M20x240 10.9</t>
  </si>
  <si>
    <t>0302002400</t>
  </si>
  <si>
    <t>Tuleja sprężyny kpl.</t>
  </si>
  <si>
    <t>6510012100</t>
  </si>
  <si>
    <t>Nakrętka tulei sprężyny</t>
  </si>
  <si>
    <t>6510012200</t>
  </si>
  <si>
    <t>6510012400</t>
  </si>
  <si>
    <t>Przekładnia kątowa</t>
  </si>
  <si>
    <t>6510012500</t>
  </si>
  <si>
    <t>Koło napędowe wyłącznika</t>
  </si>
  <si>
    <t>6510028100</t>
  </si>
  <si>
    <t>Oś wyłącznika</t>
  </si>
  <si>
    <t>6510012800</t>
  </si>
  <si>
    <t>Główka wyłącznika</t>
  </si>
  <si>
    <t>6510012900</t>
  </si>
  <si>
    <t xml:space="preserve">Korpus półosi </t>
  </si>
  <si>
    <t>6510013000</t>
  </si>
  <si>
    <t>Obsada łożyska</t>
  </si>
  <si>
    <t>6510013100</t>
  </si>
  <si>
    <t>Podkładka zabezpieczająca łożysko</t>
  </si>
  <si>
    <t>6510013200</t>
  </si>
  <si>
    <t>Łożysko 3205</t>
  </si>
  <si>
    <t>Łożysko 6005</t>
  </si>
  <si>
    <t>Pierścień sprężynujący</t>
  </si>
  <si>
    <t>6510013300</t>
  </si>
  <si>
    <t>6510013400</t>
  </si>
  <si>
    <t>Sprężyna dociskająca wyłącznik</t>
  </si>
  <si>
    <t>6510013500</t>
  </si>
  <si>
    <t>Docisk wyłącznika odśrodkowego</t>
  </si>
  <si>
    <t>6510013600</t>
  </si>
  <si>
    <t>Element sprężynujący</t>
  </si>
  <si>
    <t>6510013700</t>
  </si>
  <si>
    <t>Oś czworokątna mocująca</t>
  </si>
  <si>
    <t>6510013800</t>
  </si>
  <si>
    <t>Koło pasowe</t>
  </si>
  <si>
    <t>6510013900</t>
  </si>
  <si>
    <t>6510014000</t>
  </si>
  <si>
    <t>6510014100</t>
  </si>
  <si>
    <t>Pokrywa PLEXI (arkusz)</t>
  </si>
  <si>
    <t>6510014300</t>
  </si>
  <si>
    <t>6510014400</t>
  </si>
  <si>
    <t>Pierścień Segere'a 22Z</t>
  </si>
  <si>
    <t>0401022000</t>
  </si>
  <si>
    <t>Pierścień Segere'a 25Z</t>
  </si>
  <si>
    <t>BW/1/A/01/6 / 0300800400</t>
  </si>
  <si>
    <t>BW/1/A/01/7 / 0501000300</t>
  </si>
  <si>
    <t>BW/1/A/01/8 / 6440011411</t>
  </si>
  <si>
    <t>BW/1/A/01/9 / 0200800100</t>
  </si>
  <si>
    <t>BW/1/A/01/10 / 6440011511</t>
  </si>
  <si>
    <t>BW/1/A/01/11 / 0501000700</t>
  </si>
  <si>
    <t>BW/1/A/01/12 / 0301201200</t>
  </si>
  <si>
    <t>BW/1/A/01/13 / 0501000300</t>
  </si>
  <si>
    <t>BW/1/A/01/14 / 6440011611</t>
  </si>
  <si>
    <t>BW/1/A/01/15 / 0300800400</t>
  </si>
  <si>
    <t>BW/1/A/01/16 / 0301001800</t>
  </si>
  <si>
    <t>BW/1/A/01/17 / 0501000400</t>
  </si>
  <si>
    <t>BW/1/A/01/18 / 0501000400</t>
  </si>
  <si>
    <t>BW/1/A/01/19 / 0201000100</t>
  </si>
  <si>
    <t>BW/1/A/01/20 / 0501000400</t>
  </si>
  <si>
    <t>BW/1/A/01/21 / 0301001300</t>
  </si>
  <si>
    <t>BW/1/A/02/1 / 0202000100</t>
  </si>
  <si>
    <t>BW/1/A/02/2 / 0501001100</t>
  </si>
  <si>
    <t>BW/1/A/02/3 / 6440006100</t>
  </si>
  <si>
    <t>BW/1/A/02/4 / 0501001100</t>
  </si>
  <si>
    <t>BW/1/A/02/5 / 0302003400</t>
  </si>
  <si>
    <t>BW/1/A/02/6 / 0201600100</t>
  </si>
  <si>
    <t>BW/1/A/02/7 / 0501000900</t>
  </si>
  <si>
    <t>BW/1/A/02/8 / 6440011711</t>
  </si>
  <si>
    <t>BW/1/A/02/9 / 0501000900</t>
  </si>
  <si>
    <t>BW/1/A/02/10 / 0301603700</t>
  </si>
  <si>
    <t>BW/1/A/02/11 / 6440011811</t>
  </si>
  <si>
    <t>BW/1/A/02/12 / 0300800300</t>
  </si>
  <si>
    <t>BW/1/A/02/13 / 0501000300</t>
  </si>
  <si>
    <t>BW/1/A/03/1 / 0501000200</t>
  </si>
  <si>
    <t>BW/1/A/03/2 / 0300600400</t>
  </si>
  <si>
    <t>BW/1/A/03/3 / 0200800100</t>
  </si>
  <si>
    <t>BW/1/A/03/4 / 0501000300</t>
  </si>
  <si>
    <t>BW/1/A/03/5 / 0200600100</t>
  </si>
  <si>
    <t>BW/1/A/03/6 / 0501000200</t>
  </si>
  <si>
    <t>BW/1/A/03/7 / 6440011911</t>
  </si>
  <si>
    <t>BW/1/A/03/8 / 0501000300</t>
  </si>
  <si>
    <t>BW/1/A/03/9 / 0300800700</t>
  </si>
  <si>
    <t>BW/1/A/03/10 / 0501000400</t>
  </si>
  <si>
    <t>BW/1/A/03/11 / 0301001700</t>
  </si>
  <si>
    <t>BW/1/A/03/12 / 0201200100</t>
  </si>
  <si>
    <t>BW/1/A/03/13 / 0501000700</t>
  </si>
  <si>
    <t>BW/1/A/03/14 / 6440012011</t>
  </si>
  <si>
    <t>BW/1/A/03/15 / 0501000700</t>
  </si>
  <si>
    <t>BW/1/A/03/16 / 0301201200</t>
  </si>
  <si>
    <t>BW/1/A/03/17 / 0201200100</t>
  </si>
  <si>
    <t>BW/1/A/03/18 / 0501000700</t>
  </si>
  <si>
    <t>BW/1/A/03/19 / 0201000100</t>
  </si>
  <si>
    <t>BW/1/A/03/20 / 0501000400</t>
  </si>
  <si>
    <t>BW/1/A/03/21 / 0501000700</t>
  </si>
  <si>
    <t>BW/1/A/03/22 / 0301201200</t>
  </si>
  <si>
    <t>BW/1/A/04/1 / 6440005311</t>
  </si>
  <si>
    <t>BW/1/A/04/2 / 0301600500</t>
  </si>
  <si>
    <t>BW/1/A/04/3 / 0501000900</t>
  </si>
  <si>
    <t>BW/1/A/04/4 / 0302003400</t>
  </si>
  <si>
    <t>BW/1/A/04/5 / 0501000300</t>
  </si>
  <si>
    <t>BW/1/A/04/6 / 6440012111</t>
  </si>
  <si>
    <t>BW/1/A/04/7 / 6440013211</t>
  </si>
  <si>
    <t>BW/1/A/04/8 / 0501000300</t>
  </si>
  <si>
    <t>BW/1/A/04/9 / 0302003400</t>
  </si>
  <si>
    <t>BW/1/A/04/10 / 6440013911</t>
  </si>
  <si>
    <t>BW/1/A/04/11 / 0302003400</t>
  </si>
  <si>
    <t>BW/1/A/04/12 / 6440014011</t>
  </si>
  <si>
    <t>BW/1/A/04/13 / 0501000300</t>
  </si>
  <si>
    <t>BW/1/A/04/14 / 0302003400</t>
  </si>
  <si>
    <t>BW/1/A/04/15 / 0501000300</t>
  </si>
  <si>
    <t>BW/1/A/04/16 / 6440014311</t>
  </si>
  <si>
    <t>BW/1/A/04/17 / 6440012511</t>
  </si>
  <si>
    <t>BW/1/A/04/18 / 0501001500</t>
  </si>
  <si>
    <t>BW/1/A/04/19 / 0203000900</t>
  </si>
  <si>
    <t>BW/1/B/01/1 / 6440030111</t>
  </si>
  <si>
    <t>BW/1/B/01/2 / 0203000900</t>
  </si>
  <si>
    <t>BW/1/B/01/3 / 0501001500</t>
  </si>
  <si>
    <t>BW/1/B/01/4 / 6440030211</t>
  </si>
  <si>
    <t>BW/1/B/01/5 / 0301600500</t>
  </si>
  <si>
    <t>BW/1/B/01/6 / 0501000900</t>
  </si>
  <si>
    <t>BW/1/B/01/7 / 6290007600</t>
  </si>
  <si>
    <t>BW/1/B/01/8 / 0501000900</t>
  </si>
  <si>
    <t>BW/1/B/01/9 / 0201600100</t>
  </si>
  <si>
    <t xml:space="preserve">BW/1/B/01/10 / </t>
  </si>
  <si>
    <t>BW/1/B/01/11 / 0302003400</t>
  </si>
  <si>
    <t>BW/1/B/01/12 / 0300600500</t>
  </si>
  <si>
    <t>BW/1/B/01/13 / 0501000200</t>
  </si>
  <si>
    <t>BW/1/B/01/14 / 0201600100</t>
  </si>
  <si>
    <t>BW/1/B/01/15 / 0501000200</t>
  </si>
  <si>
    <t>BW/1/B/01/16 / 6440030311</t>
  </si>
  <si>
    <t>BW/1/B/01/17 / 0501000200</t>
  </si>
  <si>
    <t>BW/1/B/01/18 / 0301000300</t>
  </si>
  <si>
    <t>BW/1/B/01/19 / 6440030411</t>
  </si>
  <si>
    <t>BW/1/B/01/20 / 0501000300</t>
  </si>
  <si>
    <t>BW/1/B/01/21 / 0300802200</t>
  </si>
  <si>
    <t>BW/1/B/01/22 / 0200600100</t>
  </si>
  <si>
    <t>BW/1/B/01/23 / 0501000200</t>
  </si>
  <si>
    <t>BW/1/B/01/24 / 0501000200</t>
  </si>
  <si>
    <t>BW/1/B/01/25 / 0300500900</t>
  </si>
  <si>
    <t>BW/1/B/02/1 / 6440030511</t>
  </si>
  <si>
    <t>BW/HYD/PG/10/12 / 7010066800</t>
  </si>
  <si>
    <t>BW/HYD/PG/10/20  / 7010067000</t>
  </si>
  <si>
    <t>BW/HYD/PG/11/8  / 6263435700</t>
  </si>
  <si>
    <t>BW/HYD/PG/11/12 / 6263435800</t>
  </si>
  <si>
    <t>BW/HYD/PG/11/18  / 6263435900</t>
  </si>
  <si>
    <t>BW/HYD/PG/11/22 / 6263436000</t>
  </si>
  <si>
    <t>BW/HYD/PG/11/23  / 6263436100</t>
  </si>
  <si>
    <t>BW/HYD/PG/11/26  / 6263436200</t>
  </si>
  <si>
    <t>BW/HYD/PG/11/27  / 6263436300</t>
  </si>
  <si>
    <t>BW/HYD/PG/11/28  / 6263436400</t>
  </si>
  <si>
    <t>BW/HYD/PG/11/31  / 6263436500</t>
  </si>
  <si>
    <t>BW/HYD/PG/11/32  / 6263436600</t>
  </si>
  <si>
    <t>BW/HYD/PG/12/1 / 6260453000</t>
  </si>
  <si>
    <t>BW/HYD/PG/13/26  / 6263436700</t>
  </si>
  <si>
    <t>BW/HYD/PG/13/28  / 6263435400</t>
  </si>
  <si>
    <t>BW/HYD/PG/15/50  / 6263436800</t>
  </si>
  <si>
    <t>BW/EL/1 / 6260295411</t>
  </si>
  <si>
    <t>BW/EL/2 / 6260021400</t>
  </si>
  <si>
    <t>BW/EL/3 / 6260021500</t>
  </si>
  <si>
    <t>BW/EL/4 / 6260021600</t>
  </si>
  <si>
    <t>BW/EL/5 / 6260021700</t>
  </si>
  <si>
    <t>BW/EL/6 / 6260021700</t>
  </si>
  <si>
    <t>BW/EL/7 / 6260021800</t>
  </si>
  <si>
    <t>BW/EL/8 / 6260024000</t>
  </si>
  <si>
    <t>BW/EL/9 / 6260022000</t>
  </si>
  <si>
    <t>BW/EL/10 / 6260060100</t>
  </si>
  <si>
    <t>BW/EL/11 / 6260022100</t>
  </si>
  <si>
    <t>BW/EL/12 / 6260060200</t>
  </si>
  <si>
    <t>BW/EL/13 / 6260022800</t>
  </si>
  <si>
    <t>BW/EL/14 / 6260022400</t>
  </si>
  <si>
    <t>BW/EL/15 / 6260022500</t>
  </si>
  <si>
    <t>BW/EL/16 / 6260022311</t>
  </si>
  <si>
    <t>BW/EL/17 / 6260022700</t>
  </si>
  <si>
    <t>BW/EL/18 / 6260022800</t>
  </si>
  <si>
    <t>BW/EL/19 / 6260022900</t>
  </si>
  <si>
    <t>BW/EL/20 / 6260023000</t>
  </si>
  <si>
    <t>BW/EL/21 / 6260023100</t>
  </si>
  <si>
    <t>BW/EL/22 / 6260023200</t>
  </si>
  <si>
    <t>BW/EL/23 / 6260023300</t>
  </si>
  <si>
    <t>BW/EL/24 / 6260023600</t>
  </si>
  <si>
    <t>BW/EL/25 / 6260023500</t>
  </si>
  <si>
    <t>BW/EL/26 / 6260023600</t>
  </si>
  <si>
    <t>BW/EL/27 / 6260023400</t>
  </si>
  <si>
    <t>BW/EL/28 / 6260025400</t>
  </si>
  <si>
    <t>BW/EL/29 / 6270003000</t>
  </si>
  <si>
    <t>BW/EL/30 / 6263371900</t>
  </si>
  <si>
    <t>BW/EL/31 / 6260070900</t>
  </si>
  <si>
    <t>BW/EL/32 / 6260174500</t>
  </si>
  <si>
    <t>BW/EL/33 / 6260174600</t>
  </si>
  <si>
    <t>BW/EL/34 / 6260025200</t>
  </si>
  <si>
    <t>BW/EL/35 / 6260174300</t>
  </si>
  <si>
    <t>BW/EL/36 / 6260055600</t>
  </si>
  <si>
    <t>BW/EL/37 / 6263371000</t>
  </si>
  <si>
    <t>BW/EL/38 / 6260174100</t>
  </si>
  <si>
    <t>BW/EL/39 / 6260025800</t>
  </si>
  <si>
    <t>BW/EL/40 / 9140004200</t>
  </si>
  <si>
    <t>BW/EL/41 / 6260017500</t>
  </si>
  <si>
    <t>BW/EL/42 / 6260015100</t>
  </si>
  <si>
    <t>BW/EL/43 / 6000004500</t>
  </si>
  <si>
    <t>BW/EL/44 / 6000004200</t>
  </si>
  <si>
    <t>BW/SIL/A/2 / 6270003100</t>
  </si>
  <si>
    <t>BW/SIL/A/3 / 6220006200</t>
  </si>
  <si>
    <t xml:space="preserve">BW/SIL/A/4 / </t>
  </si>
  <si>
    <t xml:space="preserve">BW/SIL/A/5 / </t>
  </si>
  <si>
    <t xml:space="preserve">BW/SIL/A/6 / </t>
  </si>
  <si>
    <t xml:space="preserve">BW/SIL/A/7 / </t>
  </si>
  <si>
    <t xml:space="preserve">BW/SIL/A/8 / </t>
  </si>
  <si>
    <t xml:space="preserve">BW/SIL/A/9 / </t>
  </si>
  <si>
    <t>BW/SIL/A/10 / 6260001500</t>
  </si>
  <si>
    <t xml:space="preserve">BW/SIL/A/11 / </t>
  </si>
  <si>
    <t>BW/SIL/A/12 / 6270003200</t>
  </si>
  <si>
    <t xml:space="preserve">BW/SIL/A/13 / </t>
  </si>
  <si>
    <t xml:space="preserve">BW/SIL/B/1 / </t>
  </si>
  <si>
    <t>BW/SIL/B/2 / 0501000200</t>
  </si>
  <si>
    <t>BW/SIL/B/3 / 0300601000</t>
  </si>
  <si>
    <t xml:space="preserve">BW/SIL/B/4 / </t>
  </si>
  <si>
    <t>BW/SIL/C/1 / 0501000500</t>
  </si>
  <si>
    <t xml:space="preserve">BW/SIL/C/2 / </t>
  </si>
  <si>
    <t>BW/SIL/C/3 / 6260026800</t>
  </si>
  <si>
    <t>BW/SIL/D/1 / 6260003700</t>
  </si>
  <si>
    <t>BW/SIL/D/2 / 6270003200</t>
  </si>
  <si>
    <t>BW/SIL/D/3 / 6220006200</t>
  </si>
  <si>
    <t xml:space="preserve">BW/SIL/D/4 / </t>
  </si>
  <si>
    <t xml:space="preserve">BW/SIL/D/5 / </t>
  </si>
  <si>
    <t>BW/SIL/D/6 / 6000083800</t>
  </si>
  <si>
    <t xml:space="preserve">BW/SIL/D/7 / </t>
  </si>
  <si>
    <t>BW/SIL/D/8 / 6260026700</t>
  </si>
  <si>
    <t>BW/SIL/D/9 / 6260026600</t>
  </si>
  <si>
    <t>BW/SIL/D/10 / 0301001300</t>
  </si>
  <si>
    <t>BW/SIL/D/11 / 0501000500</t>
  </si>
  <si>
    <t>BW/SIL/D/12 / 0201000100</t>
  </si>
  <si>
    <t>BW/SIL/D/13 / 0301001300</t>
  </si>
  <si>
    <t>BW/SIL/D/14 / 0501000500</t>
  </si>
  <si>
    <t>BW/SIL/D/15 / 0201000100</t>
  </si>
  <si>
    <t>BW/SIL/D/16 / 0301001300</t>
  </si>
  <si>
    <t>BW/SIL/D/17 / 0501000500</t>
  </si>
  <si>
    <t>BW/SIL/E/1 / 6440007411</t>
  </si>
  <si>
    <t>BW/SIL/E/2 / 6440007311</t>
  </si>
  <si>
    <t xml:space="preserve">BW/SIL/E/3 / </t>
  </si>
  <si>
    <t xml:space="preserve">BW/SIL/E/4 / </t>
  </si>
  <si>
    <t xml:space="preserve">BW/SIL/E/5 / </t>
  </si>
  <si>
    <t xml:space="preserve">BW/SIL/E/6 / </t>
  </si>
  <si>
    <t xml:space="preserve">BW/SIL/E/7 / </t>
  </si>
  <si>
    <t xml:space="preserve">BW/SIL/E/10 / </t>
  </si>
  <si>
    <t xml:space="preserve">BW/SIL/E/11 / </t>
  </si>
  <si>
    <t>BW/SIL/E/12 / 0300600500</t>
  </si>
  <si>
    <t>BW/SIL/E/13 / 0501000200</t>
  </si>
  <si>
    <t xml:space="preserve">BW/SIL/E/14 / </t>
  </si>
  <si>
    <t>BW/SIL/E/15 / 0501000100</t>
  </si>
  <si>
    <t>BW/SIL/E/16 / 0300500400</t>
  </si>
  <si>
    <t xml:space="preserve">BW/SIL/E/17 / </t>
  </si>
  <si>
    <t>BW/SIL/E/18 / 0501000700</t>
  </si>
  <si>
    <t>BW/SIL/E/19 / 0301201100</t>
  </si>
  <si>
    <t>BW/SIL/E/20 / 0200600100</t>
  </si>
  <si>
    <t>BW/SIL/E/21 / 0501000200</t>
  </si>
  <si>
    <t>BW/SIL/F/1 / 6440007511</t>
  </si>
  <si>
    <t>BW/SIL/F/2 / 6440007211</t>
  </si>
  <si>
    <t xml:space="preserve">BW/SIL/F/3 / </t>
  </si>
  <si>
    <t>BW/SIL/F/4 / 0301201100</t>
  </si>
  <si>
    <t>BW/SIL/F/5 / 0501000700</t>
  </si>
  <si>
    <t>BW/SIL/01/1  / 6260295000</t>
  </si>
  <si>
    <t>BW/SIL/01/2   / 6263408900</t>
  </si>
  <si>
    <t>BW/SIL/02/1  / 6263409000</t>
  </si>
  <si>
    <t>BW/SIL/02/185  / 6263409100</t>
  </si>
  <si>
    <t>BW/SIL/03/3  / 6263409200</t>
  </si>
  <si>
    <t>BW/SIL/03/4 / 6263409300</t>
  </si>
  <si>
    <t>BW/SIL/03/5  / 6263409400</t>
  </si>
  <si>
    <t>BW/SIL/04/1   / 6263409500</t>
  </si>
  <si>
    <t>BW/SIL/05/1 / 6263409600</t>
  </si>
  <si>
    <t>BW/SIL/06/1 / 6263409700</t>
  </si>
  <si>
    <t>BW/SIL/06/2 / 6263409800</t>
  </si>
  <si>
    <t>BW/SIL/06/3  / 6263409900</t>
  </si>
  <si>
    <t>BW/SIL/06/4   / 6263410000</t>
  </si>
  <si>
    <t>BW/SIL/06/5  / 6263411000</t>
  </si>
  <si>
    <t>BW/SIL/06/187   (1016123) / 6263412000</t>
  </si>
  <si>
    <t>BW/SIL/07/1  / 6263412100</t>
  </si>
  <si>
    <t>BW/SIL/07/2  / 6263412200</t>
  </si>
  <si>
    <t>BW/SIL/07/3  / 6263412300</t>
  </si>
  <si>
    <t>BW/SIL/07/4  / 6263412400</t>
  </si>
  <si>
    <t>BW/SIL/08/1  / 6263412500</t>
  </si>
  <si>
    <t>BW/SIL/08/2   / 6263412600</t>
  </si>
  <si>
    <t>BW/1/B/07/10 / 0201000100</t>
  </si>
  <si>
    <t>13204.</t>
  </si>
  <si>
    <t>6440021911</t>
  </si>
  <si>
    <t>KP-96.01.01.03.09/1</t>
  </si>
  <si>
    <t>13205.</t>
  </si>
  <si>
    <t>13206.</t>
  </si>
  <si>
    <t>13207.</t>
  </si>
  <si>
    <t>13208.</t>
  </si>
  <si>
    <t>…/BW-…/8c/01/1</t>
  </si>
  <si>
    <t>6440080511</t>
  </si>
  <si>
    <t>13209.</t>
  </si>
  <si>
    <t>…/BW-…/8c/01/2</t>
  </si>
  <si>
    <t>6440081011</t>
  </si>
  <si>
    <t>13210.</t>
  </si>
  <si>
    <t>…/BW-…/8c/01/3</t>
  </si>
  <si>
    <t>6440081111</t>
  </si>
  <si>
    <t>13211.</t>
  </si>
  <si>
    <t>…/BW-…/8c/01/4</t>
  </si>
  <si>
    <t>BW-P.01.11.02.08</t>
  </si>
  <si>
    <t>13212.</t>
  </si>
  <si>
    <t>…/BW-…/8c/01/5</t>
  </si>
  <si>
    <t>6440074011</t>
  </si>
  <si>
    <t>13213.</t>
  </si>
  <si>
    <t>…/BW-…/8c/01/6</t>
  </si>
  <si>
    <t>6440006100</t>
  </si>
  <si>
    <t>PC-148.15.00.00</t>
  </si>
  <si>
    <t>13214.</t>
  </si>
  <si>
    <t>…/BW-…/8c/01/7</t>
  </si>
  <si>
    <t>13215.</t>
  </si>
  <si>
    <t>0302003500</t>
  </si>
  <si>
    <t>13216.</t>
  </si>
  <si>
    <t>…/BW-…/8c/02/1</t>
  </si>
  <si>
    <t>KP-96.02.01.00a</t>
  </si>
  <si>
    <t>13217.</t>
  </si>
  <si>
    <t>…/BW-…/8c/02/2</t>
  </si>
  <si>
    <t>6440082011</t>
  </si>
  <si>
    <t>KP-96.02.02.01.00-A</t>
  </si>
  <si>
    <t>13218.</t>
  </si>
  <si>
    <t>…/BW-…/8c/02/3</t>
  </si>
  <si>
    <t>6440082111</t>
  </si>
  <si>
    <t>KP-96.02.02.05.00-A/b</t>
  </si>
  <si>
    <t>13219.</t>
  </si>
  <si>
    <t>…/BW-…/8c/02/4</t>
  </si>
  <si>
    <t>6440082211</t>
  </si>
  <si>
    <t>KP-96.02.02.06.00-A</t>
  </si>
  <si>
    <t>13220.</t>
  </si>
  <si>
    <t>…/BW-…/8c/02/5</t>
  </si>
  <si>
    <t>KP-96.05.00.00</t>
  </si>
  <si>
    <t>13221.</t>
  </si>
  <si>
    <t>…/BW-…/8c/02/6</t>
  </si>
  <si>
    <t>4910000700/4910000200</t>
  </si>
  <si>
    <t>13222.</t>
  </si>
  <si>
    <t>…/BW-…/8c/02/7</t>
  </si>
  <si>
    <t>0302001100</t>
  </si>
  <si>
    <t>13223.</t>
  </si>
  <si>
    <t>…/BW-…/8c/02/8</t>
  </si>
  <si>
    <t>13224.</t>
  </si>
  <si>
    <t>…/BW-…/8c/02/9</t>
  </si>
  <si>
    <t>0302003400</t>
  </si>
  <si>
    <t>Kierunkowy zawór suwakowy</t>
  </si>
  <si>
    <t>2540.</t>
  </si>
  <si>
    <t>1181.</t>
  </si>
  <si>
    <t>1182.</t>
  </si>
  <si>
    <t>1183.</t>
  </si>
  <si>
    <t>1184.</t>
  </si>
  <si>
    <t>1185.</t>
  </si>
  <si>
    <t>1186.</t>
  </si>
  <si>
    <t>1187.</t>
  </si>
  <si>
    <t>1188.</t>
  </si>
  <si>
    <t>1189.</t>
  </si>
  <si>
    <t>1190.</t>
  </si>
  <si>
    <t>1191.</t>
  </si>
  <si>
    <t>1192.</t>
  </si>
  <si>
    <t>1193.</t>
  </si>
  <si>
    <t>1194.</t>
  </si>
  <si>
    <t>1195.</t>
  </si>
  <si>
    <t>1196.</t>
  </si>
  <si>
    <t>1197.</t>
  </si>
  <si>
    <t>1198.</t>
  </si>
  <si>
    <t>1199.</t>
  </si>
  <si>
    <t>1200.</t>
  </si>
  <si>
    <t>1201.</t>
  </si>
  <si>
    <t>1202.</t>
  </si>
  <si>
    <t>1203.</t>
  </si>
  <si>
    <t>1204.</t>
  </si>
  <si>
    <t>1205.</t>
  </si>
  <si>
    <t>1206.</t>
  </si>
  <si>
    <t>1207.</t>
  </si>
  <si>
    <t>1208.</t>
  </si>
  <si>
    <t>1209.</t>
  </si>
  <si>
    <t>1210.</t>
  </si>
  <si>
    <t>1211.</t>
  </si>
  <si>
    <t>1212.</t>
  </si>
  <si>
    <t>1213.</t>
  </si>
  <si>
    <t>1214.</t>
  </si>
  <si>
    <t>1215.</t>
  </si>
  <si>
    <t>1216.</t>
  </si>
  <si>
    <t>1217.</t>
  </si>
  <si>
    <t>1218.</t>
  </si>
  <si>
    <t>1219.</t>
  </si>
  <si>
    <t>1220.</t>
  </si>
  <si>
    <t>1221.</t>
  </si>
  <si>
    <t>1222.</t>
  </si>
  <si>
    <t>1223.</t>
  </si>
  <si>
    <t>1224.</t>
  </si>
  <si>
    <t>1225.</t>
  </si>
  <si>
    <t>1226.</t>
  </si>
  <si>
    <t>1227.</t>
  </si>
  <si>
    <t>1228.</t>
  </si>
  <si>
    <t>1229.</t>
  </si>
  <si>
    <t>1230.</t>
  </si>
  <si>
    <t>1231.</t>
  </si>
  <si>
    <t>1232.</t>
  </si>
  <si>
    <t>1233.</t>
  </si>
  <si>
    <t>1234.</t>
  </si>
  <si>
    <t>1235.</t>
  </si>
  <si>
    <t>1236.</t>
  </si>
  <si>
    <t>1237.</t>
  </si>
  <si>
    <t>1238.</t>
  </si>
  <si>
    <t>1239.</t>
  </si>
  <si>
    <t>1240.</t>
  </si>
  <si>
    <t>1241.</t>
  </si>
  <si>
    <t>1242.</t>
  </si>
  <si>
    <t>1243.</t>
  </si>
  <si>
    <t>1244.</t>
  </si>
  <si>
    <t>1245.</t>
  </si>
  <si>
    <t>1246.</t>
  </si>
  <si>
    <t>1247.</t>
  </si>
  <si>
    <t>1248.</t>
  </si>
  <si>
    <t>1249.</t>
  </si>
  <si>
    <t>1250.</t>
  </si>
  <si>
    <t>1251.</t>
  </si>
  <si>
    <t>1252.</t>
  </si>
  <si>
    <t>1253.</t>
  </si>
  <si>
    <t>1254.</t>
  </si>
  <si>
    <t>1255.</t>
  </si>
  <si>
    <t>1256.</t>
  </si>
  <si>
    <t>1257.</t>
  </si>
  <si>
    <t>1258.</t>
  </si>
  <si>
    <t>1259.</t>
  </si>
  <si>
    <t>1260.</t>
  </si>
  <si>
    <t>1261.</t>
  </si>
  <si>
    <t>1262.</t>
  </si>
  <si>
    <t>1263.</t>
  </si>
  <si>
    <t>1264.</t>
  </si>
  <si>
    <t>1265.</t>
  </si>
  <si>
    <t>1266.</t>
  </si>
  <si>
    <t>1267.</t>
  </si>
  <si>
    <t>1268.</t>
  </si>
  <si>
    <t>OSŁONA ROZDZIEL. Z.SP.</t>
  </si>
  <si>
    <t>4515.</t>
  </si>
  <si>
    <t xml:space="preserve"> / E 2926</t>
  </si>
  <si>
    <t>CHŁODNICA OLEJA</t>
  </si>
  <si>
    <t>4516.</t>
  </si>
  <si>
    <t>571.9.4.1-E</t>
  </si>
  <si>
    <t>WAŁ</t>
  </si>
  <si>
    <t>4517.</t>
  </si>
  <si>
    <t>571.9.4.3-D</t>
  </si>
  <si>
    <t>KORPUS</t>
  </si>
  <si>
    <t>4518.</t>
  </si>
  <si>
    <t>571.9.4.4-E</t>
  </si>
  <si>
    <t>4519.</t>
  </si>
  <si>
    <t>571.2.4.11.4.5-E/T</t>
  </si>
  <si>
    <t>PIERŚCIEŃ ROZPARCIA</t>
  </si>
  <si>
    <t>4520.</t>
  </si>
  <si>
    <t>571.9.49</t>
  </si>
  <si>
    <t>SPRZEGŁO</t>
  </si>
  <si>
    <t>4521.</t>
  </si>
  <si>
    <t>PIERŚCIEŃ USZCZEL. 49x2</t>
  </si>
  <si>
    <t>4522.</t>
  </si>
  <si>
    <t>PIERŚCIEŃ 20</t>
  </si>
  <si>
    <t>4523.</t>
  </si>
  <si>
    <t>PIERŚCIEŃ 42</t>
  </si>
  <si>
    <t>4524.</t>
  </si>
  <si>
    <t>LOŹYSKO 6004RS</t>
  </si>
  <si>
    <t>4525.</t>
  </si>
  <si>
    <t>STN 029401.0</t>
  </si>
  <si>
    <t>GUFERO 17x25x4</t>
  </si>
  <si>
    <t>4526.</t>
  </si>
  <si>
    <t>571.9.55</t>
  </si>
  <si>
    <t>WENTILATOR AVIA</t>
  </si>
  <si>
    <t>4527.</t>
  </si>
  <si>
    <t>571.9.56</t>
  </si>
  <si>
    <t>HYDROMOTOR SNM 2/8</t>
  </si>
  <si>
    <t>4528.</t>
  </si>
  <si>
    <t>571.34-B</t>
  </si>
  <si>
    <t>ROLKA PĘDNA REGENEROWANA</t>
  </si>
  <si>
    <t>4529.</t>
  </si>
  <si>
    <t>IS/20 0-40 MP</t>
  </si>
  <si>
    <t xml:space="preserve"> CZUJNIK CIŚNIENIA HYDRAULIKI  IS-20</t>
  </si>
  <si>
    <t>4530.</t>
  </si>
  <si>
    <t>574.4.180.1</t>
  </si>
  <si>
    <t>HYDROGENERATOR 11x4x6</t>
  </si>
  <si>
    <t>4531.</t>
  </si>
  <si>
    <t>ZAWOR REGULUJACY 20bar</t>
  </si>
  <si>
    <t>4532.</t>
  </si>
  <si>
    <t>ZAWOR REGULUJACY 200bar</t>
  </si>
  <si>
    <t>4533.</t>
  </si>
  <si>
    <t>574.4.180.2</t>
  </si>
  <si>
    <t>601-04-00019-0-01</t>
  </si>
  <si>
    <t>Sworzeń 2</t>
  </si>
  <si>
    <t>5736.</t>
  </si>
  <si>
    <t>601-04-00021-0-01</t>
  </si>
  <si>
    <t>Podkładka czopów</t>
  </si>
  <si>
    <t>5737.</t>
  </si>
  <si>
    <t>5738.</t>
  </si>
  <si>
    <t>601-04-00022-0-01</t>
  </si>
  <si>
    <t>5739.</t>
  </si>
  <si>
    <t>5740.</t>
  </si>
  <si>
    <t>601-04-00025-0-01</t>
  </si>
  <si>
    <t>Nakrętka-obróbka M36x3</t>
  </si>
  <si>
    <t>5741.</t>
  </si>
  <si>
    <t>601-04-00032-0-01</t>
  </si>
  <si>
    <t>Tulejka KU</t>
  </si>
  <si>
    <t>5742.</t>
  </si>
  <si>
    <t>601-04-20000-9-01</t>
  </si>
  <si>
    <t>5743.</t>
  </si>
  <si>
    <t>601-04-30000-9-01</t>
  </si>
  <si>
    <t>Dźwignia lewa</t>
  </si>
  <si>
    <t>5744.</t>
  </si>
  <si>
    <t>5745.</t>
  </si>
  <si>
    <t>601-04-40000-9-01</t>
  </si>
  <si>
    <t>Dźwignia prawa</t>
  </si>
  <si>
    <t>5746.</t>
  </si>
  <si>
    <t>5747.</t>
  </si>
  <si>
    <t>601-04-50000-9-01</t>
  </si>
  <si>
    <t>Nakładka hamulców</t>
  </si>
  <si>
    <t>5748.</t>
  </si>
  <si>
    <t>5749.</t>
  </si>
  <si>
    <t>601-04-60000-9-01</t>
  </si>
  <si>
    <t>Koło napędowe - vulkolan</t>
  </si>
  <si>
    <t>5750.</t>
  </si>
  <si>
    <t>5751.</t>
  </si>
  <si>
    <t>601-10-09200-0-01</t>
  </si>
  <si>
    <t>Wąż cieplny</t>
  </si>
  <si>
    <t>5752.</t>
  </si>
  <si>
    <t>6011-0093</t>
  </si>
  <si>
    <t>Komplet głównych łożysk silnika Z4321-7341</t>
  </si>
  <si>
    <t>5753.</t>
  </si>
  <si>
    <t>601-70-19000-9-1</t>
  </si>
  <si>
    <t>Tulejka przeciwwybuchowa PNV 32</t>
  </si>
  <si>
    <t>5754.</t>
  </si>
  <si>
    <t>601-70-20000-9-1</t>
  </si>
  <si>
    <t>Przycisk przeciwwybuchowy NTO24V</t>
  </si>
  <si>
    <t>5755.</t>
  </si>
  <si>
    <t>601-70-20003-0-1</t>
  </si>
  <si>
    <t>Kołnierz</t>
  </si>
  <si>
    <t>5756.</t>
  </si>
  <si>
    <t>601-70-20006-0-1</t>
  </si>
  <si>
    <t>5757.</t>
  </si>
  <si>
    <t>601-70-20007-0-1</t>
  </si>
  <si>
    <t>5758.</t>
  </si>
  <si>
    <t>601-70-20009-0-1</t>
  </si>
  <si>
    <t>Konsola wyłącznika</t>
  </si>
  <si>
    <t>5759.</t>
  </si>
  <si>
    <t>601-70-20010-0-1</t>
  </si>
  <si>
    <t>5760.</t>
  </si>
  <si>
    <t>601-70-20011-0-1</t>
  </si>
  <si>
    <t>5761.</t>
  </si>
  <si>
    <t>601-70-20012-0-1</t>
  </si>
  <si>
    <t>5762.</t>
  </si>
  <si>
    <t>601-70-20013-0-1</t>
  </si>
  <si>
    <t>Wał</t>
  </si>
  <si>
    <t>5763.</t>
  </si>
  <si>
    <t>601-70-20014-0-1</t>
  </si>
  <si>
    <t>5764.</t>
  </si>
  <si>
    <t>601-70-20015-0-1</t>
  </si>
  <si>
    <t>5765.</t>
  </si>
  <si>
    <t>601-70-20021-0-1</t>
  </si>
  <si>
    <t>Zacisk rzędowy ZDU 2,5</t>
  </si>
  <si>
    <t>5766.</t>
  </si>
  <si>
    <t>601-70-20022-0-1</t>
  </si>
  <si>
    <t>Zacisk bocznyZAP/TW 1</t>
  </si>
  <si>
    <t>5767.</t>
  </si>
  <si>
    <t>601-70-20023-0-1</t>
  </si>
  <si>
    <t>Ogranicznik końcowy</t>
  </si>
  <si>
    <t>5768.</t>
  </si>
  <si>
    <t>601-70-21000-9-1</t>
  </si>
  <si>
    <t>Płaszcz</t>
  </si>
  <si>
    <t>5769.</t>
  </si>
  <si>
    <t>601-70-22000-9-1</t>
  </si>
  <si>
    <t>Dżwignia</t>
  </si>
  <si>
    <t>5770.</t>
  </si>
  <si>
    <t>601-70-24000-9-1</t>
  </si>
  <si>
    <t>Pokrywa górna</t>
  </si>
  <si>
    <t>5771.</t>
  </si>
  <si>
    <t>601-70-25000-9-1</t>
  </si>
  <si>
    <t>5772.</t>
  </si>
  <si>
    <t>601-70-28000-9-1</t>
  </si>
  <si>
    <t>5773.</t>
  </si>
  <si>
    <t>601-81-10000-9-1</t>
  </si>
  <si>
    <t>Kabina - zespół spawany</t>
  </si>
  <si>
    <t>5774.</t>
  </si>
  <si>
    <t>601-81-80000-9-1</t>
  </si>
  <si>
    <t>Uchwyt filtra CS 050</t>
  </si>
  <si>
    <t>5775.</t>
  </si>
  <si>
    <t>Uchwyt filtra CS 150 (kabina nr 1)</t>
  </si>
  <si>
    <t>5776.</t>
  </si>
  <si>
    <t>602-13-00000-9-1</t>
  </si>
  <si>
    <t>Skrzynia wydechowa</t>
  </si>
  <si>
    <t>5777.</t>
  </si>
  <si>
    <t>602-13-00021-0-1</t>
  </si>
  <si>
    <t>Pierścień katalizatora</t>
  </si>
  <si>
    <t>5778.</t>
  </si>
  <si>
    <t>602-13-00024-0-1</t>
  </si>
  <si>
    <t>Kołnierz turba</t>
  </si>
  <si>
    <t>5779.</t>
  </si>
  <si>
    <t>602-13-00026-0-1</t>
  </si>
  <si>
    <t>Uszczelnienie wydechu</t>
  </si>
  <si>
    <t>5780.</t>
  </si>
  <si>
    <t>602-13-00041-0-1</t>
  </si>
  <si>
    <t>Turbosprężarka C14-63</t>
  </si>
  <si>
    <t>5781.</t>
  </si>
  <si>
    <t>602-13-00090-0-1</t>
  </si>
  <si>
    <t>Uszczelnienie PS004</t>
  </si>
  <si>
    <t>5782.</t>
  </si>
  <si>
    <t>602-13-01000-9-1</t>
  </si>
  <si>
    <t>Krążek napinający</t>
  </si>
  <si>
    <t>5783.</t>
  </si>
  <si>
    <t>602-13-01001-0-1</t>
  </si>
  <si>
    <t>Koło pasowe krążka napinającego</t>
  </si>
  <si>
    <t>5784.</t>
  </si>
  <si>
    <t>602-13-01002-0-1</t>
  </si>
  <si>
    <t>Krążek</t>
  </si>
  <si>
    <t>5785.</t>
  </si>
  <si>
    <t>602-13-01003-0-1</t>
  </si>
  <si>
    <t>5786.</t>
  </si>
  <si>
    <t>602-13-01010-9-1</t>
  </si>
  <si>
    <t>Konsola krążka napinającego</t>
  </si>
  <si>
    <t>5787.</t>
  </si>
  <si>
    <t>602-13-10000-9-1</t>
  </si>
  <si>
    <t>Skrzynia spawana</t>
  </si>
  <si>
    <t>5788.</t>
  </si>
  <si>
    <t>602-13-14000-9-1</t>
  </si>
  <si>
    <t>Osłona czujnika temperatury</t>
  </si>
  <si>
    <t>5789.</t>
  </si>
  <si>
    <t>602-13-20000-9-1</t>
  </si>
  <si>
    <t>Osłona odpadu</t>
  </si>
  <si>
    <t>5790.</t>
  </si>
  <si>
    <t>602-13-30000-9-1</t>
  </si>
  <si>
    <t xml:space="preserve">Pokrywa turbosprężarki </t>
  </si>
  <si>
    <t>5791.</t>
  </si>
  <si>
    <t>602-13-40000-9-1</t>
  </si>
  <si>
    <t>Kolektor wydechowy (turbosprężarki)</t>
  </si>
  <si>
    <t>5792.</t>
  </si>
  <si>
    <t>602-13-50000-9-2</t>
  </si>
  <si>
    <t>Rurka smarowania I</t>
  </si>
  <si>
    <t>5793.</t>
  </si>
  <si>
    <t>602-13-60000-9-2</t>
  </si>
  <si>
    <t>Wąż smarowania II</t>
  </si>
  <si>
    <t>5794.</t>
  </si>
  <si>
    <t>602-13-70000-9-1</t>
  </si>
  <si>
    <t>Rurka sprężenia zwrotnego wewnętrzna</t>
  </si>
  <si>
    <t>5795.</t>
  </si>
  <si>
    <t>602-13-80000-9-1</t>
  </si>
  <si>
    <t>5796.</t>
  </si>
  <si>
    <t>602-13-90000-9-01</t>
  </si>
  <si>
    <t>5797.</t>
  </si>
  <si>
    <t>602-13-90000-9-1</t>
  </si>
  <si>
    <t>Korek do odpowietrznienia</t>
  </si>
  <si>
    <t>5798.</t>
  </si>
  <si>
    <t>603-01-00000-9-1</t>
  </si>
  <si>
    <t>5799.</t>
  </si>
  <si>
    <t>603-01-00053-0-01</t>
  </si>
  <si>
    <t>5800.</t>
  </si>
  <si>
    <t>603-01-10000-9-1</t>
  </si>
  <si>
    <t>Rama - spoina</t>
  </si>
  <si>
    <t>5801.</t>
  </si>
  <si>
    <t>603-02-00000-9-01</t>
  </si>
  <si>
    <t>5802.</t>
  </si>
  <si>
    <t>603-02-00000-9-23</t>
  </si>
  <si>
    <t>Wózek B</t>
  </si>
  <si>
    <t>5803.</t>
  </si>
  <si>
    <t>603-02-10000-9-01</t>
  </si>
  <si>
    <t>Wózek- spoina</t>
  </si>
  <si>
    <t>5804.</t>
  </si>
  <si>
    <t>603-02-20000-9-23</t>
  </si>
  <si>
    <t>Pierścień czujnika</t>
  </si>
  <si>
    <t>5805.</t>
  </si>
  <si>
    <t>603-02-20003-0-23</t>
  </si>
  <si>
    <t>5806.</t>
  </si>
  <si>
    <t>603-02-21000-9-23</t>
  </si>
  <si>
    <t>Obudowa koła czujnika kpl.</t>
  </si>
  <si>
    <t>5807.</t>
  </si>
  <si>
    <t>603-02-50000-9-23</t>
  </si>
  <si>
    <t>Pokrywa czujnika</t>
  </si>
  <si>
    <t>5808.</t>
  </si>
  <si>
    <t>603-04-00000-9-24</t>
  </si>
  <si>
    <t>Napęd - kula stała II</t>
  </si>
  <si>
    <t>5809.</t>
  </si>
  <si>
    <t>603-04-00009-0-02</t>
  </si>
  <si>
    <t>Sworzeń kuli ruchomej</t>
  </si>
  <si>
    <t>5810.</t>
  </si>
  <si>
    <t>603-04-00010-0-01</t>
  </si>
  <si>
    <t>5811.</t>
  </si>
  <si>
    <t>603-04-00011-0-03</t>
  </si>
  <si>
    <t>Czop kulowy ruchomy</t>
  </si>
  <si>
    <t>5812.</t>
  </si>
  <si>
    <t>603-04-00020-0-01</t>
  </si>
  <si>
    <t>Sprężyna hamulca 25/160/638/13,75</t>
  </si>
  <si>
    <t>5813.</t>
  </si>
  <si>
    <t>603-04-10000-9-03</t>
  </si>
  <si>
    <t>Wózek nośny - czop kulowy ruchomy</t>
  </si>
  <si>
    <t>5814.</t>
  </si>
  <si>
    <t>603-04-10000-9-23</t>
  </si>
  <si>
    <t>Wózek nośny - stały czop kulowy</t>
  </si>
  <si>
    <t>5815.</t>
  </si>
  <si>
    <t>603-04-10000-9-43</t>
  </si>
  <si>
    <t>Wózek nośny-bez czopu kulowego</t>
  </si>
  <si>
    <t>5816.</t>
  </si>
  <si>
    <t>603-04-20000-9-01</t>
  </si>
  <si>
    <t>Konsola lewa</t>
  </si>
  <si>
    <t>5817.</t>
  </si>
  <si>
    <t>603-04-30000-9-01</t>
  </si>
  <si>
    <t>Konsola prawa</t>
  </si>
  <si>
    <t>5818.</t>
  </si>
  <si>
    <t>603-04-40000-9-01</t>
  </si>
  <si>
    <t>Szczęka hamulcowa 110/2</t>
  </si>
  <si>
    <t>5819.</t>
  </si>
  <si>
    <t>603-04-80000-9-02</t>
  </si>
  <si>
    <t>5820.</t>
  </si>
  <si>
    <t>603-10-00000-9-1</t>
  </si>
  <si>
    <t>Silnik z zbiornikami</t>
  </si>
  <si>
    <t>5821.</t>
  </si>
  <si>
    <t>603-10-00000-9-22</t>
  </si>
  <si>
    <t>Silnik z zbiornikami (wydajniejsze chłodzenie z chłodnicą wodną 1505)</t>
  </si>
  <si>
    <t>5822.</t>
  </si>
  <si>
    <t>603-10-00020-0-01</t>
  </si>
  <si>
    <t>5823.</t>
  </si>
  <si>
    <t>603-10-00021-9-1</t>
  </si>
  <si>
    <t>Silnik wysokoprężny</t>
  </si>
  <si>
    <t>5824.</t>
  </si>
  <si>
    <t>603-10-00028-0-1</t>
  </si>
  <si>
    <t>Sprzęgło napędowe</t>
  </si>
  <si>
    <t>5825.</t>
  </si>
  <si>
    <t>603-10-00032-9-1</t>
  </si>
  <si>
    <t>Sprzęgło BoWex (dla pompy Sauer)</t>
  </si>
  <si>
    <t>5826.</t>
  </si>
  <si>
    <t>603-10-00032-9-2</t>
  </si>
  <si>
    <t xml:space="preserve">Sprzęgło - REXROTH A4VG 180, BoWex 80 ELASTIC HE2/10"-2-1/4/8/16/17 </t>
  </si>
  <si>
    <t>5827.</t>
  </si>
  <si>
    <t>603-10-00036-0-1</t>
  </si>
  <si>
    <t>Przyłącze sprężenia zwrotnego</t>
  </si>
  <si>
    <t>5828.</t>
  </si>
  <si>
    <t>603-10-00052-0-1</t>
  </si>
  <si>
    <t>Śmigło wentylatora</t>
  </si>
  <si>
    <t>5829.</t>
  </si>
  <si>
    <t>603-10-00052-9-01</t>
  </si>
  <si>
    <t>Śmigło</t>
  </si>
  <si>
    <t>5830.</t>
  </si>
  <si>
    <t>603-10-03400-9-1</t>
  </si>
  <si>
    <t>Rura sprężenia zwrotnego</t>
  </si>
  <si>
    <t>5831.</t>
  </si>
  <si>
    <t>603-10-03900-9-1</t>
  </si>
  <si>
    <t>Rura odpowietrznienia silnika</t>
  </si>
  <si>
    <t>5832.</t>
  </si>
  <si>
    <t>603-10-04000-9-01</t>
  </si>
  <si>
    <t>Osłona chłodnicy</t>
  </si>
  <si>
    <t>5833.</t>
  </si>
  <si>
    <t>603-10-13000-9-21</t>
  </si>
  <si>
    <t xml:space="preserve">Koło pasowe wentylatora </t>
  </si>
  <si>
    <t>5834.</t>
  </si>
  <si>
    <t>603-10-13001-0-01</t>
  </si>
  <si>
    <t>Koło pasowe małe</t>
  </si>
  <si>
    <t>5835.</t>
  </si>
  <si>
    <t>603-10-13003-0-01</t>
  </si>
  <si>
    <t>5836.</t>
  </si>
  <si>
    <t>603-10-13004-0-01</t>
  </si>
  <si>
    <t>Koło pasowe duże</t>
  </si>
  <si>
    <t>5837.</t>
  </si>
  <si>
    <t>603-10-13005-0-01</t>
  </si>
  <si>
    <t>Blaszka</t>
  </si>
  <si>
    <t>5838.</t>
  </si>
  <si>
    <t>603-10-13600-9-01</t>
  </si>
  <si>
    <t>Spływ paliwa - kpl</t>
  </si>
  <si>
    <t>5839.</t>
  </si>
  <si>
    <t>603-10-17600-9-01</t>
  </si>
  <si>
    <t>Krążek napinający alternatoru</t>
  </si>
  <si>
    <t>5840.</t>
  </si>
  <si>
    <t>603-10-17601-0-01</t>
  </si>
  <si>
    <t>Cięgno napinacza</t>
  </si>
  <si>
    <t>5841.</t>
  </si>
  <si>
    <t>603-10-17604-0-01</t>
  </si>
  <si>
    <t>Pokrywa łożyska</t>
  </si>
  <si>
    <t>5842.</t>
  </si>
  <si>
    <t>603-10-17605-0-01</t>
  </si>
  <si>
    <t>Podkładka dystansowa</t>
  </si>
  <si>
    <t>5843.</t>
  </si>
  <si>
    <t>603-10-18800-9-1</t>
  </si>
  <si>
    <t>Osłona lewa</t>
  </si>
  <si>
    <t>5844.</t>
  </si>
  <si>
    <t>603-10-18900-9-1</t>
  </si>
  <si>
    <t>Osłona prawa</t>
  </si>
  <si>
    <t>5845.</t>
  </si>
  <si>
    <t>603-10-60000-9-1</t>
  </si>
  <si>
    <t>Cięgno pompy wtryskowej</t>
  </si>
  <si>
    <t>5846.</t>
  </si>
  <si>
    <t>603-10-68000-9-01</t>
  </si>
  <si>
    <t>Cięgno gazu</t>
  </si>
  <si>
    <t>5847.</t>
  </si>
  <si>
    <t>5848.</t>
  </si>
  <si>
    <t>603-10-70000-9-1</t>
  </si>
  <si>
    <t>Sterowanie pompą wtryskową</t>
  </si>
  <si>
    <t>5849.</t>
  </si>
  <si>
    <t>603-12-00000-9-1</t>
  </si>
  <si>
    <t>5850.</t>
  </si>
  <si>
    <t>603-13-00000-9-01</t>
  </si>
  <si>
    <t>5851.</t>
  </si>
  <si>
    <t>603-13-00000-9-22</t>
  </si>
  <si>
    <t>Skrzynia wydechowa (wydajniejsze chłodzenie z chłodnicą wodną 1505)</t>
  </si>
  <si>
    <t>5852.</t>
  </si>
  <si>
    <t>603-13-00035-0-1</t>
  </si>
  <si>
    <t>Chłodnica wodna turbo (ważna dla skrz. wydech.  č. 603-13-00000-9-22)</t>
  </si>
  <si>
    <t>5853.</t>
  </si>
  <si>
    <t>603-13-00040-0-01</t>
  </si>
  <si>
    <t>Wąż DN16 RS331L12, ZV43 - M26x1,5, 1x90°, NL = 1000mm</t>
  </si>
  <si>
    <t>5854.</t>
  </si>
  <si>
    <t>603-13-00041-0-01</t>
  </si>
  <si>
    <t>Wąż - DN16 RS331L12, ZV43 - M26x1,5, 1x90°, NL = 350mm</t>
  </si>
  <si>
    <t>5855.</t>
  </si>
  <si>
    <t>603-13-00042-0-01</t>
  </si>
  <si>
    <t>Wąż - DN16 RS331L12, ZV43 - M26x1,5, 1x90°, NL = 850mm</t>
  </si>
  <si>
    <t>5856.</t>
  </si>
  <si>
    <t>603-13-05003-0-01</t>
  </si>
  <si>
    <t>5857.</t>
  </si>
  <si>
    <t>603-13-10000-9-01</t>
  </si>
  <si>
    <t>5858.</t>
  </si>
  <si>
    <t>603-13-10000-9-22</t>
  </si>
  <si>
    <t>Skrzynia spawana (ważna dla skrz. wydech. č. 603-13-00000-9-22)</t>
  </si>
  <si>
    <t>5859.</t>
  </si>
  <si>
    <t>603-15-23000-9-01</t>
  </si>
  <si>
    <t>5860.</t>
  </si>
  <si>
    <t>603-20-00015-0-01</t>
  </si>
  <si>
    <t>Gniazdko M30x2 długa</t>
  </si>
  <si>
    <t>5861.</t>
  </si>
  <si>
    <t>603-20-00150-0-01</t>
  </si>
  <si>
    <t>Szybkozłączka -gniazdo (do chłodnicy olejowej)</t>
  </si>
  <si>
    <t>5862.</t>
  </si>
  <si>
    <t>7334.</t>
  </si>
  <si>
    <t>ŚRUBA WPUSZCZANA M12x20</t>
  </si>
  <si>
    <t>7335.</t>
  </si>
  <si>
    <t>ŚRUBA WPUSZCZANA M12x25</t>
  </si>
  <si>
    <t>9814.</t>
  </si>
  <si>
    <t>9815.</t>
  </si>
  <si>
    <t>9816.</t>
  </si>
  <si>
    <t>9817.</t>
  </si>
  <si>
    <t>9818.</t>
  </si>
  <si>
    <t>ZESTAW CZĘŚCI UKŁ. HYDR. I,II</t>
  </si>
  <si>
    <t>9819.</t>
  </si>
  <si>
    <t>ZESTAW WĘŻY UKŁ. HYDR. I,II</t>
  </si>
  <si>
    <t>9820.</t>
  </si>
  <si>
    <t>ZESTAW CZĘŚCI UKŁ. HYDR. III,IV</t>
  </si>
  <si>
    <t>9821.</t>
  </si>
  <si>
    <t>ZESTAW WĘŻY UKŁ. HYDR. III,IV</t>
  </si>
  <si>
    <t>9822.</t>
  </si>
  <si>
    <t>PRZEWÓD VB 6000</t>
  </si>
  <si>
    <t>9823.</t>
  </si>
  <si>
    <t>9824.</t>
  </si>
  <si>
    <t>SWORZEŃ B50H11X170X155</t>
  </si>
  <si>
    <t>9825.</t>
  </si>
  <si>
    <t>NAKLEJKA Z KODAMI BŁĘDÓW PL</t>
  </si>
  <si>
    <t>9826.</t>
  </si>
  <si>
    <t>TABLICZKA "NAPĘD"</t>
  </si>
  <si>
    <t>9827.</t>
  </si>
  <si>
    <t>ROZDZIELACZ CGi-04.1-03</t>
  </si>
  <si>
    <t>9828.</t>
  </si>
  <si>
    <t>9829.</t>
  </si>
  <si>
    <t>9830.</t>
  </si>
  <si>
    <t>WĄŻ 10ND16-S</t>
  </si>
  <si>
    <t>9831.</t>
  </si>
  <si>
    <t>PRZEWÓD CIECZY CHŁODZĄCEJ 1</t>
  </si>
  <si>
    <t>9832.</t>
  </si>
  <si>
    <t>PRZEWÓD CIECZY CHŁODZĄCEJ 4</t>
  </si>
  <si>
    <t>9833.</t>
  </si>
  <si>
    <t>URZĄDZENIE DO ZEWN. ŁAD. HYDROAK.</t>
  </si>
  <si>
    <t>9834.</t>
  </si>
  <si>
    <t>9835.</t>
  </si>
  <si>
    <t>UCHWYT ZAWORU</t>
  </si>
  <si>
    <t>9836.</t>
  </si>
  <si>
    <t>UCHWYT UKŁ. ZASILAJĄCEGO</t>
  </si>
  <si>
    <t>9837.</t>
  </si>
  <si>
    <t>9838.</t>
  </si>
  <si>
    <t>9839.</t>
  </si>
  <si>
    <t>9840.</t>
  </si>
  <si>
    <t>9841.</t>
  </si>
  <si>
    <t>9842.</t>
  </si>
  <si>
    <t>9843.</t>
  </si>
  <si>
    <t>9844.</t>
  </si>
  <si>
    <t>9845.</t>
  </si>
  <si>
    <t>9846.</t>
  </si>
  <si>
    <t>9847.</t>
  </si>
  <si>
    <t>9848.</t>
  </si>
  <si>
    <t>9849.</t>
  </si>
  <si>
    <t>9850.</t>
  </si>
  <si>
    <t>9851.</t>
  </si>
  <si>
    <t>9852.</t>
  </si>
  <si>
    <t>OBUDOWA KPL DSVG-CE</t>
  </si>
  <si>
    <t>9853.</t>
  </si>
  <si>
    <t>OBUDOWA KART ZASILACZA</t>
  </si>
  <si>
    <t>9854.</t>
  </si>
  <si>
    <t>PRZYCISK NDT GN</t>
  </si>
  <si>
    <t>9855.</t>
  </si>
  <si>
    <t>ELEMENT STYKOWY EF03.3 1S</t>
  </si>
  <si>
    <t>9856.</t>
  </si>
  <si>
    <t>9857.</t>
  </si>
  <si>
    <t>PRZEWÓD POŁĄCZENIOWY VB 3700</t>
  </si>
  <si>
    <t>9858.</t>
  </si>
  <si>
    <t>HYDR. UKŁ. STEROWANIA</t>
  </si>
  <si>
    <t>9859.</t>
  </si>
  <si>
    <t>PRZEWÓD POŁĄCZENIOWY VB 8500</t>
  </si>
  <si>
    <t>9860.</t>
  </si>
  <si>
    <t>TULEJA REDUKCYJNA WPUSTU</t>
  </si>
  <si>
    <t>9861.</t>
  </si>
  <si>
    <t>LINKA WYZW. W PANCERZU L9500</t>
  </si>
  <si>
    <t>9862.</t>
  </si>
  <si>
    <t>9863.</t>
  </si>
  <si>
    <t>9864.</t>
  </si>
  <si>
    <t>PRZEWÓD SMAROWANIA</t>
  </si>
  <si>
    <t>9865.</t>
  </si>
  <si>
    <t>KOREK WLEWU OLEJU</t>
  </si>
  <si>
    <t>9866.</t>
  </si>
  <si>
    <t>9867.</t>
  </si>
  <si>
    <t>GŁOWICA ZĘBNIKA</t>
  </si>
  <si>
    <t>9868.</t>
  </si>
  <si>
    <t>KLIN CZÓŁENKOWY</t>
  </si>
  <si>
    <t>9869.</t>
  </si>
  <si>
    <t>UCHWYT ROLKI NAPINACZA</t>
  </si>
  <si>
    <t>9870.</t>
  </si>
  <si>
    <t>ZESTAW USZCZELNIEŃ SILNIKA D924</t>
  </si>
  <si>
    <t>9871.</t>
  </si>
  <si>
    <t>UCHWYT ŁOŻYSKOWY WENTYLATORA</t>
  </si>
  <si>
    <t>9872.</t>
  </si>
  <si>
    <t>UCHWYT ŁOŻYSKOWY</t>
  </si>
  <si>
    <t>9873.</t>
  </si>
  <si>
    <t>UCHWYT PRĄDNICY WZMOCNIONY</t>
  </si>
  <si>
    <t>9874.</t>
  </si>
  <si>
    <t>9875.</t>
  </si>
  <si>
    <t>9876.</t>
  </si>
  <si>
    <t>9877.</t>
  </si>
  <si>
    <t>9878.</t>
  </si>
  <si>
    <t>9879.</t>
  </si>
  <si>
    <t>9880.</t>
  </si>
  <si>
    <t>9881.</t>
  </si>
  <si>
    <t>ZAWÓR 6/3-DROGOWY</t>
  </si>
  <si>
    <t>9882.</t>
  </si>
  <si>
    <t>9883.</t>
  </si>
  <si>
    <t>KRÓCIEC GWINTOWANY R1/2"</t>
  </si>
  <si>
    <t>9884.</t>
  </si>
  <si>
    <t>9885.</t>
  </si>
  <si>
    <t>9886.</t>
  </si>
  <si>
    <t>9887.</t>
  </si>
  <si>
    <t>ZAWÓR STEROWANIA 1-SEKC.</t>
  </si>
  <si>
    <t>9888.</t>
  </si>
  <si>
    <t>ZAWÓR STEROWANIA 2-SEKC.</t>
  </si>
  <si>
    <t>9889.</t>
  </si>
  <si>
    <t>POMPA ŁOPATKOWA A1 PALIWA</t>
  </si>
  <si>
    <t>9890.</t>
  </si>
  <si>
    <t>9891.</t>
  </si>
  <si>
    <t>9892.</t>
  </si>
  <si>
    <t>9893.</t>
  </si>
  <si>
    <t>9894.</t>
  </si>
  <si>
    <t>9895.</t>
  </si>
  <si>
    <t>9896.</t>
  </si>
  <si>
    <t>9897.</t>
  </si>
  <si>
    <t>9898.</t>
  </si>
  <si>
    <t>ZŁĄCZKA ZAMYKAJĄCA NW7</t>
  </si>
  <si>
    <t>9899.</t>
  </si>
  <si>
    <t>ZŁĄCZKA ZAMYKAJĄCA NW12</t>
  </si>
  <si>
    <t>9900.</t>
  </si>
  <si>
    <t>ŚRUBA CYLINDRYCZNA</t>
  </si>
  <si>
    <t>9901.</t>
  </si>
  <si>
    <t>SPRZĘG ZAMYKAJĄCY TYP 4</t>
  </si>
  <si>
    <t>9902.</t>
  </si>
  <si>
    <t>SIŁOWNIK DOCISKU</t>
  </si>
  <si>
    <t>9903.</t>
  </si>
  <si>
    <t>UCHWYT CHŁODNICY II</t>
  </si>
  <si>
    <t>9904.</t>
  </si>
  <si>
    <t>UCHWYT CHŁODNICY I</t>
  </si>
  <si>
    <t>9905.</t>
  </si>
  <si>
    <t>9906.</t>
  </si>
  <si>
    <t>NAKRĘTKA M10</t>
  </si>
  <si>
    <t>9907.</t>
  </si>
  <si>
    <t>SPRZĘG SWORZNIOWY 60KN Z NAKRĘTKĄ</t>
  </si>
  <si>
    <t>9908.</t>
  </si>
  <si>
    <t>Ława 8-osobowa</t>
  </si>
  <si>
    <t>9909.</t>
  </si>
  <si>
    <t>UKŁ. STEROWANIA I KPL</t>
  </si>
  <si>
    <t>9910.</t>
  </si>
  <si>
    <t>ZAWÓR STEROWANIA HDM</t>
  </si>
  <si>
    <t>9911.</t>
  </si>
  <si>
    <t>ZAWÓR STEROWANIA 2-SEKC. Z DŹWIGNIĄ</t>
  </si>
  <si>
    <t>9912.</t>
  </si>
  <si>
    <t>AWARYJNA KORBA RĘCZNA</t>
  </si>
  <si>
    <t>9913.</t>
  </si>
  <si>
    <t>ZESTAW PRZEWODÓW I</t>
  </si>
  <si>
    <t>9914.</t>
  </si>
  <si>
    <t>ZESTAW PRZEWODÓW II</t>
  </si>
  <si>
    <t>9915.</t>
  </si>
  <si>
    <t>ZESTAW PRZEWODÓW X</t>
  </si>
  <si>
    <t>9916.</t>
  </si>
  <si>
    <t>PIERŚCIEN TŁOKA</t>
  </si>
  <si>
    <t>9917.</t>
  </si>
  <si>
    <t>PIERŚCIEN TŁOKA M</t>
  </si>
  <si>
    <t>9918.</t>
  </si>
  <si>
    <t>PIERŚCIEN TŁOKA DSF</t>
  </si>
  <si>
    <t>9919.</t>
  </si>
  <si>
    <t>O-RING TULEI CYLINDROWEJ</t>
  </si>
  <si>
    <t>9920.</t>
  </si>
  <si>
    <t>OŚ ROZRUSZNIKA GA-24 KPL</t>
  </si>
  <si>
    <t>9921.</t>
  </si>
  <si>
    <t>UKŁAD POMIAROWY CH4</t>
  </si>
  <si>
    <t>9922.</t>
  </si>
  <si>
    <t>9923.</t>
  </si>
  <si>
    <t>UKŁ. POMIARU CH4 MONIMET</t>
  </si>
  <si>
    <t>9924.</t>
  </si>
  <si>
    <t>USZCZELKA POKRYWY PRZEDNIEJ</t>
  </si>
  <si>
    <t>9925.</t>
  </si>
  <si>
    <t>9926.</t>
  </si>
  <si>
    <t>9927.</t>
  </si>
  <si>
    <t>USZCZELKA MISY OLEJOWEJ</t>
  </si>
  <si>
    <t>9928.</t>
  </si>
  <si>
    <t>USZCZELKA KORKA WLEWU OLEJU</t>
  </si>
  <si>
    <t>9929.</t>
  </si>
  <si>
    <t>USZCZELNIENIE WAŁU KORB. PRZÓD</t>
  </si>
  <si>
    <t>9930.</t>
  </si>
  <si>
    <t>9931.</t>
  </si>
  <si>
    <t>USZCZELNIENIE WAŁU KORB. TYŁ</t>
  </si>
  <si>
    <t>9932.</t>
  </si>
  <si>
    <t>9933.</t>
  </si>
  <si>
    <t>USZCZELNIACZ ZAWOROWY</t>
  </si>
  <si>
    <t>9934.</t>
  </si>
  <si>
    <t>TALERZYK SPRĘŻYNY DOLNY</t>
  </si>
  <si>
    <t>9935.</t>
  </si>
  <si>
    <t>9936.</t>
  </si>
  <si>
    <t>POŁÓWKA ZAMKA ZAWORU</t>
  </si>
  <si>
    <t>9937.</t>
  </si>
  <si>
    <t>ZAŚLEPKA B22</t>
  </si>
  <si>
    <t>9938.</t>
  </si>
  <si>
    <t>ZAŚLEPKA B36</t>
  </si>
  <si>
    <t>9939.</t>
  </si>
  <si>
    <t>ZAŚLEPKA B14</t>
  </si>
  <si>
    <t>9940.</t>
  </si>
  <si>
    <t>9941.</t>
  </si>
  <si>
    <t>9942.</t>
  </si>
  <si>
    <t>9943.</t>
  </si>
  <si>
    <t>PODKŁ. DYSTANSOWA 25x35x1,0</t>
  </si>
  <si>
    <t>7427.</t>
  </si>
  <si>
    <t>PODKŁADKA PASOWA 30x42x1,0</t>
  </si>
  <si>
    <t>7428.</t>
  </si>
  <si>
    <t>PODKŁADKA KALIBROWANA 30X42X0.1</t>
  </si>
  <si>
    <t>7429.</t>
  </si>
  <si>
    <t>PODKŁADKA DYSTANSOWA 35x45x1,0</t>
  </si>
  <si>
    <t>7430.</t>
  </si>
  <si>
    <t>PODKŁADKA PASOWA 37x47x0,3</t>
  </si>
  <si>
    <t>7431.</t>
  </si>
  <si>
    <t>PODKŁADKA PASOWA 37x47x0,5</t>
  </si>
  <si>
    <t>7432.</t>
  </si>
  <si>
    <t>PODKŁADKA KALIBROWANA 42x52x1,0</t>
  </si>
  <si>
    <t>7433.</t>
  </si>
  <si>
    <t>PODKŁADKA PASOWA 50x62x1,0</t>
  </si>
  <si>
    <t>7434.</t>
  </si>
  <si>
    <t>PODKŁADKA KALIBROWANA 50x62x0,1</t>
  </si>
  <si>
    <t>7435.</t>
  </si>
  <si>
    <t>PODKŁADKA KALIBROWANA 50x62x0,3</t>
  </si>
  <si>
    <t>7436.</t>
  </si>
  <si>
    <t>PODKŁADKA KALIBROWANA 50x62x0,5</t>
  </si>
  <si>
    <t>7437.</t>
  </si>
  <si>
    <t>PODKŁADKA KALIBROWANA 63x80x1,0</t>
  </si>
  <si>
    <t>7438.</t>
  </si>
  <si>
    <t>PODKŁADKA OPOROWA 10x16</t>
  </si>
  <si>
    <t>7439.</t>
  </si>
  <si>
    <t>PODKŁADKA S 15x22</t>
  </si>
  <si>
    <t>7440.</t>
  </si>
  <si>
    <t>PODKŁADKA S 20x28</t>
  </si>
  <si>
    <t>7441.</t>
  </si>
  <si>
    <t>PODKŁADKA STABILIZUJĄCA S 30x42</t>
  </si>
  <si>
    <t>7442.</t>
  </si>
  <si>
    <t>PODKŁADKA STABILIZUJĄCA S 35x45</t>
  </si>
  <si>
    <t>7443.</t>
  </si>
  <si>
    <t>PODKŁADKA S40</t>
  </si>
  <si>
    <t>7444.</t>
  </si>
  <si>
    <t>PODKŁADKA 65x85</t>
  </si>
  <si>
    <t>7445.</t>
  </si>
  <si>
    <t>PODKŁADKA 6,4</t>
  </si>
  <si>
    <t>7446.</t>
  </si>
  <si>
    <t>PODKŁADKA A10,5</t>
  </si>
  <si>
    <t>7447.</t>
  </si>
  <si>
    <t>PODKŁADKA SPRĘŻYSTA A13</t>
  </si>
  <si>
    <t>7448.</t>
  </si>
  <si>
    <t>PODKŁADKA MOSIĘŻNA 17</t>
  </si>
  <si>
    <t>7449.</t>
  </si>
  <si>
    <t>PODKŁADKA 37</t>
  </si>
  <si>
    <t>7450.</t>
  </si>
  <si>
    <t>PODKŁADKA U 14</t>
  </si>
  <si>
    <t>7451.</t>
  </si>
  <si>
    <t>PODKŁADKA R11</t>
  </si>
  <si>
    <t>7452.</t>
  </si>
  <si>
    <t>PODKŁADKA 40</t>
  </si>
  <si>
    <t>7453.</t>
  </si>
  <si>
    <t>PODKŁADKA 12</t>
  </si>
  <si>
    <t>7454.</t>
  </si>
  <si>
    <t>PODKŁADKA 25</t>
  </si>
  <si>
    <t>7455.</t>
  </si>
  <si>
    <t>PODKŁADKA 30</t>
  </si>
  <si>
    <t>7456.</t>
  </si>
  <si>
    <t>7457.</t>
  </si>
  <si>
    <t>PODKŁADKA 50</t>
  </si>
  <si>
    <t>7458.</t>
  </si>
  <si>
    <t>PODKŁADKA 15</t>
  </si>
  <si>
    <t>7459.</t>
  </si>
  <si>
    <t>PODKŁADKA OKRĄGŁA 31</t>
  </si>
  <si>
    <t>7460.</t>
  </si>
  <si>
    <t>7461.</t>
  </si>
  <si>
    <t>7462.</t>
  </si>
  <si>
    <t>7463.</t>
  </si>
  <si>
    <t>PODKŁADKA 10,5</t>
  </si>
  <si>
    <t>7464.</t>
  </si>
  <si>
    <t>PODKŁADKA 13</t>
  </si>
  <si>
    <t>7465.</t>
  </si>
  <si>
    <t>PODKŁADKA A 22</t>
  </si>
  <si>
    <t>7466.</t>
  </si>
  <si>
    <t>PODKŁADKA A 13</t>
  </si>
  <si>
    <t>7467.</t>
  </si>
  <si>
    <t>USZCZELNIENIE JV</t>
  </si>
  <si>
    <t>7468.</t>
  </si>
  <si>
    <t>USZCZELNIENIE 19.00x2.40</t>
  </si>
  <si>
    <t>7469.</t>
  </si>
  <si>
    <t>USZCZELNIENIE OKRĄGŁE 35x3</t>
  </si>
  <si>
    <t>7470.</t>
  </si>
  <si>
    <t>ZESTAW USZCZELNIEŃ UKŁ. HYDR.</t>
  </si>
  <si>
    <t>7471.</t>
  </si>
  <si>
    <t>USZCZELNIENIE A6,5x10</t>
  </si>
  <si>
    <t>7472.</t>
  </si>
  <si>
    <t>USZCZELNIENIE 12x16</t>
  </si>
  <si>
    <t>7473.</t>
  </si>
  <si>
    <t>USZCZELNIENIE A16,0x20</t>
  </si>
  <si>
    <t>7474.</t>
  </si>
  <si>
    <t>USZCZELNIENIE A18x22</t>
  </si>
  <si>
    <t>7475.</t>
  </si>
  <si>
    <t>USZCZELNIENIE A22,0x27</t>
  </si>
  <si>
    <t>7476.</t>
  </si>
  <si>
    <t>USZCZELNIENIE A33,0x0.39</t>
  </si>
  <si>
    <t>7477.</t>
  </si>
  <si>
    <t>PIERŚCIEŃ USZCZELN. 30x36</t>
  </si>
  <si>
    <t>7478.</t>
  </si>
  <si>
    <t>USZCZELNIENIE OKRĄGŁE 20x2.5</t>
  </si>
  <si>
    <t>7479.</t>
  </si>
  <si>
    <t>USZCZELNIENIE OKRĄGŁE 20x2</t>
  </si>
  <si>
    <t>7480.</t>
  </si>
  <si>
    <t>USZCZELNIENIE OKRĄGŁE</t>
  </si>
  <si>
    <t>7481.</t>
  </si>
  <si>
    <t>PIERŚCIEŃ ODCINAJĄCY 67x4</t>
  </si>
  <si>
    <t>7482.</t>
  </si>
  <si>
    <t>PIERSCIEŃ ODCINAJĄCY 60x5B</t>
  </si>
  <si>
    <t>7483.</t>
  </si>
  <si>
    <t>USZCZELNIENIE SZNUROWE 65x2.5</t>
  </si>
  <si>
    <t>7484.</t>
  </si>
  <si>
    <t>USZCZELNIENIE SZNUROWE 90x4</t>
  </si>
  <si>
    <t>10025.</t>
  </si>
  <si>
    <t>CHŁODNICA OLEJU SILNIKOWEGO</t>
  </si>
  <si>
    <t>10026.</t>
  </si>
  <si>
    <t>10027.</t>
  </si>
  <si>
    <t>10028.</t>
  </si>
  <si>
    <t>ŚRUBA REGULACYJNA ZAWORU</t>
  </si>
  <si>
    <t>10029.</t>
  </si>
  <si>
    <t>PIERŚCIEN USZCZELN. 12x18</t>
  </si>
  <si>
    <t>10030.</t>
  </si>
  <si>
    <t>GNIAZDO ZAWORU REGULACYJNEGO</t>
  </si>
  <si>
    <t>10031.</t>
  </si>
  <si>
    <t>10032.</t>
  </si>
  <si>
    <t>USZCZELNIENIE RD 113</t>
  </si>
  <si>
    <t>10033.</t>
  </si>
  <si>
    <t>USZCZELNIENIE RD 132</t>
  </si>
  <si>
    <t>10034.</t>
  </si>
  <si>
    <t>USZCZELNIENIE RD 189</t>
  </si>
  <si>
    <t>10035.</t>
  </si>
  <si>
    <t>10036.</t>
  </si>
  <si>
    <t>KOLANKO GUMOWE</t>
  </si>
  <si>
    <t>10037.</t>
  </si>
  <si>
    <t>TULEJA CYLINDROWA</t>
  </si>
  <si>
    <t>10038.</t>
  </si>
  <si>
    <t>O-RING 40x3</t>
  </si>
  <si>
    <t>10039.</t>
  </si>
  <si>
    <t>ROZDZIELACZ CGi-05.1-04</t>
  </si>
  <si>
    <t>10040.</t>
  </si>
  <si>
    <t>UCHWYT JARZMA WYZWALACZA</t>
  </si>
  <si>
    <t>10041.</t>
  </si>
  <si>
    <t>GONG SYGNALIZACYJNY MECHANICZNY</t>
  </si>
  <si>
    <t>10042.</t>
  </si>
  <si>
    <t>10043.</t>
  </si>
  <si>
    <t>UCHWYT REFLEKTORA LED</t>
  </si>
  <si>
    <t>10044.</t>
  </si>
  <si>
    <t>UCHWYT GAŚNICY W KABINIE</t>
  </si>
  <si>
    <t>10045.</t>
  </si>
  <si>
    <t>ADAPTER REFLEKTORA LED</t>
  </si>
  <si>
    <t>10046.</t>
  </si>
  <si>
    <t>WAŁ NAPĘDOWY KOŁA "S"</t>
  </si>
  <si>
    <t>10047.</t>
  </si>
  <si>
    <t>BLACHA</t>
  </si>
  <si>
    <t>10048.</t>
  </si>
  <si>
    <t>KORPUS WÓZKA NOŚNEGO WZMOCNIONY</t>
  </si>
  <si>
    <t>10049.</t>
  </si>
  <si>
    <t>WÓZEK NOŚNY 40KN WYK. NISKIE WZMOC.</t>
  </si>
  <si>
    <t>10050.</t>
  </si>
  <si>
    <t>NAKŁADKA Z OPASKĄ KABLOWĄ</t>
  </si>
  <si>
    <t>10051.</t>
  </si>
  <si>
    <t>SMAROWNICA A R1/4"</t>
  </si>
  <si>
    <t>10052.</t>
  </si>
  <si>
    <t>GNIAZDO ZAWOROWE</t>
  </si>
  <si>
    <t>10053.</t>
  </si>
  <si>
    <t>10054.</t>
  </si>
  <si>
    <t>UCHWYT MONITORA</t>
  </si>
  <si>
    <t>10055.</t>
  </si>
  <si>
    <t>UCHWYT KAMERY/PROJEKTORA</t>
  </si>
  <si>
    <t>10056.</t>
  </si>
  <si>
    <t>TABLICZKA ZNAMIONOWA DZ1800 2+2+2</t>
  </si>
  <si>
    <t>10057.</t>
  </si>
  <si>
    <t>POŁĄCZENIE GWINTOWANE PROSTE</t>
  </si>
  <si>
    <t>10058.</t>
  </si>
  <si>
    <t>TULEJA WTYK.</t>
  </si>
  <si>
    <t>10059.</t>
  </si>
  <si>
    <t>PIERŚCIEŃ OPOROWY WAŁU</t>
  </si>
  <si>
    <t>10060.</t>
  </si>
  <si>
    <t>10061.</t>
  </si>
  <si>
    <t>PANEWKA GŁÓWNA NOMINAŁ</t>
  </si>
  <si>
    <t>10062.</t>
  </si>
  <si>
    <t>PANEWKA GŁÓWNA I SZLIF</t>
  </si>
  <si>
    <t>10063.</t>
  </si>
  <si>
    <t>PANEWKA GŁÓWNA II SZLIF</t>
  </si>
  <si>
    <t>10064.</t>
  </si>
  <si>
    <t>PANEWKA KORBOWA NOMINAŁ</t>
  </si>
  <si>
    <t>10065.</t>
  </si>
  <si>
    <t>PANEWKA KORBOWA I SZLIF</t>
  </si>
  <si>
    <t>10066.</t>
  </si>
  <si>
    <t>TULEJKA KORBOWODOWA</t>
  </si>
  <si>
    <t>10067.</t>
  </si>
  <si>
    <t>TŁOK CYLINDRA</t>
  </si>
  <si>
    <t>10068.</t>
  </si>
  <si>
    <t>ZAWÓR SSĄCY</t>
  </si>
  <si>
    <t>10069.</t>
  </si>
  <si>
    <t>ZAWÓR WYDECHOWY</t>
  </si>
  <si>
    <t>10070.</t>
  </si>
  <si>
    <t>SPRĘŻYNA ZAWOROWA</t>
  </si>
  <si>
    <t>10071.</t>
  </si>
  <si>
    <t>PROWADNICA ZAWOROWA</t>
  </si>
  <si>
    <t>10072.</t>
  </si>
  <si>
    <t>10073.</t>
  </si>
  <si>
    <t>WAŁEK ROZRZĄDU</t>
  </si>
  <si>
    <t>10074.</t>
  </si>
  <si>
    <t>10075.</t>
  </si>
  <si>
    <t>POMPA OLEJU SILNIKOWEGO</t>
  </si>
  <si>
    <t>10076.</t>
  </si>
  <si>
    <t>TŁOCZEK</t>
  </si>
  <si>
    <t>10077.</t>
  </si>
  <si>
    <t>10078.</t>
  </si>
  <si>
    <t>KRÓCIEC FILTRA</t>
  </si>
  <si>
    <t>10079.</t>
  </si>
  <si>
    <t>10080.</t>
  </si>
  <si>
    <t>PANEWKA WAŁKA ROZRZĄDU</t>
  </si>
  <si>
    <t>10081.</t>
  </si>
  <si>
    <t>10082.</t>
  </si>
  <si>
    <t>TULEJKA KALIBROWANA</t>
  </si>
  <si>
    <t>10083.</t>
  </si>
  <si>
    <t>PANEWKA ŁOŻYSKOWA</t>
  </si>
  <si>
    <t>10084.</t>
  </si>
  <si>
    <t>ŁOŻYSKO ŚLIZGOWE</t>
  </si>
  <si>
    <t>10085.</t>
  </si>
  <si>
    <t>10086.</t>
  </si>
  <si>
    <t>10087.</t>
  </si>
  <si>
    <t>10088.</t>
  </si>
  <si>
    <t>ŚRUBA CYLINDRYCZNA M20x100</t>
  </si>
  <si>
    <t>10089.</t>
  </si>
  <si>
    <t>10090.</t>
  </si>
  <si>
    <t>10091.</t>
  </si>
  <si>
    <t>10092.</t>
  </si>
  <si>
    <t>10093.</t>
  </si>
  <si>
    <t>10094.</t>
  </si>
  <si>
    <t>10095.</t>
  </si>
  <si>
    <t>ŁUBKI TULEI NOŚNEJ</t>
  </si>
  <si>
    <t>10096.</t>
  </si>
  <si>
    <t>10097.</t>
  </si>
  <si>
    <t>10098.</t>
  </si>
  <si>
    <t>10099.</t>
  </si>
  <si>
    <t>ZAWÓR PODCIŚNIENIOWY</t>
  </si>
  <si>
    <t>10100.</t>
  </si>
  <si>
    <t>10101.</t>
  </si>
  <si>
    <t>10102.</t>
  </si>
  <si>
    <t>10103.</t>
  </si>
  <si>
    <t>PIASTA</t>
  </si>
  <si>
    <t>10104.</t>
  </si>
  <si>
    <t>10105.</t>
  </si>
  <si>
    <t>BAGNET POZIOMU OLEJU DŁUGI</t>
  </si>
  <si>
    <t>10106.</t>
  </si>
  <si>
    <t>10107.</t>
  </si>
  <si>
    <t>10108.</t>
  </si>
  <si>
    <t>PRZEWÓD OLEJU SMAR. POMPY WODY</t>
  </si>
  <si>
    <t>10109.</t>
  </si>
  <si>
    <t>USZCZELKA KSZTAŁTOWA</t>
  </si>
  <si>
    <t>10110.</t>
  </si>
  <si>
    <t>10111.</t>
  </si>
  <si>
    <t>KOŁO ZĘBATE PLANETARNE</t>
  </si>
  <si>
    <t>10112.</t>
  </si>
  <si>
    <t>OŚ KOŁA ZĘBATEGO PLANETARNEGO</t>
  </si>
  <si>
    <t>10113.</t>
  </si>
  <si>
    <t>10114.</t>
  </si>
  <si>
    <t>SWORZNIE PRZEKŁADNI OBIEGOWEJ</t>
  </si>
  <si>
    <t>10115.</t>
  </si>
  <si>
    <t>ZESTAW PRZEZBROJ. NAPĘDU ZĘB.</t>
  </si>
  <si>
    <t>10116.</t>
  </si>
  <si>
    <t>10117.</t>
  </si>
  <si>
    <t>ZESTAW PRZEWODÓW HYDR. DZ1800</t>
  </si>
  <si>
    <t>Chłodnica olej-woda kombinowany</t>
  </si>
  <si>
    <t>5979.</t>
  </si>
  <si>
    <t>653-13-00017-0-01</t>
  </si>
  <si>
    <t>578.</t>
  </si>
  <si>
    <t>579.</t>
  </si>
  <si>
    <t>580.</t>
  </si>
  <si>
    <t>581.</t>
  </si>
  <si>
    <t>582.</t>
  </si>
  <si>
    <t>583.</t>
  </si>
  <si>
    <t>584.</t>
  </si>
  <si>
    <t>585.</t>
  </si>
  <si>
    <t>586.</t>
  </si>
  <si>
    <t>587.</t>
  </si>
  <si>
    <t>588.</t>
  </si>
  <si>
    <t>589.</t>
  </si>
  <si>
    <t>590.</t>
  </si>
  <si>
    <t>591.</t>
  </si>
  <si>
    <t>592.</t>
  </si>
  <si>
    <t>593.</t>
  </si>
  <si>
    <t>594.</t>
  </si>
  <si>
    <t>595.</t>
  </si>
  <si>
    <t>596.</t>
  </si>
  <si>
    <t>597.</t>
  </si>
  <si>
    <t>598.</t>
  </si>
  <si>
    <t>599.</t>
  </si>
  <si>
    <t>600.</t>
  </si>
  <si>
    <t>601.</t>
  </si>
  <si>
    <t>602.</t>
  </si>
  <si>
    <t>603.</t>
  </si>
  <si>
    <t>604.</t>
  </si>
  <si>
    <t>605.</t>
  </si>
  <si>
    <t>606.</t>
  </si>
  <si>
    <t>607.</t>
  </si>
  <si>
    <t>608.</t>
  </si>
  <si>
    <t>609.</t>
  </si>
  <si>
    <t>610.</t>
  </si>
  <si>
    <t>611.</t>
  </si>
  <si>
    <t>612.</t>
  </si>
  <si>
    <t>613.</t>
  </si>
  <si>
    <t>614.</t>
  </si>
  <si>
    <t>615.</t>
  </si>
  <si>
    <t>616.</t>
  </si>
  <si>
    <t>617.</t>
  </si>
  <si>
    <t>618.</t>
  </si>
  <si>
    <t>619.</t>
  </si>
  <si>
    <t>Wykładzina rowkowa„Becorit”D-920 do koła pędnego          ( 1 kompl. = 9 segmentów ) – cena za kpl.</t>
  </si>
  <si>
    <t>620.</t>
  </si>
  <si>
    <t>621.</t>
  </si>
  <si>
    <t>622.</t>
  </si>
  <si>
    <t>623.</t>
  </si>
  <si>
    <t>624.</t>
  </si>
  <si>
    <t>625.</t>
  </si>
  <si>
    <t>626.</t>
  </si>
  <si>
    <t>627.</t>
  </si>
  <si>
    <t>628.</t>
  </si>
  <si>
    <t>629.</t>
  </si>
  <si>
    <t>630.</t>
  </si>
  <si>
    <t>631.</t>
  </si>
  <si>
    <t>632.</t>
  </si>
  <si>
    <t>633.</t>
  </si>
  <si>
    <t>634.</t>
  </si>
  <si>
    <t>635.</t>
  </si>
  <si>
    <t>636.</t>
  </si>
  <si>
    <t>637.</t>
  </si>
  <si>
    <t>638.</t>
  </si>
  <si>
    <t>639.</t>
  </si>
  <si>
    <t>640.</t>
  </si>
  <si>
    <t>641.</t>
  </si>
  <si>
    <t>642.</t>
  </si>
  <si>
    <t>643.</t>
  </si>
  <si>
    <t>644.</t>
  </si>
  <si>
    <t>645.</t>
  </si>
  <si>
    <t>646.</t>
  </si>
  <si>
    <t>647.</t>
  </si>
  <si>
    <t>648.</t>
  </si>
  <si>
    <t>649.</t>
  </si>
  <si>
    <t>650.</t>
  </si>
  <si>
    <t>651.</t>
  </si>
  <si>
    <t>652.</t>
  </si>
  <si>
    <t>653.</t>
  </si>
  <si>
    <t>654.</t>
  </si>
  <si>
    <t>655.</t>
  </si>
  <si>
    <t>656.</t>
  </si>
  <si>
    <t>657.</t>
  </si>
  <si>
    <t>658.</t>
  </si>
  <si>
    <t>659.</t>
  </si>
  <si>
    <t>660.</t>
  </si>
  <si>
    <t>661.</t>
  </si>
  <si>
    <t>662.</t>
  </si>
  <si>
    <t>663.</t>
  </si>
  <si>
    <t>664.</t>
  </si>
  <si>
    <t>665.</t>
  </si>
  <si>
    <t>666.</t>
  </si>
  <si>
    <r>
      <t xml:space="preserve">Cennik części zamiennych nowych do systemów sterowania i łączności lokalnej przewodowej w oparciu o system automatyzacji i sterowania Betacontrol dla kolejek spągowych typu </t>
    </r>
    <r>
      <rPr>
        <b/>
        <u/>
        <sz val="10"/>
        <rFont val="Arial"/>
        <family val="2"/>
        <charset val="238"/>
      </rPr>
      <t>KS-650/900/63/100</t>
    </r>
  </si>
  <si>
    <t>667.</t>
  </si>
  <si>
    <t>668.</t>
  </si>
  <si>
    <t>669.</t>
  </si>
  <si>
    <t>670.</t>
  </si>
  <si>
    <t>671.</t>
  </si>
  <si>
    <t>672.</t>
  </si>
  <si>
    <t>673.</t>
  </si>
  <si>
    <t>674.</t>
  </si>
  <si>
    <t>675.</t>
  </si>
  <si>
    <t>676.</t>
  </si>
  <si>
    <t>677.</t>
  </si>
  <si>
    <t>678.</t>
  </si>
  <si>
    <t>679.</t>
  </si>
  <si>
    <t>680.</t>
  </si>
  <si>
    <t>681.</t>
  </si>
  <si>
    <t>682.</t>
  </si>
  <si>
    <t>683.</t>
  </si>
  <si>
    <t>684.</t>
  </si>
  <si>
    <t>685.</t>
  </si>
  <si>
    <t>686.</t>
  </si>
  <si>
    <t>687.</t>
  </si>
  <si>
    <t>688.</t>
  </si>
  <si>
    <t>689.</t>
  </si>
  <si>
    <t>690.</t>
  </si>
  <si>
    <t>691.</t>
  </si>
  <si>
    <t>692.</t>
  </si>
  <si>
    <t>693.</t>
  </si>
  <si>
    <t>694.</t>
  </si>
  <si>
    <t>695.</t>
  </si>
  <si>
    <t>696.</t>
  </si>
  <si>
    <t>697.</t>
  </si>
  <si>
    <t>698.</t>
  </si>
  <si>
    <t>699.</t>
  </si>
  <si>
    <t>700.</t>
  </si>
  <si>
    <t>701.</t>
  </si>
  <si>
    <t>702.</t>
  </si>
  <si>
    <t>703.</t>
  </si>
  <si>
    <t>704.</t>
  </si>
  <si>
    <t>705.</t>
  </si>
  <si>
    <t>706.</t>
  </si>
  <si>
    <t>707.</t>
  </si>
  <si>
    <t>708.</t>
  </si>
  <si>
    <t>709.</t>
  </si>
  <si>
    <t>710.</t>
  </si>
  <si>
    <t>711.</t>
  </si>
  <si>
    <t>712.</t>
  </si>
  <si>
    <t>713.</t>
  </si>
  <si>
    <t>714.</t>
  </si>
  <si>
    <t>715.</t>
  </si>
  <si>
    <t>716.</t>
  </si>
  <si>
    <t>717.</t>
  </si>
  <si>
    <t>718.</t>
  </si>
  <si>
    <t>719.</t>
  </si>
  <si>
    <t>720.</t>
  </si>
  <si>
    <t>721.</t>
  </si>
  <si>
    <t>722.</t>
  </si>
  <si>
    <t>723.</t>
  </si>
  <si>
    <t>724.</t>
  </si>
  <si>
    <t>725.</t>
  </si>
  <si>
    <t>726.</t>
  </si>
  <si>
    <t>727.</t>
  </si>
  <si>
    <t>728.</t>
  </si>
  <si>
    <t>729.</t>
  </si>
  <si>
    <t>730.</t>
  </si>
  <si>
    <t>731.</t>
  </si>
  <si>
    <t>732.</t>
  </si>
  <si>
    <t>733.</t>
  </si>
  <si>
    <t>734.</t>
  </si>
  <si>
    <t>735.</t>
  </si>
  <si>
    <t>736.</t>
  </si>
  <si>
    <t>737.</t>
  </si>
  <si>
    <t>738.</t>
  </si>
  <si>
    <t>739.</t>
  </si>
  <si>
    <t>740.</t>
  </si>
  <si>
    <t>741.</t>
  </si>
  <si>
    <t>742.</t>
  </si>
  <si>
    <t>743.</t>
  </si>
  <si>
    <t>744.</t>
  </si>
  <si>
    <t>745.</t>
  </si>
  <si>
    <t>746.</t>
  </si>
  <si>
    <t>747.</t>
  </si>
  <si>
    <t>748.</t>
  </si>
  <si>
    <t>749.</t>
  </si>
  <si>
    <t>750.</t>
  </si>
  <si>
    <t>751.</t>
  </si>
  <si>
    <t>752.</t>
  </si>
  <si>
    <t>753.</t>
  </si>
  <si>
    <t>754.</t>
  </si>
  <si>
    <t>755.</t>
  </si>
  <si>
    <t>756.</t>
  </si>
  <si>
    <t>757.</t>
  </si>
  <si>
    <t>758.</t>
  </si>
  <si>
    <t>759.</t>
  </si>
  <si>
    <t>760.</t>
  </si>
  <si>
    <t>761.</t>
  </si>
  <si>
    <t>762.</t>
  </si>
  <si>
    <t>763.</t>
  </si>
  <si>
    <t>764.</t>
  </si>
  <si>
    <t>765.</t>
  </si>
  <si>
    <t>766.</t>
  </si>
  <si>
    <t>767.</t>
  </si>
  <si>
    <t>768.</t>
  </si>
  <si>
    <t>769.</t>
  </si>
  <si>
    <t>770.</t>
  </si>
  <si>
    <t>771.</t>
  </si>
  <si>
    <t>772.</t>
  </si>
  <si>
    <t>773.</t>
  </si>
  <si>
    <t>774.</t>
  </si>
  <si>
    <t>775.</t>
  </si>
  <si>
    <t>776.</t>
  </si>
  <si>
    <t>777.</t>
  </si>
  <si>
    <t>778.</t>
  </si>
  <si>
    <t>779.</t>
  </si>
  <si>
    <t>780.</t>
  </si>
  <si>
    <t>781.</t>
  </si>
  <si>
    <t>782.</t>
  </si>
  <si>
    <t>783.</t>
  </si>
  <si>
    <t>784.</t>
  </si>
  <si>
    <t>785.</t>
  </si>
  <si>
    <t>786.</t>
  </si>
  <si>
    <t>787.</t>
  </si>
  <si>
    <t>788.</t>
  </si>
  <si>
    <t>789.</t>
  </si>
  <si>
    <t>790.</t>
  </si>
  <si>
    <t>791.</t>
  </si>
  <si>
    <t>792.</t>
  </si>
  <si>
    <t>793.</t>
  </si>
  <si>
    <t>794.</t>
  </si>
  <si>
    <t>795.</t>
  </si>
  <si>
    <t>796.</t>
  </si>
  <si>
    <t>797.</t>
  </si>
  <si>
    <t>798.</t>
  </si>
  <si>
    <t>799.</t>
  </si>
  <si>
    <t>800.</t>
  </si>
  <si>
    <t>801.</t>
  </si>
  <si>
    <t>802.</t>
  </si>
  <si>
    <t>803.</t>
  </si>
  <si>
    <t>804.</t>
  </si>
  <si>
    <t>805.</t>
  </si>
  <si>
    <t>806.</t>
  </si>
  <si>
    <t>807.</t>
  </si>
  <si>
    <t>808.</t>
  </si>
  <si>
    <t>809.</t>
  </si>
  <si>
    <t>810.</t>
  </si>
  <si>
    <t>811.</t>
  </si>
  <si>
    <t>812.</t>
  </si>
  <si>
    <t>813.</t>
  </si>
  <si>
    <t>814.</t>
  </si>
  <si>
    <t>815.</t>
  </si>
  <si>
    <t>816.</t>
  </si>
  <si>
    <t>817.</t>
  </si>
  <si>
    <t>818.</t>
  </si>
  <si>
    <t>819.</t>
  </si>
  <si>
    <t>820.</t>
  </si>
  <si>
    <t>821.</t>
  </si>
  <si>
    <t>822.</t>
  </si>
  <si>
    <t>823.</t>
  </si>
  <si>
    <t>824.</t>
  </si>
  <si>
    <t>825.</t>
  </si>
  <si>
    <t>826.</t>
  </si>
  <si>
    <t>827.</t>
  </si>
  <si>
    <t>828.</t>
  </si>
  <si>
    <t>829.</t>
  </si>
  <si>
    <t>830.</t>
  </si>
  <si>
    <t>831.</t>
  </si>
  <si>
    <t>832.</t>
  </si>
  <si>
    <t>833.</t>
  </si>
  <si>
    <t>834.</t>
  </si>
  <si>
    <t>Przewód czujnika ciś. doładow. 0407.0594.000</t>
  </si>
  <si>
    <t>ELEMENT DYSTANSOWY</t>
  </si>
  <si>
    <t>Zawór kulowy</t>
  </si>
  <si>
    <t>Uszczelka</t>
  </si>
  <si>
    <t>Przewód sterowniczy  YnSTY-Gżo 3x1,5</t>
  </si>
  <si>
    <t>Przewód sterowniczy  YnSTY-Gżo 5x1,5</t>
  </si>
  <si>
    <t>Przewód sterowniczy  YnSTY-Gżo 7x1,5</t>
  </si>
  <si>
    <t>Przewód sterowniczy  YnSTY-Gżo 10x1,5</t>
  </si>
  <si>
    <t>Przewód sterowniczy  YnSTY-Gżo 14x1,5</t>
  </si>
  <si>
    <t>Przewód sterowniczy  YnSTY-Gżo 18x1,5</t>
  </si>
  <si>
    <t>Magnes typu N N</t>
  </si>
  <si>
    <t>Transparent świetlny CZERWONO-ZIELONY TS-AX/I/CZ</t>
  </si>
  <si>
    <t>Transparent świetlny BLOKADA TS-AX/I/C</t>
  </si>
  <si>
    <t>Transparent świetlny DOWOLNY NAPIS TS-AX/UNI</t>
  </si>
  <si>
    <t>Transparent świetlny STOP STRZAŁKA TS-AX/I/ST</t>
  </si>
  <si>
    <t>Blokada kluczykowa I-BK</t>
  </si>
  <si>
    <t>Wyłącznik korekcyjny WKA-AX/S</t>
  </si>
  <si>
    <t>Wyłącznik krańcowy WKA-AX/B</t>
  </si>
  <si>
    <t>Wyłącznik krańcowy FD 2038</t>
  </si>
  <si>
    <t>Łącznik  OŁK-10</t>
  </si>
  <si>
    <t>Czujnik ruchu indukcyjny  PCIN</t>
  </si>
  <si>
    <t>Sygnalizator SAO-86/1</t>
  </si>
  <si>
    <t>Sygnalizator SKO-86/1</t>
  </si>
  <si>
    <t>Sygnalizator SBI-89/1</t>
  </si>
  <si>
    <t>Sygnalizator SPI-89/1</t>
  </si>
  <si>
    <t>Skrzynka iskrobezpieczna ISR 94/56/12 (bez DP)</t>
  </si>
  <si>
    <t>Czujnik poziomu cieczy  CP-2d</t>
  </si>
  <si>
    <t>Czujnik poziomu cieczy  CP-2d/1</t>
  </si>
  <si>
    <t>Czujnik położenia dźwigni CPD-2</t>
  </si>
  <si>
    <t>Czujnik ciśnienia iskrobezpieczny  ICC</t>
  </si>
  <si>
    <t>Czujnik temperatury cieczy OCT-1</t>
  </si>
  <si>
    <t>Czujnik temperatury cieczy OCT-2</t>
  </si>
  <si>
    <t>Nadajnik sygnałów KFS 2….</t>
  </si>
  <si>
    <t>Nadajnik sygnałów KFS 3….</t>
  </si>
  <si>
    <t>Płyta ślizgowa A4VS500 (BH00910914)</t>
  </si>
  <si>
    <t>Czujnik  C-72  (zasilania) 8-30 bar</t>
  </si>
  <si>
    <t>Pilotujący zawór sterujący IE-5</t>
  </si>
  <si>
    <t>Czujnik poziomu oleju TN-2</t>
  </si>
  <si>
    <t>Czujnik temperatury TST-2</t>
  </si>
  <si>
    <t>Termometr 120</t>
  </si>
  <si>
    <t>Poduszka amortyzująca do wentylatora</t>
  </si>
  <si>
    <t>Linka prędkościomierza</t>
  </si>
  <si>
    <t>Pompa główna A4VSG-500</t>
  </si>
  <si>
    <t>Pompa doładowania AEA10-100</t>
  </si>
  <si>
    <t>Pompa sterowania AEA10-18</t>
  </si>
  <si>
    <t>Zawór progowy NW13/1 Mpa</t>
  </si>
  <si>
    <t>Chłodnica rurowa</t>
  </si>
  <si>
    <t xml:space="preserve">Segment A4VS500 </t>
  </si>
  <si>
    <t>Segment dystansowy A4VS500</t>
  </si>
  <si>
    <t>Wkład filtracyjny doładowania</t>
  </si>
  <si>
    <t>Wkład hydraul. sterowania</t>
  </si>
  <si>
    <t>Manometr glicerynowy T/0-40 MPa 1/4"</t>
  </si>
  <si>
    <t>Manometr glicerynowy T/0-6 MPa 1/4"</t>
  </si>
  <si>
    <t>Uszczelnienie Simmer  95x120x12/7,5 Vito</t>
  </si>
  <si>
    <t>0900047500</t>
  </si>
  <si>
    <t>Uszczelnienie Simmer  22x35x06</t>
  </si>
  <si>
    <t>0900040100</t>
  </si>
  <si>
    <t>Uszczelnienie Simmer  45x62x07</t>
  </si>
  <si>
    <t>0900041000</t>
  </si>
  <si>
    <t>Sprzęgło kłowe pompy A2P</t>
  </si>
  <si>
    <t>Złączka red NW 25/20</t>
  </si>
  <si>
    <t>Złączka red.NW 20/13</t>
  </si>
  <si>
    <t>Złączka red.NW 13/10</t>
  </si>
  <si>
    <t>Zawór zwrotny S-15</t>
  </si>
  <si>
    <t>Zawór progowy 1Mpa NW 13</t>
  </si>
  <si>
    <t>Pompa napełniania O-WEMA</t>
  </si>
  <si>
    <t>6510026300</t>
  </si>
  <si>
    <t>Przewód NW 20x550</t>
  </si>
  <si>
    <t>6510026600</t>
  </si>
  <si>
    <t>8103304900</t>
  </si>
  <si>
    <t>8103301400</t>
  </si>
  <si>
    <t>Przewód NW 20x1100</t>
  </si>
  <si>
    <t>8103303900</t>
  </si>
  <si>
    <t>8103301600</t>
  </si>
  <si>
    <t>0700000600</t>
  </si>
  <si>
    <t>0700003300</t>
  </si>
  <si>
    <t>0700020300</t>
  </si>
  <si>
    <t>0700002000</t>
  </si>
  <si>
    <t>8103305000</t>
  </si>
  <si>
    <t>8103301300</t>
  </si>
  <si>
    <t>8103301900</t>
  </si>
  <si>
    <t>8103301800</t>
  </si>
  <si>
    <t>0700023900</t>
  </si>
  <si>
    <t>SKF - 6022</t>
  </si>
  <si>
    <t>SKF - 22209</t>
  </si>
  <si>
    <t>SKF - 22218</t>
  </si>
  <si>
    <t>PN-92/G-32000</t>
  </si>
  <si>
    <t>PN-85/M-85101</t>
  </si>
  <si>
    <t>0700020700</t>
  </si>
  <si>
    <t>6510024100</t>
  </si>
  <si>
    <t>6510024000</t>
  </si>
  <si>
    <t>6510024200</t>
  </si>
  <si>
    <t>6510021700</t>
  </si>
  <si>
    <t>7120008500</t>
  </si>
  <si>
    <t>6510024300</t>
  </si>
  <si>
    <t>6510024400</t>
  </si>
  <si>
    <t>6510024500</t>
  </si>
  <si>
    <t>7120008600</t>
  </si>
  <si>
    <t>7120007700</t>
  </si>
  <si>
    <t>7120007800</t>
  </si>
  <si>
    <t>Pierścień uszczel.70x90x10</t>
  </si>
  <si>
    <t>0900042400</t>
  </si>
  <si>
    <t>7120008700</t>
  </si>
  <si>
    <t>Kolanko NW 10</t>
  </si>
  <si>
    <t>0700000400</t>
  </si>
  <si>
    <t>Sterownik SEMI-2 OL z kostką przył.</t>
  </si>
  <si>
    <t>Manometr 0-60 bar M 12x1,5/T/</t>
  </si>
  <si>
    <t>Manometr 0-250 bar M 12x1,5/T/</t>
  </si>
  <si>
    <t>Termometr 0-120 stopni HNK</t>
  </si>
  <si>
    <t>Blok hamulcowy iskrobezp. W74.036</t>
  </si>
  <si>
    <t>Sterownik 2TBA 7-D-01P10/h2V</t>
  </si>
  <si>
    <t>1119.</t>
  </si>
  <si>
    <t>1120.</t>
  </si>
  <si>
    <t>1121.</t>
  </si>
  <si>
    <t>1122.</t>
  </si>
  <si>
    <t>1123.</t>
  </si>
  <si>
    <t>1124.</t>
  </si>
  <si>
    <t>1125.</t>
  </si>
  <si>
    <t>1126.</t>
  </si>
  <si>
    <t>1127.</t>
  </si>
  <si>
    <t>1128.</t>
  </si>
  <si>
    <t>1129.</t>
  </si>
  <si>
    <t>1130.</t>
  </si>
  <si>
    <t>1131.</t>
  </si>
  <si>
    <t>1132.</t>
  </si>
  <si>
    <t>1133.</t>
  </si>
  <si>
    <t>1134.</t>
  </si>
  <si>
    <t>1135.</t>
  </si>
  <si>
    <t>1136.</t>
  </si>
  <si>
    <t>1137.</t>
  </si>
  <si>
    <t>1138.</t>
  </si>
  <si>
    <t>1139.</t>
  </si>
  <si>
    <t>1140.</t>
  </si>
  <si>
    <t>1141.</t>
  </si>
  <si>
    <t>1142.</t>
  </si>
  <si>
    <t>1143.</t>
  </si>
  <si>
    <t>1144.</t>
  </si>
  <si>
    <t>1145.</t>
  </si>
  <si>
    <t>Przewód NW 20S x 5000</t>
  </si>
  <si>
    <t>Łożysko 22217A</t>
  </si>
  <si>
    <t>0100009800</t>
  </si>
  <si>
    <t>Pierszczień uszczel. 100x130x15</t>
  </si>
  <si>
    <t>0900043700</t>
  </si>
  <si>
    <t>Łożysko 6215 2RS</t>
  </si>
  <si>
    <t>0100005000</t>
  </si>
  <si>
    <t>Łożysko 22213</t>
  </si>
  <si>
    <t>0100009400</t>
  </si>
  <si>
    <t>Pierszczień uszczel. 90x110x15</t>
  </si>
  <si>
    <t>0900043400</t>
  </si>
  <si>
    <t>Koło z=125 m=1,25</t>
  </si>
  <si>
    <t>7110007500</t>
  </si>
  <si>
    <t>Napęd licznika HNK</t>
  </si>
  <si>
    <t>7110081300</t>
  </si>
  <si>
    <t>Przyłącze NW10/M20x1,5</t>
  </si>
  <si>
    <t>7110087200</t>
  </si>
  <si>
    <t>Przyłącze NW10/M16x1,5</t>
  </si>
  <si>
    <t>7110087300</t>
  </si>
  <si>
    <t>Przyłącze proste M42x2/M52x2 wyk.A</t>
  </si>
  <si>
    <t>7120009500</t>
  </si>
  <si>
    <t>Przyłącze kątowe M42x2 wyk.A</t>
  </si>
  <si>
    <t>przyłącze kątowe M42x2 wyk.B</t>
  </si>
  <si>
    <t>Przeciw nakrętka M42x2</t>
  </si>
  <si>
    <t>Kołpak WN-20</t>
  </si>
  <si>
    <t>Zawór przelewowy DBDS20K-315</t>
  </si>
  <si>
    <t>Zawór przelewowy DBDS 20K 13/25</t>
  </si>
  <si>
    <t>Chłodnica wodno-olejowa (typ szwedzki)</t>
  </si>
  <si>
    <t>7110006000</t>
  </si>
  <si>
    <t>Rolka kierująca kpl HNK-1</t>
  </si>
  <si>
    <t>Wkład filtra WH 20.400.40</t>
  </si>
  <si>
    <t>7120008100</t>
  </si>
  <si>
    <t>Wkład filtra WH 51.250.10</t>
  </si>
  <si>
    <t>7120008000</t>
  </si>
  <si>
    <t>Wkład filtracyjny 0240 D 010 BN3 HC</t>
  </si>
  <si>
    <t>7010016100</t>
  </si>
  <si>
    <t>Siłownik hamulca HNK-1</t>
  </si>
  <si>
    <t>Siłownik hamulca HNK-2</t>
  </si>
  <si>
    <t>Siłownik hamulca HNK-3</t>
  </si>
  <si>
    <t>7110005100</t>
  </si>
  <si>
    <t xml:space="preserve">Kołpak WN-10 </t>
  </si>
  <si>
    <t>Śruba rzymska kołowrotu HNK-3</t>
  </si>
  <si>
    <t>7120010600</t>
  </si>
  <si>
    <t>Kołpak WN-6</t>
  </si>
  <si>
    <t>Linka prędkościomierza HNK-Liaz</t>
  </si>
  <si>
    <t>Wieniec zębaty Z-106: m=10</t>
  </si>
  <si>
    <t>Koło zębate stożkowe Z=144, m=1,25</t>
  </si>
  <si>
    <t xml:space="preserve">Silnik hydrauliczy SOK-630 </t>
  </si>
  <si>
    <t>Koło zebate z=25: m=10</t>
  </si>
  <si>
    <t>Koło zębate z=31m=8</t>
  </si>
  <si>
    <t>Łożysko 22324</t>
  </si>
  <si>
    <t>Łożysko 23218</t>
  </si>
  <si>
    <t>Silnik spalinowy</t>
  </si>
  <si>
    <t>6260000600</t>
  </si>
  <si>
    <t>Rozrusznik</t>
  </si>
  <si>
    <t>6260000400</t>
  </si>
  <si>
    <t>Zębnik rozrusznika</t>
  </si>
  <si>
    <t>6260000401</t>
  </si>
  <si>
    <t>6260003600</t>
  </si>
  <si>
    <t>Wyzwalacz odśrodkowy</t>
  </si>
  <si>
    <t>6260031200</t>
  </si>
  <si>
    <t>Elastyczna rura wydechowa</t>
  </si>
  <si>
    <t>6260003700</t>
  </si>
  <si>
    <t>Manometr 0-25MPa</t>
  </si>
  <si>
    <t>9050006500</t>
  </si>
  <si>
    <t>Manometr 0-6MPa</t>
  </si>
  <si>
    <t>7010020400</t>
  </si>
  <si>
    <t>6260067900</t>
  </si>
  <si>
    <t>Pasek klinowy 10x1180</t>
  </si>
  <si>
    <t>6260068000</t>
  </si>
  <si>
    <t>1.CZĘŚĆ SILNIKOWA</t>
  </si>
  <si>
    <t>Arkusz BW/1/A/01/…</t>
  </si>
  <si>
    <t>Osłona przednia spawana</t>
  </si>
  <si>
    <t>Śruba z  łbem sześciokątnym M8x25 - 8.8</t>
  </si>
  <si>
    <t>Blacha pod przyłącza hydr.</t>
  </si>
  <si>
    <t>Śruba z  łbem sześciokątnym M12x40 - 8.8</t>
  </si>
  <si>
    <t>Osłona przednia</t>
  </si>
  <si>
    <t>Śruba z  łbem sześciokatnym M8x25 - 8.8</t>
  </si>
  <si>
    <t>Śruba z  łbem sześciokątnym M10x45 - 8.8</t>
  </si>
  <si>
    <t>Podkładka sprężysta Z 10,2</t>
  </si>
  <si>
    <t>Nakrętka M10</t>
  </si>
  <si>
    <t>Śruba z  łbem sześciokątnym M10x35 - 8.8</t>
  </si>
  <si>
    <t>Arkusz BW/1/A/02/...</t>
  </si>
  <si>
    <t>Sprzęg</t>
  </si>
  <si>
    <t>Śruba z łbem walcowym z gniazdem sześciokątnym M20x80 - 8.8</t>
  </si>
  <si>
    <t>Mocowanie części elektrycznych</t>
  </si>
  <si>
    <t>Śruba z łbem walcowym z gniazdem sześciokątnym M16x40 - 8.8</t>
  </si>
  <si>
    <t>Mocowanie chłodnicy</t>
  </si>
  <si>
    <t>Śruba z łbem sześciokatnym M8x20 - 8.8</t>
  </si>
  <si>
    <t>Arkusz BW/1/A/03/…</t>
  </si>
  <si>
    <t>Podkładka sprężysta Z 6,1</t>
  </si>
  <si>
    <t>Śruba z łbem walcowym i gniazdem sześciokątnym M6x20 - 8.8</t>
  </si>
  <si>
    <t>Uchwyt pod kasete elektr.</t>
  </si>
  <si>
    <t>Śruba z łbem sześciokątnym M8x30 - 8.8</t>
  </si>
  <si>
    <t xml:space="preserve">Rozdzielacz Kompletny </t>
  </si>
  <si>
    <t xml:space="preserve">Hamulec kpl </t>
  </si>
  <si>
    <t xml:space="preserve">kpl uszczelnienia wału hamulca </t>
  </si>
  <si>
    <t xml:space="preserve">Uszczelnienie wału- simering </t>
  </si>
  <si>
    <t xml:space="preserve">Hamulec kompletny </t>
  </si>
  <si>
    <t xml:space="preserve">Wał Hamulca </t>
  </si>
  <si>
    <t xml:space="preserve">Uszczelnienie wału- pylnik </t>
  </si>
  <si>
    <t xml:space="preserve">Rotor kpl </t>
  </si>
  <si>
    <t>BW/SIL/39/958  / 6263425800</t>
  </si>
  <si>
    <t>BW/SIL/39/959  / 6263425900</t>
  </si>
  <si>
    <t>BW/SIL/39/960  / 6263426000</t>
  </si>
  <si>
    <t>BW/SIL/39/961   / 6263426100</t>
  </si>
  <si>
    <t>BW/SIL/39/962  / 6262000000</t>
  </si>
  <si>
    <t>BW/SIL/39/963   / 6262100000</t>
  </si>
  <si>
    <t>BW/SIL/39/964  / 6263385600</t>
  </si>
  <si>
    <t>BW/SIL/39/965   / 6262200000</t>
  </si>
  <si>
    <t>BW/SIL/39/966  / 6263426200</t>
  </si>
  <si>
    <t>BW/SIL/39/967   / 6263426300</t>
  </si>
  <si>
    <t>BW/SIL/39/968  / 6263426400</t>
  </si>
  <si>
    <t>BW/SIL/39/969/ 6263426500</t>
  </si>
  <si>
    <t>BW/SIL/39/970 / 6263426600</t>
  </si>
  <si>
    <t>BW/SIL/39/971 / 6263426700</t>
  </si>
  <si>
    <t>BW/SIL/39/972 / 6263426800</t>
  </si>
  <si>
    <t>BW/SIL/39/973 / 6263426900</t>
  </si>
  <si>
    <t>BW/SIL/39/974 / 6263427000</t>
  </si>
  <si>
    <t>BW/SIL/39/975   / 6263427100</t>
  </si>
  <si>
    <t>BW/SIL/39/976   / 6263427200</t>
  </si>
  <si>
    <t>BW/SIL/39/977 / 6263427300</t>
  </si>
  <si>
    <t>BW/SIL/39/978    / 6263427400</t>
  </si>
  <si>
    <t>BW/SIL/39/979  / 6263427500</t>
  </si>
  <si>
    <t>BW/SIL/39/980 / 6263427600</t>
  </si>
  <si>
    <t>BW/SIL/39/981   / 6263427700</t>
  </si>
  <si>
    <t>BW/SIL/39/982  / 6263427800</t>
  </si>
  <si>
    <t>BW/SIL/39/983  / 6263427900</t>
  </si>
  <si>
    <t>BW/SIL/40/1  / 6260239500</t>
  </si>
  <si>
    <t>BW/SIL/40/10  / 6263428000</t>
  </si>
  <si>
    <t>BW/SIL/40/15  / 6263428100</t>
  </si>
  <si>
    <t>BW/SIL/41/1    / 6260227300</t>
  </si>
  <si>
    <t>BW/SIL/42/1   / 6260999500</t>
  </si>
  <si>
    <t>BW/SIL/42/2  / 6263428200</t>
  </si>
  <si>
    <t>BW/SIL/42/3   / 6260207600</t>
  </si>
  <si>
    <t>BW/SIL/42/4  / 6263428300</t>
  </si>
  <si>
    <t>BW/SIL/43/1  / 6260239200</t>
  </si>
  <si>
    <t>BW/SIL/43/6/ 6260228100</t>
  </si>
  <si>
    <t>BW/SIL/44/1  / 6263428400</t>
  </si>
  <si>
    <t>BW/SIL/44/2  / 6263428500</t>
  </si>
  <si>
    <t>BW/SIL/44/950   / 6263428600</t>
  </si>
  <si>
    <t>BW/SIL/45/1  / 6260226400</t>
  </si>
  <si>
    <t>BW/SIL/45/2  / 6263428900</t>
  </si>
  <si>
    <t>BW/SIL/45/3   / 6260090300</t>
  </si>
  <si>
    <t>BW/SIL/45/4  / 6263428700</t>
  </si>
  <si>
    <t>BW/SIL/45/6  / 6263428800</t>
  </si>
  <si>
    <t>BW/SIL/45/7 / 6260226500</t>
  </si>
  <si>
    <t>BW/SIL/45/8   / 6260226600</t>
  </si>
  <si>
    <t>BW/SIL/46/1  / 6263429000</t>
  </si>
  <si>
    <t>BW/SIL/46/2 / 6263429100</t>
  </si>
  <si>
    <t>BW/SIL/46/3   / 6263429200</t>
  </si>
  <si>
    <t>BW/SIL/46/4  / 6263429300</t>
  </si>
  <si>
    <t>BW/SIL/46/5 / 6263429400</t>
  </si>
  <si>
    <t>BW/SIL/47/1    6260190000</t>
  </si>
  <si>
    <t>BW/SIL/47/2 / 6263429500</t>
  </si>
  <si>
    <t>BW/SIL/47/3  / 6263429600</t>
  </si>
  <si>
    <t>BW/SIL/47/7  / 6263429700</t>
  </si>
  <si>
    <t>BW/SIL/47/8  / 6263429800</t>
  </si>
  <si>
    <t>BW/SIL/47/13  / 6263429900</t>
  </si>
  <si>
    <t>BW/SIL/47/14   / 6260090700</t>
  </si>
  <si>
    <t>BW/SIL/47/15   / 6260090600</t>
  </si>
  <si>
    <t>BW/SIL/47/950   / 6263398000</t>
  </si>
  <si>
    <t>BW/SIL/48/1 / 6221000500</t>
  </si>
  <si>
    <t>BW/SIL/49/1   / 6221064700</t>
  </si>
  <si>
    <t>BW/SIL/50/1  / 6221063000</t>
  </si>
  <si>
    <t>BW/SIL/51/1 / 6260441800</t>
  </si>
  <si>
    <t>BW/SIL/51/2    / 6260441900</t>
  </si>
  <si>
    <t>BW/SIL/51/3  / 6263372800</t>
  </si>
  <si>
    <t>BW/SIL/51/4  / 6263372700</t>
  </si>
  <si>
    <t>BW/SIL/51/5   / 6263372600</t>
  </si>
  <si>
    <t>BW/SIL/51/6  / 6263372900</t>
  </si>
  <si>
    <t>BW/SIL/51/7  / 6263430000</t>
  </si>
  <si>
    <t>BW/SIL/51/8    / 6264000000</t>
  </si>
  <si>
    <t>BW/SIL/52/1  / 6264100000</t>
  </si>
  <si>
    <t>BW/SIL/52/2   / 6260270500</t>
  </si>
  <si>
    <t>BW/SIL/52/3    / 6264200000</t>
  </si>
  <si>
    <t>BW/SIL/52/5   / 6264300000</t>
  </si>
  <si>
    <t>BW/SIL/53/3   / 6221091500</t>
  </si>
  <si>
    <t>BW/SIL/53/4  / 6260283200</t>
  </si>
  <si>
    <t>BW/SIL/53/5/ 6264400000</t>
  </si>
  <si>
    <t>BW/SIL/53/6   / 6264500000</t>
  </si>
  <si>
    <t>BW/SIL/53/7 / 6264600000</t>
  </si>
  <si>
    <t>BW/SIL/53/8/ 6263372700</t>
  </si>
  <si>
    <t>BW/SIL/53/9   / 6264700000</t>
  </si>
  <si>
    <t>BW/SIL/53/10  / 6264800000</t>
  </si>
  <si>
    <t>BW/SIL/54/1   / 6264900000</t>
  </si>
  <si>
    <t>BW/SIL/54/2  / 6264110000</t>
  </si>
  <si>
    <t>BW/SIL/54/242 / 6264120000</t>
  </si>
  <si>
    <t>BW/SIL/55/2    / 6264130000</t>
  </si>
  <si>
    <t>BW/SIL/55/3   / 6264140000</t>
  </si>
  <si>
    <t>BW/SIL/55/4   / 6264150000</t>
  </si>
  <si>
    <t>BW/SIL/55/5 / 6264160000</t>
  </si>
  <si>
    <t>Śruba sześciokątna 0181435</t>
  </si>
  <si>
    <t>Uszczelka 04910582</t>
  </si>
  <si>
    <t>Tulejka 0181406</t>
  </si>
  <si>
    <t>Przewód przelewowu CN00114504282692</t>
  </si>
  <si>
    <t>Końcówka gumowa CN00100004285563</t>
  </si>
  <si>
    <t>Wał korbowy</t>
  </si>
  <si>
    <t>Koło pasowe 121304209388</t>
  </si>
  <si>
    <t>Pokrywa zaworów 4284467</t>
  </si>
  <si>
    <t>Przystawka napedu CZ00100004501207</t>
  </si>
  <si>
    <t>Koło napędowe 4501196/4295505</t>
  </si>
  <si>
    <t xml:space="preserve">Spust oleju silnika BF6M1013MC </t>
  </si>
  <si>
    <t>Blok zab-odcinający ABZSS20M-3X/230E/S13V</t>
  </si>
  <si>
    <t xml:space="preserve">Wał wkładany </t>
  </si>
  <si>
    <t xml:space="preserve">Wpust pasowy </t>
  </si>
  <si>
    <t>Tulejka rozprężna  14x80</t>
  </si>
  <si>
    <t>Tulejka rozprężna  8x80</t>
  </si>
  <si>
    <t>Logo firmowe "Becker Warkop"</t>
  </si>
  <si>
    <t>Podkładka kulista M16 do kół napędowych</t>
  </si>
  <si>
    <t>Dławik kablowy M12 wraz z nakrętką</t>
  </si>
  <si>
    <t>Dławik kablowy M16 wraz z nakrętką</t>
  </si>
  <si>
    <t>Dławik kablowy M20 wraz z nakrętką</t>
  </si>
  <si>
    <t xml:space="preserve">Pamięć SD 1GB do jednostki centralnej </t>
  </si>
  <si>
    <t>Przewód YnKGSLYkon 3x1+1 (150/250V)</t>
  </si>
  <si>
    <t>Chłodnica oleju hydraulicznego WLO-100</t>
  </si>
  <si>
    <t xml:space="preserve">Łącznik fałdowaby fi 50 </t>
  </si>
  <si>
    <t xml:space="preserve">Łącznik fałdowaby fi 60 </t>
  </si>
  <si>
    <t xml:space="preserve">Łącznik fałdowaby fi 80 </t>
  </si>
  <si>
    <t xml:space="preserve">Wirnik chłodnicy WLO-100 </t>
  </si>
  <si>
    <t>Osłona wirnika chłodnicy WLWPWS-78/1M</t>
  </si>
  <si>
    <t xml:space="preserve">Chłodnica oleju WLO-112 </t>
  </si>
  <si>
    <t>Śruba sześciokątna CN00120001111387</t>
  </si>
  <si>
    <t>Pierścien uszczelniający</t>
  </si>
  <si>
    <t>0100028200</t>
  </si>
  <si>
    <t>Łożysko 24122</t>
  </si>
  <si>
    <t>0100012900</t>
  </si>
  <si>
    <t>Łożysko  6022</t>
  </si>
  <si>
    <t>Łożysko 23222</t>
  </si>
  <si>
    <t>Łożysko  6024</t>
  </si>
  <si>
    <t>Łożysko 23024</t>
  </si>
  <si>
    <t>0100025600</t>
  </si>
  <si>
    <t>Uszczelnienie Simmer 125x150x12</t>
  </si>
  <si>
    <t>Kostka zaworowa pompy A2P 00605417</t>
  </si>
  <si>
    <t>Wskaźnik oleju zbiornika</t>
  </si>
  <si>
    <t>Tłoczek bloku doładowująco-przepł.</t>
  </si>
  <si>
    <t>Pompa sterowania PZ2W-16P</t>
  </si>
  <si>
    <t>Przewód NW32 M52x2x670 DKOS</t>
  </si>
  <si>
    <t>6510026100</t>
  </si>
  <si>
    <t>Przewód NW 10S x 400</t>
  </si>
  <si>
    <t>0700010300</t>
  </si>
  <si>
    <t>0700010200</t>
  </si>
  <si>
    <t>0700010100</t>
  </si>
  <si>
    <t>0402180000</t>
  </si>
  <si>
    <t>0402170000</t>
  </si>
  <si>
    <t>0900044600</t>
  </si>
  <si>
    <t>0100003100</t>
  </si>
  <si>
    <t>0100012400</t>
  </si>
  <si>
    <t>0100003000</t>
  </si>
  <si>
    <t>0100011800</t>
  </si>
  <si>
    <t>Resurs</t>
  </si>
  <si>
    <t>0100006400</t>
  </si>
  <si>
    <t>Nazwa podzespołu (części)</t>
  </si>
  <si>
    <t>BW/SIL/95/7  / 6264307000</t>
  </si>
  <si>
    <t>BW/SIL/96/1   / 6264308000</t>
  </si>
  <si>
    <t>BW/SIL/97/1 / 6264309000</t>
  </si>
  <si>
    <t>BW/SIL/97/2/ 6264311100</t>
  </si>
  <si>
    <t>BW/SIL/97/3   / 6264311200</t>
  </si>
  <si>
    <t>BW/SIL/97/4   / 6265000000</t>
  </si>
  <si>
    <t>BW/SIL/98/8    / 6265100000</t>
  </si>
  <si>
    <t>BW/SIL/98/9  / 6265200000</t>
  </si>
  <si>
    <t>BW/SIL/99/1 / 6265300000</t>
  </si>
  <si>
    <t>BW/SIL/100/2  / 6265400000</t>
  </si>
  <si>
    <t>BW/SIL/100/3/ 6265500000</t>
  </si>
  <si>
    <t>BW/SIL/100/4   / 6265600000</t>
  </si>
  <si>
    <t>BW/SIL/100/5 / 6265700000</t>
  </si>
  <si>
    <t>BW/SIL/101/1   / 6265800000</t>
  </si>
  <si>
    <t>BW/SIL/101/2  / 6265900000</t>
  </si>
  <si>
    <t>BW/SIL.102/1 / 6260238400</t>
  </si>
  <si>
    <t>BW/SIL/102/3 / 6265110000</t>
  </si>
  <si>
    <t>BW/SIL/102/4  / 6265120000</t>
  </si>
  <si>
    <t>BW/SIL/102/5/ 6260238900</t>
  </si>
  <si>
    <t>BW/SIL/102/6   / 6260239000</t>
  </si>
  <si>
    <t>BW/SIL/102/7 / 6260238500</t>
  </si>
  <si>
    <t>BW/SIL/102/8  / 6260238800</t>
  </si>
  <si>
    <t>BW/SIL/102/9   / 6265130000</t>
  </si>
  <si>
    <t>BW/SIL/102/10  / 6265131000</t>
  </si>
  <si>
    <t>BW/SIL/102/11  / 6260238600</t>
  </si>
  <si>
    <t>BW/SIL/102/12 / 6260238700</t>
  </si>
  <si>
    <t>BW/SIL/102/13 / 6265132000</t>
  </si>
  <si>
    <t>BW/SIL/102/14  / 6265133000</t>
  </si>
  <si>
    <t>BW/SIL/102/15   / 6265134000</t>
  </si>
  <si>
    <t>BW/SIL/102/950 / 6263430100</t>
  </si>
  <si>
    <t>BW/SIL/103/1  / 6263430200</t>
  </si>
  <si>
    <t>BW/SIL/103/2  / 6263430300</t>
  </si>
  <si>
    <t>BW/SIL/103/3  / 6263430400</t>
  </si>
  <si>
    <t>BW/SIL/103/4 / 6263430500</t>
  </si>
  <si>
    <t>BW/SIL/103/5 / 6263430600</t>
  </si>
  <si>
    <t>BW/SIL/103/6  / 6263430700</t>
  </si>
  <si>
    <t>BW/SIL/104/1 / 4900003100</t>
  </si>
  <si>
    <t>BW/SIL/104/2 / 6260055601</t>
  </si>
  <si>
    <t>BW/SIL/104/3 / 4900000300</t>
  </si>
  <si>
    <t>BW/SIL/105/1  / 6260226900</t>
  </si>
  <si>
    <t xml:space="preserve">BW/148kW/1 / </t>
  </si>
  <si>
    <t>BW/148kW/2 / 6220006600</t>
  </si>
  <si>
    <t>BW/148kW/3 / 6220006500</t>
  </si>
  <si>
    <t>BW/148kW/4 / 6260002100</t>
  </si>
  <si>
    <t>BW/148kW/5 / 6260002300</t>
  </si>
  <si>
    <t>BW/148kW/6 / 6260024600</t>
  </si>
  <si>
    <t>BW/148kW/7 / 6260024800</t>
  </si>
  <si>
    <t>BW/148kW/8 / 6221000500</t>
  </si>
  <si>
    <t>BW/148kW/9 / 6221002000</t>
  </si>
  <si>
    <t>BW/148kW/10 / 6221001000</t>
  </si>
  <si>
    <t>BW/148kW/11 / 6260191000</t>
  </si>
  <si>
    <t>BW/148kW/12 / 6260223400</t>
  </si>
  <si>
    <t>BW/148kW/13 / 6220007000</t>
  </si>
  <si>
    <t>BW/148kW/14 / 6270003200</t>
  </si>
  <si>
    <t>BW/148kW/15 / 6260170100</t>
  </si>
  <si>
    <t>BW/148kW/16 / 6270003100</t>
  </si>
  <si>
    <t xml:space="preserve">BW/148kW/17 / </t>
  </si>
  <si>
    <t>BW/148kW/18 / 6260090600</t>
  </si>
  <si>
    <t>BW/148kW/19 / 6260090300</t>
  </si>
  <si>
    <t>BW/148kW/20 / 6260066400</t>
  </si>
  <si>
    <t xml:space="preserve">BW/148kW/21 / </t>
  </si>
  <si>
    <t>BW/148kW/22 / 6260066500</t>
  </si>
  <si>
    <t>BW/148kW/22 / 6260035900</t>
  </si>
  <si>
    <t>BW/148kW/23 / 6222004400</t>
  </si>
  <si>
    <t>BW/148kW/24 / 6300260900</t>
  </si>
  <si>
    <t>BW/148kW/25 / 6420001500</t>
  </si>
  <si>
    <t>2984.</t>
  </si>
  <si>
    <t>2985.</t>
  </si>
  <si>
    <t>2986.</t>
  </si>
  <si>
    <t>2987.</t>
  </si>
  <si>
    <t>2988.</t>
  </si>
  <si>
    <t>2989.</t>
  </si>
  <si>
    <t>2990.</t>
  </si>
  <si>
    <t>2991.</t>
  </si>
  <si>
    <t>2992.</t>
  </si>
  <si>
    <t>2993.</t>
  </si>
  <si>
    <t>2994.</t>
  </si>
  <si>
    <t>2995.</t>
  </si>
  <si>
    <t>2996.</t>
  </si>
  <si>
    <t>2997.</t>
  </si>
  <si>
    <t>2998.</t>
  </si>
  <si>
    <t>2999.</t>
  </si>
  <si>
    <t>3000.</t>
  </si>
  <si>
    <t>3001.</t>
  </si>
  <si>
    <t>3002.</t>
  </si>
  <si>
    <t>3003.</t>
  </si>
  <si>
    <t>3004.</t>
  </si>
  <si>
    <t>3005.</t>
  </si>
  <si>
    <t>3006.</t>
  </si>
  <si>
    <t>3007.</t>
  </si>
  <si>
    <t>3008.</t>
  </si>
  <si>
    <t>3009.</t>
  </si>
  <si>
    <t>3010.</t>
  </si>
  <si>
    <t>3011.</t>
  </si>
  <si>
    <t>3012.</t>
  </si>
  <si>
    <t>3013.</t>
  </si>
  <si>
    <t>3014.</t>
  </si>
  <si>
    <t>3015.</t>
  </si>
  <si>
    <t>3016.</t>
  </si>
  <si>
    <t>Rura karbowana czarna 20/15</t>
  </si>
  <si>
    <t>14149.</t>
  </si>
  <si>
    <t>Gaśnica GP-6z-ABC 6kg.</t>
  </si>
  <si>
    <t>14150.</t>
  </si>
  <si>
    <t>Wąż IVALO 32 mm</t>
  </si>
  <si>
    <t>14151.</t>
  </si>
  <si>
    <t>Metalowa pokrywka 120/110x20</t>
  </si>
  <si>
    <t>14152.</t>
  </si>
  <si>
    <t>Przelotka kołnierzowa fi 58,45/20x33,5</t>
  </si>
  <si>
    <t>14153.</t>
  </si>
  <si>
    <t>Kluczyk M 22-ES-MS1</t>
  </si>
  <si>
    <t>14154.</t>
  </si>
  <si>
    <t>14155.</t>
  </si>
  <si>
    <t>0300802400</t>
  </si>
  <si>
    <t>Śruba M8x25 imbus.z łbem stożkowym</t>
  </si>
  <si>
    <t>14156.</t>
  </si>
  <si>
    <t>Wtyczka Perkins nr 10 (NJ75544)</t>
  </si>
  <si>
    <t>14157.</t>
  </si>
  <si>
    <t xml:space="preserve">Wtyczka Perkins nr 15 </t>
  </si>
  <si>
    <t>14158.</t>
  </si>
  <si>
    <t>Uszczelka I smarowania turbiny Perkins</t>
  </si>
  <si>
    <t>14159.</t>
  </si>
  <si>
    <t>Uszczelka II smarowania turbiny Perkins</t>
  </si>
  <si>
    <t>14160.</t>
  </si>
  <si>
    <t>Chłodnica AS_59_OL</t>
  </si>
  <si>
    <t>Cennik części zamiennych ciągnikóww elektrohydraulicznych typu CMEH-22 i CEH-22</t>
  </si>
  <si>
    <t>14161.</t>
  </si>
  <si>
    <t>6310010011</t>
  </si>
  <si>
    <t>BW-P.02.11.01.01b</t>
  </si>
  <si>
    <t>14162.</t>
  </si>
  <si>
    <t>14163.</t>
  </si>
  <si>
    <t>14164.</t>
  </si>
  <si>
    <t>RE-1.01.00.00</t>
  </si>
  <si>
    <t>14165.</t>
  </si>
  <si>
    <t>6310000800</t>
  </si>
  <si>
    <t>14166.</t>
  </si>
  <si>
    <t>2600006600</t>
  </si>
  <si>
    <t>14167.</t>
  </si>
  <si>
    <t>2200011111</t>
  </si>
  <si>
    <t>14168.</t>
  </si>
  <si>
    <t>14169.</t>
  </si>
  <si>
    <t>6290004800</t>
  </si>
  <si>
    <t>14170.</t>
  </si>
  <si>
    <t>6310010211</t>
  </si>
  <si>
    <t>BW-P.02.11.01.10</t>
  </si>
  <si>
    <t>14171.</t>
  </si>
  <si>
    <t>2907.</t>
  </si>
  <si>
    <t>2908.</t>
  </si>
  <si>
    <t>2909.</t>
  </si>
  <si>
    <t>2910.</t>
  </si>
  <si>
    <t>2911.</t>
  </si>
  <si>
    <t>2912.</t>
  </si>
  <si>
    <t>2913.</t>
  </si>
  <si>
    <t>2914.</t>
  </si>
  <si>
    <t>2915.</t>
  </si>
  <si>
    <t>2916.</t>
  </si>
  <si>
    <t>2917.</t>
  </si>
  <si>
    <t>2918.</t>
  </si>
  <si>
    <t>2919.</t>
  </si>
  <si>
    <t>2920.</t>
  </si>
  <si>
    <t>2921.</t>
  </si>
  <si>
    <t>2922.</t>
  </si>
  <si>
    <t>2923.</t>
  </si>
  <si>
    <t>2924.</t>
  </si>
  <si>
    <t>2925.</t>
  </si>
  <si>
    <t>2926.</t>
  </si>
  <si>
    <t>2927.</t>
  </si>
  <si>
    <t>2928.</t>
  </si>
  <si>
    <t>2929.</t>
  </si>
  <si>
    <t>2930.</t>
  </si>
  <si>
    <t>2931.</t>
  </si>
  <si>
    <t>2932.</t>
  </si>
  <si>
    <t>2933.</t>
  </si>
  <si>
    <t>2934.</t>
  </si>
  <si>
    <t>2935.</t>
  </si>
  <si>
    <t>2936.</t>
  </si>
  <si>
    <t>2275.</t>
  </si>
  <si>
    <t>2276.</t>
  </si>
  <si>
    <t>2277.</t>
  </si>
  <si>
    <t>2278.</t>
  </si>
  <si>
    <t>2279.</t>
  </si>
  <si>
    <t>2280.</t>
  </si>
  <si>
    <t>2281.</t>
  </si>
  <si>
    <t>2282.</t>
  </si>
  <si>
    <t>2283.</t>
  </si>
  <si>
    <t>2284.</t>
  </si>
  <si>
    <t>2285.</t>
  </si>
  <si>
    <t>2286.</t>
  </si>
  <si>
    <t>2287.</t>
  </si>
  <si>
    <t>2288.</t>
  </si>
  <si>
    <t>2289.</t>
  </si>
  <si>
    <t>2290.</t>
  </si>
  <si>
    <t>2291.</t>
  </si>
  <si>
    <t>2292.</t>
  </si>
  <si>
    <t>2293.</t>
  </si>
  <si>
    <t>2294.</t>
  </si>
  <si>
    <t>2295.</t>
  </si>
  <si>
    <t>2296.</t>
  </si>
  <si>
    <t>2297.</t>
  </si>
  <si>
    <t>2298.</t>
  </si>
  <si>
    <t>2299.</t>
  </si>
  <si>
    <t>2300.</t>
  </si>
  <si>
    <t>2301.</t>
  </si>
  <si>
    <t>2302.</t>
  </si>
  <si>
    <t>2303.</t>
  </si>
  <si>
    <t>2304.</t>
  </si>
  <si>
    <t>2305.</t>
  </si>
  <si>
    <t>2306.</t>
  </si>
  <si>
    <t>2307.</t>
  </si>
  <si>
    <t>2308.</t>
  </si>
  <si>
    <t>2309.</t>
  </si>
  <si>
    <t>2310.</t>
  </si>
  <si>
    <t>2311.</t>
  </si>
  <si>
    <t>2312.</t>
  </si>
  <si>
    <t>2313.</t>
  </si>
  <si>
    <t>2314.</t>
  </si>
  <si>
    <t>2315.</t>
  </si>
  <si>
    <t>2316.</t>
  </si>
  <si>
    <t>2317.</t>
  </si>
  <si>
    <t>2318.</t>
  </si>
  <si>
    <t>2319.</t>
  </si>
  <si>
    <t>2320.</t>
  </si>
  <si>
    <t>2321.</t>
  </si>
  <si>
    <t>2322.</t>
  </si>
  <si>
    <t>2323.</t>
  </si>
  <si>
    <t>2324.</t>
  </si>
  <si>
    <t>2325.</t>
  </si>
  <si>
    <t>2326.</t>
  </si>
  <si>
    <t>2327.</t>
  </si>
  <si>
    <t>2328.</t>
  </si>
  <si>
    <t>2329.</t>
  </si>
  <si>
    <t>2330.</t>
  </si>
  <si>
    <t>2331.</t>
  </si>
  <si>
    <t>2332.</t>
  </si>
  <si>
    <t>2333.</t>
  </si>
  <si>
    <t>2334.</t>
  </si>
  <si>
    <t>2335.</t>
  </si>
  <si>
    <t>2336.</t>
  </si>
  <si>
    <t>2337.</t>
  </si>
  <si>
    <t>2338.</t>
  </si>
  <si>
    <t>2339.</t>
  </si>
  <si>
    <t>2340.</t>
  </si>
  <si>
    <t>2341.</t>
  </si>
  <si>
    <t>2342.</t>
  </si>
  <si>
    <t>2343.</t>
  </si>
  <si>
    <t>2344.</t>
  </si>
  <si>
    <t>2345.</t>
  </si>
  <si>
    <t>2346.</t>
  </si>
  <si>
    <t>2347.</t>
  </si>
  <si>
    <t>2348.</t>
  </si>
  <si>
    <t>2349.</t>
  </si>
  <si>
    <t>2350.</t>
  </si>
  <si>
    <t>2351.</t>
  </si>
  <si>
    <t>2352.</t>
  </si>
  <si>
    <t>3847.</t>
  </si>
  <si>
    <t>3848.</t>
  </si>
  <si>
    <t>3849.</t>
  </si>
  <si>
    <t>3850.</t>
  </si>
  <si>
    <t>3851.</t>
  </si>
  <si>
    <t>3852.</t>
  </si>
  <si>
    <t>3853.</t>
  </si>
  <si>
    <t>3854.</t>
  </si>
  <si>
    <t>3855.</t>
  </si>
  <si>
    <t>3856.</t>
  </si>
  <si>
    <t>3857.</t>
  </si>
  <si>
    <t>3858.</t>
  </si>
  <si>
    <t>3859.</t>
  </si>
  <si>
    <t>3860.</t>
  </si>
  <si>
    <t>3861.</t>
  </si>
  <si>
    <t>3862.</t>
  </si>
  <si>
    <t>3863.</t>
  </si>
  <si>
    <t>3864.</t>
  </si>
  <si>
    <t>3865.</t>
  </si>
  <si>
    <t>3866.</t>
  </si>
  <si>
    <t>3867.</t>
  </si>
  <si>
    <t>3868.</t>
  </si>
  <si>
    <t>3869.</t>
  </si>
  <si>
    <t>3870.</t>
  </si>
  <si>
    <t>3871.</t>
  </si>
  <si>
    <t>3872.</t>
  </si>
  <si>
    <t>3873.</t>
  </si>
  <si>
    <t>3874.</t>
  </si>
  <si>
    <t>3875.</t>
  </si>
  <si>
    <t>3876.</t>
  </si>
  <si>
    <t>SZ-92.11.04.01</t>
  </si>
  <si>
    <t>SZ-92.11.04.00</t>
  </si>
  <si>
    <t>SKF - 6226</t>
  </si>
  <si>
    <t>SKF - 22211E</t>
  </si>
  <si>
    <t>Cennik części zamiennych nowych podwozi kolejki spągowej zębatej spalinowej typu
 KSZS-650/900/148</t>
  </si>
  <si>
    <t>Nazwa części zamiennej/podzespołu</t>
  </si>
  <si>
    <t>Cena jednostkowa  netto w PLN</t>
  </si>
  <si>
    <t>AGREGAT SPALINOWY TYPU BEVEX 80</t>
  </si>
  <si>
    <t>3877.</t>
  </si>
  <si>
    <t>574.1-A</t>
  </si>
  <si>
    <t>KABINA M.Z.</t>
  </si>
  <si>
    <t>3878.</t>
  </si>
  <si>
    <t>572.1.1-C</t>
  </si>
  <si>
    <t>WÓZEK M.Z.</t>
  </si>
  <si>
    <t>3879.</t>
  </si>
  <si>
    <t>574.1.2-A</t>
  </si>
  <si>
    <t>KABINA ZV.Z.</t>
  </si>
  <si>
    <t>3880.</t>
  </si>
  <si>
    <t>574.1.3-D</t>
  </si>
  <si>
    <t>ODCHYLANĄ KRATĄ Z.SP.</t>
  </si>
  <si>
    <t>3881.</t>
  </si>
  <si>
    <t>574.1.4-E</t>
  </si>
  <si>
    <t>ZDERZAK</t>
  </si>
  <si>
    <t>3882.</t>
  </si>
  <si>
    <t>574.1.64-C</t>
  </si>
  <si>
    <t>9081690/10</t>
  </si>
  <si>
    <t>Siłownik hamulcowy</t>
  </si>
  <si>
    <t>5121.</t>
  </si>
  <si>
    <t>9081694/06</t>
  </si>
  <si>
    <t>Sprężyna siłownika hamulcowego</t>
  </si>
  <si>
    <t>8. ZESPÓŁ ZAWIESZENIA PRZEDZIAŁU SILNIKOWEGO</t>
  </si>
  <si>
    <t>5122.</t>
  </si>
  <si>
    <t>9080340/00</t>
  </si>
  <si>
    <t>Wózek nośny  CS z pomiarem prędkości</t>
  </si>
  <si>
    <t>pkt.8.1</t>
  </si>
  <si>
    <t>5123.</t>
  </si>
  <si>
    <t>9080965/00</t>
  </si>
  <si>
    <t xml:space="preserve">Wózek nośny </t>
  </si>
  <si>
    <t>pkt.8.2</t>
  </si>
  <si>
    <t>5124.</t>
  </si>
  <si>
    <t>9080964/00</t>
  </si>
  <si>
    <t>Zawiesie</t>
  </si>
  <si>
    <t>pkt.8.3</t>
  </si>
  <si>
    <t>8.1. WÓZEK NOŚNY Z POMIAREM PRĘDKOŚCI</t>
  </si>
  <si>
    <t>5125.</t>
  </si>
  <si>
    <t>9080885/00</t>
  </si>
  <si>
    <t>5126.</t>
  </si>
  <si>
    <t>5127.</t>
  </si>
  <si>
    <t>5128.</t>
  </si>
  <si>
    <t>5129.</t>
  </si>
  <si>
    <t>Podkładka 38Fe/Zn5</t>
  </si>
  <si>
    <t>5130.</t>
  </si>
  <si>
    <t>9080341/06</t>
  </si>
  <si>
    <t>Tarcza obrotomierza</t>
  </si>
  <si>
    <t>5131.</t>
  </si>
  <si>
    <t>9080342/00</t>
  </si>
  <si>
    <t>Rolka obrotomierza kpl.</t>
  </si>
  <si>
    <t>5132.</t>
  </si>
  <si>
    <t>9080343/06</t>
  </si>
  <si>
    <t>Wałek obrotomierza</t>
  </si>
  <si>
    <t>5133.</t>
  </si>
  <si>
    <t>9080344/06</t>
  </si>
  <si>
    <t>Śruba rolki obrotomierza</t>
  </si>
  <si>
    <t>5134.</t>
  </si>
  <si>
    <t>9080345/06</t>
  </si>
  <si>
    <t>Nakrętka spec.</t>
  </si>
  <si>
    <t>5135.</t>
  </si>
  <si>
    <t>9080346/06</t>
  </si>
  <si>
    <t>Wspornik CTL-1/1</t>
  </si>
  <si>
    <t>5136.</t>
  </si>
  <si>
    <t>9080347/00</t>
  </si>
  <si>
    <t>5137.</t>
  </si>
  <si>
    <t>PN-79/M-86100</t>
  </si>
  <si>
    <t>Łożysko kulkowe 60002Z</t>
  </si>
  <si>
    <t>5138.</t>
  </si>
  <si>
    <t>PN-85/M-87201</t>
  </si>
  <si>
    <t>Tulejka spiekana A10/14x10</t>
  </si>
  <si>
    <t>5139.</t>
  </si>
  <si>
    <t>9080899/00</t>
  </si>
  <si>
    <t>5140.</t>
  </si>
  <si>
    <t>8.2. WÓZEK NOŚNY PRZEDZIAŁU SILNIKOWEGO</t>
  </si>
  <si>
    <t>5141.</t>
  </si>
  <si>
    <t>5142.</t>
  </si>
  <si>
    <t>5143.</t>
  </si>
  <si>
    <t>5144.</t>
  </si>
  <si>
    <t>5145.</t>
  </si>
  <si>
    <t>5146.</t>
  </si>
  <si>
    <t>PN-76/M-86007</t>
  </si>
  <si>
    <t>Smarowniczka M10x1H</t>
  </si>
  <si>
    <t>5147.</t>
  </si>
  <si>
    <t>8.3. ZAWIESIE</t>
  </si>
  <si>
    <t>5148.</t>
  </si>
  <si>
    <t>9080968/06</t>
  </si>
  <si>
    <t>Ucho zawiesia PIOMA</t>
  </si>
  <si>
    <t>5149.</t>
  </si>
  <si>
    <t>9080969/06</t>
  </si>
  <si>
    <t>Tuleja dystansowa</t>
  </si>
  <si>
    <t>5150.</t>
  </si>
  <si>
    <t>9080970/06</t>
  </si>
  <si>
    <t>Zacisk</t>
  </si>
  <si>
    <t>5151.</t>
  </si>
  <si>
    <t>9080971/06</t>
  </si>
  <si>
    <t>5152.</t>
  </si>
  <si>
    <t>9080972/06</t>
  </si>
  <si>
    <t>5153.</t>
  </si>
  <si>
    <t>9080973/06</t>
  </si>
  <si>
    <t>Sworzeń f63x188</t>
  </si>
  <si>
    <t>5154.</t>
  </si>
  <si>
    <t>9080974/06</t>
  </si>
  <si>
    <t>Podkładka do sworznia f63.5</t>
  </si>
  <si>
    <t>5155.</t>
  </si>
  <si>
    <t>Smarownica M10x1H.</t>
  </si>
  <si>
    <t>9. ZESPÓŁ CIĘGIEN</t>
  </si>
  <si>
    <t>5156.</t>
  </si>
  <si>
    <t>S26.13-25</t>
  </si>
  <si>
    <t>Cięgno KSP-63  L=500</t>
  </si>
  <si>
    <t>5157.</t>
  </si>
  <si>
    <t>Cięgno KSP-63  L=200</t>
  </si>
  <si>
    <t>10. SWORZEŃ KOMPLETNY</t>
  </si>
  <si>
    <t>5158.</t>
  </si>
  <si>
    <t>9080951/06</t>
  </si>
  <si>
    <t>5159.</t>
  </si>
  <si>
    <t>9080952/06</t>
  </si>
  <si>
    <t>5160.</t>
  </si>
  <si>
    <t>9080950/00 p3</t>
  </si>
  <si>
    <t>5161.</t>
  </si>
  <si>
    <t>9080950/00 p4</t>
  </si>
  <si>
    <t>11. WÓZEK NAPĘDOWY ROZŁĄCZNY</t>
  </si>
  <si>
    <t>5162.</t>
  </si>
  <si>
    <t>5163.</t>
  </si>
  <si>
    <t>5164.</t>
  </si>
  <si>
    <t>5165.</t>
  </si>
  <si>
    <t>5166.</t>
  </si>
  <si>
    <t>5167.</t>
  </si>
  <si>
    <t>5168.</t>
  </si>
  <si>
    <t>5169.</t>
  </si>
  <si>
    <t>5170.</t>
  </si>
  <si>
    <t>5171.</t>
  </si>
  <si>
    <t>5172.</t>
  </si>
  <si>
    <t>5173.</t>
  </si>
  <si>
    <t>5174.</t>
  </si>
  <si>
    <t>5175.</t>
  </si>
  <si>
    <t>5176.</t>
  </si>
  <si>
    <t>5177.</t>
  </si>
  <si>
    <t>5178.</t>
  </si>
  <si>
    <t>5179.</t>
  </si>
  <si>
    <t>5180.</t>
  </si>
  <si>
    <t>5181.</t>
  </si>
  <si>
    <t>9080007/00 p35</t>
  </si>
  <si>
    <t>Przeciwnakrętka M12x1,5</t>
  </si>
  <si>
    <t>5182.</t>
  </si>
  <si>
    <t>5183.</t>
  </si>
  <si>
    <t>12. CZĘŚCI ZAMIENNE WYPOSAŻENIA ELEKTRYCZNEGO</t>
  </si>
  <si>
    <t>5184.</t>
  </si>
  <si>
    <t>Sterownik maszyny spalinowej</t>
  </si>
  <si>
    <t>a.       Płytka regulatora proporcjonalnego</t>
  </si>
  <si>
    <t>b.     Płytka dodatkowa DECMS-01</t>
  </si>
  <si>
    <t>5185.</t>
  </si>
  <si>
    <t>Zasilacz iskrobezpieczny.</t>
  </si>
  <si>
    <t>a.       Moduł start</t>
  </si>
  <si>
    <t>b.       Moduł przetwornic,</t>
  </si>
  <si>
    <t>c.       Moduł ograniczniki</t>
  </si>
  <si>
    <t>d.       Moduł UKSI</t>
  </si>
  <si>
    <t>e.       Przetwornica separacyjna DC/DC</t>
  </si>
  <si>
    <t>5186.</t>
  </si>
  <si>
    <t>a.     Wyświetlacz</t>
  </si>
  <si>
    <t>b.     Kabel klawiatura wyświetlacz</t>
  </si>
  <si>
    <t>c.     Kabel wyświetlacz</t>
  </si>
  <si>
    <t>5187.</t>
  </si>
  <si>
    <t>Klawiatura</t>
  </si>
  <si>
    <t>5188.</t>
  </si>
  <si>
    <t>Bateria iskrobezpieczna</t>
  </si>
  <si>
    <t>5189.</t>
  </si>
  <si>
    <t>9086610/10</t>
  </si>
  <si>
    <t>Rozłącznik baterii iskrobezpieczna</t>
  </si>
  <si>
    <t>5190.</t>
  </si>
  <si>
    <t>Samowzbudna prądnica 24VDC</t>
  </si>
  <si>
    <t>5191.</t>
  </si>
  <si>
    <t>Iskrobezpieczny reflektor</t>
  </si>
  <si>
    <t>1. Zespół radiatora</t>
  </si>
  <si>
    <t>5192.</t>
  </si>
  <si>
    <t>Sygnalizator dźwiękowy</t>
  </si>
  <si>
    <t>5193.</t>
  </si>
  <si>
    <t>9086640/00</t>
  </si>
  <si>
    <t>Skrzynka iskrobezpieczna kabiny</t>
  </si>
  <si>
    <t>5194.</t>
  </si>
  <si>
    <t>9086645/00</t>
  </si>
  <si>
    <t>Skrzynka iskrobezpieczna przedziału silnikowego</t>
  </si>
  <si>
    <t>5195.</t>
  </si>
  <si>
    <t>9086604/04</t>
  </si>
  <si>
    <t>Złącze kabiny (gniazdo i wtyczka)</t>
  </si>
  <si>
    <t>5196.</t>
  </si>
  <si>
    <t>9086603/04</t>
  </si>
  <si>
    <t>Złącze na przewodzie (gniazdo i wtyczka)</t>
  </si>
  <si>
    <t>5197.</t>
  </si>
  <si>
    <t>9086605/04</t>
  </si>
  <si>
    <t>Złącze zaślepka (wtyczka)</t>
  </si>
  <si>
    <t>5198.</t>
  </si>
  <si>
    <t>5199.</t>
  </si>
  <si>
    <t>Czujnik prędkości</t>
  </si>
  <si>
    <t>5200.</t>
  </si>
  <si>
    <t>Przetwornik ciśnienia roboczego</t>
  </si>
  <si>
    <t>5201.</t>
  </si>
  <si>
    <t>5202.</t>
  </si>
  <si>
    <t>9086635/00</t>
  </si>
  <si>
    <t>Kaseta sterownicza – włącznik "paliwo" Typu ks-5pioma</t>
  </si>
  <si>
    <t>5203.</t>
  </si>
  <si>
    <t>Zawór proporcjonalny"</t>
  </si>
  <si>
    <t>5204.</t>
  </si>
  <si>
    <t>Czujnik ciśnienia doładowania</t>
  </si>
  <si>
    <t>5205.</t>
  </si>
  <si>
    <t>Czujnik ciśnienia smarowania silnika</t>
  </si>
  <si>
    <t>5206.</t>
  </si>
  <si>
    <t>Czujnik ciśnienia odhamowania</t>
  </si>
  <si>
    <t>5207.</t>
  </si>
  <si>
    <t>Czujnik ciśnienia kontroli prędkości</t>
  </si>
  <si>
    <t>5208.</t>
  </si>
  <si>
    <t>9086620/00</t>
  </si>
  <si>
    <t>Kaseta sterownicza wyłącz. Maszyny Typu ks-2pioma</t>
  </si>
  <si>
    <t>5209.</t>
  </si>
  <si>
    <t>9086615/00</t>
  </si>
  <si>
    <t>Kaseta sterownicza wyłącz. P-poż typu ks-1pioma</t>
  </si>
  <si>
    <t>5210.</t>
  </si>
  <si>
    <t>9086625/00</t>
  </si>
  <si>
    <t>Kaseta sterownicza uprawnienie-stop Typu ks-3pioma</t>
  </si>
  <si>
    <t>5211.</t>
  </si>
  <si>
    <t>9030010/00</t>
  </si>
  <si>
    <t>Iskrobezpieczny łącznik Typu iłm-1/a</t>
  </si>
  <si>
    <t>5212.</t>
  </si>
  <si>
    <t>9086650/00</t>
  </si>
  <si>
    <t>Zadajnik prędkości Typu v8-pioma</t>
  </si>
  <si>
    <t>5213.</t>
  </si>
  <si>
    <t>Sterownik elektrohydrauliczny SEMI 2/OL</t>
  </si>
  <si>
    <t>5214.</t>
  </si>
  <si>
    <t>Napęd przycisku grzybkowego</t>
  </si>
  <si>
    <t>5215.</t>
  </si>
  <si>
    <t>Napęd przełącznika z kluczykiem</t>
  </si>
  <si>
    <t>5216.</t>
  </si>
  <si>
    <t>Napęd przełącznika z piórem</t>
  </si>
  <si>
    <t>5217.</t>
  </si>
  <si>
    <t>Osłona plonmbowana</t>
  </si>
  <si>
    <t>5218.</t>
  </si>
  <si>
    <t>Element stykowy</t>
  </si>
  <si>
    <t>5219.</t>
  </si>
  <si>
    <t>AGREGATY SPALINOWE TYPU FERRIT LSP70D.0, DLZ110F</t>
  </si>
  <si>
    <t>5220.</t>
  </si>
  <si>
    <t>5221.</t>
  </si>
  <si>
    <t>O-ring SAE "B"</t>
  </si>
  <si>
    <t>5222.</t>
  </si>
  <si>
    <t>Przyłącze proste</t>
  </si>
  <si>
    <t>5223.</t>
  </si>
  <si>
    <t>L - złączka   P-ELVD 10 L</t>
  </si>
  <si>
    <t>5224.</t>
  </si>
  <si>
    <t>Konektor do czujnika podciśnienia MAN+HUMEL</t>
  </si>
  <si>
    <t>5225.</t>
  </si>
  <si>
    <t>Zawór nadciśnienia</t>
  </si>
  <si>
    <t>5226.</t>
  </si>
  <si>
    <t>Podkładka ograniczający 0,05 mm</t>
  </si>
  <si>
    <t>5227.</t>
  </si>
  <si>
    <t>Dysza DNOSD 21 RS-komórkowa</t>
  </si>
  <si>
    <t>5228.</t>
  </si>
  <si>
    <t>Wieniec koła zamachowego</t>
  </si>
  <si>
    <t>5229.</t>
  </si>
  <si>
    <t>5230.</t>
  </si>
  <si>
    <t>Kurek zbiornika</t>
  </si>
  <si>
    <t>5231.</t>
  </si>
  <si>
    <t>Krążek zabezpieczający</t>
  </si>
  <si>
    <t>5232.</t>
  </si>
  <si>
    <t>śruba przyłącza</t>
  </si>
  <si>
    <t>5233.</t>
  </si>
  <si>
    <t>Kula 25</t>
  </si>
  <si>
    <t>5234.</t>
  </si>
  <si>
    <t>Kula 32</t>
  </si>
  <si>
    <t>5235.</t>
  </si>
  <si>
    <t>Kula 40</t>
  </si>
  <si>
    <t>5236.</t>
  </si>
  <si>
    <t>Filtr paliwa</t>
  </si>
  <si>
    <t>5237.</t>
  </si>
  <si>
    <t>Wkładka oleju smarującego</t>
  </si>
  <si>
    <t>5238.</t>
  </si>
  <si>
    <t>Zawór 90P130-180 - podzespół pompy 90R180-130</t>
  </si>
  <si>
    <t>5239.</t>
  </si>
  <si>
    <t>Opaska 10-16MM</t>
  </si>
  <si>
    <t>5240.</t>
  </si>
  <si>
    <t>Opaska 12-20MM</t>
  </si>
  <si>
    <t>5241.</t>
  </si>
  <si>
    <t>Opaska 20-32MM</t>
  </si>
  <si>
    <t>5242.</t>
  </si>
  <si>
    <t>Opaska 35-50/9MM</t>
  </si>
  <si>
    <t>5243.</t>
  </si>
  <si>
    <t>Opaska 40-60/9</t>
  </si>
  <si>
    <t>5244.</t>
  </si>
  <si>
    <t>Opaska 60-80</t>
  </si>
  <si>
    <t>5245.</t>
  </si>
  <si>
    <t>Opaska 100-120</t>
  </si>
  <si>
    <t>5246.</t>
  </si>
  <si>
    <t>Wał krzywkowy</t>
  </si>
  <si>
    <t>5247.</t>
  </si>
  <si>
    <t>Korpus międzychłodnicy</t>
  </si>
  <si>
    <t>5248.</t>
  </si>
  <si>
    <t>5249.</t>
  </si>
  <si>
    <t>Tłok zaworu redukcyjnego</t>
  </si>
  <si>
    <t>5250.</t>
  </si>
  <si>
    <t>Wanienka=80007031</t>
  </si>
  <si>
    <t>5251.</t>
  </si>
  <si>
    <t>Pompa 31 pompy wtryskowej K</t>
  </si>
  <si>
    <t>5252.</t>
  </si>
  <si>
    <t>Panewka kulowa 59034578</t>
  </si>
  <si>
    <t>5253.</t>
  </si>
  <si>
    <t>5254.</t>
  </si>
  <si>
    <t>5255.</t>
  </si>
  <si>
    <t>Wąż silikonowy</t>
  </si>
  <si>
    <t>5256.</t>
  </si>
  <si>
    <t>Uszczelnienie BT</t>
  </si>
  <si>
    <t>5257.</t>
  </si>
  <si>
    <t>Zawór wydechu</t>
  </si>
  <si>
    <t>5258.</t>
  </si>
  <si>
    <t>Zawór ssący</t>
  </si>
  <si>
    <t>5259.</t>
  </si>
  <si>
    <t>Wanienka sprężyny zaworu</t>
  </si>
  <si>
    <t>5260.</t>
  </si>
  <si>
    <t>Zawór stożkowy radełkowany</t>
  </si>
  <si>
    <t>5261.</t>
  </si>
  <si>
    <t>Wanienka</t>
  </si>
  <si>
    <t>5262.</t>
  </si>
  <si>
    <t>Przewody</t>
  </si>
  <si>
    <t>5263.</t>
  </si>
  <si>
    <t>Oczyszczacz wstępny VZD250, 11</t>
  </si>
  <si>
    <t>5264.</t>
  </si>
  <si>
    <t>Koło 955234</t>
  </si>
  <si>
    <t>5265.</t>
  </si>
  <si>
    <t>5266.</t>
  </si>
  <si>
    <t>Doprowadzenie paliwa</t>
  </si>
  <si>
    <t>5267.</t>
  </si>
  <si>
    <t>Termostat</t>
  </si>
  <si>
    <t>5268.</t>
  </si>
  <si>
    <t>Korbowód</t>
  </si>
  <si>
    <t>5269.</t>
  </si>
  <si>
    <t>Koło zamachowe</t>
  </si>
  <si>
    <t>5270.</t>
  </si>
  <si>
    <t>Pręt rozrządu</t>
  </si>
  <si>
    <t>5271.</t>
  </si>
  <si>
    <t>5272.</t>
  </si>
  <si>
    <t>Koło pasowe 6901 0363</t>
  </si>
  <si>
    <t>5273.</t>
  </si>
  <si>
    <t>Węże do chłodnicy</t>
  </si>
  <si>
    <t>5274.</t>
  </si>
  <si>
    <t>Bezpiecznik</t>
  </si>
  <si>
    <t>5275.</t>
  </si>
  <si>
    <t>Koło zamachowe 1 sprzęgła lamelowego</t>
  </si>
  <si>
    <t>5276.</t>
  </si>
  <si>
    <t>Pompa wodna</t>
  </si>
  <si>
    <t>5277.</t>
  </si>
  <si>
    <t>Gardziel</t>
  </si>
  <si>
    <t>5278.</t>
  </si>
  <si>
    <t>Uszczelka wanienki silnika BT</t>
  </si>
  <si>
    <t>5279.</t>
  </si>
  <si>
    <t>5280.</t>
  </si>
  <si>
    <t>Panewka korbowodu</t>
  </si>
  <si>
    <t>5281.</t>
  </si>
  <si>
    <t>5282.</t>
  </si>
  <si>
    <t>Koło wału krzywkowego</t>
  </si>
  <si>
    <t>5283.</t>
  </si>
  <si>
    <t>Oczyszczacz powietrza WGSC 1170</t>
  </si>
  <si>
    <t>5284.</t>
  </si>
  <si>
    <t>Zawór wydechu UZ III</t>
  </si>
  <si>
    <t>5285.</t>
  </si>
  <si>
    <t>Kozioł sworznia wahadła</t>
  </si>
  <si>
    <t>5286.</t>
  </si>
  <si>
    <t>Kozioł</t>
  </si>
  <si>
    <t>5287.</t>
  </si>
  <si>
    <t>śruba regulacyjna</t>
  </si>
  <si>
    <t>5288.</t>
  </si>
  <si>
    <t>Sprzęgło gumowe</t>
  </si>
  <si>
    <t>5289.</t>
  </si>
  <si>
    <t>5290.</t>
  </si>
  <si>
    <t>Zawór - filtr zgrubny</t>
  </si>
  <si>
    <t>5291.</t>
  </si>
  <si>
    <t>VL.VAL.B.7201 0002</t>
  </si>
  <si>
    <t>5292.</t>
  </si>
  <si>
    <t>Oko, śr. 12</t>
  </si>
  <si>
    <t>5293.</t>
  </si>
  <si>
    <t>Oko, śr. 14</t>
  </si>
  <si>
    <t>5294.</t>
  </si>
  <si>
    <t>Oko przelotowe</t>
  </si>
  <si>
    <t>5295.</t>
  </si>
  <si>
    <t>Nakrętka z koronką</t>
  </si>
  <si>
    <t>5296.</t>
  </si>
  <si>
    <t xml:space="preserve">Pierścień zabezpieczający </t>
  </si>
  <si>
    <t>5297.</t>
  </si>
  <si>
    <t>5298.</t>
  </si>
  <si>
    <t>5299.</t>
  </si>
  <si>
    <t>5300.</t>
  </si>
  <si>
    <t>5301.</t>
  </si>
  <si>
    <t>5302.</t>
  </si>
  <si>
    <t>5303.</t>
  </si>
  <si>
    <t>ABA zacisk</t>
  </si>
  <si>
    <t>5304.</t>
  </si>
  <si>
    <t>ŁAŃCUSZEK KPL A3</t>
  </si>
  <si>
    <t>8599.</t>
  </si>
  <si>
    <t>ZAŚLEPKA D</t>
  </si>
  <si>
    <t>8600.</t>
  </si>
  <si>
    <t>ZACISK SHL</t>
  </si>
  <si>
    <t>8601.</t>
  </si>
  <si>
    <t>PIERŚCIEŃ USZCZELNIAJĄCY A16,0X22</t>
  </si>
  <si>
    <t>8602.</t>
  </si>
  <si>
    <t>WAŁ ROZRUSZNIKA HYDR.</t>
  </si>
  <si>
    <t>8603.</t>
  </si>
  <si>
    <t>ZŁĄCZE GWINTOWANE PROSTE</t>
  </si>
  <si>
    <t>8604.</t>
  </si>
  <si>
    <t>8605.</t>
  </si>
  <si>
    <t>8606.</t>
  </si>
  <si>
    <t>PRZYŁĄCZE GWINTOWANE MANOMETRU</t>
  </si>
  <si>
    <t>8607.</t>
  </si>
  <si>
    <t>CZUJNIK RÓŻNICOWY PRĘDKOŚCI</t>
  </si>
  <si>
    <t>8608.</t>
  </si>
  <si>
    <t>ROZRUSZNIK ELEKTRYCZNY DZ</t>
  </si>
  <si>
    <t>8609.</t>
  </si>
  <si>
    <t>PRZEKAŹNIK 12V DC</t>
  </si>
  <si>
    <t>8610.</t>
  </si>
  <si>
    <t>ZĘBNIK</t>
  </si>
  <si>
    <t>8611.</t>
  </si>
  <si>
    <t>PIERŚC. USZCZELN. WAŁU</t>
  </si>
  <si>
    <t>8612.</t>
  </si>
  <si>
    <t>ZACISK AKUMULATORA LEWY (-)</t>
  </si>
  <si>
    <t>8613.</t>
  </si>
  <si>
    <t>ZACISK AKUMULATORA PRAWY (+)</t>
  </si>
  <si>
    <t>8614.</t>
  </si>
  <si>
    <t>KLAKSON HZGI/P 12V</t>
  </si>
  <si>
    <t>8615.</t>
  </si>
  <si>
    <t>CZUJNIK OPOROWY TEMP. TR101</t>
  </si>
  <si>
    <t>8616.</t>
  </si>
  <si>
    <t>PRZEWÓD 3x2x1,5 BL</t>
  </si>
  <si>
    <t>8617.</t>
  </si>
  <si>
    <t>WKŁAD GNIAZDOWY</t>
  </si>
  <si>
    <t>8618.</t>
  </si>
  <si>
    <t>WKŁAD WTYKOWY</t>
  </si>
  <si>
    <t>8619.</t>
  </si>
  <si>
    <t>ŻARÓWKA 12V/20W</t>
  </si>
  <si>
    <t>8620.</t>
  </si>
  <si>
    <t>PRZETWORNIK CIŚNIENIA 0-100 BAR</t>
  </si>
  <si>
    <t>8621.</t>
  </si>
  <si>
    <t>PRZETWORNIK CIŚNIENIA 0-40 BAR</t>
  </si>
  <si>
    <t>8622.</t>
  </si>
  <si>
    <t>PRZETWORNIK CIŚNIENIA 0-400 BAR</t>
  </si>
  <si>
    <t>8623.</t>
  </si>
  <si>
    <t>ZACISK KABLOWY UK2,5 BU</t>
  </si>
  <si>
    <t>8624.</t>
  </si>
  <si>
    <t>ZAKOŃCZENIE MONTAŻOWE SZYNY EL.</t>
  </si>
  <si>
    <t>8625.</t>
  </si>
  <si>
    <t>PRĄDNICA DG-24</t>
  </si>
  <si>
    <t>8626.</t>
  </si>
  <si>
    <t>USZCZELKA G1/4</t>
  </si>
  <si>
    <t>8627.</t>
  </si>
  <si>
    <t>ŚRUBUNEK TYPU T</t>
  </si>
  <si>
    <t>8628.</t>
  </si>
  <si>
    <t>ZŁĄCZKA GWINTOWANA T</t>
  </si>
  <si>
    <t>8629.</t>
  </si>
  <si>
    <t>WYŁĄCZNIK OT</t>
  </si>
  <si>
    <t>8630.</t>
  </si>
  <si>
    <t>PRZEWÓD ELEKTR. 3x2x0,5</t>
  </si>
  <si>
    <t>8631.</t>
  </si>
  <si>
    <t>WTYK 6-POL</t>
  </si>
  <si>
    <t>8632.</t>
  </si>
  <si>
    <t>REFLEKTOR EBA 20W</t>
  </si>
  <si>
    <t>8633.</t>
  </si>
  <si>
    <t>OBUDOWA VGI 8.B</t>
  </si>
  <si>
    <t>8634.</t>
  </si>
  <si>
    <t>ŚRUBA ZAMYKAJĄCA G1/2A</t>
  </si>
  <si>
    <t>8635.</t>
  </si>
  <si>
    <t>UKŁ. STER. HAMULCA AWARYJNEGO</t>
  </si>
  <si>
    <t>8636.</t>
  </si>
  <si>
    <t>ROZDZIELACZ VGi-4.B KPL.</t>
  </si>
  <si>
    <t>8637.</t>
  </si>
  <si>
    <t>UKŁAD STERUJĄCY MVCI-01.21</t>
  </si>
  <si>
    <t>8638.</t>
  </si>
  <si>
    <t>UKŁAD STERUJĄCY MVCI-02.21</t>
  </si>
  <si>
    <t>8639.</t>
  </si>
  <si>
    <t>TULEJA WTYKOWA</t>
  </si>
  <si>
    <t>8640.</t>
  </si>
  <si>
    <t>REDUKCJA DŁAWIKA</t>
  </si>
  <si>
    <t>8641.</t>
  </si>
  <si>
    <t>PIERŚCIEŃ USZCZELNIAJĄCY A27,0X32</t>
  </si>
  <si>
    <t>8642.</t>
  </si>
  <si>
    <t>DRĄŻEK POMPY</t>
  </si>
  <si>
    <t>8643.</t>
  </si>
  <si>
    <t>UCHWYT CZUJNIKA TEMP.</t>
  </si>
  <si>
    <t>8644.</t>
  </si>
  <si>
    <t>LISTWA POMIAROWA</t>
  </si>
  <si>
    <t>8645.</t>
  </si>
  <si>
    <t>WIRNIK WENTYLATORA</t>
  </si>
  <si>
    <t>8646.</t>
  </si>
  <si>
    <t>FIL TR PO WIETRZA MOKRY</t>
  </si>
  <si>
    <t>8647.</t>
  </si>
  <si>
    <t>OBUDOWA FILTRA POWIETRZA</t>
  </si>
  <si>
    <t>8648.</t>
  </si>
  <si>
    <t>WSKAŹNIK ZANIECZYSZCZEŃ</t>
  </si>
  <si>
    <t>8649.</t>
  </si>
  <si>
    <t>WĄŻ</t>
  </si>
  <si>
    <t>8650.</t>
  </si>
  <si>
    <t>8651.</t>
  </si>
  <si>
    <t>8652.</t>
  </si>
  <si>
    <t>ŚRUBA DWUSTRONNA M6x16</t>
  </si>
  <si>
    <t>8653.</t>
  </si>
  <si>
    <t>ZACISK WĘŻA 91x25</t>
  </si>
  <si>
    <t>8654.</t>
  </si>
  <si>
    <t>ZACISK WĘŻA 120x30</t>
  </si>
  <si>
    <t>8655.</t>
  </si>
  <si>
    <t>ZACISK WĘŻA 66x20</t>
  </si>
  <si>
    <t>8656.</t>
  </si>
  <si>
    <t>UKŁ. CHŁODZENIA SPALIN</t>
  </si>
  <si>
    <t>8657.</t>
  </si>
  <si>
    <t>ŚRUBA SZEŚCIOKĄTNA M10x180</t>
  </si>
  <si>
    <t>8658.</t>
  </si>
  <si>
    <t>OSŁONA CZĘŚCI MASZYNOWEJ IV</t>
  </si>
  <si>
    <t>8659.</t>
  </si>
  <si>
    <t>8660.</t>
  </si>
  <si>
    <t>8661.</t>
  </si>
  <si>
    <t>O-RING 214</t>
  </si>
  <si>
    <t>8662.</t>
  </si>
  <si>
    <t>ZESPÓŁ JEZDNY KABINY</t>
  </si>
  <si>
    <t>8663.</t>
  </si>
  <si>
    <t>RAMA NOŚNA CIĄGNIKA</t>
  </si>
  <si>
    <t>8664.</t>
  </si>
  <si>
    <t>DŹWIGARY CZĘŚCI MASZ. I</t>
  </si>
  <si>
    <t>8665.</t>
  </si>
  <si>
    <t>POKRYWA ZBIORNIKA PALIWA</t>
  </si>
  <si>
    <t>8666.</t>
  </si>
  <si>
    <t>RAMA NOŚNA</t>
  </si>
  <si>
    <t>8667.</t>
  </si>
  <si>
    <t>DŹWIGARY RAMY</t>
  </si>
  <si>
    <t>8668.</t>
  </si>
  <si>
    <t>8669.</t>
  </si>
  <si>
    <t>UKŁAD CHŁODZENIA KPL.</t>
  </si>
  <si>
    <t>8670.</t>
  </si>
  <si>
    <t>UKŁ. STEROWANIA OBROTÓW KPL</t>
  </si>
  <si>
    <t>8671.</t>
  </si>
  <si>
    <t>ZBIORNIK UKŁ. HYDRAULICZNEGO KPL</t>
  </si>
  <si>
    <t>8672.</t>
  </si>
  <si>
    <t>ZBIORNIK UKŁ. HYDRAULICZNEGO</t>
  </si>
  <si>
    <t>8673.</t>
  </si>
  <si>
    <t>UCHWYT PODWÓJNEGO REFLEKTORA</t>
  </si>
  <si>
    <t>8674.</t>
  </si>
  <si>
    <t>DRABINKA KABINY KPL.</t>
  </si>
  <si>
    <t>8675.</t>
  </si>
  <si>
    <t>UKŁ. ZASYSANIA POWIETRZA</t>
  </si>
  <si>
    <t>8676.</t>
  </si>
  <si>
    <t>OSŁONY CIĄGNIKA KPL.</t>
  </si>
  <si>
    <t>8677.</t>
  </si>
  <si>
    <t>SPRZĘG SWORZNIOWY 90KN</t>
  </si>
  <si>
    <t>8678.</t>
  </si>
  <si>
    <t>DRĄG POŁĄCZENIOWY L300</t>
  </si>
  <si>
    <t>8679.</t>
  </si>
  <si>
    <t>USZCZELKA POKRYWY ZBIORNIKA</t>
  </si>
  <si>
    <t>8680.</t>
  </si>
  <si>
    <t>BLOK STEROWANIA UKŁ. HAMULCOWYM</t>
  </si>
  <si>
    <t>8681.</t>
  </si>
  <si>
    <t>PIERŚCIEŃ G 1/8</t>
  </si>
  <si>
    <t>8682.</t>
  </si>
  <si>
    <t>8683.</t>
  </si>
  <si>
    <t>USZCZELNIENIE TŁOKA I TŁOCZYSKA</t>
  </si>
  <si>
    <t>8684.</t>
  </si>
  <si>
    <t>PIERŚCIEŃ ŚLIZGOWY TŁOCZYSKA</t>
  </si>
  <si>
    <t>8685.</t>
  </si>
  <si>
    <t>PIERŚCIEŃ ŚLIZGOWY TŁOKA</t>
  </si>
  <si>
    <t>8686.</t>
  </si>
  <si>
    <t>8687.</t>
  </si>
  <si>
    <t>SWORZEŃ ŁOŻYSKOWY</t>
  </si>
  <si>
    <t>8688.</t>
  </si>
  <si>
    <t>TULEJKA GWINTOWANA VZ</t>
  </si>
  <si>
    <t>8689.</t>
  </si>
  <si>
    <t>8690.</t>
  </si>
  <si>
    <t>8691.</t>
  </si>
  <si>
    <t>SIŁOWNIK WYŁĄCZAJĄCY</t>
  </si>
  <si>
    <t>8692.</t>
  </si>
  <si>
    <t>8693.</t>
  </si>
  <si>
    <t>ZESTAW UCHWYTÓW UKŁ. STER.</t>
  </si>
  <si>
    <t>8694.</t>
  </si>
  <si>
    <t>UCHWYT SIŁOWNIKA WYŁĄCZAJ.</t>
  </si>
  <si>
    <t>8695.</t>
  </si>
  <si>
    <t>UCHWYT SIŁOWNIKA</t>
  </si>
  <si>
    <t>6712.</t>
  </si>
  <si>
    <t>LZF03300</t>
  </si>
  <si>
    <t xml:space="preserve">Tulejka czujnikow docisku kół i ciśnienia smarowania  </t>
  </si>
  <si>
    <t>6713.</t>
  </si>
  <si>
    <t>LZF03400</t>
  </si>
  <si>
    <t>Zawór ASCO (NL)</t>
  </si>
  <si>
    <t>6714.</t>
  </si>
  <si>
    <t>LZF03500</t>
  </si>
  <si>
    <t>Redukcja NPTF 1/4"/M12x1,5</t>
  </si>
  <si>
    <t>6715.</t>
  </si>
  <si>
    <t>LZF03600</t>
  </si>
  <si>
    <t>6716.</t>
  </si>
  <si>
    <t>LZF03700</t>
  </si>
  <si>
    <t>Czop</t>
  </si>
  <si>
    <t>6717.</t>
  </si>
  <si>
    <t>LZF03800</t>
  </si>
  <si>
    <t>Tulejka sprężyny 1</t>
  </si>
  <si>
    <t>6718.</t>
  </si>
  <si>
    <t>LZF03900</t>
  </si>
  <si>
    <t>Tulejka sprężyny 2</t>
  </si>
  <si>
    <t>6719.</t>
  </si>
  <si>
    <t>LZF04000</t>
  </si>
  <si>
    <t>Dźwignia kompletna</t>
  </si>
  <si>
    <t>6720.</t>
  </si>
  <si>
    <t>LZF04100</t>
  </si>
  <si>
    <t>Sprężyna tłocząca TL 0160x0216x1500</t>
  </si>
  <si>
    <t>6721.</t>
  </si>
  <si>
    <t>LZF04200</t>
  </si>
  <si>
    <t>Linka sterująca zaworu ASCO BT 86 B02 173-B-T-50-1350</t>
  </si>
  <si>
    <t>6722.</t>
  </si>
  <si>
    <t>LZF08000</t>
  </si>
  <si>
    <t>Kabel - kabina 1</t>
  </si>
  <si>
    <t>6723.</t>
  </si>
  <si>
    <t>LZF08100</t>
  </si>
  <si>
    <t>Kabel - kabina 2</t>
  </si>
  <si>
    <t>6724.</t>
  </si>
  <si>
    <t>LZF08200</t>
  </si>
  <si>
    <t>Kabel - alternator</t>
  </si>
  <si>
    <t>6725.</t>
  </si>
  <si>
    <t>LZF08300</t>
  </si>
  <si>
    <t>Kabel - zawór ASCO</t>
  </si>
  <si>
    <t>6726.</t>
  </si>
  <si>
    <t>LZF08400</t>
  </si>
  <si>
    <t>Kabel - zawór hamulcowy</t>
  </si>
  <si>
    <t>6727.</t>
  </si>
  <si>
    <t>LZF08500</t>
  </si>
  <si>
    <t>Kabel - klakson</t>
  </si>
  <si>
    <t>6728.</t>
  </si>
  <si>
    <t>LZF08600</t>
  </si>
  <si>
    <t>Kabel - reflektor NSU 14/28</t>
  </si>
  <si>
    <t>6729.</t>
  </si>
  <si>
    <t>LZF08700</t>
  </si>
  <si>
    <t>Kabel - przycisk</t>
  </si>
  <si>
    <t>6730.</t>
  </si>
  <si>
    <t>LZF08800</t>
  </si>
  <si>
    <t>Kabel - czujnik temp. wody silnika</t>
  </si>
  <si>
    <t>6731.</t>
  </si>
  <si>
    <t>LZF08900</t>
  </si>
  <si>
    <t>Kabel - czujnik temp. hydraul. oleju</t>
  </si>
  <si>
    <t>6732.</t>
  </si>
  <si>
    <t>LZF09000</t>
  </si>
  <si>
    <t>Kabel - temp. skrzyni wydechowej</t>
  </si>
  <si>
    <t>6733.</t>
  </si>
  <si>
    <t>LZF09100</t>
  </si>
  <si>
    <t>Kabel - czujnik podciśnienia ssania</t>
  </si>
  <si>
    <t>6734.</t>
  </si>
  <si>
    <t>LZF09200</t>
  </si>
  <si>
    <t>Kabel - czunik docisku kół</t>
  </si>
  <si>
    <t>6735.</t>
  </si>
  <si>
    <t>LZF09300</t>
  </si>
  <si>
    <t>Kabel - czujnik poziomu wody w silniku</t>
  </si>
  <si>
    <t>6736.</t>
  </si>
  <si>
    <t>LZF09400</t>
  </si>
  <si>
    <t>Kabel - czujnik smarowania silnika</t>
  </si>
  <si>
    <t>6737.</t>
  </si>
  <si>
    <t>LZF09500</t>
  </si>
  <si>
    <t>Kabel - czujnik poziomu wody w skrzyni wydechowej</t>
  </si>
  <si>
    <t>6738.</t>
  </si>
  <si>
    <t>LZF09600</t>
  </si>
  <si>
    <t>Kabel - centrala - VIZU 1</t>
  </si>
  <si>
    <t>6739.</t>
  </si>
  <si>
    <t>LZF09700</t>
  </si>
  <si>
    <t>Kabel - centrala - VIZU 2</t>
  </si>
  <si>
    <t>6740.</t>
  </si>
  <si>
    <t>LZF09800</t>
  </si>
  <si>
    <t>Kabel - VIZU czujnik prędkości</t>
  </si>
  <si>
    <t>6741.</t>
  </si>
  <si>
    <t>LZF09900</t>
  </si>
  <si>
    <t>Wąż Novoplast ochronna - rodzaj 1100 (śr. 18x2 - szara)</t>
  </si>
  <si>
    <t>6742.</t>
  </si>
  <si>
    <t>LZG00100</t>
  </si>
  <si>
    <t>6743.</t>
  </si>
  <si>
    <t>6744.</t>
  </si>
  <si>
    <t>LZG00100a2</t>
  </si>
  <si>
    <t>6745.</t>
  </si>
  <si>
    <t>LZG03000a1</t>
  </si>
  <si>
    <t>6746.</t>
  </si>
  <si>
    <t>LZG04100</t>
  </si>
  <si>
    <t>Silentblok górny</t>
  </si>
  <si>
    <t>6747.</t>
  </si>
  <si>
    <t>LZG04200</t>
  </si>
  <si>
    <t>Silentblok dolny</t>
  </si>
  <si>
    <t>6748.</t>
  </si>
  <si>
    <t>LZG05100</t>
  </si>
  <si>
    <t>Wkładka przeciwwybuchowa</t>
  </si>
  <si>
    <t>6749.</t>
  </si>
  <si>
    <t>LZG05300</t>
  </si>
  <si>
    <t>6750.</t>
  </si>
  <si>
    <t>LZG05500</t>
  </si>
  <si>
    <t>Blacha zabezpieczająca</t>
  </si>
  <si>
    <t>6751.</t>
  </si>
  <si>
    <t>LZG05900</t>
  </si>
  <si>
    <t>Uszczelnienie silikon PT 913</t>
  </si>
  <si>
    <t>6752.</t>
  </si>
  <si>
    <t>LZG06200</t>
  </si>
  <si>
    <t>Łożysko dzielone</t>
  </si>
  <si>
    <t>6753.</t>
  </si>
  <si>
    <t>LZG06300</t>
  </si>
  <si>
    <t>6754.</t>
  </si>
  <si>
    <t>LZG06400</t>
  </si>
  <si>
    <t>6755.</t>
  </si>
  <si>
    <t>LZG06700a1</t>
  </si>
  <si>
    <t>Uchwyt filtra ssania</t>
  </si>
  <si>
    <t>6756.</t>
  </si>
  <si>
    <t>LZG07200</t>
  </si>
  <si>
    <t>8770.</t>
  </si>
  <si>
    <t>8771.</t>
  </si>
  <si>
    <t>8772.</t>
  </si>
  <si>
    <t>8773.</t>
  </si>
  <si>
    <t>ŚRUBA DRĄŻONA G1/4</t>
  </si>
  <si>
    <t>8774.</t>
  </si>
  <si>
    <t>8775.</t>
  </si>
  <si>
    <t>PRZEWÓD PALIWOWY</t>
  </si>
  <si>
    <t>8776.</t>
  </si>
  <si>
    <t>8777.</t>
  </si>
  <si>
    <t>8778.</t>
  </si>
  <si>
    <t>8779.</t>
  </si>
  <si>
    <t>8780.</t>
  </si>
  <si>
    <t>8781.</t>
  </si>
  <si>
    <t>TŁOCZYSKO</t>
  </si>
  <si>
    <t>8782.</t>
  </si>
  <si>
    <t>TŁOK SIŁOWNIKA</t>
  </si>
  <si>
    <t>8783.</t>
  </si>
  <si>
    <t>8784.</t>
  </si>
  <si>
    <t>PŁYTA PRZELOTOWA</t>
  </si>
  <si>
    <t>8785.</t>
  </si>
  <si>
    <t>ZAWÓR 4/2-DROGOWY</t>
  </si>
  <si>
    <t>8786.</t>
  </si>
  <si>
    <t>OBUDOWA PRZEJŚCIOWA WTYKU EL.</t>
  </si>
  <si>
    <t>8787.</t>
  </si>
  <si>
    <t>OBUDOWA WTYKU S</t>
  </si>
  <si>
    <t>8788.</t>
  </si>
  <si>
    <t>OBUDOWA WTYKU G</t>
  </si>
  <si>
    <t>8789.</t>
  </si>
  <si>
    <t>8790.</t>
  </si>
  <si>
    <t>ŚRUBA M5x20</t>
  </si>
  <si>
    <t>8791.</t>
  </si>
  <si>
    <t>8792.</t>
  </si>
  <si>
    <t>UCHWYT KABLOWY I</t>
  </si>
  <si>
    <t>8793.</t>
  </si>
  <si>
    <t>UCHWYT KABLOWY II</t>
  </si>
  <si>
    <t>8794.</t>
  </si>
  <si>
    <t>UCHWYT KABLOWY III</t>
  </si>
  <si>
    <t>8795.</t>
  </si>
  <si>
    <t>UCHWYT KABLOWY IV</t>
  </si>
  <si>
    <t>8796.</t>
  </si>
  <si>
    <t>UCHWYT KABLOWY V</t>
  </si>
  <si>
    <t>8797.</t>
  </si>
  <si>
    <t>UCHWYT KABLOWY VI</t>
  </si>
  <si>
    <t>8798.</t>
  </si>
  <si>
    <t>8799.</t>
  </si>
  <si>
    <t>UCHWYT KABLOWY VII</t>
  </si>
  <si>
    <t>8800.</t>
  </si>
  <si>
    <t>8801.</t>
  </si>
  <si>
    <t>ŁAŃCUCH 13x36x8172</t>
  </si>
  <si>
    <t>8802.</t>
  </si>
  <si>
    <t>POKRYWA KOŁA NAPĘDOWEGO</t>
  </si>
  <si>
    <t>8803.</t>
  </si>
  <si>
    <t>CHŁODNICA WODY</t>
  </si>
  <si>
    <t>8804.</t>
  </si>
  <si>
    <t>WENTYLATOR CHŁODNICY POMOCN.</t>
  </si>
  <si>
    <t>8805.</t>
  </si>
  <si>
    <t>8806.</t>
  </si>
  <si>
    <t>PULPIT Z DRĄŻKIEM STEROWANIA</t>
  </si>
  <si>
    <t>8807.</t>
  </si>
  <si>
    <t>ŚRUBA ZAMYKAJĄCA M16</t>
  </si>
  <si>
    <t>8808.</t>
  </si>
  <si>
    <t>PRZEPUST KABLOWY M40x1,5 EMV</t>
  </si>
  <si>
    <t>8809.</t>
  </si>
  <si>
    <t>UKŁ. ZASILAJĄCY ISKROBEZPIECZNY</t>
  </si>
  <si>
    <t>8810.</t>
  </si>
  <si>
    <t>ZAWIAS DOLNY</t>
  </si>
  <si>
    <t>8811.</t>
  </si>
  <si>
    <t>WPUST KABLOWY M16x1,5</t>
  </si>
  <si>
    <t>8812.</t>
  </si>
  <si>
    <t>PRZEWÓD EL. L-2YYC</t>
  </si>
  <si>
    <t>8813.</t>
  </si>
  <si>
    <t>OBUDOWA DOLNA WTYKU 10 STYK.</t>
  </si>
  <si>
    <t>8814.</t>
  </si>
  <si>
    <t>OBUDOWA GÓRNA WTYKU 10 STYK.</t>
  </si>
  <si>
    <t>8815.</t>
  </si>
  <si>
    <t>REDUKCJA DŁAWIKA M20/M25</t>
  </si>
  <si>
    <t>8816.</t>
  </si>
  <si>
    <t>REDUKCJA DŁAWIKA M16/M20</t>
  </si>
  <si>
    <t>8817.</t>
  </si>
  <si>
    <t>WAŁ NAPĘDOWY KOŁA</t>
  </si>
  <si>
    <t>8818.</t>
  </si>
  <si>
    <t>8819.</t>
  </si>
  <si>
    <t>8820.</t>
  </si>
  <si>
    <t>PIERŚCIEŃ USZCZELN. V TWVS</t>
  </si>
  <si>
    <t>8821.</t>
  </si>
  <si>
    <t>USZCZELNIENIE WAŁU 160/140</t>
  </si>
  <si>
    <t>8822.</t>
  </si>
  <si>
    <t>KLIN HAMULCOWY I</t>
  </si>
  <si>
    <t>8823.</t>
  </si>
  <si>
    <t>KLIN HAMULCOWY II</t>
  </si>
  <si>
    <t>8824.</t>
  </si>
  <si>
    <t>PIERŚC. USZCZELN. 40,64x5,33</t>
  </si>
  <si>
    <t>8825.</t>
  </si>
  <si>
    <t>SWORZEŃ OCZKOWY 80KN</t>
  </si>
  <si>
    <t>8826.</t>
  </si>
  <si>
    <t>SWORZEŃ 40</t>
  </si>
  <si>
    <t>8827.</t>
  </si>
  <si>
    <t>8828.</t>
  </si>
  <si>
    <t>WÓZEK NOŚNY 40KN NISKI</t>
  </si>
  <si>
    <t>8829.</t>
  </si>
  <si>
    <t>ZAWIESIE ZBLOCZA 60KN</t>
  </si>
  <si>
    <t>8830.</t>
  </si>
  <si>
    <t>ZESPÓŁ OBROTOWY SILNIKA MCR</t>
  </si>
  <si>
    <t>8831.</t>
  </si>
  <si>
    <t>PIERŚCIEŃ ROZRZĄDU MCR</t>
  </si>
  <si>
    <t>8832.</t>
  </si>
  <si>
    <t>SPRĘŻYNA SILNIKA MCR</t>
  </si>
  <si>
    <t>8833.</t>
  </si>
  <si>
    <t>WAŁ SILNIKA HYDR. MCR</t>
  </si>
  <si>
    <t>8834.</t>
  </si>
  <si>
    <t>PODKŁADKA MCR</t>
  </si>
  <si>
    <t>8835.</t>
  </si>
  <si>
    <t>ZAMEK MCR</t>
  </si>
  <si>
    <t>8836.</t>
  </si>
  <si>
    <t>OBUDOWA PRZEDNIA MCR</t>
  </si>
  <si>
    <t>8837.</t>
  </si>
  <si>
    <t>DIAGRAM CZUJNIKA CIŚNIENIA</t>
  </si>
  <si>
    <t>8838.</t>
  </si>
  <si>
    <t>PIERŚCIEŃ USZCZELNIAJĄCY MCR</t>
  </si>
  <si>
    <t>8839.</t>
  </si>
  <si>
    <t>ŁOŻYSKO WAŁECZKOWE STOŻKOWE</t>
  </si>
  <si>
    <t>8840.</t>
  </si>
  <si>
    <t>ŁOŻYSKO WAŁECZKOWE STOŻK. WEWN.</t>
  </si>
  <si>
    <t>8841.</t>
  </si>
  <si>
    <t>8842.</t>
  </si>
  <si>
    <t>ZESTAW USZCZELNIEŃ MCR</t>
  </si>
  <si>
    <t>8843.</t>
  </si>
  <si>
    <t>8844.</t>
  </si>
  <si>
    <t>ŚRUBA SZPILKOWA</t>
  </si>
  <si>
    <t>Szybkozłączka - gniazdo</t>
  </si>
  <si>
    <t>5472.</t>
  </si>
  <si>
    <t>149-20-20199-0-01</t>
  </si>
  <si>
    <t>5473.</t>
  </si>
  <si>
    <t>Śruba M24x70 8.8</t>
  </si>
  <si>
    <t>Śruba M20x40 8.8</t>
  </si>
  <si>
    <t>0302004100</t>
  </si>
  <si>
    <t>Śruba M24x50 imb.</t>
  </si>
  <si>
    <t>Pierścień dystansowy ø115/85,5x6</t>
  </si>
  <si>
    <t>Pierścień dystansowy ø80/66x8 220kN</t>
  </si>
  <si>
    <t>Płyta poszerz. platf. 100kN na kab. 30os.</t>
  </si>
  <si>
    <t>Uchwyt pomocniczy platformy 220 kN</t>
  </si>
  <si>
    <t>Szerokość trasy 650mm</t>
  </si>
  <si>
    <t>Szerokość trasy 900mm</t>
  </si>
  <si>
    <t>Koło linowe fi 800 kpl.</t>
  </si>
  <si>
    <t xml:space="preserve">Stacja zwrotna przejezdna  </t>
  </si>
  <si>
    <t>Stacja zwrotna przesuwna</t>
  </si>
  <si>
    <t>Koło linowe z płytą kotwiącą</t>
  </si>
  <si>
    <t>Stacja napinająca proporcjonalna 12,5m</t>
  </si>
  <si>
    <t>Cięgno łączące</t>
  </si>
  <si>
    <t>Wóz hamulcowy  60kN</t>
  </si>
  <si>
    <t>Wóz hamulcowy  90kN</t>
  </si>
  <si>
    <t>Wóz hamulcowy  120kN</t>
  </si>
  <si>
    <t>Wóz hamulcowy  180kN</t>
  </si>
  <si>
    <t>Platforma  nośna  100kN</t>
  </si>
  <si>
    <t>Platforma ciągnąco-nośna 100kN</t>
  </si>
  <si>
    <t>Platforma nośna 150kN</t>
  </si>
  <si>
    <t>Platforma ciągnąco-nośna 150kN</t>
  </si>
  <si>
    <t>Platforma nośna 220kN</t>
  </si>
  <si>
    <t>Platforma ciągnąco - nośna 220kN</t>
  </si>
  <si>
    <t>Platforma nośna 320kN</t>
  </si>
  <si>
    <t>Platforma ciągnąco - nośna 320kN</t>
  </si>
  <si>
    <t>Wóz z zasobnikiem liny</t>
  </si>
  <si>
    <t>Kabina  6- osobowa</t>
  </si>
  <si>
    <t>Kabina  14- osobowa</t>
  </si>
  <si>
    <t>Kabina  30- osobowa</t>
  </si>
  <si>
    <t>Płyta poszerzająca platformy 100 kN na kab. 30os</t>
  </si>
  <si>
    <t>Manipulator - urządzenie do układania szyn</t>
  </si>
  <si>
    <t>Uchwyt</t>
  </si>
  <si>
    <t>Zawór zwrotny</t>
  </si>
  <si>
    <t>Pokrywa</t>
  </si>
  <si>
    <t>Chłodnica oleju hydraulicznego</t>
  </si>
  <si>
    <t>Blok doładowująco-przepłukujący</t>
  </si>
  <si>
    <t>Przewód stalowy  fi 12 x 1,5  ( m )</t>
  </si>
  <si>
    <t>Przewód stalowy  fi 8 x 1,5  ( m )</t>
  </si>
  <si>
    <t>Zespół pomp pomocniczych PZW-2K</t>
  </si>
  <si>
    <t>14453.</t>
  </si>
  <si>
    <t>2702169200</t>
  </si>
  <si>
    <t>Wpust kablowy typu HSK-K-Ex M20x1,5</t>
  </si>
  <si>
    <t>14454.</t>
  </si>
  <si>
    <t>2800000700</t>
  </si>
  <si>
    <t xml:space="preserve">Przycisk o samoczynnym powrocie czarny </t>
  </si>
  <si>
    <t>14455.</t>
  </si>
  <si>
    <t>2800000800</t>
  </si>
  <si>
    <t>Przycisk o samoczynnym powrocie czerwony</t>
  </si>
  <si>
    <t>14456.</t>
  </si>
  <si>
    <t>2800000200</t>
  </si>
  <si>
    <t>Łącznik z napędem pokr. 2poz. ZB4-BJ2</t>
  </si>
  <si>
    <t>14457.</t>
  </si>
  <si>
    <t>2800000300</t>
  </si>
  <si>
    <t>Łącznik z napędem pokr. 3poz. XB4-BJ33</t>
  </si>
  <si>
    <t>14458.</t>
  </si>
  <si>
    <t>2200003800</t>
  </si>
  <si>
    <t xml:space="preserve">BFS 4 Obudowa sterownika </t>
  </si>
  <si>
    <t>14459.</t>
  </si>
  <si>
    <t>2200016100</t>
  </si>
  <si>
    <t xml:space="preserve">FB 145 Karta klawiatury 5 przyciskowej </t>
  </si>
  <si>
    <t>14460.</t>
  </si>
  <si>
    <t>2200015600</t>
  </si>
  <si>
    <t>FB 024 Karta wyświetlacza</t>
  </si>
  <si>
    <t>14461.</t>
  </si>
  <si>
    <t>2200022000</t>
  </si>
  <si>
    <t>FB 400 Karta bazowa do sterownika</t>
  </si>
  <si>
    <t>14462.</t>
  </si>
  <si>
    <t>2200014200</t>
  </si>
  <si>
    <t>FB 004 Karta 8 wejściowa</t>
  </si>
  <si>
    <t>14463.</t>
  </si>
  <si>
    <t>2200005100</t>
  </si>
  <si>
    <t>FB 005.1 Karta 8 wyjściowa</t>
  </si>
  <si>
    <t>14464.</t>
  </si>
  <si>
    <t>2200014400</t>
  </si>
  <si>
    <t xml:space="preserve">FB 005 Karta 8 wyjściowa </t>
  </si>
  <si>
    <t>14465.</t>
  </si>
  <si>
    <t>2200018100</t>
  </si>
  <si>
    <t>FB 043 Karta pętli prądowej 20mA</t>
  </si>
  <si>
    <t>14466.</t>
  </si>
  <si>
    <t>2200002700</t>
  </si>
  <si>
    <t xml:space="preserve">FB 016.3 Magistrala leżąca (pozioma) </t>
  </si>
  <si>
    <t>14467.</t>
  </si>
  <si>
    <t>2200002600</t>
  </si>
  <si>
    <t>FB 052.1 Karta z wyjściem prądowym</t>
  </si>
  <si>
    <t>14468.</t>
  </si>
  <si>
    <t>2200207500</t>
  </si>
  <si>
    <t>Głośnik piezo typ PSG1</t>
  </si>
  <si>
    <t>14469.</t>
  </si>
  <si>
    <t>2200017500</t>
  </si>
  <si>
    <t xml:space="preserve">Pg16 M20x1,5 Wpust kablowy </t>
  </si>
  <si>
    <t>14470.</t>
  </si>
  <si>
    <t>2200017600</t>
  </si>
  <si>
    <t xml:space="preserve">Pg21 M25x1,5 Wpust kablowy </t>
  </si>
  <si>
    <t>14471.</t>
  </si>
  <si>
    <t>14472.</t>
  </si>
  <si>
    <t>Wyłącznik stycznikowy typu MSL-200-01-1</t>
  </si>
  <si>
    <t>14473.</t>
  </si>
  <si>
    <t>2003100100</t>
  </si>
  <si>
    <t>Bezpiecznik nożowy 1140V/200A</t>
  </si>
  <si>
    <t>14474.</t>
  </si>
  <si>
    <t>2700012400</t>
  </si>
  <si>
    <t>Stycznik HR-VS200</t>
  </si>
  <si>
    <t>14475.</t>
  </si>
  <si>
    <t>6290021700</t>
  </si>
  <si>
    <t>Dławik typu ED100i</t>
  </si>
  <si>
    <t>14476.</t>
  </si>
  <si>
    <t>6290021900</t>
  </si>
  <si>
    <t>Zabezpieczenie blokujące typu ER100im</t>
  </si>
  <si>
    <t>14477.</t>
  </si>
  <si>
    <t>2600009500</t>
  </si>
  <si>
    <t>Moduł sterujący typu PMS-0/2/1</t>
  </si>
  <si>
    <t>14478.</t>
  </si>
  <si>
    <t>2600009600</t>
  </si>
  <si>
    <t>Moduł sterujący typu PMS-1/3/3</t>
  </si>
  <si>
    <t>14479.</t>
  </si>
  <si>
    <t>2600009700</t>
  </si>
  <si>
    <t xml:space="preserve">Moduł sterujący typu PMS-5/3/3 </t>
  </si>
  <si>
    <t>14480.</t>
  </si>
  <si>
    <t>2600009800</t>
  </si>
  <si>
    <t xml:space="preserve">Moduł sterujący typu PMS-7/3/3 </t>
  </si>
  <si>
    <t>14481.</t>
  </si>
  <si>
    <t>2600009900</t>
  </si>
  <si>
    <t>Moduł sterujący typu PMS-0/1/3</t>
  </si>
  <si>
    <t>14482.</t>
  </si>
  <si>
    <t>2600011600</t>
  </si>
  <si>
    <t>Przekaźnik typu PMS-8/3/3</t>
  </si>
  <si>
    <t>14483.</t>
  </si>
  <si>
    <t>2600011100</t>
  </si>
  <si>
    <t>Przekaźnik FINDER 48V</t>
  </si>
  <si>
    <t>14484.</t>
  </si>
  <si>
    <t>2300090800</t>
  </si>
  <si>
    <t>Zasilacz typu S2Ex-12V</t>
  </si>
  <si>
    <t>14485.</t>
  </si>
  <si>
    <t>2300090900</t>
  </si>
  <si>
    <t>Zasilacz typu S2Ex-24V</t>
  </si>
  <si>
    <t>14486.</t>
  </si>
  <si>
    <t>2600009200</t>
  </si>
  <si>
    <t xml:space="preserve">Zabezpieczenie typu OSC3-P-M </t>
  </si>
  <si>
    <t>14487.</t>
  </si>
  <si>
    <t>2600009400</t>
  </si>
  <si>
    <t>Zabezpieczenie temperaturowe typu TMA100A</t>
  </si>
  <si>
    <t>14488.</t>
  </si>
  <si>
    <t>2600009300</t>
  </si>
  <si>
    <t>Przekaźnik kontroli faz typu CM-PFS</t>
  </si>
  <si>
    <t>14489.</t>
  </si>
  <si>
    <t>2600010500</t>
  </si>
  <si>
    <t>Przekaźnikowy separator obwodów PSOI-1/2</t>
  </si>
  <si>
    <t>14490.</t>
  </si>
  <si>
    <t>2600011000</t>
  </si>
  <si>
    <t>Przekaźnikowy separator obwodów PSOI-1/3</t>
  </si>
  <si>
    <t>14491.</t>
  </si>
  <si>
    <t>2600008000</t>
  </si>
  <si>
    <t>Wpust GOTHE 54232.46-M63 do MSL</t>
  </si>
  <si>
    <t>14492.</t>
  </si>
  <si>
    <t>2600008100</t>
  </si>
  <si>
    <t>Zaślepka Ex d M32x1,5 do MSL</t>
  </si>
  <si>
    <t>14493.</t>
  </si>
  <si>
    <t>2600010600</t>
  </si>
  <si>
    <t>Wkładka Wts gF 6A 1000/1140V - 10x78mm</t>
  </si>
  <si>
    <t>14494.</t>
  </si>
  <si>
    <t>2600010700</t>
  </si>
  <si>
    <t>Wkładka Wo-50-1 aM 50A 1000/1140V - 100mm</t>
  </si>
  <si>
    <t>14495.</t>
  </si>
  <si>
    <t>2600010800</t>
  </si>
  <si>
    <t>Bezpiecznik typu S-CLS B6/1N</t>
  </si>
  <si>
    <t>14496.</t>
  </si>
  <si>
    <t>2600010900</t>
  </si>
  <si>
    <t>Bezpiecznik typu S-CLS 6-C4/2</t>
  </si>
  <si>
    <t>14497.</t>
  </si>
  <si>
    <t>2900012400</t>
  </si>
  <si>
    <t>Wpust GOTHE 54232.18-M32</t>
  </si>
  <si>
    <t>14498.</t>
  </si>
  <si>
    <t>14499.</t>
  </si>
  <si>
    <t>14500.</t>
  </si>
  <si>
    <t>2500010000</t>
  </si>
  <si>
    <t>Przewód YnHKGSLYkon 9x1+1 - 300/500V</t>
  </si>
  <si>
    <t>14501.</t>
  </si>
  <si>
    <t>2500014600</t>
  </si>
  <si>
    <t>Przewód NSSHOEU 3x25+3x16/3E+3x2,5 ST</t>
  </si>
  <si>
    <t>14502.</t>
  </si>
  <si>
    <t>2200004900</t>
  </si>
  <si>
    <t xml:space="preserve">FB 019 Karta moduł inicjatora (4xNamur) </t>
  </si>
  <si>
    <t>14503.</t>
  </si>
  <si>
    <t>Sterownik programowalny BFS 1 bez kart elektroniki</t>
  </si>
  <si>
    <t>Przewód NW 32 / M52 x 2 x 1400  4SH</t>
  </si>
  <si>
    <t>Przewód NW 32 / M52 x2 x 980  4SH</t>
  </si>
  <si>
    <t>Lp.</t>
  </si>
  <si>
    <t>Okładzina cierna HNK-1 - komplet</t>
  </si>
  <si>
    <t>Okładzina cierna HNK-3 - komplet</t>
  </si>
  <si>
    <t>140.</t>
  </si>
  <si>
    <t>136.</t>
  </si>
  <si>
    <t>137.</t>
  </si>
  <si>
    <t>138.</t>
  </si>
  <si>
    <t>139.</t>
  </si>
  <si>
    <t>125.</t>
  </si>
  <si>
    <t>126.</t>
  </si>
  <si>
    <t>127.</t>
  </si>
  <si>
    <t>128.</t>
  </si>
  <si>
    <t>129.</t>
  </si>
  <si>
    <t>130.</t>
  </si>
  <si>
    <t>131.</t>
  </si>
  <si>
    <t>132.</t>
  </si>
  <si>
    <t>133.</t>
  </si>
  <si>
    <t>134.</t>
  </si>
  <si>
    <t>135.</t>
  </si>
  <si>
    <t>124.</t>
  </si>
  <si>
    <t>123.</t>
  </si>
  <si>
    <t>58.</t>
  </si>
  <si>
    <t>59.</t>
  </si>
  <si>
    <t>60.</t>
  </si>
  <si>
    <t>61.</t>
  </si>
  <si>
    <t>62.</t>
  </si>
  <si>
    <t>63.</t>
  </si>
  <si>
    <t>64.</t>
  </si>
  <si>
    <t>65.</t>
  </si>
  <si>
    <t>66.</t>
  </si>
  <si>
    <t>67.</t>
  </si>
  <si>
    <t>68.</t>
  </si>
  <si>
    <t>69.</t>
  </si>
  <si>
    <t>70.</t>
  </si>
  <si>
    <t>71.</t>
  </si>
  <si>
    <t>72.</t>
  </si>
  <si>
    <t>73.</t>
  </si>
  <si>
    <t>74.</t>
  </si>
  <si>
    <t>75.</t>
  </si>
  <si>
    <t>76.</t>
  </si>
  <si>
    <t>77.</t>
  </si>
  <si>
    <t>78.</t>
  </si>
  <si>
    <t>79.</t>
  </si>
  <si>
    <t>80.</t>
  </si>
  <si>
    <t>81.</t>
  </si>
  <si>
    <t>82.</t>
  </si>
  <si>
    <t>83.</t>
  </si>
  <si>
    <t>84.</t>
  </si>
  <si>
    <t>85.</t>
  </si>
  <si>
    <t>86.</t>
  </si>
  <si>
    <t>87.</t>
  </si>
  <si>
    <t>88.</t>
  </si>
  <si>
    <t>89.</t>
  </si>
  <si>
    <t>90.</t>
  </si>
  <si>
    <t>91.</t>
  </si>
  <si>
    <t>92.</t>
  </si>
  <si>
    <t>93.</t>
  </si>
  <si>
    <t>94.</t>
  </si>
  <si>
    <t>95.</t>
  </si>
  <si>
    <t>96.</t>
  </si>
  <si>
    <t>97.</t>
  </si>
  <si>
    <t>98.</t>
  </si>
  <si>
    <t>99.</t>
  </si>
  <si>
    <t>100.</t>
  </si>
  <si>
    <t>101.</t>
  </si>
  <si>
    <t>102.</t>
  </si>
  <si>
    <t>103.</t>
  </si>
  <si>
    <t>104.</t>
  </si>
  <si>
    <t>105.</t>
  </si>
  <si>
    <t>106.</t>
  </si>
  <si>
    <t>107.</t>
  </si>
  <si>
    <t>108.</t>
  </si>
  <si>
    <t>109.</t>
  </si>
  <si>
    <t>110.</t>
  </si>
  <si>
    <t>111.</t>
  </si>
  <si>
    <t>112.</t>
  </si>
  <si>
    <t>113.</t>
  </si>
  <si>
    <t>114.</t>
  </si>
  <si>
    <t>115.</t>
  </si>
  <si>
    <t>116.</t>
  </si>
  <si>
    <t>117.</t>
  </si>
  <si>
    <t>118.</t>
  </si>
  <si>
    <t>119.</t>
  </si>
  <si>
    <t>120.</t>
  </si>
  <si>
    <t>121.</t>
  </si>
  <si>
    <t>122.</t>
  </si>
  <si>
    <t>57.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</si>
  <si>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</si>
  <si>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</si>
  <si>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</si>
  <si>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</si>
  <si>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</si>
  <si>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</si>
  <si>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</si>
  <si>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</si>
  <si>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</si>
  <si>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</si>
  <si>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</si>
  <si>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</si>
  <si>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</si>
  <si>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</si>
  <si>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</si>
  <si>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</si>
  <si>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17.</t>
  </si>
  <si>
    <t>18.</t>
  </si>
  <si>
    <t>19.</t>
  </si>
  <si>
    <t>20.</t>
  </si>
  <si>
    <t>21.</t>
  </si>
  <si>
    <t>22.</t>
  </si>
  <si>
    <t>23.</t>
  </si>
  <si>
    <t>24.</t>
  </si>
  <si>
    <t>25.</t>
  </si>
  <si>
    <t>26.</t>
  </si>
  <si>
    <t>27.</t>
  </si>
  <si>
    <t>28.</t>
  </si>
  <si>
    <t>29.</t>
  </si>
  <si>
    <t>30.</t>
  </si>
  <si>
    <t>31.</t>
  </si>
  <si>
    <t>32.</t>
  </si>
  <si>
    <t>33.</t>
  </si>
  <si>
    <t>34.</t>
  </si>
  <si>
    <t>35.</t>
  </si>
  <si>
    <t>36.</t>
  </si>
  <si>
    <t>37.</t>
  </si>
  <si>
    <t>38.</t>
  </si>
  <si>
    <t>39.</t>
  </si>
  <si>
    <t>40.</t>
  </si>
  <si>
    <t>41.</t>
  </si>
  <si>
    <t>42.</t>
  </si>
  <si>
    <t>43.</t>
  </si>
  <si>
    <t>44.</t>
  </si>
  <si>
    <t>45.</t>
  </si>
  <si>
    <t>46.</t>
  </si>
  <si>
    <t>47.</t>
  </si>
  <si>
    <t>48.</t>
  </si>
  <si>
    <t>49.</t>
  </si>
  <si>
    <t>50.</t>
  </si>
  <si>
    <t>51.</t>
  </si>
  <si>
    <t>52.</t>
  </si>
  <si>
    <t>53.</t>
  </si>
  <si>
    <t>54.</t>
  </si>
  <si>
    <t>55.</t>
  </si>
  <si>
    <t>56.</t>
  </si>
  <si>
    <t>141.</t>
  </si>
  <si>
    <t>142.</t>
  </si>
  <si>
    <t>143.</t>
  </si>
  <si>
    <t>Chłodnica wodno-olejowa rurowa</t>
  </si>
  <si>
    <t>Korpus regulatora nadążnego</t>
  </si>
  <si>
    <t>7110091800</t>
  </si>
  <si>
    <t>Serworegulator AZP</t>
  </si>
  <si>
    <t>Tłok pompy</t>
  </si>
  <si>
    <t>Tłok centralny pompy</t>
  </si>
  <si>
    <t>Olej hydrauliczny VG 68</t>
  </si>
  <si>
    <t>Wałek 00695521</t>
  </si>
  <si>
    <t>Okładzina Bremskerl 5504</t>
  </si>
  <si>
    <t>Łożysko 6007 2RS</t>
  </si>
  <si>
    <t>Szczęka hamulcowa HNK-1</t>
  </si>
  <si>
    <t>0110002200</t>
  </si>
  <si>
    <t>0302405100</t>
  </si>
  <si>
    <t>Szczęka hamulcowa HNK-2</t>
  </si>
  <si>
    <t>Szczęka hamulcowa HNK-3</t>
  </si>
  <si>
    <t>Sprężyna talerzowa B90/90x46x3,5</t>
  </si>
  <si>
    <t>Uszczelnienie Hydrolock P280</t>
  </si>
  <si>
    <t>0900076200</t>
  </si>
  <si>
    <t>Pierścień prowadzący 85-80-30</t>
  </si>
  <si>
    <t>0900076400</t>
  </si>
  <si>
    <t>Pierścień prowadzący 120-115-15</t>
  </si>
  <si>
    <t>Pierścień uszczelniający 109,2x5,7</t>
  </si>
  <si>
    <t>0900017200</t>
  </si>
  <si>
    <t>Oś bębna HNK-1</t>
  </si>
  <si>
    <t>Bęben napędowy kpl. HNK-1</t>
  </si>
  <si>
    <t>Bęben napędowy kpl. HNK-2</t>
  </si>
  <si>
    <t>Bęben napędowy kpl. HNK-3</t>
  </si>
  <si>
    <t>Oś bębna HNK-3 (wał)</t>
  </si>
  <si>
    <t>Pierścień uszczelniający 140x170x15</t>
  </si>
  <si>
    <t>Sprężyna talerzowa B140x72x5</t>
  </si>
  <si>
    <t>Pierścień prowadzący PP.155x160x40</t>
  </si>
  <si>
    <t>Pierścień prowadzący PP.100x105x30</t>
  </si>
  <si>
    <t>Pierścień uszczelniający 149,2x5,7</t>
  </si>
  <si>
    <t>Pierścień uszczelniający 19,3x2,4</t>
  </si>
  <si>
    <t>Pierścień zgarniający P2100</t>
  </si>
  <si>
    <t>Pierścień uszczelniający IS 100x115x11</t>
  </si>
  <si>
    <t>Oprawa łożysk przystawki HNK-1</t>
  </si>
  <si>
    <t>Oprawa łożyska przystawki HNK-3</t>
  </si>
  <si>
    <t>Wał przystawki HNK-3</t>
  </si>
  <si>
    <t>Oś bębna kołowrotu HNK-2 (wał)</t>
  </si>
  <si>
    <t>Koła linowe przystawki HNK-2</t>
  </si>
  <si>
    <t>poz. III</t>
  </si>
  <si>
    <t>poz. V</t>
  </si>
  <si>
    <t>poz. VI</t>
  </si>
  <si>
    <t>poz. IX</t>
  </si>
  <si>
    <t>poz. VII</t>
  </si>
  <si>
    <t>poz. VIII</t>
  </si>
  <si>
    <t>poz.III</t>
  </si>
  <si>
    <t>poz.V</t>
  </si>
  <si>
    <t>poz.VI</t>
  </si>
  <si>
    <t>poz.IX</t>
  </si>
  <si>
    <t>poz.VII</t>
  </si>
  <si>
    <t>poz.VIII</t>
  </si>
  <si>
    <t>poz.IV</t>
  </si>
  <si>
    <t>poz.X</t>
  </si>
  <si>
    <t>poz.iX</t>
  </si>
  <si>
    <t>BW/1/A/01/1 / 6440011211</t>
  </si>
  <si>
    <t>BW/1/A/01/2 / 0501000300</t>
  </si>
  <si>
    <t>BW/1/A/01/3 / 0300800400</t>
  </si>
  <si>
    <t>BW/1/A/01/4 / 0501000700</t>
  </si>
  <si>
    <t>BW/1/A/01/5 / 6440011311</t>
  </si>
  <si>
    <t>BW/HYD/MS182b/04  / 6000190900</t>
  </si>
  <si>
    <t>BW/HYD/MS182b/05  / 6000191000</t>
  </si>
  <si>
    <t>BW/HYD/MS182b/06  / 6000072700</t>
  </si>
  <si>
    <t>BW/HYD/MS182b/07  / 6000191100</t>
  </si>
  <si>
    <t>BW/HYD/MS182b/09  / 6000073300</t>
  </si>
  <si>
    <t>BW/HYD/MS182b/10  / 6000073400</t>
  </si>
  <si>
    <t>BW/HYD/MS182b/11  / 6000081500</t>
  </si>
  <si>
    <t>BW/HYD/PG/1/1/ 6263430800</t>
  </si>
  <si>
    <t>BW/HYD/PG/1/3 / 7010067600</t>
  </si>
  <si>
    <t>BW/HYD/PG/1/4  / 7010070100</t>
  </si>
  <si>
    <t>BW/HYD/PG/1/5 / 6260446000</t>
  </si>
  <si>
    <t>BW/HYD/PG/1/10 / 6263430900</t>
  </si>
  <si>
    <t>BW/HYD/PG/1/13 / 6263431000</t>
  </si>
  <si>
    <t>BW/HYD/PG/1/20 / 6263431100</t>
  </si>
  <si>
    <t>BW/HYD/PG/1/21 / 6263431200</t>
  </si>
  <si>
    <t>BW/HYD/PG/1/22 / 6263431300</t>
  </si>
  <si>
    <t>BW/HYD/PG/1/28 / 6263431400</t>
  </si>
  <si>
    <t>BW/HYD/PG/1/31 / 6263431500</t>
  </si>
  <si>
    <t>BW/HYD/PG/1/32/ 6263431600</t>
  </si>
  <si>
    <t>BW/HYD/PG/1/35 / 6263431700</t>
  </si>
  <si>
    <t>BW/HYD/PG/1/37 / 6263431800</t>
  </si>
  <si>
    <t>BW/HYD/PG/1/46 / 6263431900</t>
  </si>
  <si>
    <t>BW/HYD/PG/1/47 / 6263432000</t>
  </si>
  <si>
    <t>BW/HYD/PG/1/49  / 6263432100</t>
  </si>
  <si>
    <t>BW/HYD/PG/1/63 / 6263432200</t>
  </si>
  <si>
    <t>BW/HYD/PG/1/98 / 6263432300</t>
  </si>
  <si>
    <t>BW/HYD/PG/2/1  / 6263432400</t>
  </si>
  <si>
    <t>BW/HYD/PG/2/2  / 7010067100</t>
  </si>
  <si>
    <t>BW/HYD/PG/2/12  / 7010081200</t>
  </si>
  <si>
    <t>BW/HYD/PG/2/13  / 6263432500</t>
  </si>
  <si>
    <t>BW/HYD/PG/2/14  / 6263432600</t>
  </si>
  <si>
    <t>BW/HYD/PG/2/16 / 6263432700</t>
  </si>
  <si>
    <t>BW/HYD/PG/2/17 / 6263432800</t>
  </si>
  <si>
    <t>BW/HYD/PG/2/26  / 6260443000</t>
  </si>
  <si>
    <t>BW/HYD/PG/2/31 / 7010066600</t>
  </si>
  <si>
    <t>BW/HYD/PG/2/32  / 6260444000</t>
  </si>
  <si>
    <t>BW/HYD/PG/2/36  / 6263432900</t>
  </si>
  <si>
    <t>BW/HYD/PG/2/38  / 6000075000</t>
  </si>
  <si>
    <t>BW/HYD/PG/2/98  / 6260449000</t>
  </si>
  <si>
    <t>BW/HYD/PG/3/1  / 7010066300</t>
  </si>
  <si>
    <t>BW/HYD/PG/3/3 / 7010066200</t>
  </si>
  <si>
    <t>BW/HYD/PG/3/5  / 7010066400</t>
  </si>
  <si>
    <t>BW/HYD/PG/3/6 / 6260442000</t>
  </si>
  <si>
    <t>BW/HYD/PG/3/9  / 6263433000</t>
  </si>
  <si>
    <t>BW/HYD/PG/3/10  / 6263433100</t>
  </si>
  <si>
    <t>BW/HYD/PG/3/14 / 6263433200</t>
  </si>
  <si>
    <t>BW/HYD/PG/4/3  / 6263433300</t>
  </si>
  <si>
    <t>BW/HYD/PG/4/4  / 6263433400</t>
  </si>
  <si>
    <t>BW/HYD/PG/4/16 / 6263433500</t>
  </si>
  <si>
    <t>BW/HYD/PG/4/17/ 6263433600</t>
  </si>
  <si>
    <t>BW/HYD/PG/4/20 / 6263433700</t>
  </si>
  <si>
    <t>BW/HYD/PG/4/21/ 6263433800</t>
  </si>
  <si>
    <t>BW/HYD/PG/4/22  / 6263432000</t>
  </si>
  <si>
    <t>BW/HYD/PG/4/30  / 6263433900</t>
  </si>
  <si>
    <t>BW/HYD/PG/4/31 / 6263434000</t>
  </si>
  <si>
    <t>BW/HYD/PG/4/98 / 6263434100</t>
  </si>
  <si>
    <t>BW/HYD/PG/5/15  / 6263434200</t>
  </si>
  <si>
    <t>BW/HYD/PG/6/1  / 6260450000</t>
  </si>
  <si>
    <t>BW/HYD/PG/6/2  / 6263434300</t>
  </si>
  <si>
    <t>BW/HYD/PG/6/3 / 6260452000</t>
  </si>
  <si>
    <t>BW/HYD/PG/6/6/ 7010066700</t>
  </si>
  <si>
    <t>BW/HYD/PG/6/11 / 6263434400</t>
  </si>
  <si>
    <t>BW/HYD/PG/6/26 / 6263434500</t>
  </si>
  <si>
    <t>BW/HYD/PG/6/35 / 6263434600</t>
  </si>
  <si>
    <t>BW/HYD/PG/6/43 / 6263434700</t>
  </si>
  <si>
    <t>BW/HYD/PG/6/44 / 7010069900</t>
  </si>
  <si>
    <t>BW/HYD/PG/6/48  / 6263434800</t>
  </si>
  <si>
    <t>BW/HYD/PG/6/53  / 6263434900</t>
  </si>
  <si>
    <t>BW/HYD/PG/6/54 / 6263435000</t>
  </si>
  <si>
    <t>BW/HYD/PG/7/1 / 6263435100</t>
  </si>
  <si>
    <t>BW/HYD/PG/8/9 / 6263435200</t>
  </si>
  <si>
    <t>BW/HYD/PG/9/10 / 6263435300</t>
  </si>
  <si>
    <t>BW/HYD/PG/9/14  / 6263435400</t>
  </si>
  <si>
    <t>BW/HYD/PG/9/15 / 6263435500</t>
  </si>
  <si>
    <t>BW/HYD/PG/10/1 / 7010067200</t>
  </si>
  <si>
    <t>BW/HYD/PG/10/2  / 7010067300</t>
  </si>
  <si>
    <t>BW/HYD/PG/10/3 / 7010066700</t>
  </si>
  <si>
    <t>BW/HYD/PG/10/5 / 7010067400</t>
  </si>
  <si>
    <t>BW/HYD/PG/10/6 / 7010067500</t>
  </si>
  <si>
    <t>BW/HYD/PG/10/7/ 7010067600</t>
  </si>
  <si>
    <t>BW/HYD/PG/10/8 / 7010067700</t>
  </si>
  <si>
    <t>BW/HYD/PG/10/9  / 7010067800</t>
  </si>
  <si>
    <t>BW/HYD/PG/10/11 / 6263435600</t>
  </si>
  <si>
    <t>Cennik części zamiennych nowych ciągnika spalinowego typu KP-96</t>
  </si>
  <si>
    <t>Nr katalogowy</t>
  </si>
  <si>
    <t>13065.</t>
  </si>
  <si>
    <t>13066.</t>
  </si>
  <si>
    <t>13067.</t>
  </si>
  <si>
    <t>13068.</t>
  </si>
  <si>
    <t>13069.</t>
  </si>
  <si>
    <t>6290066500</t>
  </si>
  <si>
    <t>13070.</t>
  </si>
  <si>
    <t>13071.</t>
  </si>
  <si>
    <t>6290066800</t>
  </si>
  <si>
    <t>KP-96.01.01.31.01</t>
  </si>
  <si>
    <t>13072.</t>
  </si>
  <si>
    <t>6290066700</t>
  </si>
  <si>
    <t>13073.</t>
  </si>
  <si>
    <t>6290066900</t>
  </si>
  <si>
    <t>KP-96.01.01.04.03.00</t>
  </si>
  <si>
    <t>13074.</t>
  </si>
  <si>
    <t>6290066400</t>
  </si>
  <si>
    <t>13075.</t>
  </si>
  <si>
    <t>6440021711</t>
  </si>
  <si>
    <t>Osłona boczna VII</t>
  </si>
  <si>
    <t>KP-96.01.01.03.07</t>
  </si>
  <si>
    <t>13076.</t>
  </si>
  <si>
    <t>6440021811</t>
  </si>
  <si>
    <t>Osłona boczna VIII</t>
  </si>
  <si>
    <t>KP-96.01.01.03.08a</t>
  </si>
  <si>
    <t>13077.</t>
  </si>
  <si>
    <t>13078.</t>
  </si>
  <si>
    <t>6440023211</t>
  </si>
  <si>
    <t>KP-96.01.01.03.10</t>
  </si>
  <si>
    <t>13079.</t>
  </si>
  <si>
    <t>6440023611</t>
  </si>
  <si>
    <t>KP-96.01.01.12.00</t>
  </si>
  <si>
    <t>13080.</t>
  </si>
  <si>
    <t>6440025211</t>
  </si>
  <si>
    <t>KP-96.01.01.03.19a</t>
  </si>
  <si>
    <t>13081.</t>
  </si>
  <si>
    <t>6440025311</t>
  </si>
  <si>
    <t>KP-96.01.01.03.14a</t>
  </si>
  <si>
    <t>13082.</t>
  </si>
  <si>
    <t>6440021611</t>
  </si>
  <si>
    <t>KP-96.01.01.03.13a</t>
  </si>
  <si>
    <t>13083.</t>
  </si>
  <si>
    <t>6440021311</t>
  </si>
  <si>
    <t>Osłona boczna III</t>
  </si>
  <si>
    <t>KP-96.01.01.03.03b</t>
  </si>
  <si>
    <t>13084.</t>
  </si>
  <si>
    <t>0300800300</t>
  </si>
  <si>
    <t>13085.</t>
  </si>
  <si>
    <t>0501000300</t>
  </si>
  <si>
    <t>13086.</t>
  </si>
  <si>
    <t>13087.</t>
  </si>
  <si>
    <t>13088.</t>
  </si>
  <si>
    <t>KP-96.01.01.07.01.00</t>
  </si>
  <si>
    <t>13089.</t>
  </si>
  <si>
    <t>13090.</t>
  </si>
  <si>
    <t>KP-96.01.01.07.02a</t>
  </si>
  <si>
    <t>13091.</t>
  </si>
  <si>
    <t>KP-96.01.01.07.03a</t>
  </si>
  <si>
    <t>13092.</t>
  </si>
  <si>
    <t>13093.</t>
  </si>
  <si>
    <t>13094.</t>
  </si>
  <si>
    <t>0500000600</t>
  </si>
  <si>
    <t>13095.</t>
  </si>
  <si>
    <t>0301000800</t>
  </si>
  <si>
    <t>13096.</t>
  </si>
  <si>
    <t>0500000500</t>
  </si>
  <si>
    <t>13097.</t>
  </si>
  <si>
    <t>0300800700</t>
  </si>
  <si>
    <t>13098.</t>
  </si>
  <si>
    <t>KP-96.01.01.06.01.00a</t>
  </si>
  <si>
    <t>13099.</t>
  </si>
  <si>
    <t>13100.</t>
  </si>
  <si>
    <t>KP-96.01.01.06.02</t>
  </si>
  <si>
    <t>13101.</t>
  </si>
  <si>
    <t>6290067100</t>
  </si>
  <si>
    <t>KP-96.01.01.06.03</t>
  </si>
  <si>
    <t>13102.</t>
  </si>
  <si>
    <t>6440026011</t>
  </si>
  <si>
    <t>KP-96.01.01.22.00.00</t>
  </si>
  <si>
    <t>13103.</t>
  </si>
  <si>
    <t>6290067200</t>
  </si>
  <si>
    <t>13104.</t>
  </si>
  <si>
    <t>6290067300</t>
  </si>
  <si>
    <t>13105.</t>
  </si>
  <si>
    <t>KP-96/BW-…/A/02/20</t>
  </si>
  <si>
    <t>13106.</t>
  </si>
  <si>
    <t>KP-96/BW-…/A/02/21</t>
  </si>
  <si>
    <t>13107.</t>
  </si>
  <si>
    <t>KP-96/BW-…/A/02/22</t>
  </si>
  <si>
    <t>13108.</t>
  </si>
  <si>
    <t>KP-96/BW-…/A/02/23</t>
  </si>
  <si>
    <t>0501000400</t>
  </si>
  <si>
    <t>13109.</t>
  </si>
  <si>
    <t>KP-96/BW-…/A/02/24</t>
  </si>
  <si>
    <t>13110.</t>
  </si>
  <si>
    <t>KP-96/BW-…/B/01/01</t>
  </si>
  <si>
    <t>13111.</t>
  </si>
  <si>
    <t>13112.</t>
  </si>
  <si>
    <t>KP-96/BW-…/B/01/03</t>
  </si>
  <si>
    <t>13113.</t>
  </si>
  <si>
    <t>6440026111</t>
  </si>
  <si>
    <t>Mocowanie silnika 1</t>
  </si>
  <si>
    <t>KP-96.01.01.09.00</t>
  </si>
  <si>
    <t>13114.</t>
  </si>
  <si>
    <t>0301201000</t>
  </si>
  <si>
    <t>13115.</t>
  </si>
  <si>
    <t>0501000600</t>
  </si>
  <si>
    <t>13116.</t>
  </si>
  <si>
    <t>13117.</t>
  </si>
  <si>
    <t>6440026211</t>
  </si>
  <si>
    <t>Mocowanie silnika 2</t>
  </si>
  <si>
    <t>KP-96.01.01.10.00</t>
  </si>
  <si>
    <t>13118.</t>
  </si>
  <si>
    <t>6440026411</t>
  </si>
  <si>
    <t>Mocowanie silnika 4</t>
  </si>
  <si>
    <t>KP-96.01.01.11.00a</t>
  </si>
  <si>
    <t>13119.</t>
  </si>
  <si>
    <t>6440026311</t>
  </si>
  <si>
    <t>Mocowanie silnika 3</t>
  </si>
  <si>
    <t>13120.</t>
  </si>
  <si>
    <t>13121.</t>
  </si>
  <si>
    <t>13122.</t>
  </si>
  <si>
    <t>6290067400</t>
  </si>
  <si>
    <t>13123.</t>
  </si>
  <si>
    <t>6290067500</t>
  </si>
  <si>
    <t>13124.</t>
  </si>
  <si>
    <t>6440026511</t>
  </si>
  <si>
    <t>KP-96.01.01.38.00</t>
  </si>
  <si>
    <t>13125.</t>
  </si>
  <si>
    <t>6440026611</t>
  </si>
  <si>
    <t>KP-96.01.01.40.00</t>
  </si>
  <si>
    <t>13126.</t>
  </si>
  <si>
    <t>13127.</t>
  </si>
  <si>
    <t>13128.</t>
  </si>
  <si>
    <t>6290067700</t>
  </si>
  <si>
    <t>13129.</t>
  </si>
  <si>
    <t>13130.</t>
  </si>
  <si>
    <t>6290067600</t>
  </si>
  <si>
    <t>13131.</t>
  </si>
  <si>
    <t>6290067800</t>
  </si>
  <si>
    <t>13132.</t>
  </si>
  <si>
    <t>6290067900</t>
  </si>
  <si>
    <t>13133.</t>
  </si>
  <si>
    <t>6290068000</t>
  </si>
  <si>
    <t>13134.</t>
  </si>
  <si>
    <t>6290068200</t>
  </si>
  <si>
    <t>13135.</t>
  </si>
  <si>
    <t>6290068300</t>
  </si>
  <si>
    <t>13136.</t>
  </si>
  <si>
    <t>6290068400</t>
  </si>
  <si>
    <t>13137.</t>
  </si>
  <si>
    <t>13138.</t>
  </si>
  <si>
    <t>6290068100</t>
  </si>
  <si>
    <t>13139.</t>
  </si>
  <si>
    <t>6260174600</t>
  </si>
  <si>
    <t>13140.</t>
  </si>
  <si>
    <t>6440023311</t>
  </si>
  <si>
    <t>Osłona boczna XI</t>
  </si>
  <si>
    <t>KP-96.01.01.03.11</t>
  </si>
  <si>
    <t>13141.</t>
  </si>
  <si>
    <t>6440021211</t>
  </si>
  <si>
    <t>Osłona boczna II</t>
  </si>
  <si>
    <t>KP-96.01.01.03.02</t>
  </si>
  <si>
    <t>13142.</t>
  </si>
  <si>
    <t>KP-96.01.01.03.14</t>
  </si>
  <si>
    <t>13143.</t>
  </si>
  <si>
    <t>6440025411</t>
  </si>
  <si>
    <t>KP-96.01.01.03.15a</t>
  </si>
  <si>
    <t>13144.</t>
  </si>
  <si>
    <t>0501001100</t>
  </si>
  <si>
    <t>13145.</t>
  </si>
  <si>
    <t>13146.</t>
  </si>
  <si>
    <t>6440021511</t>
  </si>
  <si>
    <t>Osłona boczna V</t>
  </si>
  <si>
    <t>KP-96.01.01.03.05</t>
  </si>
  <si>
    <t>13147.</t>
  </si>
  <si>
    <t>6440021411</t>
  </si>
  <si>
    <t>Osłona boczna IV</t>
  </si>
  <si>
    <t>KP-96.01.01.03.04a</t>
  </si>
  <si>
    <t>13148.</t>
  </si>
  <si>
    <t>6440023511</t>
  </si>
  <si>
    <t>KP-96.01.01.03.16.01b</t>
  </si>
  <si>
    <t>13149.</t>
  </si>
  <si>
    <t>6440023411</t>
  </si>
  <si>
    <t>Osłona górna I</t>
  </si>
  <si>
    <t>KP-96.01.01.03.17.01c</t>
  </si>
  <si>
    <t>13150.</t>
  </si>
  <si>
    <t>13151.</t>
  </si>
  <si>
    <t>13152.</t>
  </si>
  <si>
    <t>6440026711</t>
  </si>
  <si>
    <t>KP-96.01.01.03.16b</t>
  </si>
  <si>
    <t>13153.</t>
  </si>
  <si>
    <t>13154.</t>
  </si>
  <si>
    <t>13155.</t>
  </si>
  <si>
    <t>13156.</t>
  </si>
  <si>
    <t>6290068500</t>
  </si>
  <si>
    <t>13157.</t>
  </si>
  <si>
    <t>6290068600</t>
  </si>
  <si>
    <t>13158.</t>
  </si>
  <si>
    <t>6290068700</t>
  </si>
  <si>
    <t>13159.</t>
  </si>
  <si>
    <t>6290013400</t>
  </si>
  <si>
    <t>13160.</t>
  </si>
  <si>
    <t>6290001100</t>
  </si>
  <si>
    <t>13161.</t>
  </si>
  <si>
    <t>6290013800</t>
  </si>
  <si>
    <t>13162.</t>
  </si>
  <si>
    <t>6290013700</t>
  </si>
  <si>
    <t>13163.</t>
  </si>
  <si>
    <t>6290068800</t>
  </si>
  <si>
    <t>13164.</t>
  </si>
  <si>
    <t>6440022011</t>
  </si>
  <si>
    <t>BW-P.01.01.05.00</t>
  </si>
  <si>
    <t>13165.</t>
  </si>
  <si>
    <t>6290000100</t>
  </si>
  <si>
    <t>13166.</t>
  </si>
  <si>
    <t>13167.</t>
  </si>
  <si>
    <t>6290066100</t>
  </si>
  <si>
    <t>13168.</t>
  </si>
  <si>
    <t>13169.</t>
  </si>
  <si>
    <t>6290069000</t>
  </si>
  <si>
    <t>13170.</t>
  </si>
  <si>
    <t>13171.</t>
  </si>
  <si>
    <t>13172.</t>
  </si>
  <si>
    <t>13173.</t>
  </si>
  <si>
    <t>13174.</t>
  </si>
  <si>
    <t>13175.</t>
  </si>
  <si>
    <t>13176.</t>
  </si>
  <si>
    <t>13177.</t>
  </si>
  <si>
    <t>13178.</t>
  </si>
  <si>
    <t>13179.</t>
  </si>
  <si>
    <t>13180.</t>
  </si>
  <si>
    <t>13181.</t>
  </si>
  <si>
    <t>13182.</t>
  </si>
  <si>
    <t>13183.</t>
  </si>
  <si>
    <t>13184.</t>
  </si>
  <si>
    <t>13186.</t>
  </si>
  <si>
    <t>13187.</t>
  </si>
  <si>
    <t>6440080311</t>
  </si>
  <si>
    <t>13188.</t>
  </si>
  <si>
    <t>0501000800</t>
  </si>
  <si>
    <t>13189.</t>
  </si>
  <si>
    <t>0301601400</t>
  </si>
  <si>
    <t>13190.</t>
  </si>
  <si>
    <t>13191.</t>
  </si>
  <si>
    <t>13192.</t>
  </si>
  <si>
    <t>0301802200</t>
  </si>
  <si>
    <t>13193.</t>
  </si>
  <si>
    <t>0305300500</t>
  </si>
  <si>
    <t>13194.</t>
  </si>
  <si>
    <t>6440011811</t>
  </si>
  <si>
    <t>PC-148.11.22a</t>
  </si>
  <si>
    <t>13195.</t>
  </si>
  <si>
    <t>6440021111</t>
  </si>
  <si>
    <t>KP-96.01.01.03.01</t>
  </si>
  <si>
    <t>13196.</t>
  </si>
  <si>
    <t>13197.</t>
  </si>
  <si>
    <t>13198.</t>
  </si>
  <si>
    <t>6440023711</t>
  </si>
  <si>
    <t>KP-96.01.01.13.00a</t>
  </si>
  <si>
    <t>13199.</t>
  </si>
  <si>
    <t>6440023811</t>
  </si>
  <si>
    <t>KP-96.01.01.14.01</t>
  </si>
  <si>
    <t>13200.</t>
  </si>
  <si>
    <t>6440026811</t>
  </si>
  <si>
    <t>KP-96.02.09.00</t>
  </si>
  <si>
    <t>13201.</t>
  </si>
  <si>
    <t>13202.</t>
  </si>
  <si>
    <t>13203.</t>
  </si>
  <si>
    <t>6440023911</t>
  </si>
  <si>
    <t>KP-96.01.01.03.12b</t>
  </si>
  <si>
    <t>2200017900</t>
  </si>
  <si>
    <t>FB 006.2 Karta rozszerzająca 4we 4wy</t>
  </si>
  <si>
    <t>14504.</t>
  </si>
  <si>
    <t>2200015200</t>
  </si>
  <si>
    <t>FB 064.1 Moduł sensorowy 2 4E/4A</t>
  </si>
  <si>
    <t>14505.</t>
  </si>
  <si>
    <t>2200004700</t>
  </si>
  <si>
    <t xml:space="preserve">FB 103.2 Karta przekaźników </t>
  </si>
  <si>
    <t>14506.</t>
  </si>
  <si>
    <t>2400006200</t>
  </si>
  <si>
    <t>SRO-3 Skrzynka do zasilacza SVI (M36x1.5)</t>
  </si>
  <si>
    <t>14507.</t>
  </si>
  <si>
    <t>2200006400</t>
  </si>
  <si>
    <t>Obudowa sterownika BFS 2</t>
  </si>
  <si>
    <t>14508.</t>
  </si>
  <si>
    <t>14509.</t>
  </si>
  <si>
    <t>2003100500</t>
  </si>
  <si>
    <t>Wtyczka PCF 1000-1010F D.38-40 1000V</t>
  </si>
  <si>
    <t>14510.</t>
  </si>
  <si>
    <t>2003016800</t>
  </si>
  <si>
    <t>Tuleja na przewód 25mm do PCF1010 - masa</t>
  </si>
  <si>
    <t>14511.</t>
  </si>
  <si>
    <t>2003016900</t>
  </si>
  <si>
    <t>Tuleja na przewód 10 i 16mm PCF1010 -masa</t>
  </si>
  <si>
    <t>14512.</t>
  </si>
  <si>
    <t>2003017000</t>
  </si>
  <si>
    <t>Tuleja na przewód 10 i 16mm PCF1010 -faza</t>
  </si>
  <si>
    <t>14513.</t>
  </si>
  <si>
    <t>2003017100</t>
  </si>
  <si>
    <t>Tuleja na przewód 25mm PCF1010 - faza</t>
  </si>
  <si>
    <t>14514.</t>
  </si>
  <si>
    <t>2003017200</t>
  </si>
  <si>
    <t>Tuleja na przew. 1,5mm PCF1010 sterowanie</t>
  </si>
  <si>
    <t>14515.</t>
  </si>
  <si>
    <t>2003017300</t>
  </si>
  <si>
    <t>Tuleja na przew. 2,5mm PCF1010 sterowanie</t>
  </si>
  <si>
    <t>14516.</t>
  </si>
  <si>
    <t>2003017400</t>
  </si>
  <si>
    <t>Styk męski do PCF1010 - pilot</t>
  </si>
  <si>
    <t>14517.</t>
  </si>
  <si>
    <t>2003017500</t>
  </si>
  <si>
    <t>Styk męski do PCF1010 - sterowanie</t>
  </si>
  <si>
    <t>14518.</t>
  </si>
  <si>
    <t>2003017600</t>
  </si>
  <si>
    <t>2541.</t>
  </si>
  <si>
    <t>2542.</t>
  </si>
  <si>
    <t>2543.</t>
  </si>
  <si>
    <t>2544.</t>
  </si>
  <si>
    <t>2545.</t>
  </si>
  <si>
    <t>2546.</t>
  </si>
  <si>
    <t>2547.</t>
  </si>
  <si>
    <t>2548.</t>
  </si>
  <si>
    <t>2549.</t>
  </si>
  <si>
    <t>2550.</t>
  </si>
  <si>
    <t>2551.</t>
  </si>
  <si>
    <t>2552.</t>
  </si>
  <si>
    <t>2553.</t>
  </si>
  <si>
    <t>2554.</t>
  </si>
  <si>
    <t>2555.</t>
  </si>
  <si>
    <t>2556.</t>
  </si>
  <si>
    <t>2557.</t>
  </si>
  <si>
    <t>2558.</t>
  </si>
  <si>
    <t>2559.</t>
  </si>
  <si>
    <t>2560.</t>
  </si>
  <si>
    <t>2561.</t>
  </si>
  <si>
    <t>2562.</t>
  </si>
  <si>
    <t>2563.</t>
  </si>
  <si>
    <t>przewód hydrauliczny NW 8 M16 x 1,5 x 600 2ST</t>
  </si>
  <si>
    <t>przewód hydrauliczny NW 8 M16 x 1,5 x 800 2ST</t>
  </si>
  <si>
    <t>przewód hydrauliczny NW 8 M16 x 1,5 x 1000 2ST</t>
  </si>
  <si>
    <t>przewód hydrauliczny NW 8 M16 x 1,5 x 1200 2ST</t>
  </si>
  <si>
    <t>przewód hydrauliczny NW 8 M16 x 1,5 x 1600 2ST</t>
  </si>
  <si>
    <t>przewód hydrauliczny NW 8 M16 x 1,5 x 2800 2ST</t>
  </si>
  <si>
    <t>przewód hydrauliczny NW10 M16 x 1,5 x 600 2ST  1x90*</t>
  </si>
  <si>
    <t>przewód hydrauliczny NW10 M18 x 1,5 x 600 2ST</t>
  </si>
  <si>
    <t>przewód hydrauliczny NW10 M18 x 1,5 x 500 2ST</t>
  </si>
  <si>
    <t>przewód hydrauliczny NW10 M18 x 1,5 x 750 2ST</t>
  </si>
  <si>
    <t>przewód hydrauliczny NW10 M18 x 1,5 x 660 2ST</t>
  </si>
  <si>
    <t>przewód hydrauliczny NW10 M18 x 1,5 x 900 2ST</t>
  </si>
  <si>
    <t>przewód hydrauliczny NW10 M18 x 1,5 x 1000 2ST</t>
  </si>
  <si>
    <t>przewód hydrauliczny NW10 M18 x 1,5 x 1200 2ST</t>
  </si>
  <si>
    <t>przewód hydrauliczny NW10 M18 x 1,5 x 1500 2ST</t>
  </si>
  <si>
    <t>przewód hydrauliczny NW10 M18 x 1,5 x 1350 2ST</t>
  </si>
  <si>
    <t>1269.</t>
  </si>
  <si>
    <t>1270.</t>
  </si>
  <si>
    <t>1271.</t>
  </si>
  <si>
    <t>1272.</t>
  </si>
  <si>
    <t>1273.</t>
  </si>
  <si>
    <t>1274.</t>
  </si>
  <si>
    <t>1275.</t>
  </si>
  <si>
    <t>1276.</t>
  </si>
  <si>
    <t>1277.</t>
  </si>
  <si>
    <t>1278.</t>
  </si>
  <si>
    <t>1279.</t>
  </si>
  <si>
    <t>1280.</t>
  </si>
  <si>
    <t>1281.</t>
  </si>
  <si>
    <t>1282.</t>
  </si>
  <si>
    <t>1283.</t>
  </si>
  <si>
    <t>1284.</t>
  </si>
  <si>
    <t>1285.</t>
  </si>
  <si>
    <t>1286.</t>
  </si>
  <si>
    <t>1287.</t>
  </si>
  <si>
    <t>1288.</t>
  </si>
  <si>
    <t>1289.</t>
  </si>
  <si>
    <t>1290.</t>
  </si>
  <si>
    <t>1291.</t>
  </si>
  <si>
    <t>1292.</t>
  </si>
  <si>
    <t>1293.</t>
  </si>
  <si>
    <t>1294.</t>
  </si>
  <si>
    <t>1295.</t>
  </si>
  <si>
    <t>1296.</t>
  </si>
  <si>
    <t>1297.</t>
  </si>
  <si>
    <t>1298.</t>
  </si>
  <si>
    <t>1299.</t>
  </si>
  <si>
    <t>1300.</t>
  </si>
  <si>
    <t>1301.</t>
  </si>
  <si>
    <t>1302.</t>
  </si>
  <si>
    <t>1303.</t>
  </si>
  <si>
    <t>1304.</t>
  </si>
  <si>
    <t>1305.</t>
  </si>
  <si>
    <t>1306.</t>
  </si>
  <si>
    <t>1307.</t>
  </si>
  <si>
    <t>1308.</t>
  </si>
  <si>
    <t>1309.</t>
  </si>
  <si>
    <t>1310.</t>
  </si>
  <si>
    <t>1311.</t>
  </si>
  <si>
    <t>1312.</t>
  </si>
  <si>
    <t>1313.</t>
  </si>
  <si>
    <t>1314.</t>
  </si>
  <si>
    <t>1315.</t>
  </si>
  <si>
    <t>1316.</t>
  </si>
  <si>
    <t>1317.</t>
  </si>
  <si>
    <t>1318.</t>
  </si>
  <si>
    <t>1319.</t>
  </si>
  <si>
    <t>1320.</t>
  </si>
  <si>
    <t>1321.</t>
  </si>
  <si>
    <t>1322.</t>
  </si>
  <si>
    <t>1323.</t>
  </si>
  <si>
    <t>1324.</t>
  </si>
  <si>
    <t>1325.</t>
  </si>
  <si>
    <t>1326.</t>
  </si>
  <si>
    <t>1327.</t>
  </si>
  <si>
    <t>1328.</t>
  </si>
  <si>
    <t>1329.</t>
  </si>
  <si>
    <t>1330.</t>
  </si>
  <si>
    <t>1331.</t>
  </si>
  <si>
    <t>1332.</t>
  </si>
  <si>
    <t>1333.</t>
  </si>
  <si>
    <t>1334.</t>
  </si>
  <si>
    <t>1335.</t>
  </si>
  <si>
    <t>1336.</t>
  </si>
  <si>
    <t>1337.</t>
  </si>
  <si>
    <t>1338.</t>
  </si>
  <si>
    <t>1339.</t>
  </si>
  <si>
    <t>1340.</t>
  </si>
  <si>
    <t>1341.</t>
  </si>
  <si>
    <t>1342.</t>
  </si>
  <si>
    <t>1343.</t>
  </si>
  <si>
    <t>1344.</t>
  </si>
  <si>
    <t>1345.</t>
  </si>
  <si>
    <t>1346.</t>
  </si>
  <si>
    <t>1347.</t>
  </si>
  <si>
    <t>1348.</t>
  </si>
  <si>
    <t>1349.</t>
  </si>
  <si>
    <t>1350.</t>
  </si>
  <si>
    <t>1351.</t>
  </si>
  <si>
    <t>1352.</t>
  </si>
  <si>
    <t>1353.</t>
  </si>
  <si>
    <t>1354.</t>
  </si>
  <si>
    <t>1355.</t>
  </si>
  <si>
    <t>1356.</t>
  </si>
  <si>
    <t>1357.</t>
  </si>
  <si>
    <t>1358.</t>
  </si>
  <si>
    <t>1359.</t>
  </si>
  <si>
    <t>1360.</t>
  </si>
  <si>
    <t>1361.</t>
  </si>
  <si>
    <t>1362.</t>
  </si>
  <si>
    <t>1363.</t>
  </si>
  <si>
    <t>1364.</t>
  </si>
  <si>
    <t>1365.</t>
  </si>
  <si>
    <t>1366.</t>
  </si>
  <si>
    <t>1367.</t>
  </si>
  <si>
    <t>1368.</t>
  </si>
  <si>
    <t>1369.</t>
  </si>
  <si>
    <t>1370.</t>
  </si>
  <si>
    <t>1371.</t>
  </si>
  <si>
    <t>1372.</t>
  </si>
  <si>
    <t>1373.</t>
  </si>
  <si>
    <t>1374.</t>
  </si>
  <si>
    <t>1375.</t>
  </si>
  <si>
    <t>1376.</t>
  </si>
  <si>
    <t>1377.</t>
  </si>
  <si>
    <t>ZAWÓR BEZPIECZEŃSTWA 20 Mpa</t>
  </si>
  <si>
    <t>4534.</t>
  </si>
  <si>
    <t>574.4.180.3</t>
  </si>
  <si>
    <t>ZAWÓR BEZPIECZEŃSTWA 2,5 Mpa</t>
  </si>
  <si>
    <t>4535.</t>
  </si>
  <si>
    <t>574.2.4.84</t>
  </si>
  <si>
    <t>BLOK BEZPIECZ. HYDROAKUMULATORA 16 MPA</t>
  </si>
  <si>
    <t>4536.</t>
  </si>
  <si>
    <t>574.4.195</t>
  </si>
  <si>
    <t>BLOK BEZPIECZ. HYDROAKUMULATORA 32 MPA</t>
  </si>
  <si>
    <t>4537.</t>
  </si>
  <si>
    <t>574.2.2.27-B</t>
  </si>
  <si>
    <t>NAPĘD WENTILATORA</t>
  </si>
  <si>
    <t>4538.</t>
  </si>
  <si>
    <t>574.5.42</t>
  </si>
  <si>
    <t>CZUJNIK PODCIŚNIENIA 600.200</t>
  </si>
  <si>
    <t>4539.</t>
  </si>
  <si>
    <t>574.6.19.II</t>
  </si>
  <si>
    <t>WĄŻ DN 8 x 35000 ( M 16 x 1,5 ) 2SN DKOL/DKOL</t>
  </si>
  <si>
    <t>4540.</t>
  </si>
  <si>
    <t>574.4.123.II</t>
  </si>
  <si>
    <t>WĄŻ DN 10 x 35000 ( M 20x 1,5 ) 2SN DKOS/ DKOS</t>
  </si>
  <si>
    <t>4541.</t>
  </si>
  <si>
    <t>574.4.140.II</t>
  </si>
  <si>
    <t>WĄŻ DN 10 x 35000 ( M 18x 1,5 ) 2SN DKOL/ DKOL</t>
  </si>
  <si>
    <t>4542.</t>
  </si>
  <si>
    <t>574.4.112.II</t>
  </si>
  <si>
    <t>WĄŻ DN 16 x 3500 ( M 30 x 2,0 ) 4 SP DKOS/DKOS</t>
  </si>
  <si>
    <t>AGREGATY PIOMA CSP i CS- 80</t>
  </si>
  <si>
    <t>1. ZESPÓŁ RAM I OSŁON</t>
  </si>
  <si>
    <t>4543.</t>
  </si>
  <si>
    <t>9080100/30</t>
  </si>
  <si>
    <t>Rama</t>
  </si>
  <si>
    <t>4544.</t>
  </si>
  <si>
    <t>9080118/20</t>
  </si>
  <si>
    <t>Rama boczna II</t>
  </si>
  <si>
    <t>4545.</t>
  </si>
  <si>
    <t>9080127/00</t>
  </si>
  <si>
    <t>Wspornik silnika I</t>
  </si>
  <si>
    <t>4546.</t>
  </si>
  <si>
    <t>9080133/00</t>
  </si>
  <si>
    <t>Wspornik silnika II</t>
  </si>
  <si>
    <t>4547.</t>
  </si>
  <si>
    <t>9080134/00</t>
  </si>
  <si>
    <t>Belka silnika</t>
  </si>
  <si>
    <t>4548.</t>
  </si>
  <si>
    <t>9080124/10</t>
  </si>
  <si>
    <t>Tablica manometrów</t>
  </si>
  <si>
    <t>4549.</t>
  </si>
  <si>
    <t>9080104/10</t>
  </si>
  <si>
    <t>Osłona ramy głównej</t>
  </si>
  <si>
    <t>4550.</t>
  </si>
  <si>
    <t>9080139/06</t>
  </si>
  <si>
    <t>C 120 x 1200</t>
  </si>
  <si>
    <t>4551.</t>
  </si>
  <si>
    <t>9080390/10</t>
  </si>
  <si>
    <t>4552.</t>
  </si>
  <si>
    <t>9080138/16</t>
  </si>
  <si>
    <t>4553.</t>
  </si>
  <si>
    <t>9080141/16</t>
  </si>
  <si>
    <t>Osłona dolna boczna</t>
  </si>
  <si>
    <t>4554.</t>
  </si>
  <si>
    <t>9080395/00</t>
  </si>
  <si>
    <t>4555.</t>
  </si>
  <si>
    <t>9080870/00</t>
  </si>
  <si>
    <t>Wspornik chłodnicy wody</t>
  </si>
  <si>
    <t>4556.</t>
  </si>
  <si>
    <t>9080878/06</t>
  </si>
  <si>
    <t>4557.</t>
  </si>
  <si>
    <t>9080875/00</t>
  </si>
  <si>
    <t>Uchwyt chłodnicy</t>
  </si>
  <si>
    <t>4558.</t>
  </si>
  <si>
    <t>9080520/20</t>
  </si>
  <si>
    <t>Osłona 1 skrzynki sterownika</t>
  </si>
  <si>
    <t>4559.</t>
  </si>
  <si>
    <t>9080510/00</t>
  </si>
  <si>
    <t>Wzmocnienie ramki bocznej 1</t>
  </si>
  <si>
    <t>4560.</t>
  </si>
  <si>
    <t>9080515/20</t>
  </si>
  <si>
    <t>Wzmocnienie ramki bocznej 2</t>
  </si>
  <si>
    <t>4561.</t>
  </si>
  <si>
    <t>9081523/10</t>
  </si>
  <si>
    <t>Osłona 2 skrzynki sterownika</t>
  </si>
  <si>
    <t>4562.</t>
  </si>
  <si>
    <t>9081715/10</t>
  </si>
  <si>
    <t>Osłona zasilacza górna</t>
  </si>
  <si>
    <t>4563.</t>
  </si>
  <si>
    <t>9081675/00</t>
  </si>
  <si>
    <t xml:space="preserve">Płyta izolacyjna zasilacza </t>
  </si>
  <si>
    <t>4564.</t>
  </si>
  <si>
    <t>9080879/26</t>
  </si>
  <si>
    <t>4565.</t>
  </si>
  <si>
    <t>9081503/16</t>
  </si>
  <si>
    <t>Katownik 70x50x7-880</t>
  </si>
  <si>
    <t>4566.</t>
  </si>
  <si>
    <t>9081163/00</t>
  </si>
  <si>
    <t>4567.</t>
  </si>
  <si>
    <t>9081168/00</t>
  </si>
  <si>
    <t>4568.</t>
  </si>
  <si>
    <t>9081173/00</t>
  </si>
  <si>
    <t>4569.</t>
  </si>
  <si>
    <t>9081176/00</t>
  </si>
  <si>
    <t>4570.</t>
  </si>
  <si>
    <t>9080505/10</t>
  </si>
  <si>
    <t>Osłona zbiorników</t>
  </si>
  <si>
    <t>4571.</t>
  </si>
  <si>
    <t>9081533/06</t>
  </si>
  <si>
    <t>4572.</t>
  </si>
  <si>
    <t>9081652/10</t>
  </si>
  <si>
    <t>Mocowanie zasilacza</t>
  </si>
  <si>
    <t>4573.</t>
  </si>
  <si>
    <t>9081720/00</t>
  </si>
  <si>
    <t>Osłona zasilacza dolna</t>
  </si>
  <si>
    <t>4574.</t>
  </si>
  <si>
    <t>9081714/06</t>
  </si>
  <si>
    <t>Tulejka</t>
  </si>
  <si>
    <t>4575.</t>
  </si>
  <si>
    <t>9081744/00</t>
  </si>
  <si>
    <t>Osłona sygnalizatora</t>
  </si>
  <si>
    <t>4576.</t>
  </si>
  <si>
    <t>9081753/06</t>
  </si>
  <si>
    <t>Wspornik wyłacznika</t>
  </si>
  <si>
    <t>4577.</t>
  </si>
  <si>
    <t>9081754/06</t>
  </si>
  <si>
    <t>Płaskownik I do skrzynki rozdzielczej</t>
  </si>
  <si>
    <t>4578.</t>
  </si>
  <si>
    <t>9081755/06</t>
  </si>
  <si>
    <t>Płaskownik II do skrzynki rozdzielczej</t>
  </si>
  <si>
    <t>4579.</t>
  </si>
  <si>
    <t>9081550/10</t>
  </si>
  <si>
    <t>Zabudowa baterii</t>
  </si>
  <si>
    <t>4580.</t>
  </si>
  <si>
    <t>9081880/07</t>
  </si>
  <si>
    <t>C100x165</t>
  </si>
  <si>
    <t>4581.</t>
  </si>
  <si>
    <t>9082038/00</t>
  </si>
  <si>
    <t>Osłona ramy głównej II</t>
  </si>
  <si>
    <t>4582.</t>
  </si>
  <si>
    <t>9082040/00</t>
  </si>
  <si>
    <t>Wspornik silnika III</t>
  </si>
  <si>
    <t>2. ZESPÓŁ NAPĘDU SPALINOWEGO</t>
  </si>
  <si>
    <t>4583.</t>
  </si>
  <si>
    <t>9080002/04</t>
  </si>
  <si>
    <t>Silnik spalinowy VOLVO-PENTA D5 A T</t>
  </si>
  <si>
    <t>pkt.2.1</t>
  </si>
  <si>
    <t>4584.</t>
  </si>
  <si>
    <t>9080660/10</t>
  </si>
  <si>
    <t>Układ dolotowy powietrza</t>
  </si>
  <si>
    <t>pkt.2.2</t>
  </si>
  <si>
    <t>4585.</t>
  </si>
  <si>
    <t>9080470/20</t>
  </si>
  <si>
    <t>Kolektor wydechowy</t>
  </si>
  <si>
    <t>4586.</t>
  </si>
  <si>
    <t>9080600/20</t>
  </si>
  <si>
    <t>Płuczka wodna spalin</t>
  </si>
  <si>
    <t>pkt.2.3</t>
  </si>
  <si>
    <t>4587.</t>
  </si>
  <si>
    <t>9080460/00</t>
  </si>
  <si>
    <t>Kołnierz turbosprężarki</t>
  </si>
  <si>
    <t>4588.</t>
  </si>
  <si>
    <t>9080380/00</t>
  </si>
  <si>
    <t>Komin płuczki wodnej spalin</t>
  </si>
  <si>
    <t>4589.</t>
  </si>
  <si>
    <t>9081260/00</t>
  </si>
  <si>
    <t xml:space="preserve">Końcówka wylotu spalin </t>
  </si>
  <si>
    <t>4590.</t>
  </si>
  <si>
    <t>9080710/20</t>
  </si>
  <si>
    <t xml:space="preserve">Zbiornik wyrównawczy płynu </t>
  </si>
  <si>
    <t>4591.</t>
  </si>
  <si>
    <t>9080463/10</t>
  </si>
  <si>
    <t>Osłona wentylatora fi 600 Volvo</t>
  </si>
  <si>
    <t>4592.</t>
  </si>
  <si>
    <t>9080738/06</t>
  </si>
  <si>
    <t>Uszczelka ognioodporna</t>
  </si>
  <si>
    <t>4593.</t>
  </si>
  <si>
    <t>9080737/06</t>
  </si>
  <si>
    <t>4594.</t>
  </si>
  <si>
    <t>9080741/06</t>
  </si>
  <si>
    <t>4595.</t>
  </si>
  <si>
    <t>9080739/06</t>
  </si>
  <si>
    <t>Tulejka fi 50</t>
  </si>
  <si>
    <t>4596.</t>
  </si>
  <si>
    <t>9080740/06</t>
  </si>
  <si>
    <t>Pierścień fi 60/ fi 50 L=8</t>
  </si>
  <si>
    <t>4597.</t>
  </si>
  <si>
    <t>9080655/10</t>
  </si>
  <si>
    <t>Obejma kolektora</t>
  </si>
  <si>
    <t>4598.</t>
  </si>
  <si>
    <t>9080731/26</t>
  </si>
  <si>
    <t>Tuleja 1 układu chłodzenia</t>
  </si>
  <si>
    <t>4599.</t>
  </si>
  <si>
    <t>9080744/06</t>
  </si>
  <si>
    <t>Złączka przewodów układu chłodzenia</t>
  </si>
  <si>
    <t>4600.</t>
  </si>
  <si>
    <t>9080745/06</t>
  </si>
  <si>
    <t>Złączka przew. układu chłodzenia</t>
  </si>
  <si>
    <t>4601.</t>
  </si>
  <si>
    <t>9080992/06</t>
  </si>
  <si>
    <t>Złączka fi 25 /M22x1,5</t>
  </si>
  <si>
    <t>4602.</t>
  </si>
  <si>
    <t>9080742/06</t>
  </si>
  <si>
    <t>Przyłączka kątowa M16x1,5/M22x1,5</t>
  </si>
  <si>
    <t>4603.</t>
  </si>
  <si>
    <t>9080735/06</t>
  </si>
  <si>
    <t>Przyłączka termometru</t>
  </si>
  <si>
    <t>4604.</t>
  </si>
  <si>
    <t>9080736/06</t>
  </si>
  <si>
    <t>Przyłączka czujnika temperatury PT1000</t>
  </si>
  <si>
    <t>4605.</t>
  </si>
  <si>
    <t>9080748/06</t>
  </si>
  <si>
    <t>Przyłączka kątowa M12x1,5/M14x1,5</t>
  </si>
  <si>
    <t>4606.</t>
  </si>
  <si>
    <t>9080583/00</t>
  </si>
  <si>
    <t>Wspornik silnika</t>
  </si>
  <si>
    <t>4607.</t>
  </si>
  <si>
    <t>9080749/16</t>
  </si>
  <si>
    <t>Przyłączka czujnika ciśnienia oleju</t>
  </si>
  <si>
    <t>4608.</t>
  </si>
  <si>
    <t>9080727/06</t>
  </si>
  <si>
    <t>Przyłącze M14x1,5</t>
  </si>
  <si>
    <t>4609.</t>
  </si>
  <si>
    <t>9080723/00</t>
  </si>
  <si>
    <t>Przyłącze M14x1,5/M10x1</t>
  </si>
  <si>
    <t>4610.</t>
  </si>
  <si>
    <t>9080991/06</t>
  </si>
  <si>
    <t>Podkładka fi15-fi11.2</t>
  </si>
  <si>
    <t>4611.</t>
  </si>
  <si>
    <t>9081860/00</t>
  </si>
  <si>
    <t>Mocowanie prądnicy</t>
  </si>
  <si>
    <t>4612.</t>
  </si>
  <si>
    <t>9081200/00</t>
  </si>
  <si>
    <t>Wspornik zbiornika wyrównawczego</t>
  </si>
  <si>
    <t>4613.</t>
  </si>
  <si>
    <t>9081250/10</t>
  </si>
  <si>
    <t>Przyłącze czujników</t>
  </si>
  <si>
    <t>4614.</t>
  </si>
  <si>
    <t>9080743/06</t>
  </si>
  <si>
    <t>Przyłączka M16x1,5/M22x1,5</t>
  </si>
  <si>
    <t>4615.</t>
  </si>
  <si>
    <t>9081230/00</t>
  </si>
  <si>
    <t>Układ odpowietrzenia skrzyni korbowej</t>
  </si>
  <si>
    <t>4616.</t>
  </si>
  <si>
    <t>9080002/00 p38</t>
  </si>
  <si>
    <t xml:space="preserve">Spark Arrester TGS 2L 150M 82-119 kW </t>
  </si>
  <si>
    <t>4617.</t>
  </si>
  <si>
    <t>9080002/00 p39</t>
  </si>
  <si>
    <t>Chłodnica płynu wyk.PIOMA</t>
  </si>
  <si>
    <t>4618.</t>
  </si>
  <si>
    <t>9080002/00 p40</t>
  </si>
  <si>
    <t>Napinacz dwupaskowy</t>
  </si>
  <si>
    <t>4619.</t>
  </si>
  <si>
    <t>9080002/00 p41</t>
  </si>
  <si>
    <t xml:space="preserve">Pasek klinowy XPA Lw=1090 </t>
  </si>
  <si>
    <t>4620.</t>
  </si>
  <si>
    <t>9080002/00 p42</t>
  </si>
  <si>
    <t>Pasek klinowy XPZ Lw=1210</t>
  </si>
  <si>
    <t>4621.</t>
  </si>
  <si>
    <t>9080002/00 p43</t>
  </si>
  <si>
    <t>Pasek klinowy XPZ Lw=1090</t>
  </si>
  <si>
    <t>4622.</t>
  </si>
  <si>
    <t>9080002/00 p44</t>
  </si>
  <si>
    <t>Przewód P51P51/211/06 -1000  M14x1,5</t>
  </si>
  <si>
    <t>4623.</t>
  </si>
  <si>
    <t>9080002/00 p45</t>
  </si>
  <si>
    <t>Przewód PTFE 12 –L=1500</t>
  </si>
  <si>
    <t>4624.</t>
  </si>
  <si>
    <t>9080002/00 p46</t>
  </si>
  <si>
    <t>Przewód PTFE 12- L=1000</t>
  </si>
  <si>
    <t>4625.</t>
  </si>
  <si>
    <t>9080002/00 p47</t>
  </si>
  <si>
    <t>Przewód PTFE 6 – L=400</t>
  </si>
  <si>
    <t>4626.</t>
  </si>
  <si>
    <t>9080002/00 p48</t>
  </si>
  <si>
    <t>Przewód PTFE 6 – L=1000</t>
  </si>
  <si>
    <t>4627.</t>
  </si>
  <si>
    <t>9080002/00 p49</t>
  </si>
  <si>
    <t>Przewód PTFE 12 –L=1300</t>
  </si>
  <si>
    <t>4628.</t>
  </si>
  <si>
    <t>9081594/06 p50</t>
  </si>
  <si>
    <t>Przyłącze M14x1,5/M14x1,5</t>
  </si>
  <si>
    <t>4629.</t>
  </si>
  <si>
    <t>9080002/00 p52</t>
  </si>
  <si>
    <t>Kolanko gumowe fi 50, 90 stopni, L=300</t>
  </si>
  <si>
    <t>4630.</t>
  </si>
  <si>
    <t>9080002/00 p53</t>
  </si>
  <si>
    <t>Kolanko gumowe fi 45, 90 stopni, L=300</t>
  </si>
  <si>
    <t>4631.</t>
  </si>
  <si>
    <t>9080002/00 p54</t>
  </si>
  <si>
    <t>Kolanko gumowe fi 50, 45 stopni, L=300</t>
  </si>
  <si>
    <t>4632.</t>
  </si>
  <si>
    <t>9080002/00 p55</t>
  </si>
  <si>
    <t>Wąż gumowy fi 25 L=100</t>
  </si>
  <si>
    <t>4633.</t>
  </si>
  <si>
    <t>9080002/00 p56</t>
  </si>
  <si>
    <t>Wąż gumowy fi 25 L=250</t>
  </si>
  <si>
    <t>4634.</t>
  </si>
  <si>
    <t>9080002/00 p57</t>
  </si>
  <si>
    <t>Manometr oleju MO 15 AK</t>
  </si>
  <si>
    <t>4635.</t>
  </si>
  <si>
    <t>9080002/00 p58</t>
  </si>
  <si>
    <t>Termometr TT 125 A-3</t>
  </si>
  <si>
    <t>4636.</t>
  </si>
  <si>
    <t>9080002/00 p59</t>
  </si>
  <si>
    <t>Termometr TO 125 A-3</t>
  </si>
  <si>
    <t>4637.</t>
  </si>
  <si>
    <t>9080002/00 p60</t>
  </si>
  <si>
    <t>Termometr TW 125 A-3</t>
  </si>
  <si>
    <t>4638.</t>
  </si>
  <si>
    <t>Przegub kulisty DIN 71802-10-M6-C</t>
  </si>
  <si>
    <t>4639.</t>
  </si>
  <si>
    <t>Semi2/1 OL</t>
  </si>
  <si>
    <t xml:space="preserve">Sterownik elektrohydrauliczny </t>
  </si>
  <si>
    <t>4640.</t>
  </si>
  <si>
    <t>Filtr paliwa Volvo</t>
  </si>
  <si>
    <t>4641.</t>
  </si>
  <si>
    <t>Wkład wstępnego filtra paliwa(separator) Volvo</t>
  </si>
  <si>
    <t>4642.</t>
  </si>
  <si>
    <t>Wkład filtra 01.E.150.25G.30.EP</t>
  </si>
  <si>
    <t>4643.</t>
  </si>
  <si>
    <t>Wkład filtra oleju WH33-40-10Ax</t>
  </si>
  <si>
    <t>4644.</t>
  </si>
  <si>
    <t>Osłonka V6-91 + opaska Bs 100-125</t>
  </si>
  <si>
    <t>4645.</t>
  </si>
  <si>
    <t>Dwupaskowy napinacz wentylatora 0425 6159</t>
  </si>
  <si>
    <t>4646.</t>
  </si>
  <si>
    <t>Pompa paliwa silnika Volvo- Penta</t>
  </si>
  <si>
    <t>4647.</t>
  </si>
  <si>
    <t>Pompa wodna silnika Volvo Penta</t>
  </si>
  <si>
    <t>4648.</t>
  </si>
  <si>
    <t>Wkład filtra powietrza układ główny</t>
  </si>
  <si>
    <t>4649.</t>
  </si>
  <si>
    <t>Wkład filtra powietrza układ bezpieczeństwa</t>
  </si>
  <si>
    <t>4650.</t>
  </si>
  <si>
    <t>Korek zbiornika wyrównawczego płynu chłodniczego</t>
  </si>
  <si>
    <t>2.1. SILNIK SPALINOWY I OSPRZĘT SILNIKA</t>
  </si>
  <si>
    <t>4651.</t>
  </si>
  <si>
    <t>9080013/04 p2</t>
  </si>
  <si>
    <t xml:space="preserve">Silnik Volvo Penta D5A T </t>
  </si>
  <si>
    <t>9080013/04 p3</t>
  </si>
  <si>
    <t>Koło zamachowe 10" i obudowa SAE 2</t>
  </si>
  <si>
    <t>9080013/04 p4</t>
  </si>
  <si>
    <t>Miska olejowa</t>
  </si>
  <si>
    <t>9080013/04 p8</t>
  </si>
  <si>
    <t>603-20-00151-0-01</t>
  </si>
  <si>
    <t>Szybkozłączka - wtyczka (do chłodnicy olejowej)</t>
  </si>
  <si>
    <t>5863.</t>
  </si>
  <si>
    <t>7336.</t>
  </si>
  <si>
    <t>ŚRUBA ZAMYKAJĄCA M22x1,5</t>
  </si>
  <si>
    <t>7337.</t>
  </si>
  <si>
    <t>ŚRUBA ZAMYKAJACA M16x1.5</t>
  </si>
  <si>
    <t>7338.</t>
  </si>
  <si>
    <t>NAKRĘTKA M6</t>
  </si>
  <si>
    <t>7339.</t>
  </si>
  <si>
    <t>NAKRĘTKA M12</t>
  </si>
  <si>
    <t>7340.</t>
  </si>
  <si>
    <t>7341.</t>
  </si>
  <si>
    <t>NAKRĘTKA SZEŚCIOKĄTNA M16x1,5</t>
  </si>
  <si>
    <t>7342.</t>
  </si>
  <si>
    <t>NAKRĘTKA SZEŚCIOKĄTNA M5</t>
  </si>
  <si>
    <t>7343.</t>
  </si>
  <si>
    <t>NAKRĘTKA VM24X2,0</t>
  </si>
  <si>
    <t>7344.</t>
  </si>
  <si>
    <t>7345.</t>
  </si>
  <si>
    <t>NAKRĘTKA WAŁU</t>
  </si>
  <si>
    <t>7346.</t>
  </si>
  <si>
    <t>TULEJKA CYLINDRYCZNA A-5x14</t>
  </si>
  <si>
    <t>7347.</t>
  </si>
  <si>
    <t>KOŁEK PASOWANY A6</t>
  </si>
  <si>
    <t>7348.</t>
  </si>
  <si>
    <t>TULEJKA ROZPRĘŻNA 3x10-A-ST</t>
  </si>
  <si>
    <t>7349.</t>
  </si>
  <si>
    <t>TULEJKA ROZPRĘŻNA 3x18</t>
  </si>
  <si>
    <t>7350.</t>
  </si>
  <si>
    <t>TULEJKA ROZPRĘŻNA 3x40</t>
  </si>
  <si>
    <t>7351.</t>
  </si>
  <si>
    <t>TULEJKA ROZPRĘŻNA 3,5x16</t>
  </si>
  <si>
    <t>7352.</t>
  </si>
  <si>
    <t>TULEJKA ROZPRĘŻNA 3,5x20</t>
  </si>
  <si>
    <t>7353.</t>
  </si>
  <si>
    <t>TULEJKA ROZPRĘŻNA 3,5x30</t>
  </si>
  <si>
    <t>7354.</t>
  </si>
  <si>
    <t>TULEJKA ROZPRĘŻNA 4x14</t>
  </si>
  <si>
    <t>7355.</t>
  </si>
  <si>
    <t>TULEJKA ROZPRĘŻNA 4x24</t>
  </si>
  <si>
    <t>7356.</t>
  </si>
  <si>
    <t>TULEJKA ROZPRĘŻNA 4x30</t>
  </si>
  <si>
    <t>7357.</t>
  </si>
  <si>
    <t>TULEJKA ROZPRĘŻNA 5x14</t>
  </si>
  <si>
    <t>7358.</t>
  </si>
  <si>
    <t>TULEJKA ROZPRĘŻNA 5x28</t>
  </si>
  <si>
    <t>7359.</t>
  </si>
  <si>
    <t>TULEJKA ROZPRĘŻNA 5x32</t>
  </si>
  <si>
    <t>7360.</t>
  </si>
  <si>
    <t>TULEJKA ROZPRĘŻNA 5x40</t>
  </si>
  <si>
    <t>7361.</t>
  </si>
  <si>
    <t>TULEJKA ROZPRĘŻNA 6x16</t>
  </si>
  <si>
    <t>7362.</t>
  </si>
  <si>
    <t>TULEJKA ROZPRĘŻNA 6x20</t>
  </si>
  <si>
    <t>7363.</t>
  </si>
  <si>
    <t>TULEJKA ROZPRĘŻNA 6x28</t>
  </si>
  <si>
    <t>7364.</t>
  </si>
  <si>
    <t>TULEJKA ROZPRĘŻNA 6x40-A-ST</t>
  </si>
  <si>
    <t>7365.</t>
  </si>
  <si>
    <t>TULEJKA ROZPRĘŻNA 6x45</t>
  </si>
  <si>
    <t>7366.</t>
  </si>
  <si>
    <t>TULEJKA ROZPRĘŻNA 6x50-A-ST</t>
  </si>
  <si>
    <t>7367.</t>
  </si>
  <si>
    <t>TULEJKA ROZPRĘŻNA 8x16-A-ST</t>
  </si>
  <si>
    <t>7368.</t>
  </si>
  <si>
    <t>TULEJKA ROZPRĘŻNA 8x20-A-ST</t>
  </si>
  <si>
    <t>7369.</t>
  </si>
  <si>
    <t>TULEJKA ROZPRĘŻNA 8x24-A-ST</t>
  </si>
  <si>
    <t>7370.</t>
  </si>
  <si>
    <t>TULEJKA ROZPRĘŻNA 8x40</t>
  </si>
  <si>
    <t>7371.</t>
  </si>
  <si>
    <t>TULEJKA ROZPRĘŻNA 8x50</t>
  </si>
  <si>
    <t>7372.</t>
  </si>
  <si>
    <t>TULEJKA ROZPRĘŻNA 10x30</t>
  </si>
  <si>
    <t>7373.</t>
  </si>
  <si>
    <t>TULEJKA ROZPRĘŻNA 10x50</t>
  </si>
  <si>
    <t>7374.</t>
  </si>
  <si>
    <t>TULEJKA ROZPRĘŻNA 10x55</t>
  </si>
  <si>
    <t>7375.</t>
  </si>
  <si>
    <t>TULEJKA ROZPRĘŻNA 10x70</t>
  </si>
  <si>
    <t>7376.</t>
  </si>
  <si>
    <t>TULEJKA ROZPRĘŻNA 12x65</t>
  </si>
  <si>
    <t>7377.</t>
  </si>
  <si>
    <t>TULEJKA ROZPRĘŻNA 16x55</t>
  </si>
  <si>
    <t>7378.</t>
  </si>
  <si>
    <t>PIERŚCIEŃ SPRĘŻYSTY A10</t>
  </si>
  <si>
    <t>7379.</t>
  </si>
  <si>
    <t>PODKŁADKA SPRĘŻYSTA  18</t>
  </si>
  <si>
    <t>7380.</t>
  </si>
  <si>
    <t>PODKŁADKA SPRĘŻYSTA B10</t>
  </si>
  <si>
    <t>7381.</t>
  </si>
  <si>
    <t>PODKŁADKA SPRĘŻYSTA</t>
  </si>
  <si>
    <t>7382.</t>
  </si>
  <si>
    <t>PIERŚCIEŃ SPRĘŻYSTY 8</t>
  </si>
  <si>
    <t>7383.</t>
  </si>
  <si>
    <t>PIERŚCIEŃ SPRĘŻYSTY 16</t>
  </si>
  <si>
    <t>7384.</t>
  </si>
  <si>
    <t>PIERŚCIEŃ SPRĘŻYSTY 22</t>
  </si>
  <si>
    <t>7385.</t>
  </si>
  <si>
    <t>ZAWLECZKA 4x20</t>
  </si>
  <si>
    <t>7386.</t>
  </si>
  <si>
    <t>ZAWLECZKA 6,3x45</t>
  </si>
  <si>
    <t>7387.</t>
  </si>
  <si>
    <t>ZAWLECZKA 6,3x50</t>
  </si>
  <si>
    <t>7388.</t>
  </si>
  <si>
    <t>ZAWLECZKA 6,3x63</t>
  </si>
  <si>
    <t>7389.</t>
  </si>
  <si>
    <t>ZAWLECZKA 8x56</t>
  </si>
  <si>
    <t>7390.</t>
  </si>
  <si>
    <t>ZAWLECZKA 8x71</t>
  </si>
  <si>
    <t>7391.</t>
  </si>
  <si>
    <t>ZAWLECZKA 10x63</t>
  </si>
  <si>
    <t>7392.</t>
  </si>
  <si>
    <t>PIERŚCIEŃ ZABEZPIECZAJĄCY 10x1,00</t>
  </si>
  <si>
    <t>7393.</t>
  </si>
  <si>
    <t>PIERŚCIEŃ ZABEZPIECZAJĄCY 12x1,00</t>
  </si>
  <si>
    <t>7394.</t>
  </si>
  <si>
    <t>PIERŚCIEŃ ZABEZPIECZAJĄCY 14x1,00</t>
  </si>
  <si>
    <t>7395.</t>
  </si>
  <si>
    <t>7396.</t>
  </si>
  <si>
    <t>PIERŚCIEŃ ZABEZPIECZAJĄCY 16x1,00</t>
  </si>
  <si>
    <t>7397.</t>
  </si>
  <si>
    <t>PIERŚCIEŃ ZABEZPIECZAJĄCY 20x1,20</t>
  </si>
  <si>
    <t>7398.</t>
  </si>
  <si>
    <t>PIERŚCIEŃ ZABEZPIECZ. 25x1,20</t>
  </si>
  <si>
    <t>7399.</t>
  </si>
  <si>
    <t>PIERŚCIEŃ ZABEZPIECZAJĄCY 30x1,5</t>
  </si>
  <si>
    <t>7400.</t>
  </si>
  <si>
    <t>PIERŚCIEŃ ZABEZPIECZAJĄCY 30x2</t>
  </si>
  <si>
    <t>7401.</t>
  </si>
  <si>
    <t>PIERŚCIEŃ SEGERA 35Zx1,5</t>
  </si>
  <si>
    <t>7402.</t>
  </si>
  <si>
    <t>PIERŚCIEŃ SEGERA 35Zx2,5</t>
  </si>
  <si>
    <t>7403.</t>
  </si>
  <si>
    <t>PIERŚCIEŃ ZABEZP. 40x1,75</t>
  </si>
  <si>
    <t>7404.</t>
  </si>
  <si>
    <t>PIERŚC. ZABEZPIECZ. 45x1,75</t>
  </si>
  <si>
    <t>7405.</t>
  </si>
  <si>
    <t>PIERŚCIEŃ ZABEZPIECZAJĄCY 45x2,50</t>
  </si>
  <si>
    <t>7406.</t>
  </si>
  <si>
    <t>PIERŚCIEŃ ZABEZPIECZAJĄCY 50x2</t>
  </si>
  <si>
    <t>7407.</t>
  </si>
  <si>
    <t>PIERŚCIEŃ ZABEZPIECZAJĄCY 80x2,5</t>
  </si>
  <si>
    <t>7408.</t>
  </si>
  <si>
    <t>PIERŚCIEŃ ZABEZPIECZ. 90x3,00</t>
  </si>
  <si>
    <t>7409.</t>
  </si>
  <si>
    <t>PIERŚCIEŃ ZABEZPIECZAJĄCY 10x1</t>
  </si>
  <si>
    <t>7410.</t>
  </si>
  <si>
    <t>PIERŚC. ZABEZPIECZ. 28</t>
  </si>
  <si>
    <t>7411.</t>
  </si>
  <si>
    <t>PIERŚCIEŃ ZABEZPIECZAJĄCY J 47x1,75</t>
  </si>
  <si>
    <t>7412.</t>
  </si>
  <si>
    <t>7413.</t>
  </si>
  <si>
    <t>PIERŚCIEŃ ZABEZPIECZ. 48</t>
  </si>
  <si>
    <t>7414.</t>
  </si>
  <si>
    <t>PIERŚCIEŃ ZABEZPIECZAJĄCY 52x2,0</t>
  </si>
  <si>
    <t>7415.</t>
  </si>
  <si>
    <t>PIERŚCIEŃ ZABEZPIECZAJĄCY 55x2</t>
  </si>
  <si>
    <t>7416.</t>
  </si>
  <si>
    <t>PIERŚCIEŃ S-62W</t>
  </si>
  <si>
    <t>7417.</t>
  </si>
  <si>
    <t>PIERŚCIEŃ ZABEZP. 68x2,50</t>
  </si>
  <si>
    <t>7418.</t>
  </si>
  <si>
    <t>PIERŚCIEŃ OSADCZY W Q 72W</t>
  </si>
  <si>
    <t>7419.</t>
  </si>
  <si>
    <t>PIERŚC. ZABEZP. 75x2,50</t>
  </si>
  <si>
    <t>7420.</t>
  </si>
  <si>
    <t>7421.</t>
  </si>
  <si>
    <t>PIERŚCIEŃ ZABEZPIECZAJĄCY 85W</t>
  </si>
  <si>
    <t>7422.</t>
  </si>
  <si>
    <t>PIERŚC. ZABEZP. 90x3,00</t>
  </si>
  <si>
    <t>7423.</t>
  </si>
  <si>
    <t>PIERŚCIEŃ ZABEZPIECZAJĄCY 105x4</t>
  </si>
  <si>
    <t>7424.</t>
  </si>
  <si>
    <t>PODKŁADKA KALIBROWANA 15x21x0,1</t>
  </si>
  <si>
    <t>7425.</t>
  </si>
  <si>
    <t>PODKŁ. DYSTANSOWA 17x24x0,5</t>
  </si>
  <si>
    <t>7426.</t>
  </si>
  <si>
    <t>Wąż-DN 32 / FMS - FLH x 700-DKOL / DKOL  90°-M45x2 </t>
  </si>
  <si>
    <t>5914.</t>
  </si>
  <si>
    <t>608-10-00032-9-03</t>
  </si>
  <si>
    <t>Sprzęgło BoWex (dla pompy Rexroth)</t>
  </si>
  <si>
    <t>5915.</t>
  </si>
  <si>
    <t>608-20-42000-9-01</t>
  </si>
  <si>
    <t>Wałek sterowniczy</t>
  </si>
  <si>
    <t>5916.</t>
  </si>
  <si>
    <t>617-04-10011-0-01</t>
  </si>
  <si>
    <t>Kołono pędowe-vulkolan</t>
  </si>
  <si>
    <t>5917.</t>
  </si>
  <si>
    <t>617-04-10199-9-01</t>
  </si>
  <si>
    <t>Komplet uszcelnień siłownika hamulca</t>
  </si>
  <si>
    <t>5918.</t>
  </si>
  <si>
    <t>617-04-10399-9-01</t>
  </si>
  <si>
    <t>Komplet uszcelnień siłownika docisku</t>
  </si>
  <si>
    <t>5919.</t>
  </si>
  <si>
    <t>617-04-10500-9-01</t>
  </si>
  <si>
    <t>5920.</t>
  </si>
  <si>
    <t>617-04-14000-9-01</t>
  </si>
  <si>
    <t>5921.</t>
  </si>
  <si>
    <t>617-10-00020-0-01</t>
  </si>
  <si>
    <t>Uszcelka wydechu 1</t>
  </si>
  <si>
    <t>5922.</t>
  </si>
  <si>
    <t>617-10-00021-0-01</t>
  </si>
  <si>
    <t>Uszcelka wydechu 2</t>
  </si>
  <si>
    <t>5923.</t>
  </si>
  <si>
    <t>617-10-00022-0-01</t>
  </si>
  <si>
    <t>Uszczelka turbosprężarki 1</t>
  </si>
  <si>
    <t>5924.</t>
  </si>
  <si>
    <t>617-10-00023-0-01</t>
  </si>
  <si>
    <t>Uszczelka turbosprężarki 2</t>
  </si>
  <si>
    <t>5925.</t>
  </si>
  <si>
    <t>617-10-00024-0-01</t>
  </si>
  <si>
    <t>5926.</t>
  </si>
  <si>
    <t>617-10-00025-0-01</t>
  </si>
  <si>
    <t>Uszczelka wydechu 2</t>
  </si>
  <si>
    <t>5927.</t>
  </si>
  <si>
    <t>617-10-00026-0-01</t>
  </si>
  <si>
    <t>Uszczelka wydechu 3</t>
  </si>
  <si>
    <t>5928.</t>
  </si>
  <si>
    <t>617-11-11001-0-01</t>
  </si>
  <si>
    <t>Wkład filtra zewnętrzny</t>
  </si>
  <si>
    <t>5929.</t>
  </si>
  <si>
    <t>617-11-11002-0-01</t>
  </si>
  <si>
    <t>Wkład filtra wewnętrzny</t>
  </si>
  <si>
    <t>5930.</t>
  </si>
  <si>
    <t>617-11-13013-0-01</t>
  </si>
  <si>
    <t>5931.</t>
  </si>
  <si>
    <t>617-14-33000-9-01</t>
  </si>
  <si>
    <t>Przerywacz - adaptacja</t>
  </si>
  <si>
    <t>5932.</t>
  </si>
  <si>
    <t>617-215-0030</t>
  </si>
  <si>
    <t>5933.</t>
  </si>
  <si>
    <t>617-81-20100-9-01</t>
  </si>
  <si>
    <t>5934.</t>
  </si>
  <si>
    <t>620-10-00037-0-00</t>
  </si>
  <si>
    <t>Uszczelka skrzyni wydechowej</t>
  </si>
  <si>
    <t>5935.</t>
  </si>
  <si>
    <t>620-11-40008-0-01</t>
  </si>
  <si>
    <t>Siłownik powietrza, ESNU - 12 - 25P - A</t>
  </si>
  <si>
    <t>5936.</t>
  </si>
  <si>
    <t>627-594-0120</t>
  </si>
  <si>
    <t>Uszczela wahacza</t>
  </si>
  <si>
    <t>5937.</t>
  </si>
  <si>
    <t>651-02-20004-0-01</t>
  </si>
  <si>
    <t>Oko dołaczne</t>
  </si>
  <si>
    <t>5938.</t>
  </si>
  <si>
    <t>651-02-20004-0-2</t>
  </si>
  <si>
    <t>Oko łączne</t>
  </si>
  <si>
    <t>5939.</t>
  </si>
  <si>
    <t>651-02-22001-0-01</t>
  </si>
  <si>
    <t>Rozdzielacz</t>
  </si>
  <si>
    <t>5940.</t>
  </si>
  <si>
    <t>651-02-22002-0-01</t>
  </si>
  <si>
    <t>Płyta przyłączeniowa DP3-06/32-7</t>
  </si>
  <si>
    <t>5941.</t>
  </si>
  <si>
    <t>651-02-22002-0-1</t>
  </si>
  <si>
    <t>Płytka do AD3X, DP3 - 06/32 - 8</t>
  </si>
  <si>
    <t>5942.</t>
  </si>
  <si>
    <t>651-10-19000-9-1</t>
  </si>
  <si>
    <t>Cięgło sterownicze TNVD</t>
  </si>
  <si>
    <t>5943.</t>
  </si>
  <si>
    <t>651-13-80000-9-1</t>
  </si>
  <si>
    <t>5944.</t>
  </si>
  <si>
    <t>651-20-10014-0-01</t>
  </si>
  <si>
    <t>Wąż hyhrauliczny</t>
  </si>
  <si>
    <t>5945.</t>
  </si>
  <si>
    <t>651-20-10043-0-01</t>
  </si>
  <si>
    <t>Wąż-DN 20 / 2SN - FLH x 1200-DKOL / DKOL-M30x2</t>
  </si>
  <si>
    <t>5946.</t>
  </si>
  <si>
    <t>651-40-00005-0-1</t>
  </si>
  <si>
    <t>Chłodnica oleju z termostatem</t>
  </si>
  <si>
    <t>5947.</t>
  </si>
  <si>
    <t>651-40-00019-0-1</t>
  </si>
  <si>
    <t>5948.</t>
  </si>
  <si>
    <t>651-40-00042-0-1</t>
  </si>
  <si>
    <t>5949.</t>
  </si>
  <si>
    <t>651-40-00045-0-1</t>
  </si>
  <si>
    <t>5950.</t>
  </si>
  <si>
    <t>651-40-00046-0-1</t>
  </si>
  <si>
    <t>Wąż hydrauliczny DN8-2SN FLH-800/M16x1,5-DKOL/DKOL 90</t>
  </si>
  <si>
    <t>5951.</t>
  </si>
  <si>
    <t>651-40-00050-0-1</t>
  </si>
  <si>
    <t>Wąż-DN 10-2 SN – FLH-DKOL / DKOL-M 18x1,5-300</t>
  </si>
  <si>
    <t>5952.</t>
  </si>
  <si>
    <t>651-40-00052-0-1</t>
  </si>
  <si>
    <t>7485.</t>
  </si>
  <si>
    <t>ŁOŻYSKO POPRZECZNE</t>
  </si>
  <si>
    <t>7486.</t>
  </si>
  <si>
    <t>ŁOŻYSKO KULKOWE SKOŚNE</t>
  </si>
  <si>
    <t>7487.</t>
  </si>
  <si>
    <t>ŁOŻYSKO KULKOWE</t>
  </si>
  <si>
    <t>7488.</t>
  </si>
  <si>
    <t>7489.</t>
  </si>
  <si>
    <t>7490.</t>
  </si>
  <si>
    <t>7491.</t>
  </si>
  <si>
    <t>ŁOŻYSKO</t>
  </si>
  <si>
    <t>7492.</t>
  </si>
  <si>
    <t>7493.</t>
  </si>
  <si>
    <t>7494.</t>
  </si>
  <si>
    <t>7495.</t>
  </si>
  <si>
    <t>7496.</t>
  </si>
  <si>
    <t>7497.</t>
  </si>
  <si>
    <t>7498.</t>
  </si>
  <si>
    <t>7499.</t>
  </si>
  <si>
    <t>7500.</t>
  </si>
  <si>
    <t>7501.</t>
  </si>
  <si>
    <t>7502.</t>
  </si>
  <si>
    <t>7503.</t>
  </si>
  <si>
    <t>7504.</t>
  </si>
  <si>
    <t>USZCZELNIENIE 60,0x4,0</t>
  </si>
  <si>
    <t>7505.</t>
  </si>
  <si>
    <t>7506.</t>
  </si>
  <si>
    <t>7507.</t>
  </si>
  <si>
    <t>ŁOŻYSKO WAŁECZKOWE</t>
  </si>
  <si>
    <t>7508.</t>
  </si>
  <si>
    <t>AMORTYZATOR KABINY NOWY TYP</t>
  </si>
  <si>
    <t>7509.</t>
  </si>
  <si>
    <t>ŁOŻYSKO ROLKI ROZPIERAJĄCEJ NATR 25PP</t>
  </si>
  <si>
    <t>7510.</t>
  </si>
  <si>
    <t>POŁÓWKA TULEI MOCOWANIA HAKA</t>
  </si>
  <si>
    <t>7511.</t>
  </si>
  <si>
    <t>ŚRUBA ZAMYKAJĄCA M10x1</t>
  </si>
  <si>
    <t>7512.</t>
  </si>
  <si>
    <t>7513.</t>
  </si>
  <si>
    <t>PIERŚCIEŃ ZGARNIAJĄCY</t>
  </si>
  <si>
    <t>7514.</t>
  </si>
  <si>
    <t>TULEJKA ROZPRĘŻNA 4x16</t>
  </si>
  <si>
    <t>7515.</t>
  </si>
  <si>
    <t>USZCZELNIENIE RD 28.0x3.15</t>
  </si>
  <si>
    <t>7516.</t>
  </si>
  <si>
    <t>PIERŚCIEŃ SB 90</t>
  </si>
  <si>
    <t>7517.</t>
  </si>
  <si>
    <t>ZAWLECZKA 10,0x80</t>
  </si>
  <si>
    <t>7518.</t>
  </si>
  <si>
    <t>BLACHA ZABEZPIECZAJĄCA 42</t>
  </si>
  <si>
    <t>7519.</t>
  </si>
  <si>
    <t>ŁOŻYSKO POPRZECZNE QJ</t>
  </si>
  <si>
    <t>7520.</t>
  </si>
  <si>
    <t>ŚRUBA CYLINDRYCZNA M4x12</t>
  </si>
  <si>
    <t>7521.</t>
  </si>
  <si>
    <t>7522.</t>
  </si>
  <si>
    <t>PODKŁADKA PODATNA V 16,5</t>
  </si>
  <si>
    <t>7523.</t>
  </si>
  <si>
    <t>GNIAZDO GHB</t>
  </si>
  <si>
    <t>7524.</t>
  </si>
  <si>
    <t>TULEJKA ROZPRĘŻNA 6x32</t>
  </si>
  <si>
    <t>7525.</t>
  </si>
  <si>
    <t>TULEJKA ROZPRĘŻNA 8x10</t>
  </si>
  <si>
    <t>7526.</t>
  </si>
  <si>
    <t>TULEJKA ROZPRĘŻNA 12x70</t>
  </si>
  <si>
    <t>7527.</t>
  </si>
  <si>
    <t>7528.</t>
  </si>
  <si>
    <t>PODKŁADKA 6,6</t>
  </si>
  <si>
    <t>7529.</t>
  </si>
  <si>
    <t>USZCZELNIENIE RD 12,0x2,0</t>
  </si>
  <si>
    <t>7530.</t>
  </si>
  <si>
    <t>ZAWÓR 2/2-DROGOWY Z DŹWIGNIĄ</t>
  </si>
  <si>
    <t>7531.</t>
  </si>
  <si>
    <t>POJEDYNCZY BLOK PRZYŁĄCZENIOWY</t>
  </si>
  <si>
    <t>7532.</t>
  </si>
  <si>
    <t>ZAŚLEPKA DN10</t>
  </si>
  <si>
    <t>7533.</t>
  </si>
  <si>
    <t>ZAŚLEPKA DN13</t>
  </si>
  <si>
    <t>7534.</t>
  </si>
  <si>
    <t>ZAŚLEPKA DN20</t>
  </si>
  <si>
    <t>7535.</t>
  </si>
  <si>
    <t>ŚRUBUNEK PROSTY</t>
  </si>
  <si>
    <t>7536.</t>
  </si>
  <si>
    <t>7537.</t>
  </si>
  <si>
    <t>ZŁĄCZKA PROSTA GWINTOWANA</t>
  </si>
  <si>
    <t>7538.</t>
  </si>
  <si>
    <t>POŁĄCZENIE PRZEGUB. FILTRA DŁAWIĄCEGO</t>
  </si>
  <si>
    <t>7539.</t>
  </si>
  <si>
    <t>ZŁĄCZKA GWINTOWANA</t>
  </si>
  <si>
    <t>7540.</t>
  </si>
  <si>
    <t>ŚWIATŁO ODBLASKOWE</t>
  </si>
  <si>
    <t>7541.</t>
  </si>
  <si>
    <t>ŚWIATŁO ODBLASKOWE CZERWONE</t>
  </si>
  <si>
    <t>7542.</t>
  </si>
  <si>
    <t>7543.</t>
  </si>
  <si>
    <t>7544.</t>
  </si>
  <si>
    <t>ŚRUBA DWUSTRONNA M6x8</t>
  </si>
  <si>
    <t>7545.</t>
  </si>
  <si>
    <t>ŚRUBA SZEŚCIOKĄTNA M8x65</t>
  </si>
  <si>
    <t>7546.</t>
  </si>
  <si>
    <t>ŚRUBA SZEŚCIOKĄTNA M8x70</t>
  </si>
  <si>
    <t>7547.</t>
  </si>
  <si>
    <t>ŚRUBA M16x120</t>
  </si>
  <si>
    <t>7548.</t>
  </si>
  <si>
    <t>7549.</t>
  </si>
  <si>
    <t>ŚRUBA SZEŚCIOKĄTNA M16x1.5x90</t>
  </si>
  <si>
    <t>7550.</t>
  </si>
  <si>
    <t>TULEJKA ROZPRĘŻNA 16x30</t>
  </si>
  <si>
    <t>7551.</t>
  </si>
  <si>
    <t>NAKRĘTKA ROWKOWA M42x1,5</t>
  </si>
  <si>
    <t>7552.</t>
  </si>
  <si>
    <t>ŚRUBA IMBUSOWA M16x25</t>
  </si>
  <si>
    <t>7553.</t>
  </si>
  <si>
    <t>4787.</t>
  </si>
  <si>
    <t>9080005/00 p62</t>
  </si>
  <si>
    <t>Filtr FD2</t>
  </si>
  <si>
    <t>4788.</t>
  </si>
  <si>
    <t>9080005/00 p63</t>
  </si>
  <si>
    <t>Filtr FD1</t>
  </si>
  <si>
    <t>4789.</t>
  </si>
  <si>
    <t>232.</t>
  </si>
  <si>
    <t>233.</t>
  </si>
  <si>
    <t>234.</t>
  </si>
  <si>
    <t>235.</t>
  </si>
  <si>
    <t>236.</t>
  </si>
  <si>
    <t>237.</t>
  </si>
  <si>
    <t>238.</t>
  </si>
  <si>
    <t>239.</t>
  </si>
  <si>
    <t>240.</t>
  </si>
  <si>
    <t>241.</t>
  </si>
  <si>
    <t>242.</t>
  </si>
  <si>
    <t>243.</t>
  </si>
  <si>
    <t>244.</t>
  </si>
  <si>
    <t>245.</t>
  </si>
  <si>
    <t>246.</t>
  </si>
  <si>
    <t>247.</t>
  </si>
  <si>
    <t>248.</t>
  </si>
  <si>
    <t>249.</t>
  </si>
  <si>
    <t>250.</t>
  </si>
  <si>
    <t>251.</t>
  </si>
  <si>
    <t>252.</t>
  </si>
  <si>
    <t>Przewód NW 32S M52x2x5000</t>
  </si>
  <si>
    <t>Pierścień osadczy sprężynujący 170 w za 100szt</t>
  </si>
  <si>
    <t>Pierścień osadczy sprężynujący 180 w za 100 szt</t>
  </si>
  <si>
    <t xml:space="preserve">Pierścień osadczy sprężynujący 100 w za 100 szt </t>
  </si>
  <si>
    <t>Pierścień osadczy sprężynujący 130 w za 100 szt</t>
  </si>
  <si>
    <t>Pompa doładowania PZ2W-40 P</t>
  </si>
  <si>
    <t>Wieniec zębaty Z=96 m=8</t>
  </si>
  <si>
    <t>Koło linowe ø800 pod klin</t>
  </si>
  <si>
    <t>Koło linowe ø800 pod łożyska</t>
  </si>
  <si>
    <t>Pokrywa plexi 320x580</t>
  </si>
  <si>
    <t>Przewód ssący fi 20 ( m )</t>
  </si>
  <si>
    <t>154.</t>
  </si>
  <si>
    <t>161.</t>
  </si>
  <si>
    <t>180.</t>
  </si>
  <si>
    <t>Kolanko gniazdowe Ø 10</t>
  </si>
  <si>
    <t>Zaślepka wtykowa Ø 10</t>
  </si>
  <si>
    <t>Zaślepka wtykowa Ø 13</t>
  </si>
  <si>
    <t>Zaślepka wtykowa Ø 20</t>
  </si>
  <si>
    <t>Tarcza rozrządu A4XSG 500 (BH00985903)</t>
  </si>
  <si>
    <t>Tarcza dociskowa A4VS 500 (BH00971077)</t>
  </si>
  <si>
    <t>Wał  A4VS500 [BH02408420]</t>
  </si>
  <si>
    <t>Tłoczek  A4 500 (BH00963090)</t>
  </si>
  <si>
    <t>Półpanewka A4VS500 (BH946530)</t>
  </si>
  <si>
    <t>Blok cylindryczny A4VS 500 (BH00926107)</t>
  </si>
  <si>
    <t>0900034400</t>
  </si>
  <si>
    <t>Uszczelnienie O-100x3 v</t>
  </si>
  <si>
    <t>0900030300</t>
  </si>
  <si>
    <t>Uszczelnienie O-39x3 v</t>
  </si>
  <si>
    <t>0900014200</t>
  </si>
  <si>
    <t>Uszczelnienie O-13x3 v</t>
  </si>
  <si>
    <t>0900031000</t>
  </si>
  <si>
    <t>Uszczelnienie O-85x3 v</t>
  </si>
  <si>
    <t>Uszczelnienie O-6x3 v</t>
  </si>
  <si>
    <t>0900034100</t>
  </si>
  <si>
    <t>Przewód NW 25S/M36 x 2 x 650</t>
  </si>
  <si>
    <t>7010018800</t>
  </si>
  <si>
    <t>Przewód ciśnieniowy NW 13 M24x1,5x1300</t>
  </si>
  <si>
    <t>8103302100</t>
  </si>
  <si>
    <t>Przewód DN13 M24x1,5x1400</t>
  </si>
  <si>
    <t>7210003300</t>
  </si>
  <si>
    <t>Przewód NW 13S / M24 x 1,5 x 900</t>
  </si>
  <si>
    <t>7010018600</t>
  </si>
  <si>
    <t>Przewód NW 13S / M24 x 1,5 x 800</t>
  </si>
  <si>
    <t>7210003400</t>
  </si>
  <si>
    <t>Kołowrót Gollner GR 8500</t>
  </si>
  <si>
    <t>Okładziny cierne kołowrotu - komplet</t>
  </si>
  <si>
    <t>7010014900</t>
  </si>
  <si>
    <t>Wał kół kierujących</t>
  </si>
  <si>
    <t>7010014700</t>
  </si>
  <si>
    <t>Siłownik hamulca</t>
  </si>
  <si>
    <t>7016584200</t>
  </si>
  <si>
    <t>Szczęki hamulcowe z okładziną cierną</t>
  </si>
  <si>
    <t>7220001300</t>
  </si>
  <si>
    <t>Kozioł łożyskowy z zębatką napędową</t>
  </si>
  <si>
    <t>7015425400</t>
  </si>
  <si>
    <t>Silnik hydrauliczny</t>
  </si>
  <si>
    <t>7110000225</t>
  </si>
  <si>
    <t>Koło kierujące 400 mm</t>
  </si>
  <si>
    <t>7010025500</t>
  </si>
  <si>
    <t>Koło kierujące 300 mm</t>
  </si>
  <si>
    <t>7010017725</t>
  </si>
  <si>
    <t>Silniki Pleiger</t>
  </si>
  <si>
    <t>Łożysko NJ 316</t>
  </si>
  <si>
    <t>0100018400</t>
  </si>
  <si>
    <t>Łożysko NJ 2312 E</t>
  </si>
  <si>
    <t>0100020100</t>
  </si>
  <si>
    <t>Uszczelnie. Simmer  80x100x07</t>
  </si>
  <si>
    <t>0900042800</t>
  </si>
  <si>
    <t>Uszczelnienie O-180 x 3,5 v</t>
  </si>
  <si>
    <t>0900050800</t>
  </si>
  <si>
    <t>Uszczelnienie O-100,0x3,5 v</t>
  </si>
  <si>
    <t>0900016900</t>
  </si>
  <si>
    <t>Uszczelnienie O- 22,0x3,5 v</t>
  </si>
  <si>
    <t>Tłok silnika hyd.  040</t>
  </si>
  <si>
    <t>7010015700</t>
  </si>
  <si>
    <t>Cylinder silnika hydraulicznego  030</t>
  </si>
  <si>
    <t>7010015800</t>
  </si>
  <si>
    <t>Tłok rozrządu silnika 9106201100</t>
  </si>
  <si>
    <t>7010018400</t>
  </si>
  <si>
    <t>Kostka ślizgowa 9104420110</t>
  </si>
  <si>
    <t>7010018500</t>
  </si>
  <si>
    <t>Pokrywa rozrz. Pleiger 9106690130</t>
  </si>
  <si>
    <t>7010022300</t>
  </si>
  <si>
    <t>Wał silnika Pleiger</t>
  </si>
  <si>
    <t>7010015400</t>
  </si>
  <si>
    <t>Zębnik napędowy</t>
  </si>
  <si>
    <t>7010024400</t>
  </si>
  <si>
    <t>Sprzęgło agregatu GH-501 kpl.</t>
  </si>
  <si>
    <t>7010000800</t>
  </si>
  <si>
    <t>Połówka sprzęgła silnika elektrycznego</t>
  </si>
  <si>
    <t>7010000900</t>
  </si>
  <si>
    <t>Połówka sprzęgła pompa</t>
  </si>
  <si>
    <t>7010001000</t>
  </si>
  <si>
    <t>Czujnik poziomu oleju HKPT 1/NS1/2 230</t>
  </si>
  <si>
    <t>7010002500</t>
  </si>
  <si>
    <t>Przewód manometru ciś. rob. A 0629.0629.000</t>
  </si>
  <si>
    <t>7010004400</t>
  </si>
  <si>
    <t>Przewód manometru ciś. rob. B 0629.0630.000</t>
  </si>
  <si>
    <t>7010004700</t>
  </si>
  <si>
    <t>BW/SIL/92/11 / 6264221000</t>
  </si>
  <si>
    <t>BW/SIL/92/12  / 6264222000</t>
  </si>
  <si>
    <t>BW/SIL/93/1  / 6264223000</t>
  </si>
  <si>
    <t>BW/SIL/93/5  / 6264224000</t>
  </si>
  <si>
    <t>BW/SIL/93/7 / 6264225000</t>
  </si>
  <si>
    <t>BW/SIL/94/1 / 6264226000</t>
  </si>
  <si>
    <t>BW/SIL/94/2   / 6264227000</t>
  </si>
  <si>
    <t>BW/SIL/94/3 / 6264228000</t>
  </si>
  <si>
    <t>BW/SIL/94/4  / 6264229000</t>
  </si>
  <si>
    <t>BW/SIL/95/1  / 6264301000</t>
  </si>
  <si>
    <t>BW/SIL/95/2  / 6264302000</t>
  </si>
  <si>
    <t>BW/SIL/95/3  / 6264303000</t>
  </si>
  <si>
    <t>BW/SIL/95/4  / 6264304000</t>
  </si>
  <si>
    <t>BW/SIL/95/5   / 6264305000</t>
  </si>
  <si>
    <t>BW/SIL/95/6 / 6264306000</t>
  </si>
  <si>
    <t>Podkładka sprężysta 12,2</t>
  </si>
  <si>
    <t>Śruba M10x100-8.8</t>
  </si>
  <si>
    <t>Podkładka sprężysta 10,2</t>
  </si>
  <si>
    <t>V.</t>
  </si>
  <si>
    <t>Korpus napędu</t>
  </si>
  <si>
    <t>SZ-61.12.01.01</t>
  </si>
  <si>
    <t>Silnik hydrauliczny MS 08 z hamulcem</t>
  </si>
  <si>
    <t>Koło zębate 19</t>
  </si>
  <si>
    <t>SZ-61.12.01.03</t>
  </si>
  <si>
    <t>Koło zębate 42</t>
  </si>
  <si>
    <t>SZ-61.12.01.04</t>
  </si>
  <si>
    <t>Koło palcowe kompletne</t>
  </si>
  <si>
    <t>SZ-61.12.01.05</t>
  </si>
  <si>
    <t>Oś koła palcowego 120kN</t>
  </si>
  <si>
    <t>SZ-61.12.01.06</t>
  </si>
  <si>
    <t>Łożysko kulkowe 110x170x28</t>
  </si>
  <si>
    <t xml:space="preserve"> SKF - 6022</t>
  </si>
  <si>
    <t>Łożysko baryłkowe 45x85x23</t>
  </si>
  <si>
    <t xml:space="preserve"> SKF - 22209</t>
  </si>
  <si>
    <t>Łożysko baryłk.  90x160x40</t>
  </si>
  <si>
    <t xml:space="preserve"> SKF - 22218</t>
  </si>
  <si>
    <t>Pierścień osadczy W85</t>
  </si>
  <si>
    <t>PN-81/M-85111</t>
  </si>
  <si>
    <t>Pierścień osadczy W160</t>
  </si>
  <si>
    <t>Pierścień osadczy W170</t>
  </si>
  <si>
    <t>Pierścień uszcz. A360x400x18</t>
  </si>
  <si>
    <t>PN-72/M-86964</t>
  </si>
  <si>
    <t>BW/HYD/122 / 6260027800</t>
  </si>
  <si>
    <t>BW/HYD/123 / 6260027900</t>
  </si>
  <si>
    <t>BW/HYD/124 / 6260010700</t>
  </si>
  <si>
    <t>BW/HYD/125 / 6260006800</t>
  </si>
  <si>
    <t>BW/HYD/126 / 6260011100</t>
  </si>
  <si>
    <t>BW/HYD/127 / 6260006700</t>
  </si>
  <si>
    <t>BW/HYD/128 / 9160003200</t>
  </si>
  <si>
    <t>BW/HYD/129 / 6260013100</t>
  </si>
  <si>
    <t>BW/HYD/130 / 6260012900</t>
  </si>
  <si>
    <t>BW/HYD/131 / 6100009300</t>
  </si>
  <si>
    <t>BW/HYD/132 / 6260013200</t>
  </si>
  <si>
    <t>BW/HYD/133 / 6260013200</t>
  </si>
  <si>
    <t>BW/HYD/134 / 6100009400</t>
  </si>
  <si>
    <t>BW/HYD/135 / 6100009400</t>
  </si>
  <si>
    <t>BW/HYD/136 / 6260027700</t>
  </si>
  <si>
    <t>BW/HYD/137 / 6260008300</t>
  </si>
  <si>
    <t>BW/HYD/138 / 6100000900</t>
  </si>
  <si>
    <t>BW/HYD/139 / 6100000900</t>
  </si>
  <si>
    <t>BW/HYD/140 / 6260013300</t>
  </si>
  <si>
    <t>BW/HYD/141 / 6260015800</t>
  </si>
  <si>
    <t>BW/HYD/142 / 6100009400</t>
  </si>
  <si>
    <t>BW/HYD/143 / 6260027600</t>
  </si>
  <si>
    <t>BW/HYD/144 / 6000046800</t>
  </si>
  <si>
    <t>BW/HYD/145 / 6260027700</t>
  </si>
  <si>
    <t>BW/HYD/146 / 9050018200</t>
  </si>
  <si>
    <t>BW/HYD/147 / 8103304500</t>
  </si>
  <si>
    <t>BW/HYD/148 / 7210022100</t>
  </si>
  <si>
    <t>BW/HYD/149 / 6300102600</t>
  </si>
  <si>
    <t>BW/HYD/150 / 7010019100</t>
  </si>
  <si>
    <t>BW/HYD/151 / 7010018800</t>
  </si>
  <si>
    <t>BW/HYD/152 / 6260008400</t>
  </si>
  <si>
    <t>BW/HYD/153 / 6260012700</t>
  </si>
  <si>
    <t>BW/HYD/154 / 6260010300</t>
  </si>
  <si>
    <t>BW/HYD/155 / 6260008700</t>
  </si>
  <si>
    <t>BW/HYD/156 / 6260016300</t>
  </si>
  <si>
    <t>BW/HYD/157 / 6260016900</t>
  </si>
  <si>
    <t>BW/HYD/158 / 6260012500</t>
  </si>
  <si>
    <t>BW/HYD/159 / 6423022800</t>
  </si>
  <si>
    <t>BW/HYD/160 / 6260016600</t>
  </si>
  <si>
    <t>BW/HYD/161 / 6423022800</t>
  </si>
  <si>
    <t>BW/HYD/MS5/01 / 6000191200</t>
  </si>
  <si>
    <t>BW/HYD/MS5/02  / 6000191300</t>
  </si>
  <si>
    <t>BW/HYD/MS5/03  / 6000191400</t>
  </si>
  <si>
    <t>BW/HYD/MS5/04  / 6000191500</t>
  </si>
  <si>
    <t>BW/HYD/MS5/05  / 6000191600</t>
  </si>
  <si>
    <t>BW/HYD/MS5/06  / 6000191700</t>
  </si>
  <si>
    <t>BW/HYD/MS5/07  / 6000191800</t>
  </si>
  <si>
    <t>BW/HYD/MS8/01 / 6100007200</t>
  </si>
  <si>
    <t>BW/HYD/MS8/02  / 6000035511</t>
  </si>
  <si>
    <t>BW/HYD/MS8/04  / 6000035522</t>
  </si>
  <si>
    <t>BW/HYD/MS8/05  / 6000076400</t>
  </si>
  <si>
    <t>BW/HYD/MS8/06  / 6000076500</t>
  </si>
  <si>
    <t>BW/HYD/MS8/07  / 6000035533</t>
  </si>
  <si>
    <t>BW/HYD/MS8/08  / 6000076600</t>
  </si>
  <si>
    <t>BW/HYD/MS8/10  / 6000076700</t>
  </si>
  <si>
    <t>BW/HYD/MS18p/02  / 6000073000</t>
  </si>
  <si>
    <t>BW/HYD/MS18p/04  / 6000081300</t>
  </si>
  <si>
    <t>BW/HYD/MS18p/05  / 6000035544</t>
  </si>
  <si>
    <t>BW/HYD/MS18p/06  / 6000072700</t>
  </si>
  <si>
    <t>BW/HYD/MS18p/07  / 6000072800</t>
  </si>
  <si>
    <t>BW/HYD/MS18p/08  / 6000082100</t>
  </si>
  <si>
    <t>BW/HYD/MS18p/09  / 6000073300</t>
  </si>
  <si>
    <t>BW/HYD/MS18p/10  / 6000073400</t>
  </si>
  <si>
    <t>BW/HYD/MS18p/11  / 6000081500</t>
  </si>
  <si>
    <t>BW/HYD/MS182b/01  / 6000068300</t>
  </si>
  <si>
    <t>BW/HYD/MS182b/02  / 6000073000</t>
  </si>
  <si>
    <t>13277.</t>
  </si>
  <si>
    <t>…/BW-…/8c/05/26</t>
  </si>
  <si>
    <t>13278.</t>
  </si>
  <si>
    <t>…/BW-…/8c/05/27</t>
  </si>
  <si>
    <t xml:space="preserve"> 6260012100</t>
  </si>
  <si>
    <t>13279.</t>
  </si>
  <si>
    <t>…/BW-…/8c/05/28</t>
  </si>
  <si>
    <t xml:space="preserve"> 6440004000</t>
  </si>
  <si>
    <t>PC-148.13.29.00</t>
  </si>
  <si>
    <t>13280.</t>
  </si>
  <si>
    <t>…/BW-…/8c/05/29</t>
  </si>
  <si>
    <t xml:space="preserve"> 6440075311</t>
  </si>
  <si>
    <t>13281.</t>
  </si>
  <si>
    <t>…/BW-…/8c/05/30</t>
  </si>
  <si>
    <t xml:space="preserve"> 6440075211</t>
  </si>
  <si>
    <t>PC-148.13.02.70b</t>
  </si>
  <si>
    <t>13282.</t>
  </si>
  <si>
    <t>…/BW-…/8c/05/31</t>
  </si>
  <si>
    <t xml:space="preserve"> 0301601200</t>
  </si>
  <si>
    <t>13283.</t>
  </si>
  <si>
    <t>…/BW-…/8c/05/32</t>
  </si>
  <si>
    <t xml:space="preserve"> 6440074211</t>
  </si>
  <si>
    <t>PC-148.13.01.00a</t>
  </si>
  <si>
    <t>13284.</t>
  </si>
  <si>
    <t>…/BW-…/8c/05/33</t>
  </si>
  <si>
    <t xml:space="preserve"> 6440074311</t>
  </si>
  <si>
    <t>PC-148.13.02.02.04.01.05</t>
  </si>
  <si>
    <t>13285.</t>
  </si>
  <si>
    <t>…/BW-…/8c/05/34</t>
  </si>
  <si>
    <t>13286.</t>
  </si>
  <si>
    <t>…/BW-…/8c/05/35</t>
  </si>
  <si>
    <t>0201600100</t>
  </si>
  <si>
    <t>13287.</t>
  </si>
  <si>
    <t>…/BW-…/8a/01/1</t>
  </si>
  <si>
    <t>6440080411</t>
  </si>
  <si>
    <t>13288.</t>
  </si>
  <si>
    <t>…/BW-…/8a/01/2</t>
  </si>
  <si>
    <t>13289.</t>
  </si>
  <si>
    <t>…/BW-…/8a/01/3</t>
  </si>
  <si>
    <t>13290.</t>
  </si>
  <si>
    <t>…/BW-…/8a/01/4</t>
  </si>
  <si>
    <t>13291.</t>
  </si>
  <si>
    <t>…/BW-…/8a/01/5</t>
  </si>
  <si>
    <t>13292.</t>
  </si>
  <si>
    <t>…/BW-…/8a/01/6</t>
  </si>
  <si>
    <t>13293.</t>
  </si>
  <si>
    <t>…/BW-…/8a/01/7</t>
  </si>
  <si>
    <t>13294.</t>
  </si>
  <si>
    <t>…/BW-…/8a/01/8</t>
  </si>
  <si>
    <t>0302000400</t>
  </si>
  <si>
    <t>13295.</t>
  </si>
  <si>
    <t>…/BW-…/8a/02/1</t>
  </si>
  <si>
    <t>13296.</t>
  </si>
  <si>
    <t>…/BW-…/8a/02/2</t>
  </si>
  <si>
    <t>6420082011</t>
  </si>
  <si>
    <t>KP-96.02.02.01.00a</t>
  </si>
  <si>
    <t>13297.</t>
  </si>
  <si>
    <t>…/BW-…/8a/02/3</t>
  </si>
  <si>
    <t>644005511</t>
  </si>
  <si>
    <t>13298.</t>
  </si>
  <si>
    <t>…/BW-…/8a/02/4</t>
  </si>
  <si>
    <t>6440082311</t>
  </si>
  <si>
    <t>KP-96.02.02.02</t>
  </si>
  <si>
    <t>13299.</t>
  </si>
  <si>
    <t>…/BW-…/8a/02/5</t>
  </si>
  <si>
    <t>4910000700</t>
  </si>
  <si>
    <t>13300.</t>
  </si>
  <si>
    <t>…/BW-…/8a/02/6</t>
  </si>
  <si>
    <t>0302401000</t>
  </si>
  <si>
    <t>13301.</t>
  </si>
  <si>
    <t>…/BW-…/8a/02/7</t>
  </si>
  <si>
    <t>0202000100</t>
  </si>
  <si>
    <t>13302.</t>
  </si>
  <si>
    <t>…/BW-…/8a/02/8</t>
  </si>
  <si>
    <t>0302003300</t>
  </si>
  <si>
    <t>13303.</t>
  </si>
  <si>
    <t>…/BW-…/8a/02/9</t>
  </si>
  <si>
    <t>13304.</t>
  </si>
  <si>
    <t>…/BW-…/8a/02/10</t>
  </si>
  <si>
    <t>13305.</t>
  </si>
  <si>
    <t>…/BW-…/8a/02/11</t>
  </si>
  <si>
    <t>13306.</t>
  </si>
  <si>
    <t>…/BW-…/8a/03/1</t>
  </si>
  <si>
    <t>13307.</t>
  </si>
  <si>
    <t>…/BW-…/8a/03/2</t>
  </si>
  <si>
    <t>13308.</t>
  </si>
  <si>
    <t>…/BW-…/8a/03/3</t>
  </si>
  <si>
    <t>13309.</t>
  </si>
  <si>
    <t>…/BW-…/8a/03/4</t>
  </si>
  <si>
    <t>13310.</t>
  </si>
  <si>
    <t>…/BW-…/8a/03/5</t>
  </si>
  <si>
    <t>13311.</t>
  </si>
  <si>
    <t>…/BW-…/8a/03/6</t>
  </si>
  <si>
    <t>13312.</t>
  </si>
  <si>
    <t>…/BW-…/8a/03/7</t>
  </si>
  <si>
    <t>13313.</t>
  </si>
  <si>
    <t>…/BW-…/8a/03/8</t>
  </si>
  <si>
    <t>13314.</t>
  </si>
  <si>
    <t>…/BW-…/8a/03/9</t>
  </si>
  <si>
    <t>13315.</t>
  </si>
  <si>
    <t>…/BW-…/8a/03/10</t>
  </si>
  <si>
    <t>13316.</t>
  </si>
  <si>
    <t>…/BW-…/8a/03/11</t>
  </si>
  <si>
    <t>13317.</t>
  </si>
  <si>
    <t>…/BW-…/8a/04/1</t>
  </si>
  <si>
    <t>13318.</t>
  </si>
  <si>
    <t>…/BW-…/8a/04/2</t>
  </si>
  <si>
    <t>13319.</t>
  </si>
  <si>
    <t>…/BW-…/8a/04/3</t>
  </si>
  <si>
    <t>13320.</t>
  </si>
  <si>
    <t>…/BW-…/8a/04/4</t>
  </si>
  <si>
    <t>13321.</t>
  </si>
  <si>
    <t>…/BW-…/8a/04/5</t>
  </si>
  <si>
    <t>13322.</t>
  </si>
  <si>
    <t>…/BW-…/8a/04/6</t>
  </si>
  <si>
    <t>13323.</t>
  </si>
  <si>
    <t>…/BW-…/8a/04/7</t>
  </si>
  <si>
    <t>13324.</t>
  </si>
  <si>
    <t>…/BW-…/8a/04/8</t>
  </si>
  <si>
    <t>13325.</t>
  </si>
  <si>
    <t>…/BW-…/8a/04/9</t>
  </si>
  <si>
    <t>13326.</t>
  </si>
  <si>
    <t>…/BW-…/8a/04/10</t>
  </si>
  <si>
    <t>13327.</t>
  </si>
  <si>
    <t>…/BW-…/8a/04/11</t>
  </si>
  <si>
    <t>13328.</t>
  </si>
  <si>
    <t>…/BW-…/8a/05/1</t>
  </si>
  <si>
    <t>6440074411</t>
  </si>
  <si>
    <t>PC-148.13.16</t>
  </si>
  <si>
    <t>13329.</t>
  </si>
  <si>
    <t>…/BW-…/8a/05/2</t>
  </si>
  <si>
    <t>8109300102</t>
  </si>
  <si>
    <t>13330.</t>
  </si>
  <si>
    <t>…/BW-…/8a/05/3</t>
  </si>
  <si>
    <t>6440004811</t>
  </si>
  <si>
    <t>13331.</t>
  </si>
  <si>
    <t>…/BW-…/8a/05/4</t>
  </si>
  <si>
    <t>13332.</t>
  </si>
  <si>
    <t>…/BW-…/8a/05/5</t>
  </si>
  <si>
    <t>6440075011</t>
  </si>
  <si>
    <t>13333.</t>
  </si>
  <si>
    <t>…/BW-…/8a/05/6</t>
  </si>
  <si>
    <t>PC-148.13.04.00</t>
  </si>
  <si>
    <t>13334.</t>
  </si>
  <si>
    <t>…/BW-…/8a/05/7</t>
  </si>
  <si>
    <t>6440075111</t>
  </si>
  <si>
    <t>13335.</t>
  </si>
  <si>
    <t>…/BW-…/8a/05/8</t>
  </si>
  <si>
    <t>6440074911</t>
  </si>
  <si>
    <t>13336.</t>
  </si>
  <si>
    <t>…/BW-…/8a/05/9</t>
  </si>
  <si>
    <t>0500001400</t>
  </si>
  <si>
    <t>13337.</t>
  </si>
  <si>
    <t>…/BW-…/8a/05/10</t>
  </si>
  <si>
    <t>8103201900</t>
  </si>
  <si>
    <t>13338.</t>
  </si>
  <si>
    <t>…/BW-…/8a/05/11</t>
  </si>
  <si>
    <t>6440074711</t>
  </si>
  <si>
    <t>13339.</t>
  </si>
  <si>
    <t>13340.</t>
  </si>
  <si>
    <t>…/BW-…/8a/05/12</t>
  </si>
  <si>
    <t>13341.</t>
  </si>
  <si>
    <t>…/BW-…/8a/05/13</t>
  </si>
  <si>
    <t>8103201000</t>
  </si>
  <si>
    <t>13342.</t>
  </si>
  <si>
    <t>…/BW-…/8a/05/14</t>
  </si>
  <si>
    <t>13343.</t>
  </si>
  <si>
    <t>…/BW-…/8a/05/15</t>
  </si>
  <si>
    <t>13344.</t>
  </si>
  <si>
    <t>…/BW-…/8a/05/16</t>
  </si>
  <si>
    <t>13345.</t>
  </si>
  <si>
    <t>…/BW-…/8a/05/17</t>
  </si>
  <si>
    <t>13346.</t>
  </si>
  <si>
    <t>…/BW-…/8a/05/18</t>
  </si>
  <si>
    <t>6440074511</t>
  </si>
  <si>
    <t>13347.</t>
  </si>
  <si>
    <t>…/BW-…/8a/05/19</t>
  </si>
  <si>
    <t>13348.</t>
  </si>
  <si>
    <t>…/BW-…/8a/05/20</t>
  </si>
  <si>
    <t>13349.</t>
  </si>
  <si>
    <t>…/BW-…/8a/05/21</t>
  </si>
  <si>
    <t>13350.</t>
  </si>
  <si>
    <t>…/BW-…/8a/05/22</t>
  </si>
  <si>
    <t>6260012300</t>
  </si>
  <si>
    <t>13351.</t>
  </si>
  <si>
    <t>…/BW-…/8a/05/23</t>
  </si>
  <si>
    <t>13352.</t>
  </si>
  <si>
    <t>…/BW-…/8a/05/24</t>
  </si>
  <si>
    <t>13353.</t>
  </si>
  <si>
    <t>…/BW-…/8a/05/25</t>
  </si>
  <si>
    <t>13354.</t>
  </si>
  <si>
    <t>…/BW-…/8a/05/26</t>
  </si>
  <si>
    <t>13355.</t>
  </si>
  <si>
    <t>…/BW-…/8a/05/27</t>
  </si>
  <si>
    <t>6260012100</t>
  </si>
  <si>
    <t>13356.</t>
  </si>
  <si>
    <t>…/BW-…/8a/05/28</t>
  </si>
  <si>
    <t>6440004000</t>
  </si>
  <si>
    <t>13357.</t>
  </si>
  <si>
    <t>…/BW-…/8a/05/29</t>
  </si>
  <si>
    <t>6440075311</t>
  </si>
  <si>
    <t>13358.</t>
  </si>
  <si>
    <t>…/BW-…/8a/05/30</t>
  </si>
  <si>
    <t>6440075211</t>
  </si>
  <si>
    <t>13359.</t>
  </si>
  <si>
    <t>…/BW-…/8a/05/31</t>
  </si>
  <si>
    <t>13360.</t>
  </si>
  <si>
    <t>…/BW-…/8a/05/32</t>
  </si>
  <si>
    <t>6440074211</t>
  </si>
  <si>
    <t>PC-148.13.01.00.01</t>
  </si>
  <si>
    <t>13361.</t>
  </si>
  <si>
    <t>…/BW-…/8a/05/33</t>
  </si>
  <si>
    <t>6440074311</t>
  </si>
  <si>
    <t>13362.</t>
  </si>
  <si>
    <t>…/BW-…/8a/05/34</t>
  </si>
  <si>
    <t>13363.</t>
  </si>
  <si>
    <t>…/BW-…/8a/05/35</t>
  </si>
  <si>
    <t>13364.</t>
  </si>
  <si>
    <t>…/BW-…/8b/01/1</t>
  </si>
  <si>
    <t>13365.</t>
  </si>
  <si>
    <t>…/BW-…/8b/01/2</t>
  </si>
  <si>
    <t>13366.</t>
  </si>
  <si>
    <t>…/BW-…/8b/01/3</t>
  </si>
  <si>
    <t>13367.</t>
  </si>
  <si>
    <t>…/BW-…/8b/01/4</t>
  </si>
  <si>
    <t>13368.</t>
  </si>
  <si>
    <t>…/BW-…/8b/01/5</t>
  </si>
  <si>
    <t>13369.</t>
  </si>
  <si>
    <t>…/BW-…/8b/01/6</t>
  </si>
  <si>
    <t>13370.</t>
  </si>
  <si>
    <t>…/BW-…/8b/01/7</t>
  </si>
  <si>
    <t>13371.</t>
  </si>
  <si>
    <t>…/BW-…/8b/02/1</t>
  </si>
  <si>
    <t>13372.</t>
  </si>
  <si>
    <t>…/BW-…/8b/02/2</t>
  </si>
  <si>
    <t>13373.</t>
  </si>
  <si>
    <t>…/BW-…/8b/02/3</t>
  </si>
  <si>
    <t>6440082411</t>
  </si>
  <si>
    <t>KP-96.02.05.00c</t>
  </si>
  <si>
    <t>13374.</t>
  </si>
  <si>
    <t>…/BW-…/8b/02/4</t>
  </si>
  <si>
    <t>13375.</t>
  </si>
  <si>
    <t>…/BW-…/8b/02/5</t>
  </si>
  <si>
    <t>6440082511</t>
  </si>
  <si>
    <t>BW-P.01.11.02.10</t>
  </si>
  <si>
    <t>13376.</t>
  </si>
  <si>
    <t>…/BW-…/8b/02/6</t>
  </si>
  <si>
    <t>6440082611</t>
  </si>
  <si>
    <t>KP-96.02.02.00</t>
  </si>
  <si>
    <t>13377.</t>
  </si>
  <si>
    <t>…/BW-…/8b/02/7</t>
  </si>
  <si>
    <t>6440082711</t>
  </si>
  <si>
    <t>KP-96.02.07.00</t>
  </si>
  <si>
    <t>13378.</t>
  </si>
  <si>
    <t>…/BW-…/8b/02/8</t>
  </si>
  <si>
    <t>13379.</t>
  </si>
  <si>
    <t>…/BW-…/8b/02/9</t>
  </si>
  <si>
    <t>13380.</t>
  </si>
  <si>
    <t>…/BW-…/8b/02/10</t>
  </si>
  <si>
    <t>13381.</t>
  </si>
  <si>
    <t>…/BW-…/8b/02/11</t>
  </si>
  <si>
    <t>13382.</t>
  </si>
  <si>
    <t>…/BW-…/8b/02/12</t>
  </si>
  <si>
    <t>0301604100</t>
  </si>
  <si>
    <t>13383.</t>
  </si>
  <si>
    <t>…/BW-…/8b/03/1</t>
  </si>
  <si>
    <t>13384.</t>
  </si>
  <si>
    <t>…/BW-…/8b/03/2</t>
  </si>
  <si>
    <t>13385.</t>
  </si>
  <si>
    <t>…/BW-…/8b/03/3</t>
  </si>
  <si>
    <t>13386.</t>
  </si>
  <si>
    <t>…/BW-…/8b/03/4</t>
  </si>
  <si>
    <t>13387.</t>
  </si>
  <si>
    <t>…/BW-…/8b/03/5</t>
  </si>
  <si>
    <t>13388.</t>
  </si>
  <si>
    <t>…/BW-…/8b/03/6</t>
  </si>
  <si>
    <t>13389.</t>
  </si>
  <si>
    <t>…/BW-…/8b/03/7</t>
  </si>
  <si>
    <t>0700135300</t>
  </si>
  <si>
    <t>13390.</t>
  </si>
  <si>
    <t>…/BW-…/8b/03/8</t>
  </si>
  <si>
    <t>13391.</t>
  </si>
  <si>
    <t>…/BW-…/8b/03/9</t>
  </si>
  <si>
    <t>13392.</t>
  </si>
  <si>
    <t>…/BW-…/8b/03/10</t>
  </si>
  <si>
    <t>13393.</t>
  </si>
  <si>
    <t>…/BW-…/8b/03/11</t>
  </si>
  <si>
    <t>13394.</t>
  </si>
  <si>
    <t>…/BW-…/8b/04/1</t>
  </si>
  <si>
    <t>13395.</t>
  </si>
  <si>
    <t>…/BW-…/8b/04/2</t>
  </si>
  <si>
    <t>13396.</t>
  </si>
  <si>
    <t>…/BW-…/8b/04/3</t>
  </si>
  <si>
    <t>13397.</t>
  </si>
  <si>
    <t>…/BW-…/8b/04/4</t>
  </si>
  <si>
    <t>13398.</t>
  </si>
  <si>
    <t>…/BW-…/8b/04/5</t>
  </si>
  <si>
    <t>13399.</t>
  </si>
  <si>
    <t>…/BW-…/8b/04/6</t>
  </si>
  <si>
    <t>13400.</t>
  </si>
  <si>
    <t>…/BW-…/8b/04/7</t>
  </si>
  <si>
    <t>13401.</t>
  </si>
  <si>
    <t>…/BW-…/8b/04/8</t>
  </si>
  <si>
    <t>13402.</t>
  </si>
  <si>
    <t>…/BW-…/8b/04/9</t>
  </si>
  <si>
    <t>13403.</t>
  </si>
  <si>
    <t>…/BW-…/8b/04/10</t>
  </si>
  <si>
    <t>13404.</t>
  </si>
  <si>
    <t>…/BW-…/8b/04/11</t>
  </si>
  <si>
    <t>13405.</t>
  </si>
  <si>
    <t>13406.</t>
  </si>
  <si>
    <t>6260021600</t>
  </si>
  <si>
    <t>13407.</t>
  </si>
  <si>
    <t xml:space="preserve"> 6260295411</t>
  </si>
  <si>
    <t>13408.</t>
  </si>
  <si>
    <t>13409.</t>
  </si>
  <si>
    <t>6260066500</t>
  </si>
  <si>
    <t>13410.</t>
  </si>
  <si>
    <t>6440010611</t>
  </si>
  <si>
    <t>13411.</t>
  </si>
  <si>
    <t>6000075100</t>
  </si>
  <si>
    <t>13412.</t>
  </si>
  <si>
    <t>6440061711</t>
  </si>
  <si>
    <t>13413.</t>
  </si>
  <si>
    <t>6423014900</t>
  </si>
  <si>
    <t>13414.</t>
  </si>
  <si>
    <t>6260022500</t>
  </si>
  <si>
    <t>13415.</t>
  </si>
  <si>
    <t>6260022000</t>
  </si>
  <si>
    <t>13416.</t>
  </si>
  <si>
    <t>13417.</t>
  </si>
  <si>
    <t>6440063011</t>
  </si>
  <si>
    <t>13418.</t>
  </si>
  <si>
    <t>6210033300</t>
  </si>
  <si>
    <t>13419.</t>
  </si>
  <si>
    <t>13420.</t>
  </si>
  <si>
    <t>0302007200</t>
  </si>
  <si>
    <t>13421.</t>
  </si>
  <si>
    <t>13422.</t>
  </si>
  <si>
    <t>6440061811</t>
  </si>
  <si>
    <t>13423.</t>
  </si>
  <si>
    <t>6260025800</t>
  </si>
  <si>
    <t>grupa /K1/02-</t>
  </si>
  <si>
    <t>13424.</t>
  </si>
  <si>
    <t>13425.</t>
  </si>
  <si>
    <t>13426.</t>
  </si>
  <si>
    <t>13427.</t>
  </si>
  <si>
    <t>13428.</t>
  </si>
  <si>
    <t>13429.</t>
  </si>
  <si>
    <t>13430.</t>
  </si>
  <si>
    <t>13431.</t>
  </si>
  <si>
    <t>13432.</t>
  </si>
  <si>
    <t>13433.</t>
  </si>
  <si>
    <t>13434.</t>
  </si>
  <si>
    <t>13435.</t>
  </si>
  <si>
    <t>13436.</t>
  </si>
  <si>
    <t>13437.</t>
  </si>
  <si>
    <t>13438.</t>
  </si>
  <si>
    <t>6440063111</t>
  </si>
  <si>
    <t>13439.</t>
  </si>
  <si>
    <t>13440.</t>
  </si>
  <si>
    <t>0302001200</t>
  </si>
  <si>
    <t>13441.</t>
  </si>
  <si>
    <t>13442.</t>
  </si>
  <si>
    <t>13443.</t>
  </si>
  <si>
    <t>13444.</t>
  </si>
  <si>
    <t>13445.</t>
  </si>
  <si>
    <t>6440063311</t>
  </si>
  <si>
    <t>13446.</t>
  </si>
  <si>
    <t>0301000500</t>
  </si>
  <si>
    <t>13447.</t>
  </si>
  <si>
    <t>13448.</t>
  </si>
  <si>
    <t>13449.</t>
  </si>
  <si>
    <t>13450.</t>
  </si>
  <si>
    <t>usunąć</t>
  </si>
  <si>
    <t>13451.</t>
  </si>
  <si>
    <t>13452.</t>
  </si>
  <si>
    <t>13453.</t>
  </si>
  <si>
    <t>13454.</t>
  </si>
  <si>
    <t>13455.</t>
  </si>
  <si>
    <t>6440063411</t>
  </si>
  <si>
    <t>13456.</t>
  </si>
  <si>
    <t>0301002000</t>
  </si>
  <si>
    <t>13457.</t>
  </si>
  <si>
    <t>13458.</t>
  </si>
  <si>
    <t>13459.</t>
  </si>
  <si>
    <t>13460.</t>
  </si>
  <si>
    <t>13461.</t>
  </si>
  <si>
    <t>13462.</t>
  </si>
  <si>
    <t>13463.</t>
  </si>
  <si>
    <t>6440006411</t>
  </si>
  <si>
    <t>13464.</t>
  </si>
  <si>
    <t>13465.</t>
  </si>
  <si>
    <t>13466.</t>
  </si>
  <si>
    <t>13467.</t>
  </si>
  <si>
    <t>13468.</t>
  </si>
  <si>
    <t>644007511</t>
  </si>
  <si>
    <t>13469.</t>
  </si>
  <si>
    <t>13470.</t>
  </si>
  <si>
    <t>13471.</t>
  </si>
  <si>
    <t>13472.</t>
  </si>
  <si>
    <t>6440064511</t>
  </si>
  <si>
    <t>13473.</t>
  </si>
  <si>
    <t>0300803100</t>
  </si>
  <si>
    <t>13474.</t>
  </si>
  <si>
    <t>13475.</t>
  </si>
  <si>
    <t>0301001700</t>
  </si>
  <si>
    <t>13476.</t>
  </si>
  <si>
    <t>13477.</t>
  </si>
  <si>
    <t>13478.</t>
  </si>
  <si>
    <t>13479.</t>
  </si>
  <si>
    <t>13480.</t>
  </si>
  <si>
    <t>13481.</t>
  </si>
  <si>
    <t>6440064411</t>
  </si>
  <si>
    <t>13482.</t>
  </si>
  <si>
    <t>13483.</t>
  </si>
  <si>
    <t>13484.</t>
  </si>
  <si>
    <t>13485.</t>
  </si>
  <si>
    <t>13486.</t>
  </si>
  <si>
    <t>13487.</t>
  </si>
  <si>
    <t>13488.</t>
  </si>
  <si>
    <t>13489.</t>
  </si>
  <si>
    <t>13490.</t>
  </si>
  <si>
    <t>13491.</t>
  </si>
  <si>
    <t>13492.</t>
  </si>
  <si>
    <t>13493.</t>
  </si>
  <si>
    <t>13494.</t>
  </si>
  <si>
    <t>13495.</t>
  </si>
  <si>
    <t>13496.</t>
  </si>
  <si>
    <t>13497.</t>
  </si>
  <si>
    <t>6440064311</t>
  </si>
  <si>
    <t>13498.</t>
  </si>
  <si>
    <t>0301200400</t>
  </si>
  <si>
    <t>13499.</t>
  </si>
  <si>
    <t>6440060111</t>
  </si>
  <si>
    <t>13500.</t>
  </si>
  <si>
    <t>6440060211</t>
  </si>
  <si>
    <t>13501.</t>
  </si>
  <si>
    <t>6260174500</t>
  </si>
  <si>
    <t>13502.</t>
  </si>
  <si>
    <t>6440060311</t>
  </si>
  <si>
    <t>13503.</t>
  </si>
  <si>
    <t>6260070900</t>
  </si>
  <si>
    <t>Skrzynia sterownicza(pulpit sterowniczyPSM)</t>
  </si>
  <si>
    <t>13504.</t>
  </si>
  <si>
    <t>0300601900</t>
  </si>
  <si>
    <t>13505.</t>
  </si>
  <si>
    <t>13506.</t>
  </si>
  <si>
    <t>0500000400</t>
  </si>
  <si>
    <t>13507.</t>
  </si>
  <si>
    <t>13508.</t>
  </si>
  <si>
    <t>0300501400</t>
  </si>
  <si>
    <t>13509.</t>
  </si>
  <si>
    <t>6260023400</t>
  </si>
  <si>
    <t>13510.</t>
  </si>
  <si>
    <t>6260023500</t>
  </si>
  <si>
    <t>13511.</t>
  </si>
  <si>
    <t>0500000300</t>
  </si>
  <si>
    <t>13512.</t>
  </si>
  <si>
    <t>13513.</t>
  </si>
  <si>
    <t>13514.</t>
  </si>
  <si>
    <t>13515.</t>
  </si>
  <si>
    <t>13516.</t>
  </si>
  <si>
    <t>13517.</t>
  </si>
  <si>
    <t>6440060511</t>
  </si>
  <si>
    <t>13518.</t>
  </si>
  <si>
    <t>13519.</t>
  </si>
  <si>
    <t>13520.</t>
  </si>
  <si>
    <t>13521.</t>
  </si>
  <si>
    <t>13522.</t>
  </si>
  <si>
    <t>Śruba M16x110-8.8</t>
  </si>
  <si>
    <t>13523.</t>
  </si>
  <si>
    <t>13524.</t>
  </si>
  <si>
    <t>6260295411</t>
  </si>
  <si>
    <t>13525.</t>
  </si>
  <si>
    <t>13526.</t>
  </si>
  <si>
    <t>6440061611</t>
  </si>
  <si>
    <t>13527.</t>
  </si>
  <si>
    <t>6440061211</t>
  </si>
  <si>
    <t>13528.</t>
  </si>
  <si>
    <t>13529.</t>
  </si>
  <si>
    <t>13530.</t>
  </si>
  <si>
    <t>6440061311</t>
  </si>
  <si>
    <t>13531.</t>
  </si>
  <si>
    <t>Śruba M16x80 -8.8</t>
  </si>
  <si>
    <t>13532.</t>
  </si>
  <si>
    <t>13533.</t>
  </si>
  <si>
    <t>13534.</t>
  </si>
  <si>
    <t>13535.</t>
  </si>
  <si>
    <t>13536.</t>
  </si>
  <si>
    <t>6440061511</t>
  </si>
  <si>
    <t>13537.</t>
  </si>
  <si>
    <t>13538.</t>
  </si>
  <si>
    <t>6440061411</t>
  </si>
  <si>
    <t>13539.</t>
  </si>
  <si>
    <t>Śruba M16 x100 - 8.8</t>
  </si>
  <si>
    <t>13540.</t>
  </si>
  <si>
    <t>Śruba M12 x100 - 8.8</t>
  </si>
  <si>
    <t>13541.</t>
  </si>
  <si>
    <t>13542.</t>
  </si>
  <si>
    <t>13543.</t>
  </si>
  <si>
    <t>13544.</t>
  </si>
  <si>
    <t>13545.</t>
  </si>
  <si>
    <t>13546.</t>
  </si>
  <si>
    <t>13547.</t>
  </si>
  <si>
    <t>6440060611</t>
  </si>
  <si>
    <t>13548.</t>
  </si>
  <si>
    <t>0300501700</t>
  </si>
  <si>
    <t>13549.</t>
  </si>
  <si>
    <t>13550.</t>
  </si>
  <si>
    <t>13551.</t>
  </si>
  <si>
    <t>13552.</t>
  </si>
  <si>
    <t>13553.</t>
  </si>
  <si>
    <t>13554.</t>
  </si>
  <si>
    <t>13555.</t>
  </si>
  <si>
    <t>13556.</t>
  </si>
  <si>
    <t>6440060911</t>
  </si>
  <si>
    <t>13557.</t>
  </si>
  <si>
    <t>6440060711</t>
  </si>
  <si>
    <t>13558.</t>
  </si>
  <si>
    <t>6440061011</t>
  </si>
  <si>
    <t>13559.</t>
  </si>
  <si>
    <t>6440060811</t>
  </si>
  <si>
    <t>13560.</t>
  </si>
  <si>
    <t>13561.</t>
  </si>
  <si>
    <t>13562.</t>
  </si>
  <si>
    <t>BW-01.KR.241012.PR</t>
  </si>
  <si>
    <t>13563.</t>
  </si>
  <si>
    <t>K.20.02.00.00.00</t>
  </si>
  <si>
    <t>13564.</t>
  </si>
  <si>
    <t>PC-148.14.04.00</t>
  </si>
  <si>
    <t>13565.</t>
  </si>
  <si>
    <t>13566.</t>
  </si>
  <si>
    <t>13567.</t>
  </si>
  <si>
    <t>13568.</t>
  </si>
  <si>
    <t>13569.</t>
  </si>
  <si>
    <t>13570.</t>
  </si>
  <si>
    <t>13571.</t>
  </si>
  <si>
    <t>13572.</t>
  </si>
  <si>
    <t>PC-148.14.03.00</t>
  </si>
  <si>
    <t>13573.</t>
  </si>
  <si>
    <t>PC-148.14.09.00</t>
  </si>
  <si>
    <t>13574.</t>
  </si>
  <si>
    <t>K20-09.00.00.00d</t>
  </si>
  <si>
    <t>13575.</t>
  </si>
  <si>
    <t>PC-148.14.06.00</t>
  </si>
  <si>
    <t>13576.</t>
  </si>
  <si>
    <t>PC-148.14.05.00</t>
  </si>
  <si>
    <t>13577.</t>
  </si>
  <si>
    <t>PC-148.14.10.00</t>
  </si>
  <si>
    <t>13578.</t>
  </si>
  <si>
    <t>PC-148.14.07.00</t>
  </si>
  <si>
    <t>13579.</t>
  </si>
  <si>
    <t>PC-148.14.08.00</t>
  </si>
  <si>
    <t>13580.</t>
  </si>
  <si>
    <t xml:space="preserve"> 6260023400</t>
  </si>
  <si>
    <t>13581.</t>
  </si>
  <si>
    <t>13582.</t>
  </si>
  <si>
    <t>13583.</t>
  </si>
  <si>
    <t>K21-04.00.00.00c</t>
  </si>
  <si>
    <t>13584.</t>
  </si>
  <si>
    <t>K21-05.00.00.00</t>
  </si>
  <si>
    <t>13585.</t>
  </si>
  <si>
    <t>K20-25.00.00.00</t>
  </si>
  <si>
    <t>13586.</t>
  </si>
  <si>
    <t>K20-23.00.00.00</t>
  </si>
  <si>
    <t>13587.</t>
  </si>
  <si>
    <t>K20-24.00.00.00</t>
  </si>
  <si>
    <t>13588.</t>
  </si>
  <si>
    <t>K20-03.00.00.00</t>
  </si>
  <si>
    <t>13589.</t>
  </si>
  <si>
    <t>SL-1.00.00</t>
  </si>
  <si>
    <t>13590.</t>
  </si>
  <si>
    <t>SL-2.00.00</t>
  </si>
  <si>
    <t>13591.</t>
  </si>
  <si>
    <t>13592.</t>
  </si>
  <si>
    <t>13593.</t>
  </si>
  <si>
    <t>13594.</t>
  </si>
  <si>
    <t>0300805700</t>
  </si>
  <si>
    <t>13595.</t>
  </si>
  <si>
    <t>13596.</t>
  </si>
  <si>
    <t>13597.</t>
  </si>
  <si>
    <t>13598.</t>
  </si>
  <si>
    <t>13599.</t>
  </si>
  <si>
    <t>13600.</t>
  </si>
  <si>
    <t>0300600500</t>
  </si>
  <si>
    <t>13601.</t>
  </si>
  <si>
    <t>13602.</t>
  </si>
  <si>
    <t>13603.</t>
  </si>
  <si>
    <t>K.20.02.01.00.00</t>
  </si>
  <si>
    <t>13604.</t>
  </si>
  <si>
    <t>13605.</t>
  </si>
  <si>
    <t>PC-148.15.01.00</t>
  </si>
  <si>
    <t>13606.</t>
  </si>
  <si>
    <t>PC-148.14.13.00</t>
  </si>
  <si>
    <t>13607.</t>
  </si>
  <si>
    <t>PC-148.14.02.02</t>
  </si>
  <si>
    <t>13608.</t>
  </si>
  <si>
    <t>13609.</t>
  </si>
  <si>
    <t>0301603700</t>
  </si>
  <si>
    <t>13610.</t>
  </si>
  <si>
    <t>13611.</t>
  </si>
  <si>
    <t>13612.</t>
  </si>
  <si>
    <t>13613.</t>
  </si>
  <si>
    <t>13614.</t>
  </si>
  <si>
    <t>13615.</t>
  </si>
  <si>
    <t>13616.</t>
  </si>
  <si>
    <t>8103201400</t>
  </si>
  <si>
    <t>13617.</t>
  </si>
  <si>
    <t>0301601200</t>
  </si>
  <si>
    <t>13618.</t>
  </si>
  <si>
    <t>6421001111</t>
  </si>
  <si>
    <t>13619.</t>
  </si>
  <si>
    <t>0302400700</t>
  </si>
  <si>
    <t>13620.</t>
  </si>
  <si>
    <t>13621.</t>
  </si>
  <si>
    <t>13622.</t>
  </si>
  <si>
    <t>13623.</t>
  </si>
  <si>
    <t>0302000800</t>
  </si>
  <si>
    <t>13624.</t>
  </si>
  <si>
    <t>6421000511</t>
  </si>
  <si>
    <t>13625.</t>
  </si>
  <si>
    <t>13626.</t>
  </si>
  <si>
    <t>13627.</t>
  </si>
  <si>
    <t>6421000711</t>
  </si>
  <si>
    <t>13628.</t>
  </si>
  <si>
    <t>64210004100</t>
  </si>
  <si>
    <t>13629.</t>
  </si>
  <si>
    <t>6421001011</t>
  </si>
  <si>
    <t>13630.</t>
  </si>
  <si>
    <t>13631.</t>
  </si>
  <si>
    <t>13632.</t>
  </si>
  <si>
    <t>0301601000</t>
  </si>
  <si>
    <t>13633.</t>
  </si>
  <si>
    <t>6421000811</t>
  </si>
  <si>
    <t>13634.</t>
  </si>
  <si>
    <t>6421000911</t>
  </si>
  <si>
    <t>13635.</t>
  </si>
  <si>
    <t>13636.</t>
  </si>
  <si>
    <t>13637.</t>
  </si>
  <si>
    <t>13638.</t>
  </si>
  <si>
    <t>13639.</t>
  </si>
  <si>
    <t>13640.</t>
  </si>
  <si>
    <t>13641.</t>
  </si>
  <si>
    <t>13642.</t>
  </si>
  <si>
    <t>13643.</t>
  </si>
  <si>
    <t>13644.</t>
  </si>
  <si>
    <t>13645.</t>
  </si>
  <si>
    <t>0301600600</t>
  </si>
  <si>
    <t>13646.</t>
  </si>
  <si>
    <t>13647.</t>
  </si>
  <si>
    <t>13648.</t>
  </si>
  <si>
    <t>0302008000</t>
  </si>
  <si>
    <t>13649.</t>
  </si>
  <si>
    <t>13650.</t>
  </si>
  <si>
    <t>13651.</t>
  </si>
  <si>
    <t>13652.</t>
  </si>
  <si>
    <t>13653.</t>
  </si>
  <si>
    <t>13654.</t>
  </si>
  <si>
    <t>0301000700</t>
  </si>
  <si>
    <t>13655.</t>
  </si>
  <si>
    <t>13656.</t>
  </si>
  <si>
    <t>13657.</t>
  </si>
  <si>
    <t>13658.</t>
  </si>
  <si>
    <t>13659.</t>
  </si>
  <si>
    <t>13660.</t>
  </si>
  <si>
    <t>13661.</t>
  </si>
  <si>
    <t>0100001300</t>
  </si>
  <si>
    <t>13662.</t>
  </si>
  <si>
    <t>13663.</t>
  </si>
  <si>
    <t>13664.</t>
  </si>
  <si>
    <t>13665.</t>
  </si>
  <si>
    <t>13666.</t>
  </si>
  <si>
    <t>13667.</t>
  </si>
  <si>
    <t>13668.</t>
  </si>
  <si>
    <t>13669.</t>
  </si>
  <si>
    <t>13670.</t>
  </si>
  <si>
    <t>13671.</t>
  </si>
  <si>
    <t>13672.</t>
  </si>
  <si>
    <t>13673.</t>
  </si>
  <si>
    <t>0300500500</t>
  </si>
  <si>
    <t>13674.</t>
  </si>
  <si>
    <t>13675.</t>
  </si>
  <si>
    <t>13676.</t>
  </si>
  <si>
    <t>13677.</t>
  </si>
  <si>
    <t>13678.</t>
  </si>
  <si>
    <t>13679.</t>
  </si>
  <si>
    <t>13680.</t>
  </si>
  <si>
    <t>13681.</t>
  </si>
  <si>
    <t>13682.</t>
  </si>
  <si>
    <t>13683.</t>
  </si>
  <si>
    <t>13684.</t>
  </si>
  <si>
    <t>13685.</t>
  </si>
  <si>
    <t>13686.</t>
  </si>
  <si>
    <t>13687.</t>
  </si>
  <si>
    <t>13688.</t>
  </si>
  <si>
    <t>13689.</t>
  </si>
  <si>
    <t>6260006100</t>
  </si>
  <si>
    <t>13690.</t>
  </si>
  <si>
    <t>13691.</t>
  </si>
  <si>
    <t>13692.</t>
  </si>
  <si>
    <t>6290007200</t>
  </si>
  <si>
    <t>13693.</t>
  </si>
  <si>
    <t xml:space="preserve"> 6260008000</t>
  </si>
  <si>
    <t>13694.</t>
  </si>
  <si>
    <t>6290011600</t>
  </si>
  <si>
    <t>13695.</t>
  </si>
  <si>
    <t xml:space="preserve"> 6290009300</t>
  </si>
  <si>
    <t>13696.</t>
  </si>
  <si>
    <t>6290009400</t>
  </si>
  <si>
    <t>13697.</t>
  </si>
  <si>
    <t xml:space="preserve"> 6290011700/6260008800</t>
  </si>
  <si>
    <t>13698.</t>
  </si>
  <si>
    <t xml:space="preserve"> 6290014800/6260264000</t>
  </si>
  <si>
    <t>13699.</t>
  </si>
  <si>
    <t xml:space="preserve"> 6290009500/6260236600</t>
  </si>
  <si>
    <t>13700.</t>
  </si>
  <si>
    <t>Łożysko 6309 2RS</t>
  </si>
  <si>
    <t>Przyłącze GAI 08LMA3C</t>
  </si>
  <si>
    <t>Przyłącze GE 08LMEDA3C</t>
  </si>
  <si>
    <t>Kolanko EW 08LA3C</t>
  </si>
  <si>
    <t>Trójnik EL 08LA3C</t>
  </si>
  <si>
    <t>Przewód NW 10S x 5000</t>
  </si>
  <si>
    <t>Przewód NW 13S x 5000</t>
  </si>
  <si>
    <t>BW/SIL/24/4  / 6263418400</t>
  </si>
  <si>
    <t xml:space="preserve">BW/SIL/24/5  / </t>
  </si>
  <si>
    <t>BW/SIL/25/1  / 6263418500</t>
  </si>
  <si>
    <t xml:space="preserve">BW/SIL/25/2  / </t>
  </si>
  <si>
    <t>BW/SIL/26/1  / 6263418600</t>
  </si>
  <si>
    <t>BW/SIL/26/2   / 6263418700</t>
  </si>
  <si>
    <t>BW/SIL/27/2  / 6263418800</t>
  </si>
  <si>
    <t>BW/SIL/27/3  / 6263418900</t>
  </si>
  <si>
    <t>BW/SIL/27/4  / 6263419000</t>
  </si>
  <si>
    <t>BW/SIL/27/5  / 6260211600</t>
  </si>
  <si>
    <t>BW/SIL/27/6 / 6260227600</t>
  </si>
  <si>
    <t>6310000600</t>
  </si>
  <si>
    <t>14172.</t>
  </si>
  <si>
    <t>2221.</t>
  </si>
  <si>
    <t>2222.</t>
  </si>
  <si>
    <t>2223.</t>
  </si>
  <si>
    <t>2224.</t>
  </si>
  <si>
    <t>2225.</t>
  </si>
  <si>
    <t>2226.</t>
  </si>
  <si>
    <t>2227.</t>
  </si>
  <si>
    <t>2228.</t>
  </si>
  <si>
    <t>2229.</t>
  </si>
  <si>
    <t>2230.</t>
  </si>
  <si>
    <t>2231.</t>
  </si>
  <si>
    <t>2232.</t>
  </si>
  <si>
    <t>2233.</t>
  </si>
  <si>
    <t>2234.</t>
  </si>
  <si>
    <t>2235.</t>
  </si>
  <si>
    <t>2236.</t>
  </si>
  <si>
    <t>2237.</t>
  </si>
  <si>
    <t>2238.</t>
  </si>
  <si>
    <t>2239.</t>
  </si>
  <si>
    <t>2240.</t>
  </si>
  <si>
    <t>2241.</t>
  </si>
  <si>
    <t>2242.</t>
  </si>
  <si>
    <t>2243.</t>
  </si>
  <si>
    <t>2244.</t>
  </si>
  <si>
    <t>2245.</t>
  </si>
  <si>
    <t>2246.</t>
  </si>
  <si>
    <t>2247.</t>
  </si>
  <si>
    <t>2248.</t>
  </si>
  <si>
    <t>2249.</t>
  </si>
  <si>
    <t>2250.</t>
  </si>
  <si>
    <t>2251.</t>
  </si>
  <si>
    <t>2252.</t>
  </si>
  <si>
    <t>2253.</t>
  </si>
  <si>
    <t>2254.</t>
  </si>
  <si>
    <t>2255.</t>
  </si>
  <si>
    <t>2256.</t>
  </si>
  <si>
    <t>2257.</t>
  </si>
  <si>
    <t>2258.</t>
  </si>
  <si>
    <t>2259.</t>
  </si>
  <si>
    <t>2260.</t>
  </si>
  <si>
    <t>2261.</t>
  </si>
  <si>
    <t>2262.</t>
  </si>
  <si>
    <t>2263.</t>
  </si>
  <si>
    <t>2264.</t>
  </si>
  <si>
    <t>2265.</t>
  </si>
  <si>
    <t>2266.</t>
  </si>
  <si>
    <t>2267.</t>
  </si>
  <si>
    <t>2268.</t>
  </si>
  <si>
    <t>2269.</t>
  </si>
  <si>
    <t>2270.</t>
  </si>
  <si>
    <t>2271.</t>
  </si>
  <si>
    <t>2272.</t>
  </si>
  <si>
    <t>2273.</t>
  </si>
  <si>
    <t>2274.</t>
  </si>
  <si>
    <t>Kołek fi24x80 (koło palcowe)</t>
  </si>
  <si>
    <t>SZ-61.12.01.14</t>
  </si>
  <si>
    <t>Śruba M16x110-8.8 z łbem w.</t>
  </si>
  <si>
    <t>Podkładka sprężysta Z 16,3</t>
  </si>
  <si>
    <t>Wpust</t>
  </si>
  <si>
    <t>SZ-61.12.01.17</t>
  </si>
  <si>
    <t>Śruba M12x25-8.8 z łbem w.</t>
  </si>
  <si>
    <t>Podkładka sprężysta Z 12,2</t>
  </si>
  <si>
    <t>Śruba M16x45-8.8 z łbem w.</t>
  </si>
  <si>
    <t>VI.</t>
  </si>
  <si>
    <t>Rama podwozia</t>
  </si>
  <si>
    <t>SZ-61.12.02.01</t>
  </si>
  <si>
    <t>Zestaw kołowy</t>
  </si>
  <si>
    <t>SZ-61.12.02.02</t>
  </si>
  <si>
    <t>Zestaw kołowy uchylny</t>
  </si>
  <si>
    <t>SZ-61.12.02.03</t>
  </si>
  <si>
    <t>Zabezpieczenie obrotnicy</t>
  </si>
  <si>
    <t>SZ-61.12.02.04</t>
  </si>
  <si>
    <t>SZ-61.12.02.05</t>
  </si>
  <si>
    <t>2353.</t>
  </si>
  <si>
    <t>2354.</t>
  </si>
  <si>
    <t>2355.</t>
  </si>
  <si>
    <t>2356.</t>
  </si>
  <si>
    <t>2357.</t>
  </si>
  <si>
    <t>2358.</t>
  </si>
  <si>
    <t>2359.</t>
  </si>
  <si>
    <t>2360.</t>
  </si>
  <si>
    <t>2361.</t>
  </si>
  <si>
    <t>2362.</t>
  </si>
  <si>
    <t>2363.</t>
  </si>
  <si>
    <t>2364.</t>
  </si>
  <si>
    <t>2365.</t>
  </si>
  <si>
    <t>2366.</t>
  </si>
  <si>
    <t>2367.</t>
  </si>
  <si>
    <t>2368.</t>
  </si>
  <si>
    <t>2369.</t>
  </si>
  <si>
    <t>2370.</t>
  </si>
  <si>
    <t>2371.</t>
  </si>
  <si>
    <t>2372.</t>
  </si>
  <si>
    <t>2373.</t>
  </si>
  <si>
    <t>2374.</t>
  </si>
  <si>
    <t>2375.</t>
  </si>
  <si>
    <t>2376.</t>
  </si>
  <si>
    <t>2377.</t>
  </si>
  <si>
    <t>2378.</t>
  </si>
  <si>
    <t>2379.</t>
  </si>
  <si>
    <t>2380.</t>
  </si>
  <si>
    <t>2381.</t>
  </si>
  <si>
    <t>2382.</t>
  </si>
  <si>
    <t>2383.</t>
  </si>
  <si>
    <t>2384.</t>
  </si>
  <si>
    <t>2385.</t>
  </si>
  <si>
    <t>2386.</t>
  </si>
  <si>
    <t>2387.</t>
  </si>
  <si>
    <t>2388.</t>
  </si>
  <si>
    <t>2389.</t>
  </si>
  <si>
    <t>2390.</t>
  </si>
  <si>
    <t>2391.</t>
  </si>
  <si>
    <t>2392.</t>
  </si>
  <si>
    <t>2393.</t>
  </si>
  <si>
    <t>2394.</t>
  </si>
  <si>
    <t>2395.</t>
  </si>
  <si>
    <t>2396.</t>
  </si>
  <si>
    <t>2397.</t>
  </si>
  <si>
    <t>2398.</t>
  </si>
  <si>
    <t>2399.</t>
  </si>
  <si>
    <t>2400.</t>
  </si>
  <si>
    <t>2401.</t>
  </si>
  <si>
    <t>2402.</t>
  </si>
  <si>
    <t>2403.</t>
  </si>
  <si>
    <t>2404.</t>
  </si>
  <si>
    <t>2405.</t>
  </si>
  <si>
    <t>2406.</t>
  </si>
  <si>
    <t>2407.</t>
  </si>
  <si>
    <t>2408.</t>
  </si>
  <si>
    <t>2409.</t>
  </si>
  <si>
    <t>2410.</t>
  </si>
  <si>
    <t>2411.</t>
  </si>
  <si>
    <t>2412.</t>
  </si>
  <si>
    <t>2413.</t>
  </si>
  <si>
    <t>2414.</t>
  </si>
  <si>
    <t>2415.</t>
  </si>
  <si>
    <t>2416.</t>
  </si>
  <si>
    <t>2417.</t>
  </si>
  <si>
    <t>2418.</t>
  </si>
  <si>
    <t>2419.</t>
  </si>
  <si>
    <t>2420.</t>
  </si>
  <si>
    <t>2421.</t>
  </si>
  <si>
    <t>2422.</t>
  </si>
  <si>
    <t>2423.</t>
  </si>
  <si>
    <t>2424.</t>
  </si>
  <si>
    <t>2425.</t>
  </si>
  <si>
    <t>2426.</t>
  </si>
  <si>
    <t>2427.</t>
  </si>
  <si>
    <t>2428.</t>
  </si>
  <si>
    <t>2429.</t>
  </si>
  <si>
    <t>2430.</t>
  </si>
  <si>
    <t>2431.</t>
  </si>
  <si>
    <t>2432.</t>
  </si>
  <si>
    <t>2433.</t>
  </si>
  <si>
    <t>2434.</t>
  </si>
  <si>
    <t>2435.</t>
  </si>
  <si>
    <t>2436.</t>
  </si>
  <si>
    <t>2437.</t>
  </si>
  <si>
    <t>2438.</t>
  </si>
  <si>
    <t>2439.</t>
  </si>
  <si>
    <t>2440.</t>
  </si>
  <si>
    <t>2441.</t>
  </si>
  <si>
    <t>2442.</t>
  </si>
  <si>
    <t>2443.</t>
  </si>
  <si>
    <t>2444.</t>
  </si>
  <si>
    <t>2445.</t>
  </si>
  <si>
    <t>2446.</t>
  </si>
  <si>
    <t>2447.</t>
  </si>
  <si>
    <t>2448.</t>
  </si>
  <si>
    <t>2449.</t>
  </si>
  <si>
    <t>2450.</t>
  </si>
  <si>
    <t>2451.</t>
  </si>
  <si>
    <t>2452.</t>
  </si>
  <si>
    <t>2453.</t>
  </si>
  <si>
    <t>2454.</t>
  </si>
  <si>
    <t>2455.</t>
  </si>
  <si>
    <t>2456.</t>
  </si>
  <si>
    <t>2457.</t>
  </si>
  <si>
    <t>2458.</t>
  </si>
  <si>
    <t>2459.</t>
  </si>
  <si>
    <t>SZYBA M.Z.</t>
  </si>
  <si>
    <t>3883.</t>
  </si>
  <si>
    <t>574.1.5-D</t>
  </si>
  <si>
    <t>KORPUS SIEDZENIA Z.SP.</t>
  </si>
  <si>
    <t>3884.</t>
  </si>
  <si>
    <t>457-2107-0000-4</t>
  </si>
  <si>
    <t>GUMOWY AMORTYZATOR M.Z.</t>
  </si>
  <si>
    <t>3885.</t>
  </si>
  <si>
    <t>570.1.8-D</t>
  </si>
  <si>
    <t>OPARCIE GŁOWY M.Z.</t>
  </si>
  <si>
    <t>3886.</t>
  </si>
  <si>
    <t>574.1.9-E</t>
  </si>
  <si>
    <t>DRABINA M.Z.</t>
  </si>
  <si>
    <t>3887.</t>
  </si>
  <si>
    <t>457.1.17-E</t>
  </si>
  <si>
    <t>POKRYCIE SIEDZENIA M.Z.</t>
  </si>
  <si>
    <t>3888.</t>
  </si>
  <si>
    <t>574.1.11-D</t>
  </si>
  <si>
    <t>RURKA CIŚNIENIOMIERZU Z.SP.</t>
  </si>
  <si>
    <t>3889.</t>
  </si>
  <si>
    <t>457.1.18-E</t>
  </si>
  <si>
    <t>POKRYCIE OPARCIA M.Z.</t>
  </si>
  <si>
    <t>3890.</t>
  </si>
  <si>
    <t>457.1.19-E</t>
  </si>
  <si>
    <t>POKRYCIE OPARCIA GŁOWY M.Z.</t>
  </si>
  <si>
    <t>3891.</t>
  </si>
  <si>
    <t>457-2100-0005-4</t>
  </si>
  <si>
    <t>KRÓCIE KABINY</t>
  </si>
  <si>
    <t>3892.</t>
  </si>
  <si>
    <t>457-1100-0006-4</t>
  </si>
  <si>
    <t>PRZECHODKA</t>
  </si>
  <si>
    <t>3893.</t>
  </si>
  <si>
    <t>574.1.27-E</t>
  </si>
  <si>
    <t>PODSTAWKA OPARCIA</t>
  </si>
  <si>
    <t>3894.</t>
  </si>
  <si>
    <t>574.1.63</t>
  </si>
  <si>
    <t>CIŚNIENIOMIERZ O 63 0-40MPa</t>
  </si>
  <si>
    <t>3895.</t>
  </si>
  <si>
    <t>STN 622036.030</t>
  </si>
  <si>
    <t>USZCZELNIENIE SZYBY  Č.K. 2732392350 - 3 bm</t>
  </si>
  <si>
    <t>3896.</t>
  </si>
  <si>
    <t>570.1.1-B</t>
  </si>
  <si>
    <t>3897.</t>
  </si>
  <si>
    <t>570.1.1.1-B</t>
  </si>
  <si>
    <t>KORPUS WÓZKA Z.SP.+OBR.</t>
  </si>
  <si>
    <t>3898.</t>
  </si>
  <si>
    <t>570.1.1.2-D</t>
  </si>
  <si>
    <t>SWORZEŃ ŁĄCZĄCY Z.SP.</t>
  </si>
  <si>
    <t>3899.</t>
  </si>
  <si>
    <t>570.1.1.3-C</t>
  </si>
  <si>
    <t>ZAWIEŚIĘ U.SP.</t>
  </si>
  <si>
    <t>3900.</t>
  </si>
  <si>
    <t>R1-03-00-00</t>
  </si>
  <si>
    <t>ORGANICZNIK PRĘDKOŚCI M.Z.</t>
  </si>
  <si>
    <t>3901.</t>
  </si>
  <si>
    <t>570.1.1.5-E</t>
  </si>
  <si>
    <t>ROLKA NOŚNA</t>
  </si>
  <si>
    <t>3902.</t>
  </si>
  <si>
    <t>570.1.1.6-C</t>
  </si>
  <si>
    <t>WYŁACZNIK BEZPIECZEŃSTWA M.Z.</t>
  </si>
  <si>
    <t>3903.</t>
  </si>
  <si>
    <t>570.1.1.7-E</t>
  </si>
  <si>
    <t>RAMIE DZWIGIENKY Z.SP.</t>
  </si>
  <si>
    <t>3904.</t>
  </si>
  <si>
    <t>570.1.1.11-E</t>
  </si>
  <si>
    <t xml:space="preserve">UCHWYT MIKROWYŁACZNIKA </t>
  </si>
  <si>
    <t>3905.</t>
  </si>
  <si>
    <t>570.1.1.6.3-E</t>
  </si>
  <si>
    <t>MIKROWYŁACZNIK M.Z.</t>
  </si>
  <si>
    <t>3906.</t>
  </si>
  <si>
    <t>574.2-A list 1-3</t>
  </si>
  <si>
    <t>CZĘŚĆ SILNIKOWA</t>
  </si>
  <si>
    <t>3907.</t>
  </si>
  <si>
    <t>574.2.2-A</t>
  </si>
  <si>
    <t>SILNIK S PRZYLEGLOŚCJU M.Z.</t>
  </si>
  <si>
    <t>3908.</t>
  </si>
  <si>
    <t>574.2.3-B</t>
  </si>
  <si>
    <t>SPRZEGŁO SPRĘŹYSTE M.Z.</t>
  </si>
  <si>
    <t>3909.</t>
  </si>
  <si>
    <t>574.2.4-A</t>
  </si>
  <si>
    <t>HYDRAULICZNY ROZRUCH SILNIKA M.Z.</t>
  </si>
  <si>
    <t>3910.</t>
  </si>
  <si>
    <t>574.2.5-B</t>
  </si>
  <si>
    <t>OSŁONA BOCZNA I. M.Z. + Z.SP.</t>
  </si>
  <si>
    <t>3911.</t>
  </si>
  <si>
    <t>574.2.6-B</t>
  </si>
  <si>
    <t>ZBIORNIK PALIWA M.Z.</t>
  </si>
  <si>
    <t>3912.</t>
  </si>
  <si>
    <t>574.2.8-E</t>
  </si>
  <si>
    <t>OSŁONA CHLODNICI L+P M.Z.</t>
  </si>
  <si>
    <t>3913.</t>
  </si>
  <si>
    <t>574.2.9-B</t>
  </si>
  <si>
    <t>OSŁONA BOCZNA II. M.Z. + Z.SP.</t>
  </si>
  <si>
    <t>3914.</t>
  </si>
  <si>
    <t>572.2.10-E/TE</t>
  </si>
  <si>
    <t>OSŁONA GÓRNA 1. M.Z.</t>
  </si>
  <si>
    <t>3915.</t>
  </si>
  <si>
    <t>572.2.11-E</t>
  </si>
  <si>
    <t>OSŁONA GÓRNA 2. M.Z.</t>
  </si>
  <si>
    <t>3916.</t>
  </si>
  <si>
    <t>574.2.12-E</t>
  </si>
  <si>
    <t>OSŁONA GÓRNA 3. M.Z.</t>
  </si>
  <si>
    <t>3917.</t>
  </si>
  <si>
    <t>572.2.15-E</t>
  </si>
  <si>
    <t>ROZWÓD PALIWA Z.SP.</t>
  </si>
  <si>
    <t>3918.</t>
  </si>
  <si>
    <t>571.2.16-D</t>
  </si>
  <si>
    <t>PRZECIWWYBUCHOWY ZAWÓR NV-1 M.Z.  (S CYLINDROM)</t>
  </si>
  <si>
    <t>3919.</t>
  </si>
  <si>
    <t>574.2.17-D</t>
  </si>
  <si>
    <t>OSŁONA DOŁNA I. M.Z.</t>
  </si>
  <si>
    <t>3920.</t>
  </si>
  <si>
    <t>574.2.18-D</t>
  </si>
  <si>
    <t>OSŁONA DOŁNA II. M.Z.</t>
  </si>
  <si>
    <t>3921.</t>
  </si>
  <si>
    <t>574.2.19-D</t>
  </si>
  <si>
    <t>OSŁONA DOŁNA III. M.Z.</t>
  </si>
  <si>
    <t>3922.</t>
  </si>
  <si>
    <t>574.2.26-E</t>
  </si>
  <si>
    <t>KROCIEŃ Z. SP.</t>
  </si>
  <si>
    <t>3923.</t>
  </si>
  <si>
    <t>574.2.27-E</t>
  </si>
  <si>
    <t>OKO</t>
  </si>
  <si>
    <t>3924.</t>
  </si>
  <si>
    <t>572.2.29-D</t>
  </si>
  <si>
    <t>FLANSZA POMPY</t>
  </si>
  <si>
    <t>3925.</t>
  </si>
  <si>
    <t>457-2200-0056-0056-4</t>
  </si>
  <si>
    <t>ŚRUBA (Js8)</t>
  </si>
  <si>
    <t>3926.</t>
  </si>
  <si>
    <t>571.2.32-E</t>
  </si>
  <si>
    <t>KROCIEŃ NV-1</t>
  </si>
  <si>
    <t>3927.</t>
  </si>
  <si>
    <t>572.2.34-E</t>
  </si>
  <si>
    <t>OKO PALIWA</t>
  </si>
  <si>
    <t>3928.</t>
  </si>
  <si>
    <t>STN 029310.2</t>
  </si>
  <si>
    <t>PIERŚCIEŃ 14 x 18</t>
  </si>
  <si>
    <t>3929.</t>
  </si>
  <si>
    <t>572.2.62</t>
  </si>
  <si>
    <t xml:space="preserve">WĄŻ DN10/BGO-0,8 DKL 90o - 950 (M16 x 1,5 ) </t>
  </si>
  <si>
    <t>3930.</t>
  </si>
  <si>
    <t>572.2.70</t>
  </si>
  <si>
    <t>KLAMRA METALOWA WĄŚA 10-16</t>
  </si>
  <si>
    <t>3931.</t>
  </si>
  <si>
    <t>3932.</t>
  </si>
  <si>
    <t>WKŁAD FILTRA PALIWA 8944147963</t>
  </si>
  <si>
    <t>3933.</t>
  </si>
  <si>
    <t>574.2.1-A</t>
  </si>
  <si>
    <t>RAMA M.Z.</t>
  </si>
  <si>
    <t>3934.</t>
  </si>
  <si>
    <t>574.2.2.1-C</t>
  </si>
  <si>
    <t>KONSOLA SILNIKA ZADNIA Z.SP.</t>
  </si>
  <si>
    <t>3935.</t>
  </si>
  <si>
    <t>574.2.2.3-C</t>
  </si>
  <si>
    <t>KONSOLA SILNIKA PRZEDNIA Z.SP</t>
  </si>
  <si>
    <t>3936.</t>
  </si>
  <si>
    <t>574.2.2.4-D</t>
  </si>
  <si>
    <t>RURA WYDECHOWA Z.SP.</t>
  </si>
  <si>
    <t>3937.</t>
  </si>
  <si>
    <t>574.2.2.5-D</t>
  </si>
  <si>
    <t>POKRYWA RURY WYDECHOWEJ Z.SP.</t>
  </si>
  <si>
    <t>3938.</t>
  </si>
  <si>
    <t>574.2.2.7-D/P</t>
  </si>
  <si>
    <t>KOMORA SANIA Z.SP.</t>
  </si>
  <si>
    <t>3939.</t>
  </si>
  <si>
    <t>574.2.2.8-D</t>
  </si>
  <si>
    <t>KOŁNIERZ SSACY Z.SP.</t>
  </si>
  <si>
    <t>3940.</t>
  </si>
  <si>
    <t>574.2.2.11-E</t>
  </si>
  <si>
    <t>KONSOLA NAPRĘŻNIA PASKA M.Z.</t>
  </si>
  <si>
    <t>3941.</t>
  </si>
  <si>
    <t>574.2.2.12-E</t>
  </si>
  <si>
    <t>PODPARCIE NAPRĘŻACZA</t>
  </si>
  <si>
    <t>3942.</t>
  </si>
  <si>
    <t>574.2.2.13-D</t>
  </si>
  <si>
    <t>FILTR POWIETRZA Z.SP.</t>
  </si>
  <si>
    <t>3943.</t>
  </si>
  <si>
    <t>574.2.2.14-B</t>
  </si>
  <si>
    <t>SKRZYNIA WYDECHOWA M.Z.</t>
  </si>
  <si>
    <t>3944.</t>
  </si>
  <si>
    <t>574.2.2.15-D</t>
  </si>
  <si>
    <t>EKSPANSYWNY ZBIORNIK</t>
  </si>
  <si>
    <t>3945.</t>
  </si>
  <si>
    <t>574.2.2.17-E</t>
  </si>
  <si>
    <t>WĘŚA ODPLYWU TURBO</t>
  </si>
  <si>
    <t>3946.</t>
  </si>
  <si>
    <t>574.2.2.19-D</t>
  </si>
  <si>
    <t>KOLANO FILTRA POWIETRZA Z.SP.</t>
  </si>
  <si>
    <t>3947.</t>
  </si>
  <si>
    <t>571.2.2.21-E/TE</t>
  </si>
  <si>
    <t>KOREK CHLODNICI WODY</t>
  </si>
  <si>
    <t>3948.</t>
  </si>
  <si>
    <t>574.2.2.23-E</t>
  </si>
  <si>
    <t>KONZOLA CHŁODNICI Z.SP.</t>
  </si>
  <si>
    <t>3949.</t>
  </si>
  <si>
    <t>457-2221-9000-4</t>
  </si>
  <si>
    <t>ŁOŹE SPRĘŹYNOWE M.Z.</t>
  </si>
  <si>
    <t>3950.</t>
  </si>
  <si>
    <t>574.2.2.26-C</t>
  </si>
  <si>
    <t>ZBIERAĆ POWIETRZIA Z.SP.</t>
  </si>
  <si>
    <t>3951.</t>
  </si>
  <si>
    <t>574.2.2.30-D</t>
  </si>
  <si>
    <t>POKRYWA ALTERNATORA Z.SP.</t>
  </si>
  <si>
    <t>3952.</t>
  </si>
  <si>
    <t>574.2.2.31-D</t>
  </si>
  <si>
    <t>POKRYWA ŚMIGLA Z.SP.</t>
  </si>
  <si>
    <t>3953.</t>
  </si>
  <si>
    <t>571.2.2.32-E</t>
  </si>
  <si>
    <t>UCHWYT CZUJNIKA (SMAR.SILNIK.)</t>
  </si>
  <si>
    <t>3954.</t>
  </si>
  <si>
    <t>574.2.2.34-E</t>
  </si>
  <si>
    <t>OPARCJE CHŁODNICI Z.SP.</t>
  </si>
  <si>
    <t>3955.</t>
  </si>
  <si>
    <t>574.2.2.71-E</t>
  </si>
  <si>
    <t>USZCZELNIENIE KOLANA</t>
  </si>
  <si>
    <t>3956.</t>
  </si>
  <si>
    <t>574.2.2.41-D</t>
  </si>
  <si>
    <t>KONSOLA CYLINDRÓW Z.SP.</t>
  </si>
  <si>
    <t>3957.</t>
  </si>
  <si>
    <t>574.2.2.43-E</t>
  </si>
  <si>
    <t>CYLINDER (PALIWO) M.Z.</t>
  </si>
  <si>
    <t>3958.</t>
  </si>
  <si>
    <t>572.2.2.46-E</t>
  </si>
  <si>
    <t>CYLINDER (STOP) M.Z.</t>
  </si>
  <si>
    <t>3959.</t>
  </si>
  <si>
    <t>KOMPLET USZCZELNENIA CYLINDRA STOP</t>
  </si>
  <si>
    <t>3960.</t>
  </si>
  <si>
    <t>KOMPLET USZCZELNENIA CYLINDRA PALIWA</t>
  </si>
  <si>
    <t>3961.</t>
  </si>
  <si>
    <t>574.2.2.47-D</t>
  </si>
  <si>
    <t>KONSOLA FILTRA POWIETRZA Z.SP.+OBR.</t>
  </si>
  <si>
    <t>3962.</t>
  </si>
  <si>
    <t>572.2.2.48-D</t>
  </si>
  <si>
    <t>RURA SANIA Z.SP.</t>
  </si>
  <si>
    <t>3963.</t>
  </si>
  <si>
    <t>574.2.2.50-A</t>
  </si>
  <si>
    <t>PRZECIWWYBUCHOWA POKRYWA TURBO M.Z.</t>
  </si>
  <si>
    <t>3964.</t>
  </si>
  <si>
    <t>574.2.2.51-D</t>
  </si>
  <si>
    <t>RURA PRZEŁĄCZACA Z.SP.</t>
  </si>
  <si>
    <t>3965.</t>
  </si>
  <si>
    <t>574.2.2.65-E</t>
  </si>
  <si>
    <t>KOŁO PASOWE WALA</t>
  </si>
  <si>
    <t>3966.</t>
  </si>
  <si>
    <t>574.2.2.67-E</t>
  </si>
  <si>
    <t>ŚRUBA PRZELEWOWA</t>
  </si>
  <si>
    <t>3967.</t>
  </si>
  <si>
    <t>572.2.2.69-E</t>
  </si>
  <si>
    <t>USZCZELNIENIE SKRZYNIA WYDECH.</t>
  </si>
  <si>
    <t>3968.</t>
  </si>
  <si>
    <t>571.2.2.71-E</t>
  </si>
  <si>
    <t>USZCZELNENIE KOLANA</t>
  </si>
  <si>
    <t>3969.</t>
  </si>
  <si>
    <t>572.2.2.72-E</t>
  </si>
  <si>
    <t>USZZECLNIENIE FILT. POWIETRZA</t>
  </si>
  <si>
    <t>3970.</t>
  </si>
  <si>
    <t>571.2.2.73-E</t>
  </si>
  <si>
    <t>USZZECLNIENIE KOŁN. POWIETRZA</t>
  </si>
  <si>
    <t>3971.</t>
  </si>
  <si>
    <t>2.2.115</t>
  </si>
  <si>
    <t>WĄŻ  Ø 55 GATES</t>
  </si>
  <si>
    <t>3972.</t>
  </si>
  <si>
    <t>2.2.115-1</t>
  </si>
  <si>
    <t>WĄŻ Ø50</t>
  </si>
  <si>
    <t>3973.</t>
  </si>
  <si>
    <t>547.2.2.117</t>
  </si>
  <si>
    <t>ZACISK METALOWA Ø 20-40</t>
  </si>
  <si>
    <t>3974.</t>
  </si>
  <si>
    <t>574.2.2.118</t>
  </si>
  <si>
    <t>ZACISK METALOWA Ø 50-70</t>
  </si>
  <si>
    <t>3975.</t>
  </si>
  <si>
    <t>574.2.2.119</t>
  </si>
  <si>
    <t>KASETA PŁYTKOWA</t>
  </si>
  <si>
    <t>3976.</t>
  </si>
  <si>
    <t>574.2.2.120</t>
  </si>
  <si>
    <t>3977.</t>
  </si>
  <si>
    <t>574.2.2.121</t>
  </si>
  <si>
    <t>ŁOŚE SPREŚYNOWE Ø65-5</t>
  </si>
  <si>
    <t>3978.</t>
  </si>
  <si>
    <t>574.2.2.122</t>
  </si>
  <si>
    <t>PASEK KLINOWY 17 x 1211 Ld</t>
  </si>
  <si>
    <t>3979.</t>
  </si>
  <si>
    <t>574.2.2.123</t>
  </si>
  <si>
    <t>PASEK KLINOWY 10 x 936Ld</t>
  </si>
  <si>
    <t>3980.</t>
  </si>
  <si>
    <t>574.2.2.27.35</t>
  </si>
  <si>
    <t>PASEK KLINOWY 13x741 Ld</t>
  </si>
  <si>
    <t>3981.</t>
  </si>
  <si>
    <t>574.2.2.124</t>
  </si>
  <si>
    <t xml:space="preserve">SILNIK 4BG1TP – BEVEX </t>
  </si>
  <si>
    <t>3982.</t>
  </si>
  <si>
    <t>574.2.2.126</t>
  </si>
  <si>
    <t>FILTR OLEJU SILNIKA 5-87310504-1</t>
  </si>
  <si>
    <t>3983.</t>
  </si>
  <si>
    <t>574.2.2.129</t>
  </si>
  <si>
    <t>CHŁODNICA WÓDY</t>
  </si>
  <si>
    <t>3984.</t>
  </si>
  <si>
    <t>574.2.2.131</t>
  </si>
  <si>
    <t>WKLADKA FILTRA POWIETRZA( PRIM]</t>
  </si>
  <si>
    <t>3985.</t>
  </si>
  <si>
    <t>574.2.2.132</t>
  </si>
  <si>
    <t>WKLADKA FITRA POWIETRZA ( SEK]</t>
  </si>
  <si>
    <t>3986.</t>
  </si>
  <si>
    <t>SKRZYNIA WYDECHU M.Z.</t>
  </si>
  <si>
    <t>3987.</t>
  </si>
  <si>
    <t>574.2.2.14.1-A</t>
  </si>
  <si>
    <t>SKRZYNIA WYDECHU Z.SP.</t>
  </si>
  <si>
    <t>3988.</t>
  </si>
  <si>
    <t>572.2.2.14.2-E</t>
  </si>
  <si>
    <t>CZUJNIK POZIOMU WODY M.Z.</t>
  </si>
  <si>
    <t>3989.</t>
  </si>
  <si>
    <t>570.2.2.14.3-D</t>
  </si>
  <si>
    <t>POKRYWA CHŁODNICE WYDECHU Z.SP.</t>
  </si>
  <si>
    <t>3990.</t>
  </si>
  <si>
    <t>457-2227-1000-3</t>
  </si>
  <si>
    <t>KOREK WPUSTU I WYPUSTU Z.SP.</t>
  </si>
  <si>
    <t>3991.</t>
  </si>
  <si>
    <t>570.2.2.14.5-E</t>
  </si>
  <si>
    <t>PRZEZIERNIK</t>
  </si>
  <si>
    <t>3992.</t>
  </si>
  <si>
    <t>457-1227-0001-4</t>
  </si>
  <si>
    <t>ŚRUBA (UPORZ.)</t>
  </si>
  <si>
    <t>3993.</t>
  </si>
  <si>
    <t>STN 029280.2</t>
  </si>
  <si>
    <t>PIERŚCIEŃ CIEŚN. 60 x 50</t>
  </si>
  <si>
    <t>3994.</t>
  </si>
  <si>
    <t>570.2.2.14.28-C</t>
  </si>
  <si>
    <t>KASETĄ KULOWA LNN 120200.0</t>
  </si>
  <si>
    <t>3995.</t>
  </si>
  <si>
    <t>3996.</t>
  </si>
  <si>
    <t>574.2.2.50.1-B</t>
  </si>
  <si>
    <t>SKRZYNIA WYDECHU Z.SP. + OBR.</t>
  </si>
  <si>
    <t>3997.</t>
  </si>
  <si>
    <t>574.2.2.50.2-D</t>
  </si>
  <si>
    <t>SKRZYNIA TURBO Z.SP.+ OBR.</t>
  </si>
  <si>
    <t>3998.</t>
  </si>
  <si>
    <t>574.2.2.50.3-D</t>
  </si>
  <si>
    <t>WIEKO SKRZYNIE WYDECHU Z.SP. + OBR.</t>
  </si>
  <si>
    <t>3999.</t>
  </si>
  <si>
    <t>572.2.2.50.4-C</t>
  </si>
  <si>
    <t>WIEKO SKRZYNIE GORNE Z.SP. + OBR.</t>
  </si>
  <si>
    <t>4000.</t>
  </si>
  <si>
    <t>574.2.2.50.5-E</t>
  </si>
  <si>
    <t>RURA SMAROWANIA-WPUST Z.SP.</t>
  </si>
  <si>
    <t>4001.</t>
  </si>
  <si>
    <t>574.2.2.50.6-E</t>
  </si>
  <si>
    <t>RURA SMAROWANIA-WYPUST Z.SP.</t>
  </si>
  <si>
    <t>4002.</t>
  </si>
  <si>
    <t>572.2.2.50.7-D</t>
  </si>
  <si>
    <t>WŚĘA TURBO   SSANIE ZSP.</t>
  </si>
  <si>
    <t>4003.</t>
  </si>
  <si>
    <t>572.2.2.50.9-E</t>
  </si>
  <si>
    <t>0000000373117</t>
  </si>
  <si>
    <t>Złącze proste</t>
  </si>
  <si>
    <t>5306.</t>
  </si>
  <si>
    <t>0000000374557</t>
  </si>
  <si>
    <t>Złącze kątowe z regulacją i uszczelką</t>
  </si>
  <si>
    <t>5307.</t>
  </si>
  <si>
    <t>0001200080040</t>
  </si>
  <si>
    <t>Śruba</t>
  </si>
  <si>
    <t>5308.</t>
  </si>
  <si>
    <t>Czujnik bimetalowy z konektorem</t>
  </si>
  <si>
    <t>5305.</t>
  </si>
  <si>
    <t>Turbosprężarka K 27</t>
  </si>
  <si>
    <t>6648.</t>
  </si>
  <si>
    <t>LZE00100</t>
  </si>
  <si>
    <t>Zespół zbiorników</t>
  </si>
  <si>
    <t>6649.</t>
  </si>
  <si>
    <t>LZE02000</t>
  </si>
  <si>
    <t>Wzkaźnik poziomu-paliwo HCX 254-M12</t>
  </si>
  <si>
    <t>6650.</t>
  </si>
  <si>
    <t>LZE02003</t>
  </si>
  <si>
    <t>Manometr 0-25 MPa</t>
  </si>
  <si>
    <t>6651.</t>
  </si>
  <si>
    <t>LZE02004</t>
  </si>
  <si>
    <t>Skrzynia rozruchowa</t>
  </si>
  <si>
    <t>6652.</t>
  </si>
  <si>
    <t>LZE02005</t>
  </si>
  <si>
    <t>Zawór inicjacji docisku i odhamowania</t>
  </si>
  <si>
    <t>6653.</t>
  </si>
  <si>
    <t>LZE02006</t>
  </si>
  <si>
    <t xml:space="preserve">Zawór hydrauliki pomocniczej  </t>
  </si>
  <si>
    <t>6654.</t>
  </si>
  <si>
    <t>LZE02007</t>
  </si>
  <si>
    <t>Akumulator hydrauliczny IHV6</t>
  </si>
  <si>
    <t>6655.</t>
  </si>
  <si>
    <t>LZE02007.01</t>
  </si>
  <si>
    <t>Worek do akumulatora</t>
  </si>
  <si>
    <t>6656.</t>
  </si>
  <si>
    <t>LZE02008</t>
  </si>
  <si>
    <t>Kurek</t>
  </si>
  <si>
    <t>6657.</t>
  </si>
  <si>
    <t>LZE02009</t>
  </si>
  <si>
    <t>Pompa A4WG125 (Rexroth)</t>
  </si>
  <si>
    <t>6658.</t>
  </si>
  <si>
    <t>LZE02009.20</t>
  </si>
  <si>
    <t>Zimering na wał pompy A4VG125</t>
  </si>
  <si>
    <t>6659.</t>
  </si>
  <si>
    <t>LZE02009.21</t>
  </si>
  <si>
    <t xml:space="preserve">Pierścień segera zabezpieczający zimering </t>
  </si>
  <si>
    <t>6660.</t>
  </si>
  <si>
    <t>LZE02010</t>
  </si>
  <si>
    <t>Filtr ssania CS150</t>
  </si>
  <si>
    <t>6661.</t>
  </si>
  <si>
    <t>LZE02011</t>
  </si>
  <si>
    <t>Kurek JS20</t>
  </si>
  <si>
    <t>6662.</t>
  </si>
  <si>
    <t>LZE02012</t>
  </si>
  <si>
    <t>Kurek JS13</t>
  </si>
  <si>
    <t>6663.</t>
  </si>
  <si>
    <t>LZE02014</t>
  </si>
  <si>
    <t>6664.</t>
  </si>
  <si>
    <t>LZE02015</t>
  </si>
  <si>
    <t>Zawór zwarciowy JS6</t>
  </si>
  <si>
    <t>6665.</t>
  </si>
  <si>
    <t>LZE02016</t>
  </si>
  <si>
    <t>Zawór hamulcowy</t>
  </si>
  <si>
    <t>6666.</t>
  </si>
  <si>
    <t>LZE02018</t>
  </si>
  <si>
    <t>Kostka dociskowa</t>
  </si>
  <si>
    <t>6667.</t>
  </si>
  <si>
    <t>LZE02020</t>
  </si>
  <si>
    <t>Zawór odciążeniowy</t>
  </si>
  <si>
    <t>6668.</t>
  </si>
  <si>
    <t>LZE02100</t>
  </si>
  <si>
    <t>Wskaźnik poziomu- oleju  HCX 254/T-M12</t>
  </si>
  <si>
    <t>6669.</t>
  </si>
  <si>
    <t>LZE02200</t>
  </si>
  <si>
    <t>Pompa Sauer 90R130</t>
  </si>
  <si>
    <t>6670.</t>
  </si>
  <si>
    <t>LZE02300</t>
  </si>
  <si>
    <t>Międzypłyta pompy Sauer DC 90P075-130</t>
  </si>
  <si>
    <t>6671.</t>
  </si>
  <si>
    <t>LZE02400</t>
  </si>
  <si>
    <t>Pompa Sauer  90R180</t>
  </si>
  <si>
    <t>6672.</t>
  </si>
  <si>
    <t>LZE02600</t>
  </si>
  <si>
    <t>Filtr ssania CS 150 - kabina</t>
  </si>
  <si>
    <t>6673.</t>
  </si>
  <si>
    <t>LZE03100</t>
  </si>
  <si>
    <t>Sprzęgło napędzane</t>
  </si>
  <si>
    <t>6674.</t>
  </si>
  <si>
    <t>LZE03200</t>
  </si>
  <si>
    <t>Sprzęgło napędzane (dla Sauer)</t>
  </si>
  <si>
    <t>6675.</t>
  </si>
  <si>
    <t>LZE03400</t>
  </si>
  <si>
    <t>Domek łożyska</t>
  </si>
  <si>
    <t>6676.</t>
  </si>
  <si>
    <t>LZE03401</t>
  </si>
  <si>
    <t>Domek</t>
  </si>
  <si>
    <t>6677.</t>
  </si>
  <si>
    <t>LZE03500</t>
  </si>
  <si>
    <t>Wał wentylatora</t>
  </si>
  <si>
    <t>6678.</t>
  </si>
  <si>
    <t>LZE03600</t>
  </si>
  <si>
    <t>Wentylator</t>
  </si>
  <si>
    <t>6679.</t>
  </si>
  <si>
    <t>6680.</t>
  </si>
  <si>
    <t>LZE03700</t>
  </si>
  <si>
    <t>Redukcja chłodnicy oleju</t>
  </si>
  <si>
    <t>6681.</t>
  </si>
  <si>
    <t>LZE03800</t>
  </si>
  <si>
    <t>6682.</t>
  </si>
  <si>
    <t>LZE03900</t>
  </si>
  <si>
    <t>Kołnierz pompy</t>
  </si>
  <si>
    <t>6683.</t>
  </si>
  <si>
    <t>LZE04000</t>
  </si>
  <si>
    <t>6684.</t>
  </si>
  <si>
    <t>LZE04100</t>
  </si>
  <si>
    <t>6685.</t>
  </si>
  <si>
    <t>LZE04200</t>
  </si>
  <si>
    <t>Mocowanie chłodnicy oleju</t>
  </si>
  <si>
    <t>6686.</t>
  </si>
  <si>
    <t>LZE04400</t>
  </si>
  <si>
    <t xml:space="preserve">Sprzęgiełko wentylatora </t>
  </si>
  <si>
    <t>6687.</t>
  </si>
  <si>
    <t>LZE09100</t>
  </si>
  <si>
    <t>Oprawka akumulatora</t>
  </si>
  <si>
    <t>6688.</t>
  </si>
  <si>
    <t>LZE09900</t>
  </si>
  <si>
    <t>Uchwyt filtra oleju</t>
  </si>
  <si>
    <t>6689.</t>
  </si>
  <si>
    <t>LZF01000</t>
  </si>
  <si>
    <t>Centralna jednostka sterująca RSJC 2.P1 ( 01296-04-P01)</t>
  </si>
  <si>
    <t>6690.</t>
  </si>
  <si>
    <t>LZF01001</t>
  </si>
  <si>
    <t>Regulator napięcia alternatoru (regulacja napięcia)</t>
  </si>
  <si>
    <t>6691.</t>
  </si>
  <si>
    <t>LZF01002</t>
  </si>
  <si>
    <t>Płytka zasilania</t>
  </si>
  <si>
    <t>6692.</t>
  </si>
  <si>
    <t>LZF01002.1</t>
  </si>
  <si>
    <t>Przetwórnik ELDC 4</t>
  </si>
  <si>
    <t>6693.</t>
  </si>
  <si>
    <t>LZF01003</t>
  </si>
  <si>
    <t>Płytka centralna</t>
  </si>
  <si>
    <t>6694.</t>
  </si>
  <si>
    <t>LZF01100</t>
  </si>
  <si>
    <t>Skrzynka zaciskowa SKSV 1.2 (01297-10-P02)</t>
  </si>
  <si>
    <t>6695.</t>
  </si>
  <si>
    <t>LZF01200</t>
  </si>
  <si>
    <t>Skrzynka zaciskowa X1D3F/Z</t>
  </si>
  <si>
    <t>6696.</t>
  </si>
  <si>
    <t>LZF01300</t>
  </si>
  <si>
    <t>Jednostka  VIZU RSJV 2.P1 ( 01296-02-P01)</t>
  </si>
  <si>
    <t>6697.</t>
  </si>
  <si>
    <t>LZF01400</t>
  </si>
  <si>
    <t>Czujnik prędkości  RSSP 1.P1 ( 01296-03-P01X)</t>
  </si>
  <si>
    <t>6698.</t>
  </si>
  <si>
    <t>LZF01600</t>
  </si>
  <si>
    <t xml:space="preserve">Sygnalizator akustyczny DB3-d </t>
  </si>
  <si>
    <t>6699.</t>
  </si>
  <si>
    <t>Sygnalizator akustyczny DB3-d (01297-07-P01)</t>
  </si>
  <si>
    <t>6700.</t>
  </si>
  <si>
    <t>LZF02000</t>
  </si>
  <si>
    <t xml:space="preserve">Przycisk przeciwwybuchowy X201MSd </t>
  </si>
  <si>
    <t>6701.</t>
  </si>
  <si>
    <t>LZF02014</t>
  </si>
  <si>
    <t>Pokrywa z elementami łączącymi</t>
  </si>
  <si>
    <t>6702.</t>
  </si>
  <si>
    <t>LZF02200</t>
  </si>
  <si>
    <t>Reflektor SVV2P3</t>
  </si>
  <si>
    <t>6703.</t>
  </si>
  <si>
    <t>LZF02300</t>
  </si>
  <si>
    <t>Zawór hamulcowy 4WE6JA6X/BG24NEXF/V</t>
  </si>
  <si>
    <t>6704.</t>
  </si>
  <si>
    <t>LZF02400</t>
  </si>
  <si>
    <t>Switało ostrzegawcze SVV2P3 (MAV1.X1)</t>
  </si>
  <si>
    <t>6705.</t>
  </si>
  <si>
    <t>LZF02418</t>
  </si>
  <si>
    <t>Mikrołącznik SL1-A</t>
  </si>
  <si>
    <t>6706.</t>
  </si>
  <si>
    <t>LZF02600</t>
  </si>
  <si>
    <t>Czujnik docisku kół napędowych - 0180-461-03-1-012</t>
  </si>
  <si>
    <t>6707.</t>
  </si>
  <si>
    <t>LZF02700</t>
  </si>
  <si>
    <t>Czujnik ciśnienia smarowanie silnika - 0180-457-03-1-003</t>
  </si>
  <si>
    <t>6708.</t>
  </si>
  <si>
    <t>LZF02800</t>
  </si>
  <si>
    <t>Czujnik podciśnienia ssania  - 39 060 708 51</t>
  </si>
  <si>
    <t>6709.</t>
  </si>
  <si>
    <t>LZF03000</t>
  </si>
  <si>
    <t>Czujnik temperatury spalin. BTKr/90 G3/4"</t>
  </si>
  <si>
    <t>6710.</t>
  </si>
  <si>
    <t>LZF03100</t>
  </si>
  <si>
    <t>Czujnik temperatury wody w silniku BTKr/110 G3/4"</t>
  </si>
  <si>
    <t>6711.</t>
  </si>
  <si>
    <t>LZF03200</t>
  </si>
  <si>
    <t>Czujnik temperatury oleju  BTKr/70 G3/4"</t>
  </si>
  <si>
    <t>103-10-00014-0-01</t>
  </si>
  <si>
    <t>5397.</t>
  </si>
  <si>
    <t>103-10-00015-0-01</t>
  </si>
  <si>
    <t>5398.</t>
  </si>
  <si>
    <t>103-10-00017-0-01</t>
  </si>
  <si>
    <t>5399.</t>
  </si>
  <si>
    <t>103-10-02001-0-01</t>
  </si>
  <si>
    <t>Wkładka filtracyjna zewnętrzna EP 180</t>
  </si>
  <si>
    <t>5400.</t>
  </si>
  <si>
    <t>103-10-02002-0-01</t>
  </si>
  <si>
    <t>Wkładka filtracyjna wewnętrzna</t>
  </si>
  <si>
    <t>5401.</t>
  </si>
  <si>
    <t>103-15-40001-0-01</t>
  </si>
  <si>
    <t>5402.</t>
  </si>
  <si>
    <t>103-15-40002-0-01</t>
  </si>
  <si>
    <t>Chłodnica olejowa</t>
  </si>
  <si>
    <t>5403.</t>
  </si>
  <si>
    <t>103-20-00026-0-01</t>
  </si>
  <si>
    <t>5404.</t>
  </si>
  <si>
    <t>103-70-10009-0-01</t>
  </si>
  <si>
    <t>5405.</t>
  </si>
  <si>
    <t>103-70-10010-0-01</t>
  </si>
  <si>
    <t>Konektor 8-pin</t>
  </si>
  <si>
    <t>5406.</t>
  </si>
  <si>
    <t>103-70-10011-0-01</t>
  </si>
  <si>
    <t>Konektor 4-pin</t>
  </si>
  <si>
    <t>5407.</t>
  </si>
  <si>
    <t>103-70-10013-0-01</t>
  </si>
  <si>
    <t>Przepust</t>
  </si>
  <si>
    <t>5408.</t>
  </si>
  <si>
    <t>103-70-10018-0-01</t>
  </si>
  <si>
    <t>Płytka</t>
  </si>
  <si>
    <t>5409.</t>
  </si>
  <si>
    <t>103-70-10019-0-01</t>
  </si>
  <si>
    <t>5410.</t>
  </si>
  <si>
    <t>103-70-20000-9-01</t>
  </si>
  <si>
    <t>Czujnik obrotów</t>
  </si>
  <si>
    <t>5411.</t>
  </si>
  <si>
    <t>103-70-20002-9-01</t>
  </si>
  <si>
    <t>Czujnik obrotw silnika</t>
  </si>
  <si>
    <t>5412.</t>
  </si>
  <si>
    <t>105-20-60000-9-01</t>
  </si>
  <si>
    <t>Ręczny hydrogenerator</t>
  </si>
  <si>
    <t>5413.</t>
  </si>
  <si>
    <t>11-3-1010-35</t>
  </si>
  <si>
    <t>Głowica cylindra</t>
  </si>
  <si>
    <t>5414.</t>
  </si>
  <si>
    <t>13.000.992</t>
  </si>
  <si>
    <t>Komplet naprawczy śr. 105 mm</t>
  </si>
  <si>
    <t>5415.</t>
  </si>
  <si>
    <t>13.003.012</t>
  </si>
  <si>
    <t xml:space="preserve"> Sworzeń tłokowy</t>
  </si>
  <si>
    <t>5416.</t>
  </si>
  <si>
    <t>13.003.040</t>
  </si>
  <si>
    <t>Koło zamachowe z wieńcem - komplet</t>
  </si>
  <si>
    <t>5417.</t>
  </si>
  <si>
    <t>13.004.024</t>
  </si>
  <si>
    <t>5418.</t>
  </si>
  <si>
    <t>13.009.039</t>
  </si>
  <si>
    <t>Weżyki nadmiaru paliwa - kpl.</t>
  </si>
  <si>
    <t>5419.</t>
  </si>
  <si>
    <t>13.009.080</t>
  </si>
  <si>
    <t>5420.</t>
  </si>
  <si>
    <t>13.009.095</t>
  </si>
  <si>
    <t>Rury wydechowe</t>
  </si>
  <si>
    <t>5421.</t>
  </si>
  <si>
    <t>13.009.521</t>
  </si>
  <si>
    <t>Koło wtryskowe pompy</t>
  </si>
  <si>
    <t>5422.</t>
  </si>
  <si>
    <t>13.009.551</t>
  </si>
  <si>
    <t>Rurka wtryskiwacza 1-go cylindra</t>
  </si>
  <si>
    <t>5423.</t>
  </si>
  <si>
    <t>13.009.552</t>
  </si>
  <si>
    <t>Rurka wtryskiwacza 2-go cylindra</t>
  </si>
  <si>
    <t>5424.</t>
  </si>
  <si>
    <t>13.009.553</t>
  </si>
  <si>
    <t>Rurka wtryskiwacza 3-go cylindra</t>
  </si>
  <si>
    <t>5425.</t>
  </si>
  <si>
    <t>13.009.554</t>
  </si>
  <si>
    <t>Rurka wtryskiwacza 4-go cylindra</t>
  </si>
  <si>
    <t>5426.</t>
  </si>
  <si>
    <t>13.009.592</t>
  </si>
  <si>
    <t>Zawór wtryskujący</t>
  </si>
  <si>
    <t>5427.</t>
  </si>
  <si>
    <t>13.009.595</t>
  </si>
  <si>
    <t>Komplet do wtryskiwania - pompa paliwowa</t>
  </si>
  <si>
    <t>5428.</t>
  </si>
  <si>
    <t>13.013.010</t>
  </si>
  <si>
    <t xml:space="preserve"> Wentylator</t>
  </si>
  <si>
    <t>5429.</t>
  </si>
  <si>
    <t>13.013.903</t>
  </si>
  <si>
    <t>Chłodnica kolektora (pomocnicza)</t>
  </si>
  <si>
    <t>5430.</t>
  </si>
  <si>
    <t>13.017.019</t>
  </si>
  <si>
    <t>Cała pompa wodna bez ciała</t>
  </si>
  <si>
    <t>5431.</t>
  </si>
  <si>
    <t>13.017.029</t>
  </si>
  <si>
    <t>Pompa wodna Z1303</t>
  </si>
  <si>
    <t>5432.</t>
  </si>
  <si>
    <t>13.017.039</t>
  </si>
  <si>
    <t>Pompa wodna obiegu silnika</t>
  </si>
  <si>
    <t>5433.</t>
  </si>
  <si>
    <t>13.017.049</t>
  </si>
  <si>
    <t>Cała pompa wodna s ciałem</t>
  </si>
  <si>
    <t>5434.</t>
  </si>
  <si>
    <t>13.029.001</t>
  </si>
  <si>
    <t>5435.</t>
  </si>
  <si>
    <t>13.029.007</t>
  </si>
  <si>
    <t>Uszczelka chłodnicy kolektora</t>
  </si>
  <si>
    <t>5436.</t>
  </si>
  <si>
    <t>13.029.012</t>
  </si>
  <si>
    <t>Uszczelka pokrywy chłodnicy kolektora</t>
  </si>
  <si>
    <t>5437.</t>
  </si>
  <si>
    <t>13.029.014</t>
  </si>
  <si>
    <t>Chłodnica międzystopniowa</t>
  </si>
  <si>
    <t>5438.</t>
  </si>
  <si>
    <t>13.029.018</t>
  </si>
  <si>
    <t>Uszczelnienie przewodów doprowadzających</t>
  </si>
  <si>
    <t>5439.</t>
  </si>
  <si>
    <t>13.029.021</t>
  </si>
  <si>
    <t>Pokrywa chłodnicy międzystopniowej</t>
  </si>
  <si>
    <t>5440.</t>
  </si>
  <si>
    <t>13.029.040</t>
  </si>
  <si>
    <t>Turbosprężarka K27-3060 G/ 6-14 kom</t>
  </si>
  <si>
    <t>5441.</t>
  </si>
  <si>
    <t>13.029.501</t>
  </si>
  <si>
    <t>Dyfuzor układu gaszenia</t>
  </si>
  <si>
    <t>6757.</t>
  </si>
  <si>
    <t>LZG07400</t>
  </si>
  <si>
    <t>Przykładka</t>
  </si>
  <si>
    <t>6758.</t>
  </si>
  <si>
    <t>LZH01000</t>
  </si>
  <si>
    <t>Gaśnica CO2</t>
  </si>
  <si>
    <t>6759.</t>
  </si>
  <si>
    <t>LZH01100</t>
  </si>
  <si>
    <t>Dyfuzor</t>
  </si>
  <si>
    <t>6760.</t>
  </si>
  <si>
    <t>LZH01200</t>
  </si>
  <si>
    <t>Redukcja G1/4 - M16x1,5</t>
  </si>
  <si>
    <t>6761.</t>
  </si>
  <si>
    <t>LZH01300</t>
  </si>
  <si>
    <t>Redukcja gaszenia</t>
  </si>
  <si>
    <t>6762.</t>
  </si>
  <si>
    <t>LZH01700</t>
  </si>
  <si>
    <t>Rura układu gaszenia 1</t>
  </si>
  <si>
    <t>6763.</t>
  </si>
  <si>
    <t>LZH01800</t>
  </si>
  <si>
    <t>Rura układu gaszenia 2</t>
  </si>
  <si>
    <t>6764.</t>
  </si>
  <si>
    <t>LZH01900</t>
  </si>
  <si>
    <t>Rura gaszenia 3</t>
  </si>
  <si>
    <t>6765.</t>
  </si>
  <si>
    <t>LZH02000</t>
  </si>
  <si>
    <t>Rura układu gaszenia 4</t>
  </si>
  <si>
    <t>6766.</t>
  </si>
  <si>
    <t>LZH02400</t>
  </si>
  <si>
    <t>Złączka krzyżowa P-KV 10 L</t>
  </si>
  <si>
    <t>6767.</t>
  </si>
  <si>
    <t>LZH02500</t>
  </si>
  <si>
    <t>6768.</t>
  </si>
  <si>
    <t>LZH02600</t>
  </si>
  <si>
    <t>Złączka prosta SNV 10 L</t>
  </si>
  <si>
    <t>6769.</t>
  </si>
  <si>
    <t>LZH02700</t>
  </si>
  <si>
    <t>Złączka QST-8</t>
  </si>
  <si>
    <t>6770.</t>
  </si>
  <si>
    <t>LZH02800</t>
  </si>
  <si>
    <t>Redukcja QS-1/4-8</t>
  </si>
  <si>
    <t>6771.</t>
  </si>
  <si>
    <t>LZH03000</t>
  </si>
  <si>
    <t>Wąż  DN8 2SN-FLHx3500-DKOL/DKOL 90-M16x1.5</t>
  </si>
  <si>
    <t>6772.</t>
  </si>
  <si>
    <t>LZH03100</t>
  </si>
  <si>
    <t>Wąż  DN8 2SN-FLHx2500-DKOL/DKOL -M16x1.5</t>
  </si>
  <si>
    <t>6773.</t>
  </si>
  <si>
    <t>LZH03200</t>
  </si>
  <si>
    <t>Wąż  DN6 2SN-KFLHx500-DKOL M14x1,5/DKOS M16x1.5</t>
  </si>
  <si>
    <t>6774.</t>
  </si>
  <si>
    <t>LZH03300</t>
  </si>
  <si>
    <t>Wąż powietrza PP6-NATUR (1,5m)</t>
  </si>
  <si>
    <t>6775.</t>
  </si>
  <si>
    <t>LZH03400</t>
  </si>
  <si>
    <t>Wąż powietrza PP6-NATUR (0,5m)</t>
  </si>
  <si>
    <t>6776.</t>
  </si>
  <si>
    <t>LZH03700</t>
  </si>
  <si>
    <t>Automatyczny system gaszący PG 2F</t>
  </si>
  <si>
    <t>6777.</t>
  </si>
  <si>
    <t>LZH03800</t>
  </si>
  <si>
    <t>Automatyczny system gaszący CA 1F</t>
  </si>
  <si>
    <t>6778.</t>
  </si>
  <si>
    <t>LZH04100</t>
  </si>
  <si>
    <t>6779.</t>
  </si>
  <si>
    <t>LZI00100</t>
  </si>
  <si>
    <t>Jednostka napędowa</t>
  </si>
  <si>
    <t>6780.</t>
  </si>
  <si>
    <t>LZI03100</t>
  </si>
  <si>
    <t>Wózek nośny</t>
  </si>
  <si>
    <t>6781.</t>
  </si>
  <si>
    <t>LZI03105</t>
  </si>
  <si>
    <t>Czop kulowy</t>
  </si>
  <si>
    <t>6782.</t>
  </si>
  <si>
    <t>LZI03200</t>
  </si>
  <si>
    <t>6783.</t>
  </si>
  <si>
    <t>LZI03300</t>
  </si>
  <si>
    <t>6784.</t>
  </si>
  <si>
    <t>LZI03400</t>
  </si>
  <si>
    <t>6785.</t>
  </si>
  <si>
    <t>LZI03800</t>
  </si>
  <si>
    <t>Silnik hydrauliczny POCLAIN</t>
  </si>
  <si>
    <t>6786.</t>
  </si>
  <si>
    <t>LZI03802</t>
  </si>
  <si>
    <t xml:space="preserve">Śruba M14x1,5 - 45       </t>
  </si>
  <si>
    <t>6787.</t>
  </si>
  <si>
    <t>LZI03803</t>
  </si>
  <si>
    <t xml:space="preserve">Nakrętka (M14X1,5) </t>
  </si>
  <si>
    <t>6788.</t>
  </si>
  <si>
    <t>LZI03820</t>
  </si>
  <si>
    <t>Komplet uszczelnień silnika hydraulicznego POCLAIN</t>
  </si>
  <si>
    <t>6789.</t>
  </si>
  <si>
    <t>LZI03900</t>
  </si>
  <si>
    <t>Pokrywa prawa</t>
  </si>
  <si>
    <t>6790.</t>
  </si>
  <si>
    <t>LZI04000</t>
  </si>
  <si>
    <t>Pokrywa lewa</t>
  </si>
  <si>
    <t>6791.</t>
  </si>
  <si>
    <t>LZI04500</t>
  </si>
  <si>
    <t>6792.</t>
  </si>
  <si>
    <t>LZI04600</t>
  </si>
  <si>
    <t>6793.</t>
  </si>
  <si>
    <t>LZI04700</t>
  </si>
  <si>
    <t>6794.</t>
  </si>
  <si>
    <t>LZI04800</t>
  </si>
  <si>
    <t>6795.</t>
  </si>
  <si>
    <t>LZI04900</t>
  </si>
  <si>
    <t>Siłownik hydrauliczny hamulca</t>
  </si>
  <si>
    <t>6796.</t>
  </si>
  <si>
    <t>LZI04920</t>
  </si>
  <si>
    <t>5471.</t>
  </si>
  <si>
    <t>149-20-20198-0-01</t>
  </si>
  <si>
    <t>ROZPROWADZENIE II. Z. SP..</t>
  </si>
  <si>
    <t>4164.</t>
  </si>
  <si>
    <t>571.4.36-E/TE</t>
  </si>
  <si>
    <t>4165.</t>
  </si>
  <si>
    <t>BW/SIL/37/5   / 6263422900</t>
  </si>
  <si>
    <t>BW/SIL/37/8  / 6263423000</t>
  </si>
  <si>
    <t>BW/SIL/37/13 / 6263423100</t>
  </si>
  <si>
    <t>BW/SIL/37/16  / 6263423200</t>
  </si>
  <si>
    <t>BW/SIL/37/17 / 6263423300</t>
  </si>
  <si>
    <t>BW/SIL/37/18 / 6263423400</t>
  </si>
  <si>
    <t>BW/SIL/37/19   / 6263423500</t>
  </si>
  <si>
    <t>BW/SIL/37/20   / 6263423600</t>
  </si>
  <si>
    <t>BW/SIL/37/21  / 6263423700</t>
  </si>
  <si>
    <t>BW/SIL/37/22   / 6263423800</t>
  </si>
  <si>
    <t>BW/SIL/37/23 / 6263423900</t>
  </si>
  <si>
    <t>BW/SIL/37/187  / 6263424000</t>
  </si>
  <si>
    <t>BW/SIL/38/1  / 6263424100</t>
  </si>
  <si>
    <t>BW/SIL/38/4 / 6263424200</t>
  </si>
  <si>
    <t>BW/SIL/38/5  / 6263424300</t>
  </si>
  <si>
    <t>BW/SIL/38/9 / 6263424400</t>
  </si>
  <si>
    <t>BW/SIL/38/10  / 6263424500</t>
  </si>
  <si>
    <t>BW/SIL/38/11   / 6263424600</t>
  </si>
  <si>
    <t>BW/SIL/38/13  / 6263424700</t>
  </si>
  <si>
    <t>BW/SIL/39/1  / 6263424800</t>
  </si>
  <si>
    <t>BW/SIL/39/2   / 6263424900</t>
  </si>
  <si>
    <t>BW/SIL/39/3  / 6263425000</t>
  </si>
  <si>
    <t>BW/SIL/39/242   / 6263425100</t>
  </si>
  <si>
    <t>BW/SIL/39/950   / 6263425200</t>
  </si>
  <si>
    <t>BW/SIL/39/951  / 6260239600</t>
  </si>
  <si>
    <t>BW/SIL/39/952  / 6263425300</t>
  </si>
  <si>
    <t>BW/SIL/39/953  / 6260227400</t>
  </si>
  <si>
    <t>BW/SIL/39/954 / 6263425400</t>
  </si>
  <si>
    <t>BW/SIL/39/955   / 6263425500</t>
  </si>
  <si>
    <t>BW/SIL/39/956 / 6263425600</t>
  </si>
  <si>
    <t>BW/SIL/39/957   / 6263425700</t>
  </si>
  <si>
    <t>13818.</t>
  </si>
  <si>
    <t>13819.</t>
  </si>
  <si>
    <t>13820.</t>
  </si>
  <si>
    <t>13821.</t>
  </si>
  <si>
    <t>13822.</t>
  </si>
  <si>
    <t>13823.</t>
  </si>
  <si>
    <t>13824.</t>
  </si>
  <si>
    <t>13825.</t>
  </si>
  <si>
    <t>13826.</t>
  </si>
  <si>
    <t>13827.</t>
  </si>
  <si>
    <t>13828.</t>
  </si>
  <si>
    <t>13829.</t>
  </si>
  <si>
    <t>13830.</t>
  </si>
  <si>
    <t>13831.</t>
  </si>
  <si>
    <t>13832.</t>
  </si>
  <si>
    <t>13833.</t>
  </si>
  <si>
    <t>13834.</t>
  </si>
  <si>
    <t>13835.</t>
  </si>
  <si>
    <t>13836.</t>
  </si>
  <si>
    <t>13837.</t>
  </si>
  <si>
    <t>13838.</t>
  </si>
  <si>
    <t>13839.</t>
  </si>
  <si>
    <t>6260298000</t>
  </si>
  <si>
    <t>13840.</t>
  </si>
  <si>
    <t>13841.</t>
  </si>
  <si>
    <t>13842.</t>
  </si>
  <si>
    <t>13843.</t>
  </si>
  <si>
    <t>13844.</t>
  </si>
  <si>
    <t>13845.</t>
  </si>
  <si>
    <t>13846.</t>
  </si>
  <si>
    <t>13847.</t>
  </si>
  <si>
    <t>13848.</t>
  </si>
  <si>
    <t>13849.</t>
  </si>
  <si>
    <t>13850.</t>
  </si>
  <si>
    <t>13851.</t>
  </si>
  <si>
    <t>13852.</t>
  </si>
  <si>
    <t>13853.</t>
  </si>
  <si>
    <t>13854.</t>
  </si>
  <si>
    <t>13855.</t>
  </si>
  <si>
    <t>13856.</t>
  </si>
  <si>
    <t>13857.</t>
  </si>
  <si>
    <t>13858.</t>
  </si>
  <si>
    <t>13859.</t>
  </si>
  <si>
    <t>13860.</t>
  </si>
  <si>
    <t>13861.</t>
  </si>
  <si>
    <t>13862.</t>
  </si>
  <si>
    <t>13863.</t>
  </si>
  <si>
    <t>13864.</t>
  </si>
  <si>
    <t>13865.</t>
  </si>
  <si>
    <t>13866.</t>
  </si>
  <si>
    <t>13867.</t>
  </si>
  <si>
    <t>13868.</t>
  </si>
  <si>
    <t>13869.</t>
  </si>
  <si>
    <t>13870.</t>
  </si>
  <si>
    <t>13871.</t>
  </si>
  <si>
    <t>13872.</t>
  </si>
  <si>
    <t>13873.</t>
  </si>
  <si>
    <t>13874.</t>
  </si>
  <si>
    <t>13875.</t>
  </si>
  <si>
    <t>13876.</t>
  </si>
  <si>
    <t>13877.</t>
  </si>
  <si>
    <t>13878.</t>
  </si>
  <si>
    <t>13879.</t>
  </si>
  <si>
    <t>13880.</t>
  </si>
  <si>
    <t>13881.</t>
  </si>
  <si>
    <t>13882.</t>
  </si>
  <si>
    <t>13883.</t>
  </si>
  <si>
    <t>13884.</t>
  </si>
  <si>
    <t>13885.</t>
  </si>
  <si>
    <t>13886.</t>
  </si>
  <si>
    <t>13887.</t>
  </si>
  <si>
    <t>13888.</t>
  </si>
  <si>
    <t>13889.</t>
  </si>
  <si>
    <t>13890.</t>
  </si>
  <si>
    <t>13891.</t>
  </si>
  <si>
    <t>13892.</t>
  </si>
  <si>
    <t>13893.</t>
  </si>
  <si>
    <t>13894.</t>
  </si>
  <si>
    <t>13895.</t>
  </si>
  <si>
    <t>13896.</t>
  </si>
  <si>
    <t>13897.</t>
  </si>
  <si>
    <t>13898.</t>
  </si>
  <si>
    <t>13899.</t>
  </si>
  <si>
    <t>13900.</t>
  </si>
  <si>
    <t>13901.</t>
  </si>
  <si>
    <t>13902.</t>
  </si>
  <si>
    <t>13903.</t>
  </si>
  <si>
    <t>13904.</t>
  </si>
  <si>
    <t>13905.</t>
  </si>
  <si>
    <t>13906.</t>
  </si>
  <si>
    <t>13907.</t>
  </si>
  <si>
    <t>6423012300</t>
  </si>
  <si>
    <t>13908.</t>
  </si>
  <si>
    <t>13909.</t>
  </si>
  <si>
    <t>6260034700/6263371200</t>
  </si>
  <si>
    <t>13910.</t>
  </si>
  <si>
    <t>6260129000</t>
  </si>
  <si>
    <t>13911.</t>
  </si>
  <si>
    <t>6260097900</t>
  </si>
  <si>
    <t>13912.</t>
  </si>
  <si>
    <t>6260097800</t>
  </si>
  <si>
    <t>13913.</t>
  </si>
  <si>
    <t>6423006100</t>
  </si>
  <si>
    <t>13914.</t>
  </si>
  <si>
    <t>6260269300</t>
  </si>
  <si>
    <t>13915.</t>
  </si>
  <si>
    <t>7010030100/6260207300</t>
  </si>
  <si>
    <t>13916.</t>
  </si>
  <si>
    <t>7010035000</t>
  </si>
  <si>
    <t>13917.</t>
  </si>
  <si>
    <t>7010034600</t>
  </si>
  <si>
    <t>13918.</t>
  </si>
  <si>
    <t>7112011400</t>
  </si>
  <si>
    <t>13919.</t>
  </si>
  <si>
    <t>6260281000</t>
  </si>
  <si>
    <t>13920.</t>
  </si>
  <si>
    <t>7010034000/7010025700</t>
  </si>
  <si>
    <t>13921.</t>
  </si>
  <si>
    <t>7010026600</t>
  </si>
  <si>
    <t>13922.</t>
  </si>
  <si>
    <t>6260018900</t>
  </si>
  <si>
    <t>13923.</t>
  </si>
  <si>
    <t>6260241400</t>
  </si>
  <si>
    <t>13924.</t>
  </si>
  <si>
    <t>13925.</t>
  </si>
  <si>
    <t>7010029800</t>
  </si>
  <si>
    <t>13926.</t>
  </si>
  <si>
    <t>13927.</t>
  </si>
  <si>
    <t>6260269400</t>
  </si>
  <si>
    <t>13928.</t>
  </si>
  <si>
    <t>6260269500</t>
  </si>
  <si>
    <t>13929.</t>
  </si>
  <si>
    <t>6260093500</t>
  </si>
  <si>
    <t>13930.</t>
  </si>
  <si>
    <t>7010030200/6260223100</t>
  </si>
  <si>
    <t>13931.</t>
  </si>
  <si>
    <t>13932.</t>
  </si>
  <si>
    <t>13933.</t>
  </si>
  <si>
    <t>13934.</t>
  </si>
  <si>
    <t>13935.</t>
  </si>
  <si>
    <t>13936.</t>
  </si>
  <si>
    <t>13937.</t>
  </si>
  <si>
    <t>13938.</t>
  </si>
  <si>
    <t>13939.</t>
  </si>
  <si>
    <t>13940.</t>
  </si>
  <si>
    <t>13941.</t>
  </si>
  <si>
    <t>13942.</t>
  </si>
  <si>
    <t>13943.</t>
  </si>
  <si>
    <t>13944.</t>
  </si>
  <si>
    <t>13945.</t>
  </si>
  <si>
    <t>13946.</t>
  </si>
  <si>
    <t>13947.</t>
  </si>
  <si>
    <t>13948.</t>
  </si>
  <si>
    <t>13949.</t>
  </si>
  <si>
    <t>13950.</t>
  </si>
  <si>
    <t>13951.</t>
  </si>
  <si>
    <t>13952.</t>
  </si>
  <si>
    <t>13953.</t>
  </si>
  <si>
    <t>13954.</t>
  </si>
  <si>
    <t>13955.</t>
  </si>
  <si>
    <t>13956.</t>
  </si>
  <si>
    <t>13957.</t>
  </si>
  <si>
    <t>13958.</t>
  </si>
  <si>
    <t>13959.</t>
  </si>
  <si>
    <t>6260058900</t>
  </si>
  <si>
    <t>13960.</t>
  </si>
  <si>
    <t>6260022200</t>
  </si>
  <si>
    <t>13961.</t>
  </si>
  <si>
    <t>13962.</t>
  </si>
  <si>
    <t>13963.</t>
  </si>
  <si>
    <t>6260070500</t>
  </si>
  <si>
    <t>13964.</t>
  </si>
  <si>
    <t>6260070700</t>
  </si>
  <si>
    <t>13965.</t>
  </si>
  <si>
    <t>6260024000</t>
  </si>
  <si>
    <t>13966.</t>
  </si>
  <si>
    <t>13967.</t>
  </si>
  <si>
    <t>13968.</t>
  </si>
  <si>
    <t>13969.</t>
  </si>
  <si>
    <t>13970.</t>
  </si>
  <si>
    <t>13971.</t>
  </si>
  <si>
    <t>13972.</t>
  </si>
  <si>
    <t>13973.</t>
  </si>
  <si>
    <t>13974.</t>
  </si>
  <si>
    <t>13975.</t>
  </si>
  <si>
    <t>13976.</t>
  </si>
  <si>
    <t>13977.</t>
  </si>
  <si>
    <t>13978.</t>
  </si>
  <si>
    <t>13979.</t>
  </si>
  <si>
    <t>13980.</t>
  </si>
  <si>
    <t>13981.</t>
  </si>
  <si>
    <t>13982.</t>
  </si>
  <si>
    <t>13983.</t>
  </si>
  <si>
    <t>13984.</t>
  </si>
  <si>
    <t>13985.</t>
  </si>
  <si>
    <t>13986.</t>
  </si>
  <si>
    <t>13987.</t>
  </si>
  <si>
    <t>13988.</t>
  </si>
  <si>
    <t>13989.</t>
  </si>
  <si>
    <t>13990.</t>
  </si>
  <si>
    <t>6260022700</t>
  </si>
  <si>
    <t>13991.</t>
  </si>
  <si>
    <t>13992.</t>
  </si>
  <si>
    <t>13993.</t>
  </si>
  <si>
    <t>13994.</t>
  </si>
  <si>
    <t>13995.</t>
  </si>
  <si>
    <t>13996.</t>
  </si>
  <si>
    <t>13997.</t>
  </si>
  <si>
    <t>6850000300</t>
  </si>
  <si>
    <t>13998.</t>
  </si>
  <si>
    <t>13999.</t>
  </si>
  <si>
    <t>14000.</t>
  </si>
  <si>
    <t>14001.</t>
  </si>
  <si>
    <t>14002.</t>
  </si>
  <si>
    <t>14003.</t>
  </si>
  <si>
    <t>14004.</t>
  </si>
  <si>
    <t>14005.</t>
  </si>
  <si>
    <t>14006.</t>
  </si>
  <si>
    <t>14007.</t>
  </si>
  <si>
    <t>14008.</t>
  </si>
  <si>
    <t>14009.</t>
  </si>
  <si>
    <t>14010.</t>
  </si>
  <si>
    <t>14011.</t>
  </si>
  <si>
    <t>14012.</t>
  </si>
  <si>
    <t>14013.</t>
  </si>
  <si>
    <t>14014.</t>
  </si>
  <si>
    <t xml:space="preserve">BW-…/EL/MIR/35/ </t>
  </si>
  <si>
    <t>14015.</t>
  </si>
  <si>
    <t>14016.</t>
  </si>
  <si>
    <t>14017.</t>
  </si>
  <si>
    <t>14018.</t>
  </si>
  <si>
    <t>14019.</t>
  </si>
  <si>
    <t>14020.</t>
  </si>
  <si>
    <t>14021.</t>
  </si>
  <si>
    <t>14022.</t>
  </si>
  <si>
    <t>14023.</t>
  </si>
  <si>
    <t>14024.</t>
  </si>
  <si>
    <t>14025.</t>
  </si>
  <si>
    <t>14026.</t>
  </si>
  <si>
    <t>14027.</t>
  </si>
  <si>
    <t>14028.</t>
  </si>
  <si>
    <t>14029.</t>
  </si>
  <si>
    <t>6290025000, 6290025100</t>
  </si>
  <si>
    <t>14030.</t>
  </si>
  <si>
    <t>14031.</t>
  </si>
  <si>
    <t>14032.</t>
  </si>
  <si>
    <t>Przekaźnik kontroli izolacji PP ZUSD01-01</t>
  </si>
  <si>
    <t>14033.</t>
  </si>
  <si>
    <t>14034.</t>
  </si>
  <si>
    <t>14035.</t>
  </si>
  <si>
    <t>14036.</t>
  </si>
  <si>
    <t>Czujnik temperatury CZT-01/3</t>
  </si>
  <si>
    <t>14037.</t>
  </si>
  <si>
    <t>Czujnik temperatury CZT-01/2 150mm 120st.</t>
  </si>
  <si>
    <t>14038.</t>
  </si>
  <si>
    <t xml:space="preserve">Koncentrator typu KSO-01/AI </t>
  </si>
  <si>
    <t>14039.</t>
  </si>
  <si>
    <t>14040.</t>
  </si>
  <si>
    <t xml:space="preserve">Koncentrator KSO-03/AI </t>
  </si>
  <si>
    <t>14041.</t>
  </si>
  <si>
    <t xml:space="preserve">Koncentrator KSO-03/ADI </t>
  </si>
  <si>
    <t>14042.</t>
  </si>
  <si>
    <t>Moduł ZUSD 01-JC"</t>
  </si>
  <si>
    <t>14043.</t>
  </si>
  <si>
    <t>14044.</t>
  </si>
  <si>
    <t>Czujnik temperatury CZT-01</t>
  </si>
  <si>
    <t>14045.</t>
  </si>
  <si>
    <t>Moduł"ZUSD 01 PP 02"</t>
  </si>
  <si>
    <t>14046.</t>
  </si>
  <si>
    <t>14047.</t>
  </si>
  <si>
    <t>Zespół zasilający typu ZUSD-02/24</t>
  </si>
  <si>
    <t>14048.</t>
  </si>
  <si>
    <t>14049.</t>
  </si>
  <si>
    <t>Zasilacz ZUSD-1</t>
  </si>
  <si>
    <t>14050.</t>
  </si>
  <si>
    <t>Koncentrator sygnałów KSO-01/DIDO</t>
  </si>
  <si>
    <t>14051.</t>
  </si>
  <si>
    <t>14052.</t>
  </si>
  <si>
    <t>Płytka koncentratora KSO-01/DIDO</t>
  </si>
  <si>
    <t>14053.</t>
  </si>
  <si>
    <t>Złącze BNC IP67 na przewód konc. 75 Ohm</t>
  </si>
  <si>
    <t>14054.</t>
  </si>
  <si>
    <t xml:space="preserve">Wyłącznik CB -2 </t>
  </si>
  <si>
    <t>14055.</t>
  </si>
  <si>
    <t xml:space="preserve">Przycisk wył sieci </t>
  </si>
  <si>
    <t>14056.</t>
  </si>
  <si>
    <t>Klosz lampki żółty</t>
  </si>
  <si>
    <t>14057.</t>
  </si>
  <si>
    <t>Klosz lampki czerwony</t>
  </si>
  <si>
    <t>14058.</t>
  </si>
  <si>
    <t>Klosz lampki zielony</t>
  </si>
  <si>
    <t>14059.</t>
  </si>
  <si>
    <t>14060.</t>
  </si>
  <si>
    <t>14061.</t>
  </si>
  <si>
    <t>14062.</t>
  </si>
  <si>
    <t>14063.</t>
  </si>
  <si>
    <t>14064.</t>
  </si>
  <si>
    <t>14065.</t>
  </si>
  <si>
    <t>14066.</t>
  </si>
  <si>
    <t>14067.</t>
  </si>
  <si>
    <t>14068.</t>
  </si>
  <si>
    <t>14069.</t>
  </si>
  <si>
    <t>14070.</t>
  </si>
  <si>
    <t>Klamra wtrysku</t>
  </si>
  <si>
    <t>14071.</t>
  </si>
  <si>
    <t>Śruba wtryskiwacza</t>
  </si>
  <si>
    <t>14072.</t>
  </si>
  <si>
    <t>Zaslepka wtrysku</t>
  </si>
  <si>
    <t>14073.</t>
  </si>
  <si>
    <t>Przewód wysokiego ciśnienia</t>
  </si>
  <si>
    <t>14074.</t>
  </si>
  <si>
    <t>14075.</t>
  </si>
  <si>
    <t>14076.</t>
  </si>
  <si>
    <t>14077.</t>
  </si>
  <si>
    <t>Uszczelka pokrywy klawiatury</t>
  </si>
  <si>
    <t>14078.</t>
  </si>
  <si>
    <t xml:space="preserve">Uszczelka pokrywy zaworów Perkins </t>
  </si>
  <si>
    <t>14079.</t>
  </si>
  <si>
    <t xml:space="preserve">Uszcelki zabezpieczające </t>
  </si>
  <si>
    <t>14080.</t>
  </si>
  <si>
    <t xml:space="preserve">Podkładki śrub pompy </t>
  </si>
  <si>
    <t>14081.</t>
  </si>
  <si>
    <t xml:space="preserve">Przewód pompa-rampa </t>
  </si>
  <si>
    <t>14082.</t>
  </si>
  <si>
    <t xml:space="preserve">Przewód pokrywy rozrządu </t>
  </si>
  <si>
    <t>14083.</t>
  </si>
  <si>
    <t xml:space="preserve">Uszczelka pompu wody </t>
  </si>
  <si>
    <t>14084.</t>
  </si>
  <si>
    <t xml:space="preserve">Kołnierzyki </t>
  </si>
  <si>
    <t>14085.</t>
  </si>
  <si>
    <t>14086.</t>
  </si>
  <si>
    <t>Pompa transferowa paliwa</t>
  </si>
  <si>
    <t>14087.</t>
  </si>
  <si>
    <t xml:space="preserve">Uszczelnienie typu O </t>
  </si>
  <si>
    <t>14088.</t>
  </si>
  <si>
    <t xml:space="preserve">Pompa wtyskowa Perkins </t>
  </si>
  <si>
    <t>14089.</t>
  </si>
  <si>
    <t>Wtyk elektrozaworu paliwa</t>
  </si>
  <si>
    <t>14090.</t>
  </si>
  <si>
    <t>Zawór upustowy paliwa</t>
  </si>
  <si>
    <t>14091.</t>
  </si>
  <si>
    <t xml:space="preserve">Koło pasowe alternatora </t>
  </si>
  <si>
    <t>14092.</t>
  </si>
  <si>
    <t>14093.</t>
  </si>
  <si>
    <t>14094.</t>
  </si>
  <si>
    <t>Uszczelka turbosprężarki 3688A029</t>
  </si>
  <si>
    <t>14095.</t>
  </si>
  <si>
    <t>Pompa ręczna doładowania 2656F087</t>
  </si>
  <si>
    <t>14096.</t>
  </si>
  <si>
    <t>Pompa oleju 4132F071</t>
  </si>
  <si>
    <t>14097.</t>
  </si>
  <si>
    <t xml:space="preserve">Uszczelka miski olejowej 3681K037 </t>
  </si>
  <si>
    <t>14098.</t>
  </si>
  <si>
    <t>Przewód zasilania oleju turbo 4127A135</t>
  </si>
  <si>
    <t>14099.</t>
  </si>
  <si>
    <t xml:space="preserve">Podstawa filtra oleju </t>
  </si>
  <si>
    <t>14100.</t>
  </si>
  <si>
    <t xml:space="preserve">Segment wydechu </t>
  </si>
  <si>
    <t>14101.</t>
  </si>
  <si>
    <t xml:space="preserve">Przyłącze katalizatora </t>
  </si>
  <si>
    <t>14102.</t>
  </si>
  <si>
    <t xml:space="preserve">Przewody do ładowania akumulatora </t>
  </si>
  <si>
    <t>14103.</t>
  </si>
  <si>
    <t>Metanomierz MPS-1</t>
  </si>
  <si>
    <t>14104.</t>
  </si>
  <si>
    <t xml:space="preserve">Wpusty DM S2.15.20 M25x1,5 </t>
  </si>
  <si>
    <t>14105.</t>
  </si>
  <si>
    <t xml:space="preserve">Wpusty DM O.7.15 M16x1,5 </t>
  </si>
  <si>
    <t>14106.</t>
  </si>
  <si>
    <t>14107.</t>
  </si>
  <si>
    <t>14108.</t>
  </si>
  <si>
    <t>Manometr glicerynowy T/0-25/ MPa 1/4"</t>
  </si>
  <si>
    <t>14109.</t>
  </si>
  <si>
    <t>14110.</t>
  </si>
  <si>
    <t>14111.</t>
  </si>
  <si>
    <t>Akumulator pęcherzowy HAB10-330-4X/2G09G</t>
  </si>
  <si>
    <t>14112.</t>
  </si>
  <si>
    <t>Obejma hydroakumulatora HAB</t>
  </si>
  <si>
    <t>14113.</t>
  </si>
  <si>
    <t>14114.</t>
  </si>
  <si>
    <t>Kierunkowy zawór 4WE6D5X/BG12-12NXHZ2/V</t>
  </si>
  <si>
    <t>14115.</t>
  </si>
  <si>
    <t>Kierunkowy zawór 4WHD10D3X</t>
  </si>
  <si>
    <t>14116.</t>
  </si>
  <si>
    <t>Kierunkowy zawór 4WMM6D5X/SO869</t>
  </si>
  <si>
    <t>14117.</t>
  </si>
  <si>
    <t>Filtr 245LEN0400 H10XL-AH0-V5,0-V-R6</t>
  </si>
  <si>
    <t>14118.</t>
  </si>
  <si>
    <t>245LEN0400-H10XLAHO-V5,0-V-R6</t>
  </si>
  <si>
    <t>14119.</t>
  </si>
  <si>
    <t>Filtr ssania SE 140 G100-SH0-01A-00V00</t>
  </si>
  <si>
    <t>14120.</t>
  </si>
  <si>
    <t>Filtr zlewowy 10TEN 0250 H10XL AH0-P2,2-V</t>
  </si>
  <si>
    <t>14121.</t>
  </si>
  <si>
    <t>Zawór zwrotny S20A3.0</t>
  </si>
  <si>
    <t>14122.</t>
  </si>
  <si>
    <t>14123.</t>
  </si>
  <si>
    <t>14124.</t>
  </si>
  <si>
    <t>14125.</t>
  </si>
  <si>
    <t>14126.</t>
  </si>
  <si>
    <t>Przycisk M22-D-G</t>
  </si>
  <si>
    <t>14127.</t>
  </si>
  <si>
    <t>Przełącznik z kluczykiem M22-WRS</t>
  </si>
  <si>
    <t>14128.</t>
  </si>
  <si>
    <t>14129.</t>
  </si>
  <si>
    <t xml:space="preserve">Tabl.znam. Ciągnik Podw. KPCS 96kW </t>
  </si>
  <si>
    <t>14130.</t>
  </si>
  <si>
    <t>Tabl. Ciągnik Podw.Część Siln.KPCS 96kW</t>
  </si>
  <si>
    <t>14131.</t>
  </si>
  <si>
    <t>Tabl.znam. Ciągnik Podw.Kabina KPCS 96kW</t>
  </si>
  <si>
    <t>14132.</t>
  </si>
  <si>
    <t>Tabl.znam. Ciągnik Podw. Napęd KPCS 96kW</t>
  </si>
  <si>
    <t>14133.</t>
  </si>
  <si>
    <t>Tabl.znam. Reflektor</t>
  </si>
  <si>
    <t>14134.</t>
  </si>
  <si>
    <t>Tabl.znam. Akumulator</t>
  </si>
  <si>
    <t>14135.</t>
  </si>
  <si>
    <t>Odpowietrzenie zbiornika paliwa</t>
  </si>
  <si>
    <t>14136.</t>
  </si>
  <si>
    <t>14137.</t>
  </si>
  <si>
    <t>Tabliczka zn. -kaseta sterownicza typu SP</t>
  </si>
  <si>
    <t>14138.</t>
  </si>
  <si>
    <t>Tabliczka cięgno kolejki KPCS 148kW</t>
  </si>
  <si>
    <t>14139.</t>
  </si>
  <si>
    <t>14140.</t>
  </si>
  <si>
    <t>Odł. silnika SELECTEUR 3V 2H20</t>
  </si>
  <si>
    <t>14141.</t>
  </si>
  <si>
    <t>Olej hydrauliczny Renolin VG 68</t>
  </si>
  <si>
    <t>14142.</t>
  </si>
  <si>
    <t>14143.</t>
  </si>
  <si>
    <t>Olej FUCHS 15W40 Titan Truck</t>
  </si>
  <si>
    <t>14144.</t>
  </si>
  <si>
    <t>14145.</t>
  </si>
  <si>
    <t>14146.</t>
  </si>
  <si>
    <t>Amortyzator fotela fi 40x50</t>
  </si>
  <si>
    <t>14147.</t>
  </si>
  <si>
    <t>Amortyzator fi 100/40x60</t>
  </si>
  <si>
    <t>14148.</t>
  </si>
  <si>
    <t>Przewód minimes - S11F-AC-AC-0100</t>
  </si>
  <si>
    <t>Koncentrator typu KSO-01/DO</t>
  </si>
  <si>
    <t>Przewód YnKGSLY 4x2,5+2,5 - 150/250V</t>
  </si>
  <si>
    <t>Przewód YnKGSLY 6x2,5+2,5 - 150/250V</t>
  </si>
  <si>
    <t>Przewód YnHKGSLYkon 4x2,5+2,5 - 0,6/1kV</t>
  </si>
  <si>
    <t>Przewód YnKGSLY 3x2,5+2,5 - 150/250V</t>
  </si>
  <si>
    <t>Wyłącznik W1 do zasilacza ZUSD-1</t>
  </si>
  <si>
    <t>Komplet śrub do KSO-01/* z podkładkami</t>
  </si>
  <si>
    <t xml:space="preserve">Programator IKU -01/FULL </t>
  </si>
  <si>
    <t>Moduł "ZUSD 01 BIZI"</t>
  </si>
  <si>
    <t>Moduł "ZUSD 01 JC"</t>
  </si>
  <si>
    <t>Moduł "KSO-01/DIDO"</t>
  </si>
  <si>
    <t>BW/SIL/08/3  / 6263412700</t>
  </si>
  <si>
    <t>BW/SIL/09/1 / 6263412800</t>
  </si>
  <si>
    <t>BW/SIL/09/2  / 6263412900</t>
  </si>
  <si>
    <t>BW/SIL/09/3  / 6263413000</t>
  </si>
  <si>
    <t>BW/SIL/09/4  / 6263413100</t>
  </si>
  <si>
    <t>BW/SIL/09/5 / 6263413200</t>
  </si>
  <si>
    <t>BW/SIL/09/6 / 6263413300</t>
  </si>
  <si>
    <t>BW/SIL/09/7  / 6263413400</t>
  </si>
  <si>
    <t>BW/SIL/09/8  / 6263413500</t>
  </si>
  <si>
    <t>BW/SIL/09/10  / 6263413600</t>
  </si>
  <si>
    <t>BW/SIL/09/11 / 6263413700</t>
  </si>
  <si>
    <t>BW/SIL/09/12  / 6263413800</t>
  </si>
  <si>
    <t>BW/SIL/09/14  / 6263413900</t>
  </si>
  <si>
    <t>BW/SIL/09/15   / 6263414000</t>
  </si>
  <si>
    <t>BW/SIL/09/17 / 6263414100</t>
  </si>
  <si>
    <t>BW/SIL/09/18 / 6263414200</t>
  </si>
  <si>
    <t>BW/SIL/09/19 / 6263414300</t>
  </si>
  <si>
    <t>BW/SIL/09/20 / 6263414400</t>
  </si>
  <si>
    <t>BW/SIL/09/185 / 6263414500</t>
  </si>
  <si>
    <t>BW/SIL/10/1 / 6263414600</t>
  </si>
  <si>
    <t>BW/SIL/10/2  / 6263414700</t>
  </si>
  <si>
    <t>BW/SIL/10/3 / 6263414800</t>
  </si>
  <si>
    <t>BW/SIL/11/1  / 6260593000</t>
  </si>
  <si>
    <t>BW/SIL/11/2 / 6263414900</t>
  </si>
  <si>
    <t>BW/SIL/11/3  / 6260275000</t>
  </si>
  <si>
    <t>BW/SIL/11/4  / 6263415000</t>
  </si>
  <si>
    <t>BW/SIL/11/5  / 6263415100</t>
  </si>
  <si>
    <t>BW/SIL/11/6  / 6263415200</t>
  </si>
  <si>
    <t>BW/SIL/11/243   / 6260227000</t>
  </si>
  <si>
    <t>BW/SIL/12/1/ 6263415300</t>
  </si>
  <si>
    <t>BW/SIL/12/2/ 6263415400</t>
  </si>
  <si>
    <t>BW/SIL/13/1 / 6263415500</t>
  </si>
  <si>
    <t>BW/SIL/14/1 / 6263415600</t>
  </si>
  <si>
    <t>BW/SIL/14/2  / 6263415700</t>
  </si>
  <si>
    <t>BW/SIL/14/3 / 6263415800</t>
  </si>
  <si>
    <t>BW/SIL/15/1 / 6263415900</t>
  </si>
  <si>
    <t>BW/SIL/15/950   / 6263416000</t>
  </si>
  <si>
    <t>BW/SIL/16/1 / 6263416100</t>
  </si>
  <si>
    <t>BW/SIL/16/2 / 6263416200</t>
  </si>
  <si>
    <t>BW/SIL/17/1/ 6263416300</t>
  </si>
  <si>
    <t>BW/SIL/17/2/ 6263416400</t>
  </si>
  <si>
    <t>BW/SIL/17/3  / 6263416500</t>
  </si>
  <si>
    <t>BW/SIL/17/952/ 6263416600</t>
  </si>
  <si>
    <t>BW/SIL/17/953  / 6263416700</t>
  </si>
  <si>
    <t>BW/SIL/17/962 / 6263416800</t>
  </si>
  <si>
    <t>BW/SIL/18/1  / 6263416900</t>
  </si>
  <si>
    <t>BW/SIL/19/1  / 6263417000</t>
  </si>
  <si>
    <t>BW/SIL/19/2 / 6263417100</t>
  </si>
  <si>
    <t>BW/SIL/19/3  / 6263417200</t>
  </si>
  <si>
    <t>BW/SIL/19/4 / 6263417300</t>
  </si>
  <si>
    <t>BW/SIL/19/5  / 6263398100</t>
  </si>
  <si>
    <t>BW/SIL/19/970  / 6263417400</t>
  </si>
  <si>
    <t>BW/SIL/19/971 / 6263417500</t>
  </si>
  <si>
    <t>BW/SIL/20/1 / 6263417600</t>
  </si>
  <si>
    <t>BW/SIL/20/2  / 6263417700</t>
  </si>
  <si>
    <t>BW/SIL/20/3  / 6263417800</t>
  </si>
  <si>
    <t>BW/SIL/20/4  / 6263417900</t>
  </si>
  <si>
    <t>BW/SIL/21/1  / 6260227500</t>
  </si>
  <si>
    <t>BW/SIL/21/2  / 6263385900</t>
  </si>
  <si>
    <t>BW/SIL/21/3  / 6260296900</t>
  </si>
  <si>
    <t>BW/SIL/21/4  / 6263386000</t>
  </si>
  <si>
    <t>BW/SIL/21/5   / 6263418000</t>
  </si>
  <si>
    <t>BW/SIL/22/1/ 6263418100</t>
  </si>
  <si>
    <t>BW/SIL/22/2 / 6263352000</t>
  </si>
  <si>
    <t>BW/SIL/22/3  / 6263372200</t>
  </si>
  <si>
    <t>BW/SIL/22/4  / 6260283200</t>
  </si>
  <si>
    <t>BW/SIL/22/5   / 6263418200</t>
  </si>
  <si>
    <t>BW/SIL/22/6   / 6263395100</t>
  </si>
  <si>
    <t>BW/SIL/22/7 / 6263395000</t>
  </si>
  <si>
    <t>BW/SIL/23/3   / 6263418300</t>
  </si>
  <si>
    <t>BW/SIL/23/4   / 6263372700</t>
  </si>
  <si>
    <t>Przewód hydrauliczny NW13 M22x1,5x1500 L 2ST</t>
  </si>
  <si>
    <t>Przewód hydrauliczy NW20 M30x2x550 S 4SH</t>
  </si>
  <si>
    <t>Silnik hydrauliczny MS 18 z hamulcem</t>
  </si>
  <si>
    <t>Oś koła palcowego 160kN</t>
  </si>
  <si>
    <t>Łożysko kulkowe</t>
  </si>
  <si>
    <t xml:space="preserve"> SKF - 6226</t>
  </si>
  <si>
    <t xml:space="preserve">Łożysko baryłkowe </t>
  </si>
  <si>
    <t xml:space="preserve"> SKF - 22211E</t>
  </si>
  <si>
    <t xml:space="preserve">Łożysko baryłk.  </t>
  </si>
  <si>
    <t>Pierścień osadczy W100</t>
  </si>
  <si>
    <t>Pierścień osadczy W230</t>
  </si>
  <si>
    <t>Pierścień uszcz. A450x500x22</t>
  </si>
  <si>
    <t>Śruba M16x140-8.8 z łbem w.</t>
  </si>
  <si>
    <t>X.</t>
  </si>
  <si>
    <t>SZ-92.12.03.02</t>
  </si>
  <si>
    <t>Mocowanie czujnika</t>
  </si>
  <si>
    <t>SZ-92.12.03.05</t>
  </si>
  <si>
    <t>Śruba M8x25-8.8 z łbem w.</t>
  </si>
  <si>
    <t>Podkładka sprężysta Z 8,2</t>
  </si>
  <si>
    <t>DŹWIGNIA</t>
  </si>
  <si>
    <t>POKRYWA</t>
  </si>
  <si>
    <t>KOŁO ZĘBATE</t>
  </si>
  <si>
    <t>PIERŚCIEŃ USZCZELNIAJĄCY</t>
  </si>
  <si>
    <t>PROWADNICA ZAWORU</t>
  </si>
  <si>
    <t>KOŁNIERZ</t>
  </si>
  <si>
    <t>TULEJA GWINTOWANA</t>
  </si>
  <si>
    <t>ŚRUBA SZEŚCIOKĄTNA</t>
  </si>
  <si>
    <t>WIENIEC ZĘBATY</t>
  </si>
  <si>
    <t>ŚRUBA KORBOWODU</t>
  </si>
  <si>
    <t>KOŁNIERZ ZAŚLEPIAJĄCY</t>
  </si>
  <si>
    <t>ŚRUBA ODPOWIETRZAJĄCA</t>
  </si>
  <si>
    <t>USZCZELKA</t>
  </si>
  <si>
    <t>PRZYŁĄCZE WĘŻA</t>
  </si>
  <si>
    <t>POMPA RĘCZNA</t>
  </si>
  <si>
    <t xml:space="preserve"> SZ-61.11.04.00/P</t>
  </si>
  <si>
    <t>14273.</t>
  </si>
  <si>
    <t>6290005400</t>
  </si>
  <si>
    <t>14274.</t>
  </si>
  <si>
    <t>6270003000</t>
  </si>
  <si>
    <t>14275.</t>
  </si>
  <si>
    <t>6290000111</t>
  </si>
  <si>
    <t>14276.</t>
  </si>
  <si>
    <t>14277.</t>
  </si>
  <si>
    <t>6850007100</t>
  </si>
  <si>
    <t>14278.</t>
  </si>
  <si>
    <t>14279.</t>
  </si>
  <si>
    <t>14280.</t>
  </si>
  <si>
    <t>2400006900</t>
  </si>
  <si>
    <t>14281.</t>
  </si>
  <si>
    <t>6310010300</t>
  </si>
  <si>
    <t>Przewód hydrauliczny NW25 M36x2x1420 4SH</t>
  </si>
  <si>
    <t>14282.</t>
  </si>
  <si>
    <t>6310010400</t>
  </si>
  <si>
    <t>14283.</t>
  </si>
  <si>
    <t>6310010500</t>
  </si>
  <si>
    <t>Przewód hydrauliczny NW25 M36x2x540 4SH</t>
  </si>
  <si>
    <t>14284.</t>
  </si>
  <si>
    <t>6310019500</t>
  </si>
  <si>
    <t>14285.</t>
  </si>
  <si>
    <t>6310010600</t>
  </si>
  <si>
    <t>Przewód hydrauliczny NW25 M36x2x520 L 2 oplot.</t>
  </si>
  <si>
    <t>14286.</t>
  </si>
  <si>
    <t>6310010800</t>
  </si>
  <si>
    <t>14287.</t>
  </si>
  <si>
    <t>6310010900</t>
  </si>
  <si>
    <t>14288.</t>
  </si>
  <si>
    <t>6310011000</t>
  </si>
  <si>
    <t>14289.</t>
  </si>
  <si>
    <t>6310011100</t>
  </si>
  <si>
    <t>14290.</t>
  </si>
  <si>
    <t>6310011200</t>
  </si>
  <si>
    <t>14291.</t>
  </si>
  <si>
    <t>14292.</t>
  </si>
  <si>
    <t>6260012800</t>
  </si>
  <si>
    <t>Przewód hydrauliczny NW13 M22x1,5x1300 L 2ST</t>
  </si>
  <si>
    <t>14293.</t>
  </si>
  <si>
    <t>6310012100</t>
  </si>
  <si>
    <t>14294.</t>
  </si>
  <si>
    <t>6310011600</t>
  </si>
  <si>
    <t>14295.</t>
  </si>
  <si>
    <t>6260011100</t>
  </si>
  <si>
    <t>Przewód hydrauliczny NW13 M22x1,5x700 L 2ST</t>
  </si>
  <si>
    <t>14296.</t>
  </si>
  <si>
    <t>6310011800</t>
  </si>
  <si>
    <t>14297.</t>
  </si>
  <si>
    <t>6310011900</t>
  </si>
  <si>
    <t>14298.</t>
  </si>
  <si>
    <t>6310011300</t>
  </si>
  <si>
    <t>14299.</t>
  </si>
  <si>
    <t>6260027800</t>
  </si>
  <si>
    <t>14300.</t>
  </si>
  <si>
    <t>6260012900</t>
  </si>
  <si>
    <t>14301.</t>
  </si>
  <si>
    <t>14302.</t>
  </si>
  <si>
    <t>14303.</t>
  </si>
  <si>
    <t>6000048000</t>
  </si>
  <si>
    <t>14304.</t>
  </si>
  <si>
    <t>14305.</t>
  </si>
  <si>
    <t>6260006000</t>
  </si>
  <si>
    <t>14306.</t>
  </si>
  <si>
    <t>6310012600</t>
  </si>
  <si>
    <t>14307.</t>
  </si>
  <si>
    <t>14308.</t>
  </si>
  <si>
    <t>6310012800</t>
  </si>
  <si>
    <t>14309.</t>
  </si>
  <si>
    <t>6310012700</t>
  </si>
  <si>
    <t>Przewód hydrauliczny NW8 M16x1,5x800 L2ST</t>
  </si>
  <si>
    <t>14310.</t>
  </si>
  <si>
    <t>6310013000</t>
  </si>
  <si>
    <t>Przewód hydrauliczny NW8 M16x1,5x430 L2ST</t>
  </si>
  <si>
    <t>14311.</t>
  </si>
  <si>
    <t>14312.</t>
  </si>
  <si>
    <t>Przewód hydrauliczny NW25 M36x2x1700 4SH</t>
  </si>
  <si>
    <t>14313.</t>
  </si>
  <si>
    <t>6310014900</t>
  </si>
  <si>
    <t>Przewód hydrauliczny NW25 M36x2,0x450 4SP</t>
  </si>
  <si>
    <t>14314.</t>
  </si>
  <si>
    <t>6310019400</t>
  </si>
  <si>
    <t>Przewód hydrauliczny NW20 M30x2x520 L 2ST</t>
  </si>
  <si>
    <t>14315.</t>
  </si>
  <si>
    <t>Przewód hydrauliczny NW20 M30x2x500 4SH</t>
  </si>
  <si>
    <t>14316.</t>
  </si>
  <si>
    <t>Przewód hydrauliczny NW20 M30x2x450 4SH</t>
  </si>
  <si>
    <t>14317.</t>
  </si>
  <si>
    <t>6260015700</t>
  </si>
  <si>
    <t>Przewód NW13 M22x1,5x1800 wyk. L</t>
  </si>
  <si>
    <t>14318.</t>
  </si>
  <si>
    <t>Przewód NW13 M22x1,5x1300 wyk. L 2-oplot</t>
  </si>
  <si>
    <t>14319.</t>
  </si>
  <si>
    <t>6310012300</t>
  </si>
  <si>
    <t>Przewód hydraul. NW13 M22x1,5x1200 L2ST</t>
  </si>
  <si>
    <t>14320.</t>
  </si>
  <si>
    <t>Przewód NW13 M22x1,5x900 wyk. L 2-oplot</t>
  </si>
  <si>
    <t>14321.</t>
  </si>
  <si>
    <t>6310012200</t>
  </si>
  <si>
    <t>Przewód hydraul. NW13 M22x1,5x650 L4ST</t>
  </si>
  <si>
    <t>14322.</t>
  </si>
  <si>
    <t>Przewód NW08 M18x1,5x500 wyk. L 2ST</t>
  </si>
  <si>
    <t>14323.</t>
  </si>
  <si>
    <t>6260067000</t>
  </si>
  <si>
    <t>Przewód NW10 M18 x 1,5 x 350 L 2ST</t>
  </si>
  <si>
    <t>14324.</t>
  </si>
  <si>
    <t>6260264000</t>
  </si>
  <si>
    <t>Przewód NW10 M18x1,5x800 wyk. L 2ST</t>
  </si>
  <si>
    <t>14325.</t>
  </si>
  <si>
    <t>6260008900</t>
  </si>
  <si>
    <t>Przewód NW 8 M18x1,5x1000 wyk. L 2-oplot</t>
  </si>
  <si>
    <t>14326.</t>
  </si>
  <si>
    <t>6260007800</t>
  </si>
  <si>
    <t>Przewód NW08 M18x1,5x1200 wyk. L 2-oplot</t>
  </si>
  <si>
    <t>14327.</t>
  </si>
  <si>
    <t xml:space="preserve">Przewód NW10 M18x1,5x1700 wyk. L </t>
  </si>
  <si>
    <t>14328.</t>
  </si>
  <si>
    <t>6260027000</t>
  </si>
  <si>
    <t>Złączka grodziowa prosta K 25-S</t>
  </si>
  <si>
    <t>14329.</t>
  </si>
  <si>
    <t>14330.</t>
  </si>
  <si>
    <t>14331.</t>
  </si>
  <si>
    <t>14332.</t>
  </si>
  <si>
    <t>14333.</t>
  </si>
  <si>
    <t>14334.</t>
  </si>
  <si>
    <t>14335.</t>
  </si>
  <si>
    <t>14336.</t>
  </si>
  <si>
    <t>14337.</t>
  </si>
  <si>
    <t>14338.</t>
  </si>
  <si>
    <t>14339.</t>
  </si>
  <si>
    <t>14340.</t>
  </si>
  <si>
    <t>6290008500</t>
  </si>
  <si>
    <t>Kolanko VBDKO-22L</t>
  </si>
  <si>
    <t>14341.</t>
  </si>
  <si>
    <t>14342.</t>
  </si>
  <si>
    <t>14343.</t>
  </si>
  <si>
    <t>14344.</t>
  </si>
  <si>
    <t>14345.</t>
  </si>
  <si>
    <t>14346.</t>
  </si>
  <si>
    <t>14347.</t>
  </si>
  <si>
    <t>6260259000</t>
  </si>
  <si>
    <t>Złączka RLDKO-22/15</t>
  </si>
  <si>
    <t>14348.</t>
  </si>
  <si>
    <t>14349.</t>
  </si>
  <si>
    <t>14350.</t>
  </si>
  <si>
    <t>14351.</t>
  </si>
  <si>
    <t>14352.</t>
  </si>
  <si>
    <t>14353.</t>
  </si>
  <si>
    <t>14354.</t>
  </si>
  <si>
    <t>14355.</t>
  </si>
  <si>
    <t>14356.</t>
  </si>
  <si>
    <t>14357.</t>
  </si>
  <si>
    <t>14358.</t>
  </si>
  <si>
    <t>14359.</t>
  </si>
  <si>
    <t>14360.</t>
  </si>
  <si>
    <t>14361.</t>
  </si>
  <si>
    <t>14362.</t>
  </si>
  <si>
    <t>6310018800</t>
  </si>
  <si>
    <t>Złączka XA 22-ML/WD</t>
  </si>
  <si>
    <t>14363.</t>
  </si>
  <si>
    <t>14364.</t>
  </si>
  <si>
    <t>14365.</t>
  </si>
  <si>
    <t>14366.</t>
  </si>
  <si>
    <t>6300220400</t>
  </si>
  <si>
    <t>Złączka E 28-L</t>
  </si>
  <si>
    <t>14367.</t>
  </si>
  <si>
    <t>14368.</t>
  </si>
  <si>
    <t>14369.</t>
  </si>
  <si>
    <t>14370.</t>
  </si>
  <si>
    <t>6260183000</t>
  </si>
  <si>
    <t xml:space="preserve">Kołnierz WF40LKK-22/3 </t>
  </si>
  <si>
    <t>14371.</t>
  </si>
  <si>
    <t>6260247000</t>
  </si>
  <si>
    <t xml:space="preserve">Kołnierz WF30LKL-15/3K </t>
  </si>
  <si>
    <t>14372.</t>
  </si>
  <si>
    <t>6260017700</t>
  </si>
  <si>
    <t>Złączka EDKOR-15L/20S</t>
  </si>
  <si>
    <t>14373.</t>
  </si>
  <si>
    <t>14374.</t>
  </si>
  <si>
    <t>14375.</t>
  </si>
  <si>
    <t>14376.</t>
  </si>
  <si>
    <t>14377.</t>
  </si>
  <si>
    <t>7010081400</t>
  </si>
  <si>
    <t xml:space="preserve">Złączka ER 20S/25S </t>
  </si>
  <si>
    <t>14378.</t>
  </si>
  <si>
    <t>14379.</t>
  </si>
  <si>
    <t>14380.</t>
  </si>
  <si>
    <t>14381.</t>
  </si>
  <si>
    <t>14382.</t>
  </si>
  <si>
    <t>7010035100</t>
  </si>
  <si>
    <t>Złączka STO-25-S/O</t>
  </si>
  <si>
    <t>14383.</t>
  </si>
  <si>
    <t>14384.</t>
  </si>
  <si>
    <t>7010028100</t>
  </si>
  <si>
    <t>Złączka redukcyjna STO-12-L/S/O</t>
  </si>
  <si>
    <t>14385.</t>
  </si>
  <si>
    <t>14386.</t>
  </si>
  <si>
    <t>6260135000</t>
  </si>
  <si>
    <t>Złączka VSCH-R1/4/WD</t>
  </si>
  <si>
    <t>14387.</t>
  </si>
  <si>
    <t>14388.</t>
  </si>
  <si>
    <t>14389.</t>
  </si>
  <si>
    <t xml:space="preserve">Manometr glic./0-25/ MPa </t>
  </si>
  <si>
    <t>14390.</t>
  </si>
  <si>
    <t>14391.</t>
  </si>
  <si>
    <t>6210033400</t>
  </si>
  <si>
    <t>14392.</t>
  </si>
  <si>
    <t>6210033500</t>
  </si>
  <si>
    <t>14393.</t>
  </si>
  <si>
    <t>14394.</t>
  </si>
  <si>
    <t>Ogranicznik prędkości WHR</t>
  </si>
  <si>
    <t>14395.</t>
  </si>
  <si>
    <t>Szczęka hamulcowa kolejki podwieszanej</t>
  </si>
  <si>
    <t>14396.</t>
  </si>
  <si>
    <t>14397.</t>
  </si>
  <si>
    <t>14398.</t>
  </si>
  <si>
    <t>14399.</t>
  </si>
  <si>
    <t>4900000300</t>
  </si>
  <si>
    <t>14400.</t>
  </si>
  <si>
    <t>Accumulator ABZSS 10M-3X/200ES12V-SO869</t>
  </si>
  <si>
    <t>14401.</t>
  </si>
  <si>
    <t>6310000700</t>
  </si>
  <si>
    <t>Skrzynka przelotowo-rozgałęźna iskrobezp.</t>
  </si>
  <si>
    <t>14402.</t>
  </si>
  <si>
    <t>6310019000</t>
  </si>
  <si>
    <t>Tabl. znam. Ciągnik Podw. Elektr. CEH-22</t>
  </si>
  <si>
    <t>14403.</t>
  </si>
  <si>
    <t>6310019100</t>
  </si>
  <si>
    <t>Tabl.CEH-22 - Kabina</t>
  </si>
  <si>
    <t>14404.</t>
  </si>
  <si>
    <t>6310019200</t>
  </si>
  <si>
    <t>tabl.znam. Elektr. CEH-22  Napęd</t>
  </si>
  <si>
    <t>14405.</t>
  </si>
  <si>
    <t>6310018100</t>
  </si>
  <si>
    <t>Tabl. znam. opis przyłączy CMEH 60x520mm</t>
  </si>
  <si>
    <t>14406.</t>
  </si>
  <si>
    <t>6310018200</t>
  </si>
  <si>
    <t>Tabl.znam. opis przyłączy  CMEH130x110 mm</t>
  </si>
  <si>
    <t>14407.</t>
  </si>
  <si>
    <t>6310018400</t>
  </si>
  <si>
    <t xml:space="preserve">Zacisk wzmocniony fi 16 mm  </t>
  </si>
  <si>
    <t>14408.</t>
  </si>
  <si>
    <t>6319000500</t>
  </si>
  <si>
    <t>Przemiennik częstotliwości typ MXpro4V15</t>
  </si>
  <si>
    <t>14409.</t>
  </si>
  <si>
    <t>6319000400</t>
  </si>
  <si>
    <t>Silnik ognioszczelny typu dSKg160L6-EP-f</t>
  </si>
  <si>
    <t>14410.</t>
  </si>
  <si>
    <t>6319000800</t>
  </si>
  <si>
    <t>Jednostka centralna</t>
  </si>
  <si>
    <t>14411.</t>
  </si>
  <si>
    <t>6319000900</t>
  </si>
  <si>
    <t>Moduł RS485</t>
  </si>
  <si>
    <t>14412.</t>
  </si>
  <si>
    <t>6319001000</t>
  </si>
  <si>
    <t>Karta EtherCAT LWL</t>
  </si>
  <si>
    <t>14413.</t>
  </si>
  <si>
    <t>6319001100</t>
  </si>
  <si>
    <t>Karta wejść cyfrowych 8xDI</t>
  </si>
  <si>
    <t>14414.</t>
  </si>
  <si>
    <t>6319001200</t>
  </si>
  <si>
    <t>Karta wyjść cyfrowych 8xDO</t>
  </si>
  <si>
    <t>14415.</t>
  </si>
  <si>
    <t>6319001400</t>
  </si>
  <si>
    <t>Karta końcowa</t>
  </si>
  <si>
    <t>14416.</t>
  </si>
  <si>
    <t>6319001500</t>
  </si>
  <si>
    <t>14417.</t>
  </si>
  <si>
    <t>6319001600</t>
  </si>
  <si>
    <t>Karta RS-485</t>
  </si>
  <si>
    <t>14418.</t>
  </si>
  <si>
    <t>6319001700</t>
  </si>
  <si>
    <t>Karta wejść analogowych 2xAI</t>
  </si>
  <si>
    <t>14419.</t>
  </si>
  <si>
    <t>6319001800</t>
  </si>
  <si>
    <t>Karta wyjść analogowych 2xAO</t>
  </si>
  <si>
    <t>14420.</t>
  </si>
  <si>
    <t>6319002100</t>
  </si>
  <si>
    <t>Zestaw do zasilania ciągnika elektr- hydr</t>
  </si>
  <si>
    <t>14421.</t>
  </si>
  <si>
    <t>6319002200</t>
  </si>
  <si>
    <t>Uszczelka zbiornika CMEH-22</t>
  </si>
  <si>
    <t>14422.</t>
  </si>
  <si>
    <t>6319002500</t>
  </si>
  <si>
    <t>Karta wejść analogowych 4xRTD</t>
  </si>
  <si>
    <t>14423.</t>
  </si>
  <si>
    <t>6319002600</t>
  </si>
  <si>
    <t>Multimetr cyfrowy</t>
  </si>
  <si>
    <t>14424.</t>
  </si>
  <si>
    <t>6319002700</t>
  </si>
  <si>
    <t>Wejście cyfrowe 4xDI</t>
  </si>
  <si>
    <t>14425.</t>
  </si>
  <si>
    <t>6319002800</t>
  </si>
  <si>
    <t>Moduł zasilający</t>
  </si>
  <si>
    <t>14426.</t>
  </si>
  <si>
    <t>6319002900</t>
  </si>
  <si>
    <t>Blok akumulatorów Hawker 12V ZeMa 190Ah</t>
  </si>
  <si>
    <t>14427.</t>
  </si>
  <si>
    <t>13225.</t>
  </si>
  <si>
    <t>Hydrauliczny zawór zwrotny</t>
  </si>
  <si>
    <t>Zawór kierunkowy</t>
  </si>
  <si>
    <t>Płyta GAT/S</t>
  </si>
  <si>
    <t xml:space="preserve">Zawór hamulcowy </t>
  </si>
  <si>
    <t>Złączka</t>
  </si>
  <si>
    <t>Akumulator pęcherzowy</t>
  </si>
  <si>
    <t>Taśma zaciskowa</t>
  </si>
  <si>
    <t>Akumulator</t>
  </si>
  <si>
    <t>Filtr ciśnieniowy</t>
  </si>
  <si>
    <t>Wkład filtra</t>
  </si>
  <si>
    <t>Filtr linii powrotnej</t>
  </si>
  <si>
    <t>Dysza</t>
  </si>
  <si>
    <t>Zawór zwrotno-dławiący</t>
  </si>
  <si>
    <t>Płyta montażowa</t>
  </si>
  <si>
    <t>przewód hydrauliczny NW 6 M12 x 1,5 x 400 2ST</t>
  </si>
  <si>
    <t>przewód hydrauliczny NW 8 M16 x 1,5 x 300 2ST</t>
  </si>
  <si>
    <t>przewód hydrauliczny NW 8 M16 x 1,5 x 400 2ST</t>
  </si>
  <si>
    <t>przewód hydrauliczny NW 8 M16 x 1,5 x 500 2ST</t>
  </si>
  <si>
    <t>BW/1/B/08/28 / 0200800100</t>
  </si>
  <si>
    <t>BW/1/B/08/29 / 0501000300</t>
  </si>
  <si>
    <t>BW/1/B/08/30 / 0501000100</t>
  </si>
  <si>
    <t>BW/1/B/08/31 / 0200500100</t>
  </si>
  <si>
    <t>BW/1/B/09/1 / 6440012611</t>
  </si>
  <si>
    <t>BW/1/B/09/2 / 6440012711</t>
  </si>
  <si>
    <t>BW/1/B/09/3 / 6440012811</t>
  </si>
  <si>
    <t>BW/1/B/09/4 / 0300800300</t>
  </si>
  <si>
    <t>BW/1/B/09/5 / 6440012911</t>
  </si>
  <si>
    <t>BW/1/B/09/6 / 6230025400</t>
  </si>
  <si>
    <t>BW/1/B/09/7 / 6440012211</t>
  </si>
  <si>
    <t>BW/1/B/09/8 / 6440012311</t>
  </si>
  <si>
    <t>BW/1/B/09/9 / 6440012411</t>
  </si>
  <si>
    <t>BW/1/B/09/10 / 6440014111</t>
  </si>
  <si>
    <t>BW/1/B/09/11 / 6440013811</t>
  </si>
  <si>
    <t>BW/1/B/09/12 / 6440013711</t>
  </si>
  <si>
    <t>BW/1/B/09/13 / 6440013611</t>
  </si>
  <si>
    <t>BW/1/B/09/14 / 6440013911</t>
  </si>
  <si>
    <t>BW/1/B/09/15 / 6440014011</t>
  </si>
  <si>
    <t>BW/1/B/09/16 / 0300803100</t>
  </si>
  <si>
    <t>przewód hydrauliczny NW10 M18 x 1,5 x 1750 2ST</t>
  </si>
  <si>
    <t>przewód hydrauliczny NW10 M18 x 1,5 x 1850 2ST</t>
  </si>
  <si>
    <t>przewód hydrauliczny NW10 M18 x 1,5 x 2000 2ST</t>
  </si>
  <si>
    <t>przewód hydrauliczny NW10 M18 x 1,5 x 2900 2ST</t>
  </si>
  <si>
    <t>przewód hydrauliczny NW13 M22 x 1,5 x 350 4ST</t>
  </si>
  <si>
    <t>przewód hydrauliczny NW13 M22 x 1,5 x 450 4ST</t>
  </si>
  <si>
    <t>przewód hydrauliczny NW13 M22 x 1,5 x 500 2ST</t>
  </si>
  <si>
    <t>przewód hydrauliczny NW13 M22 x 1,5 x 600 2ST</t>
  </si>
  <si>
    <t>przewód hydrauliczny NW13 M22 x 1,5 x 700 2ST</t>
  </si>
  <si>
    <t>przewód hydrauliczny NW13 M22 x 1,5 x 800 2ST</t>
  </si>
  <si>
    <t>przewód hydrauliczny NW13 M22 x 1,5 x 900 2ST</t>
  </si>
  <si>
    <t>przewód hydrauliczny NW13 M22 x 1,5 x 1350 2ST</t>
  </si>
  <si>
    <t>przewód hydrauliczny NW13 M22 x 1,5 x 1000 2ST</t>
  </si>
  <si>
    <t>przewód hydrauliczny NW13 M22 x 1,5 x 1200 2ST</t>
  </si>
  <si>
    <t>przewód hydrauliczny NW13 M22 x 1,5 x 1700 2ST</t>
  </si>
  <si>
    <t>przewód hydrauliczny NW13 M22 x 1,5 x 1750 2ST</t>
  </si>
  <si>
    <t>przewód hydrauliczny NW13 M22 x 1,5 x 1800 2ST</t>
  </si>
  <si>
    <t>przewód hydrauliczny NW13 M22 x 1,5 x 1850 2ST</t>
  </si>
  <si>
    <t>przewód hydrauliczny NW13 M22 x 1,5 x 3900 2ST</t>
  </si>
  <si>
    <t>przewód hydrauliczny NW13 M22 x 1,5 x 2000 2ST</t>
  </si>
  <si>
    <t>BW/1/C/01/22 / 0501001100</t>
  </si>
  <si>
    <t>BW/1/C/01/23 / 0302003400</t>
  </si>
  <si>
    <t>BW/1/C/02/1 / 0300800700</t>
  </si>
  <si>
    <t>BW/1/C/02/2 / 0501000300</t>
  </si>
  <si>
    <t>1378.</t>
  </si>
  <si>
    <t>1379.</t>
  </si>
  <si>
    <t>1380.</t>
  </si>
  <si>
    <t>1381.</t>
  </si>
  <si>
    <t>1382.</t>
  </si>
  <si>
    <t>1383.</t>
  </si>
  <si>
    <t>1384.</t>
  </si>
  <si>
    <t>1385.</t>
  </si>
  <si>
    <t>1386.</t>
  </si>
  <si>
    <t>1387.</t>
  </si>
  <si>
    <t>1388.</t>
  </si>
  <si>
    <t>1389.</t>
  </si>
  <si>
    <t>1390.</t>
  </si>
  <si>
    <t>1391.</t>
  </si>
  <si>
    <t>1392.</t>
  </si>
  <si>
    <t>1393.</t>
  </si>
  <si>
    <t>1394.</t>
  </si>
  <si>
    <t>1395.</t>
  </si>
  <si>
    <t>1396.</t>
  </si>
  <si>
    <t>1397.</t>
  </si>
  <si>
    <t>1398.</t>
  </si>
  <si>
    <t>1399.</t>
  </si>
  <si>
    <t>1400.</t>
  </si>
  <si>
    <t>1401.</t>
  </si>
  <si>
    <t>1402.</t>
  </si>
  <si>
    <t>1403.</t>
  </si>
  <si>
    <t>1404.</t>
  </si>
  <si>
    <t>1405.</t>
  </si>
  <si>
    <t>1406.</t>
  </si>
  <si>
    <t>1407.</t>
  </si>
  <si>
    <t>1408.</t>
  </si>
  <si>
    <t>1409.</t>
  </si>
  <si>
    <t>1410.</t>
  </si>
  <si>
    <t>1411.</t>
  </si>
  <si>
    <t>1412.</t>
  </si>
  <si>
    <t>1413.</t>
  </si>
  <si>
    <t>1414.</t>
  </si>
  <si>
    <t>1415.</t>
  </si>
  <si>
    <t>1416.</t>
  </si>
  <si>
    <t>1417.</t>
  </si>
  <si>
    <t>1418.</t>
  </si>
  <si>
    <t>1419.</t>
  </si>
  <si>
    <t>1420.</t>
  </si>
  <si>
    <t>1421.</t>
  </si>
  <si>
    <t>1422.</t>
  </si>
  <si>
    <t>1423.</t>
  </si>
  <si>
    <t>1424.</t>
  </si>
  <si>
    <t>1425.</t>
  </si>
  <si>
    <t>1426.</t>
  </si>
  <si>
    <t>1427.</t>
  </si>
  <si>
    <t>1428.</t>
  </si>
  <si>
    <t>1429.</t>
  </si>
  <si>
    <t>1430.</t>
  </si>
  <si>
    <t>1431.</t>
  </si>
  <si>
    <t>1432.</t>
  </si>
  <si>
    <t>1433.</t>
  </si>
  <si>
    <t>1434.</t>
  </si>
  <si>
    <t>1435.</t>
  </si>
  <si>
    <t>1436.</t>
  </si>
  <si>
    <t>1437.</t>
  </si>
  <si>
    <t>1438.</t>
  </si>
  <si>
    <t>1439.</t>
  </si>
  <si>
    <t>1440.</t>
  </si>
  <si>
    <t>1441.</t>
  </si>
  <si>
    <t>1442.</t>
  </si>
  <si>
    <t>1443.</t>
  </si>
  <si>
    <t>1444.</t>
  </si>
  <si>
    <t>1445.</t>
  </si>
  <si>
    <t>1446.</t>
  </si>
  <si>
    <t>1447.</t>
  </si>
  <si>
    <t>1448.</t>
  </si>
  <si>
    <t>1449.</t>
  </si>
  <si>
    <t>1450.</t>
  </si>
  <si>
    <t>1451.</t>
  </si>
  <si>
    <t>1452.</t>
  </si>
  <si>
    <t>1453.</t>
  </si>
  <si>
    <t>1454.</t>
  </si>
  <si>
    <t>1455.</t>
  </si>
  <si>
    <t>1456.</t>
  </si>
  <si>
    <t>1457.</t>
  </si>
  <si>
    <t>1458.</t>
  </si>
  <si>
    <t>1459.</t>
  </si>
  <si>
    <t>1460.</t>
  </si>
  <si>
    <t>1461.</t>
  </si>
  <si>
    <t>1462.</t>
  </si>
  <si>
    <t>1463.</t>
  </si>
  <si>
    <t>1464.</t>
  </si>
  <si>
    <t>1465.</t>
  </si>
  <si>
    <t>1466.</t>
  </si>
  <si>
    <t>1467.</t>
  </si>
  <si>
    <t>1468.</t>
  </si>
  <si>
    <t>1469.</t>
  </si>
  <si>
    <t>1470.</t>
  </si>
  <si>
    <t>1471.</t>
  </si>
  <si>
    <t>1472.</t>
  </si>
  <si>
    <t>1473.</t>
  </si>
  <si>
    <t>1474.</t>
  </si>
  <si>
    <t>1475.</t>
  </si>
  <si>
    <t>1476.</t>
  </si>
  <si>
    <t>1477.</t>
  </si>
  <si>
    <t>1478.</t>
  </si>
  <si>
    <t>1479.</t>
  </si>
  <si>
    <t>1480.</t>
  </si>
  <si>
    <t>1481.</t>
  </si>
  <si>
    <t>1482.</t>
  </si>
  <si>
    <t>1483.</t>
  </si>
  <si>
    <t>1484.</t>
  </si>
  <si>
    <t>1485.</t>
  </si>
  <si>
    <t>1486.</t>
  </si>
  <si>
    <t>1487.</t>
  </si>
  <si>
    <t>1488.</t>
  </si>
  <si>
    <t>1489.</t>
  </si>
  <si>
    <t>1490.</t>
  </si>
  <si>
    <t>1491.</t>
  </si>
  <si>
    <t>1492.</t>
  </si>
  <si>
    <t>1493.</t>
  </si>
  <si>
    <t>1494.</t>
  </si>
  <si>
    <t>1495.</t>
  </si>
  <si>
    <t>1496.</t>
  </si>
  <si>
    <t>1497.</t>
  </si>
  <si>
    <t>1498.</t>
  </si>
  <si>
    <t>1499.</t>
  </si>
  <si>
    <t>1500.</t>
  </si>
  <si>
    <t>1501.</t>
  </si>
  <si>
    <t>1502.</t>
  </si>
  <si>
    <t>1503.</t>
  </si>
  <si>
    <t>1504.</t>
  </si>
  <si>
    <t>1505.</t>
  </si>
  <si>
    <t>1506.</t>
  </si>
  <si>
    <t>1507.</t>
  </si>
  <si>
    <t>1508.</t>
  </si>
  <si>
    <t>1509.</t>
  </si>
  <si>
    <t>1510.</t>
  </si>
  <si>
    <t>1511.</t>
  </si>
  <si>
    <t>1512.</t>
  </si>
  <si>
    <t>1513.</t>
  </si>
  <si>
    <t>1514.</t>
  </si>
  <si>
    <t>1515.</t>
  </si>
  <si>
    <t>1516.</t>
  </si>
  <si>
    <t>1517.</t>
  </si>
  <si>
    <t>1518.</t>
  </si>
  <si>
    <t>1519.</t>
  </si>
  <si>
    <t>1520.</t>
  </si>
  <si>
    <t>1521.</t>
  </si>
  <si>
    <t>1522.</t>
  </si>
  <si>
    <t>1523.</t>
  </si>
  <si>
    <t>1524.</t>
  </si>
  <si>
    <t>1525.</t>
  </si>
  <si>
    <t>1526.</t>
  </si>
  <si>
    <t>1527.</t>
  </si>
  <si>
    <t>1528.</t>
  </si>
  <si>
    <t>1529.</t>
  </si>
  <si>
    <t>1530.</t>
  </si>
  <si>
    <t>1531.</t>
  </si>
  <si>
    <t>1532.</t>
  </si>
  <si>
    <t>1533.</t>
  </si>
  <si>
    <t>1534.</t>
  </si>
  <si>
    <t>1535.</t>
  </si>
  <si>
    <t>1536.</t>
  </si>
  <si>
    <t>1537.</t>
  </si>
  <si>
    <t>1538.</t>
  </si>
  <si>
    <t>1539.</t>
  </si>
  <si>
    <t>1540.</t>
  </si>
  <si>
    <t>1541.</t>
  </si>
  <si>
    <t>1542.</t>
  </si>
  <si>
    <t>1543.</t>
  </si>
  <si>
    <t>1544.</t>
  </si>
  <si>
    <t>1545.</t>
  </si>
  <si>
    <t>1546.</t>
  </si>
  <si>
    <t>1547.</t>
  </si>
  <si>
    <t>1548.</t>
  </si>
  <si>
    <t>1549.</t>
  </si>
  <si>
    <t>1550.</t>
  </si>
  <si>
    <t>1551.</t>
  </si>
  <si>
    <t>1552.</t>
  </si>
  <si>
    <t>1553.</t>
  </si>
  <si>
    <t>1554.</t>
  </si>
  <si>
    <t>1555.</t>
  </si>
  <si>
    <t>1556.</t>
  </si>
  <si>
    <t>1557.</t>
  </si>
  <si>
    <t>1558.</t>
  </si>
  <si>
    <t>1559.</t>
  </si>
  <si>
    <t>1560.</t>
  </si>
  <si>
    <t>1561.</t>
  </si>
  <si>
    <t>1562.</t>
  </si>
  <si>
    <t>1563.</t>
  </si>
  <si>
    <t>1564.</t>
  </si>
  <si>
    <t>1565.</t>
  </si>
  <si>
    <t>1566.</t>
  </si>
  <si>
    <t>1567.</t>
  </si>
  <si>
    <t>1568.</t>
  </si>
  <si>
    <t>1569.</t>
  </si>
  <si>
    <t>1570.</t>
  </si>
  <si>
    <t>1571.</t>
  </si>
  <si>
    <t>1572.</t>
  </si>
  <si>
    <t>1573.</t>
  </si>
  <si>
    <t>1574.</t>
  </si>
  <si>
    <t>1575.</t>
  </si>
  <si>
    <t>1576.</t>
  </si>
  <si>
    <t>1577.</t>
  </si>
  <si>
    <t>1578.</t>
  </si>
  <si>
    <t>1579.</t>
  </si>
  <si>
    <t>1580.</t>
  </si>
  <si>
    <t>1581.</t>
  </si>
  <si>
    <t>1582.</t>
  </si>
  <si>
    <t>1583.</t>
  </si>
  <si>
    <t>1584.</t>
  </si>
  <si>
    <t>1585.</t>
  </si>
  <si>
    <t>1586.</t>
  </si>
  <si>
    <t>1587.</t>
  </si>
  <si>
    <t>1588.</t>
  </si>
  <si>
    <t>1589.</t>
  </si>
  <si>
    <t>1590.</t>
  </si>
  <si>
    <t>1591.</t>
  </si>
  <si>
    <t>1592.</t>
  </si>
  <si>
    <t>1593.</t>
  </si>
  <si>
    <t>1594.</t>
  </si>
  <si>
    <t>1595.</t>
  </si>
  <si>
    <t>1596.</t>
  </si>
  <si>
    <t>1597.</t>
  </si>
  <si>
    <t>1598.</t>
  </si>
  <si>
    <t>1599.</t>
  </si>
  <si>
    <t>1600.</t>
  </si>
  <si>
    <t>1601.</t>
  </si>
  <si>
    <t>1602.</t>
  </si>
  <si>
    <t>1603.</t>
  </si>
  <si>
    <t>1604.</t>
  </si>
  <si>
    <t>1605.</t>
  </si>
  <si>
    <t>1606.</t>
  </si>
  <si>
    <t>1607.</t>
  </si>
  <si>
    <t>1608.</t>
  </si>
  <si>
    <t>1609.</t>
  </si>
  <si>
    <t>1610.</t>
  </si>
  <si>
    <t>1611.</t>
  </si>
  <si>
    <t>1612.</t>
  </si>
  <si>
    <t>1613.</t>
  </si>
  <si>
    <t>1614.</t>
  </si>
  <si>
    <t>1615.</t>
  </si>
  <si>
    <t>1616.</t>
  </si>
  <si>
    <t>1617.</t>
  </si>
  <si>
    <t>1618.</t>
  </si>
  <si>
    <t>1619.</t>
  </si>
  <si>
    <t>1620.</t>
  </si>
  <si>
    <t>1621.</t>
  </si>
  <si>
    <t>1622.</t>
  </si>
  <si>
    <t>1623.</t>
  </si>
  <si>
    <t>1624.</t>
  </si>
  <si>
    <t>1625.</t>
  </si>
  <si>
    <t>1626.</t>
  </si>
  <si>
    <t>1627.</t>
  </si>
  <si>
    <t>1628.</t>
  </si>
  <si>
    <t>1629.</t>
  </si>
  <si>
    <t>1630.</t>
  </si>
  <si>
    <t>1631.</t>
  </si>
  <si>
    <t>1632.</t>
  </si>
  <si>
    <t>1633.</t>
  </si>
  <si>
    <t>1634.</t>
  </si>
  <si>
    <t>1635.</t>
  </si>
  <si>
    <t>1636.</t>
  </si>
  <si>
    <t>1637.</t>
  </si>
  <si>
    <t>1638.</t>
  </si>
  <si>
    <t>1639.</t>
  </si>
  <si>
    <t>1640.</t>
  </si>
  <si>
    <t>1641.</t>
  </si>
  <si>
    <t>1642.</t>
  </si>
  <si>
    <t>1643.</t>
  </si>
  <si>
    <t>1644.</t>
  </si>
  <si>
    <t>1645.</t>
  </si>
  <si>
    <t>1646.</t>
  </si>
  <si>
    <t>1647.</t>
  </si>
  <si>
    <t>1648.</t>
  </si>
  <si>
    <t>1649.</t>
  </si>
  <si>
    <t>1650.</t>
  </si>
  <si>
    <t>1651.</t>
  </si>
  <si>
    <t>1652.</t>
  </si>
  <si>
    <t>1653.</t>
  </si>
  <si>
    <t>1654.</t>
  </si>
  <si>
    <t>1655.</t>
  </si>
  <si>
    <t>1656.</t>
  </si>
  <si>
    <t>1657.</t>
  </si>
  <si>
    <t>1658.</t>
  </si>
  <si>
    <t>1659.</t>
  </si>
  <si>
    <t>1660.</t>
  </si>
  <si>
    <t>1661.</t>
  </si>
  <si>
    <t>1662.</t>
  </si>
  <si>
    <t>1663.</t>
  </si>
  <si>
    <t>1664.</t>
  </si>
  <si>
    <t>1665.</t>
  </si>
  <si>
    <t>1666.</t>
  </si>
  <si>
    <t>1667.</t>
  </si>
  <si>
    <t>1668.</t>
  </si>
  <si>
    <t>1669.</t>
  </si>
  <si>
    <t>1670.</t>
  </si>
  <si>
    <t>1671.</t>
  </si>
  <si>
    <t>1672.</t>
  </si>
  <si>
    <t>1673.</t>
  </si>
  <si>
    <t>1674.</t>
  </si>
  <si>
    <t>1675.</t>
  </si>
  <si>
    <t>1676.</t>
  </si>
  <si>
    <t>1677.</t>
  </si>
  <si>
    <t>1678.</t>
  </si>
  <si>
    <t>1679.</t>
  </si>
  <si>
    <t>1680.</t>
  </si>
  <si>
    <t>1681.</t>
  </si>
  <si>
    <t>1682.</t>
  </si>
  <si>
    <t>1683.</t>
  </si>
  <si>
    <t>1684.</t>
  </si>
  <si>
    <t>1685.</t>
  </si>
  <si>
    <t>1686.</t>
  </si>
  <si>
    <t>1687.</t>
  </si>
  <si>
    <t>1688.</t>
  </si>
  <si>
    <t>1689.</t>
  </si>
  <si>
    <t>1690.</t>
  </si>
  <si>
    <t>1691.</t>
  </si>
  <si>
    <t>1692.</t>
  </si>
  <si>
    <t>1693.</t>
  </si>
  <si>
    <t>1694.</t>
  </si>
  <si>
    <t>1695.</t>
  </si>
  <si>
    <t>1696.</t>
  </si>
  <si>
    <t>1697.</t>
  </si>
  <si>
    <t>1698.</t>
  </si>
  <si>
    <t>1699.</t>
  </si>
  <si>
    <t>1700.</t>
  </si>
  <si>
    <t>1701.</t>
  </si>
  <si>
    <t>1702.</t>
  </si>
  <si>
    <t>1703.</t>
  </si>
  <si>
    <t>1704.</t>
  </si>
  <si>
    <t>1705.</t>
  </si>
  <si>
    <t>1706.</t>
  </si>
  <si>
    <t>1707.</t>
  </si>
  <si>
    <t>1708.</t>
  </si>
  <si>
    <t>1709.</t>
  </si>
  <si>
    <t>1710.</t>
  </si>
  <si>
    <t>1711.</t>
  </si>
  <si>
    <t>1712.</t>
  </si>
  <si>
    <t>1713.</t>
  </si>
  <si>
    <t>1714.</t>
  </si>
  <si>
    <t>1715.</t>
  </si>
  <si>
    <t>1716.</t>
  </si>
  <si>
    <t>1717.</t>
  </si>
  <si>
    <t>1718.</t>
  </si>
  <si>
    <t>1719.</t>
  </si>
  <si>
    <t>1720.</t>
  </si>
  <si>
    <t>1721.</t>
  </si>
  <si>
    <t>1722.</t>
  </si>
  <si>
    <t>1723.</t>
  </si>
  <si>
    <t>1724.</t>
  </si>
  <si>
    <t>1725.</t>
  </si>
  <si>
    <t>1726.</t>
  </si>
  <si>
    <t>1727.</t>
  </si>
  <si>
    <t>1728.</t>
  </si>
  <si>
    <t>1729.</t>
  </si>
  <si>
    <t>1730.</t>
  </si>
  <si>
    <t>1731.</t>
  </si>
  <si>
    <t>1732.</t>
  </si>
  <si>
    <t>1733.</t>
  </si>
  <si>
    <t>1734.</t>
  </si>
  <si>
    <t>1735.</t>
  </si>
  <si>
    <t>1736.</t>
  </si>
  <si>
    <t>1737.</t>
  </si>
  <si>
    <t>1738.</t>
  </si>
  <si>
    <t>1739.</t>
  </si>
  <si>
    <t>1740.</t>
  </si>
  <si>
    <t>1741.</t>
  </si>
  <si>
    <t>1742.</t>
  </si>
  <si>
    <t>1743.</t>
  </si>
  <si>
    <t>1744.</t>
  </si>
  <si>
    <t>1745.</t>
  </si>
  <si>
    <t>1746.</t>
  </si>
  <si>
    <t>1747.</t>
  </si>
  <si>
    <t>1748.</t>
  </si>
  <si>
    <t>1749.</t>
  </si>
  <si>
    <t>1750.</t>
  </si>
  <si>
    <t>1751.</t>
  </si>
  <si>
    <t>1752.</t>
  </si>
  <si>
    <t>1753.</t>
  </si>
  <si>
    <t>1754.</t>
  </si>
  <si>
    <t>1755.</t>
  </si>
  <si>
    <t>1756.</t>
  </si>
  <si>
    <t>1757.</t>
  </si>
  <si>
    <t>1758.</t>
  </si>
  <si>
    <t>1759.</t>
  </si>
  <si>
    <t>1760.</t>
  </si>
  <si>
    <t>1761.</t>
  </si>
  <si>
    <t>1762.</t>
  </si>
  <si>
    <t>1763.</t>
  </si>
  <si>
    <t>1764.</t>
  </si>
  <si>
    <t>1765.</t>
  </si>
  <si>
    <t>1766.</t>
  </si>
  <si>
    <t>1767.</t>
  </si>
  <si>
    <t>1768.</t>
  </si>
  <si>
    <t>1769.</t>
  </si>
  <si>
    <t>1770.</t>
  </si>
  <si>
    <t>1771.</t>
  </si>
  <si>
    <t>1772.</t>
  </si>
  <si>
    <t>1773.</t>
  </si>
  <si>
    <t>1774.</t>
  </si>
  <si>
    <t>1775.</t>
  </si>
  <si>
    <t>1776.</t>
  </si>
  <si>
    <t>1777.</t>
  </si>
  <si>
    <t>1778.</t>
  </si>
  <si>
    <t>1779.</t>
  </si>
  <si>
    <t>1780.</t>
  </si>
  <si>
    <t>1781.</t>
  </si>
  <si>
    <t>1782.</t>
  </si>
  <si>
    <t>1783.</t>
  </si>
  <si>
    <t>1784.</t>
  </si>
  <si>
    <t>1785.</t>
  </si>
  <si>
    <t>1786.</t>
  </si>
  <si>
    <t>1787.</t>
  </si>
  <si>
    <t>1788.</t>
  </si>
  <si>
    <t>1789.</t>
  </si>
  <si>
    <t>1790.</t>
  </si>
  <si>
    <t>1791.</t>
  </si>
  <si>
    <t>1792.</t>
  </si>
  <si>
    <t>1793.</t>
  </si>
  <si>
    <t>1794.</t>
  </si>
  <si>
    <t>1795.</t>
  </si>
  <si>
    <t>1796.</t>
  </si>
  <si>
    <t>1797.</t>
  </si>
  <si>
    <t>1798.</t>
  </si>
  <si>
    <t>1799.</t>
  </si>
  <si>
    <t>1800.</t>
  </si>
  <si>
    <t>1801.</t>
  </si>
  <si>
    <t>1802.</t>
  </si>
  <si>
    <t>1803.</t>
  </si>
  <si>
    <t>1804.</t>
  </si>
  <si>
    <t>1805.</t>
  </si>
  <si>
    <t>1806.</t>
  </si>
  <si>
    <t>1807.</t>
  </si>
  <si>
    <t>1808.</t>
  </si>
  <si>
    <t>1809.</t>
  </si>
  <si>
    <t>1810.</t>
  </si>
  <si>
    <t>1811.</t>
  </si>
  <si>
    <t>1812.</t>
  </si>
  <si>
    <t>1813.</t>
  </si>
  <si>
    <t>1814.</t>
  </si>
  <si>
    <t>1815.</t>
  </si>
  <si>
    <t>1816.</t>
  </si>
  <si>
    <t>1817.</t>
  </si>
  <si>
    <t>1818.</t>
  </si>
  <si>
    <t>1819.</t>
  </si>
  <si>
    <t>1820.</t>
  </si>
  <si>
    <t>1821.</t>
  </si>
  <si>
    <t>1822.</t>
  </si>
  <si>
    <t>1823.</t>
  </si>
  <si>
    <t>1824.</t>
  </si>
  <si>
    <t>1825.</t>
  </si>
  <si>
    <t>1826.</t>
  </si>
  <si>
    <t>1827.</t>
  </si>
  <si>
    <t>1828.</t>
  </si>
  <si>
    <t>1829.</t>
  </si>
  <si>
    <t>1830.</t>
  </si>
  <si>
    <t>1831.</t>
  </si>
  <si>
    <t>1832.</t>
  </si>
  <si>
    <t>1833.</t>
  </si>
  <si>
    <t>1834.</t>
  </si>
  <si>
    <t>1835.</t>
  </si>
  <si>
    <t>1836.</t>
  </si>
  <si>
    <t>1837.</t>
  </si>
  <si>
    <t>1838.</t>
  </si>
  <si>
    <t>1839.</t>
  </si>
  <si>
    <t>1840.</t>
  </si>
  <si>
    <t>1841.</t>
  </si>
  <si>
    <t>1842.</t>
  </si>
  <si>
    <t>1843.</t>
  </si>
  <si>
    <t>1844.</t>
  </si>
  <si>
    <t>1845.</t>
  </si>
  <si>
    <t>1846.</t>
  </si>
  <si>
    <t>1847.</t>
  </si>
  <si>
    <t>1848.</t>
  </si>
  <si>
    <t>1849.</t>
  </si>
  <si>
    <t>1850.</t>
  </si>
  <si>
    <t>1851.</t>
  </si>
  <si>
    <t>1852.</t>
  </si>
  <si>
    <t>1853.</t>
  </si>
  <si>
    <t>1854.</t>
  </si>
  <si>
    <t>1855.</t>
  </si>
  <si>
    <t>1856.</t>
  </si>
  <si>
    <t>1857.</t>
  </si>
  <si>
    <t>1858.</t>
  </si>
  <si>
    <t>1859.</t>
  </si>
  <si>
    <t>1860.</t>
  </si>
  <si>
    <t>1861.</t>
  </si>
  <si>
    <t>1862.</t>
  </si>
  <si>
    <t>1863.</t>
  </si>
  <si>
    <t>1864.</t>
  </si>
  <si>
    <t>1865.</t>
  </si>
  <si>
    <t>1866.</t>
  </si>
  <si>
    <t>1867.</t>
  </si>
  <si>
    <t>1868.</t>
  </si>
  <si>
    <t>1869.</t>
  </si>
  <si>
    <t>1870.</t>
  </si>
  <si>
    <t>1871.</t>
  </si>
  <si>
    <t>1872.</t>
  </si>
  <si>
    <t>1973.</t>
  </si>
  <si>
    <t>1873.</t>
  </si>
  <si>
    <t>1874.</t>
  </si>
  <si>
    <t>1875.</t>
  </si>
  <si>
    <t>1876.</t>
  </si>
  <si>
    <t>1877.</t>
  </si>
  <si>
    <t>1878.</t>
  </si>
  <si>
    <t>1879.</t>
  </si>
  <si>
    <t>1880.</t>
  </si>
  <si>
    <t>1881.</t>
  </si>
  <si>
    <t>1882.</t>
  </si>
  <si>
    <t>1883.</t>
  </si>
  <si>
    <t>1884.</t>
  </si>
  <si>
    <t>1885.</t>
  </si>
  <si>
    <t>1886.</t>
  </si>
  <si>
    <t>1887.</t>
  </si>
  <si>
    <t>1888.</t>
  </si>
  <si>
    <t>1889.</t>
  </si>
  <si>
    <t>1890.</t>
  </si>
  <si>
    <t>1891.</t>
  </si>
  <si>
    <t>1892.</t>
  </si>
  <si>
    <t>1893.</t>
  </si>
  <si>
    <t>1894.</t>
  </si>
  <si>
    <t>1895.</t>
  </si>
  <si>
    <t>1896.</t>
  </si>
  <si>
    <t>1897.</t>
  </si>
  <si>
    <t>1898.</t>
  </si>
  <si>
    <t>1899.</t>
  </si>
  <si>
    <t>1900.</t>
  </si>
  <si>
    <t>1901.</t>
  </si>
  <si>
    <t>1902.</t>
  </si>
  <si>
    <t>1903.</t>
  </si>
  <si>
    <t>1904.</t>
  </si>
  <si>
    <t>1905.</t>
  </si>
  <si>
    <t>1906.</t>
  </si>
  <si>
    <t>1907.</t>
  </si>
  <si>
    <t>1908.</t>
  </si>
  <si>
    <t>1909.</t>
  </si>
  <si>
    <t>1910.</t>
  </si>
  <si>
    <t>1911.</t>
  </si>
  <si>
    <t>1912.</t>
  </si>
  <si>
    <t>1913.</t>
  </si>
  <si>
    <t>1914.</t>
  </si>
  <si>
    <t>1915.</t>
  </si>
  <si>
    <t>1916.</t>
  </si>
  <si>
    <t>1917.</t>
  </si>
  <si>
    <t>1918.</t>
  </si>
  <si>
    <t>1919.</t>
  </si>
  <si>
    <t>1920.</t>
  </si>
  <si>
    <t>1921.</t>
  </si>
  <si>
    <t>1922.</t>
  </si>
  <si>
    <t>1923.</t>
  </si>
  <si>
    <t>1924.</t>
  </si>
  <si>
    <t>1925.</t>
  </si>
  <si>
    <t>1926.</t>
  </si>
  <si>
    <t>1927.</t>
  </si>
  <si>
    <t>1928.</t>
  </si>
  <si>
    <t>1929.</t>
  </si>
  <si>
    <t>1930.</t>
  </si>
  <si>
    <t>1931.</t>
  </si>
  <si>
    <t>1932.</t>
  </si>
  <si>
    <t>1933.</t>
  </si>
  <si>
    <t>1934.</t>
  </si>
  <si>
    <t>1935.</t>
  </si>
  <si>
    <t>1936.</t>
  </si>
  <si>
    <t>1937.</t>
  </si>
  <si>
    <t>1938.</t>
  </si>
  <si>
    <t>1939.</t>
  </si>
  <si>
    <t>1940.</t>
  </si>
  <si>
    <t>1941.</t>
  </si>
  <si>
    <t>1942.</t>
  </si>
  <si>
    <t>1943.</t>
  </si>
  <si>
    <t>1944.</t>
  </si>
  <si>
    <t>1945.</t>
  </si>
  <si>
    <t>1946.</t>
  </si>
  <si>
    <t>1947.</t>
  </si>
  <si>
    <t>1948.</t>
  </si>
  <si>
    <t>1949.</t>
  </si>
  <si>
    <t>1950.</t>
  </si>
  <si>
    <t>1951.</t>
  </si>
  <si>
    <t>1952.</t>
  </si>
  <si>
    <t>1953.</t>
  </si>
  <si>
    <t>1954.</t>
  </si>
  <si>
    <t>1955.</t>
  </si>
  <si>
    <t>1956.</t>
  </si>
  <si>
    <t>1957.</t>
  </si>
  <si>
    <t>1958.</t>
  </si>
  <si>
    <t>1959.</t>
  </si>
  <si>
    <t>1960.</t>
  </si>
  <si>
    <t>1961.</t>
  </si>
  <si>
    <t>1962.</t>
  </si>
  <si>
    <t>1963.</t>
  </si>
  <si>
    <t>1964.</t>
  </si>
  <si>
    <t>1965.</t>
  </si>
  <si>
    <t>1966.</t>
  </si>
  <si>
    <t>1967.</t>
  </si>
  <si>
    <t>1968.</t>
  </si>
  <si>
    <t>1969.</t>
  </si>
  <si>
    <t>1970.</t>
  </si>
  <si>
    <t>1971.</t>
  </si>
  <si>
    <t>1972.</t>
  </si>
  <si>
    <t>1974.</t>
  </si>
  <si>
    <t>1975.</t>
  </si>
  <si>
    <t>1976.</t>
  </si>
  <si>
    <t>1977.</t>
  </si>
  <si>
    <t>1978.</t>
  </si>
  <si>
    <t>1979.</t>
  </si>
  <si>
    <t>1980.</t>
  </si>
  <si>
    <t>1981.</t>
  </si>
  <si>
    <t>1982.</t>
  </si>
  <si>
    <t>1983.</t>
  </si>
  <si>
    <t>1984.</t>
  </si>
  <si>
    <t>1985.</t>
  </si>
  <si>
    <t>1986.</t>
  </si>
  <si>
    <t>1987.</t>
  </si>
  <si>
    <t>1988.</t>
  </si>
  <si>
    <t>1989.</t>
  </si>
  <si>
    <t>1990.</t>
  </si>
  <si>
    <t>1991.</t>
  </si>
  <si>
    <t>1992.</t>
  </si>
  <si>
    <t>1993.</t>
  </si>
  <si>
    <t>1994.</t>
  </si>
  <si>
    <t>1995.</t>
  </si>
  <si>
    <t>1996.</t>
  </si>
  <si>
    <t>1997.</t>
  </si>
  <si>
    <t>1998.</t>
  </si>
  <si>
    <t>1999.</t>
  </si>
  <si>
    <t>2000.</t>
  </si>
  <si>
    <t>2001.</t>
  </si>
  <si>
    <t>2002.</t>
  </si>
  <si>
    <t>2003.</t>
  </si>
  <si>
    <t>2004.</t>
  </si>
  <si>
    <t>2005.</t>
  </si>
  <si>
    <t>2006.</t>
  </si>
  <si>
    <t>2007.</t>
  </si>
  <si>
    <t>2008.</t>
  </si>
  <si>
    <t>2009.</t>
  </si>
  <si>
    <t>2010.</t>
  </si>
  <si>
    <t>2011.</t>
  </si>
  <si>
    <t>2012.</t>
  </si>
  <si>
    <t>2013.</t>
  </si>
  <si>
    <t xml:space="preserve">Kolektor wydechowy i turbosprężarka </t>
  </si>
  <si>
    <t>9080013/04 p10</t>
  </si>
  <si>
    <t>Elastyczne mocowanie silnika</t>
  </si>
  <si>
    <t>9080013/04 p12</t>
  </si>
  <si>
    <t>603-20-07900-0-01</t>
  </si>
  <si>
    <t>Korpus do zaworu zabezpiecz. akumulatora, 06 PNBR</t>
  </si>
  <si>
    <t>5864.</t>
  </si>
  <si>
    <t>603-20-10020-0-01</t>
  </si>
  <si>
    <t>Osłonka gniazda kuliwego</t>
  </si>
  <si>
    <t>5865.</t>
  </si>
  <si>
    <t>603-20-10021-0-01</t>
  </si>
  <si>
    <t>5866.</t>
  </si>
  <si>
    <t>603-20-10022-0-01</t>
  </si>
  <si>
    <t>5867.</t>
  </si>
  <si>
    <t>603-20-D2110-0-01</t>
  </si>
  <si>
    <t>Sprężyna rozdzielowacza 4 WH 6 Y 51</t>
  </si>
  <si>
    <t>5868.</t>
  </si>
  <si>
    <t>603-40-00000-9-1</t>
  </si>
  <si>
    <t>Zbiornik połączony</t>
  </si>
  <si>
    <t>5869.</t>
  </si>
  <si>
    <t>603-40-00016-0-01</t>
  </si>
  <si>
    <t>Tłumik huku SDD12</t>
  </si>
  <si>
    <t>5870.</t>
  </si>
  <si>
    <t>603-40-10000-9-01</t>
  </si>
  <si>
    <t>Zbiornik połączony - zespół spawany</t>
  </si>
  <si>
    <t>5871.</t>
  </si>
  <si>
    <t>603-46-10000-9-01</t>
  </si>
  <si>
    <t>Rury paliwowe - kpl</t>
  </si>
  <si>
    <t>5872.</t>
  </si>
  <si>
    <t>603-4-WH-6-Y-51</t>
  </si>
  <si>
    <t>Rozdzielowacz, 4 WH 6 Y 51</t>
  </si>
  <si>
    <t>5873.</t>
  </si>
  <si>
    <t>603-55-03800-0-01</t>
  </si>
  <si>
    <t>Automat. system gaszący CA 1F (chłodzenie z chłodnicą wodną 1505)</t>
  </si>
  <si>
    <t>5874.</t>
  </si>
  <si>
    <t>603-81-00000-9-1</t>
  </si>
  <si>
    <t>Kabina 2</t>
  </si>
  <si>
    <t>5875.</t>
  </si>
  <si>
    <t>603-81-00000-9-2</t>
  </si>
  <si>
    <t>Kabina 1</t>
  </si>
  <si>
    <t>5876.</t>
  </si>
  <si>
    <t>603-81-00015-0-1</t>
  </si>
  <si>
    <t>Szyba kabiny 644x360x6</t>
  </si>
  <si>
    <t>5877.</t>
  </si>
  <si>
    <t>603-81-00024-0-1</t>
  </si>
  <si>
    <t>Uszczelnienie okna</t>
  </si>
  <si>
    <t>5878.</t>
  </si>
  <si>
    <t>603-81-00030-0-1</t>
  </si>
  <si>
    <t>Zbiornik sterowania zaworem dolotowego silnika (N2)</t>
  </si>
  <si>
    <t>5879.</t>
  </si>
  <si>
    <t>603-81-10000-9-1</t>
  </si>
  <si>
    <t>5880.</t>
  </si>
  <si>
    <t>603-81-20000-9-1</t>
  </si>
  <si>
    <t>Osłona okna</t>
  </si>
  <si>
    <t>5881.</t>
  </si>
  <si>
    <t>603-81-30000-9-1</t>
  </si>
  <si>
    <t>Osłona reflektora</t>
  </si>
  <si>
    <t>5882.</t>
  </si>
  <si>
    <t>603-81-40000-9-1</t>
  </si>
  <si>
    <t>Skrzynka narzędziowa (kabina nr 2)</t>
  </si>
  <si>
    <t>5883.</t>
  </si>
  <si>
    <t>603-81-50000-9-1</t>
  </si>
  <si>
    <t>Uchwyt gaśnicy (kabina nr 2)</t>
  </si>
  <si>
    <t>5884.</t>
  </si>
  <si>
    <t>603-81-60000-9-1</t>
  </si>
  <si>
    <t>Podłokietnik prawy</t>
  </si>
  <si>
    <t>5885.</t>
  </si>
  <si>
    <t>603-81-70000-9-1</t>
  </si>
  <si>
    <t>Podłokietnik lewy</t>
  </si>
  <si>
    <t>5886.</t>
  </si>
  <si>
    <t>603-81-80000-9-1</t>
  </si>
  <si>
    <t>Uchwyt hydroakumulatora  (kabina nr.2)</t>
  </si>
  <si>
    <t>5887.</t>
  </si>
  <si>
    <t>603-81-80000-9-3</t>
  </si>
  <si>
    <t>Uchwyt filtra CS 150 (kabina nr.1)</t>
  </si>
  <si>
    <t>5888.</t>
  </si>
  <si>
    <t>603-81-90000-9-1</t>
  </si>
  <si>
    <t>Pedały sterowania</t>
  </si>
  <si>
    <t>5889.</t>
  </si>
  <si>
    <t>603-84-12000-9-01</t>
  </si>
  <si>
    <t>Oparcie</t>
  </si>
  <si>
    <t>5890.</t>
  </si>
  <si>
    <t>603-84-22000-9-01</t>
  </si>
  <si>
    <t>Zagłówek</t>
  </si>
  <si>
    <t>5891.</t>
  </si>
  <si>
    <t>603-86-00004-0-01</t>
  </si>
  <si>
    <t>Cięgno 110/4</t>
  </si>
  <si>
    <t>5892.</t>
  </si>
  <si>
    <t>603-86-10000-9-01</t>
  </si>
  <si>
    <t>Cięgno 110/1</t>
  </si>
  <si>
    <t>5893.</t>
  </si>
  <si>
    <t>603-86-30000-9-01</t>
  </si>
  <si>
    <t>Cięgno 110/3</t>
  </si>
  <si>
    <t>5894.</t>
  </si>
  <si>
    <t>603-86-50000-9-01</t>
  </si>
  <si>
    <t>Cięgno 110/5</t>
  </si>
  <si>
    <t>5895.</t>
  </si>
  <si>
    <t>603-DBDS6-K13-250C</t>
  </si>
  <si>
    <t>Pojistný ventil akumulátoru - pro 06 PNBR, DBD S6K13/250C</t>
  </si>
  <si>
    <t>5896.</t>
  </si>
  <si>
    <t>Zawór bezpieczeństwa DBDS6K13/250C</t>
  </si>
  <si>
    <t>5897.</t>
  </si>
  <si>
    <t>603-GMM-63-400-HFR</t>
  </si>
  <si>
    <t>Manometr z kołnierzem GMM 63-400 HFR</t>
  </si>
  <si>
    <t>5898.</t>
  </si>
  <si>
    <t>604-20-30001-0-01</t>
  </si>
  <si>
    <t>Wąż-DN 8 / 2SN - FLH x 200-DKOL 90° / DKOL 90° - 180°-M16x1,5</t>
  </si>
  <si>
    <t>5899.</t>
  </si>
  <si>
    <t>604-20-30002-0-01</t>
  </si>
  <si>
    <t>Wąż-DN 8 / 2SN - FLH x 300-DKOL / DKOL-M16x1,5</t>
  </si>
  <si>
    <t>5900.</t>
  </si>
  <si>
    <t>604-20-30003-0-01</t>
  </si>
  <si>
    <t xml:space="preserve">Wąż-DN 8 / 2SN - FLH x 400-DKOL / DKOL 45°-M16x1,5 </t>
  </si>
  <si>
    <t>5901.</t>
  </si>
  <si>
    <t>604-20-30004-0-01</t>
  </si>
  <si>
    <t>Wąż-DN 8 / 2SN - FLH x 400-DKOL 45° / DKOL 90° - 0°-M16x1,5</t>
  </si>
  <si>
    <t>5902.</t>
  </si>
  <si>
    <t>604-20-30005-0-01</t>
  </si>
  <si>
    <t>Wąż-DN 8 / 2SN - FLH x 450-DKOL 45 / DKOL 90 – 0-M16x1,5</t>
  </si>
  <si>
    <t>5903.</t>
  </si>
  <si>
    <t>604-20-30006-0-01</t>
  </si>
  <si>
    <t>Wąż-DN 8 / 2SN - FLH x 500-DKOL 45 / DKOL  90 – 0-M16x1,5</t>
  </si>
  <si>
    <t>5904.</t>
  </si>
  <si>
    <t>604-20-30007-0-01</t>
  </si>
  <si>
    <t>Wąż-DN 8 / 2SN - FLH x 500-DKOL / DKOL 90°-M16x1,5</t>
  </si>
  <si>
    <t>5905.</t>
  </si>
  <si>
    <t>604-20-30008-0-01</t>
  </si>
  <si>
    <t>Wąż-DN 8 / 2SN - FLH x 750-DKOL / DKOL 90°-M16x1,5</t>
  </si>
  <si>
    <t>5906.</t>
  </si>
  <si>
    <t>Wąż-DN 8 / 2SN - FLH x 750-DKOL 90 / DKOL-M16 x 1,5</t>
  </si>
  <si>
    <t>5907.</t>
  </si>
  <si>
    <t>604-20-30009-0-01</t>
  </si>
  <si>
    <t>Wąż-DN 10 / 2SN - FLH x 450-DKOL / DKOL 45°-M18x1,5</t>
  </si>
  <si>
    <t>5908.</t>
  </si>
  <si>
    <t>604-20-30010-0-01</t>
  </si>
  <si>
    <t>Wąż-DN 12 / 4SP - FLH x 400-DKOL 90 / DKOL 90 – 0-M22x1,5</t>
  </si>
  <si>
    <t>5909.</t>
  </si>
  <si>
    <t>604-20-30013-0-01</t>
  </si>
  <si>
    <t>Wąż-DN 20 / 2SN - FLH x 520-DKOL/ DKOL 90°-M30x2</t>
  </si>
  <si>
    <t>5910.</t>
  </si>
  <si>
    <t>604-20-30014-0-01</t>
  </si>
  <si>
    <t>Wąż-DN 20 / 2SN - FLH x 630-DKOL / DKOL 90-M30x2</t>
  </si>
  <si>
    <t>5911.</t>
  </si>
  <si>
    <t>604-20-30015-0-01</t>
  </si>
  <si>
    <t>Wąż-DN 20 / 2SN - FLH x 730-DKOL 45° / DKOL 90°- 0°-M30x2</t>
  </si>
  <si>
    <t>5912.</t>
  </si>
  <si>
    <t>604-20-30016-0-01</t>
  </si>
  <si>
    <t>Wąż-DN 20 / 2SN - FLH x 950-DKOL / DKOL 45°­­­­­­­-M30x2</t>
  </si>
  <si>
    <t>5913.</t>
  </si>
  <si>
    <t>604-20-30018-0-01</t>
  </si>
  <si>
    <t>Zaślepka zaworu szybkozłącznego GR5</t>
  </si>
  <si>
    <t>4718.</t>
  </si>
  <si>
    <t>9080250/10 p27</t>
  </si>
  <si>
    <t>KOREK A-M14x1,5</t>
  </si>
  <si>
    <t>4719.</t>
  </si>
  <si>
    <t xml:space="preserve">9082043/06 </t>
  </si>
  <si>
    <t>Wskaźnik paliwa</t>
  </si>
  <si>
    <t>4720.</t>
  </si>
  <si>
    <t>9080250/10 p26</t>
  </si>
  <si>
    <t>Osłony zaworów szybkozłącznych 5016+ 5026+ 2315+125</t>
  </si>
  <si>
    <t>4. INSTALACJA GAŚNICZA</t>
  </si>
  <si>
    <t>4721.</t>
  </si>
  <si>
    <t>9080670/00</t>
  </si>
  <si>
    <t>Zespół gaśniczy</t>
  </si>
  <si>
    <t>4722.</t>
  </si>
  <si>
    <t>9080986/00</t>
  </si>
  <si>
    <t>Sterownik instalacji gaśniczej</t>
  </si>
  <si>
    <t>4723.</t>
  </si>
  <si>
    <t>9080671/16</t>
  </si>
  <si>
    <t>Rura I kompletna</t>
  </si>
  <si>
    <t>4724.</t>
  </si>
  <si>
    <t>9080672/16</t>
  </si>
  <si>
    <t>Rura II kompletna</t>
  </si>
  <si>
    <t>4725.</t>
  </si>
  <si>
    <t>9080003/00 p13</t>
  </si>
  <si>
    <t>Przewód hydrauliczny</t>
  </si>
  <si>
    <t>4726.</t>
  </si>
  <si>
    <t>9080003/00 p14</t>
  </si>
  <si>
    <t xml:space="preserve">Przewód hydrauliczny </t>
  </si>
  <si>
    <t>4727.</t>
  </si>
  <si>
    <t>9080003/00 p15</t>
  </si>
  <si>
    <t>4728.</t>
  </si>
  <si>
    <t>9080003/00 p16</t>
  </si>
  <si>
    <t>4729.</t>
  </si>
  <si>
    <t>9080003/00 p19</t>
  </si>
  <si>
    <t>Złączka trójnikowa symetryczna A16-13</t>
  </si>
  <si>
    <t>4730.</t>
  </si>
  <si>
    <t>9080003/00 p26</t>
  </si>
  <si>
    <t>Gaśnica GP-2x lub GP-1x z manometrem. Wyposaż.kabin</t>
  </si>
  <si>
    <t>4731.</t>
  </si>
  <si>
    <t>ABC89B</t>
  </si>
  <si>
    <t>Gaśnica 6 kg ABC 89 B  z manometrem</t>
  </si>
  <si>
    <t>4732.</t>
  </si>
  <si>
    <t>9080976/00</t>
  </si>
  <si>
    <t>Siłownik 20/10X25 gaśnicy</t>
  </si>
  <si>
    <t>5.UKŁAD HYDRAULICZNY</t>
  </si>
  <si>
    <t>4733.</t>
  </si>
  <si>
    <t>9081000/00</t>
  </si>
  <si>
    <t>Zespół sterowania</t>
  </si>
  <si>
    <t>4734.</t>
  </si>
  <si>
    <t>9081004/00</t>
  </si>
  <si>
    <t>Zespół sterowania belek</t>
  </si>
  <si>
    <t>4735.</t>
  </si>
  <si>
    <t>9081010/00</t>
  </si>
  <si>
    <t>Zespół zaworów rozruchu</t>
  </si>
  <si>
    <t>4736.</t>
  </si>
  <si>
    <t>9081014/00</t>
  </si>
  <si>
    <t>Zespół pompki ręcznej</t>
  </si>
  <si>
    <t>4737.</t>
  </si>
  <si>
    <t>9081022/00</t>
  </si>
  <si>
    <t>Rozdzielacz zmiany kierunków</t>
  </si>
  <si>
    <t>4738.</t>
  </si>
  <si>
    <t>9080085/00</t>
  </si>
  <si>
    <t>Zespół  zaworów odhamowania</t>
  </si>
  <si>
    <t>4739.</t>
  </si>
  <si>
    <t>9080087/00</t>
  </si>
  <si>
    <t>Rozdzielacz blokady jazdy</t>
  </si>
  <si>
    <t>4740.</t>
  </si>
  <si>
    <t>9080090/00</t>
  </si>
  <si>
    <t>Blok sterowania proporcjonalnego</t>
  </si>
  <si>
    <t>4741.</t>
  </si>
  <si>
    <t>9080020/10</t>
  </si>
  <si>
    <t>Zasilanie jednostek MCR</t>
  </si>
  <si>
    <t>pkt.5.1</t>
  </si>
  <si>
    <t>4742.</t>
  </si>
  <si>
    <t>9080030/00</t>
  </si>
  <si>
    <t>Zespół załączania 4-tej jednostki nap.</t>
  </si>
  <si>
    <t>4743.</t>
  </si>
  <si>
    <t>9080050/20</t>
  </si>
  <si>
    <t>Zespół chłodzenia oleju</t>
  </si>
  <si>
    <t>pkt.5.2</t>
  </si>
  <si>
    <t>4744.</t>
  </si>
  <si>
    <t>9080200/20</t>
  </si>
  <si>
    <t>Zespół głównego zbiornika oleju</t>
  </si>
  <si>
    <t>pkt.5.3</t>
  </si>
  <si>
    <t>4745.</t>
  </si>
  <si>
    <t>9081190/10</t>
  </si>
  <si>
    <t>Siłownik Start – stop</t>
  </si>
  <si>
    <t>4746.</t>
  </si>
  <si>
    <t>9081032/00</t>
  </si>
  <si>
    <t>Siłownik regulacji gazu</t>
  </si>
  <si>
    <t>4747.</t>
  </si>
  <si>
    <t>9080025/06</t>
  </si>
  <si>
    <t>Złączka redukcyjna M52x2/M42x2</t>
  </si>
  <si>
    <t>4748.</t>
  </si>
  <si>
    <t>9081047/00</t>
  </si>
  <si>
    <t>Kolektor</t>
  </si>
  <si>
    <t>4749.</t>
  </si>
  <si>
    <t>9081062/06</t>
  </si>
  <si>
    <t>Przyłącze M33x2/M36</t>
  </si>
  <si>
    <t>4750.</t>
  </si>
  <si>
    <t>9081063/06</t>
  </si>
  <si>
    <t>PrzyłączeM14x1,5/M14x1,5</t>
  </si>
  <si>
    <t>4751.</t>
  </si>
  <si>
    <t>9081064/00</t>
  </si>
  <si>
    <t>Przyłącze</t>
  </si>
  <si>
    <t>4752.</t>
  </si>
  <si>
    <t>9081068/06</t>
  </si>
  <si>
    <t>Przyłącze akumulatora HYDAC</t>
  </si>
  <si>
    <t>4753.</t>
  </si>
  <si>
    <t>9081069/00</t>
  </si>
  <si>
    <t>Przełącznik obiegu oleju</t>
  </si>
  <si>
    <t>4754.</t>
  </si>
  <si>
    <t>9081075/06</t>
  </si>
  <si>
    <t>Króciec wysokociśnieniowy</t>
  </si>
  <si>
    <t>4755.</t>
  </si>
  <si>
    <t>9081076/06</t>
  </si>
  <si>
    <t>Przyłącze M33x2/M16x1,5</t>
  </si>
  <si>
    <t>4756.</t>
  </si>
  <si>
    <t>9081156/00</t>
  </si>
  <si>
    <t>Króciec  M30x2</t>
  </si>
  <si>
    <t>4757.</t>
  </si>
  <si>
    <t>9081077/06</t>
  </si>
  <si>
    <t>PrzyłączeG1/M30x2</t>
  </si>
  <si>
    <t>4758.</t>
  </si>
  <si>
    <t>9081078/06</t>
  </si>
  <si>
    <t>Przyłacze G1/M22x1,5</t>
  </si>
  <si>
    <t>4759.</t>
  </si>
  <si>
    <t>9081079/06</t>
  </si>
  <si>
    <t>Złącze M22x1,5/M16x1,5</t>
  </si>
  <si>
    <t>4760.</t>
  </si>
  <si>
    <t>9081730/00</t>
  </si>
  <si>
    <t>Króciec tłoczny dla pompy PA3</t>
  </si>
  <si>
    <t xml:space="preserve">Wąż DN 10 / 2SN - FLH x 450   DKOL 90° / DKOL 90°- 0°   M18x1,5  </t>
  </si>
  <si>
    <t>5953.</t>
  </si>
  <si>
    <t>651-40-00053-0-1</t>
  </si>
  <si>
    <t>Wąż DN 10 / 2SN - FLH x 500   DKOL / DKOL 90°   M18x1,5</t>
  </si>
  <si>
    <t>5954.</t>
  </si>
  <si>
    <t>Wąż-DN 10 / 2SN - FLH x 500-DKOL / DKOL 90°-M18x1,5</t>
  </si>
  <si>
    <t>5955.</t>
  </si>
  <si>
    <t>651-40-00063-0-1</t>
  </si>
  <si>
    <t xml:space="preserve">Wąż hydrauliczny DN12-2SN FLH-500/M22x1,5-DKOL/DKOL 90  </t>
  </si>
  <si>
    <t>5956.</t>
  </si>
  <si>
    <t>651-40-00065-0-1</t>
  </si>
  <si>
    <t>Wąż hydrauliczny DN12-2SN FLH-600/M22x1,5-DKOL/DKOL 90</t>
  </si>
  <si>
    <t>5957.</t>
  </si>
  <si>
    <t>651-40-00066-0-1</t>
  </si>
  <si>
    <t>5958.</t>
  </si>
  <si>
    <t>651-40-00068-0-1</t>
  </si>
  <si>
    <t>Wąż hydrauliczny DN12-2SN FLH-1100/M22x1,5-DKOL /DKOL 90</t>
  </si>
  <si>
    <t>5959.</t>
  </si>
  <si>
    <t>651-70-10000-9-1</t>
  </si>
  <si>
    <t>Skrzyń sterownicza</t>
  </si>
  <si>
    <t>5960.</t>
  </si>
  <si>
    <t>653-01-00021-0-01</t>
  </si>
  <si>
    <t>Termometr TFch 63 0-120 NG63</t>
  </si>
  <si>
    <t>5961.</t>
  </si>
  <si>
    <t>653-02-23000-9-1</t>
  </si>
  <si>
    <t>Ogranicznik prędkości dla wózka ham.</t>
  </si>
  <si>
    <t>5962.</t>
  </si>
  <si>
    <t>653-10-00016-0-01</t>
  </si>
  <si>
    <t>Kolanko silikonowe 90</t>
  </si>
  <si>
    <t>5963.</t>
  </si>
  <si>
    <t>653-10-10000-9-01</t>
  </si>
  <si>
    <t>Silnik CUMMINS</t>
  </si>
  <si>
    <t>5964.</t>
  </si>
  <si>
    <t>653-10-11000-9-01</t>
  </si>
  <si>
    <t>Złącze KTR</t>
  </si>
  <si>
    <t>5965.</t>
  </si>
  <si>
    <t>653-10-11001-0-01</t>
  </si>
  <si>
    <t>Złącze - kołnierz</t>
  </si>
  <si>
    <t>5966.</t>
  </si>
  <si>
    <t>653-10-35005-0-01</t>
  </si>
  <si>
    <t>U profil</t>
  </si>
  <si>
    <t>5967.</t>
  </si>
  <si>
    <t>653-11-00008-0-01</t>
  </si>
  <si>
    <t>Uszczelnienie ssania 1</t>
  </si>
  <si>
    <t>5968.</t>
  </si>
  <si>
    <t>653-11-00009-0-01</t>
  </si>
  <si>
    <t>Uszczelnienie ssania 2</t>
  </si>
  <si>
    <t>5969.</t>
  </si>
  <si>
    <t>653-11-35000-9-01</t>
  </si>
  <si>
    <t>Zawór bezpieczeństwa zatrzymania</t>
  </si>
  <si>
    <t>5970.</t>
  </si>
  <si>
    <t>653-11-40000-9-01</t>
  </si>
  <si>
    <t>filtr powietrza</t>
  </si>
  <si>
    <t>5971.</t>
  </si>
  <si>
    <t>653-11-40001-0-01</t>
  </si>
  <si>
    <t>Główna wkładka filtracyjna</t>
  </si>
  <si>
    <t>5972.</t>
  </si>
  <si>
    <t>653-11-40002-0-01</t>
  </si>
  <si>
    <t>Wkładka filtracyjna zabezpieczająca</t>
  </si>
  <si>
    <t>5973.</t>
  </si>
  <si>
    <t>653-11-40003-0-01</t>
  </si>
  <si>
    <t>Uchwyt dla PICLON</t>
  </si>
  <si>
    <t>5974.</t>
  </si>
  <si>
    <t>653-11-40004-0-01</t>
  </si>
  <si>
    <t>Kolanko 90</t>
  </si>
  <si>
    <t>5975.</t>
  </si>
  <si>
    <t>653-12-00020-0-01</t>
  </si>
  <si>
    <t>5976.</t>
  </si>
  <si>
    <t>653-12-11015-0-01</t>
  </si>
  <si>
    <t>Rura elastyczna DN50-200</t>
  </si>
  <si>
    <t>5977.</t>
  </si>
  <si>
    <t>653-13-00008-0-01</t>
  </si>
  <si>
    <t>Katalizator NETT</t>
  </si>
  <si>
    <t>5978.</t>
  </si>
  <si>
    <t>653-13-00009-0-01</t>
  </si>
  <si>
    <t>Filtr HP150</t>
  </si>
  <si>
    <t>4786.</t>
  </si>
  <si>
    <t>Odpowietrznik NBF</t>
  </si>
  <si>
    <t>568.</t>
  </si>
  <si>
    <t>569.</t>
  </si>
  <si>
    <t>570.</t>
  </si>
  <si>
    <t>571.</t>
  </si>
  <si>
    <t>572.</t>
  </si>
  <si>
    <t>573.</t>
  </si>
  <si>
    <t>574.</t>
  </si>
  <si>
    <t>575.</t>
  </si>
  <si>
    <t>576.</t>
  </si>
  <si>
    <t>577.</t>
  </si>
  <si>
    <t>6319003000</t>
  </si>
  <si>
    <t>Transformator 1000/500 400V</t>
  </si>
  <si>
    <t>14428.</t>
  </si>
  <si>
    <t>6319004000</t>
  </si>
  <si>
    <t>Moduł procesora E-bus, TwinCAT PLC</t>
  </si>
  <si>
    <t>14429.</t>
  </si>
  <si>
    <t>Śruba M 16 x  45 z łbem walcowym kl. 8.8</t>
  </si>
  <si>
    <t>14430.</t>
  </si>
  <si>
    <t>0302001900</t>
  </si>
  <si>
    <t>Śruba M 20 x 150 z łbem walcowym</t>
  </si>
  <si>
    <t>14431.</t>
  </si>
  <si>
    <t>Śruba M 20 x  75 z łbem walcowym kl. 8.8</t>
  </si>
  <si>
    <t>14432.</t>
  </si>
  <si>
    <t>0300601500</t>
  </si>
  <si>
    <t>Śruba M  6 x 40 z łbem walcowym</t>
  </si>
  <si>
    <t>14433.</t>
  </si>
  <si>
    <t>0300803300</t>
  </si>
  <si>
    <t>Śruba M  8 x  50 z łbem walcowym kl. 8.8</t>
  </si>
  <si>
    <t>14434.</t>
  </si>
  <si>
    <t>0300500900</t>
  </si>
  <si>
    <t>Śruba M  5 x  50 z łbem walcowym</t>
  </si>
  <si>
    <t>14435.</t>
  </si>
  <si>
    <t>Śruba M  6 x  30 z łbem walcowym</t>
  </si>
  <si>
    <t>14436.</t>
  </si>
  <si>
    <t>0300500400</t>
  </si>
  <si>
    <t>Śruba M  5 x  16 z łbem walcowym</t>
  </si>
  <si>
    <t>14437.</t>
  </si>
  <si>
    <t>0300800450</t>
  </si>
  <si>
    <t>14438.</t>
  </si>
  <si>
    <t>0301003000</t>
  </si>
  <si>
    <t>Śruba M 10 x 140 z łbem walcowym</t>
  </si>
  <si>
    <t>14439.</t>
  </si>
  <si>
    <t>0300501900</t>
  </si>
  <si>
    <t>Śruba M 5 x 70 z łbem walcowym</t>
  </si>
  <si>
    <t>14440.</t>
  </si>
  <si>
    <t>14441.</t>
  </si>
  <si>
    <t>14442.</t>
  </si>
  <si>
    <t>Śruba M 12 x  55 kl. 8.8</t>
  </si>
  <si>
    <t>14443.</t>
  </si>
  <si>
    <t>Śruba M 10 x  40 kl. 8.8</t>
  </si>
  <si>
    <t>14444.</t>
  </si>
  <si>
    <t>0300800400</t>
  </si>
  <si>
    <t>Śruba M  8 x  25 kl. 8.8</t>
  </si>
  <si>
    <t>14445.</t>
  </si>
  <si>
    <t>Śruba M  8 x  30</t>
  </si>
  <si>
    <t>14446.</t>
  </si>
  <si>
    <t>2800000400</t>
  </si>
  <si>
    <t>Łącznik z zamkiem w guziku 3 pozycyjny</t>
  </si>
  <si>
    <t>14447.</t>
  </si>
  <si>
    <t>2800000500</t>
  </si>
  <si>
    <t>Łącznik z zamkiem w guziku 2 pozycyjny</t>
  </si>
  <si>
    <t>14448.</t>
  </si>
  <si>
    <t>2800002200</t>
  </si>
  <si>
    <t xml:space="preserve">Grzybek do NOT-AUS </t>
  </si>
  <si>
    <t>14449.</t>
  </si>
  <si>
    <t>2800089800</t>
  </si>
  <si>
    <t>Napęd przycisku dwuklaw. typu ZB4BW7A1724</t>
  </si>
  <si>
    <t>14450.</t>
  </si>
  <si>
    <t>2800089900</t>
  </si>
  <si>
    <t>Membrama przycisku typu ZBA708</t>
  </si>
  <si>
    <t>14451.</t>
  </si>
  <si>
    <t>2800000900</t>
  </si>
  <si>
    <t>Styk NO typ ZBE101</t>
  </si>
  <si>
    <t>14452.</t>
  </si>
  <si>
    <t>2800001000</t>
  </si>
  <si>
    <t>Styk NZ typ ZBE102</t>
  </si>
  <si>
    <t>14596.</t>
  </si>
  <si>
    <t>14597.</t>
  </si>
  <si>
    <t>14598.</t>
  </si>
  <si>
    <t xml:space="preserve"> 6440004611</t>
  </si>
  <si>
    <t>14599.</t>
  </si>
  <si>
    <t>14600.</t>
  </si>
  <si>
    <t>14601.</t>
  </si>
  <si>
    <t>14602.</t>
  </si>
  <si>
    <t xml:space="preserve"> 0500001100</t>
  </si>
  <si>
    <t>14603.</t>
  </si>
  <si>
    <t>14604.</t>
  </si>
  <si>
    <t>14605.</t>
  </si>
  <si>
    <t>14606.</t>
  </si>
  <si>
    <t>6440004211</t>
  </si>
  <si>
    <t>14607.</t>
  </si>
  <si>
    <t>14608.</t>
  </si>
  <si>
    <t>14609.</t>
  </si>
  <si>
    <t>14610.</t>
  </si>
  <si>
    <t>14611.</t>
  </si>
  <si>
    <t>14612.</t>
  </si>
  <si>
    <t>14613.</t>
  </si>
  <si>
    <t>14614.</t>
  </si>
  <si>
    <t>14615.</t>
  </si>
  <si>
    <t>14616.</t>
  </si>
  <si>
    <t>14617.</t>
  </si>
  <si>
    <t>14618.</t>
  </si>
  <si>
    <t>14619.</t>
  </si>
  <si>
    <t>14620.</t>
  </si>
  <si>
    <t>14621.</t>
  </si>
  <si>
    <t>PRZEWÓD POWIETRZNY</t>
  </si>
  <si>
    <t>Arkusz BW/SIL/67/…</t>
  </si>
  <si>
    <t>WĄSKI PAS KLINOWY</t>
  </si>
  <si>
    <t>Arkusz BW/SIL/68/…</t>
  </si>
  <si>
    <t>Arkusz BW/SIL/69/…</t>
  </si>
  <si>
    <t>Arkusz BW/SIL/70/…</t>
  </si>
  <si>
    <t>ZESTAW NAPRAWCZY</t>
  </si>
  <si>
    <t>SPRĘŻYNA PODKŁADKOWA</t>
  </si>
  <si>
    <t>Arkusz BW/SIL/71/…</t>
  </si>
  <si>
    <t>Arkusz BW/SIL/72/…</t>
  </si>
  <si>
    <t>PIERŚCIEŃ USZCZELNIAJACY</t>
  </si>
  <si>
    <t>Arkusz BW/SIL/73/…</t>
  </si>
  <si>
    <t>UCHWYT PRZEWODU ELASTYCZNEGO</t>
  </si>
  <si>
    <t>Arkusz BW/SIL/74/…</t>
  </si>
  <si>
    <t>Arkusz BW/SIL/75/…</t>
  </si>
  <si>
    <t>TERMOSTAT</t>
  </si>
  <si>
    <t>Arkusz BW/SIL/76/…</t>
  </si>
  <si>
    <t>Arkusz BW/SIL/77/…</t>
  </si>
  <si>
    <t>Arkusz BW/SIL/78/…</t>
  </si>
  <si>
    <t>OBEJMA WĘŻA</t>
  </si>
  <si>
    <t>OBEJMA RURY</t>
  </si>
  <si>
    <t>Arkusz BW/SIL/79/…</t>
  </si>
  <si>
    <t>Arkusz BW/SIL/80/…</t>
  </si>
  <si>
    <t>ŚRUBA DRAŻONA</t>
  </si>
  <si>
    <t>Arkusz BW/SIL/81/…</t>
  </si>
  <si>
    <t>Arkusz BW/SIL/82/…</t>
  </si>
  <si>
    <t>MUFA REDUKCYJNA</t>
  </si>
  <si>
    <t>PODKŁĄDKA</t>
  </si>
  <si>
    <t>Arkusz BW/SIL/83/…</t>
  </si>
  <si>
    <t>Arkusz BW/SIL/84/…</t>
  </si>
  <si>
    <t>KONSOLA WENTYLATORA</t>
  </si>
  <si>
    <t>POMPA ŚRODKA CHŁODZĄCEGO</t>
  </si>
  <si>
    <t>Arkusz BW/SIL/85/…</t>
  </si>
  <si>
    <t>RURA WYDECHOWA KOLEKTORA</t>
  </si>
  <si>
    <t>Arkusz BW/SIL/86/…</t>
  </si>
  <si>
    <t>Arkusz BW/SIL/87/…</t>
  </si>
  <si>
    <t>PRZEWÓD ZWROTNY</t>
  </si>
  <si>
    <t>Arkusz BW/SIL/88/…</t>
  </si>
  <si>
    <t>OLEJOWY PRZEWÓD SMAROWANIA</t>
  </si>
  <si>
    <t>Arkusz BW/SIL/89/…</t>
  </si>
  <si>
    <t>TURBOŁADOWARKA</t>
  </si>
  <si>
    <t>PODZESPÓŁ KORPUSU</t>
  </si>
  <si>
    <t>Arkusz BW/SIL/90/…</t>
  </si>
  <si>
    <t>Arkusz BW/SIL/91/…</t>
  </si>
  <si>
    <t>Arkusz BW/SIL/92/…</t>
  </si>
  <si>
    <t>KĄTOWNIK MOCUJĄCY</t>
  </si>
  <si>
    <t>Arkusz BW/SIL/93/…</t>
  </si>
  <si>
    <t>ŁOŻYSKO SILNIKA</t>
  </si>
  <si>
    <t>Arkusz BW/SIL/94/…</t>
  </si>
  <si>
    <t>ŚRUBA CYLINDRA</t>
  </si>
  <si>
    <t>ELEMENTY ZAMYKAJĄCE</t>
  </si>
  <si>
    <t xml:space="preserve">PODKŁADKA   </t>
  </si>
  <si>
    <t>Arkusz BW/SIL/95/…</t>
  </si>
  <si>
    <t>BLACHA ZAKRYWAJĄCA</t>
  </si>
  <si>
    <t>Łożysko INA 61 D7 F-212066</t>
  </si>
  <si>
    <t>0100015600</t>
  </si>
  <si>
    <t>Łożysko 30202</t>
  </si>
  <si>
    <t>0100013000</t>
  </si>
  <si>
    <t>Łożysko F-212065.2 INA</t>
  </si>
  <si>
    <t>0100015500</t>
  </si>
  <si>
    <t>RAZEM Tabela 3K</t>
  </si>
  <si>
    <t>RAZEM Tabela 3L</t>
  </si>
  <si>
    <t>RAZEM Tabela 3J</t>
  </si>
  <si>
    <t>RAZEM Tabela 3i</t>
  </si>
  <si>
    <t>RAZEM Tabela 3H</t>
  </si>
  <si>
    <t>RAZEM Tabela 3G</t>
  </si>
  <si>
    <t>RAZEM Tabela 3E</t>
  </si>
  <si>
    <t>RAZEM Tabela 3D</t>
  </si>
  <si>
    <t>RAZEM Tabela 3C</t>
  </si>
  <si>
    <t>RAZEM Tabela 3B</t>
  </si>
  <si>
    <t>7010009200</t>
  </si>
  <si>
    <t>Wał kół kierujących przystawki</t>
  </si>
  <si>
    <t>Pierścień dystansowy ø228/215/7</t>
  </si>
  <si>
    <t>7010014200</t>
  </si>
  <si>
    <t>Pierścień dystansowy ø155/130/54</t>
  </si>
  <si>
    <t>7010014300</t>
  </si>
  <si>
    <t>Pierścień dystansowy ø155/10/42</t>
  </si>
  <si>
    <t>7010014400</t>
  </si>
  <si>
    <t>Pokrywa łożyska ø230/156x19</t>
  </si>
  <si>
    <t>7010014500</t>
  </si>
  <si>
    <t>Łożysko 20226MB FAG</t>
  </si>
  <si>
    <t>0100008800</t>
  </si>
  <si>
    <t>Przewód NW20 M36x2x5000 4SH</t>
  </si>
  <si>
    <t>7010015500</t>
  </si>
  <si>
    <t>Przewód NW32 M52x2x1700 4SH DKOS</t>
  </si>
  <si>
    <t>7010017800</t>
  </si>
  <si>
    <t>Przewód NW32 M52x2x1600 4SH DKOS</t>
  </si>
  <si>
    <t>7010017900</t>
  </si>
  <si>
    <t>Przewód NW32 M52x2x1900 4SH DKOS</t>
  </si>
  <si>
    <t>7010018000</t>
  </si>
  <si>
    <t>Przewód NW32 M52x2x980 4SH DKOS</t>
  </si>
  <si>
    <t>7010018100</t>
  </si>
  <si>
    <t>Przewód NW32 M52x2x780 4SH DKOS</t>
  </si>
  <si>
    <t>7010018200</t>
  </si>
  <si>
    <t>Przewód NW25S M36x2x1500</t>
  </si>
  <si>
    <t>7010018700</t>
  </si>
  <si>
    <t>Przewód NW25S M36x2x1000</t>
  </si>
  <si>
    <t>7010018900</t>
  </si>
  <si>
    <t>Przewód NW25S M36x2x1400</t>
  </si>
  <si>
    <t>7010019000</t>
  </si>
  <si>
    <t>Przewód NW25S M36x2x800 4SH</t>
  </si>
  <si>
    <t>7010019200</t>
  </si>
  <si>
    <t>Przewód NW13S M24x1,5x5000 4SH</t>
  </si>
  <si>
    <t>7010020600</t>
  </si>
  <si>
    <t>Przewód NW20S M30x2x5000 4SH</t>
  </si>
  <si>
    <t>7010020700</t>
  </si>
  <si>
    <t>Przewód NW25S M36x2x5000 4SH</t>
  </si>
  <si>
    <t>7010020800</t>
  </si>
  <si>
    <t>Przewód NW32S M52x2x5000 4SH</t>
  </si>
  <si>
    <t>7010020900</t>
  </si>
  <si>
    <t>Pierścień Nilos AV 182919</t>
  </si>
  <si>
    <t>7010023100</t>
  </si>
  <si>
    <t>Pierścień Nilos JV 182919</t>
  </si>
  <si>
    <t>7010023200</t>
  </si>
  <si>
    <t>Filtr oleju MANN WD 950/2 GH-203H</t>
  </si>
  <si>
    <t>7010023300</t>
  </si>
  <si>
    <t>Przyłącze silnika MO-1000</t>
  </si>
  <si>
    <t>7010032500</t>
  </si>
  <si>
    <t>Wieniec zębaty Gollner 0472.0000.1207</t>
  </si>
  <si>
    <t>7010025200</t>
  </si>
  <si>
    <t>Chłodnica MG-131-521-15VW</t>
  </si>
  <si>
    <t>7010025400</t>
  </si>
  <si>
    <t>Złączka redukcyjna VBDKO-38-5 M52x2</t>
  </si>
  <si>
    <t>7010027200</t>
  </si>
  <si>
    <t>Pompa hydr. 0510725026 GH-203</t>
  </si>
  <si>
    <t>7010029400</t>
  </si>
  <si>
    <t>Złączka pośrednia G1/4"xM12x1,5</t>
  </si>
  <si>
    <t>7010030500</t>
  </si>
  <si>
    <t>Koło linowe przystawki ø800 GR-8500</t>
  </si>
  <si>
    <t>7010031200</t>
  </si>
  <si>
    <t>Regulator wydajn. A4VS500-100HD R 91091638</t>
  </si>
  <si>
    <t>7010031300</t>
  </si>
  <si>
    <t>Blok płucząco-przelewowy R910908465</t>
  </si>
  <si>
    <t>7010031400</t>
  </si>
  <si>
    <t>Okładzina cierna kołowrotu GR-60</t>
  </si>
  <si>
    <t>7010021100</t>
  </si>
  <si>
    <t>Wkładka sprzęgła VKR 200</t>
  </si>
  <si>
    <t>7210019700</t>
  </si>
  <si>
    <t>Pompa główna typ BPV-200 RHP GH-203</t>
  </si>
  <si>
    <t>Wskaźnik poziomu oleju zbiornika</t>
  </si>
  <si>
    <t>7120004500</t>
  </si>
  <si>
    <t>Łożysko SL 182915</t>
  </si>
  <si>
    <t>Łożysko 6220 2RS FAG/SKF</t>
  </si>
  <si>
    <t>0100005300</t>
  </si>
  <si>
    <t>Pierścień Nilos-ring 61919 AV</t>
  </si>
  <si>
    <t>Pierścień Nilos-ring 61919 JV</t>
  </si>
  <si>
    <t>Łożysko baryłkowe 23124</t>
  </si>
  <si>
    <t>0100012000</t>
  </si>
  <si>
    <t>Uszczelnienie Simmera 110x130x12</t>
  </si>
  <si>
    <t>0900043900</t>
  </si>
  <si>
    <t>Koło skośne Gollner GR-60 kpl.</t>
  </si>
  <si>
    <t>Wał kół skośnych Gollner GR-60</t>
  </si>
  <si>
    <t>Uszczelnienie typ O-ring 9,25x1,78 v</t>
  </si>
  <si>
    <t>0900026300</t>
  </si>
  <si>
    <t>Uszczelnienie typ O-ring 6x1,7 v</t>
  </si>
  <si>
    <t>0900010100</t>
  </si>
  <si>
    <t>Uszczelnienie typ O-ring 37x3,5 v</t>
  </si>
  <si>
    <t>0900033700</t>
  </si>
  <si>
    <t>Uszczelnienie typ O-ring 32,9x3,5 v</t>
  </si>
  <si>
    <t>0900013900</t>
  </si>
  <si>
    <t>Uszczelnienie typ O-ring 9,2x1,7 v</t>
  </si>
  <si>
    <t>Uszczelnienie typ O-ring 17x2,6 v</t>
  </si>
  <si>
    <t>0900012000</t>
  </si>
  <si>
    <t>Uszczelnienie typ O-ring 64x5,33 v</t>
  </si>
  <si>
    <t>0900015600</t>
  </si>
  <si>
    <t>Uszczelnienie typ O-ring 155x4 v</t>
  </si>
  <si>
    <t>0910100000</t>
  </si>
  <si>
    <t xml:space="preserve">Śruba M16x35 imb. </t>
  </si>
  <si>
    <t>0301607100</t>
  </si>
  <si>
    <t>Śruba M14x50 imb.</t>
  </si>
  <si>
    <t>0301400200</t>
  </si>
  <si>
    <t>Śruba M16x45 imb.</t>
  </si>
  <si>
    <t>0301605900</t>
  </si>
  <si>
    <t>Śruba M20x65 imb. Kl. 8.8</t>
  </si>
  <si>
    <t>0302000600</t>
  </si>
  <si>
    <t>Śruba M16x60 imb.</t>
  </si>
  <si>
    <t>0301603900</t>
  </si>
  <si>
    <t xml:space="preserve">Napęd linki prędkości koło ø400 </t>
  </si>
  <si>
    <t>Łożysko 23228 C3 baryłkowe</t>
  </si>
  <si>
    <t>0100012500</t>
  </si>
  <si>
    <t>Pierścień Nilos-ring 23228 AV</t>
  </si>
  <si>
    <t>Łożysko 22213 baryłkowe</t>
  </si>
  <si>
    <t xml:space="preserve">Łożysko kulkowe 60052RS </t>
  </si>
  <si>
    <t>0100002000</t>
  </si>
  <si>
    <t>Wał koła wprowadzającego ø400</t>
  </si>
  <si>
    <t xml:space="preserve">Łożysko kulkowe 6012 2RS </t>
  </si>
  <si>
    <t>0100002700</t>
  </si>
  <si>
    <t>Sterownik hydrauliczny 10_45 bar</t>
  </si>
  <si>
    <t>Cena jednostkowa netto [PLN]</t>
  </si>
  <si>
    <t>Cena jednostkowa brutto [PLN]</t>
  </si>
  <si>
    <t xml:space="preserve">Cennik części zamiennych nowych napędu ECKER  </t>
  </si>
  <si>
    <t>Agregat Ecker/III/500E</t>
  </si>
  <si>
    <t>Czujnik cisnienia (zasilania) 8-30 bar</t>
  </si>
  <si>
    <t>Czujnik cisnienia (sterujacego) 30-120 bar</t>
  </si>
  <si>
    <t xml:space="preserve">Komplet filtrów Ecker </t>
  </si>
  <si>
    <t>Czujnik temp. oleju TST2, 70'C, R2" x 50</t>
  </si>
  <si>
    <t>Czujnik poziomu oleju TN 2</t>
  </si>
  <si>
    <t>Elektrozawór IE-5</t>
  </si>
  <si>
    <t xml:space="preserve">Wyłącznik krańcowy XC2JD </t>
  </si>
  <si>
    <t>Przewód ssaący - Ecker</t>
  </si>
  <si>
    <t>Sprzęgło na pompę agregatu ECKER</t>
  </si>
  <si>
    <t>Manometr glicerynowy T/10 bar 1/4"</t>
  </si>
  <si>
    <t>Manometr glicerynowy T/0-25/ MPa 1/4''</t>
  </si>
  <si>
    <t>Pompa zębata typ Buchar-Permko</t>
  </si>
  <si>
    <t>Silnik pow. do przepompowywania oleju</t>
  </si>
  <si>
    <t>Pompa zębata przepompowywania oleju</t>
  </si>
  <si>
    <t>Łożysko RSL192308</t>
  </si>
  <si>
    <t>0100024100</t>
  </si>
  <si>
    <t xml:space="preserve">Łożysko Y 32016  </t>
  </si>
  <si>
    <t>0100025300</t>
  </si>
  <si>
    <t>Uszczelnienie Simmer  90x110x12 v</t>
  </si>
  <si>
    <t>Przewód NW 06 M16x1,5x5000 P-51</t>
  </si>
  <si>
    <t>Przewód NW 13S / M24 x 1,5 x 1100</t>
  </si>
  <si>
    <t>Przewód NW 32 4SH DKOS x1100 / M52x2</t>
  </si>
  <si>
    <t xml:space="preserve">Przewód NW 25S / M36 x 2 x 800 4SH </t>
  </si>
  <si>
    <t>Obrotnica wahliwa 100kN/900</t>
  </si>
  <si>
    <t>Obrotnica wahliwa 220kN/900</t>
  </si>
  <si>
    <t>Obrotnica wahliwa 400kN/900</t>
  </si>
  <si>
    <t>Bęben zasobnika liny</t>
  </si>
  <si>
    <t>Tuleja glycodur</t>
  </si>
  <si>
    <t>Tuleja glycodur 320kN</t>
  </si>
  <si>
    <t>Śruba M16x90 z łbem stożkowym</t>
  </si>
  <si>
    <t>0301605700</t>
  </si>
  <si>
    <t>Śruba M20x40</t>
  </si>
  <si>
    <t>Pierścień dystansowy ø115/85,5x12</t>
  </si>
  <si>
    <t>WSPORNIK DŹWIGIENKI ZAWOROWEJ</t>
  </si>
  <si>
    <t>KOŁPAK</t>
  </si>
  <si>
    <t>POKRYWA ZAMYKAJĄCA</t>
  </si>
  <si>
    <t>TULEJA</t>
  </si>
  <si>
    <t>ŚRUBA ZAMYKAJĄCA</t>
  </si>
  <si>
    <t>PODKŁADKA</t>
  </si>
  <si>
    <t>TULEJA ŁOŻYSKA</t>
  </si>
  <si>
    <t>PODKŁADKA ZABEZPIECZAJĄCA</t>
  </si>
  <si>
    <t>TULEJA DYSTANSOWA</t>
  </si>
  <si>
    <t>Osłona boczna lewa</t>
  </si>
  <si>
    <t>Osłona boczna prawa</t>
  </si>
  <si>
    <t>PIERŚCIEŃ</t>
  </si>
  <si>
    <t>ZŁĄCZKA</t>
  </si>
  <si>
    <t>ZAŚLEPKA</t>
  </si>
  <si>
    <t>Gaśnica</t>
  </si>
  <si>
    <t>Wózek</t>
  </si>
  <si>
    <t>w zł</t>
  </si>
  <si>
    <t>zł/szt.</t>
  </si>
  <si>
    <t>Pierścień</t>
  </si>
  <si>
    <t>Nakrętka M8</t>
  </si>
  <si>
    <t>Nakrętka M6</t>
  </si>
  <si>
    <t>Nakrętka M16</t>
  </si>
  <si>
    <t>Podkładka 10,5</t>
  </si>
  <si>
    <t>Podkładka 13</t>
  </si>
  <si>
    <t>Podkładka 8</t>
  </si>
  <si>
    <t>Podkładka 10</t>
  </si>
  <si>
    <t>Podkładka 20</t>
  </si>
  <si>
    <t>Podkładka 6</t>
  </si>
  <si>
    <t>Podkładka 16</t>
  </si>
  <si>
    <t>Popychacz</t>
  </si>
  <si>
    <t>Wymiennik ciepła</t>
  </si>
  <si>
    <t>Dźwignia</t>
  </si>
  <si>
    <t>Filtr ssania</t>
  </si>
  <si>
    <t>I. WYKAZ CZĘŚCI ZAMIENNYCH NOWYCH WRAZ Z CENAMI JEDNOSTKOWYMI KOLEJKI SPĄGOWEJ ZĘBATEJ SPALINOWEJ TYPU KSZS-650/900/68 - wersja I</t>
  </si>
  <si>
    <t>II. WYKAZ CZĘŚCI ZAMIENNYCH NOWYCH WRAZ Z CENAMI JEDNOSTKOWYMI KOLEJKI SPĄGOWEJ ZĘBATEJ SPALINOWEJ TYPU KSZS-650/900/68 - wersja II</t>
  </si>
  <si>
    <t>BW/SIL/87/5   / 6264195000</t>
  </si>
  <si>
    <t>BW/SIL/88/1  / 6264196000</t>
  </si>
  <si>
    <t>BW/SIL/88/2  / 6264197000</t>
  </si>
  <si>
    <t>BW/SIL/88/3  / 6260590000</t>
  </si>
  <si>
    <t>BW/SIL/88/4   / 6264198000</t>
  </si>
  <si>
    <t>BW/SIL/88/5   / 6263372700</t>
  </si>
  <si>
    <t>BW/SIL/89/1  / 6264199000</t>
  </si>
  <si>
    <t>BW/SIL/89/2   / 6264201000</t>
  </si>
  <si>
    <t>BW/SIL/89/3  / 6264202000</t>
  </si>
  <si>
    <t>BW/SIL/90/3 / 6264203000</t>
  </si>
  <si>
    <t>BW/SIL/90/4   / 6264204000</t>
  </si>
  <si>
    <t>BW/SIL/90/5  / 6264205000</t>
  </si>
  <si>
    <t>BW/SIL/91/3   / 6264206000</t>
  </si>
  <si>
    <t>BW/SIL/91/4  / 6264207000</t>
  </si>
  <si>
    <t>BW/SIL/91/5   / 6264208000</t>
  </si>
  <si>
    <t>BW/SIL/92/2  / 6264209000</t>
  </si>
  <si>
    <t>BW/SIL/92/3   / 6264211000</t>
  </si>
  <si>
    <t>BW/SIL/92/4  / 6264212000</t>
  </si>
  <si>
    <t>BW/SIL/92/5 / 6264213000</t>
  </si>
  <si>
    <t>BW/SIL/92/6  / 6264215000</t>
  </si>
  <si>
    <t>BW/SIL/92/7    / 6264216000</t>
  </si>
  <si>
    <t>BW/SIL/92/8   / 6264217000</t>
  </si>
  <si>
    <t>BW/SIL/92/9/ 6264218000</t>
  </si>
  <si>
    <t>BW/SIL/92/10   / 6264219000</t>
  </si>
  <si>
    <t>BW/6/02/2 / 6440009711</t>
  </si>
  <si>
    <t>BW/6/02/3 / 6260033900</t>
  </si>
  <si>
    <t>BW/6/02/4 / 6440009811</t>
  </si>
  <si>
    <t>BW/6/02/5 / 6440008500</t>
  </si>
  <si>
    <t>BW/6/02/6 / 6260031200</t>
  </si>
  <si>
    <t>BW/6/02/7 / 0500000800</t>
  </si>
  <si>
    <t>BW/6/02/8 / 0301604800</t>
  </si>
  <si>
    <t>BW/6/02/9 / 8108401900</t>
  </si>
  <si>
    <t xml:space="preserve">BW/6/02/10 / </t>
  </si>
  <si>
    <t>BW/6/02/11 / 6440010811</t>
  </si>
  <si>
    <t>BW/6/02/12 / 6440010911</t>
  </si>
  <si>
    <t>BW/6/02/13 / 0300802200</t>
  </si>
  <si>
    <t>BW/6/02/14 / 0500000500</t>
  </si>
  <si>
    <t>BW/6/02/15 / 6440009911</t>
  </si>
  <si>
    <t>BW/6/02/16 / 0500000500</t>
  </si>
  <si>
    <t>BW/6/02/17 / 0300800300</t>
  </si>
  <si>
    <t>BW/6/02/18 / 6440008500</t>
  </si>
  <si>
    <t>BW/6/02/19 / 0201000100</t>
  </si>
  <si>
    <t>BW/6/02/20 / 0301000800</t>
  </si>
  <si>
    <t>BW/HYD/01 / 6260000200</t>
  </si>
  <si>
    <t>BW/HYD/02 / 6260012200</t>
  </si>
  <si>
    <t>BW/HYD/03 / 6270000300</t>
  </si>
  <si>
    <t>BW/HYD/04 / 6260024300</t>
  </si>
  <si>
    <t>BW/HYD/05 / 6270000500</t>
  </si>
  <si>
    <t>Przystawka napędu pompy CN00100004501207</t>
  </si>
  <si>
    <t>Przewód olejowy CN00114504204584</t>
  </si>
  <si>
    <t>Przewód olejowy</t>
  </si>
  <si>
    <t xml:space="preserve">Dzwignia AK-SW14 L=170 SO0869 </t>
  </si>
  <si>
    <t>Zawór zwrotny ARDPNU6 ENTSP</t>
  </si>
  <si>
    <t>Zawór suwakowy 4WE 6 D5X/BG12-12NXHZ2/V</t>
  </si>
  <si>
    <t>Zestaw uszczelnień 06A-VR/RN</t>
  </si>
  <si>
    <t>Zestaw uszczelnień 10A-VR/RN</t>
  </si>
  <si>
    <t>Wakuummeter MO70</t>
  </si>
  <si>
    <t>Nakrętka M  5 z poliamidem</t>
  </si>
  <si>
    <t>Nakrętka M  6 z poliamidem</t>
  </si>
  <si>
    <t>Nakrętka M  8 z poliamidem</t>
  </si>
  <si>
    <t>Nakrętka M 10 z poliamidem</t>
  </si>
  <si>
    <t>Nakrętka M 12 z poliamidem</t>
  </si>
  <si>
    <t>Nakrętka M 16 z poliamidem</t>
  </si>
  <si>
    <t>Nakrętka M 20 z poliamidem</t>
  </si>
  <si>
    <t>Nakrętka M 30 z poliamidem</t>
  </si>
  <si>
    <t>Wahacz napędu kolejki KPCS 96kW</t>
  </si>
  <si>
    <t>Korpus napędu kolejki KPCS 96kW</t>
  </si>
  <si>
    <t>Silnik hydr. MS05-2-133-R05-1220-5BEF</t>
  </si>
  <si>
    <t>Koło jezdne kolejki KPCS- 96kW-kpl.</t>
  </si>
  <si>
    <t>Popychacz szczęki napędu kolejki KPCS</t>
  </si>
  <si>
    <t>Siłownik docisku fi60/40x125</t>
  </si>
  <si>
    <t>Łożysko 32016 X</t>
  </si>
  <si>
    <t>Łożysko 32017 XQ</t>
  </si>
  <si>
    <t>Nakrętka łożyskowa KM 16 {M80x2}</t>
  </si>
  <si>
    <t>Zawór bezpieczeństwa</t>
  </si>
  <si>
    <t>Szpilka do silnika hydrauliczgo</t>
  </si>
  <si>
    <t>Nakrętka kłowa do silnika</t>
  </si>
  <si>
    <t>Podkładka łożyskowa KM 16 {M80x2}</t>
  </si>
  <si>
    <t>Wał wahacza rys.PC-148.13.27.01.01d</t>
  </si>
  <si>
    <t>Napęd zębaty kolejki KPCZ BW    KPCZ - 148.13.01.00b</t>
  </si>
  <si>
    <t>Płaskownik dociskowy</t>
  </si>
  <si>
    <t>Fartuch gumowy</t>
  </si>
  <si>
    <t>zespół rolki zintegrowanej</t>
  </si>
  <si>
    <t>układ przesuwny</t>
  </si>
  <si>
    <t>osłowa układu przesuwnego</t>
  </si>
  <si>
    <t>głowica</t>
  </si>
  <si>
    <t>silnik</t>
  </si>
  <si>
    <t>listwa prowadząca</t>
  </si>
  <si>
    <t>koło napędowe zębate</t>
  </si>
  <si>
    <t>rama przesuwna</t>
  </si>
  <si>
    <t>zespół rolki kierunkowej</t>
  </si>
  <si>
    <t>koło rolki</t>
  </si>
  <si>
    <t>wspornik</t>
  </si>
  <si>
    <t>rama podstawowa</t>
  </si>
  <si>
    <t>złącznik sprzęgu</t>
  </si>
  <si>
    <t>śruba szpilkowa 2</t>
  </si>
  <si>
    <t>siłownik</t>
  </si>
  <si>
    <t>sworzeń</t>
  </si>
  <si>
    <t>łubek I</t>
  </si>
  <si>
    <t>łubek II</t>
  </si>
  <si>
    <t>sworzeń I</t>
  </si>
  <si>
    <t>śruba szpilkowa I</t>
  </si>
  <si>
    <t>śruba oczkowa</t>
  </si>
  <si>
    <t>rama układu przesuwnego</t>
  </si>
  <si>
    <t>spręzyny talerzowe</t>
  </si>
  <si>
    <t>Napęd zębaty HZA kolejki KPZS</t>
  </si>
  <si>
    <t>Przeciwwaga</t>
  </si>
  <si>
    <t>sprzęg</t>
  </si>
  <si>
    <t>rolka jezdna</t>
  </si>
  <si>
    <t>koło zębate</t>
  </si>
  <si>
    <t>silnik hydrauliczny</t>
  </si>
  <si>
    <t>kołnierz mocowania silnika</t>
  </si>
  <si>
    <t>korpus wózka</t>
  </si>
  <si>
    <t>korpus przekładni</t>
  </si>
  <si>
    <t>BW/HYD/118 / 6300218200</t>
  </si>
  <si>
    <t>BW/HYD/119 / 8103900700</t>
  </si>
  <si>
    <t>BW/HYD/120 / 6260009100</t>
  </si>
  <si>
    <t>BW/HYD/121 / 6260011400</t>
  </si>
  <si>
    <t>BW/HYD/101 / 6260006200</t>
  </si>
  <si>
    <t>BW/HYD/102 / 6260006300</t>
  </si>
  <si>
    <t>BW/HYD/103 / 6000048100</t>
  </si>
  <si>
    <t>BW/HYD/104 / 6260008000</t>
  </si>
  <si>
    <t>BW/HYD/105 / 6260008100</t>
  </si>
  <si>
    <t>BW/HYD/106 / 6260008200</t>
  </si>
  <si>
    <t>BW/HYD/107 / 6000048900</t>
  </si>
  <si>
    <t>BW/HYD/108 / 6000048100</t>
  </si>
  <si>
    <t>BW/HYD/109 / 6260006600</t>
  </si>
  <si>
    <t>BW/HYD/110 / 6100009500</t>
  </si>
  <si>
    <t>BW/HYD/111 / 6260009200</t>
  </si>
  <si>
    <t>BW/HYD/112 / 6000030600</t>
  </si>
  <si>
    <t>BW/HYD/113 / 6260011500</t>
  </si>
  <si>
    <t>BW/HYD/114 / 6260008900</t>
  </si>
  <si>
    <t>BW/HYD/115 / 6260007900</t>
  </si>
  <si>
    <t>BW/HYD/116 / 6260013700</t>
  </si>
  <si>
    <t>BW/HYD/117 / 6260013600</t>
  </si>
  <si>
    <t>Komplet uszczelnień pompy ręcznej</t>
  </si>
  <si>
    <t>Filtr siatkowy pompy ręcznej</t>
  </si>
  <si>
    <t>Zawór zwrotny pompy ręcznej</t>
  </si>
  <si>
    <t>Zawór zwrotny do bloku zaworowego</t>
  </si>
  <si>
    <t>Wziernik poziomu oleju</t>
  </si>
  <si>
    <t>Filtr oleju</t>
  </si>
  <si>
    <t>Przekładnia kątowa wył. odśrodkowego</t>
  </si>
  <si>
    <t>Zawór KR-2-1</t>
  </si>
  <si>
    <t>Zawór KS-2-1</t>
  </si>
  <si>
    <t>6260007900</t>
  </si>
  <si>
    <t>13701.</t>
  </si>
  <si>
    <t>6310013200</t>
  </si>
  <si>
    <t>13702.</t>
  </si>
  <si>
    <t>6290011800</t>
  </si>
  <si>
    <t>13703.</t>
  </si>
  <si>
    <t>6260016000</t>
  </si>
  <si>
    <t>13704.</t>
  </si>
  <si>
    <t>6290014600</t>
  </si>
  <si>
    <t>13705.</t>
  </si>
  <si>
    <t>6290009600</t>
  </si>
  <si>
    <t>13706.</t>
  </si>
  <si>
    <t>6290011900</t>
  </si>
  <si>
    <t>13707.</t>
  </si>
  <si>
    <t>62600797400</t>
  </si>
  <si>
    <t>13708.</t>
  </si>
  <si>
    <t>6260064400</t>
  </si>
  <si>
    <t>13709.</t>
  </si>
  <si>
    <t>6260221000</t>
  </si>
  <si>
    <t>13710.</t>
  </si>
  <si>
    <t>6290014100</t>
  </si>
  <si>
    <t>13711.</t>
  </si>
  <si>
    <t>6290009900</t>
  </si>
  <si>
    <t>13712.</t>
  </si>
  <si>
    <t>6290012800</t>
  </si>
  <si>
    <t>13713.</t>
  </si>
  <si>
    <t>6290009700</t>
  </si>
  <si>
    <t>13714.</t>
  </si>
  <si>
    <t>6290009800</t>
  </si>
  <si>
    <t>13715.</t>
  </si>
  <si>
    <t>13716.</t>
  </si>
  <si>
    <t>6290012900</t>
  </si>
  <si>
    <t>13717.</t>
  </si>
  <si>
    <t>6290013000</t>
  </si>
  <si>
    <t>13718.</t>
  </si>
  <si>
    <t>6290017200</t>
  </si>
  <si>
    <t>13719.</t>
  </si>
  <si>
    <t>6290010100</t>
  </si>
  <si>
    <t>13720.</t>
  </si>
  <si>
    <t>6290018000</t>
  </si>
  <si>
    <t>13721.</t>
  </si>
  <si>
    <t>6290010200</t>
  </si>
  <si>
    <t>13722.</t>
  </si>
  <si>
    <t>6260013100</t>
  </si>
  <si>
    <t>13723.</t>
  </si>
  <si>
    <t>6310011400</t>
  </si>
  <si>
    <t>13724.</t>
  </si>
  <si>
    <t>6290010300</t>
  </si>
  <si>
    <t>13725.</t>
  </si>
  <si>
    <t>6290017100</t>
  </si>
  <si>
    <t>13726.</t>
  </si>
  <si>
    <t>6290014500</t>
  </si>
  <si>
    <t>13727.</t>
  </si>
  <si>
    <t>6260043200</t>
  </si>
  <si>
    <t>13728.</t>
  </si>
  <si>
    <t>6260043300</t>
  </si>
  <si>
    <t>13729.</t>
  </si>
  <si>
    <t>6290017000</t>
  </si>
  <si>
    <t>13730.</t>
  </si>
  <si>
    <t>6290005900</t>
  </si>
  <si>
    <t>13731.</t>
  </si>
  <si>
    <t>6260174700</t>
  </si>
  <si>
    <t>13732.</t>
  </si>
  <si>
    <t>6260078200</t>
  </si>
  <si>
    <t>13733.</t>
  </si>
  <si>
    <t>6290012100</t>
  </si>
  <si>
    <t>13734.</t>
  </si>
  <si>
    <t>6260027700</t>
  </si>
  <si>
    <t>13735.</t>
  </si>
  <si>
    <t>6290014200</t>
  </si>
  <si>
    <t>13736.</t>
  </si>
  <si>
    <t>6290010900</t>
  </si>
  <si>
    <t>13737.</t>
  </si>
  <si>
    <t>7010068400</t>
  </si>
  <si>
    <t>13738.</t>
  </si>
  <si>
    <t>7210022100</t>
  </si>
  <si>
    <t>13739.</t>
  </si>
  <si>
    <t>6290010600</t>
  </si>
  <si>
    <t>13740.</t>
  </si>
  <si>
    <t>6290010800</t>
  </si>
  <si>
    <t>13741.</t>
  </si>
  <si>
    <t>6290013200/6290011200</t>
  </si>
  <si>
    <t>13742.</t>
  </si>
  <si>
    <t>6290013300</t>
  </si>
  <si>
    <t>13743.</t>
  </si>
  <si>
    <t>6290013100</t>
  </si>
  <si>
    <t>13744.</t>
  </si>
  <si>
    <t>6290017900</t>
  </si>
  <si>
    <t>13745.</t>
  </si>
  <si>
    <t>6290012600/6290006300</t>
  </si>
  <si>
    <t>13746.</t>
  </si>
  <si>
    <t>13747.</t>
  </si>
  <si>
    <t>6100016300/6260240800</t>
  </si>
  <si>
    <t>13748.</t>
  </si>
  <si>
    <t>7010068800</t>
  </si>
  <si>
    <t>13749.</t>
  </si>
  <si>
    <t>6260008400</t>
  </si>
  <si>
    <t>13750.</t>
  </si>
  <si>
    <t>6290005800/6290009100</t>
  </si>
  <si>
    <t>13751.</t>
  </si>
  <si>
    <t>6290016900</t>
  </si>
  <si>
    <t>13752.</t>
  </si>
  <si>
    <t>13753.</t>
  </si>
  <si>
    <t>6260237200</t>
  </si>
  <si>
    <t>13754.</t>
  </si>
  <si>
    <t>6290013900</t>
  </si>
  <si>
    <t>13755.</t>
  </si>
  <si>
    <t>6290009200</t>
  </si>
  <si>
    <t>13756.</t>
  </si>
  <si>
    <t>6300102500</t>
  </si>
  <si>
    <t>13757.</t>
  </si>
  <si>
    <t>6260016600</t>
  </si>
  <si>
    <t>13758.</t>
  </si>
  <si>
    <t>6300100600</t>
  </si>
  <si>
    <t>13759.</t>
  </si>
  <si>
    <t>6260220800</t>
  </si>
  <si>
    <t>13760.</t>
  </si>
  <si>
    <t>6260016900/6260044200</t>
  </si>
  <si>
    <t>13761.</t>
  </si>
  <si>
    <t>6260051000</t>
  </si>
  <si>
    <t>13762.</t>
  </si>
  <si>
    <t>6100002100</t>
  </si>
  <si>
    <t>13763.</t>
  </si>
  <si>
    <t>13764.</t>
  </si>
  <si>
    <t>8103303400</t>
  </si>
  <si>
    <t>13765.</t>
  </si>
  <si>
    <t>13766.</t>
  </si>
  <si>
    <t>13767.</t>
  </si>
  <si>
    <t>13768.</t>
  </si>
  <si>
    <t>13769.</t>
  </si>
  <si>
    <t>13770.</t>
  </si>
  <si>
    <t>13771.</t>
  </si>
  <si>
    <t>13772.</t>
  </si>
  <si>
    <t>13773.</t>
  </si>
  <si>
    <t>13774.</t>
  </si>
  <si>
    <t>13775.</t>
  </si>
  <si>
    <t>13776.</t>
  </si>
  <si>
    <t>13777.</t>
  </si>
  <si>
    <t>13778.</t>
  </si>
  <si>
    <t>13779.</t>
  </si>
  <si>
    <t>13780.</t>
  </si>
  <si>
    <t>13781.</t>
  </si>
  <si>
    <t>13782.</t>
  </si>
  <si>
    <t>13783.</t>
  </si>
  <si>
    <t>13784.</t>
  </si>
  <si>
    <t>13785.</t>
  </si>
  <si>
    <t>13786.</t>
  </si>
  <si>
    <t>13787.</t>
  </si>
  <si>
    <t>13788.</t>
  </si>
  <si>
    <t>13789.</t>
  </si>
  <si>
    <t>13790.</t>
  </si>
  <si>
    <t>13791.</t>
  </si>
  <si>
    <t>13792.</t>
  </si>
  <si>
    <t>13793.</t>
  </si>
  <si>
    <t>13794.</t>
  </si>
  <si>
    <t>13795.</t>
  </si>
  <si>
    <t>13796.</t>
  </si>
  <si>
    <t>13797.</t>
  </si>
  <si>
    <t>13798.</t>
  </si>
  <si>
    <t>13799.</t>
  </si>
  <si>
    <t>13800.</t>
  </si>
  <si>
    <t>13801.</t>
  </si>
  <si>
    <t>13802.</t>
  </si>
  <si>
    <t>13803.</t>
  </si>
  <si>
    <t>13804.</t>
  </si>
  <si>
    <t>13805.</t>
  </si>
  <si>
    <t>13806.</t>
  </si>
  <si>
    <t>13807.</t>
  </si>
  <si>
    <t>13808.</t>
  </si>
  <si>
    <t>13809.</t>
  </si>
  <si>
    <t>13810.</t>
  </si>
  <si>
    <t>13811.</t>
  </si>
  <si>
    <t>13812.</t>
  </si>
  <si>
    <t>13813.</t>
  </si>
  <si>
    <t>13814.</t>
  </si>
  <si>
    <t>13815.</t>
  </si>
  <si>
    <t>13816.</t>
  </si>
  <si>
    <t>13817.</t>
  </si>
  <si>
    <t xml:space="preserve">Uszczelnienie O-13,2x2,5 </t>
  </si>
  <si>
    <t>0900011400</t>
  </si>
  <si>
    <t>0900011800</t>
  </si>
  <si>
    <t>Uszczelnienie O-16x2,5 v</t>
  </si>
  <si>
    <t>Uszczelnienie O-18x2,0 v</t>
  </si>
  <si>
    <t>0900012100</t>
  </si>
  <si>
    <t xml:space="preserve">Uszczelnienie O-24,2x3,0 </t>
  </si>
  <si>
    <t>0900013300</t>
  </si>
  <si>
    <t xml:space="preserve">Uszczelnienie O-25x2,5 v </t>
  </si>
  <si>
    <t>0900013400</t>
  </si>
  <si>
    <t xml:space="preserve">Uszczelnienie O-149,2x5,7 v </t>
  </si>
  <si>
    <t xml:space="preserve">Uszczelnienie O-22,0x3,5 v </t>
  </si>
  <si>
    <t>0900023800</t>
  </si>
  <si>
    <t xml:space="preserve">Uszczelnienie O-32x2,5 </t>
  </si>
  <si>
    <t>0900024400</t>
  </si>
  <si>
    <t xml:space="preserve">Uszczelnienie O-15x2,4 </t>
  </si>
  <si>
    <t>0900024900</t>
  </si>
  <si>
    <t xml:space="preserve">Uszczelnienie O-11x2 </t>
  </si>
  <si>
    <t>0900026500</t>
  </si>
  <si>
    <t xml:space="preserve">Uszczelnienie O-150x3 </t>
  </si>
  <si>
    <t>0900030500</t>
  </si>
  <si>
    <t xml:space="preserve">Uszczelnienie O-120x5,2 </t>
  </si>
  <si>
    <t>0900031100</t>
  </si>
  <si>
    <t>Uszczelnienie O-18,5x2,5 v</t>
  </si>
  <si>
    <t>0900031800</t>
  </si>
  <si>
    <t>Uszczelnienie O-10x3 v</t>
  </si>
  <si>
    <t>0900080600</t>
  </si>
  <si>
    <t>Pierścień oporowy 10mm</t>
  </si>
  <si>
    <t>6510016100</t>
  </si>
  <si>
    <t>Pierścień oporowy 20mm</t>
  </si>
  <si>
    <t>6510016200</t>
  </si>
  <si>
    <t>Uszczelka Cu 22x28x2</t>
  </si>
  <si>
    <t>0900005900</t>
  </si>
  <si>
    <t xml:space="preserve">Uszczelnienie O-38,0x3,5 v </t>
  </si>
  <si>
    <t>0900024100</t>
  </si>
  <si>
    <t xml:space="preserve">Uszczelnienie O-45x2,5 </t>
  </si>
  <si>
    <t>0900014600</t>
  </si>
  <si>
    <t>Uszczelnienie O-62x2</t>
  </si>
  <si>
    <t>0900024500</t>
  </si>
  <si>
    <t>Uszczelnienie O-64,5x3,0</t>
  </si>
  <si>
    <t>Uszczelnienie O-90,0x3,0 v</t>
  </si>
  <si>
    <t>0900016600</t>
  </si>
  <si>
    <t>Uszczelnienie O-109,2x5,7 v</t>
  </si>
  <si>
    <t>Uszczelnienie O-142 x 4 v</t>
  </si>
  <si>
    <t>0900076800</t>
  </si>
  <si>
    <t>Przewód NW 20Sx5000</t>
  </si>
  <si>
    <t>8103302500</t>
  </si>
  <si>
    <t>Przewód NW 10Sx5000</t>
  </si>
  <si>
    <t>8103302300</t>
  </si>
  <si>
    <t>Przewód NW 13Sx5000</t>
  </si>
  <si>
    <t>8103302400</t>
  </si>
  <si>
    <t>Przewód NW 32Sx5000 4 oplot</t>
  </si>
  <si>
    <t>7010023400</t>
  </si>
  <si>
    <t>Przewód NW 20x800</t>
  </si>
  <si>
    <t>8103304100</t>
  </si>
  <si>
    <t>Przewód NW 20x630</t>
  </si>
  <si>
    <t>8103304000</t>
  </si>
  <si>
    <t>Przewód NW 20x2500</t>
  </si>
  <si>
    <t>8103303800</t>
  </si>
  <si>
    <t>Przewód NW 20x2000</t>
  </si>
  <si>
    <t>9050001900</t>
  </si>
  <si>
    <t>Przewód NW 13x400</t>
  </si>
  <si>
    <t>9160002000</t>
  </si>
  <si>
    <t>208.</t>
  </si>
  <si>
    <t>209.</t>
  </si>
  <si>
    <t>210.</t>
  </si>
  <si>
    <t>211.</t>
  </si>
  <si>
    <t>212.</t>
  </si>
  <si>
    <t>213.</t>
  </si>
  <si>
    <t>214.</t>
  </si>
  <si>
    <t>215.</t>
  </si>
  <si>
    <t>216.</t>
  </si>
  <si>
    <t>217.</t>
  </si>
  <si>
    <t>218.</t>
  </si>
  <si>
    <t>219.</t>
  </si>
  <si>
    <t>220.</t>
  </si>
  <si>
    <t>221.</t>
  </si>
  <si>
    <t>222.</t>
  </si>
  <si>
    <t>223.</t>
  </si>
  <si>
    <t>224.</t>
  </si>
  <si>
    <t>225.</t>
  </si>
  <si>
    <t>226.</t>
  </si>
  <si>
    <t>227.</t>
  </si>
  <si>
    <t>228.</t>
  </si>
  <si>
    <t>229.</t>
  </si>
  <si>
    <t>230.</t>
  </si>
  <si>
    <t>231.</t>
  </si>
  <si>
    <t>3107.</t>
  </si>
  <si>
    <t>3108.</t>
  </si>
  <si>
    <t>3109.</t>
  </si>
  <si>
    <t>3110.</t>
  </si>
  <si>
    <t>3111.</t>
  </si>
  <si>
    <t>3112.</t>
  </si>
  <si>
    <t>3113.</t>
  </si>
  <si>
    <t>3114.</t>
  </si>
  <si>
    <t>3115.</t>
  </si>
  <si>
    <t>3116.</t>
  </si>
  <si>
    <t>3117.</t>
  </si>
  <si>
    <t>3118.</t>
  </si>
  <si>
    <t>3119.</t>
  </si>
  <si>
    <t>3120.</t>
  </si>
  <si>
    <t>3121.</t>
  </si>
  <si>
    <t>3122.</t>
  </si>
  <si>
    <t>3123.</t>
  </si>
  <si>
    <t>3124.</t>
  </si>
  <si>
    <t>3125.</t>
  </si>
  <si>
    <t>3126.</t>
  </si>
  <si>
    <t>3127.</t>
  </si>
  <si>
    <t>3128.</t>
  </si>
  <si>
    <t>3129.</t>
  </si>
  <si>
    <t>3130.</t>
  </si>
  <si>
    <t>3131.</t>
  </si>
  <si>
    <t>3132.</t>
  </si>
  <si>
    <t>3133.</t>
  </si>
  <si>
    <t>3134.</t>
  </si>
  <si>
    <t>3135.</t>
  </si>
  <si>
    <t>3136.</t>
  </si>
  <si>
    <t>3137.</t>
  </si>
  <si>
    <t>3138.</t>
  </si>
  <si>
    <t>3139.</t>
  </si>
  <si>
    <t>3140.</t>
  </si>
  <si>
    <t>3141.</t>
  </si>
  <si>
    <t>3142.</t>
  </si>
  <si>
    <t>3143.</t>
  </si>
  <si>
    <t>3144.</t>
  </si>
  <si>
    <t>3145.</t>
  </si>
  <si>
    <t>3146.</t>
  </si>
  <si>
    <t>3147.</t>
  </si>
  <si>
    <t>3148.</t>
  </si>
  <si>
    <t>3149.</t>
  </si>
  <si>
    <t>3150.</t>
  </si>
  <si>
    <t>3151.</t>
  </si>
  <si>
    <t>3152.</t>
  </si>
  <si>
    <t>3153.</t>
  </si>
  <si>
    <t>3154.</t>
  </si>
  <si>
    <t>3155.</t>
  </si>
  <si>
    <t>3156.</t>
  </si>
  <si>
    <t>3157.</t>
  </si>
  <si>
    <t>3158.</t>
  </si>
  <si>
    <t>3159.</t>
  </si>
  <si>
    <t>3160.</t>
  </si>
  <si>
    <t>3161.</t>
  </si>
  <si>
    <t>3162.</t>
  </si>
  <si>
    <t>3163.</t>
  </si>
  <si>
    <t>3164.</t>
  </si>
  <si>
    <t>3165.</t>
  </si>
  <si>
    <t>3166.</t>
  </si>
  <si>
    <t>3167.</t>
  </si>
  <si>
    <t>3168.</t>
  </si>
  <si>
    <t>3169.</t>
  </si>
  <si>
    <t>3170.</t>
  </si>
  <si>
    <t>3171.</t>
  </si>
  <si>
    <t>3172.</t>
  </si>
  <si>
    <t>3173.</t>
  </si>
  <si>
    <t>3174.</t>
  </si>
  <si>
    <t>3175.</t>
  </si>
  <si>
    <t>3176.</t>
  </si>
  <si>
    <t>3177.</t>
  </si>
  <si>
    <t>3178.</t>
  </si>
  <si>
    <t>3179.</t>
  </si>
  <si>
    <t>3180.</t>
  </si>
  <si>
    <t>3181.</t>
  </si>
  <si>
    <t>3182.</t>
  </si>
  <si>
    <t>3183.</t>
  </si>
  <si>
    <t>3184.</t>
  </si>
  <si>
    <t>3185.</t>
  </si>
  <si>
    <t>3186.</t>
  </si>
  <si>
    <t>3187.</t>
  </si>
  <si>
    <t>3188.</t>
  </si>
  <si>
    <t>3189.</t>
  </si>
  <si>
    <t>3190.</t>
  </si>
  <si>
    <t>3191.</t>
  </si>
  <si>
    <t>3192.</t>
  </si>
  <si>
    <t>3193.</t>
  </si>
  <si>
    <t>3194.</t>
  </si>
  <si>
    <t>3195.</t>
  </si>
  <si>
    <t>3196.</t>
  </si>
  <si>
    <t>3197.</t>
  </si>
  <si>
    <t>3198.</t>
  </si>
  <si>
    <t>3199.</t>
  </si>
  <si>
    <t>3200.</t>
  </si>
  <si>
    <t>3201.</t>
  </si>
  <si>
    <t>3202.</t>
  </si>
  <si>
    <t>3203.</t>
  </si>
  <si>
    <t>3204.</t>
  </si>
  <si>
    <t>3205.</t>
  </si>
  <si>
    <t>3206.</t>
  </si>
  <si>
    <t>3207.</t>
  </si>
  <si>
    <t>3208.</t>
  </si>
  <si>
    <t>3209.</t>
  </si>
  <si>
    <t>3210.</t>
  </si>
  <si>
    <t>3211.</t>
  </si>
  <si>
    <t>3212.</t>
  </si>
  <si>
    <t>3213.</t>
  </si>
  <si>
    <t>3214.</t>
  </si>
  <si>
    <t>3215.</t>
  </si>
  <si>
    <t>3216.</t>
  </si>
  <si>
    <t>3217.</t>
  </si>
  <si>
    <t>3218.</t>
  </si>
  <si>
    <t>3219.</t>
  </si>
  <si>
    <t>3220.</t>
  </si>
  <si>
    <t>3221.</t>
  </si>
  <si>
    <t>3222.</t>
  </si>
  <si>
    <t>3223.</t>
  </si>
  <si>
    <t>3224.</t>
  </si>
  <si>
    <t>3225.</t>
  </si>
  <si>
    <t>3226.</t>
  </si>
  <si>
    <t>3227.</t>
  </si>
  <si>
    <t>3228.</t>
  </si>
  <si>
    <t>3229.</t>
  </si>
  <si>
    <t>3230.</t>
  </si>
  <si>
    <t>3231.</t>
  </si>
  <si>
    <t>Sworzeń fi32 (lina bezp. wozu)</t>
  </si>
  <si>
    <t>SZ-61.12.02.06</t>
  </si>
  <si>
    <t>Przetyczka</t>
  </si>
  <si>
    <t xml:space="preserve"> PN-92/G-32000</t>
  </si>
  <si>
    <t xml:space="preserve"> PN-87/M-82302</t>
  </si>
  <si>
    <t>Podkładka sprężysta Z 24,5</t>
  </si>
  <si>
    <t xml:space="preserve"> PN-77/M-82008</t>
  </si>
  <si>
    <t>Śruba M20x50-8.8</t>
  </si>
  <si>
    <t xml:space="preserve"> PN-85/M-85101</t>
  </si>
  <si>
    <t>Podkładka sprężysta Z 20,5</t>
  </si>
  <si>
    <t>VII.</t>
  </si>
  <si>
    <t>Wahacz – kpl.</t>
  </si>
  <si>
    <t>SZ-61.12.02.02.01</t>
  </si>
  <si>
    <t>Koło jezdne – kpl.</t>
  </si>
  <si>
    <t>SZ-61.12.02.02.02</t>
  </si>
  <si>
    <t>Rolka odciskowa – kpl.</t>
  </si>
  <si>
    <t>SZ-61.12.02.02.03</t>
  </si>
  <si>
    <t>Zestaw osi (obrotnica stała CS)</t>
  </si>
  <si>
    <t>SZ-61.12.02.02.04</t>
  </si>
  <si>
    <t>Tuleja</t>
  </si>
  <si>
    <t>22 901 305/13</t>
  </si>
  <si>
    <t>SZ-61.12.02.02.06</t>
  </si>
  <si>
    <t>SZ-61.12.02.02.07</t>
  </si>
  <si>
    <t>SZ-61.12.02.02.08</t>
  </si>
  <si>
    <t>Śruba M20x40-8.8-A</t>
  </si>
  <si>
    <t>Korek ¾”</t>
  </si>
  <si>
    <t>VIII.</t>
  </si>
  <si>
    <t>Zestaw osi uchylny (obrotnica wahliwa CS)</t>
  </si>
  <si>
    <t>SZ-61.12.02.03.04</t>
  </si>
  <si>
    <t>IX.</t>
  </si>
  <si>
    <t>Zespół koła napędowego</t>
  </si>
  <si>
    <t>SZ-61.12.03.02</t>
  </si>
  <si>
    <t>Zespół koła pośredniego</t>
  </si>
  <si>
    <t>SZ-61.12.03.03</t>
  </si>
  <si>
    <t xml:space="preserve"> SZ-61.11.04.00/N</t>
  </si>
  <si>
    <t>Łącznik widłowy-zaczep</t>
  </si>
  <si>
    <t>Wahacz kpl.</t>
  </si>
  <si>
    <t>Koło palcowe</t>
  </si>
  <si>
    <t>Sworzeń (fi32 lina bezp.wozu)</t>
  </si>
  <si>
    <t>Osłona górna</t>
  </si>
  <si>
    <t>Osłona dolna I</t>
  </si>
  <si>
    <t>Osłona górna II</t>
  </si>
  <si>
    <t>Tulejka gumowa</t>
  </si>
  <si>
    <t>Osłona dolna II</t>
  </si>
  <si>
    <t>Osłona I</t>
  </si>
  <si>
    <t>Osłona II</t>
  </si>
  <si>
    <t>Osłona III</t>
  </si>
  <si>
    <t>Osłona IV</t>
  </si>
  <si>
    <t>Osłona</t>
  </si>
  <si>
    <t>Łożysko LM 12749/710</t>
  </si>
  <si>
    <t>0100015800</t>
  </si>
  <si>
    <t>BW/148kW/26 / 6261700000</t>
  </si>
  <si>
    <t xml:space="preserve">BW/148kW/27 / </t>
  </si>
  <si>
    <t xml:space="preserve">BW/148kW/28 / </t>
  </si>
  <si>
    <t xml:space="preserve">BW/148kW/29 / </t>
  </si>
  <si>
    <t>BW/148kW/30 / 6440006611</t>
  </si>
  <si>
    <t>2460.</t>
  </si>
  <si>
    <t>2461.</t>
  </si>
  <si>
    <t>2462.</t>
  </si>
  <si>
    <t>2463.</t>
  </si>
  <si>
    <t>2464.</t>
  </si>
  <si>
    <t>2465.</t>
  </si>
  <si>
    <t>2466.</t>
  </si>
  <si>
    <t>2467.</t>
  </si>
  <si>
    <t>2468.</t>
  </si>
  <si>
    <t>2469.</t>
  </si>
  <si>
    <t>2470.</t>
  </si>
  <si>
    <t>2471.</t>
  </si>
  <si>
    <t>2472.</t>
  </si>
  <si>
    <t>2473.</t>
  </si>
  <si>
    <t>2474.</t>
  </si>
  <si>
    <t>2475.</t>
  </si>
  <si>
    <t>2476.</t>
  </si>
  <si>
    <t>2477.</t>
  </si>
  <si>
    <t>2478.</t>
  </si>
  <si>
    <t>2479.</t>
  </si>
  <si>
    <t>2480.</t>
  </si>
  <si>
    <t>2481.</t>
  </si>
  <si>
    <t>2482.</t>
  </si>
  <si>
    <t>2483.</t>
  </si>
  <si>
    <t>2484.</t>
  </si>
  <si>
    <t>2485.</t>
  </si>
  <si>
    <t>2486.</t>
  </si>
  <si>
    <t>2487.</t>
  </si>
  <si>
    <t>2488.</t>
  </si>
  <si>
    <t>2489.</t>
  </si>
  <si>
    <t>2490.</t>
  </si>
  <si>
    <t>2491.</t>
  </si>
  <si>
    <t>2492.</t>
  </si>
  <si>
    <t>2493.</t>
  </si>
  <si>
    <t>2494.</t>
  </si>
  <si>
    <t>2495.</t>
  </si>
  <si>
    <t>2496.</t>
  </si>
  <si>
    <t>2497.</t>
  </si>
  <si>
    <t>2498.</t>
  </si>
  <si>
    <t>2499.</t>
  </si>
  <si>
    <t>Łożysko NJ 2209</t>
  </si>
  <si>
    <t>0100019300</t>
  </si>
  <si>
    <t>Łożysko NJ 2206</t>
  </si>
  <si>
    <t>0100019100</t>
  </si>
  <si>
    <t>Uszczelnienie O-305x4v</t>
  </si>
  <si>
    <t>0900027500</t>
  </si>
  <si>
    <t>Uszczelnienie O-142x3,5v</t>
  </si>
  <si>
    <t>CHŁODNICA OLEJU</t>
  </si>
  <si>
    <t>GUMA USZCZELNIAJĄCA</t>
  </si>
  <si>
    <t xml:space="preserve">Cennik części zamiennych nowych wózków hamulcowych do kolejek spągowych linowych typu KS-650/900/63/100 oraz kolejek spągowych zębatych typu KSZ-650/900/… 
oraz KSZS-650/900/...  </t>
  </si>
  <si>
    <t xml:space="preserve">Klapy </t>
  </si>
  <si>
    <t>6510011100</t>
  </si>
  <si>
    <t>Zawór kulowy 1/2"</t>
  </si>
  <si>
    <t>6510021900</t>
  </si>
  <si>
    <t>Złączka redukcyjna 1/2" na wąż</t>
  </si>
  <si>
    <t>6510021400</t>
  </si>
  <si>
    <t>Złączka redukcyjna 1/2"</t>
  </si>
  <si>
    <t>6510020000</t>
  </si>
  <si>
    <t>Śruba M16x170</t>
  </si>
  <si>
    <t>0301604600</t>
  </si>
  <si>
    <t>Nakrętka M16 z poliamidem</t>
  </si>
  <si>
    <t>Koło jezdne</t>
  </si>
  <si>
    <t>6510011200</t>
  </si>
  <si>
    <t>Pokrywa koła jezdnego</t>
  </si>
  <si>
    <t>6510011311</t>
  </si>
  <si>
    <t>Smarowniczka 1/4"</t>
  </si>
  <si>
    <t>4910000200</t>
  </si>
  <si>
    <t>Nakrętka M32x1,5</t>
  </si>
  <si>
    <t>0203200200</t>
  </si>
  <si>
    <t>Rolka skośna</t>
  </si>
  <si>
    <t>6510010725</t>
  </si>
  <si>
    <t>Transparent świetlny UWAGA TAMA TS-AX/II/UT</t>
  </si>
  <si>
    <t>Transparent świetlny JAZDA LUDZI TS-AX/II/ZZ</t>
  </si>
  <si>
    <t>Transparent świetlny TRANSPORT MATERIAŁÓW TS-AX/II/CC</t>
  </si>
  <si>
    <t>Transparent świetlny SEMAFOF TS-AX/II/SE</t>
  </si>
  <si>
    <t>Elektrozawór SEMI</t>
  </si>
  <si>
    <t>Wyłacznik awaryjny WL-92</t>
  </si>
  <si>
    <t>Skrzynka iskrobezpieczna ISR 87/56/8</t>
  </si>
  <si>
    <t>Skrzynka iskrobezpieczna ISR 87/28/4</t>
  </si>
  <si>
    <t>Urządzenie UKS (układ kontroli styków) UKS-95/1</t>
  </si>
  <si>
    <t>Skrzynka rozgałęźna ognioszczelna SRO-3A</t>
  </si>
  <si>
    <t>Czujnik ruchu indukcyjny zbliżeniowy CRW</t>
  </si>
  <si>
    <t>Czujnik przepływu wody NURT-1</t>
  </si>
  <si>
    <t>Czujnik spiętrzenia urobku BOCIAN-2u/1</t>
  </si>
  <si>
    <t>Iskrobezpieczny łącznik miniaturowy IŁM-…(AX)</t>
  </si>
  <si>
    <t>Wyłącznik linkowy  IWA</t>
  </si>
  <si>
    <t>Skrzynka rozdzielcza ELTEL</t>
  </si>
  <si>
    <t>Tachometr kolejki  TK-2</t>
  </si>
  <si>
    <t>Czujnik tachometru kolejki CTK-2</t>
  </si>
  <si>
    <t>Urządzenie głośnomówiące z blokadą linkową BFC 03</t>
  </si>
  <si>
    <t>Głośnik 10W 0,8 Ohm WB4</t>
  </si>
  <si>
    <t>Karta akumulatora BFC FB 045</t>
  </si>
  <si>
    <t>Karta klawiatury FB 113</t>
  </si>
  <si>
    <t>Karta procesora  FB 044.5</t>
  </si>
  <si>
    <t>Wyłącznik magnetyczny synchronizujący MSI-2C</t>
  </si>
  <si>
    <t>Wyłącznik magnetyczny krańcowy MSI-2F</t>
  </si>
  <si>
    <t>Układ kontroli linii ZED 04.1</t>
  </si>
  <si>
    <t>Parametryzator  PMB 2</t>
  </si>
  <si>
    <t>Multiplekser BFBM 2</t>
  </si>
  <si>
    <t>Sterownik lokalny BFBS 1.4</t>
  </si>
  <si>
    <t>Sterownik do kolejek spągowych BFBH 1.11</t>
  </si>
  <si>
    <t>Sprzęgacz gwiaździsty BFBS 1.3</t>
  </si>
  <si>
    <t>Karta wejść FB 004</t>
  </si>
  <si>
    <t>Karta transmisji na powierzchnie CP 106.21</t>
  </si>
  <si>
    <t>Karta wyjść FB 005</t>
  </si>
  <si>
    <t>Śruba z łbem walcowym i gniazdem sześciokątnym M10x45 - 8.8</t>
  </si>
  <si>
    <t>Nakrętka M12</t>
  </si>
  <si>
    <t>Stojak silnika hydraulicznego</t>
  </si>
  <si>
    <t>Śruba z łbem sześciokątnym M12x40 - 8.8</t>
  </si>
  <si>
    <t>Arkusz BW/1/A/04/…</t>
  </si>
  <si>
    <t>Sworzeń</t>
  </si>
  <si>
    <t>Śruba z łbem sześciokatnym M16x50 - 8.8</t>
  </si>
  <si>
    <t>Śruba z łbem sześciokątnym M8x20 - 8.8</t>
  </si>
  <si>
    <t>Osłona boczna I</t>
  </si>
  <si>
    <t>Osłona dolna III</t>
  </si>
  <si>
    <t>Osłona V</t>
  </si>
  <si>
    <t>Osłona górna przednia</t>
  </si>
  <si>
    <t>Śrubobolec II</t>
  </si>
  <si>
    <t>Podkładka sprężysta Z 30,5</t>
  </si>
  <si>
    <t>Nakrętka M30</t>
  </si>
  <si>
    <t>Arkusz BW/1/B/01/…</t>
  </si>
  <si>
    <t>Stopa silnika III + śruby+podkładki sprężyste     M16x50 - 8,8 + Z 16,3</t>
  </si>
  <si>
    <t>Śruba z łbem sześciokątnym M16x50 - 8.8</t>
  </si>
  <si>
    <t>Wibroizolator</t>
  </si>
  <si>
    <t>Szpilka gwintowana</t>
  </si>
  <si>
    <t>Śruba z łbem sześciokątnym M6x30 - 8.8</t>
  </si>
  <si>
    <t>Uchwyt czujnika</t>
  </si>
  <si>
    <t>Śruba z łbem walcowym i gniazdem sześciokątnym M10x20 - 8.8</t>
  </si>
  <si>
    <t>Tarcza</t>
  </si>
  <si>
    <t>Śruba z łbem sześciokątnym M8x16 - 8.8</t>
  </si>
  <si>
    <t>Śruba z łbem walcowym i gniazdem sześciokątnym M5x50 - 8.8</t>
  </si>
  <si>
    <t>Arkusz BW/1/B/02/…</t>
  </si>
  <si>
    <t>Stopa silnika II</t>
  </si>
  <si>
    <t>Śruba z łbem walcowym i gniazdem szesciokątnym M10x70 - 8.8</t>
  </si>
  <si>
    <t>Śruba z łbem sześciokątnym M12x35 - 8.8</t>
  </si>
  <si>
    <t>Śruba z łbem sześciokątnym M10x30 - 8.8</t>
  </si>
  <si>
    <t>Śruba z łbem walcowym i gniazdem sześciokątnym M8x30 - 8.8</t>
  </si>
  <si>
    <t>Mocowanie odstojnika i filtra</t>
  </si>
  <si>
    <t>Uchwyt pod kasete elektr. I</t>
  </si>
  <si>
    <t>Śruba z łbem walcowym i gniazdem szesciokątnym M6x20 - 8.8</t>
  </si>
  <si>
    <t>Śruba z łbem sześciokątnym M10x60 - 8.8</t>
  </si>
  <si>
    <t>Śruba z łbem sześciokątnym M12x30 - 8.8</t>
  </si>
  <si>
    <t>Mocowanie filtra</t>
  </si>
  <si>
    <t>Arkusz BW/1/B/03/…</t>
  </si>
  <si>
    <t>Śruba z łbem szesciokątnym M8x20 - 8.8</t>
  </si>
  <si>
    <t>Mocowanie filtra powietrza</t>
  </si>
  <si>
    <t>Śruba z łbem sześciokątnym M6x35 - 8.8</t>
  </si>
  <si>
    <t>Siłownik</t>
  </si>
  <si>
    <t>Połączenie turbosprężarki</t>
  </si>
  <si>
    <t>Filtr powietrza wraz z redukcją</t>
  </si>
  <si>
    <t>Śruba z łbem walcowym i gniazdem sześciokątnymM8x16 - 8.8</t>
  </si>
  <si>
    <t>Mocowanie siłowników</t>
  </si>
  <si>
    <t>Pompa hydrauliczna</t>
  </si>
  <si>
    <t>Śruba z łbem sześciokątnym M10x40 - 8.8</t>
  </si>
  <si>
    <t>Śruba z łbem walcowym i gniazdem sześciokątnym M20x50 - 8.8</t>
  </si>
  <si>
    <t>Arkusz BW/1/B/04/…</t>
  </si>
  <si>
    <t>Śruba z łbem szesciokątnym M8x30 - 8.8</t>
  </si>
  <si>
    <t>Pokrywa zbiornika</t>
  </si>
  <si>
    <t>Śruba z łbem walcowym i gniazdem szesciokątnym M10x25 - 8.8</t>
  </si>
  <si>
    <t>Śruba z łbem walcowym i gniazdem szesciokątnym M10x35 - 8.8</t>
  </si>
  <si>
    <t>Śruba z łbem walcowym i gniazdem sześciokątnym M8x20 - 8.8</t>
  </si>
  <si>
    <t>Śruba z łbem walcowym i gniazdem sześciokątnym M8x140 - 8.8</t>
  </si>
  <si>
    <t>Śruba z łbem z łbem walcowym i gniazdem sześciokątnym M6x20 - 8.8</t>
  </si>
  <si>
    <t>Mocowanie skrzynki elektr.III</t>
  </si>
  <si>
    <t>Mocowanie czujnika przepływu</t>
  </si>
  <si>
    <t>Mocowanie skrzynki elektr. I</t>
  </si>
  <si>
    <t>Mocowanie skrzynki elektr. II</t>
  </si>
  <si>
    <t>Mocowanie do przewodu układu gaszenia</t>
  </si>
  <si>
    <t>Śruba z łbem sześciokątnym M8x25 - 8.8</t>
  </si>
  <si>
    <t>Arkusz BW/1/B/05/…</t>
  </si>
  <si>
    <t>Śruba z łbem sześciokątnym M16x60 - 8.8</t>
  </si>
  <si>
    <t>Korek</t>
  </si>
  <si>
    <t>Arkusz BW/1/B/06/…</t>
  </si>
  <si>
    <t>Śrubobolec</t>
  </si>
  <si>
    <t>Mocowanie dysz układu gaszenia</t>
  </si>
  <si>
    <t>Arkusz BW/1/B/07/…</t>
  </si>
  <si>
    <t>Uchwyt regulacyjny</t>
  </si>
  <si>
    <t>Mocowanie bloku</t>
  </si>
  <si>
    <t>Śruba z łbem sześciokątnym M10x25 - 8.8</t>
  </si>
  <si>
    <t>Mocowanie pod przetwornik ciśnienia</t>
  </si>
  <si>
    <t>Śruba z łbem walcowym i gniazdem sześciokątnym M6x55 - 8.8</t>
  </si>
  <si>
    <t>Płyta pod przetwornik ciśnienia</t>
  </si>
  <si>
    <t>Mocowanie pod bloki hydrauliczne</t>
  </si>
  <si>
    <t>Uchwyt czujników</t>
  </si>
  <si>
    <t>Śruba z łbem walcowym i gniazdem sześciokątnym M10x90 - 8.8</t>
  </si>
  <si>
    <t>Śruba z łbem sześciokatnym M12x100 - 8.8</t>
  </si>
  <si>
    <t>Śruba z łbem szesciokątnym M10x20 - 8.8</t>
  </si>
  <si>
    <t>Śruba z łbem sześciokątnym M10x20 - 8.8</t>
  </si>
  <si>
    <t>Arkusz BW/1/B/08/…</t>
  </si>
  <si>
    <t>Stopa silnika I</t>
  </si>
  <si>
    <t>Mocowanie zaworu prop.</t>
  </si>
  <si>
    <t>Podpora przerywacza</t>
  </si>
  <si>
    <t>Śruba z łbem walcowym i gniazdem sześciokątnym M5x20 - 8.8</t>
  </si>
  <si>
    <t>Podstawa pod sprzęgniki</t>
  </si>
  <si>
    <t>Śruba z łbem sześciokątnym M10x55 - 8.8</t>
  </si>
  <si>
    <t>Podkładka sprężysta Z 5,1</t>
  </si>
  <si>
    <t>Nakrętka M5</t>
  </si>
  <si>
    <t>Arkusz BW/1/B/09/…</t>
  </si>
  <si>
    <t>Osłona VI</t>
  </si>
  <si>
    <t>Osłona VII</t>
  </si>
  <si>
    <t>Osłona VIII</t>
  </si>
  <si>
    <t>Osłona IX</t>
  </si>
  <si>
    <t>Osłona górna tylna</t>
  </si>
  <si>
    <t>Osłona górna IV</t>
  </si>
  <si>
    <t>Osłona górna III</t>
  </si>
  <si>
    <t>Osłona dolna IV</t>
  </si>
  <si>
    <t>Osłona dolna V</t>
  </si>
  <si>
    <t>Arkusz BW/1/C/01/…</t>
  </si>
  <si>
    <t>TURBO-UPORZ. Z.SP.</t>
  </si>
  <si>
    <t>4004.</t>
  </si>
  <si>
    <t>572.2.2.50.10</t>
  </si>
  <si>
    <t>RURA WYDECHOWA SILNIKA</t>
  </si>
  <si>
    <t>4005.</t>
  </si>
  <si>
    <t>2.2.124.1</t>
  </si>
  <si>
    <t xml:space="preserve">TŁOK </t>
  </si>
  <si>
    <t>4006.</t>
  </si>
  <si>
    <t>2.2.124.2</t>
  </si>
  <si>
    <t>PIERŚCIEŃ TŁOKA</t>
  </si>
  <si>
    <t>4007.</t>
  </si>
  <si>
    <t>2.2.124.3</t>
  </si>
  <si>
    <t>SWORZEŃ TŁÓKA</t>
  </si>
  <si>
    <t>4008.</t>
  </si>
  <si>
    <t>2.2.124.4</t>
  </si>
  <si>
    <t>PIERŚCIEŃ ZABEZPIECZACY</t>
  </si>
  <si>
    <t>4009.</t>
  </si>
  <si>
    <t>2.2.124.5</t>
  </si>
  <si>
    <t>KORBOWÓD KOMPLETNY</t>
  </si>
  <si>
    <t>4010.</t>
  </si>
  <si>
    <t>2.2.124.5.1</t>
  </si>
  <si>
    <t>PUDELKO KORBOWÓDU</t>
  </si>
  <si>
    <t>4011.</t>
  </si>
  <si>
    <t>0001210160040</t>
  </si>
  <si>
    <t>Śruba M16x40</t>
  </si>
  <si>
    <t>5309.</t>
  </si>
  <si>
    <t>0001300160001</t>
  </si>
  <si>
    <t>Nakrętka</t>
  </si>
  <si>
    <t>5310.</t>
  </si>
  <si>
    <t>0007160040008</t>
  </si>
  <si>
    <t>5311.</t>
  </si>
  <si>
    <t>0007160040010</t>
  </si>
  <si>
    <t>5312.</t>
  </si>
  <si>
    <t>0007160050016</t>
  </si>
  <si>
    <t>5313.</t>
  </si>
  <si>
    <t>0007160060016</t>
  </si>
  <si>
    <t>5314.</t>
  </si>
  <si>
    <t>0007160060045</t>
  </si>
  <si>
    <t>5315.</t>
  </si>
  <si>
    <t>0007160080020</t>
  </si>
  <si>
    <t>5316.</t>
  </si>
  <si>
    <t>0007160080030</t>
  </si>
  <si>
    <t>5317.</t>
  </si>
  <si>
    <t>0007160080060</t>
  </si>
  <si>
    <t>5318.</t>
  </si>
  <si>
    <t>0007160100016</t>
  </si>
  <si>
    <t>5319.</t>
  </si>
  <si>
    <t>0007160100020</t>
  </si>
  <si>
    <t>5320.</t>
  </si>
  <si>
    <t>0007160100025</t>
  </si>
  <si>
    <t>5321.</t>
  </si>
  <si>
    <t>0007160140030</t>
  </si>
  <si>
    <t>5322.</t>
  </si>
  <si>
    <t>0008130080001</t>
  </si>
  <si>
    <t>Podkładka metalowa</t>
  </si>
  <si>
    <t>5323.</t>
  </si>
  <si>
    <t>0011590140001</t>
  </si>
  <si>
    <t>5324.</t>
  </si>
  <si>
    <t>0012010240001</t>
  </si>
  <si>
    <t>5325.</t>
  </si>
  <si>
    <t>0012010300001</t>
  </si>
  <si>
    <t>5326.</t>
  </si>
  <si>
    <t>0012300080001</t>
  </si>
  <si>
    <t>5327.</t>
  </si>
  <si>
    <t>0021560100055</t>
  </si>
  <si>
    <t>Śruba dwustronna</t>
  </si>
  <si>
    <t>5328.</t>
  </si>
  <si>
    <t>0024520050025</t>
  </si>
  <si>
    <t>5329.</t>
  </si>
  <si>
    <t>0026974211011</t>
  </si>
  <si>
    <t>Głowica smarująca</t>
  </si>
  <si>
    <t>5330.</t>
  </si>
  <si>
    <t>0036000016001</t>
  </si>
  <si>
    <t>Pierścień zabezpieczający</t>
  </si>
  <si>
    <t>5331.</t>
  </si>
  <si>
    <t>0036000025001</t>
  </si>
  <si>
    <t>5332.</t>
  </si>
  <si>
    <t>0036000035001</t>
  </si>
  <si>
    <t>5333.</t>
  </si>
  <si>
    <t>0036000075001</t>
  </si>
  <si>
    <t>5334.</t>
  </si>
  <si>
    <t>0036050038001</t>
  </si>
  <si>
    <t>5335.</t>
  </si>
  <si>
    <t>0036050042001</t>
  </si>
  <si>
    <t>5336.</t>
  </si>
  <si>
    <t>0036050062001</t>
  </si>
  <si>
    <t>5337.</t>
  </si>
  <si>
    <t>0036050072001</t>
  </si>
  <si>
    <t>Pierścień zabezpieczający 72</t>
  </si>
  <si>
    <t>5338.</t>
  </si>
  <si>
    <t>0036050080001</t>
  </si>
  <si>
    <t>5339.</t>
  </si>
  <si>
    <t>0036200090001</t>
  </si>
  <si>
    <t>5340.</t>
  </si>
  <si>
    <t>0037020080001</t>
  </si>
  <si>
    <t>Podkładka spreżysta</t>
  </si>
  <si>
    <t>5341.</t>
  </si>
  <si>
    <t>0037020160001</t>
  </si>
  <si>
    <t>5342.</t>
  </si>
  <si>
    <t>0037220040001</t>
  </si>
  <si>
    <t>Podkładka sprężysta</t>
  </si>
  <si>
    <t>5343.</t>
  </si>
  <si>
    <t>0037220050001</t>
  </si>
  <si>
    <t>5344.</t>
  </si>
  <si>
    <t>0037220060001</t>
  </si>
  <si>
    <t>5345.</t>
  </si>
  <si>
    <t>0037220100001</t>
  </si>
  <si>
    <t>5346.</t>
  </si>
  <si>
    <t>0037220140001</t>
  </si>
  <si>
    <t>5347.</t>
  </si>
  <si>
    <t>0038130080001</t>
  </si>
  <si>
    <t>5348.</t>
  </si>
  <si>
    <t>0038130100001</t>
  </si>
  <si>
    <t>5349.</t>
  </si>
  <si>
    <t>0038130240001</t>
  </si>
  <si>
    <t>5350.</t>
  </si>
  <si>
    <t>0038130300001</t>
  </si>
  <si>
    <t>5351.</t>
  </si>
  <si>
    <t>0038130360001</t>
  </si>
  <si>
    <t>5352.</t>
  </si>
  <si>
    <t>0038130390001</t>
  </si>
  <si>
    <t>5353.</t>
  </si>
  <si>
    <t>0038250040001</t>
  </si>
  <si>
    <t>5354.</t>
  </si>
  <si>
    <t>0039350050040</t>
  </si>
  <si>
    <t>Zawleczka</t>
  </si>
  <si>
    <t>5355.</t>
  </si>
  <si>
    <t>0039350050045</t>
  </si>
  <si>
    <t>5356.</t>
  </si>
  <si>
    <t>0039350063050</t>
  </si>
  <si>
    <t>5357.</t>
  </si>
  <si>
    <t>0043010050065</t>
  </si>
  <si>
    <t>Złączka węża 50-65 x 12,2 mm</t>
  </si>
  <si>
    <t>5358.</t>
  </si>
  <si>
    <t>0043080038050</t>
  </si>
  <si>
    <t>Klamra węża 32-50</t>
  </si>
  <si>
    <t>5359.</t>
  </si>
  <si>
    <t>0051435040001</t>
  </si>
  <si>
    <t>5360.</t>
  </si>
  <si>
    <t>006000176</t>
  </si>
  <si>
    <t>Rozdzielacz, RSH2 - 063 Y11 / 1-1</t>
  </si>
  <si>
    <t>5361.</t>
  </si>
  <si>
    <t>00GUMEX680012</t>
  </si>
  <si>
    <t>Klamra węża</t>
  </si>
  <si>
    <t>5362.</t>
  </si>
  <si>
    <t>0102403200080</t>
  </si>
  <si>
    <t>Łożysko</t>
  </si>
  <si>
    <t>5363.</t>
  </si>
  <si>
    <t>0102403201080</t>
  </si>
  <si>
    <t>5364.</t>
  </si>
  <si>
    <t>01296-53-C11X</t>
  </si>
  <si>
    <t>Procesor zaprogramowany</t>
  </si>
  <si>
    <t>5365.</t>
  </si>
  <si>
    <t>037973202</t>
  </si>
  <si>
    <t>Listawa zaciskowa</t>
  </si>
  <si>
    <t>5366.</t>
  </si>
  <si>
    <t>10.000.971</t>
  </si>
  <si>
    <t>Zestaw oporowych łożysk silniku</t>
  </si>
  <si>
    <t>5367.</t>
  </si>
  <si>
    <t>10.000.972</t>
  </si>
  <si>
    <t>5368.</t>
  </si>
  <si>
    <t>10.000.981</t>
  </si>
  <si>
    <t>Zestaw głównych łożysk silniku</t>
  </si>
  <si>
    <t>5369.</t>
  </si>
  <si>
    <t>10.000.982</t>
  </si>
  <si>
    <t>Zestaw głównych łożysk silnika</t>
  </si>
  <si>
    <t>5370.</t>
  </si>
  <si>
    <t>10.000.983</t>
  </si>
  <si>
    <t>5371.</t>
  </si>
  <si>
    <t>10.000.984</t>
  </si>
  <si>
    <t>5372.</t>
  </si>
  <si>
    <t>10.000.992</t>
  </si>
  <si>
    <t>Tłoki</t>
  </si>
  <si>
    <t>5373.</t>
  </si>
  <si>
    <t>10.000.993</t>
  </si>
  <si>
    <t>Zestaw głównych i oporowych łożysk silniku</t>
  </si>
  <si>
    <t>5374.</t>
  </si>
  <si>
    <t>10.000.995</t>
  </si>
  <si>
    <t>Komplet uszczelnień skrzyni silnika</t>
  </si>
  <si>
    <t>5375.</t>
  </si>
  <si>
    <t>10.000.998</t>
  </si>
  <si>
    <t>Komplet uszczelnień turbosprężarki</t>
  </si>
  <si>
    <t>5376.</t>
  </si>
  <si>
    <t>10.002.010</t>
  </si>
  <si>
    <t>Pokrywa przednia</t>
  </si>
  <si>
    <t>5377.</t>
  </si>
  <si>
    <t>10.002.022</t>
  </si>
  <si>
    <t>5378.</t>
  </si>
  <si>
    <t>10.002.030</t>
  </si>
  <si>
    <t>5379.</t>
  </si>
  <si>
    <t>10.002.035</t>
  </si>
  <si>
    <t>Gufero 52x72x8 BAUMSL7</t>
  </si>
  <si>
    <t>5380.</t>
  </si>
  <si>
    <t>10.002.046</t>
  </si>
  <si>
    <t>Zatyczka</t>
  </si>
  <si>
    <t>5381.</t>
  </si>
  <si>
    <t>10.002.082</t>
  </si>
  <si>
    <t>Pokrywka</t>
  </si>
  <si>
    <t>5382.</t>
  </si>
  <si>
    <t>10.003.005</t>
  </si>
  <si>
    <t>Tłok o średnicy 105</t>
  </si>
  <si>
    <t>5383.</t>
  </si>
  <si>
    <t>10.003.006</t>
  </si>
  <si>
    <t>Tłok</t>
  </si>
  <si>
    <t>5384.</t>
  </si>
  <si>
    <t>10.003.051</t>
  </si>
  <si>
    <t>Pierścień tłokowy</t>
  </si>
  <si>
    <t>5385.</t>
  </si>
  <si>
    <t>10.009.019</t>
  </si>
  <si>
    <t>Dopływ powietrza</t>
  </si>
  <si>
    <t>5386.</t>
  </si>
  <si>
    <t>10.013.904</t>
  </si>
  <si>
    <t>Chłodnica wodna</t>
  </si>
  <si>
    <t>5387.</t>
  </si>
  <si>
    <t>10.013.911</t>
  </si>
  <si>
    <t xml:space="preserve">Chłodnica wodna </t>
  </si>
  <si>
    <t>5388.</t>
  </si>
  <si>
    <t>10.022.020</t>
  </si>
  <si>
    <t>Ściek oleju</t>
  </si>
  <si>
    <t>5389.</t>
  </si>
  <si>
    <t>10.022.025</t>
  </si>
  <si>
    <t>5390.</t>
  </si>
  <si>
    <t>10.022.050</t>
  </si>
  <si>
    <t>5391.</t>
  </si>
  <si>
    <t>10.022.104</t>
  </si>
  <si>
    <t>Uszczelka wyjściowa turbosprężarki</t>
  </si>
  <si>
    <t>5392.</t>
  </si>
  <si>
    <t>10.022.104BT</t>
  </si>
  <si>
    <t>Uszczelka wyjściowa turbospężarki</t>
  </si>
  <si>
    <t>5393.</t>
  </si>
  <si>
    <t>10.022.121</t>
  </si>
  <si>
    <t xml:space="preserve">Uszczelka wejściowa turbosprężarki </t>
  </si>
  <si>
    <t>5394.</t>
  </si>
  <si>
    <t>10.022.520</t>
  </si>
  <si>
    <t>Spływ oleju</t>
  </si>
  <si>
    <t>5395.</t>
  </si>
  <si>
    <t>10.022.536</t>
  </si>
  <si>
    <t>Rurka przelewu</t>
  </si>
  <si>
    <t>5396.</t>
  </si>
  <si>
    <t>574.2.4.81</t>
  </si>
  <si>
    <t>WKŁADKA FILTRA CIŚNIENIA 01 .NL40.10VG.HR.EP</t>
  </si>
  <si>
    <t>4083.</t>
  </si>
  <si>
    <t>574.2.4.82</t>
  </si>
  <si>
    <t>WKŁADKA FILTRA SSANIA 01.WP45.10.P.E.P.</t>
  </si>
  <si>
    <t>4084.</t>
  </si>
  <si>
    <t>4085.</t>
  </si>
  <si>
    <t>574.2.4.1.1-E</t>
  </si>
  <si>
    <t>CYLINDER ROZRUSZNIKA M.Z.</t>
  </si>
  <si>
    <t>4086.</t>
  </si>
  <si>
    <t>574.2.4.1.2-E/TE</t>
  </si>
  <si>
    <t>RURA ROZRUSZNIKA Z.SP.</t>
  </si>
  <si>
    <t>4087.</t>
  </si>
  <si>
    <t>571.2.4.1.15-E/TE</t>
  </si>
  <si>
    <t>KROCIEŃ</t>
  </si>
  <si>
    <t>4088.</t>
  </si>
  <si>
    <t>574.2.4.1.23</t>
  </si>
  <si>
    <t>HYDROMOTOR SNP2/8 S FR03...-F</t>
  </si>
  <si>
    <t>4089.</t>
  </si>
  <si>
    <t>STN 024630</t>
  </si>
  <si>
    <t>LOŻYSKO 6202 Z</t>
  </si>
  <si>
    <t>4090.</t>
  </si>
  <si>
    <t>574.2.4.1.38</t>
  </si>
  <si>
    <t>ZIMMER15x25x5</t>
  </si>
  <si>
    <t>4091.</t>
  </si>
  <si>
    <t>PIERŚCIEŃ CIEŚ N. 16 x 20</t>
  </si>
  <si>
    <t>4092.</t>
  </si>
  <si>
    <t>PIERŚCIEŃ CIEŚ N. 21 x 25</t>
  </si>
  <si>
    <t>4093.</t>
  </si>
  <si>
    <t>4094.</t>
  </si>
  <si>
    <t>Ex RPE3 – 062 R 11</t>
  </si>
  <si>
    <t>ROZDZIELACZ</t>
  </si>
  <si>
    <t>4095.</t>
  </si>
  <si>
    <t>Stn 029280.2</t>
  </si>
  <si>
    <t>KOŁNIERZ 20x 16</t>
  </si>
  <si>
    <t>4096.</t>
  </si>
  <si>
    <t>4097.</t>
  </si>
  <si>
    <t>574.2.6.1-B</t>
  </si>
  <si>
    <t>ZBIORNIK PALIWA Z.SP.</t>
  </si>
  <si>
    <t>4098.</t>
  </si>
  <si>
    <t>LNNA.A-45-0100.0</t>
  </si>
  <si>
    <t>ZAWÓR BEZPIECZEŃSTWA PALIWA</t>
  </si>
  <si>
    <t>4099.</t>
  </si>
  <si>
    <t>574.4.3-B</t>
  </si>
  <si>
    <t>ZBIORNIK OLEJU</t>
  </si>
  <si>
    <t>4100.</t>
  </si>
  <si>
    <t>574.4.3.1-B</t>
  </si>
  <si>
    <t>KORPUS ZBIORNIKA Z.SP.</t>
  </si>
  <si>
    <t>4101.</t>
  </si>
  <si>
    <t>PRZECIWWYBUCHOWY ZAWÓR NV-1 M.Z.  (BEZ CYLINDRA)</t>
  </si>
  <si>
    <t>4102.</t>
  </si>
  <si>
    <t>ZAWÓR ELMAG 2 VE 6 DF NAPIECIE CEWKY 12 V</t>
  </si>
  <si>
    <t>4103.</t>
  </si>
  <si>
    <t>571.3-A</t>
  </si>
  <si>
    <t>JEDNOSTKA NAPĘDOWA M.Z.</t>
  </si>
  <si>
    <t>4104.</t>
  </si>
  <si>
    <t>571.3.1-A</t>
  </si>
  <si>
    <t>KORPUS WÓZKA NOŚNEGO Z.SP. + OBR.</t>
  </si>
  <si>
    <t>4105.</t>
  </si>
  <si>
    <t>571.3.2-A</t>
  </si>
  <si>
    <t>RAMIE LEWE M.Z.</t>
  </si>
  <si>
    <t>4106.</t>
  </si>
  <si>
    <t>571.3.3-A</t>
  </si>
  <si>
    <t>RAMIE PRAWE</t>
  </si>
  <si>
    <t>4107.</t>
  </si>
  <si>
    <t>571.3.4-B</t>
  </si>
  <si>
    <t>ROLKA PĘDNA</t>
  </si>
  <si>
    <t>4108.</t>
  </si>
  <si>
    <t>457.3.5-C</t>
  </si>
  <si>
    <t>CYLINDER HAMULCA M.Z.</t>
  </si>
  <si>
    <t>4109.</t>
  </si>
  <si>
    <t>457.3.5.3</t>
  </si>
  <si>
    <t>STRZEMIE</t>
  </si>
  <si>
    <t>4110.</t>
  </si>
  <si>
    <t>3.5.12</t>
  </si>
  <si>
    <t>KOMPLETNE USZCZELNENIE SIŁOWNIKA HAMULCA</t>
  </si>
  <si>
    <t>4111.</t>
  </si>
  <si>
    <t>457.3.9-E</t>
  </si>
  <si>
    <t>SZCZĘKA HAMULCA Z.SP.</t>
  </si>
  <si>
    <t>4112.</t>
  </si>
  <si>
    <t>457.3.10-C</t>
  </si>
  <si>
    <t>DŚWIGNIA PRAWA Z.SP.</t>
  </si>
  <si>
    <t>4113.</t>
  </si>
  <si>
    <t>457.3.11-C</t>
  </si>
  <si>
    <t>DŚWIGNIA LEWA Z.SP.</t>
  </si>
  <si>
    <t>4114.</t>
  </si>
  <si>
    <t>571.3.9-D</t>
  </si>
  <si>
    <t>HYDR. CYLINDER DOCISKU M.Z.</t>
  </si>
  <si>
    <t>4115.</t>
  </si>
  <si>
    <t>3.20.16</t>
  </si>
  <si>
    <t>KOMPLETNE USZCZELNENIE SIŁOWNIKA DOCISKU</t>
  </si>
  <si>
    <t>4116.</t>
  </si>
  <si>
    <t>570.1.1.2-E</t>
  </si>
  <si>
    <t>SWORZEŃ ŁĄCZĄCY</t>
  </si>
  <si>
    <t>4117.</t>
  </si>
  <si>
    <t>570.1.1.9-E</t>
  </si>
  <si>
    <t>UCHWYT BEZPIECZNIKA</t>
  </si>
  <si>
    <t>4118.</t>
  </si>
  <si>
    <t>ZAWIEŚIE Z.SP.</t>
  </si>
  <si>
    <t>4119.</t>
  </si>
  <si>
    <t>457.3.21-E</t>
  </si>
  <si>
    <t>SWORZEŃ HAMULCA</t>
  </si>
  <si>
    <t>4120.</t>
  </si>
  <si>
    <t>457.3.22-E</t>
  </si>
  <si>
    <t>TULEJKA</t>
  </si>
  <si>
    <t>4121.</t>
  </si>
  <si>
    <t>457-2300-0003-4</t>
  </si>
  <si>
    <t>SWORZEŃ I</t>
  </si>
  <si>
    <t>4122.</t>
  </si>
  <si>
    <t>457.3.26-E</t>
  </si>
  <si>
    <t>SWORZEŃ II</t>
  </si>
  <si>
    <t>4123.</t>
  </si>
  <si>
    <t>457.3.27-E</t>
  </si>
  <si>
    <t>SWORZEŃ III</t>
  </si>
  <si>
    <t>4124.</t>
  </si>
  <si>
    <t>457-2300-0006-4</t>
  </si>
  <si>
    <t>SWORZEŃ PRZEKŁADNI</t>
  </si>
  <si>
    <t>4125.</t>
  </si>
  <si>
    <t>457-1300-0007-4</t>
  </si>
  <si>
    <t>4126.</t>
  </si>
  <si>
    <t>457.3.25-E</t>
  </si>
  <si>
    <t>PIERŚCIEŃ OPARCIA</t>
  </si>
  <si>
    <t>4127.</t>
  </si>
  <si>
    <t>457.3.24-E</t>
  </si>
  <si>
    <t>BEZPIECZNIK SZCZĘKY HAMULCA</t>
  </si>
  <si>
    <t>4128.</t>
  </si>
  <si>
    <t>571.3.24-D</t>
  </si>
  <si>
    <t>ROZPARCIE</t>
  </si>
  <si>
    <t>4129.</t>
  </si>
  <si>
    <t>457-2300-0038-4</t>
  </si>
  <si>
    <t>SWORZEŃ 32</t>
  </si>
  <si>
    <t>4130.</t>
  </si>
  <si>
    <t>STN 022930</t>
  </si>
  <si>
    <t>PIERŚCIEŃ ZABEZPIECZAJĄCY 25</t>
  </si>
  <si>
    <t>4131.</t>
  </si>
  <si>
    <t>4132.</t>
  </si>
  <si>
    <t>STN 027451.4</t>
  </si>
  <si>
    <t>SMAROWNICA KM 10 x 1</t>
  </si>
  <si>
    <t>4133.</t>
  </si>
  <si>
    <t>STN 011702.15</t>
  </si>
  <si>
    <t>PODKŁADKA 31</t>
  </si>
  <si>
    <t>4134.</t>
  </si>
  <si>
    <t>STN 021781.05</t>
  </si>
  <si>
    <t>Korpus międzychłodnicy EKO</t>
  </si>
  <si>
    <t>5442.</t>
  </si>
  <si>
    <t>13.029.503</t>
  </si>
  <si>
    <t>Ciało chłodnicy międzystopniowej</t>
  </si>
  <si>
    <t>5443.</t>
  </si>
  <si>
    <t>13.029.510</t>
  </si>
  <si>
    <t>Dopływ oleju</t>
  </si>
  <si>
    <t>5444.</t>
  </si>
  <si>
    <t>13-003-020</t>
  </si>
  <si>
    <t>Koło zamachowe z wieńcem 1303</t>
  </si>
  <si>
    <t>5445.</t>
  </si>
  <si>
    <t>13-009-521</t>
  </si>
  <si>
    <t>5446.</t>
  </si>
  <si>
    <t>13-029-501</t>
  </si>
  <si>
    <t>5447.</t>
  </si>
  <si>
    <t>14.009.021</t>
  </si>
  <si>
    <t>Koło pompy wtryskowej</t>
  </si>
  <si>
    <t>5448.</t>
  </si>
  <si>
    <t>14.009.022</t>
  </si>
  <si>
    <t>5449.</t>
  </si>
  <si>
    <t>14.009.051</t>
  </si>
  <si>
    <t>Rurka wtryskowa 1. cylindra</t>
  </si>
  <si>
    <t>5450.</t>
  </si>
  <si>
    <t>14.009.052</t>
  </si>
  <si>
    <t>Rurka wtryskowa 2. cylindra</t>
  </si>
  <si>
    <t>5451.</t>
  </si>
  <si>
    <t>14.009.053</t>
  </si>
  <si>
    <t>Rurka wtryskowa 3. cylindra</t>
  </si>
  <si>
    <t>5452.</t>
  </si>
  <si>
    <t>14.009.054</t>
  </si>
  <si>
    <t>Rurka wtryskowa 4. cylindra</t>
  </si>
  <si>
    <t>5453.</t>
  </si>
  <si>
    <t>14.009.090</t>
  </si>
  <si>
    <t>5454.</t>
  </si>
  <si>
    <t>14.009.092</t>
  </si>
  <si>
    <t>Zawór wtryskowy</t>
  </si>
  <si>
    <t>5455.</t>
  </si>
  <si>
    <t>14.009.939</t>
  </si>
  <si>
    <t>Odpad paliwa</t>
  </si>
  <si>
    <t>5456.</t>
  </si>
  <si>
    <t>14.009.995</t>
  </si>
  <si>
    <t>Zestaw paliwowy</t>
  </si>
  <si>
    <t>5457.</t>
  </si>
  <si>
    <t>149-20-20012-0-01</t>
  </si>
  <si>
    <t>Połączenie gwintowe  M18x1.5 / G 1/2</t>
  </si>
  <si>
    <t>5458.</t>
  </si>
  <si>
    <t>149-20-20020-0-01</t>
  </si>
  <si>
    <t>Przyłącze proste z pierścieniem uszczelniającym</t>
  </si>
  <si>
    <t>5459.</t>
  </si>
  <si>
    <t>149-20-20047-0-01</t>
  </si>
  <si>
    <t>T-złącz</t>
  </si>
  <si>
    <t>5460.</t>
  </si>
  <si>
    <t>149-20-20048-0-01</t>
  </si>
  <si>
    <t>5461.</t>
  </si>
  <si>
    <t>149-20-20055-0-01</t>
  </si>
  <si>
    <t>Złącze proste z uszczelką</t>
  </si>
  <si>
    <t>5462.</t>
  </si>
  <si>
    <t>149-20-20060-0-01</t>
  </si>
  <si>
    <t>Złączka prosta GS12L-X E10L/103507,1</t>
  </si>
  <si>
    <t>5463.</t>
  </si>
  <si>
    <t>149-20-20061-0-01</t>
  </si>
  <si>
    <t>Złączka prosta GS15L-X E10L/103508,1</t>
  </si>
  <si>
    <t>5464.</t>
  </si>
  <si>
    <t>149-20-20074-0-01</t>
  </si>
  <si>
    <t>5465.</t>
  </si>
  <si>
    <t>149-20-20079-0-01</t>
  </si>
  <si>
    <t>Przyłacze kontowe</t>
  </si>
  <si>
    <t>5466.</t>
  </si>
  <si>
    <t>149-20-20083-0-01</t>
  </si>
  <si>
    <t>Redukcja metanomierza</t>
  </si>
  <si>
    <t>5467.</t>
  </si>
  <si>
    <t>149-20-20113-0-01</t>
  </si>
  <si>
    <t>5468.</t>
  </si>
  <si>
    <t>149-20-20194-0-01</t>
  </si>
  <si>
    <t>Adapter kołnierza</t>
  </si>
  <si>
    <t>5469.</t>
  </si>
  <si>
    <t>149-20-20196-0-01</t>
  </si>
  <si>
    <t>Szybkozłączka - wtyczka</t>
  </si>
  <si>
    <t>5470.</t>
  </si>
  <si>
    <t>149-20-20197-0-01</t>
  </si>
  <si>
    <t>BW/SIL/27/10  / 6260227600</t>
  </si>
  <si>
    <t>BW/SIL/27/11 / 6260227600</t>
  </si>
  <si>
    <t>BW/SIL/27/12/ 6263419100</t>
  </si>
  <si>
    <t>BW/SIL/27/13    / 6263419200</t>
  </si>
  <si>
    <t>BW/SIL/27/14  / 6263419300</t>
  </si>
  <si>
    <t>BW/SIL/27/185 / 6263419400</t>
  </si>
  <si>
    <t>BW/SIL/27/950  / 6263419500</t>
  </si>
  <si>
    <t>BW/SIL/27/951  / 6263419600</t>
  </si>
  <si>
    <t>BW/SIL/27/952   / 6263419700</t>
  </si>
  <si>
    <t>BW/SIL/27/953  / 6263419800</t>
  </si>
  <si>
    <t>BW/SIL/27/954 / 6263419900</t>
  </si>
  <si>
    <t>BW/SIL/27/955  / 6263420000</t>
  </si>
  <si>
    <t>BW/SIL/28/1  / 6263420100</t>
  </si>
  <si>
    <t>BW/SIL/29/1  / 6263420200</t>
  </si>
  <si>
    <t>BW/SIL/29/1  / 6260227600</t>
  </si>
  <si>
    <t>BW/SIL/30/3/ 6263420300</t>
  </si>
  <si>
    <t>BW/SIL/30/4 / 6263420400</t>
  </si>
  <si>
    <t>BW/SIL/30/6   / 6263420500</t>
  </si>
  <si>
    <t>BW/SIL/30/7  / 6263420600</t>
  </si>
  <si>
    <t>BW/SIL/30/8 / 6263420700</t>
  </si>
  <si>
    <t>BW/SIL/30/9  / 6260550000</t>
  </si>
  <si>
    <t>BW/SIL/31/2  / 6263420800</t>
  </si>
  <si>
    <t>BW/SIL/31/4  / 6263420900</t>
  </si>
  <si>
    <t>BW/SIL/31/6  / 6263421000</t>
  </si>
  <si>
    <t>BW/SIL/31/7  / 6263421100</t>
  </si>
  <si>
    <t>BW/SIL/31/8 / 6263421200</t>
  </si>
  <si>
    <t>BW/SIL/31/9   / 6260550000</t>
  </si>
  <si>
    <t>BW/SIL/32/1 / 6263421300</t>
  </si>
  <si>
    <t>BW/SIL/32/4   / 6263421400</t>
  </si>
  <si>
    <t>BW/SIL/32/6  / 6263421500</t>
  </si>
  <si>
    <t>BW/SIL/32/7   / 6263421600</t>
  </si>
  <si>
    <t>BW/SIL/32/8  / 6263421700</t>
  </si>
  <si>
    <t>BW/SIL/32/9  / 6263421800</t>
  </si>
  <si>
    <t>BW/SIL/33/1 / 6263421900</t>
  </si>
  <si>
    <t>BW/SIL/33/2 / 6260226600</t>
  </si>
  <si>
    <t>BW/SIL/34/1 / 6263422000</t>
  </si>
  <si>
    <t>BW/SIL/34/2  / 6260441000</t>
  </si>
  <si>
    <t>BW/SIL/34/3  / 6263422100</t>
  </si>
  <si>
    <t>BW/SIL/35/1   / 6263422200</t>
  </si>
  <si>
    <t>BW/SIL/35/2 / 6263422300</t>
  </si>
  <si>
    <t>BW/SIL/35/950  / 6263422400</t>
  </si>
  <si>
    <t>BW/SIL/37/1   / 6263422500</t>
  </si>
  <si>
    <t>BW/SIL/37/2  / 6263422600</t>
  </si>
  <si>
    <t>BW/SIL/37/3 / 6263422700</t>
  </si>
  <si>
    <t>BW/SIL/37/4 / 6263422800</t>
  </si>
  <si>
    <t>14227.</t>
  </si>
  <si>
    <t>PC-148.14.02.00/CEH</t>
  </si>
  <si>
    <t>14228.</t>
  </si>
  <si>
    <t>PC-148.11.06.04</t>
  </si>
  <si>
    <t>14229.</t>
  </si>
  <si>
    <t>PC-148.12.02.00</t>
  </si>
  <si>
    <t>14230.</t>
  </si>
  <si>
    <t>14231.</t>
  </si>
  <si>
    <t>6440006400</t>
  </si>
  <si>
    <t>14232.</t>
  </si>
  <si>
    <t>0206400900</t>
  </si>
  <si>
    <t>14233.</t>
  </si>
  <si>
    <t>14234.</t>
  </si>
  <si>
    <t>14235.</t>
  </si>
  <si>
    <t>14236.</t>
  </si>
  <si>
    <t>14237.</t>
  </si>
  <si>
    <t>PC-148.11.28.01.00</t>
  </si>
  <si>
    <t>14238.</t>
  </si>
  <si>
    <t>6440005011</t>
  </si>
  <si>
    <t>PC-148.13.01.04.00b</t>
  </si>
  <si>
    <t>14239.</t>
  </si>
  <si>
    <t>PC-148.11.28.02.00a</t>
  </si>
  <si>
    <t>14240.</t>
  </si>
  <si>
    <t>14241.</t>
  </si>
  <si>
    <t>14242.</t>
  </si>
  <si>
    <t>14243.</t>
  </si>
  <si>
    <t>14244.</t>
  </si>
  <si>
    <t>14245.</t>
  </si>
  <si>
    <t>PC-148.14.02.01.00</t>
  </si>
  <si>
    <t>14246.</t>
  </si>
  <si>
    <t>14247.</t>
  </si>
  <si>
    <t>0301600300</t>
  </si>
  <si>
    <t>Śruba M 16 x  45 kl.8.8</t>
  </si>
  <si>
    <t>14248.</t>
  </si>
  <si>
    <t>6290002000</t>
  </si>
  <si>
    <t>14249.</t>
  </si>
  <si>
    <t>6290002700</t>
  </si>
  <si>
    <t>14250.</t>
  </si>
  <si>
    <t>6290002100</t>
  </si>
  <si>
    <t>14251.</t>
  </si>
  <si>
    <t>6290002200</t>
  </si>
  <si>
    <t>14252.</t>
  </si>
  <si>
    <t>6290002800</t>
  </si>
  <si>
    <t>14253.</t>
  </si>
  <si>
    <t>6290002500</t>
  </si>
  <si>
    <t>14254.</t>
  </si>
  <si>
    <t>6270005200</t>
  </si>
  <si>
    <t>14255.</t>
  </si>
  <si>
    <t>6290002600</t>
  </si>
  <si>
    <t>14256.</t>
  </si>
  <si>
    <t>14257.</t>
  </si>
  <si>
    <t>6290003100</t>
  </si>
  <si>
    <t>14258.</t>
  </si>
  <si>
    <t>6290003200</t>
  </si>
  <si>
    <t>14259.</t>
  </si>
  <si>
    <t>6290003400</t>
  </si>
  <si>
    <t>14260.</t>
  </si>
  <si>
    <t>6290003500</t>
  </si>
  <si>
    <t>14261.</t>
  </si>
  <si>
    <t>6290003600</t>
  </si>
  <si>
    <t>14262.</t>
  </si>
  <si>
    <t>6290003700</t>
  </si>
  <si>
    <t>14263.</t>
  </si>
  <si>
    <t>6290003900</t>
  </si>
  <si>
    <t>14264.</t>
  </si>
  <si>
    <t>6290004200</t>
  </si>
  <si>
    <t>14265.</t>
  </si>
  <si>
    <t>6270002700</t>
  </si>
  <si>
    <t>14266.</t>
  </si>
  <si>
    <t>6260002200</t>
  </si>
  <si>
    <t>14267.</t>
  </si>
  <si>
    <t>14268.</t>
  </si>
  <si>
    <t>6260020700</t>
  </si>
  <si>
    <t>14269.</t>
  </si>
  <si>
    <t>6270002800</t>
  </si>
  <si>
    <t>14270.</t>
  </si>
  <si>
    <t>6290004300</t>
  </si>
  <si>
    <t>14271.</t>
  </si>
  <si>
    <t>6290005000</t>
  </si>
  <si>
    <t>14272.</t>
  </si>
  <si>
    <t>6290004700</t>
  </si>
  <si>
    <t>3337.</t>
  </si>
  <si>
    <t>3338.</t>
  </si>
  <si>
    <t>3339.</t>
  </si>
  <si>
    <t>3340.</t>
  </si>
  <si>
    <t>3341.</t>
  </si>
  <si>
    <t>3342.</t>
  </si>
  <si>
    <t>3343.</t>
  </si>
  <si>
    <t>3344.</t>
  </si>
  <si>
    <t>3345.</t>
  </si>
  <si>
    <t>3346.</t>
  </si>
  <si>
    <t>3347.</t>
  </si>
  <si>
    <t>3348.</t>
  </si>
  <si>
    <t>3349.</t>
  </si>
  <si>
    <t>3350.</t>
  </si>
  <si>
    <t>3351.</t>
  </si>
  <si>
    <t>3352.</t>
  </si>
  <si>
    <t>3353.</t>
  </si>
  <si>
    <t>3354.</t>
  </si>
  <si>
    <t>3355.</t>
  </si>
  <si>
    <t>3356.</t>
  </si>
  <si>
    <t>3357.</t>
  </si>
  <si>
    <t>3358.</t>
  </si>
  <si>
    <t>3359.</t>
  </si>
  <si>
    <t>3360.</t>
  </si>
  <si>
    <t>3361.</t>
  </si>
  <si>
    <t>3362.</t>
  </si>
  <si>
    <t>3363.</t>
  </si>
  <si>
    <t>3364.</t>
  </si>
  <si>
    <t>3365.</t>
  </si>
  <si>
    <t>3366.</t>
  </si>
  <si>
    <t>3367.</t>
  </si>
  <si>
    <t>3368.</t>
  </si>
  <si>
    <t>3369.</t>
  </si>
  <si>
    <t>3370.</t>
  </si>
  <si>
    <t>3371.</t>
  </si>
  <si>
    <t>3372.</t>
  </si>
  <si>
    <t>3373.</t>
  </si>
  <si>
    <t>3374.</t>
  </si>
  <si>
    <t>3375.</t>
  </si>
  <si>
    <t>3376.</t>
  </si>
  <si>
    <t>3377.</t>
  </si>
  <si>
    <t>3378.</t>
  </si>
  <si>
    <t>3379.</t>
  </si>
  <si>
    <t>3380.</t>
  </si>
  <si>
    <t>3381.</t>
  </si>
  <si>
    <t>3382.</t>
  </si>
  <si>
    <t>3383.</t>
  </si>
  <si>
    <t>3384.</t>
  </si>
  <si>
    <t>3385.</t>
  </si>
  <si>
    <t>3386.</t>
  </si>
  <si>
    <t>3387.</t>
  </si>
  <si>
    <t>3388.</t>
  </si>
  <si>
    <t>3389.</t>
  </si>
  <si>
    <t>3390.</t>
  </si>
  <si>
    <t>3391.</t>
  </si>
  <si>
    <t>3392.</t>
  </si>
  <si>
    <t>3393.</t>
  </si>
  <si>
    <t>3394.</t>
  </si>
  <si>
    <t>3395.</t>
  </si>
  <si>
    <t>3396.</t>
  </si>
  <si>
    <t>3397.</t>
  </si>
  <si>
    <t>3398.</t>
  </si>
  <si>
    <t>3399.</t>
  </si>
  <si>
    <t>3400.</t>
  </si>
  <si>
    <t>3401.</t>
  </si>
  <si>
    <t>3402.</t>
  </si>
  <si>
    <t>3403.</t>
  </si>
  <si>
    <t>3404.</t>
  </si>
  <si>
    <t>3405.</t>
  </si>
  <si>
    <t>3406.</t>
  </si>
  <si>
    <t>3407.</t>
  </si>
  <si>
    <t>3408.</t>
  </si>
  <si>
    <t>3409.</t>
  </si>
  <si>
    <t>3410.</t>
  </si>
  <si>
    <t>3411.</t>
  </si>
  <si>
    <t>3412.</t>
  </si>
  <si>
    <t>3413.</t>
  </si>
  <si>
    <t>3414.</t>
  </si>
  <si>
    <t>3415.</t>
  </si>
  <si>
    <t>3416.</t>
  </si>
  <si>
    <t>3417.</t>
  </si>
  <si>
    <t>3418.</t>
  </si>
  <si>
    <t>3419.</t>
  </si>
  <si>
    <t>3420.</t>
  </si>
  <si>
    <t>3421.</t>
  </si>
  <si>
    <t>3422.</t>
  </si>
  <si>
    <t>3423.</t>
  </si>
  <si>
    <t>3424.</t>
  </si>
  <si>
    <t>3425.</t>
  </si>
  <si>
    <t>3426.</t>
  </si>
  <si>
    <t>3427.</t>
  </si>
  <si>
    <t>3428.</t>
  </si>
  <si>
    <t>3429.</t>
  </si>
  <si>
    <t>3430.</t>
  </si>
  <si>
    <t>3431.</t>
  </si>
  <si>
    <t>3432.</t>
  </si>
  <si>
    <t>3433.</t>
  </si>
  <si>
    <t>3434.</t>
  </si>
  <si>
    <t>3435.</t>
  </si>
  <si>
    <t>3436.</t>
  </si>
  <si>
    <t>3437.</t>
  </si>
  <si>
    <t>3438.</t>
  </si>
  <si>
    <t>3439.</t>
  </si>
  <si>
    <t>3440.</t>
  </si>
  <si>
    <t>3441.</t>
  </si>
  <si>
    <t>3442.</t>
  </si>
  <si>
    <t>3443.</t>
  </si>
  <si>
    <t>3444.</t>
  </si>
  <si>
    <t>3445.</t>
  </si>
  <si>
    <t>3446.</t>
  </si>
  <si>
    <t>3447.</t>
  </si>
  <si>
    <t>3448.</t>
  </si>
  <si>
    <t>3449.</t>
  </si>
  <si>
    <t>3450.</t>
  </si>
  <si>
    <t>3451.</t>
  </si>
  <si>
    <t>3452.</t>
  </si>
  <si>
    <t>3453.</t>
  </si>
  <si>
    <t>3454.</t>
  </si>
  <si>
    <t>3455.</t>
  </si>
  <si>
    <t>3456.</t>
  </si>
  <si>
    <t>3457.</t>
  </si>
  <si>
    <t>3458.</t>
  </si>
  <si>
    <t>3459.</t>
  </si>
  <si>
    <t>3460.</t>
  </si>
  <si>
    <t>3461.</t>
  </si>
  <si>
    <t>3462.</t>
  </si>
  <si>
    <t>3463.</t>
  </si>
  <si>
    <t>3464.</t>
  </si>
  <si>
    <t>3465.</t>
  </si>
  <si>
    <t>3466.</t>
  </si>
  <si>
    <t>3467.</t>
  </si>
  <si>
    <t>3468.</t>
  </si>
  <si>
    <t>3469.</t>
  </si>
  <si>
    <t>3470.</t>
  </si>
  <si>
    <t>3471.</t>
  </si>
  <si>
    <t>3472.</t>
  </si>
  <si>
    <t>3473.</t>
  </si>
  <si>
    <t>3474.</t>
  </si>
  <si>
    <t>3475.</t>
  </si>
  <si>
    <t>3476.</t>
  </si>
  <si>
    <t>3477.</t>
  </si>
  <si>
    <t>3478.</t>
  </si>
  <si>
    <t>3479.</t>
  </si>
  <si>
    <t>3480.</t>
  </si>
  <si>
    <t>3481.</t>
  </si>
  <si>
    <t>3482.</t>
  </si>
  <si>
    <t>3483.</t>
  </si>
  <si>
    <t>3484.</t>
  </si>
  <si>
    <t>3485.</t>
  </si>
  <si>
    <t>3486.</t>
  </si>
  <si>
    <t>3487.</t>
  </si>
  <si>
    <t>3488.</t>
  </si>
  <si>
    <t>3489.</t>
  </si>
  <si>
    <t>3490.</t>
  </si>
  <si>
    <t>3491.</t>
  </si>
  <si>
    <t>3492.</t>
  </si>
  <si>
    <t>3493.</t>
  </si>
  <si>
    <t>3494.</t>
  </si>
  <si>
    <t>3495.</t>
  </si>
  <si>
    <t>3496.</t>
  </si>
  <si>
    <t>3497.</t>
  </si>
  <si>
    <t>3498.</t>
  </si>
  <si>
    <t>3499.</t>
  </si>
  <si>
    <t>3500.</t>
  </si>
  <si>
    <t>3501.</t>
  </si>
  <si>
    <t>3502.</t>
  </si>
  <si>
    <t>3503.</t>
  </si>
  <si>
    <t>3504.</t>
  </si>
  <si>
    <t>3505.</t>
  </si>
  <si>
    <t>3506.</t>
  </si>
  <si>
    <t>3507.</t>
  </si>
  <si>
    <t>3508.</t>
  </si>
  <si>
    <t>3509.</t>
  </si>
  <si>
    <t>3510.</t>
  </si>
  <si>
    <t>3511.</t>
  </si>
  <si>
    <t>3512.</t>
  </si>
  <si>
    <t>3513.</t>
  </si>
  <si>
    <t>3514.</t>
  </si>
  <si>
    <t>3515.</t>
  </si>
  <si>
    <t>3516.</t>
  </si>
  <si>
    <t>3517.</t>
  </si>
  <si>
    <t>3518.</t>
  </si>
  <si>
    <t>3519.</t>
  </si>
  <si>
    <t>3520.</t>
  </si>
  <si>
    <t>3521.</t>
  </si>
  <si>
    <t>3522.</t>
  </si>
  <si>
    <t>3523.</t>
  </si>
  <si>
    <t>3524.</t>
  </si>
  <si>
    <t>3525.</t>
  </si>
  <si>
    <t>3526.</t>
  </si>
  <si>
    <t>3527.</t>
  </si>
  <si>
    <t>3528.</t>
  </si>
  <si>
    <t>3529.</t>
  </si>
  <si>
    <t>3530.</t>
  </si>
  <si>
    <t>3531.</t>
  </si>
  <si>
    <t>3532.</t>
  </si>
  <si>
    <t>3533.</t>
  </si>
  <si>
    <t>3534.</t>
  </si>
  <si>
    <t>3535.</t>
  </si>
  <si>
    <t>3536.</t>
  </si>
  <si>
    <t>3537.</t>
  </si>
  <si>
    <t>3538.</t>
  </si>
  <si>
    <t>3539.</t>
  </si>
  <si>
    <t>3540.</t>
  </si>
  <si>
    <t>3541.</t>
  </si>
  <si>
    <t>3542.</t>
  </si>
  <si>
    <t>3543.</t>
  </si>
  <si>
    <t>3544.</t>
  </si>
  <si>
    <t>3545.</t>
  </si>
  <si>
    <t>3546.</t>
  </si>
  <si>
    <t>3547.</t>
  </si>
  <si>
    <t>3548.</t>
  </si>
  <si>
    <t>3549.</t>
  </si>
  <si>
    <t>3550.</t>
  </si>
  <si>
    <t>3551.</t>
  </si>
  <si>
    <t>3552.</t>
  </si>
  <si>
    <t>3553.</t>
  </si>
  <si>
    <t>3554.</t>
  </si>
  <si>
    <t>3555.</t>
  </si>
  <si>
    <t>3556.</t>
  </si>
  <si>
    <t>3557.</t>
  </si>
  <si>
    <t>3558.</t>
  </si>
  <si>
    <t>3559.</t>
  </si>
  <si>
    <t>3560.</t>
  </si>
  <si>
    <t>3561.</t>
  </si>
  <si>
    <t>3562.</t>
  </si>
  <si>
    <t>3563.</t>
  </si>
  <si>
    <t>3564.</t>
  </si>
  <si>
    <t>3565.</t>
  </si>
  <si>
    <t>3566.</t>
  </si>
  <si>
    <t>3567.</t>
  </si>
  <si>
    <t>3568.</t>
  </si>
  <si>
    <t>3569.</t>
  </si>
  <si>
    <t>3570.</t>
  </si>
  <si>
    <t>3571.</t>
  </si>
  <si>
    <t>3572.</t>
  </si>
  <si>
    <t>3573.</t>
  </si>
  <si>
    <t>3574.</t>
  </si>
  <si>
    <t>3575.</t>
  </si>
  <si>
    <t>3576.</t>
  </si>
  <si>
    <t>3577.</t>
  </si>
  <si>
    <t>3578.</t>
  </si>
  <si>
    <t>3579.</t>
  </si>
  <si>
    <t>3580.</t>
  </si>
  <si>
    <t>3581.</t>
  </si>
  <si>
    <t>3582.</t>
  </si>
  <si>
    <t>3583.</t>
  </si>
  <si>
    <t>3584.</t>
  </si>
  <si>
    <t>3585.</t>
  </si>
  <si>
    <t>3586.</t>
  </si>
  <si>
    <t>3587.</t>
  </si>
  <si>
    <t>3588.</t>
  </si>
  <si>
    <t>3589.</t>
  </si>
  <si>
    <t>3590.</t>
  </si>
  <si>
    <t>3591.</t>
  </si>
  <si>
    <t>3592.</t>
  </si>
  <si>
    <t>3593.</t>
  </si>
  <si>
    <t>3594.</t>
  </si>
  <si>
    <t>3595.</t>
  </si>
  <si>
    <t>3596.</t>
  </si>
  <si>
    <t>3597.</t>
  </si>
  <si>
    <t>3598.</t>
  </si>
  <si>
    <t>3599.</t>
  </si>
  <si>
    <t>3600.</t>
  </si>
  <si>
    <t>3601.</t>
  </si>
  <si>
    <t>3602.</t>
  </si>
  <si>
    <t>3603.</t>
  </si>
  <si>
    <t>3604.</t>
  </si>
  <si>
    <t>3605.</t>
  </si>
  <si>
    <t>3606.</t>
  </si>
  <si>
    <t>3607.</t>
  </si>
  <si>
    <t>3608.</t>
  </si>
  <si>
    <t>3609.</t>
  </si>
  <si>
    <t>3610.</t>
  </si>
  <si>
    <t>3611.</t>
  </si>
  <si>
    <t>3612.</t>
  </si>
  <si>
    <t>3613.</t>
  </si>
  <si>
    <t>3614.</t>
  </si>
  <si>
    <t>3615.</t>
  </si>
  <si>
    <t>3616.</t>
  </si>
  <si>
    <t>3617.</t>
  </si>
  <si>
    <t>3618.</t>
  </si>
  <si>
    <t>3619.</t>
  </si>
  <si>
    <t>3620.</t>
  </si>
  <si>
    <t>3621.</t>
  </si>
  <si>
    <t>3622.</t>
  </si>
  <si>
    <t>3623.</t>
  </si>
  <si>
    <t>3624.</t>
  </si>
  <si>
    <t>3625.</t>
  </si>
  <si>
    <t>3626.</t>
  </si>
  <si>
    <t>3627.</t>
  </si>
  <si>
    <t>3628.</t>
  </si>
  <si>
    <t>3629.</t>
  </si>
  <si>
    <t>3630.</t>
  </si>
  <si>
    <t>3631.</t>
  </si>
  <si>
    <t>3632.</t>
  </si>
  <si>
    <t>3633.</t>
  </si>
  <si>
    <t>3634.</t>
  </si>
  <si>
    <t>3635.</t>
  </si>
  <si>
    <t>3636.</t>
  </si>
  <si>
    <t>3637.</t>
  </si>
  <si>
    <t>3638.</t>
  </si>
  <si>
    <t>3639.</t>
  </si>
  <si>
    <t>3640.</t>
  </si>
  <si>
    <t>3641.</t>
  </si>
  <si>
    <t>3642.</t>
  </si>
  <si>
    <t>3643.</t>
  </si>
  <si>
    <t>3644.</t>
  </si>
  <si>
    <t>3645.</t>
  </si>
  <si>
    <t>3646.</t>
  </si>
  <si>
    <t>3647.</t>
  </si>
  <si>
    <t>3648.</t>
  </si>
  <si>
    <t>3649.</t>
  </si>
  <si>
    <t>3650.</t>
  </si>
  <si>
    <t>3651.</t>
  </si>
  <si>
    <t>3652.</t>
  </si>
  <si>
    <t>3653.</t>
  </si>
  <si>
    <t>3654.</t>
  </si>
  <si>
    <t>3655.</t>
  </si>
  <si>
    <t>3656.</t>
  </si>
  <si>
    <t>3657.</t>
  </si>
  <si>
    <t>3658.</t>
  </si>
  <si>
    <t>3659.</t>
  </si>
  <si>
    <t>3660.</t>
  </si>
  <si>
    <t>3661.</t>
  </si>
  <si>
    <t>3662.</t>
  </si>
  <si>
    <t>3663.</t>
  </si>
  <si>
    <t>3664.</t>
  </si>
  <si>
    <t>3665.</t>
  </si>
  <si>
    <t>3666.</t>
  </si>
  <si>
    <t>3667.</t>
  </si>
  <si>
    <t>3668.</t>
  </si>
  <si>
    <t>3669.</t>
  </si>
  <si>
    <t>3670.</t>
  </si>
  <si>
    <t>3671.</t>
  </si>
  <si>
    <t>3672.</t>
  </si>
  <si>
    <t>3673.</t>
  </si>
  <si>
    <t>3674.</t>
  </si>
  <si>
    <t>3675.</t>
  </si>
  <si>
    <t>3676.</t>
  </si>
  <si>
    <t>3677.</t>
  </si>
  <si>
    <t>3678.</t>
  </si>
  <si>
    <t>3679.</t>
  </si>
  <si>
    <t>3680.</t>
  </si>
  <si>
    <t>3681.</t>
  </si>
  <si>
    <t>3682.</t>
  </si>
  <si>
    <t>3683.</t>
  </si>
  <si>
    <t>3684.</t>
  </si>
  <si>
    <t>3685.</t>
  </si>
  <si>
    <t>3686.</t>
  </si>
  <si>
    <t>3687.</t>
  </si>
  <si>
    <t>3688.</t>
  </si>
  <si>
    <t>3689.</t>
  </si>
  <si>
    <t>3690.</t>
  </si>
  <si>
    <t>3691.</t>
  </si>
  <si>
    <t>3692.</t>
  </si>
  <si>
    <t>3693.</t>
  </si>
  <si>
    <t>3694.</t>
  </si>
  <si>
    <t>3695.</t>
  </si>
  <si>
    <t>3696.</t>
  </si>
  <si>
    <t>3697.</t>
  </si>
  <si>
    <t>3698.</t>
  </si>
  <si>
    <t>3699.</t>
  </si>
  <si>
    <t>3700.</t>
  </si>
  <si>
    <t>3701.</t>
  </si>
  <si>
    <t>3702.</t>
  </si>
  <si>
    <t>3703.</t>
  </si>
  <si>
    <t>3704.</t>
  </si>
  <si>
    <t>3705.</t>
  </si>
  <si>
    <t>3706.</t>
  </si>
  <si>
    <t>3707.</t>
  </si>
  <si>
    <t>3708.</t>
  </si>
  <si>
    <t>3709.</t>
  </si>
  <si>
    <t>3710.</t>
  </si>
  <si>
    <t>3711.</t>
  </si>
  <si>
    <t>3712.</t>
  </si>
  <si>
    <t>3713.</t>
  </si>
  <si>
    <t>3714.</t>
  </si>
  <si>
    <t>3715.</t>
  </si>
  <si>
    <t>3716.</t>
  </si>
  <si>
    <t>3717.</t>
  </si>
  <si>
    <t>3718.</t>
  </si>
  <si>
    <t>3719.</t>
  </si>
  <si>
    <t>3720.</t>
  </si>
  <si>
    <t>3721.</t>
  </si>
  <si>
    <t>3722.</t>
  </si>
  <si>
    <t>3723.</t>
  </si>
  <si>
    <t>3724.</t>
  </si>
  <si>
    <t>3725.</t>
  </si>
  <si>
    <t>3726.</t>
  </si>
  <si>
    <t>3727.</t>
  </si>
  <si>
    <t>3728.</t>
  </si>
  <si>
    <t>3729.</t>
  </si>
  <si>
    <t>3730.</t>
  </si>
  <si>
    <t>3731.</t>
  </si>
  <si>
    <t>3732.</t>
  </si>
  <si>
    <t>3733.</t>
  </si>
  <si>
    <t>3734.</t>
  </si>
  <si>
    <t>3735.</t>
  </si>
  <si>
    <t>3736.</t>
  </si>
  <si>
    <t>3737.</t>
  </si>
  <si>
    <t>3738.</t>
  </si>
  <si>
    <t>3739.</t>
  </si>
  <si>
    <t>3740.</t>
  </si>
  <si>
    <t>3741.</t>
  </si>
  <si>
    <t>3742.</t>
  </si>
  <si>
    <t>3743.</t>
  </si>
  <si>
    <t>3744.</t>
  </si>
  <si>
    <t>3745.</t>
  </si>
  <si>
    <t>3746.</t>
  </si>
  <si>
    <t>3747.</t>
  </si>
  <si>
    <t>3748.</t>
  </si>
  <si>
    <t>3749.</t>
  </si>
  <si>
    <t>3750.</t>
  </si>
  <si>
    <t>3751.</t>
  </si>
  <si>
    <t>3752.</t>
  </si>
  <si>
    <t>3753.</t>
  </si>
  <si>
    <t>3754.</t>
  </si>
  <si>
    <t>3755.</t>
  </si>
  <si>
    <t>3756.</t>
  </si>
  <si>
    <t>3757.</t>
  </si>
  <si>
    <t>3758.</t>
  </si>
  <si>
    <t>3759.</t>
  </si>
  <si>
    <t>BW/1/B/08/9 / 0501001100</t>
  </si>
  <si>
    <t>BW/1/B/08/10 / 0501000700</t>
  </si>
  <si>
    <t>BW/1/B/08/11 / 0501000700</t>
  </si>
  <si>
    <t>BW/1/B/08/12 / 6440032711</t>
  </si>
  <si>
    <t>BW/1/B/08/13 / 0301201200</t>
  </si>
  <si>
    <t>BW/1/B/08/14 / 0301600500</t>
  </si>
  <si>
    <t>BW/1/B/08/15 / 0501000900</t>
  </si>
  <si>
    <t>BW/1/B/08/16 / brak resursu</t>
  </si>
  <si>
    <t>BW/1/B/08/17 / 6290007600</t>
  </si>
  <si>
    <t>BW/1/B/08/18 / 0501000900</t>
  </si>
  <si>
    <t>BW/1/B/08/19 / 0201600100</t>
  </si>
  <si>
    <t>BW/1/B/08/20 / 0201000100</t>
  </si>
  <si>
    <t>BW/1/B/08/21 / 0501000400</t>
  </si>
  <si>
    <t>BW/1/B/08/22 / 6440032811</t>
  </si>
  <si>
    <t xml:space="preserve">BW/1/B/08/23 / </t>
  </si>
  <si>
    <t>BW/1/B/08/24 / 6440032911</t>
  </si>
  <si>
    <t>BW/1/B/08/25 / 0300800700</t>
  </si>
  <si>
    <t>BW/1/B/08/26 / 0501000400</t>
  </si>
  <si>
    <t>BW/1/B/08/27 / 0301002000</t>
  </si>
  <si>
    <t xml:space="preserve">Wykaz części zamiennych nowych podwozi kolejki spągowej zębatej spalinowej
 typu KSZS-650/900/80S </t>
  </si>
  <si>
    <t xml:space="preserve">WYKAZ CZĘŚCI ZAMIENNYCH NOWYCH WRAZ Z CENAMI JEDNOSTKOWYMI KOLEJKI SPĄGOWEJ ZĘBATEJ SPALINOWEJ 
TYPU KSZS-650/900/80P </t>
  </si>
  <si>
    <t>6260999300</t>
  </si>
  <si>
    <t>0102000500</t>
  </si>
  <si>
    <t>6440002000</t>
  </si>
  <si>
    <t>BW/01/2</t>
  </si>
  <si>
    <t>BW/01/3</t>
  </si>
  <si>
    <t>BW/01/6</t>
  </si>
  <si>
    <t>BW/01/10</t>
  </si>
  <si>
    <t>BW/01/11</t>
  </si>
  <si>
    <t>BW/01/13</t>
  </si>
  <si>
    <t>BW/02/3</t>
  </si>
  <si>
    <t>BW/02/6</t>
  </si>
  <si>
    <t>BW/02/7</t>
  </si>
  <si>
    <t>BW/02/9</t>
  </si>
  <si>
    <t>BW/03/7</t>
  </si>
  <si>
    <t>BW/03/12</t>
  </si>
  <si>
    <t>BW/03/13</t>
  </si>
  <si>
    <t>BW/04/12</t>
  </si>
  <si>
    <t>BW/04/13</t>
  </si>
  <si>
    <t>BW/04/15</t>
  </si>
  <si>
    <t>BW/05/3</t>
  </si>
  <si>
    <t>BW/05/4</t>
  </si>
  <si>
    <t>BW/05/5</t>
  </si>
  <si>
    <t>BW/05/6</t>
  </si>
  <si>
    <t>BW/05/8</t>
  </si>
  <si>
    <t>BW/05/11</t>
  </si>
  <si>
    <t>BW/05/12</t>
  </si>
  <si>
    <t>BW/05/13</t>
  </si>
  <si>
    <t>BW/05/25</t>
  </si>
  <si>
    <t>BW/01/8</t>
  </si>
  <si>
    <t>BW/01/14</t>
  </si>
  <si>
    <t>BW/01/18</t>
  </si>
  <si>
    <t>BW/01/19</t>
  </si>
  <si>
    <t xml:space="preserve">Guma wieszaka </t>
  </si>
  <si>
    <t>Tulejka rozprężna  10x60</t>
  </si>
  <si>
    <t>Tulejka rozprężna    6x60</t>
  </si>
  <si>
    <t>Odł. silnika 003943319R SELECTEUR 3V 2H20</t>
  </si>
  <si>
    <t>Uszczelka filtra ssawnego SE 225 G25-SH0</t>
  </si>
  <si>
    <t xml:space="preserve">Zawór redukujący ZDR 6 DP2-4X/150YM </t>
  </si>
  <si>
    <t>Sprężyna dociskowa - zab. siłowników</t>
  </si>
  <si>
    <t>Spreżynka doc. wyłącz. 0112001920</t>
  </si>
  <si>
    <t>Styk rozwierny M22-K10</t>
  </si>
  <si>
    <t>Przewód minimes - S11FACFA0150</t>
  </si>
  <si>
    <t>Rama nośna agregatu</t>
  </si>
  <si>
    <t>SZ-125.12.000.00</t>
  </si>
  <si>
    <t>Rama chłodnicy oleju hydr.</t>
  </si>
  <si>
    <t>SZ-66.12.01.00</t>
  </si>
  <si>
    <t>FILTR PALIWA</t>
  </si>
  <si>
    <t>NAKRĘTKA SZEŚCIOKĄTNA</t>
  </si>
  <si>
    <t>ŚRUBA DRĄŻONA</t>
  </si>
  <si>
    <t>Wykaz części zamiennych nowych podwozi kolejki spągowej zębatej spalinowej typu KSZS-650/900/130</t>
  </si>
  <si>
    <t xml:space="preserve">Wykaz części zamiennych nowych podwozi  </t>
  </si>
  <si>
    <t xml:space="preserve">Wykaz części zamiennych nowych podwozi </t>
  </si>
  <si>
    <t>Stawka podatku VAT [%]</t>
  </si>
  <si>
    <t>SZ-65.16.00.00</t>
  </si>
  <si>
    <t>SZ-61.12.03.00/B</t>
  </si>
  <si>
    <t>SKF-22209</t>
  </si>
  <si>
    <t>SZ-61.12.03.02/B</t>
  </si>
  <si>
    <t>WSPORNIK</t>
  </si>
  <si>
    <t>DŹWIGIENKA ZAWOROWA</t>
  </si>
  <si>
    <t>POPYCHACZ</t>
  </si>
  <si>
    <t>KRÓCIEC</t>
  </si>
  <si>
    <t>KORBOWÓD</t>
  </si>
  <si>
    <t>DYSZA CHŁODZENIA TŁOKA</t>
  </si>
  <si>
    <t>TARCZA</t>
  </si>
  <si>
    <t xml:space="preserve">Rama podwozia agregatu </t>
  </si>
  <si>
    <t xml:space="preserve">Rama agregatu i chłodnicy </t>
  </si>
  <si>
    <t>Moduł "KSO-01/AI"</t>
  </si>
  <si>
    <t>Moduł "KSO-01/DI"</t>
  </si>
  <si>
    <t>Moduł "PSM-01"</t>
  </si>
  <si>
    <t>Zaślepka kolektora wyd. CN00120001148031</t>
  </si>
  <si>
    <t>Adapter SAE 2 + sprzęgło 11,5"</t>
  </si>
  <si>
    <t xml:space="preserve">Pompa wtryskowa 2112860 - regeneracja </t>
  </si>
  <si>
    <t>Pompa zasilania CN00112504503573</t>
  </si>
  <si>
    <t>Pompa wody CN00116504229524</t>
  </si>
  <si>
    <t xml:space="preserve">Panel przedni chłodnicy zespolonej </t>
  </si>
  <si>
    <t>Wlew oleju silnika DEUTZ BF6M1013MC</t>
  </si>
  <si>
    <t>Przyrząd do obracania silnikiem 02992464</t>
  </si>
  <si>
    <t>Uszczelka CN00108004229504</t>
  </si>
  <si>
    <t>Uszczelka kolektor turbo dorabiana 422831</t>
  </si>
  <si>
    <t>Uszczelka kolektora ssącego - 04291309</t>
  </si>
  <si>
    <t>Pierścień kolektora ssącego - 01181608</t>
  </si>
  <si>
    <t>Kolektor wydechowy 4259763</t>
  </si>
  <si>
    <t>Podkładka dystansowa 1,44 mm 01318339</t>
  </si>
  <si>
    <t>Podkładka dystansowa 1,40 mm 01318338</t>
  </si>
  <si>
    <t>Podkładka dystansowa 1,38 mm 01318337</t>
  </si>
  <si>
    <t>Podkładka dystansowa 1,34 mm 01318336</t>
  </si>
  <si>
    <t>Podkładka dystansowa 1,30 mm 01318335</t>
  </si>
  <si>
    <t>Podkładka dystansowa 1,28 mm 01318334</t>
  </si>
  <si>
    <t>Podkładka dystansowa 1,24 mm 01318287</t>
  </si>
  <si>
    <t>Podkładka dystansowa 1,22 mm 01319132</t>
  </si>
  <si>
    <t>Podkładka dystansowa 1,20 mm 01318333</t>
  </si>
  <si>
    <t>Podkładka dystansowa 1,18 mm 1318332</t>
  </si>
  <si>
    <t>Podkładka dystansowa 1,14 mm 1318331</t>
  </si>
  <si>
    <t>Podkładka dystansowa 1,10 mm 1318286</t>
  </si>
  <si>
    <t>Podkładka dystansowa 1,08 mm 1318330</t>
  </si>
  <si>
    <t>Podkładka dystansowa 1,04 mm 1318329</t>
  </si>
  <si>
    <t>Podkładka dystansowa 1 mm 1318285</t>
  </si>
  <si>
    <t>Podkładka wtryskiwacza 04175610</t>
  </si>
  <si>
    <t>Pierścień dystansowy 75510</t>
  </si>
  <si>
    <t>Uszczelka 04509839</t>
  </si>
  <si>
    <t>Kolektor pompy wody - 4229697</t>
  </si>
  <si>
    <t>Turbosprężarka Schwitzer</t>
  </si>
  <si>
    <t>Zaślepka bloku CN00120001148032</t>
  </si>
  <si>
    <t>Uszczelka turbosprężarki 04182519</t>
  </si>
  <si>
    <t>Uszczelka turbosprężarki 04182520</t>
  </si>
  <si>
    <t>Przewód hydraliczny NW8 M16x1,5x1850 L 2ST</t>
  </si>
  <si>
    <t>Przewód hydauliczny NW8 M18x1,5x400 L 2ST</t>
  </si>
  <si>
    <t>Przewód hydrauliczny NW8 M18x1,5x600 L 2ST</t>
  </si>
  <si>
    <t>Przewód hydraliczny NW8 M18x1,5x800 L 2ST</t>
  </si>
  <si>
    <t>Przewód hydrauliczny NW10 M18x1,5x1700 L 2ST</t>
  </si>
  <si>
    <t>Przewód hydrauliczny NW10 M18x1,5x1800 L 2ST</t>
  </si>
  <si>
    <t>Przewód hydrauliczny NW10 M18x1.5x2200 L 2ST</t>
  </si>
  <si>
    <t xml:space="preserve"> SZ-64.11.04.00</t>
  </si>
  <si>
    <t xml:space="preserve"> SZ-64.11.04.01</t>
  </si>
  <si>
    <t>SZ-64.16.00.00</t>
  </si>
  <si>
    <t>SZ-64.16.01.00</t>
  </si>
  <si>
    <t>SZ-61.12.03.00/S</t>
  </si>
  <si>
    <t>SZ-61.12.03.02/S</t>
  </si>
  <si>
    <t xml:space="preserve"> SZ-92.11.04.00</t>
  </si>
  <si>
    <t xml:space="preserve"> SZ-92.11.04.01</t>
  </si>
  <si>
    <t xml:space="preserve">Rama pod agregat I i II </t>
  </si>
  <si>
    <t>6300201511</t>
  </si>
  <si>
    <t>Podwozie kabiny</t>
  </si>
  <si>
    <t>SZ-92.16.00.00</t>
  </si>
  <si>
    <t>SZ-92.16.01.00</t>
  </si>
  <si>
    <t>Część silnikowa II - Podwozie</t>
  </si>
  <si>
    <t>SZ-92.13.02.00</t>
  </si>
  <si>
    <t>Rama podwozia DZ2000</t>
  </si>
  <si>
    <t>SZ-61.16.01.00/S</t>
  </si>
  <si>
    <t>SZ-92.12.00.00</t>
  </si>
  <si>
    <t>SZ-92.12.01.00</t>
  </si>
  <si>
    <t>SZ-92.12.02.00</t>
  </si>
  <si>
    <t>SZ-92.12.03.00</t>
  </si>
  <si>
    <t xml:space="preserve">Rozdzielacz </t>
  </si>
  <si>
    <t>2/4 Paks</t>
  </si>
  <si>
    <t>Obsada łożyska wyłącznika odśrodkowego</t>
  </si>
  <si>
    <t>Pokrywa PLEXI</t>
  </si>
  <si>
    <t>Łożysko 6005 2RS</t>
  </si>
  <si>
    <t>Łożysko 3205 2RS</t>
  </si>
  <si>
    <t>0100001000</t>
  </si>
  <si>
    <t>Sworzeń do liny bezpieczeństwa</t>
  </si>
  <si>
    <t>6550000411</t>
  </si>
  <si>
    <t xml:space="preserve"> SZ-61.11.04.01/P</t>
  </si>
  <si>
    <t>SZ-61.16.00.00/P</t>
  </si>
  <si>
    <t>SZ-61.16.01.00/P</t>
  </si>
  <si>
    <t>SZ-61.12.03.00/P</t>
  </si>
  <si>
    <t>Silnik hydrauliczny MS-08 z hamulcem</t>
  </si>
  <si>
    <t>FAG-22209</t>
  </si>
  <si>
    <t>PIERŚCIEŃ ZABEZPIECZAJĄCY</t>
  </si>
  <si>
    <t>OLEJ SILNIKOWY</t>
  </si>
  <si>
    <t>Łącznik</t>
  </si>
  <si>
    <t>Uszczelnienie</t>
  </si>
  <si>
    <t>I.</t>
  </si>
  <si>
    <t xml:space="preserve"> SZ-61.11.04.00</t>
  </si>
  <si>
    <t>Rama podwozia agregatu</t>
  </si>
  <si>
    <t xml:space="preserve"> SZ-61.11.04.01</t>
  </si>
  <si>
    <t>Zespół jezdny</t>
  </si>
  <si>
    <t xml:space="preserve"> SZ-61.11.04.02</t>
  </si>
  <si>
    <t>Obudowa silentbloków</t>
  </si>
  <si>
    <t xml:space="preserve"> SZ-61.11.04.03</t>
  </si>
  <si>
    <t>Uchwyt LBS-1</t>
  </si>
  <si>
    <t>09513000</t>
  </si>
  <si>
    <t>Łącznik widłowy - zaczep</t>
  </si>
  <si>
    <t xml:space="preserve"> SZ-61.11.04.08</t>
  </si>
  <si>
    <t>Tulejka brązowa fi100/fi90</t>
  </si>
  <si>
    <t xml:space="preserve"> SZ-61.11.04.09</t>
  </si>
  <si>
    <t>Nakrętka koronowa M72x6</t>
  </si>
  <si>
    <t xml:space="preserve"> PN-86/M-82148</t>
  </si>
  <si>
    <t>Podkładka fi125/fi73x15</t>
  </si>
  <si>
    <t xml:space="preserve"> SZ-61.11.04.11</t>
  </si>
  <si>
    <t>Obejma łącznika-kostka</t>
  </si>
  <si>
    <t xml:space="preserve"> SZ-61.11.04.12</t>
  </si>
  <si>
    <t>Śruba M24x90</t>
  </si>
  <si>
    <t xml:space="preserve"> PN-85/M-82101</t>
  </si>
  <si>
    <t>Nakrętka M24</t>
  </si>
  <si>
    <t xml:space="preserve"> PN-86/M-82144 </t>
  </si>
  <si>
    <t>Śruba M10x120 – 8.8</t>
  </si>
  <si>
    <t xml:space="preserve">Nakrętka M10 </t>
  </si>
  <si>
    <t xml:space="preserve"> PN-86/M-82144</t>
  </si>
  <si>
    <t>Platformy transportowe do kolejek spągowych typu KS-650/900/63/100, KSZ-650/900/… oraz KSZS-650/900/…</t>
  </si>
  <si>
    <t>Arkusz BW/SIL/40/…</t>
  </si>
  <si>
    <t>POMPA WTRYSKU</t>
  </si>
  <si>
    <t>PIERŚCIEŃ O PRZEKROJU OKRĄGŁYM</t>
  </si>
  <si>
    <t>Arkusz BW/SIL/41/…</t>
  </si>
  <si>
    <t>POPYCHACZ ROLKOWY</t>
  </si>
  <si>
    <t>Arkusz BW/SIL/42/…</t>
  </si>
  <si>
    <t>ŁAPA</t>
  </si>
  <si>
    <t>ŚRODEK PRZECIWKOROZYJNY</t>
  </si>
  <si>
    <t>Arkusz BW/SIL/43/…</t>
  </si>
  <si>
    <t>ZAWÓR WTRYSKU</t>
  </si>
  <si>
    <t>ELEMENT DYSZY</t>
  </si>
  <si>
    <t>Arkusz BW/SIL/44/…</t>
  </si>
  <si>
    <t>Arkusz BW/SIL/45/…</t>
  </si>
  <si>
    <t>POMPA TŁOCZĄCA</t>
  </si>
  <si>
    <t>RURA WTYKANA</t>
  </si>
  <si>
    <t>Arkusz BW/SIL/46/…</t>
  </si>
  <si>
    <t>POMPA TŁOCZĄCA DO PALIWA</t>
  </si>
  <si>
    <t>PŁYTKA ZACISKOWA</t>
  </si>
  <si>
    <t>ŚUBA SZEŚCIOKĄTNA</t>
  </si>
  <si>
    <t>Arkusz BW/SIL/47/…</t>
  </si>
  <si>
    <t>WSTĘPNY FILTR PALIWA</t>
  </si>
  <si>
    <t>ELEMENT FILTRA</t>
  </si>
  <si>
    <t>ZESTAW USZCZELNIAJĄCY</t>
  </si>
  <si>
    <t>PIERŚCIEŃ USZCZELNIAJACY O PRZEKROJU OKRĄGŁYM</t>
  </si>
  <si>
    <t>WKŁADKA SPRĘŻYNOWA</t>
  </si>
  <si>
    <t>KUREK SPUSTOWY</t>
  </si>
  <si>
    <t>CZERPAK KUBEŁKOWY</t>
  </si>
  <si>
    <t>Arkusz BW/SIL/48/…</t>
  </si>
  <si>
    <t>Arkusz BW/SIL/49/…</t>
  </si>
  <si>
    <t>PRZEWÓD WTRYSKU</t>
  </si>
  <si>
    <t>Arkusz BW/SIL/50/…</t>
  </si>
  <si>
    <t>Arkusz BW/SIL/51/…</t>
  </si>
  <si>
    <t>PRZEWÓD PALIWA</t>
  </si>
  <si>
    <t>Arkusz BW/SIL/52/…</t>
  </si>
  <si>
    <t>ELEMENT PIERŚCIENIOWY</t>
  </si>
  <si>
    <t>Arkusz BW/SIL/53/…</t>
  </si>
  <si>
    <t>Arkusz BW/SIL/54/…</t>
  </si>
  <si>
    <t>Arkusz BW/SIL/55/…</t>
  </si>
  <si>
    <t>Arkusz BW/SIL/56/…</t>
  </si>
  <si>
    <t>PRZEWÓD POWIETRZA ŁADOWANIA</t>
  </si>
  <si>
    <t>Arkusz BW/SIL/57/…</t>
  </si>
  <si>
    <t>ELEMENT ŁĄCZĄCY</t>
  </si>
  <si>
    <t>Arkusz BW/SIL/58/…</t>
  </si>
  <si>
    <t>Arkusz BW/SIL/59/…</t>
  </si>
  <si>
    <t>Arkusz BW/SIL/60/…</t>
  </si>
  <si>
    <t>Arkusz BW/SIL/61/…</t>
  </si>
  <si>
    <t>ŚRUBA USTALAJĄCA</t>
  </si>
  <si>
    <t>Arkusz BW/SIL/62/…</t>
  </si>
  <si>
    <t>KONTROLER</t>
  </si>
  <si>
    <t xml:space="preserve">USZCZELKA </t>
  </si>
  <si>
    <t>POKRYWA REGULATORA</t>
  </si>
  <si>
    <t xml:space="preserve">OBUDOWA  </t>
  </si>
  <si>
    <t>MEMBRANA</t>
  </si>
  <si>
    <t xml:space="preserve">POKRYWA  </t>
  </si>
  <si>
    <t>Arkusz BW/SIL/63/…</t>
  </si>
  <si>
    <t>Arkusz BW/SIL/64/…</t>
  </si>
  <si>
    <t>DRĄŻEK REGULACYJNY</t>
  </si>
  <si>
    <t>Arkusz BW/SIL/65/…</t>
  </si>
  <si>
    <t>CZOP ŁOŻYSKA</t>
  </si>
  <si>
    <t>Arkusz BW/SIL/66/…</t>
  </si>
  <si>
    <t>Pierścień Segera 200 W</t>
  </si>
  <si>
    <t>Pierścień Segera 100 W</t>
  </si>
  <si>
    <t>Pierścień Segera 130 Z</t>
  </si>
  <si>
    <t>Pierścień Segera 20 Z</t>
  </si>
  <si>
    <t>Łożysko 22210 E</t>
  </si>
  <si>
    <t>Łożysko 22312</t>
  </si>
  <si>
    <t>Łożysko 22220</t>
  </si>
  <si>
    <t>Łożysko 22222</t>
  </si>
  <si>
    <t>Łożysko 6309</t>
  </si>
  <si>
    <t>Łożysko 6004 ZE</t>
  </si>
  <si>
    <t>Łożysko 6204 ZE</t>
  </si>
  <si>
    <t>Przewód NW 20S x 1300</t>
  </si>
  <si>
    <t>Przewód NW 20S x 800</t>
  </si>
  <si>
    <t>Przewód NW 20S x 640</t>
  </si>
  <si>
    <t>Kolanko gniazdowe ø20</t>
  </si>
  <si>
    <t>Kolanko gniazdowo-wtykowe ø10</t>
  </si>
  <si>
    <t>0700001100</t>
  </si>
  <si>
    <t>Trójnik gniazdowy ø20</t>
  </si>
  <si>
    <t>Złączka wtykowa ø20</t>
  </si>
  <si>
    <t>0700022400</t>
  </si>
  <si>
    <t>Przetyczka ø20</t>
  </si>
  <si>
    <t>Przetyczka ø10</t>
  </si>
  <si>
    <t>0700001800</t>
  </si>
  <si>
    <t>Sprzęgło przekładnia-silnik</t>
  </si>
  <si>
    <t>Wkładka sprzęgła</t>
  </si>
  <si>
    <t>Korek 1/2"</t>
  </si>
  <si>
    <t>6510022200</t>
  </si>
  <si>
    <t>Korek M27x2</t>
  </si>
  <si>
    <t>6510022300</t>
  </si>
  <si>
    <t>Śruba imb. M6x35</t>
  </si>
  <si>
    <t>0300600700</t>
  </si>
  <si>
    <t>Śruba imb. M6x30</t>
  </si>
  <si>
    <t>0300600600</t>
  </si>
  <si>
    <t>Śruba imb. M6x16</t>
  </si>
  <si>
    <t>0300600300</t>
  </si>
  <si>
    <t>Śruba imb. M10x70</t>
  </si>
  <si>
    <t>0301002400</t>
  </si>
  <si>
    <t>Śruba imb. M10x100</t>
  </si>
  <si>
    <t>0301002800</t>
  </si>
  <si>
    <t>Zawiasy wózka hamulcowego kpl.</t>
  </si>
  <si>
    <t>6510016800</t>
  </si>
  <si>
    <t>Sworzeń do zawiasów</t>
  </si>
  <si>
    <t>6510016900</t>
  </si>
  <si>
    <t>6510017000</t>
  </si>
  <si>
    <t>Sworzeń do cięgna łączącego</t>
  </si>
  <si>
    <t>6510017100</t>
  </si>
  <si>
    <t>Zaślepka imbusowa M24x25</t>
  </si>
  <si>
    <t>6510023300</t>
  </si>
  <si>
    <t>Cięgno ręcznego wyzwalania</t>
  </si>
  <si>
    <t>6510015000</t>
  </si>
  <si>
    <t>Śruba trapezowa z nakrętką</t>
  </si>
  <si>
    <t>6510030000</t>
  </si>
  <si>
    <t>Kostka zaworowa</t>
  </si>
  <si>
    <t>6510014200</t>
  </si>
  <si>
    <t>Tarcza krzywkowa</t>
  </si>
  <si>
    <t>Szczęka wył. odśrodkowego</t>
  </si>
  <si>
    <t>6510014500</t>
  </si>
  <si>
    <t>13226.</t>
  </si>
  <si>
    <t>…/BW-…/8c/02/11</t>
  </si>
  <si>
    <t>13227.</t>
  </si>
  <si>
    <t>…/BW-…/8c/02/12</t>
  </si>
  <si>
    <t>13228.</t>
  </si>
  <si>
    <t>…/BW-…/8c/02/13</t>
  </si>
  <si>
    <t>13229.</t>
  </si>
  <si>
    <t>…/BW-…/8c/03/1</t>
  </si>
  <si>
    <t>6440081211</t>
  </si>
  <si>
    <t>BW-P.01.11.02.02.01A</t>
  </si>
  <si>
    <t>13230.</t>
  </si>
  <si>
    <t>…/BW-…/8c/03/2</t>
  </si>
  <si>
    <t>13231.</t>
  </si>
  <si>
    <t>…/BW-…/8c/03/3</t>
  </si>
  <si>
    <t>6290007300</t>
  </si>
  <si>
    <t>BW-P.01.11.02.04_A2</t>
  </si>
  <si>
    <t>13232.</t>
  </si>
  <si>
    <t>…/BW-…/8c/03/4</t>
  </si>
  <si>
    <t>6440081411</t>
  </si>
  <si>
    <t>KP-96.02.15.00</t>
  </si>
  <si>
    <t>13233.</t>
  </si>
  <si>
    <t>…/BW-…/8c/03/5</t>
  </si>
  <si>
    <t>13234.</t>
  </si>
  <si>
    <t>…/BW-…/8c/03/6</t>
  </si>
  <si>
    <t>6440081611</t>
  </si>
  <si>
    <t>KP-96.02.03.00</t>
  </si>
  <si>
    <t>13235.</t>
  </si>
  <si>
    <t>…/BW-…/8c/03/7</t>
  </si>
  <si>
    <t>6440081511</t>
  </si>
  <si>
    <t>KP-96.02.08.00</t>
  </si>
  <si>
    <t>13236.</t>
  </si>
  <si>
    <t>…/BW-…/8c/03/8</t>
  </si>
  <si>
    <t>6440004611</t>
  </si>
  <si>
    <t>13237.</t>
  </si>
  <si>
    <t>…/BW-…/8c/03/9</t>
  </si>
  <si>
    <t>13238.</t>
  </si>
  <si>
    <t>…/BW-…/8c/03/10</t>
  </si>
  <si>
    <t>13239.</t>
  </si>
  <si>
    <t>…/BW-…/8c/03/11</t>
  </si>
  <si>
    <t>13240.</t>
  </si>
  <si>
    <t>…/BW-…/8c/04/1</t>
  </si>
  <si>
    <t>6440081311</t>
  </si>
  <si>
    <t>13241.</t>
  </si>
  <si>
    <t>…/BW-…/8c/04/2</t>
  </si>
  <si>
    <t>13242.</t>
  </si>
  <si>
    <t>…/BW-…/8c/04/3</t>
  </si>
  <si>
    <t>13243.</t>
  </si>
  <si>
    <t>…/BW-…/8c/04/4</t>
  </si>
  <si>
    <t>Sworzeń wahacza</t>
  </si>
  <si>
    <t>13244.</t>
  </si>
  <si>
    <t>…/BW-…/8c/04/5</t>
  </si>
  <si>
    <t>13245.</t>
  </si>
  <si>
    <t>…/BW-…/8c/04/6</t>
  </si>
  <si>
    <t>Panew wahacza</t>
  </si>
  <si>
    <t>13246.</t>
  </si>
  <si>
    <t>…/BW-…/8c/04/7</t>
  </si>
  <si>
    <t>13247.</t>
  </si>
  <si>
    <t>…/BW-…/8c/04/8</t>
  </si>
  <si>
    <t>13248.</t>
  </si>
  <si>
    <t>…/BW-…/8c/04/9</t>
  </si>
  <si>
    <t>6290069400</t>
  </si>
  <si>
    <t>13249.</t>
  </si>
  <si>
    <t>…/BW-…/8c/04/10</t>
  </si>
  <si>
    <t>13250.</t>
  </si>
  <si>
    <t>…/BW-…/8c/04/11</t>
  </si>
  <si>
    <t>13251.</t>
  </si>
  <si>
    <t>…/BW-…/8c/05/1</t>
  </si>
  <si>
    <t xml:space="preserve"> 6440074411</t>
  </si>
  <si>
    <t>PC-148.13.16a</t>
  </si>
  <si>
    <t>13252.</t>
  </si>
  <si>
    <t>…/BW-…/8c/05/2</t>
  </si>
  <si>
    <t>8108402900</t>
  </si>
  <si>
    <t>13253.</t>
  </si>
  <si>
    <t>…/BW-…/8c/05/3</t>
  </si>
  <si>
    <t xml:space="preserve"> 6440004811</t>
  </si>
  <si>
    <t>PC-148.13.10</t>
  </si>
  <si>
    <t>13254.</t>
  </si>
  <si>
    <t>…/BW-…/8c/05/4</t>
  </si>
  <si>
    <t>BW/1/B/09/17 / 0501000300</t>
  </si>
  <si>
    <t>BW/1/B/09/18 / 6440013311</t>
  </si>
  <si>
    <t>BW/1/B/09/19 / 6440013111</t>
  </si>
  <si>
    <t>BW/1/B/09/20 / 6440013011</t>
  </si>
  <si>
    <t>BW/1/B/09/21 / 6440013411</t>
  </si>
  <si>
    <t>BW/1/B/09/22 / 6440013211</t>
  </si>
  <si>
    <t>BW/1/B/09/23 / 0501000300</t>
  </si>
  <si>
    <t>BW/1/B/09/24 / 0300803100</t>
  </si>
  <si>
    <t>BW/1/C/01/1 / 6440033011</t>
  </si>
  <si>
    <t>BW/1/C/01/2 / 0301201200</t>
  </si>
  <si>
    <t>BW/1/C/01/3 / 0501000700</t>
  </si>
  <si>
    <t>BW/1/C/01/4 / 0201200100</t>
  </si>
  <si>
    <t xml:space="preserve">BW/1/C/01/5 / </t>
  </si>
  <si>
    <t>BW/1/C/01/6 / 0501000400</t>
  </si>
  <si>
    <t>BW/1/C/01/7 / 6440033111</t>
  </si>
  <si>
    <t>BW/1/C/01/8 / 0501000400</t>
  </si>
  <si>
    <t>BW/1/C/01/9 / 0201000200</t>
  </si>
  <si>
    <t>BW/1/C/01/10 / 6000083800</t>
  </si>
  <si>
    <t>BW/1/C/01/11 / 0501000400</t>
  </si>
  <si>
    <t>BW/1/C/01/12 / 0201000200</t>
  </si>
  <si>
    <t>BW/1/C/01/13 / 0501000900</t>
  </si>
  <si>
    <t>BW/1/C/01/14 / 0301600200</t>
  </si>
  <si>
    <t>BW/1/C/01/15 / 0201600100</t>
  </si>
  <si>
    <t>BW/1/C/01/16 / 6440033211</t>
  </si>
  <si>
    <t>BW/1/C/01/17 / 0301000500</t>
  </si>
  <si>
    <t>BW/1/C/01/18 / 0501000400</t>
  </si>
  <si>
    <t>BW/1/C/01/19 / 0202000200</t>
  </si>
  <si>
    <t>BW/1/C/01/20 / 0501001100</t>
  </si>
  <si>
    <t>BW/1/C/01/21 / 6440006100</t>
  </si>
  <si>
    <t>Przewód hydrauliczy NW20 M30x2x1500 L 2ST</t>
  </si>
  <si>
    <t>Przewód hydrauliczy NW25 M42x2x1400 S 4SH</t>
  </si>
  <si>
    <t>Przewód hydrauliczy NW25 M42x2x1650 S 4SH</t>
  </si>
  <si>
    <t>Przewód hydrauliczy NW25 M42x2x1750 S 4SH</t>
  </si>
  <si>
    <t>Przewód hydrauliczy NW25 M42x2x2000 S 4H</t>
  </si>
  <si>
    <t>Złączka ER 12/10-L</t>
  </si>
  <si>
    <t>Złączka ER 15/10-L</t>
  </si>
  <si>
    <t>Złączka ER 30/20-S</t>
  </si>
  <si>
    <t>BW/1/C/02/3 / 6260051200</t>
  </si>
  <si>
    <t>BW/1/C/02/4 / 6260027200</t>
  </si>
  <si>
    <t>BW/1/C/02/5 / 6260026500</t>
  </si>
  <si>
    <t>BW/1/C/02/6 / 6300225400</t>
  </si>
  <si>
    <t>BW/1/C/02/7 / 6300225500</t>
  </si>
  <si>
    <t>BW/1/C/02/8 / 6260056000</t>
  </si>
  <si>
    <t>BW/1/C/02/9 / 0201200100</t>
  </si>
  <si>
    <t>BW/1/C/02/10 / 0501000700</t>
  </si>
  <si>
    <t>BW/1/C/02/11 / 0501000700</t>
  </si>
  <si>
    <t>BW/1/C/02/12 / 0301600500</t>
  </si>
  <si>
    <t>BW/1/C/02/13 / 0301600500</t>
  </si>
  <si>
    <t>BW/1/C/02/14 / 0501000900</t>
  </si>
  <si>
    <t>BW/1/C/02/15 / 6440008711</t>
  </si>
  <si>
    <t>BW/1/C/02/16 / 6440005311</t>
  </si>
  <si>
    <t>BW/1/C/02/17 / 6440014411</t>
  </si>
  <si>
    <t>BW/2/01/1 / 6440040411</t>
  </si>
  <si>
    <t>BW/2/01/2 / 0201200100</t>
  </si>
  <si>
    <t xml:space="preserve">BW/2/01/3 / </t>
  </si>
  <si>
    <t>BW/2/01/4 / 6440041211</t>
  </si>
  <si>
    <t>BW/2/01/5 / 6440041011</t>
  </si>
  <si>
    <t xml:space="preserve">BW/2/01/6 / </t>
  </si>
  <si>
    <t>BW/2/01/7 / 0501000300</t>
  </si>
  <si>
    <t>BW/2/01/8 / 6440040611</t>
  </si>
  <si>
    <t>BW/2/01/9 / 6440040111</t>
  </si>
  <si>
    <t>BW/2/01/10 / 6440040911</t>
  </si>
  <si>
    <t>BW/2/01/11 / 0301201000</t>
  </si>
  <si>
    <t>BW/2/01/12 / 6440040511</t>
  </si>
  <si>
    <t>BW/2/01/13 / 0201200100</t>
  </si>
  <si>
    <t>BW/2/01/14 / 6440041111</t>
  </si>
  <si>
    <t>BW/2/01/15 / 6440042011</t>
  </si>
  <si>
    <t>BW/2/01/16 / 6440040811</t>
  </si>
  <si>
    <t>BW/2/01/17 / 0501000300</t>
  </si>
  <si>
    <t>BW/2/01/18 / 0300802200</t>
  </si>
  <si>
    <t>BW/2/02/1 / 6440005211</t>
  </si>
  <si>
    <t>BW/2/02/2 / 0301600200</t>
  </si>
  <si>
    <t>BW/2/02/3 / 6440040211</t>
  </si>
  <si>
    <t>BW/2/02/4 / 0301600200</t>
  </si>
  <si>
    <t>BW/2/02/5 / 0201600100</t>
  </si>
  <si>
    <t>BW/2/02/6 / 6440014411</t>
  </si>
  <si>
    <t>BW/2/02/7 / 0201000100</t>
  </si>
  <si>
    <t>BW/2/02/8 / 0301001300</t>
  </si>
  <si>
    <t>BW/2/02/9 / 6440040311</t>
  </si>
  <si>
    <t>BW/2/03/1 / 0201000100</t>
  </si>
  <si>
    <t>BW/2/03/2 / 0301001800</t>
  </si>
  <si>
    <t>BW/2/03/3 / 6440042100</t>
  </si>
  <si>
    <t>BW/2/03/4 / 6260596000</t>
  </si>
  <si>
    <t>BW/2/03/5 / 0301001800</t>
  </si>
  <si>
    <t>BW/2/03/6 / 0201000100</t>
  </si>
  <si>
    <t>BW/2/03/7 / 0201000100</t>
  </si>
  <si>
    <t>BW/2/03/8 / 0301001300</t>
  </si>
  <si>
    <t>BW/2/03/9 / 0301201000</t>
  </si>
  <si>
    <t>BW/2/03/10 / 0201200100</t>
  </si>
  <si>
    <t>BW/2/04/1 / 0301201000</t>
  </si>
  <si>
    <t>BW/2/04/2 / 6440042211</t>
  </si>
  <si>
    <t>BW/2/04/3 / 0201200100</t>
  </si>
  <si>
    <t>BW/2/04/4 / 0201000100</t>
  </si>
  <si>
    <t>BW/2/04/5 / 0201200100</t>
  </si>
  <si>
    <t>BW/2/04/6 / 0301201000</t>
  </si>
  <si>
    <t>BW/2/04/7 / 6230025400</t>
  </si>
  <si>
    <t>BW/2/04/8 / 0201000100</t>
  </si>
  <si>
    <t>BW/2/04/9 / 0501000200</t>
  </si>
  <si>
    <t xml:space="preserve">BW/2/04/10 / </t>
  </si>
  <si>
    <t>BW/2/04/11 / 0300601900</t>
  </si>
  <si>
    <t>BW/2/04/12 / 0301001800</t>
  </si>
  <si>
    <t>BW/2/05/1 / 0300800400</t>
  </si>
  <si>
    <t>BW/2/05/2 / 0501000200</t>
  </si>
  <si>
    <t>BW/2/05/3 / 0201600100</t>
  </si>
  <si>
    <t>BW/2/05/4 / 0501000200</t>
  </si>
  <si>
    <t>BW/2/05/5 / 0200500100</t>
  </si>
  <si>
    <t>BW/2/05/6 / 0300601800</t>
  </si>
  <si>
    <t>BW/2/05/7 / 0200800100</t>
  </si>
  <si>
    <t>BW/2/05/8 / 0200800100</t>
  </si>
  <si>
    <t>BW/2/05/9 / 0300800400</t>
  </si>
  <si>
    <t>BW/2/05/10 / 6440042311</t>
  </si>
  <si>
    <t>BW/2/05/11 / 0300600800</t>
  </si>
  <si>
    <t>BW/2/05/12 / 0300500600</t>
  </si>
  <si>
    <t xml:space="preserve">BW/2/05/13 / </t>
  </si>
  <si>
    <t>BW/3/01/1 / 6440061111</t>
  </si>
  <si>
    <t>BW/3/01/2 / 6260241100</t>
  </si>
  <si>
    <t>BW/3/01/3 / 6260021600</t>
  </si>
  <si>
    <t>BW/3/01/4 / 6260441600</t>
  </si>
  <si>
    <t>BW/3/01/5 / 6440010011</t>
  </si>
  <si>
    <t>BW/3/01/6 / 6260025800</t>
  </si>
  <si>
    <t>BW/3/01/7 / 6440062011</t>
  </si>
  <si>
    <t>BW/3/01/8 / 6440061811</t>
  </si>
  <si>
    <t xml:space="preserve">BW/3/01/9 / </t>
  </si>
  <si>
    <t>BW/3/01/10 / 6260022000</t>
  </si>
  <si>
    <t xml:space="preserve">BW/3/01/11 / </t>
  </si>
  <si>
    <t>BW/3/01/12 / 6440060511</t>
  </si>
  <si>
    <t>BW/3/01/13 / 6440061711</t>
  </si>
  <si>
    <t>BW/3/01/14 / 6440010611</t>
  </si>
  <si>
    <t>BW/3/01/15 / 6000075100</t>
  </si>
  <si>
    <t>BW/3/02/1 / 0302003400</t>
  </si>
  <si>
    <t>BW/3/02/2 / 6440006100</t>
  </si>
  <si>
    <t>BW/3/02/3 / 0202000100</t>
  </si>
  <si>
    <t>BW/3/02/4 / 6440062111</t>
  </si>
  <si>
    <t>BW/3/02/5 / 0301600200</t>
  </si>
  <si>
    <t>BW/3/02/6 / 6440005011</t>
  </si>
  <si>
    <t>BW/3/02/7 / 6210033300</t>
  </si>
  <si>
    <t>BW/3/02/8 / 6440006411</t>
  </si>
  <si>
    <t>BW/3/02/9 / 0501001100</t>
  </si>
  <si>
    <t>BW/3/02/10 / 0202000100</t>
  </si>
  <si>
    <t>BW/3/03/1 / 0300801100</t>
  </si>
  <si>
    <t>BW/3/03/2 / 6260295411</t>
  </si>
  <si>
    <t>BW/3/03/3 / 0300601900</t>
  </si>
  <si>
    <t>BW/3/03/4 / 0501000200</t>
  </si>
  <si>
    <t>BW/3/03/5 / 6440061611</t>
  </si>
  <si>
    <t>BW/3/03/6 / 0501000900</t>
  </si>
  <si>
    <t>BW/3/03/7 / 0201600100</t>
  </si>
  <si>
    <t>BW/3/03/8 / 0501000700</t>
  </si>
  <si>
    <t>BW/3/03/9 / 0201200100</t>
  </si>
  <si>
    <t>BW/3/03/10 / 0800000550</t>
  </si>
  <si>
    <t>BW/3/03/11 / 0200800100</t>
  </si>
  <si>
    <t>BW/3/03/12 / 0501000300</t>
  </si>
  <si>
    <t>BW/3/03/13 / 6440061511</t>
  </si>
  <si>
    <t>BW/3/03/14 / 0201600100</t>
  </si>
  <si>
    <t>BW/3/03/15 / 0501000900</t>
  </si>
  <si>
    <t>BW/3/03/16 / 6440061411</t>
  </si>
  <si>
    <t>BW/3/03/17 / 0301601400</t>
  </si>
  <si>
    <t>BW/3/03/18 / 6440061311</t>
  </si>
  <si>
    <t>BW/3/03/19 / 0301204500</t>
  </si>
  <si>
    <t>BW/3/03/20 / 0301602000</t>
  </si>
  <si>
    <t>BW/3/03/21 / 6260295400</t>
  </si>
  <si>
    <t>BW/3/04/1 / 0200800100</t>
  </si>
  <si>
    <t>BW/3/04/2 / 0501000300</t>
  </si>
  <si>
    <t>BW/3/04/3 / 6440060611</t>
  </si>
  <si>
    <t>BW/3/04/4 / 0300501700</t>
  </si>
  <si>
    <t>BW/3/04/5 / 0300801300</t>
  </si>
  <si>
    <t>BW/3/04/6 / 0200500100</t>
  </si>
  <si>
    <t>BW/3/04/7 / 0200500100</t>
  </si>
  <si>
    <t>BW/3/04/8 / 0200800100</t>
  </si>
  <si>
    <t>BW/3/04/9 / 0501000300</t>
  </si>
  <si>
    <t>BW/3/04/10 / 0300800300</t>
  </si>
  <si>
    <t>BW/3/04/11 / 6260022500</t>
  </si>
  <si>
    <t>BW/3/04/12 / 6440060911</t>
  </si>
  <si>
    <t>BW/3/04/13 / 6440060711</t>
  </si>
  <si>
    <t>BW/3/04/14 / 6440060811</t>
  </si>
  <si>
    <t>BW/3/04/15 / 0300601900</t>
  </si>
  <si>
    <t>BW/3/05/1 / 0300501800</t>
  </si>
  <si>
    <t>BW/3/05/2 / 6260023500</t>
  </si>
  <si>
    <t>BW/3/05/3 / 6260023400</t>
  </si>
  <si>
    <t>BW/3/05/4 / 0501000100</t>
  </si>
  <si>
    <t>BW/3/05/5 / 0200500100</t>
  </si>
  <si>
    <t>BW/3/05/6 / 6423014900</t>
  </si>
  <si>
    <t>BW/3/05/7 / 0300800300</t>
  </si>
  <si>
    <t>BW/3/05/8 / 0200800100</t>
  </si>
  <si>
    <t>BW/3/05/9 / 0501000300</t>
  </si>
  <si>
    <t>BW/3/05/10 / 6440060511</t>
  </si>
  <si>
    <t>BW/3/05/11 / 0201600100</t>
  </si>
  <si>
    <t>BW/3/05/12 / 0501000900</t>
  </si>
  <si>
    <t xml:space="preserve">BW/3/05/13 / </t>
  </si>
  <si>
    <t>BW/3/05/14 / 6440010611</t>
  </si>
  <si>
    <t>BW/3/05/15 / 0301607400</t>
  </si>
  <si>
    <t>BW/3/06/1 / 6440010011</t>
  </si>
  <si>
    <t>BW/3/06/2 / 0200400100</t>
  </si>
  <si>
    <t>BW/3/06/3 / 0500000200</t>
  </si>
  <si>
    <t>BW/3/06/4 / 0200800100</t>
  </si>
  <si>
    <t>BW/3/06/5 / 0500000500</t>
  </si>
  <si>
    <t>BW/3/06/6 / 6440060211</t>
  </si>
  <si>
    <t>BW/3/06/7 / 0500000500</t>
  </si>
  <si>
    <t>BW/3/06/8 / 0300803100</t>
  </si>
  <si>
    <t>BW/3/06/9 / 6440060311</t>
  </si>
  <si>
    <t>BW/3/06/10 / 0300600700</t>
  </si>
  <si>
    <t>BW/3/06/11 / 0300803100</t>
  </si>
  <si>
    <t>BW/3/06/12 / 6440060411</t>
  </si>
  <si>
    <t>BW/3/06/13 / 0300800300</t>
  </si>
  <si>
    <t>BW/4/01/1 / 6440073011</t>
  </si>
  <si>
    <t>BW/4/01/2 / 6440072111</t>
  </si>
  <si>
    <t>BW/4/01/3 / 6440072011</t>
  </si>
  <si>
    <t>BW/4/01/4 / 6440005011</t>
  </si>
  <si>
    <t>BW/4/01/5 / 6440071011</t>
  </si>
  <si>
    <t>BW/4/01/6 / 6440074011</t>
  </si>
  <si>
    <t>BW/4/01/7 / 0202000100</t>
  </si>
  <si>
    <t>BW/4/01/8 / 6440006100</t>
  </si>
  <si>
    <t>BW/4/01/9 / 0302003400</t>
  </si>
  <si>
    <t>BW/4/02/1 / 0301600300</t>
  </si>
  <si>
    <t>BW/4/02/2 / 6290007300</t>
  </si>
  <si>
    <t>BW/4/02/3 / 6440001611</t>
  </si>
  <si>
    <t>BW/4/02/4 / 4910000700</t>
  </si>
  <si>
    <t>BW/4/02/5 / 6440001411</t>
  </si>
  <si>
    <t>BW/4/02/6 / 6440002111</t>
  </si>
  <si>
    <t xml:space="preserve">BW/4/02/7 / </t>
  </si>
  <si>
    <t xml:space="preserve">BW/4/02/8 / </t>
  </si>
  <si>
    <t>BW/4/02/9 / 6440001911</t>
  </si>
  <si>
    <t>BW/4/02/10 / 0101001000</t>
  </si>
  <si>
    <t>BW/4/02/11 / 0102000800</t>
  </si>
  <si>
    <t>BW/4/02/12 / 6440001811</t>
  </si>
  <si>
    <t>BW/4/02/13 / 0100269000</t>
  </si>
  <si>
    <t>BW/4/02/14 / 6440001711</t>
  </si>
  <si>
    <t>BW/4/03/1 / 6440074411</t>
  </si>
  <si>
    <t>BW/4/03/2 / 8108402900</t>
  </si>
  <si>
    <t>BW/4/03/3 / 6440004811</t>
  </si>
  <si>
    <t>BW/4/03/4 / 6440074811</t>
  </si>
  <si>
    <t>BW/4/03/5 / 6440075011</t>
  </si>
  <si>
    <t>BW/4/03/6 / 6440074111</t>
  </si>
  <si>
    <t>BW/4/03/7 / 6440075111</t>
  </si>
  <si>
    <t>BW/4/03/8 / 6440074911</t>
  </si>
  <si>
    <t>BW/4/03/9 / 6440004511</t>
  </si>
  <si>
    <t>BW/4/03/10 / 8108402900</t>
  </si>
  <si>
    <t>BW/4/03/11 / 6440074711</t>
  </si>
  <si>
    <t xml:space="preserve">BW/4/03/12 / </t>
  </si>
  <si>
    <t>BW/4/03/13 / 6440004611</t>
  </si>
  <si>
    <t xml:space="preserve">BW/4/03/14 / </t>
  </si>
  <si>
    <t>BW/4/03/15 / 8108402900</t>
  </si>
  <si>
    <t xml:space="preserve">BW/4/03/16 / </t>
  </si>
  <si>
    <t>BW/4/03/17 / 0500001100</t>
  </si>
  <si>
    <t>BW/4/03/18 / 4910000700</t>
  </si>
  <si>
    <t>BW/4/03/19 / 6440074511</t>
  </si>
  <si>
    <t>BW/4/03/20 / 6440074611</t>
  </si>
  <si>
    <t>BW/4/03/21 / 6440004211</t>
  </si>
  <si>
    <t xml:space="preserve">BW/4/03/22 / </t>
  </si>
  <si>
    <t>BW/4/03/23 / 6260012300</t>
  </si>
  <si>
    <t>BW/4/03/24 / 0500001100</t>
  </si>
  <si>
    <t>BW/4/03/25 / 6440004200</t>
  </si>
  <si>
    <t xml:space="preserve">BW/4/03/26 / </t>
  </si>
  <si>
    <t>BW/4/03/27 / 4910000700</t>
  </si>
  <si>
    <t>BW/4/03/28 / 6260012100</t>
  </si>
  <si>
    <t>BW/4/03/29 / 6440004000</t>
  </si>
  <si>
    <t>BW/4/03/30 / 6440075311</t>
  </si>
  <si>
    <t>BW/4/03/31 / 6440075211</t>
  </si>
  <si>
    <t>BW/4/03/32 / 0301601200</t>
  </si>
  <si>
    <t>BW/4/03/33 / 6440074211</t>
  </si>
  <si>
    <t>BW/4/03/34 / 6440074311</t>
  </si>
  <si>
    <t>2014.</t>
  </si>
  <si>
    <t>2015.</t>
  </si>
  <si>
    <t>2016.</t>
  </si>
  <si>
    <t>2017.</t>
  </si>
  <si>
    <t>2018.</t>
  </si>
  <si>
    <t>2019.</t>
  </si>
  <si>
    <t>2020.</t>
  </si>
  <si>
    <t>2021.</t>
  </si>
  <si>
    <t>2022.</t>
  </si>
  <si>
    <t>2023.</t>
  </si>
  <si>
    <t>2024.</t>
  </si>
  <si>
    <t>2025.</t>
  </si>
  <si>
    <t>2026.</t>
  </si>
  <si>
    <t>2027.</t>
  </si>
  <si>
    <t>2028.</t>
  </si>
  <si>
    <t>2029.</t>
  </si>
  <si>
    <t>2030.</t>
  </si>
  <si>
    <t>2031.</t>
  </si>
  <si>
    <t>2032.</t>
  </si>
  <si>
    <t>2033.</t>
  </si>
  <si>
    <t>2034.</t>
  </si>
  <si>
    <t>2035.</t>
  </si>
  <si>
    <t>2036.</t>
  </si>
  <si>
    <t>2037.</t>
  </si>
  <si>
    <t>2038.</t>
  </si>
  <si>
    <t>2039.</t>
  </si>
  <si>
    <t>2040.</t>
  </si>
  <si>
    <t>2041.</t>
  </si>
  <si>
    <t>2042.</t>
  </si>
  <si>
    <t>2043.</t>
  </si>
  <si>
    <t>2044.</t>
  </si>
  <si>
    <t>2045.</t>
  </si>
  <si>
    <t>2046.</t>
  </si>
  <si>
    <t>2047.</t>
  </si>
  <si>
    <t>2048.</t>
  </si>
  <si>
    <t>2049.</t>
  </si>
  <si>
    <t>2050.</t>
  </si>
  <si>
    <t>2051.</t>
  </si>
  <si>
    <t>2052.</t>
  </si>
  <si>
    <t>2053.</t>
  </si>
  <si>
    <t>2054.</t>
  </si>
  <si>
    <t>2055.</t>
  </si>
  <si>
    <t>2056.</t>
  </si>
  <si>
    <t>2057.</t>
  </si>
  <si>
    <t>2058.</t>
  </si>
  <si>
    <t>2059.</t>
  </si>
  <si>
    <t>2060.</t>
  </si>
  <si>
    <t>2061.</t>
  </si>
  <si>
    <t>2062.</t>
  </si>
  <si>
    <t>2063.</t>
  </si>
  <si>
    <t>2064.</t>
  </si>
  <si>
    <t>2065.</t>
  </si>
  <si>
    <t>2066.</t>
  </si>
  <si>
    <t>2067.</t>
  </si>
  <si>
    <t>2068.</t>
  </si>
  <si>
    <t>2069.</t>
  </si>
  <si>
    <t xml:space="preserve">Napęd pompy SAE B </t>
  </si>
  <si>
    <t>4652.</t>
  </si>
  <si>
    <t>Turbosprężarka silnika Volvo Penta D5AT</t>
  </si>
  <si>
    <t>4653.</t>
  </si>
  <si>
    <t>9080013/04 p5</t>
  </si>
  <si>
    <t>Filtr oleju silnika</t>
  </si>
  <si>
    <t>4654.</t>
  </si>
  <si>
    <t>9080013/04 p13</t>
  </si>
  <si>
    <t xml:space="preserve">Napęd pompy typu Bosch </t>
  </si>
  <si>
    <t>4655.</t>
  </si>
  <si>
    <t>9080013/04 p15</t>
  </si>
  <si>
    <t>Układ napędowy wentylatora</t>
  </si>
  <si>
    <t>4656.</t>
  </si>
  <si>
    <t>9080013/04 p16</t>
  </si>
  <si>
    <t>Wentylator Fi 600</t>
  </si>
  <si>
    <t>4657.</t>
  </si>
  <si>
    <t>9080013/04 p17</t>
  </si>
  <si>
    <t>Adapter SAE2</t>
  </si>
  <si>
    <t>4658.</t>
  </si>
  <si>
    <t>9080013/04 p18</t>
  </si>
  <si>
    <t xml:space="preserve">Sprzęgło Balboni10" </t>
  </si>
  <si>
    <t>4659.</t>
  </si>
  <si>
    <t>9080013/04 p19</t>
  </si>
  <si>
    <t xml:space="preserve">Uszczelka turbosprężarki </t>
  </si>
  <si>
    <t>4660.</t>
  </si>
  <si>
    <t>9080013/04 p20</t>
  </si>
  <si>
    <t>Komplet uszczelek dla kolektora dolotowego i wylotowego</t>
  </si>
  <si>
    <t>4661.</t>
  </si>
  <si>
    <t>Regulator ciśnienia (odma) silnika VOLVO</t>
  </si>
  <si>
    <t>4662.</t>
  </si>
  <si>
    <t>Uszczelka pokrywy zaworów silnika VOLVO</t>
  </si>
  <si>
    <t>4663.</t>
  </si>
  <si>
    <t>Wkład turbosprężarki silnika spalinowego VOLVO</t>
  </si>
  <si>
    <t>2.2. UKŁAD DOLOTOWY POWIETRZA</t>
  </si>
  <si>
    <t>4664.</t>
  </si>
  <si>
    <t>9080360/10</t>
  </si>
  <si>
    <t>Obudowa dolotowego przerywacza płom.</t>
  </si>
  <si>
    <t>4665.</t>
  </si>
  <si>
    <t>9080350/00</t>
  </si>
  <si>
    <t>Pokrywa dolotowego przerywacza płom.</t>
  </si>
  <si>
    <t>4666.</t>
  </si>
  <si>
    <t>9080665/00</t>
  </si>
  <si>
    <t>Pokrywa  filtra powietrza</t>
  </si>
  <si>
    <t>4667.</t>
  </si>
  <si>
    <t>9080661/06</t>
  </si>
  <si>
    <t>Obejma</t>
  </si>
  <si>
    <t>4668.</t>
  </si>
  <si>
    <t>9080662/06</t>
  </si>
  <si>
    <t>Szpilka M10</t>
  </si>
  <si>
    <t>4669.</t>
  </si>
  <si>
    <t>9080663/06</t>
  </si>
  <si>
    <t>Oś przesłony</t>
  </si>
  <si>
    <t>4670.</t>
  </si>
  <si>
    <t>9080780/00</t>
  </si>
  <si>
    <t>Siłownik przesłony</t>
  </si>
  <si>
    <t>4671.</t>
  </si>
  <si>
    <t>9081210/06</t>
  </si>
  <si>
    <t>Koło zębate</t>
  </si>
  <si>
    <t>4672.</t>
  </si>
  <si>
    <t>9080604/06</t>
  </si>
  <si>
    <t>Nakrętka specjalna M10</t>
  </si>
  <si>
    <t>4673.</t>
  </si>
  <si>
    <t>9080602/06</t>
  </si>
  <si>
    <t>Listwa</t>
  </si>
  <si>
    <t>4674.</t>
  </si>
  <si>
    <t>9080660/00 p13</t>
  </si>
  <si>
    <t>Sprężyna zaworu zwalniającego</t>
  </si>
  <si>
    <t>4675.</t>
  </si>
  <si>
    <t>9081081/00</t>
  </si>
  <si>
    <t>Przerywacz płomieni</t>
  </si>
  <si>
    <t>4676.</t>
  </si>
  <si>
    <t>9080670/07</t>
  </si>
  <si>
    <t>Przesłona</t>
  </si>
  <si>
    <t>4677.</t>
  </si>
  <si>
    <t>9080660/00 p20</t>
  </si>
  <si>
    <t>Łącznik gumowy</t>
  </si>
  <si>
    <t>4678.</t>
  </si>
  <si>
    <t>9080660/00 p21</t>
  </si>
  <si>
    <t>Opaska Bp 100-125</t>
  </si>
  <si>
    <t>4679.</t>
  </si>
  <si>
    <t>Filtr powietrza mokry</t>
  </si>
  <si>
    <t>4680.</t>
  </si>
  <si>
    <t>Filtr powietrza suchy</t>
  </si>
  <si>
    <t>2.3. PŁUCZKA WODNA SPALIN</t>
  </si>
  <si>
    <t>4681.</t>
  </si>
  <si>
    <t>9080610/20</t>
  </si>
  <si>
    <t xml:space="preserve">Zbiornik płuczki </t>
  </si>
  <si>
    <t>4682.</t>
  </si>
  <si>
    <t xml:space="preserve">Przerywacz płomieni </t>
  </si>
  <si>
    <t>4683.</t>
  </si>
  <si>
    <t>9080640/00</t>
  </si>
  <si>
    <t xml:space="preserve">Pokrywa przerywaczy </t>
  </si>
  <si>
    <t>4684.</t>
  </si>
  <si>
    <t>9080601/06</t>
  </si>
  <si>
    <t>Korek M60x2</t>
  </si>
  <si>
    <t>4685.</t>
  </si>
  <si>
    <t>9081217/06</t>
  </si>
  <si>
    <t>Korek spustowy</t>
  </si>
  <si>
    <t>4686.</t>
  </si>
  <si>
    <t>9081218/06</t>
  </si>
  <si>
    <t>Podkładka</t>
  </si>
  <si>
    <t>4687.</t>
  </si>
  <si>
    <t>4688.</t>
  </si>
  <si>
    <t>9080600/00 p9</t>
  </si>
  <si>
    <t>4689.</t>
  </si>
  <si>
    <t>9080603/06</t>
  </si>
  <si>
    <t>4690.</t>
  </si>
  <si>
    <t>3. UKŁAD PALIWOWY</t>
  </si>
  <si>
    <t>4691.</t>
  </si>
  <si>
    <t>9080250/30</t>
  </si>
  <si>
    <t>Zespół zbiornika paliwa</t>
  </si>
  <si>
    <t>pkt.3.1</t>
  </si>
  <si>
    <t>4692.</t>
  </si>
  <si>
    <t>9080003/20 p7</t>
  </si>
  <si>
    <t>Przewód paliwowy w oplocie stal.L=1300</t>
  </si>
  <si>
    <t>4693.</t>
  </si>
  <si>
    <t>9080003/20 p8</t>
  </si>
  <si>
    <t>Przewód paliwowy w oplocie stal.L=2400</t>
  </si>
  <si>
    <t>4694.</t>
  </si>
  <si>
    <t>9080003/20 p9</t>
  </si>
  <si>
    <t>Przewód paliwowy w oplocie stal.L=300</t>
  </si>
  <si>
    <t>4695.</t>
  </si>
  <si>
    <t>9080003/20 p10</t>
  </si>
  <si>
    <t>Przewód paliwowy w oplocie stal.L=600</t>
  </si>
  <si>
    <t>4696.</t>
  </si>
  <si>
    <t>9080002/04 p11</t>
  </si>
  <si>
    <t>Filtr wstępny paliwa</t>
  </si>
  <si>
    <t>4697.</t>
  </si>
  <si>
    <t>9080005/04 p9</t>
  </si>
  <si>
    <t>Pompka ręczna</t>
  </si>
  <si>
    <t>4698.</t>
  </si>
  <si>
    <t>9080003/20 p21</t>
  </si>
  <si>
    <t xml:space="preserve">Zawór kulowy </t>
  </si>
  <si>
    <t>4699.</t>
  </si>
  <si>
    <t>9080003/20 p23</t>
  </si>
  <si>
    <t xml:space="preserve">Złączka przewodu Fi12 </t>
  </si>
  <si>
    <t>4700.</t>
  </si>
  <si>
    <t>9080003/20 p24</t>
  </si>
  <si>
    <t>Korpus przyłaczki kolankowej 16-10</t>
  </si>
  <si>
    <t>3.1. ZESPÓŁ ZBIORNIKA PALIWA</t>
  </si>
  <si>
    <t>4701.</t>
  </si>
  <si>
    <t>9080251/30</t>
  </si>
  <si>
    <t>4702.</t>
  </si>
  <si>
    <t>9080266/06</t>
  </si>
  <si>
    <t>Przyłączka G1/2 M20x1,5</t>
  </si>
  <si>
    <t>4703.</t>
  </si>
  <si>
    <t>9080267/06</t>
  </si>
  <si>
    <t>Przyłączka G1/8 M12x1,5</t>
  </si>
  <si>
    <t>4704.</t>
  </si>
  <si>
    <t>9080268/06</t>
  </si>
  <si>
    <t>Odpowietrznik</t>
  </si>
  <si>
    <t>4705.</t>
  </si>
  <si>
    <t>9080283/16</t>
  </si>
  <si>
    <t>Uszczelka wyk.I</t>
  </si>
  <si>
    <t>4706.</t>
  </si>
  <si>
    <t>9080250/10 p9</t>
  </si>
  <si>
    <t>Poziomowskaz GN650-254-A</t>
  </si>
  <si>
    <t>4707.</t>
  </si>
  <si>
    <t>9082042/06</t>
  </si>
  <si>
    <t>Przyłącze M14x1,5-M18x1,5</t>
  </si>
  <si>
    <t>4708.</t>
  </si>
  <si>
    <t>9080275/16</t>
  </si>
  <si>
    <t>4709.</t>
  </si>
  <si>
    <t>9082028/00</t>
  </si>
  <si>
    <t>Filtr ssawny paliwa</t>
  </si>
  <si>
    <t>4710.</t>
  </si>
  <si>
    <t>9082037/06</t>
  </si>
  <si>
    <t>Korek spustowy paliwa</t>
  </si>
  <si>
    <t>4711.</t>
  </si>
  <si>
    <t>9080250/10 p19</t>
  </si>
  <si>
    <t>Pierścień O-17,3x2,4 FPM70</t>
  </si>
  <si>
    <t>4712.</t>
  </si>
  <si>
    <t>9080250/10 p20</t>
  </si>
  <si>
    <t>Pierścień Cu 22</t>
  </si>
  <si>
    <t>4713.</t>
  </si>
  <si>
    <t>9080250/10 p21</t>
  </si>
  <si>
    <t>Pierścień O-9,3x2,4 FPM70</t>
  </si>
  <si>
    <t>4714.</t>
  </si>
  <si>
    <t>9080281/06</t>
  </si>
  <si>
    <t>Pierścień Cu 10</t>
  </si>
  <si>
    <t>4715.</t>
  </si>
  <si>
    <t>9080250/10 p23</t>
  </si>
  <si>
    <t>Zawór szybkozłączny: gniazdo 5010 +wtyczka 5020</t>
  </si>
  <si>
    <t>4716.</t>
  </si>
  <si>
    <t>9080250/10 p24</t>
  </si>
  <si>
    <t>Zawór szybkozłączny: gniazdo 2310 +wtyczka 2320</t>
  </si>
  <si>
    <t>4717.</t>
  </si>
  <si>
    <t>9080250/10 p25</t>
  </si>
  <si>
    <t>Przewód konfekcjonowany 45m   BS 88 G81</t>
  </si>
  <si>
    <t>Przewód konfekcjonowany 60m BS 88 G81</t>
  </si>
  <si>
    <t>Przewód konfekcjonowany 80m BS 88 G81</t>
  </si>
  <si>
    <t>Przewód konfekcjonowany 110m BS 88 G81</t>
  </si>
  <si>
    <t>Przewód konfekcjonowany 140m BS 88 G81</t>
  </si>
  <si>
    <t>Styk NO ZB2-BE101</t>
  </si>
  <si>
    <t>Styk NZ ZB2-BE102</t>
  </si>
  <si>
    <t>Przycisk o samoczynnym powrocie XB2-BP</t>
  </si>
  <si>
    <t>Łącznik z napędem pokrętnym 2-położenia XB2-BJ25</t>
  </si>
  <si>
    <t>Łącznik z napędem pokrętnym 3-położenia XB2-BJ33</t>
  </si>
  <si>
    <t>Łącznik z zamkiem w guziku 2-położenia XB2-BG25</t>
  </si>
  <si>
    <t>Łącznik z zamkiem w guziku 3-położenia XB2-BG33</t>
  </si>
  <si>
    <t xml:space="preserve">Konstrukcja pod urządzenie BFC  </t>
  </si>
  <si>
    <t xml:space="preserve">Konstrukcja pod urządzenie MSI </t>
  </si>
  <si>
    <t>253.</t>
  </si>
  <si>
    <t>254.</t>
  </si>
  <si>
    <t>255.</t>
  </si>
  <si>
    <t>256.</t>
  </si>
  <si>
    <t>257.</t>
  </si>
  <si>
    <t>258.</t>
  </si>
  <si>
    <t>259.</t>
  </si>
  <si>
    <t>260.</t>
  </si>
  <si>
    <t>261.</t>
  </si>
  <si>
    <t>262.</t>
  </si>
  <si>
    <t>263.</t>
  </si>
  <si>
    <t>264.</t>
  </si>
  <si>
    <t>265.</t>
  </si>
  <si>
    <t>266.</t>
  </si>
  <si>
    <t>267.</t>
  </si>
  <si>
    <t>268.</t>
  </si>
  <si>
    <t>269.</t>
  </si>
  <si>
    <t>270.</t>
  </si>
  <si>
    <t>271.</t>
  </si>
  <si>
    <t>272.</t>
  </si>
  <si>
    <t>273.</t>
  </si>
  <si>
    <t>274.</t>
  </si>
  <si>
    <t>275.</t>
  </si>
  <si>
    <t>276.</t>
  </si>
  <si>
    <t>277.</t>
  </si>
  <si>
    <t>278.</t>
  </si>
  <si>
    <t>279.</t>
  </si>
  <si>
    <t>280.</t>
  </si>
  <si>
    <t>281.</t>
  </si>
  <si>
    <t>282.</t>
  </si>
  <si>
    <t>283.</t>
  </si>
  <si>
    <t>284.</t>
  </si>
  <si>
    <t>285.</t>
  </si>
  <si>
    <t>286.</t>
  </si>
  <si>
    <t>287.</t>
  </si>
  <si>
    <t>288.</t>
  </si>
  <si>
    <t>289.</t>
  </si>
  <si>
    <t>290.</t>
  </si>
  <si>
    <t>291.</t>
  </si>
  <si>
    <t>292.</t>
  </si>
  <si>
    <t>293.</t>
  </si>
  <si>
    <t>294.</t>
  </si>
  <si>
    <t>295.</t>
  </si>
  <si>
    <t>296.</t>
  </si>
  <si>
    <t>297.</t>
  </si>
  <si>
    <t>298.</t>
  </si>
  <si>
    <t>299.</t>
  </si>
  <si>
    <t>300.</t>
  </si>
  <si>
    <t>301.</t>
  </si>
  <si>
    <t>302.</t>
  </si>
  <si>
    <t>303.</t>
  </si>
  <si>
    <t>304.</t>
  </si>
  <si>
    <t>305.</t>
  </si>
  <si>
    <t>306.</t>
  </si>
  <si>
    <t>307.</t>
  </si>
  <si>
    <t>308.</t>
  </si>
  <si>
    <t>309.</t>
  </si>
  <si>
    <t>310.</t>
  </si>
  <si>
    <t>311.</t>
  </si>
  <si>
    <t>312.</t>
  </si>
  <si>
    <t>313.</t>
  </si>
  <si>
    <t>314.</t>
  </si>
  <si>
    <t>315.</t>
  </si>
  <si>
    <t>316.</t>
  </si>
  <si>
    <t>317.</t>
  </si>
  <si>
    <t>318.</t>
  </si>
  <si>
    <t>319.</t>
  </si>
  <si>
    <t>320.</t>
  </si>
  <si>
    <t>321.</t>
  </si>
  <si>
    <t>322.</t>
  </si>
  <si>
    <t>323.</t>
  </si>
  <si>
    <t>324.</t>
  </si>
  <si>
    <t>325.</t>
  </si>
  <si>
    <t>326.</t>
  </si>
  <si>
    <t>327.</t>
  </si>
  <si>
    <t>328.</t>
  </si>
  <si>
    <t>329.</t>
  </si>
  <si>
    <t>330.</t>
  </si>
  <si>
    <t>331.</t>
  </si>
  <si>
    <t>332.</t>
  </si>
  <si>
    <t>333.</t>
  </si>
  <si>
    <t>334.</t>
  </si>
  <si>
    <t>335.</t>
  </si>
  <si>
    <t>336.</t>
  </si>
  <si>
    <t>337.</t>
  </si>
  <si>
    <t>338.</t>
  </si>
  <si>
    <t>339.</t>
  </si>
  <si>
    <t>340.</t>
  </si>
  <si>
    <t>341.</t>
  </si>
  <si>
    <t>342.</t>
  </si>
  <si>
    <t>343.</t>
  </si>
  <si>
    <t>344.</t>
  </si>
  <si>
    <t>345.</t>
  </si>
  <si>
    <t>346.</t>
  </si>
  <si>
    <t>347.</t>
  </si>
  <si>
    <t>348.</t>
  </si>
  <si>
    <t>349.</t>
  </si>
  <si>
    <t>350.</t>
  </si>
  <si>
    <t>351.</t>
  </si>
  <si>
    <t>352.</t>
  </si>
  <si>
    <t>353.</t>
  </si>
  <si>
    <t>354.</t>
  </si>
  <si>
    <t>355.</t>
  </si>
  <si>
    <t>356.</t>
  </si>
  <si>
    <t>357.</t>
  </si>
  <si>
    <t>358.</t>
  </si>
  <si>
    <t>359.</t>
  </si>
  <si>
    <t>360.</t>
  </si>
  <si>
    <t>361.</t>
  </si>
  <si>
    <t>362.</t>
  </si>
  <si>
    <t>363.</t>
  </si>
  <si>
    <t>364.</t>
  </si>
  <si>
    <t>365.</t>
  </si>
  <si>
    <t>366.</t>
  </si>
  <si>
    <t>367.</t>
  </si>
  <si>
    <t>368.</t>
  </si>
  <si>
    <t>369.</t>
  </si>
  <si>
    <t>370.</t>
  </si>
  <si>
    <t>371.</t>
  </si>
  <si>
    <t>372.</t>
  </si>
  <si>
    <t>373.</t>
  </si>
  <si>
    <t>374.</t>
  </si>
  <si>
    <t>375.</t>
  </si>
  <si>
    <t>376.</t>
  </si>
  <si>
    <t>377.</t>
  </si>
  <si>
    <t>378.</t>
  </si>
  <si>
    <t>379.</t>
  </si>
  <si>
    <t>380.</t>
  </si>
  <si>
    <t>381.</t>
  </si>
  <si>
    <t>382.</t>
  </si>
  <si>
    <t>383.</t>
  </si>
  <si>
    <t>384.</t>
  </si>
  <si>
    <t>385.</t>
  </si>
  <si>
    <t>386.</t>
  </si>
  <si>
    <t>387.</t>
  </si>
  <si>
    <t>388.</t>
  </si>
  <si>
    <t>389.</t>
  </si>
  <si>
    <t>390.</t>
  </si>
  <si>
    <t>391.</t>
  </si>
  <si>
    <t>392.</t>
  </si>
  <si>
    <t>393.</t>
  </si>
  <si>
    <t>394.</t>
  </si>
  <si>
    <t>395.</t>
  </si>
  <si>
    <t>396.</t>
  </si>
  <si>
    <t>397.</t>
  </si>
  <si>
    <t>398.</t>
  </si>
  <si>
    <t>399.</t>
  </si>
  <si>
    <t>400.</t>
  </si>
  <si>
    <t>401.</t>
  </si>
  <si>
    <t>402.</t>
  </si>
  <si>
    <t>403.</t>
  </si>
  <si>
    <t>404.</t>
  </si>
  <si>
    <t>405.</t>
  </si>
  <si>
    <t>406.</t>
  </si>
  <si>
    <t>407.</t>
  </si>
  <si>
    <t>408.</t>
  </si>
  <si>
    <t>409.</t>
  </si>
  <si>
    <t>410.</t>
  </si>
  <si>
    <t>411.</t>
  </si>
  <si>
    <t>412.</t>
  </si>
  <si>
    <t>413.</t>
  </si>
  <si>
    <t>414.</t>
  </si>
  <si>
    <t>415.</t>
  </si>
  <si>
    <t>416.</t>
  </si>
  <si>
    <t>417.</t>
  </si>
  <si>
    <t>418.</t>
  </si>
  <si>
    <t>419.</t>
  </si>
  <si>
    <t>420.</t>
  </si>
  <si>
    <t>421.</t>
  </si>
  <si>
    <t>422.</t>
  </si>
  <si>
    <t>423.</t>
  </si>
  <si>
    <t>424.</t>
  </si>
  <si>
    <t>425.</t>
  </si>
  <si>
    <t>426.</t>
  </si>
  <si>
    <t>427.</t>
  </si>
  <si>
    <t>428.</t>
  </si>
  <si>
    <t>429.</t>
  </si>
  <si>
    <t xml:space="preserve">Cennik części zamiennych nowych napędu Göllner </t>
  </si>
  <si>
    <r>
      <t xml:space="preserve">Cennik części zamiennych nowych kolejek spągowych linowych 
typu </t>
    </r>
    <r>
      <rPr>
        <b/>
        <u/>
        <sz val="10"/>
        <rFont val="Arial"/>
        <family val="2"/>
        <charset val="238"/>
      </rPr>
      <t>KS-650/900/63/100</t>
    </r>
    <r>
      <rPr>
        <b/>
        <sz val="10"/>
        <rFont val="Arial"/>
        <family val="2"/>
        <charset val="238"/>
      </rPr>
      <t xml:space="preserve"> </t>
    </r>
  </si>
  <si>
    <t>Agregat Göllner GH - 501</t>
  </si>
  <si>
    <t>430.</t>
  </si>
  <si>
    <t>431.</t>
  </si>
  <si>
    <t>432.</t>
  </si>
  <si>
    <t>433.</t>
  </si>
  <si>
    <t>4761.</t>
  </si>
  <si>
    <t>9081101/06</t>
  </si>
  <si>
    <t>Przyłącze M22x1,5/M30x2</t>
  </si>
  <si>
    <t>4762.</t>
  </si>
  <si>
    <t>9080005/00 p35</t>
  </si>
  <si>
    <t>Korpus złączki trój. redukc.niesym.32-25</t>
  </si>
  <si>
    <t>4763.</t>
  </si>
  <si>
    <t xml:space="preserve">9081158/00 </t>
  </si>
  <si>
    <t>Kolektor spływowy</t>
  </si>
  <si>
    <t>4764.</t>
  </si>
  <si>
    <t xml:space="preserve">9080005/00 p37 </t>
  </si>
  <si>
    <t>Pompa zębata 2 sekcyjnaPA3</t>
  </si>
  <si>
    <t>4765.</t>
  </si>
  <si>
    <t>9080005/00 p38</t>
  </si>
  <si>
    <t>Pompa zębata HY/ZFS11/5,5 R204</t>
  </si>
  <si>
    <t>4766.</t>
  </si>
  <si>
    <t>9081115/00</t>
  </si>
  <si>
    <t>Przyłącze oczkowe</t>
  </si>
  <si>
    <t>4767.</t>
  </si>
  <si>
    <t>9080580/00</t>
  </si>
  <si>
    <t>Wspornik siłownika gazu</t>
  </si>
  <si>
    <t>4768.</t>
  </si>
  <si>
    <t>9080199/04</t>
  </si>
  <si>
    <t>Przewody hydrauliczne</t>
  </si>
  <si>
    <t>pkt.5.5</t>
  </si>
  <si>
    <t>4769.</t>
  </si>
  <si>
    <t>9081729/16</t>
  </si>
  <si>
    <t>Króciec ssawny dla pompy PA3</t>
  </si>
  <si>
    <t>4770.</t>
  </si>
  <si>
    <t>9081983/06</t>
  </si>
  <si>
    <t>Przyłącze G3/8”/M14x1,5</t>
  </si>
  <si>
    <t>4771.</t>
  </si>
  <si>
    <t>9081124/06</t>
  </si>
  <si>
    <t>Przyłącze G1/2/M18x1,5</t>
  </si>
  <si>
    <t>4772.</t>
  </si>
  <si>
    <t>9080005/00 p47</t>
  </si>
  <si>
    <t>Pompa główna</t>
  </si>
  <si>
    <t>4773.</t>
  </si>
  <si>
    <t>9080005/00 p48</t>
  </si>
  <si>
    <t>Pompa układu pomocniczego</t>
  </si>
  <si>
    <t>4774.</t>
  </si>
  <si>
    <t>9080005/00 p49</t>
  </si>
  <si>
    <t>Hydroakumulator SB330-10</t>
  </si>
  <si>
    <t>4775.</t>
  </si>
  <si>
    <t>9080005/00 p50</t>
  </si>
  <si>
    <t>Hydroakumulator SBO210-0,32</t>
  </si>
  <si>
    <t>4776.</t>
  </si>
  <si>
    <t>9080005/00 p51</t>
  </si>
  <si>
    <t>4777.</t>
  </si>
  <si>
    <t>9080005/00 p52</t>
  </si>
  <si>
    <t>Hydroakumulator SBO210-0,75</t>
  </si>
  <si>
    <t>4778.</t>
  </si>
  <si>
    <t>9080005/00 p53</t>
  </si>
  <si>
    <t>3-drogowy zawór kulowy 3BKR 10LK</t>
  </si>
  <si>
    <t>4779.</t>
  </si>
  <si>
    <t>9080005/00 p54</t>
  </si>
  <si>
    <t>3-drogowy zawór kulowy 3BKR 06LK</t>
  </si>
  <si>
    <t>4780.</t>
  </si>
  <si>
    <t>9080005/00 p55</t>
  </si>
  <si>
    <t>Zawór 2-drogowy kulowy BKHL13</t>
  </si>
  <si>
    <t>4781.</t>
  </si>
  <si>
    <t>9080005/00 p56</t>
  </si>
  <si>
    <t>Zawór przelewowy DBDS10K50</t>
  </si>
  <si>
    <t>4782.</t>
  </si>
  <si>
    <t>9080005/00 p57</t>
  </si>
  <si>
    <t>Zawór przelewowy DBDS6K100/70JV</t>
  </si>
  <si>
    <t>4783.</t>
  </si>
  <si>
    <t>9080005/00 p58</t>
  </si>
  <si>
    <t>Zawór przelewowy DBDS6K200/135JV</t>
  </si>
  <si>
    <t>4784.</t>
  </si>
  <si>
    <t>9080005/00 p59</t>
  </si>
  <si>
    <t xml:space="preserve">Zawór redukcyjny UZRS6 </t>
  </si>
  <si>
    <t>4785.</t>
  </si>
  <si>
    <t>9080005/00 p60</t>
  </si>
  <si>
    <t>Styk męski do PCF1010 - masa</t>
  </si>
  <si>
    <t>14519.</t>
  </si>
  <si>
    <t>2003017700</t>
  </si>
  <si>
    <t>Styk żeński do PCF1010 - sterowanie</t>
  </si>
  <si>
    <t>14520.</t>
  </si>
  <si>
    <t>2003017800</t>
  </si>
  <si>
    <t>Styk żeński do PCF1010 - faza</t>
  </si>
  <si>
    <t>14521.</t>
  </si>
  <si>
    <t>2003017900</t>
  </si>
  <si>
    <t>Styk żeński do PCF1010 - masa</t>
  </si>
  <si>
    <t>14522.</t>
  </si>
  <si>
    <t>2003018000</t>
  </si>
  <si>
    <t>Tuleja na przewód 6mm do PCF1010 - masa</t>
  </si>
  <si>
    <t>14523.</t>
  </si>
  <si>
    <t>2003018100</t>
  </si>
  <si>
    <t>Tuleja na przewód 6mm do PCF1010 - faza</t>
  </si>
  <si>
    <t>14524.</t>
  </si>
  <si>
    <t>2003018200</t>
  </si>
  <si>
    <t>Styk męski do PCF1010 - faza</t>
  </si>
  <si>
    <t>14525.</t>
  </si>
  <si>
    <t>2003101300</t>
  </si>
  <si>
    <t>Tuleja na przewód 25mm do PCF1010 - stero</t>
  </si>
  <si>
    <t>14526.</t>
  </si>
  <si>
    <t>2400013700</t>
  </si>
  <si>
    <t>Zaślepka do SRO (M36x1.5)</t>
  </si>
  <si>
    <t>14527.</t>
  </si>
  <si>
    <t>14528.</t>
  </si>
  <si>
    <t>14529.</t>
  </si>
  <si>
    <t>14530.</t>
  </si>
  <si>
    <t>14531.</t>
  </si>
  <si>
    <t>14532.</t>
  </si>
  <si>
    <t>14533.</t>
  </si>
  <si>
    <t>14534.</t>
  </si>
  <si>
    <t>14535.</t>
  </si>
  <si>
    <t>14536.</t>
  </si>
  <si>
    <t>14537.</t>
  </si>
  <si>
    <t>14538.</t>
  </si>
  <si>
    <t>14539.</t>
  </si>
  <si>
    <t>14540.</t>
  </si>
  <si>
    <t>14541.</t>
  </si>
  <si>
    <t>14542.</t>
  </si>
  <si>
    <t>14543.</t>
  </si>
  <si>
    <t>14544.</t>
  </si>
  <si>
    <t>14545.</t>
  </si>
  <si>
    <t>14546.</t>
  </si>
  <si>
    <t>14547.</t>
  </si>
  <si>
    <t>14548.</t>
  </si>
  <si>
    <t>14549.</t>
  </si>
  <si>
    <t>14550.</t>
  </si>
  <si>
    <t>14551.</t>
  </si>
  <si>
    <t>14552.</t>
  </si>
  <si>
    <t>14553.</t>
  </si>
  <si>
    <t>14554.</t>
  </si>
  <si>
    <t>14555.</t>
  </si>
  <si>
    <t>14556.</t>
  </si>
  <si>
    <t>14557.</t>
  </si>
  <si>
    <t>14558.</t>
  </si>
  <si>
    <t>14559.</t>
  </si>
  <si>
    <t>14560.</t>
  </si>
  <si>
    <t>14561.</t>
  </si>
  <si>
    <t>14562.</t>
  </si>
  <si>
    <t>14563.</t>
  </si>
  <si>
    <t>0301201700/0301201800</t>
  </si>
  <si>
    <t>14564.</t>
  </si>
  <si>
    <t>14565.</t>
  </si>
  <si>
    <t>14566.</t>
  </si>
  <si>
    <t>14567.</t>
  </si>
  <si>
    <t>14568.</t>
  </si>
  <si>
    <t>14569.</t>
  </si>
  <si>
    <t>14570.</t>
  </si>
  <si>
    <t>14571.</t>
  </si>
  <si>
    <t>14572.</t>
  </si>
  <si>
    <t>14573.</t>
  </si>
  <si>
    <t>14574.</t>
  </si>
  <si>
    <t>14575.</t>
  </si>
  <si>
    <t>14576.</t>
  </si>
  <si>
    <t>14577.</t>
  </si>
  <si>
    <t>14578.</t>
  </si>
  <si>
    <t>14579.</t>
  </si>
  <si>
    <t>14580.</t>
  </si>
  <si>
    <t>14581.</t>
  </si>
  <si>
    <t>14582.</t>
  </si>
  <si>
    <t>14583.</t>
  </si>
  <si>
    <t>14584.</t>
  </si>
  <si>
    <t>14585.</t>
  </si>
  <si>
    <t>14586.</t>
  </si>
  <si>
    <t>14587.</t>
  </si>
  <si>
    <t>14588.</t>
  </si>
  <si>
    <t>14589.</t>
  </si>
  <si>
    <t>14590.</t>
  </si>
  <si>
    <t>14591.</t>
  </si>
  <si>
    <t>14592.</t>
  </si>
  <si>
    <t>14593.</t>
  </si>
  <si>
    <t>14594.</t>
  </si>
  <si>
    <t>14595.</t>
  </si>
  <si>
    <t>6440074811</t>
  </si>
  <si>
    <t>PC-148.13.09.00a</t>
  </si>
  <si>
    <t>13255.</t>
  </si>
  <si>
    <t>…/BW-…/8c/05/5</t>
  </si>
  <si>
    <t xml:space="preserve"> 6440075011</t>
  </si>
  <si>
    <t>PC-148.13.02.71</t>
  </si>
  <si>
    <t>13256.</t>
  </si>
  <si>
    <t>…/BW-…/8c/05/6</t>
  </si>
  <si>
    <t>6440074111</t>
  </si>
  <si>
    <t>PC-148.13.04.00a</t>
  </si>
  <si>
    <t>13257.</t>
  </si>
  <si>
    <t>…/BW-…/8c/05/7</t>
  </si>
  <si>
    <t xml:space="preserve"> 6440075111</t>
  </si>
  <si>
    <t>13258.</t>
  </si>
  <si>
    <t>…/BW-…/8c/05/8</t>
  </si>
  <si>
    <t xml:space="preserve"> 6440074911</t>
  </si>
  <si>
    <t>PC-148.13.09.01</t>
  </si>
  <si>
    <t>13259.</t>
  </si>
  <si>
    <t>…/BW-…/8c/05/9</t>
  </si>
  <si>
    <t xml:space="preserve"> 6440004511</t>
  </si>
  <si>
    <t>13260.</t>
  </si>
  <si>
    <t>…/BW-…/8c/05/10</t>
  </si>
  <si>
    <t xml:space="preserve"> 8108402900</t>
  </si>
  <si>
    <t>13261.</t>
  </si>
  <si>
    <t>…/BW-…/8c/05/11</t>
  </si>
  <si>
    <t xml:space="preserve"> 6440074711</t>
  </si>
  <si>
    <t>PC-148.13.02.50b</t>
  </si>
  <si>
    <t>13262.</t>
  </si>
  <si>
    <t>13263.</t>
  </si>
  <si>
    <t>…/BW-…/8c/05/12</t>
  </si>
  <si>
    <t>13264.</t>
  </si>
  <si>
    <t>…/BW-…/8c/05/13</t>
  </si>
  <si>
    <t>8103202000</t>
  </si>
  <si>
    <t>13265.</t>
  </si>
  <si>
    <t>…/BW-…/8c/05/14</t>
  </si>
  <si>
    <t>13266.</t>
  </si>
  <si>
    <t>…/BW-…/8c/05/15</t>
  </si>
  <si>
    <t>8103200800</t>
  </si>
  <si>
    <t>13267.</t>
  </si>
  <si>
    <t>…/BW-…/8c/05/16</t>
  </si>
  <si>
    <t>13268.</t>
  </si>
  <si>
    <t>…/BW-…/8c/05/17</t>
  </si>
  <si>
    <t>13269.</t>
  </si>
  <si>
    <t>…/BW-…/8c/05/18</t>
  </si>
  <si>
    <t xml:space="preserve"> 6440074511</t>
  </si>
  <si>
    <t>PC-148.13.02.51a</t>
  </si>
  <si>
    <t>13270.</t>
  </si>
  <si>
    <t>…/BW-…/8c/05/19</t>
  </si>
  <si>
    <t>6440074611</t>
  </si>
  <si>
    <t>PC-148.13.02.50</t>
  </si>
  <si>
    <t>13271.</t>
  </si>
  <si>
    <t>…/BW-…/8c/05/20</t>
  </si>
  <si>
    <t>PC-148.13.02.02.02</t>
  </si>
  <si>
    <t>13272.</t>
  </si>
  <si>
    <t>…/BW-…/8c/05/21</t>
  </si>
  <si>
    <t>13273.</t>
  </si>
  <si>
    <t>…/BW-…/8c/05/22</t>
  </si>
  <si>
    <t xml:space="preserve"> 6260012300</t>
  </si>
  <si>
    <t>PC-148.13.02.02.01c</t>
  </si>
  <si>
    <t>13274.</t>
  </si>
  <si>
    <t>…/BW-…/8c/05/23</t>
  </si>
  <si>
    <t>13275.</t>
  </si>
  <si>
    <t>…/BW-…/8c/05/24</t>
  </si>
  <si>
    <t xml:space="preserve"> 6440004200</t>
  </si>
  <si>
    <t>13276.</t>
  </si>
  <si>
    <t>…/BW-…/8c/05/25</t>
  </si>
  <si>
    <t>Złączka RLDKO 10/6</t>
  </si>
  <si>
    <t>Złączka RLDKO 12/6</t>
  </si>
  <si>
    <t>Przyłącze RLDKO-15/12</t>
  </si>
  <si>
    <t>Złączka RLDKO-12/10</t>
  </si>
  <si>
    <t>Złączka RLDKO 18/10</t>
  </si>
  <si>
    <t>Złączka RLDKO-28/15</t>
  </si>
  <si>
    <t>Złączka RSDKO 30/20</t>
  </si>
  <si>
    <t>Złączka RSDKO-30/25</t>
  </si>
  <si>
    <t>Złączka RLDKO 38/14</t>
  </si>
  <si>
    <t>Złączka RSDKO-38/30</t>
  </si>
  <si>
    <t>Złączka RSDKO25/20-S</t>
  </si>
  <si>
    <t>Złączka EDKOR 12L/15L</t>
  </si>
  <si>
    <t>Kolanko VBDKO 6-L</t>
  </si>
  <si>
    <t>Złączka VBDKO 10-L</t>
  </si>
  <si>
    <t>Złączka VBDKO-12-L</t>
  </si>
  <si>
    <t>Złączka VBDKO-15-L</t>
  </si>
  <si>
    <t>Kolanko VBDKO-18-L</t>
  </si>
  <si>
    <t>Kolanko VBDKO 20-S</t>
  </si>
  <si>
    <t>Złączka VBDKO-28-L</t>
  </si>
  <si>
    <t>Złączka VBDKO-25-S</t>
  </si>
  <si>
    <t>Złączka VBDKO-30-S</t>
  </si>
  <si>
    <t>Kolanko VBDKO 35-L</t>
  </si>
  <si>
    <t>Złączka VBDKO-42-L</t>
  </si>
  <si>
    <t>Kolanko VBDKO-38-S</t>
  </si>
  <si>
    <t>Złączka G-38-S</t>
  </si>
  <si>
    <t>Trójnik G 30-S</t>
  </si>
  <si>
    <t>Złączka G-15-L</t>
  </si>
  <si>
    <t>Złączka VDDKO-10-L</t>
  </si>
  <si>
    <t xml:space="preserve">Trójnik VDDKO-12-L </t>
  </si>
  <si>
    <t>Złączka VDDKO-15-L</t>
  </si>
  <si>
    <t>Złączka VDDKO-25-S</t>
  </si>
  <si>
    <t>Złączka VDDKO-38-S</t>
  </si>
  <si>
    <t>Złaczka VCDKO-10-L</t>
  </si>
  <si>
    <t>Trójnik VCDKO-12-L</t>
  </si>
  <si>
    <t>Trójnik VCDKO 15-L</t>
  </si>
  <si>
    <t>Trójnik VCDKO-18-L</t>
  </si>
  <si>
    <t>Złączka VCDKO-20-S</t>
  </si>
  <si>
    <t>Złączka VCDKO-25-S</t>
  </si>
  <si>
    <t>Złączka VCDKO-28-L</t>
  </si>
  <si>
    <t>Trójnik VCDKO-30-S</t>
  </si>
  <si>
    <t>Złączka VCDKO 38-S</t>
  </si>
  <si>
    <t>Złączka A 10-ML/WD</t>
  </si>
  <si>
    <t>Złączka A-10-LM 16x1,5/WD</t>
  </si>
  <si>
    <t>Złączka prosta A12ML/WD</t>
  </si>
  <si>
    <t>Złączka A 15-ML/WD</t>
  </si>
  <si>
    <t>Złączka prosta  A12LM18x1,5/WD</t>
  </si>
  <si>
    <t>Złączka A 12-L/M 22x1,5/WD</t>
  </si>
  <si>
    <t>Złączka A 15LM 22x1,5/WD</t>
  </si>
  <si>
    <t>Złączka A 18-ML/WD</t>
  </si>
  <si>
    <t>Złączka A 15-L/M 27X2 /WD</t>
  </si>
  <si>
    <t>Złączka redukcyjna A-28-ML/WD</t>
  </si>
  <si>
    <t>Złączka  A 28-L/M 42X2 /WD</t>
  </si>
  <si>
    <t>Złączka A-35 ML/WD z nakrętką</t>
  </si>
  <si>
    <t>Złączka A-42 ML/WD z nakrętką</t>
  </si>
  <si>
    <t>Złączka A-10 LR/1/4/WD</t>
  </si>
  <si>
    <t>Złączka  XA-15-RL/WD</t>
  </si>
  <si>
    <t xml:space="preserve">Złączka A 12-L/R 3/8' /WD  </t>
  </si>
  <si>
    <t>Złączka XA-12-L/R-3/4/WD</t>
  </si>
  <si>
    <t>Złączka A-15-L/R3/4/WD</t>
  </si>
  <si>
    <t>Złaczka A 15 LR/1"/WD</t>
  </si>
  <si>
    <t>Złączka prosta XA 20-RS/WD</t>
  </si>
  <si>
    <t>Złączka redukcyjna XA-28-RL/WD</t>
  </si>
  <si>
    <t>Złączka XA-28-LR/11/2 /WD</t>
  </si>
  <si>
    <t>Złączka XA15L3/8 NPT</t>
  </si>
  <si>
    <t>Złączka xA-12-L/R 1/4" /WD</t>
  </si>
  <si>
    <t>Złączka SFCE-6005/S38MM</t>
  </si>
  <si>
    <t>Złączka SFCE-6002/S25MM</t>
  </si>
  <si>
    <t>Złączka SBE 6 RL/EDE</t>
  </si>
  <si>
    <t>Złączka SBE 10 RL/EDE</t>
  </si>
  <si>
    <t>Złączka XSBE10-L/M 12X1,5 /EDE</t>
  </si>
  <si>
    <t>Złączka XSBE 10 ML/EDE</t>
  </si>
  <si>
    <t>Złączka XSBE-12-ML/EDE</t>
  </si>
  <si>
    <t>Złączka SBE 18-RL/EDE</t>
  </si>
  <si>
    <t>Złączka grodziowa prosta K12-L</t>
  </si>
  <si>
    <t>Złączka prosta K-15-L</t>
  </si>
  <si>
    <t>Złączka prosta K-28-L</t>
  </si>
  <si>
    <t>Złączka grodziowa prosta K 30-S</t>
  </si>
  <si>
    <t>Złączka E-10-L</t>
  </si>
  <si>
    <t>Złączka XE-28-S</t>
  </si>
  <si>
    <t>Złączka EDKO-10-L</t>
  </si>
  <si>
    <t>Złączka EDKO-12 L</t>
  </si>
  <si>
    <t>Złączka EDKO-15L</t>
  </si>
  <si>
    <t>Złączka EDKO-25-S</t>
  </si>
  <si>
    <t>Złączka EDKO-38-S</t>
  </si>
  <si>
    <t>Przyłącze manometru XO-10-L</t>
  </si>
  <si>
    <t>Złączka O-12-L</t>
  </si>
  <si>
    <t>Złączka VODKO 10-L</t>
  </si>
  <si>
    <t>Złączka VODKO 12-L</t>
  </si>
  <si>
    <t>Złącze Minimess 2103-93-10.00 HD</t>
  </si>
  <si>
    <t>Przyłącze Minimess 2103-93-12.00</t>
  </si>
  <si>
    <t>Przyłącze Minimess 2103-93-15.00</t>
  </si>
  <si>
    <t>Złącze Minimess 2103-04-22.00</t>
  </si>
  <si>
    <t>Złącze Minimess 2103-01-14.00</t>
  </si>
  <si>
    <t>Złącze Minimess 2103-01-13.00</t>
  </si>
  <si>
    <t>Złącze Minimess 2103-01-18.00</t>
  </si>
  <si>
    <t>Zawór zwrotny RV-10-01.1/0</t>
  </si>
  <si>
    <t>Zawór kulowy KHB-15-LR-1112-01X</t>
  </si>
  <si>
    <t>Przewód stalowy R12x1,5mm 6000mm</t>
  </si>
  <si>
    <t>Złączka HP 12-1-IGF12</t>
  </si>
  <si>
    <t>Złączka HP 12-2-IGF12</t>
  </si>
  <si>
    <t>Złączka HP 10-1-IGF08</t>
  </si>
  <si>
    <t>Złączka HP 10-2-IGF08</t>
  </si>
  <si>
    <t>Złączka HP 20-1-IGF12</t>
  </si>
  <si>
    <t>Złączka HP 20-2-IGF12</t>
  </si>
  <si>
    <t>Przewód Minimess - S11-AC-AC-0050</t>
  </si>
  <si>
    <t>Przewód Minimess - S11-AC-AC-0150</t>
  </si>
  <si>
    <t>Korek VSCH M10x1/WD</t>
  </si>
  <si>
    <t>Zaślepka VSCH-12x1,5/WD</t>
  </si>
  <si>
    <t>Korek VSCH-M14x1,5/WD</t>
  </si>
  <si>
    <t>Korek  VSCH - M16x1,5/WD</t>
  </si>
  <si>
    <t>Korek VSCH-M18x1,5/WD</t>
  </si>
  <si>
    <t>Korek VSCH 22x1,5/WD</t>
  </si>
  <si>
    <t>Zaślepka VSCH-R 1/4''/WD</t>
  </si>
  <si>
    <t>Zaślepka VSCH-R 1''/WD</t>
  </si>
  <si>
    <t>Złączka redukcyjna STO-10-L/S/O</t>
  </si>
  <si>
    <t>Złączka reduk. STO-15-L/O</t>
  </si>
  <si>
    <t>Wskaźnik poziomu oleju FSA-254</t>
  </si>
  <si>
    <t>Czujnik PCC-3/10/R1/-/W/-/5m/7</t>
  </si>
  <si>
    <t>Czujnik PCC-3/0,15/R1/-/W/-/5m/7</t>
  </si>
  <si>
    <t xml:space="preserve">Potencjometr 10K </t>
  </si>
  <si>
    <t>GPH Tulejka kablowa 0,75/8</t>
  </si>
  <si>
    <t>GPH Tulejka kablowa DI 1,0/8</t>
  </si>
  <si>
    <t>GPH Tulejka kablowa DI 1,5/8</t>
  </si>
  <si>
    <t>Napęd przycisku M 22 PV 216876</t>
  </si>
  <si>
    <t>Wspornik M 22-A</t>
  </si>
  <si>
    <t xml:space="preserve">Membrana M22-T-D </t>
  </si>
  <si>
    <t xml:space="preserve">Membrana M22 XWS </t>
  </si>
  <si>
    <t xml:space="preserve">Wąż gumowy do benzyny i oleju </t>
  </si>
  <si>
    <t>Opaska zaciskowa P53-2926</t>
  </si>
  <si>
    <t>Opaska HAS 52 (70-90)</t>
  </si>
  <si>
    <t>Opaska HAS 48 (60-80)</t>
  </si>
  <si>
    <t>Opaska HAS 40 (50-70)</t>
  </si>
  <si>
    <t>Opaska HAS 36 (40-60)</t>
  </si>
  <si>
    <t>Przewód silikonowy fi 80x1000</t>
  </si>
  <si>
    <t>Kolanko silikonowe fi 70x150x150</t>
  </si>
  <si>
    <t>Rura nierdzewna RN2-70x80x0,8</t>
  </si>
  <si>
    <t>Przewód silnikowy fi 40x1000</t>
  </si>
  <si>
    <t>Kolanko gumowe fi 50x300x300</t>
  </si>
  <si>
    <t>Przewód powietrza KAT.C-027.01.00/KPL</t>
  </si>
  <si>
    <t>Łącznik chłodnica-silnik KAT..P-027.00.01</t>
  </si>
  <si>
    <t>Łącznik chłodnicy KAT.P-027.00.02</t>
  </si>
  <si>
    <t>Opaski pkb-100-b (paczka)</t>
  </si>
  <si>
    <t>Opaski pkb-160l-b</t>
  </si>
  <si>
    <t xml:space="preserve">Paliwoawa kosta przyłączeniowa </t>
  </si>
  <si>
    <t xml:space="preserve">hydrauliczna kostka przyłączeniowa </t>
  </si>
  <si>
    <t>Pompa wody euro II</t>
  </si>
  <si>
    <t>Zawór K3-3-1/2</t>
  </si>
  <si>
    <t>Tabliczka znam.kolejka KSZS-650/900/148kW</t>
  </si>
  <si>
    <t>Tabliczka znam.-Kabina KSZS-650/900/148kW</t>
  </si>
  <si>
    <t>Tabliczka znam.-wóz napędowy KSZS-148kW</t>
  </si>
  <si>
    <t>Tabliczka znam.-część silnikowaKSZS-148kW</t>
  </si>
  <si>
    <t>Tabliczka znam. cięgło łączące KPCS/KPZS</t>
  </si>
  <si>
    <t>Tabliczka znam. j. pomocnicza KSZS 148kW</t>
  </si>
  <si>
    <t xml:space="preserve">Kolanko silikonowe fi 60 x 150 x 150 </t>
  </si>
  <si>
    <t>Napęd zębaty kolejki podwieszanej</t>
  </si>
  <si>
    <t>System monit. param. kolejki KPCS148</t>
  </si>
  <si>
    <t>System monit. param. agregatu KPCS148</t>
  </si>
  <si>
    <t>Komplet rur układu dolotowego/chłodzenia</t>
  </si>
  <si>
    <t>Wskażnik poziomu oleju FSA-381</t>
  </si>
  <si>
    <t>Wskaźnik poziomu oleju z term. FSA-254</t>
  </si>
  <si>
    <t>Przegroda przerywacza PC-148.11.21.03</t>
  </si>
  <si>
    <t xml:space="preserve">Wąż pomiarowy S11F-AC-FA-0150 </t>
  </si>
  <si>
    <t>Filtr SWK 2000/10 SEPAR</t>
  </si>
  <si>
    <t xml:space="preserve">Tabl.znam. Ciągnik Podw. KPCZ 148kW </t>
  </si>
  <si>
    <t>Tabl. Ciągnik Podw.Część Siln.KPCZ 148kW</t>
  </si>
  <si>
    <t>Tabl.znam. Ciągnik Podw.Kabina KPCZ 148kW</t>
  </si>
  <si>
    <t>Tabl.znam. Ciągnik Podw. Napęd KPCZ 148kW</t>
  </si>
  <si>
    <t>Tabl.znam. Ciągnik Podw.J.Pomoc.KPCZ148kW</t>
  </si>
  <si>
    <t>Wirnik chłodnicy wodnej fi 720/BW/78</t>
  </si>
  <si>
    <t>Sprężyna tależowa S23780</t>
  </si>
  <si>
    <t>Zawór miękkiego startu - VD-3-339-CS</t>
  </si>
  <si>
    <t>Szkło reflektora 15/120mm</t>
  </si>
  <si>
    <t>Tabl. znam. nie otwierać pod napięciem</t>
  </si>
  <si>
    <t>Tabl. znam. lampa diodowa</t>
  </si>
  <si>
    <t>Panel LED reflektora typu DPL-R20W</t>
  </si>
  <si>
    <t>Zasilacz 24-42VAC/DC typu ZPL-20W-042V</t>
  </si>
  <si>
    <t>Komplet zacisków do montażu reflektora</t>
  </si>
  <si>
    <t>Wpust kablowy typu ZW15M</t>
  </si>
  <si>
    <t>Radiator lampy BW-LD</t>
  </si>
  <si>
    <t>Zaślepka 01148032</t>
  </si>
  <si>
    <t>Wieniec zębaty 04905390</t>
  </si>
  <si>
    <t>Zaślepka 01148031</t>
  </si>
  <si>
    <t>Obudowa chłodnica oleju 04507033</t>
  </si>
  <si>
    <t>AT-Regulator 02959405</t>
  </si>
  <si>
    <t>Uszczelka 04268075</t>
  </si>
  <si>
    <t>Pokrywa przednia (pompa oleju) 04507271</t>
  </si>
  <si>
    <t>Miska olejowa 04258361</t>
  </si>
  <si>
    <t>Koło zębate CN00120804294091</t>
  </si>
  <si>
    <t>Uszczelka CN00108004229696</t>
  </si>
  <si>
    <t xml:space="preserve">Miarka poziomu oleju 01176050 </t>
  </si>
  <si>
    <t>Rura ssawna 04285277</t>
  </si>
  <si>
    <t>Flansza CN066FL200547</t>
  </si>
  <si>
    <t>Obudowa rozrusznika CN066HG200541</t>
  </si>
  <si>
    <t>Łożysko igiełkowe CN066BN1000093</t>
  </si>
  <si>
    <t>Zawór przelewowy 21/42</t>
  </si>
  <si>
    <t>Uszczelka kolektora ssącego 04255362</t>
  </si>
  <si>
    <t>Obudowa chłodnicy oleju 04507033</t>
  </si>
  <si>
    <t>BW/4/03/35 / 0500000800</t>
  </si>
  <si>
    <t>BW/4/03/36 / 0201600100</t>
  </si>
  <si>
    <t>BW/4/04/1 / 6440073111</t>
  </si>
  <si>
    <t>BW/4/04/2 / 6440004711</t>
  </si>
  <si>
    <t xml:space="preserve">BW/4/04/3 / </t>
  </si>
  <si>
    <t>BW/4/04/4 / 6440073511</t>
  </si>
  <si>
    <t xml:space="preserve">BW/4/04/5 / </t>
  </si>
  <si>
    <t>BW/4/04/6 / 6440073411</t>
  </si>
  <si>
    <t xml:space="preserve">BW/4/04/7 / </t>
  </si>
  <si>
    <t xml:space="preserve">BW/4/04/8 / </t>
  </si>
  <si>
    <t>BW/4/04/9 / 6440004511</t>
  </si>
  <si>
    <t>BW/4/04/10 / 6440004611</t>
  </si>
  <si>
    <t>BW/4/04/11 / 6440073311</t>
  </si>
  <si>
    <t>BW/4/04/12 / 6440003000</t>
  </si>
  <si>
    <t>BW/5/01/1 / 0301600200</t>
  </si>
  <si>
    <t>BW/5/01/2 / 6440005411</t>
  </si>
  <si>
    <t>BW/5/01/3 / 6440004911</t>
  </si>
  <si>
    <t>BW/5/01/4 / 6440005011</t>
  </si>
  <si>
    <t>BW/5/01/5 / 6440005311</t>
  </si>
  <si>
    <t>BW/601/1 / 8108402200</t>
  </si>
  <si>
    <t xml:space="preserve">BW/601/2 / </t>
  </si>
  <si>
    <t>BW/601/3 / 0500001000</t>
  </si>
  <si>
    <t>BW/601/4 / 0202000100</t>
  </si>
  <si>
    <t xml:space="preserve">BW/601/5 / </t>
  </si>
  <si>
    <t xml:space="preserve">BW/601/6 / </t>
  </si>
  <si>
    <t>BW/601/7 / 6440005011</t>
  </si>
  <si>
    <t>BW/601/8 / 6440009411</t>
  </si>
  <si>
    <t>BW/601/9 / 6440005311</t>
  </si>
  <si>
    <t>BW/6/02/1 / 0301002800</t>
  </si>
  <si>
    <t>2070.</t>
  </si>
  <si>
    <t>2071.</t>
  </si>
  <si>
    <t>2072.</t>
  </si>
  <si>
    <t>2073.</t>
  </si>
  <si>
    <t>2074.</t>
  </si>
  <si>
    <t>2075.</t>
  </si>
  <si>
    <t>2076.</t>
  </si>
  <si>
    <t>2077.</t>
  </si>
  <si>
    <t>2078.</t>
  </si>
  <si>
    <t>2079.</t>
  </si>
  <si>
    <t>2080.</t>
  </si>
  <si>
    <t>2081.</t>
  </si>
  <si>
    <t>2082.</t>
  </si>
  <si>
    <t>2083.</t>
  </si>
  <si>
    <t>2084.</t>
  </si>
  <si>
    <t>2085.</t>
  </si>
  <si>
    <t>2086.</t>
  </si>
  <si>
    <t>2087.</t>
  </si>
  <si>
    <t>2088.</t>
  </si>
  <si>
    <t>2089.</t>
  </si>
  <si>
    <t>2090.</t>
  </si>
  <si>
    <t>2091.</t>
  </si>
  <si>
    <t>2092.</t>
  </si>
  <si>
    <t>2093.</t>
  </si>
  <si>
    <t>2094.</t>
  </si>
  <si>
    <t>2095.</t>
  </si>
  <si>
    <t>2096.</t>
  </si>
  <si>
    <t>2097.</t>
  </si>
  <si>
    <t>2098.</t>
  </si>
  <si>
    <t>2099.</t>
  </si>
  <si>
    <t>2100.</t>
  </si>
  <si>
    <t>2101.</t>
  </si>
  <si>
    <t>2102.</t>
  </si>
  <si>
    <t>2103.</t>
  </si>
  <si>
    <t>2104.</t>
  </si>
  <si>
    <t>2105.</t>
  </si>
  <si>
    <t>2106.</t>
  </si>
  <si>
    <t>2107.</t>
  </si>
  <si>
    <t>2108.</t>
  </si>
  <si>
    <t>2109.</t>
  </si>
  <si>
    <t>2110.</t>
  </si>
  <si>
    <t>2111.</t>
  </si>
  <si>
    <t>2112.</t>
  </si>
  <si>
    <t>2113.</t>
  </si>
  <si>
    <t>2114.</t>
  </si>
  <si>
    <t>2115.</t>
  </si>
  <si>
    <t>2116.</t>
  </si>
  <si>
    <t>2117.</t>
  </si>
  <si>
    <t>2118.</t>
  </si>
  <si>
    <t>2119.</t>
  </si>
  <si>
    <t>2120.</t>
  </si>
  <si>
    <t>2121.</t>
  </si>
  <si>
    <t>2122.</t>
  </si>
  <si>
    <t>2123.</t>
  </si>
  <si>
    <t>2124.</t>
  </si>
  <si>
    <t>2125.</t>
  </si>
  <si>
    <t>2126.</t>
  </si>
  <si>
    <t>2127.</t>
  </si>
  <si>
    <t>2128.</t>
  </si>
  <si>
    <t>2129.</t>
  </si>
  <si>
    <t>2130.</t>
  </si>
  <si>
    <t>2131.</t>
  </si>
  <si>
    <t>2132.</t>
  </si>
  <si>
    <t>2133.</t>
  </si>
  <si>
    <t>2134.</t>
  </si>
  <si>
    <t>2135.</t>
  </si>
  <si>
    <t>2136.</t>
  </si>
  <si>
    <t>2137.</t>
  </si>
  <si>
    <t>2138.</t>
  </si>
  <si>
    <t>2139.</t>
  </si>
  <si>
    <t>2140.</t>
  </si>
  <si>
    <t>2141.</t>
  </si>
  <si>
    <t>2142.</t>
  </si>
  <si>
    <t>2143.</t>
  </si>
  <si>
    <t>2144.</t>
  </si>
  <si>
    <t>2145.</t>
  </si>
  <si>
    <t>2146.</t>
  </si>
  <si>
    <t>2147.</t>
  </si>
  <si>
    <t>2148.</t>
  </si>
  <si>
    <t>2149.</t>
  </si>
  <si>
    <t>2150.</t>
  </si>
  <si>
    <t>2151.</t>
  </si>
  <si>
    <t>2152.</t>
  </si>
  <si>
    <t>2153.</t>
  </si>
  <si>
    <t>2154.</t>
  </si>
  <si>
    <t>2155.</t>
  </si>
  <si>
    <t>2156.</t>
  </si>
  <si>
    <t>2157.</t>
  </si>
  <si>
    <t>2158.</t>
  </si>
  <si>
    <t>2159.</t>
  </si>
  <si>
    <t>2160.</t>
  </si>
  <si>
    <t>2161.</t>
  </si>
  <si>
    <t>2162.</t>
  </si>
  <si>
    <t>2163.</t>
  </si>
  <si>
    <t>2164.</t>
  </si>
  <si>
    <t>2165.</t>
  </si>
  <si>
    <t>2166.</t>
  </si>
  <si>
    <t>2167.</t>
  </si>
  <si>
    <t>2168.</t>
  </si>
  <si>
    <t>2169.</t>
  </si>
  <si>
    <t>2170.</t>
  </si>
  <si>
    <t>2171.</t>
  </si>
  <si>
    <t>2172.</t>
  </si>
  <si>
    <t>2173.</t>
  </si>
  <si>
    <t>2174.</t>
  </si>
  <si>
    <t>Stacja napinająca pneumatyczna z 1siłownikiem 7,2m</t>
  </si>
  <si>
    <t>Stacja napinająca pneumatyczna z 2siłownikami 7,2m</t>
  </si>
  <si>
    <t>BW/HYD/06 / 6260001600</t>
  </si>
  <si>
    <t>BW/HYD/07 / 6260001700</t>
  </si>
  <si>
    <t>BW/HYD/08 / 6260001800</t>
  </si>
  <si>
    <t>BW/HYD/09 / 6270000600</t>
  </si>
  <si>
    <t>BW/HYD/10 / 6270000700</t>
  </si>
  <si>
    <t>BW/HYD/11 / 6260015000</t>
  </si>
  <si>
    <t>BW/HYD/12 / 6270000900</t>
  </si>
  <si>
    <t>BW/HYD/13 / 6260024400</t>
  </si>
  <si>
    <t>BW/HYD/14 / 6270001100</t>
  </si>
  <si>
    <t>BW/HYD/15 / 6270001300</t>
  </si>
  <si>
    <t>BW/HYD/16 / 6270001400</t>
  </si>
  <si>
    <t>BW/HYD/17 / 6270001500</t>
  </si>
  <si>
    <t>BW/HYD/18 / 6270001600</t>
  </si>
  <si>
    <t>BW/HYD/19 / 627001700</t>
  </si>
  <si>
    <t>BW/HYD/20 / 627001800</t>
  </si>
  <si>
    <t>BW/HYD/21 / 627001900</t>
  </si>
  <si>
    <t>BW/HYD/22 / 6270002000</t>
  </si>
  <si>
    <t>BW/HYD/23 / 6270002100</t>
  </si>
  <si>
    <t>BW/HYD/24 / 6270002200</t>
  </si>
  <si>
    <t>BW/HYD/25 / 6260015500</t>
  </si>
  <si>
    <t>BW/HYD/26 / 6270002300</t>
  </si>
  <si>
    <t>BW/HYD/27 / 6260015600</t>
  </si>
  <si>
    <t>BW/HYD/28 / 6270005300</t>
  </si>
  <si>
    <t>BW/HYD/29 / 6270002400</t>
  </si>
  <si>
    <t>BW/HYD/30 / 6270002500</t>
  </si>
  <si>
    <t xml:space="preserve">BW/HYD/31 / </t>
  </si>
  <si>
    <t>BW/HYD/32 / 6270002700</t>
  </si>
  <si>
    <t>BW/HYD/33 / 6260002000</t>
  </si>
  <si>
    <t xml:space="preserve">BW/HYD/34 / </t>
  </si>
  <si>
    <t>BW/HYD/35 / 6260002200</t>
  </si>
  <si>
    <t xml:space="preserve">BW/HYD/36 / </t>
  </si>
  <si>
    <t xml:space="preserve">BW/HYD/37 / </t>
  </si>
  <si>
    <t xml:space="preserve">BW/HYD/38 / </t>
  </si>
  <si>
    <t xml:space="preserve">BW/HYD/39 / </t>
  </si>
  <si>
    <t xml:space="preserve">BW/HYD/40 / </t>
  </si>
  <si>
    <t>BW/HYD/41 / 6270002800</t>
  </si>
  <si>
    <t>BW/HYD/42 / 6260020700</t>
  </si>
  <si>
    <t>BW/HYD/43 / 6260002800</t>
  </si>
  <si>
    <t>BW/HYD/44 / 6260002900</t>
  </si>
  <si>
    <t>BW/HYD/45 / 6260003000</t>
  </si>
  <si>
    <t>BW/HYD/46 / 6260003100</t>
  </si>
  <si>
    <t>BW/HYD/47 / 6260003200</t>
  </si>
  <si>
    <t>BW/HYD/48 / 6260003300</t>
  </si>
  <si>
    <t>BW/HYD/49 / 6260207100</t>
  </si>
  <si>
    <t>BW/HYD/50 / 6260025000</t>
  </si>
  <si>
    <t>BW/HYD/98 / 6260033800</t>
  </si>
  <si>
    <t>BW/HYD/99 / 6260006000</t>
  </si>
  <si>
    <t>BW/HYD/100 / 6260006100</t>
  </si>
  <si>
    <t>Transparent świetlny CZERWONY TS-AX/I/C</t>
  </si>
  <si>
    <t>Transparent świetlny ŻÓŁTY TS-AX/I/ZO</t>
  </si>
  <si>
    <t>Transparent świetlny ZIELONY TS-AX/I/Z</t>
  </si>
  <si>
    <t>Transparent elektroniczny optyczny TEO-100</t>
  </si>
  <si>
    <t>Transparent elektroniczny optyczny TEO-SIM</t>
  </si>
  <si>
    <t xml:space="preserve">Semafor optyczny  SEM </t>
  </si>
  <si>
    <t>Wyłącznik awaryjny iskrobezpieczny KFS-5</t>
  </si>
  <si>
    <t>Buczek  KBB</t>
  </si>
  <si>
    <t>Zespól sterujący IZS-2</t>
  </si>
  <si>
    <t>Przycisk  PSP</t>
  </si>
  <si>
    <t xml:space="preserve">Czujnik temperatury CTm 12, CTm32 </t>
  </si>
  <si>
    <t>Czujnik zraszania  SAGA</t>
  </si>
  <si>
    <t>Przełącznik PP64+OŁK10</t>
  </si>
  <si>
    <t xml:space="preserve">Płytka elektroniki do czujnika CTK 1/Wx </t>
  </si>
  <si>
    <t>Przewody do tachometru z kpl. wtyczek TK-przewody</t>
  </si>
  <si>
    <t>Czujnik ruchu iNFA-30-1K-58</t>
  </si>
  <si>
    <t xml:space="preserve">Magnes do czujnika ruchu </t>
  </si>
  <si>
    <t>Sygnalizator błyskowy SDL-99/1</t>
  </si>
  <si>
    <t>Wtyczka BS08 D BS08 D</t>
  </si>
  <si>
    <t>Przewód konfekcjonowany 2m BS 88 G81</t>
  </si>
  <si>
    <t>Przewód konfekcjonowany 5m BS 88 G81</t>
  </si>
  <si>
    <t>Przewód konfekcjonowany 10m   BS 88 G81</t>
  </si>
  <si>
    <t>Przewód konfekcjonowany 15m   BS 88 G81</t>
  </si>
  <si>
    <t>Przewód konfekcjonowany 20m   BS 88 G81</t>
  </si>
  <si>
    <t>Przewód konfekcjonowany 30m   BS 88 G81</t>
  </si>
  <si>
    <t>Zawór FS-2-1</t>
  </si>
  <si>
    <t>Zawór główny sterujący</t>
  </si>
  <si>
    <t>Sprężynka 3 m/s</t>
  </si>
  <si>
    <t>Trójnik w-w-z</t>
  </si>
  <si>
    <t>Manometr 250 bar</t>
  </si>
  <si>
    <t>Zawór minimalnego ciśnienia</t>
  </si>
  <si>
    <t>Zawór bezpieczeństwa przelewowy</t>
  </si>
  <si>
    <t>Wyłącznik odśrodkowy kpl.</t>
  </si>
  <si>
    <t>Komplet uszczelnień bloku zaworowego</t>
  </si>
  <si>
    <t>Pompa ręczna hydrauliczna</t>
  </si>
  <si>
    <t>Oś wyłącznika odśrodkowego</t>
  </si>
  <si>
    <t>Główka wyłącznika odśrodkowego</t>
  </si>
  <si>
    <t>Korpus półosi wyłącznika odśrodkowego</t>
  </si>
  <si>
    <t>Tuleja bloku zaworowego</t>
  </si>
  <si>
    <t>Rama podnapędowa uniwersalna</t>
  </si>
  <si>
    <t>Koło kierujące ramy podnapędowej</t>
  </si>
  <si>
    <t xml:space="preserve">Kolektor </t>
  </si>
  <si>
    <t>Siedzenie</t>
  </si>
  <si>
    <t>Zespół wskaźników</t>
  </si>
  <si>
    <t>Płyta pulpitu</t>
  </si>
  <si>
    <t>Przystawka kół skośnych HNK-1</t>
  </si>
  <si>
    <t>Śruba rzymska kołowrotu HNK-2</t>
  </si>
  <si>
    <t>Sprężyna ø50 L=2000</t>
  </si>
  <si>
    <t>Sprężyna ø30 L=2000</t>
  </si>
  <si>
    <t>Śruba rzymska HNK-1</t>
  </si>
  <si>
    <t>Cylinder serwa</t>
  </si>
  <si>
    <t>Separator</t>
  </si>
  <si>
    <t>Suwak regulatora</t>
  </si>
  <si>
    <t>Wał przystawki HNK-1</t>
  </si>
  <si>
    <t>Rolka kierująca HNK-3 kpl.</t>
  </si>
  <si>
    <t>Rolka wprowadzająca płyty podnapędowej</t>
  </si>
  <si>
    <t>Filtr zlewowy F2 10/400M/4010/M</t>
  </si>
  <si>
    <t>Sprzęgło na silnik 75kW HNK</t>
  </si>
  <si>
    <t>144.</t>
  </si>
  <si>
    <t>145.</t>
  </si>
  <si>
    <t>146.</t>
  </si>
  <si>
    <t>147.</t>
  </si>
  <si>
    <t>148.</t>
  </si>
  <si>
    <t>149.</t>
  </si>
  <si>
    <t>150.</t>
  </si>
  <si>
    <t>151.</t>
  </si>
  <si>
    <t>152.</t>
  </si>
  <si>
    <t>153.</t>
  </si>
  <si>
    <t>155.</t>
  </si>
  <si>
    <t>156.</t>
  </si>
  <si>
    <t>157.</t>
  </si>
  <si>
    <t>158.</t>
  </si>
  <si>
    <t>159.</t>
  </si>
  <si>
    <t>160.</t>
  </si>
  <si>
    <t>162.</t>
  </si>
  <si>
    <t>163.</t>
  </si>
  <si>
    <t>164.</t>
  </si>
  <si>
    <t>165.</t>
  </si>
  <si>
    <t>166.</t>
  </si>
  <si>
    <t>167.</t>
  </si>
  <si>
    <t>168.</t>
  </si>
  <si>
    <t>169.</t>
  </si>
  <si>
    <t>170.</t>
  </si>
  <si>
    <t>171.</t>
  </si>
  <si>
    <t>172.</t>
  </si>
  <si>
    <t>173.</t>
  </si>
  <si>
    <t>174.</t>
  </si>
  <si>
    <t>175.</t>
  </si>
  <si>
    <t>176.</t>
  </si>
  <si>
    <t>177.</t>
  </si>
  <si>
    <t>178.</t>
  </si>
  <si>
    <t>179.</t>
  </si>
  <si>
    <t>181.</t>
  </si>
  <si>
    <t>182.</t>
  </si>
  <si>
    <t>183.</t>
  </si>
  <si>
    <t>184.</t>
  </si>
  <si>
    <t>185.</t>
  </si>
  <si>
    <t>186.</t>
  </si>
  <si>
    <t>187.</t>
  </si>
  <si>
    <t>188.</t>
  </si>
  <si>
    <t>189.</t>
  </si>
  <si>
    <t>190.</t>
  </si>
  <si>
    <t>191.</t>
  </si>
  <si>
    <t>192.</t>
  </si>
  <si>
    <t>193.</t>
  </si>
  <si>
    <t>194.</t>
  </si>
  <si>
    <t>195.</t>
  </si>
  <si>
    <t>196.</t>
  </si>
  <si>
    <t>197.</t>
  </si>
  <si>
    <t>198.</t>
  </si>
  <si>
    <t>199.</t>
  </si>
  <si>
    <t>200.</t>
  </si>
  <si>
    <t>201.</t>
  </si>
  <si>
    <t>202.</t>
  </si>
  <si>
    <t>203.</t>
  </si>
  <si>
    <t>204.</t>
  </si>
  <si>
    <t>205.</t>
  </si>
  <si>
    <t>206.</t>
  </si>
  <si>
    <t>207.</t>
  </si>
  <si>
    <t>0900029900</t>
  </si>
  <si>
    <t>0900018800</t>
  </si>
  <si>
    <t>0900075700</t>
  </si>
  <si>
    <t>0900075600</t>
  </si>
  <si>
    <t>0402100000</t>
  </si>
  <si>
    <t>0402130000</t>
  </si>
  <si>
    <t>Uszczelnienie O-50x5,5</t>
  </si>
  <si>
    <t>0900023200</t>
  </si>
  <si>
    <t>Uszczelnienie O-70,0x2,0 v</t>
  </si>
  <si>
    <t>0900023600</t>
  </si>
  <si>
    <t>Uszczelnienie O-16,0x2,0 v</t>
  </si>
  <si>
    <t>0900011700</t>
  </si>
  <si>
    <t>Uszczelnienie O-172x4 v</t>
  </si>
  <si>
    <t>0900027100</t>
  </si>
  <si>
    <t>Uszczelnienie O-30,2x3,0 v</t>
  </si>
  <si>
    <t>0900013800</t>
  </si>
  <si>
    <t>Uszczelnienie Simmer 100x130x12</t>
  </si>
  <si>
    <t>Uszczelnienie Simmer 90x110x12 v</t>
  </si>
  <si>
    <t>0900024700</t>
  </si>
  <si>
    <t xml:space="preserve">Uszczelnienie O-80x2,5 </t>
  </si>
  <si>
    <t xml:space="preserve">Uszczelnienie O-85,0x3,0 v </t>
  </si>
  <si>
    <t>0900023400</t>
  </si>
  <si>
    <t xml:space="preserve">Uszczelnienie O-6,0x2,0 </t>
  </si>
  <si>
    <t>0900010000</t>
  </si>
  <si>
    <t>Uszczelnienie O-7,0x2,0 v</t>
  </si>
  <si>
    <t>0900010300</t>
  </si>
  <si>
    <t>Uszczelnienie O-9,0x2,0 v</t>
  </si>
  <si>
    <t>0900010500</t>
  </si>
  <si>
    <t>Uszczelnienie O-11,0x2,5 v</t>
  </si>
  <si>
    <t>0900010800</t>
  </si>
  <si>
    <t>Uszczelnienie O-12,0x2,0 v</t>
  </si>
  <si>
    <t>0900011000</t>
  </si>
  <si>
    <t>Uszczelnienie O-13,0x2,0 v</t>
  </si>
  <si>
    <t>0900011200</t>
  </si>
  <si>
    <t>434.</t>
  </si>
  <si>
    <t>435.</t>
  </si>
  <si>
    <t>436.</t>
  </si>
  <si>
    <t>437.</t>
  </si>
  <si>
    <t>438.</t>
  </si>
  <si>
    <t>439.</t>
  </si>
  <si>
    <t>440.</t>
  </si>
  <si>
    <t>441.</t>
  </si>
  <si>
    <t>442.</t>
  </si>
  <si>
    <t>443.</t>
  </si>
  <si>
    <t>444.</t>
  </si>
  <si>
    <t>445.</t>
  </si>
  <si>
    <t>446.</t>
  </si>
  <si>
    <t>447.</t>
  </si>
  <si>
    <t>448.</t>
  </si>
  <si>
    <t>449.</t>
  </si>
  <si>
    <t>450.</t>
  </si>
  <si>
    <t>451.</t>
  </si>
  <si>
    <t>452.</t>
  </si>
  <si>
    <t>453.</t>
  </si>
  <si>
    <t>454.</t>
  </si>
  <si>
    <t>455.</t>
  </si>
  <si>
    <t>456.</t>
  </si>
  <si>
    <t>457.</t>
  </si>
  <si>
    <t>458.</t>
  </si>
  <si>
    <t>459.</t>
  </si>
  <si>
    <t>460.</t>
  </si>
  <si>
    <t>461.</t>
  </si>
  <si>
    <t>462.</t>
  </si>
  <si>
    <t>463.</t>
  </si>
  <si>
    <t>464.</t>
  </si>
  <si>
    <t>465.</t>
  </si>
  <si>
    <t>466.</t>
  </si>
  <si>
    <t>467.</t>
  </si>
  <si>
    <t>468.</t>
  </si>
  <si>
    <t>469.</t>
  </si>
  <si>
    <t>470.</t>
  </si>
  <si>
    <t>471.</t>
  </si>
  <si>
    <t>472.</t>
  </si>
  <si>
    <t>473.</t>
  </si>
  <si>
    <t>474.</t>
  </si>
  <si>
    <t>475.</t>
  </si>
  <si>
    <t>476.</t>
  </si>
  <si>
    <t>477.</t>
  </si>
  <si>
    <t>478.</t>
  </si>
  <si>
    <t>479.</t>
  </si>
  <si>
    <t>480.</t>
  </si>
  <si>
    <t>481.</t>
  </si>
  <si>
    <t>482.</t>
  </si>
  <si>
    <t>483.</t>
  </si>
  <si>
    <t>484.</t>
  </si>
  <si>
    <t>485.</t>
  </si>
  <si>
    <t>486.</t>
  </si>
  <si>
    <t>487.</t>
  </si>
  <si>
    <t>488.</t>
  </si>
  <si>
    <t>489.</t>
  </si>
  <si>
    <t>490.</t>
  </si>
  <si>
    <t>491.</t>
  </si>
  <si>
    <t>492.</t>
  </si>
  <si>
    <t>493.</t>
  </si>
  <si>
    <t>494.</t>
  </si>
  <si>
    <t>495.</t>
  </si>
  <si>
    <t>496.</t>
  </si>
  <si>
    <t>497.</t>
  </si>
  <si>
    <t>498.</t>
  </si>
  <si>
    <t>499.</t>
  </si>
  <si>
    <t>500.</t>
  </si>
  <si>
    <t>501.</t>
  </si>
  <si>
    <t>502.</t>
  </si>
  <si>
    <t>503.</t>
  </si>
  <si>
    <t>504.</t>
  </si>
  <si>
    <t>505.</t>
  </si>
  <si>
    <t>506.</t>
  </si>
  <si>
    <t>507.</t>
  </si>
  <si>
    <t>508.</t>
  </si>
  <si>
    <t>509.</t>
  </si>
  <si>
    <t>510.</t>
  </si>
  <si>
    <t>511.</t>
  </si>
  <si>
    <t>512.</t>
  </si>
  <si>
    <t>513.</t>
  </si>
  <si>
    <t>514.</t>
  </si>
  <si>
    <t>515.</t>
  </si>
  <si>
    <t>516.</t>
  </si>
  <si>
    <t>517.</t>
  </si>
  <si>
    <t>518.</t>
  </si>
  <si>
    <t>519.</t>
  </si>
  <si>
    <t>520.</t>
  </si>
  <si>
    <t>521.</t>
  </si>
  <si>
    <t>522.</t>
  </si>
  <si>
    <t>523.</t>
  </si>
  <si>
    <t>524.</t>
  </si>
  <si>
    <t>525.</t>
  </si>
  <si>
    <t>526.</t>
  </si>
  <si>
    <t>527.</t>
  </si>
  <si>
    <t>528.</t>
  </si>
  <si>
    <t>529.</t>
  </si>
  <si>
    <t>530.</t>
  </si>
  <si>
    <t>531.</t>
  </si>
  <si>
    <t>532.</t>
  </si>
  <si>
    <t>533.</t>
  </si>
  <si>
    <t>534.</t>
  </si>
  <si>
    <t>535.</t>
  </si>
  <si>
    <t>536.</t>
  </si>
  <si>
    <t>537.</t>
  </si>
  <si>
    <t>538.</t>
  </si>
  <si>
    <t>539.</t>
  </si>
  <si>
    <t>540.</t>
  </si>
  <si>
    <t>541.</t>
  </si>
  <si>
    <t>542.</t>
  </si>
  <si>
    <t>543.</t>
  </si>
  <si>
    <t>544.</t>
  </si>
  <si>
    <t>545.</t>
  </si>
  <si>
    <t>546.</t>
  </si>
  <si>
    <t>547.</t>
  </si>
  <si>
    <t>548.</t>
  </si>
  <si>
    <t>549.</t>
  </si>
  <si>
    <t>550.</t>
  </si>
  <si>
    <t>551.</t>
  </si>
  <si>
    <t>552.</t>
  </si>
  <si>
    <t>553.</t>
  </si>
  <si>
    <t>554.</t>
  </si>
  <si>
    <t>555.</t>
  </si>
  <si>
    <t>556.</t>
  </si>
  <si>
    <t>557.</t>
  </si>
  <si>
    <t>558.</t>
  </si>
  <si>
    <t>559.</t>
  </si>
  <si>
    <t>560.</t>
  </si>
  <si>
    <t>561.</t>
  </si>
  <si>
    <t>562.</t>
  </si>
  <si>
    <t>563.</t>
  </si>
  <si>
    <t>564.</t>
  </si>
  <si>
    <t>565.</t>
  </si>
  <si>
    <t>566.</t>
  </si>
  <si>
    <t>567.</t>
  </si>
  <si>
    <t>6290003800</t>
  </si>
  <si>
    <t>14173.</t>
  </si>
  <si>
    <t>6290004100</t>
  </si>
  <si>
    <t>14174.</t>
  </si>
  <si>
    <t>14175.</t>
  </si>
  <si>
    <t>14176.</t>
  </si>
  <si>
    <t>14177.</t>
  </si>
  <si>
    <t>2200207400</t>
  </si>
  <si>
    <t>14178.</t>
  </si>
  <si>
    <t>0305301600</t>
  </si>
  <si>
    <t>14179.</t>
  </si>
  <si>
    <t>0301400300</t>
  </si>
  <si>
    <t>14180.</t>
  </si>
  <si>
    <t>14181.</t>
  </si>
  <si>
    <t>0201400100</t>
  </si>
  <si>
    <t>14182.</t>
  </si>
  <si>
    <t>BW-P.02.11.01.09a</t>
  </si>
  <si>
    <t>14183.</t>
  </si>
  <si>
    <t>BW-P.02.11.01.06a</t>
  </si>
  <si>
    <t>14184.</t>
  </si>
  <si>
    <t>BW-P.02.11.01.07b</t>
  </si>
  <si>
    <t>14185.</t>
  </si>
  <si>
    <t>BW-P.02.11.01.08a</t>
  </si>
  <si>
    <t>14186.</t>
  </si>
  <si>
    <t>6310000200</t>
  </si>
  <si>
    <t>14187.</t>
  </si>
  <si>
    <t>6310000300</t>
  </si>
  <si>
    <t>14188.</t>
  </si>
  <si>
    <t>6310000400</t>
  </si>
  <si>
    <t>14189.</t>
  </si>
  <si>
    <t>6310000500</t>
  </si>
  <si>
    <t>14190.</t>
  </si>
  <si>
    <t>14191.</t>
  </si>
  <si>
    <t>BW-P.02.11.01.01.01.13</t>
  </si>
  <si>
    <t>14192.</t>
  </si>
  <si>
    <t>BW-P.02.11.01.01.02.10</t>
  </si>
  <si>
    <t>14193.</t>
  </si>
  <si>
    <t>BW-P.02.11.01.01.02.14</t>
  </si>
  <si>
    <t>14194.</t>
  </si>
  <si>
    <t>BW-P.02.11.01.01.05</t>
  </si>
  <si>
    <t>14195.</t>
  </si>
  <si>
    <t>BW-P.02.11.01.01.07a</t>
  </si>
  <si>
    <t>14196.</t>
  </si>
  <si>
    <t>BW-P.02.11.01.01.06</t>
  </si>
  <si>
    <t>14197.</t>
  </si>
  <si>
    <t>BW-P.02.11.01.01.10a</t>
  </si>
  <si>
    <t>14198.</t>
  </si>
  <si>
    <t>BW-P.02.11.01.11b</t>
  </si>
  <si>
    <t>14199.</t>
  </si>
  <si>
    <t>BW-P.02.11.01.01.09</t>
  </si>
  <si>
    <t>14200.</t>
  </si>
  <si>
    <t>BW-P.02.11.01.01.08</t>
  </si>
  <si>
    <t>14201.</t>
  </si>
  <si>
    <t>14202.</t>
  </si>
  <si>
    <t>BW-P.02.11.01.01.12</t>
  </si>
  <si>
    <t>14203.</t>
  </si>
  <si>
    <t>14204.</t>
  </si>
  <si>
    <t>14205.</t>
  </si>
  <si>
    <t>14206.</t>
  </si>
  <si>
    <t>14207.</t>
  </si>
  <si>
    <t>14208.</t>
  </si>
  <si>
    <t>0300802200</t>
  </si>
  <si>
    <t>14209.</t>
  </si>
  <si>
    <t>14210.</t>
  </si>
  <si>
    <t>14211.</t>
  </si>
  <si>
    <t>14212.</t>
  </si>
  <si>
    <t>14213.</t>
  </si>
  <si>
    <t>6310013500</t>
  </si>
  <si>
    <t>14214.</t>
  </si>
  <si>
    <t>BW-P.02.11.01.03.01</t>
  </si>
  <si>
    <t>14215.</t>
  </si>
  <si>
    <t>6290001800</t>
  </si>
  <si>
    <t>14216.</t>
  </si>
  <si>
    <t>6290001900</t>
  </si>
  <si>
    <t>14217.</t>
  </si>
  <si>
    <t>14218.</t>
  </si>
  <si>
    <t>6260235600</t>
  </si>
  <si>
    <t>14219.</t>
  </si>
  <si>
    <t>14220.</t>
  </si>
  <si>
    <t>14221.</t>
  </si>
  <si>
    <t>14222.</t>
  </si>
  <si>
    <t>14223.</t>
  </si>
  <si>
    <t>0301600900</t>
  </si>
  <si>
    <t>14224.</t>
  </si>
  <si>
    <t>14225.</t>
  </si>
  <si>
    <t>BW-P.02.11.01.02b</t>
  </si>
  <si>
    <t>14226.</t>
  </si>
  <si>
    <t>PC-148.11.06.00</t>
  </si>
  <si>
    <t>3232.</t>
  </si>
  <si>
    <t>3233.</t>
  </si>
  <si>
    <t>3234.</t>
  </si>
  <si>
    <t>3235.</t>
  </si>
  <si>
    <t>3236.</t>
  </si>
  <si>
    <t>3237.</t>
  </si>
  <si>
    <t>3238.</t>
  </si>
  <si>
    <t>3239.</t>
  </si>
  <si>
    <t>3240.</t>
  </si>
  <si>
    <t>3241.</t>
  </si>
  <si>
    <t>3242.</t>
  </si>
  <si>
    <t>3243.</t>
  </si>
  <si>
    <t>3244.</t>
  </si>
  <si>
    <t>3245.</t>
  </si>
  <si>
    <t>3246.</t>
  </si>
  <si>
    <t>3247.</t>
  </si>
  <si>
    <t>3248.</t>
  </si>
  <si>
    <t>3249.</t>
  </si>
  <si>
    <t>3250.</t>
  </si>
  <si>
    <t>3251.</t>
  </si>
  <si>
    <t>3252.</t>
  </si>
  <si>
    <t>3253.</t>
  </si>
  <si>
    <t>3254.</t>
  </si>
  <si>
    <t>3255.</t>
  </si>
  <si>
    <t>3256.</t>
  </si>
  <si>
    <t>3257.</t>
  </si>
  <si>
    <t>3258.</t>
  </si>
  <si>
    <t>3259.</t>
  </si>
  <si>
    <t>3260.</t>
  </si>
  <si>
    <t>3261.</t>
  </si>
  <si>
    <t>3262.</t>
  </si>
  <si>
    <t>3263.</t>
  </si>
  <si>
    <t>3264.</t>
  </si>
  <si>
    <t>3265.</t>
  </si>
  <si>
    <t>3266.</t>
  </si>
  <si>
    <t>3267.</t>
  </si>
  <si>
    <t>3268.</t>
  </si>
  <si>
    <t>3269.</t>
  </si>
  <si>
    <t>3270.</t>
  </si>
  <si>
    <t>3271.</t>
  </si>
  <si>
    <t>3272.</t>
  </si>
  <si>
    <t>3273.</t>
  </si>
  <si>
    <t>3274.</t>
  </si>
  <si>
    <t>3275.</t>
  </si>
  <si>
    <t>3276.</t>
  </si>
  <si>
    <t>3277.</t>
  </si>
  <si>
    <t>3278.</t>
  </si>
  <si>
    <t>3279.</t>
  </si>
  <si>
    <t>3280.</t>
  </si>
  <si>
    <t>3281.</t>
  </si>
  <si>
    <t>3282.</t>
  </si>
  <si>
    <t>3283.</t>
  </si>
  <si>
    <t>3284.</t>
  </si>
  <si>
    <t>3285.</t>
  </si>
  <si>
    <t>3286.</t>
  </si>
  <si>
    <t>3287.</t>
  </si>
  <si>
    <t>3288.</t>
  </si>
  <si>
    <t>3289.</t>
  </si>
  <si>
    <t>3290.</t>
  </si>
  <si>
    <t>3291.</t>
  </si>
  <si>
    <t>3292.</t>
  </si>
  <si>
    <t>3293.</t>
  </si>
  <si>
    <t>3294.</t>
  </si>
  <si>
    <t>3295.</t>
  </si>
  <si>
    <t>3296.</t>
  </si>
  <si>
    <t>3297.</t>
  </si>
  <si>
    <t>3298.</t>
  </si>
  <si>
    <t>3299.</t>
  </si>
  <si>
    <t>3300.</t>
  </si>
  <si>
    <t>3301.</t>
  </si>
  <si>
    <t>3302.</t>
  </si>
  <si>
    <t>3303.</t>
  </si>
  <si>
    <t>3304.</t>
  </si>
  <si>
    <t>3305.</t>
  </si>
  <si>
    <t>3306.</t>
  </si>
  <si>
    <t>3307.</t>
  </si>
  <si>
    <t>3308.</t>
  </si>
  <si>
    <t>3309.</t>
  </si>
  <si>
    <t>3310.</t>
  </si>
  <si>
    <t>3311.</t>
  </si>
  <si>
    <t>3312.</t>
  </si>
  <si>
    <t>3313.</t>
  </si>
  <si>
    <t>3314.</t>
  </si>
  <si>
    <t>3315.</t>
  </si>
  <si>
    <t>3316.</t>
  </si>
  <si>
    <t>3317.</t>
  </si>
  <si>
    <t>3318.</t>
  </si>
  <si>
    <t>3319.</t>
  </si>
  <si>
    <t>3320.</t>
  </si>
  <si>
    <t>3321.</t>
  </si>
  <si>
    <t>3322.</t>
  </si>
  <si>
    <t>3323.</t>
  </si>
  <si>
    <t>3324.</t>
  </si>
  <si>
    <t>3325.</t>
  </si>
  <si>
    <t>3326.</t>
  </si>
  <si>
    <t>3327.</t>
  </si>
  <si>
    <t>3328.</t>
  </si>
  <si>
    <t>3329.</t>
  </si>
  <si>
    <t>3330.</t>
  </si>
  <si>
    <t>3331.</t>
  </si>
  <si>
    <t>3332.</t>
  </si>
  <si>
    <t>3333.</t>
  </si>
  <si>
    <t>3334.</t>
  </si>
  <si>
    <t>3335.</t>
  </si>
  <si>
    <t>3336.</t>
  </si>
  <si>
    <t xml:space="preserve">BW/148kW/31 / </t>
  </si>
  <si>
    <t>BW/148kW/32 / 6440006711</t>
  </si>
  <si>
    <t>BW/148kW/33 / 6440008811</t>
  </si>
  <si>
    <t xml:space="preserve">BW/148kW/34 / </t>
  </si>
  <si>
    <t xml:space="preserve">BW/148kW/35 / </t>
  </si>
  <si>
    <t>BW/148kW/36 / 6440004311</t>
  </si>
  <si>
    <t>BW/148kW/37 / 6440004411</t>
  </si>
  <si>
    <t>BW/148kW/38 / 6440006411</t>
  </si>
  <si>
    <t>BW/148kW/39 / 6440005011</t>
  </si>
  <si>
    <t>BW/148kW/40 / 6260003500</t>
  </si>
  <si>
    <t>BW/148kW/41 / 6290007300</t>
  </si>
  <si>
    <t>BW/148kW/42 / 301005300</t>
  </si>
  <si>
    <t xml:space="preserve">BW/148kW/43 / </t>
  </si>
  <si>
    <t>BW/148kW/44 / 6260223700</t>
  </si>
  <si>
    <t>BW/148kW/45 / 6260223500</t>
  </si>
  <si>
    <t>BW/148kW/46 / 6260467000</t>
  </si>
  <si>
    <t>BW/148kW/47 / 6260270000</t>
  </si>
  <si>
    <t>BW/148kW/48 / 6260241000</t>
  </si>
  <si>
    <t>BW/148kW/49 / 6260223600</t>
  </si>
  <si>
    <t>BW/148kW/50 / 6263379400</t>
  </si>
  <si>
    <t>BW/148kW/51 / 6260929900</t>
  </si>
  <si>
    <t>BW/148kW/52 / 6260949900</t>
  </si>
  <si>
    <t>BW/148kW/53 / 6423019300</t>
  </si>
  <si>
    <t>BW/148kW/54 / 6260229500</t>
  </si>
  <si>
    <t>BW/148kW/55 / 6300111100</t>
  </si>
  <si>
    <t>BW/148kW/56 / 6100002100</t>
  </si>
  <si>
    <t>BW/148kW/57 / 6260298000</t>
  </si>
  <si>
    <t>BW/148kW/58 / 7120001300</t>
  </si>
  <si>
    <t>BW/148kW/59 / 6300102200</t>
  </si>
  <si>
    <t>BW/148kW/60 / 6260059600</t>
  </si>
  <si>
    <t>BW/148kW/61 / 6220002200</t>
  </si>
  <si>
    <t>BW/148kW/62 / 6260055400</t>
  </si>
  <si>
    <t>BW/148kW/63 / 6260270600</t>
  </si>
  <si>
    <t>BW/148kW/64 / 6260050400</t>
  </si>
  <si>
    <t>BW/148kW/65 / 6000000400</t>
  </si>
  <si>
    <t>BW/148kW/66 / 6421000410</t>
  </si>
  <si>
    <t>BW/148kW/67 / 6000077000</t>
  </si>
  <si>
    <t>BW/148kW/68 / 6510036200</t>
  </si>
  <si>
    <t>6420002200</t>
  </si>
  <si>
    <t>6000097200</t>
  </si>
  <si>
    <t>6263378900</t>
  </si>
  <si>
    <t>6260050100</t>
  </si>
  <si>
    <t>6260031300</t>
  </si>
  <si>
    <t>6260241600</t>
  </si>
  <si>
    <t>7220004000</t>
  </si>
  <si>
    <t>7220004100</t>
  </si>
  <si>
    <t>6260055600</t>
  </si>
  <si>
    <t>2500014100</t>
  </si>
  <si>
    <t>2500007600</t>
  </si>
  <si>
    <t>2500012400</t>
  </si>
  <si>
    <t>2500007500</t>
  </si>
  <si>
    <t>6260441700</t>
  </si>
  <si>
    <t>6260441100</t>
  </si>
  <si>
    <t>6290047000</t>
  </si>
  <si>
    <t>626017400</t>
  </si>
  <si>
    <t>6260173800</t>
  </si>
  <si>
    <t>6260174100</t>
  </si>
  <si>
    <t>6260174200</t>
  </si>
  <si>
    <t>6260174300</t>
  </si>
  <si>
    <t>6260174400</t>
  </si>
  <si>
    <t>6260227800</t>
  </si>
  <si>
    <t>6260000500</t>
  </si>
  <si>
    <t>6263394500</t>
  </si>
  <si>
    <t>6260071500</t>
  </si>
  <si>
    <t>6260239300</t>
  </si>
  <si>
    <t>6263378300</t>
  </si>
  <si>
    <t>6420001500</t>
  </si>
  <si>
    <t>6260228200</t>
  </si>
  <si>
    <t>6260500000</t>
  </si>
  <si>
    <t>6221066500</t>
  </si>
  <si>
    <t>6263398300</t>
  </si>
  <si>
    <t>6263398400</t>
  </si>
  <si>
    <t>6263310100</t>
  </si>
  <si>
    <t>6263399900</t>
  </si>
  <si>
    <t>6263399800</t>
  </si>
  <si>
    <t>6263399700</t>
  </si>
  <si>
    <t>6263399600</t>
  </si>
  <si>
    <t>6263399500</t>
  </si>
  <si>
    <t>6263399400</t>
  </si>
  <si>
    <t>6263399300</t>
  </si>
  <si>
    <t>6263399200</t>
  </si>
  <si>
    <t>6263399100</t>
  </si>
  <si>
    <t>6263399000</t>
  </si>
  <si>
    <t>6263398900</t>
  </si>
  <si>
    <t>6263398800</t>
  </si>
  <si>
    <t>6263398700</t>
  </si>
  <si>
    <t>6263398600</t>
  </si>
  <si>
    <t>6263398500</t>
  </si>
  <si>
    <t>6221062500</t>
  </si>
  <si>
    <t>6263395800</t>
  </si>
  <si>
    <t>6263385700</t>
  </si>
  <si>
    <t>6263372000</t>
  </si>
  <si>
    <t>6260014400</t>
  </si>
  <si>
    <t>6260228000</t>
  </si>
  <si>
    <t>6221066300</t>
  </si>
  <si>
    <t>6221066400</t>
  </si>
  <si>
    <t>6260080000</t>
  </si>
  <si>
    <t>6260079800</t>
  </si>
  <si>
    <t>6260006600</t>
  </si>
  <si>
    <t>6300100200</t>
  </si>
  <si>
    <t>6260011600</t>
  </si>
  <si>
    <t>6100001100</t>
  </si>
  <si>
    <t>6000091300</t>
  </si>
  <si>
    <t>6260013300</t>
  </si>
  <si>
    <t>6423023100</t>
  </si>
  <si>
    <t>6300111200</t>
  </si>
  <si>
    <t>6423022800</t>
  </si>
  <si>
    <t>6260092100</t>
  </si>
  <si>
    <t>6423024000</t>
  </si>
  <si>
    <t>6260009700</t>
  </si>
  <si>
    <t>6222002800</t>
  </si>
  <si>
    <t>6260034700</t>
  </si>
  <si>
    <t>6260053300</t>
  </si>
  <si>
    <t>6260034800</t>
  </si>
  <si>
    <t>6260034900</t>
  </si>
  <si>
    <t>6000041900</t>
  </si>
  <si>
    <t>6260005200</t>
  </si>
  <si>
    <t>6260035000</t>
  </si>
  <si>
    <t>6222002900</t>
  </si>
  <si>
    <t>6260011700</t>
  </si>
  <si>
    <t>6260026900</t>
  </si>
  <si>
    <t>6260035100</t>
  </si>
  <si>
    <t>6423005900</t>
  </si>
  <si>
    <t>6300102900</t>
  </si>
  <si>
    <t>6260035200</t>
  </si>
  <si>
    <t>6260019100</t>
  </si>
  <si>
    <t>7120015900</t>
  </si>
  <si>
    <t>6423001800</t>
  </si>
  <si>
    <t>6300101800</t>
  </si>
  <si>
    <t>7110018500</t>
  </si>
  <si>
    <t>6000007700</t>
  </si>
  <si>
    <t>7010026800</t>
  </si>
  <si>
    <t>6300101900</t>
  </si>
  <si>
    <t>6300102000</t>
  </si>
  <si>
    <t>6260019200</t>
  </si>
  <si>
    <t>6260005400</t>
  </si>
  <si>
    <t>6423006300</t>
  </si>
  <si>
    <t>6260020500</t>
  </si>
  <si>
    <t>7110082000</t>
  </si>
  <si>
    <t>6423001600</t>
  </si>
  <si>
    <t>6300103300</t>
  </si>
  <si>
    <t>7120001600</t>
  </si>
  <si>
    <t>6300102100</t>
  </si>
  <si>
    <t>6423000800</t>
  </si>
  <si>
    <t>6423001500</t>
  </si>
  <si>
    <t>6000001700</t>
  </si>
  <si>
    <t>6000001600</t>
  </si>
  <si>
    <t>7110091200</t>
  </si>
  <si>
    <t>6423006000</t>
  </si>
  <si>
    <t>6300219700</t>
  </si>
  <si>
    <t>6423006200</t>
  </si>
  <si>
    <t>6260019800</t>
  </si>
  <si>
    <t>7210023200</t>
  </si>
  <si>
    <t>7120015700</t>
  </si>
  <si>
    <t>6260033700</t>
  </si>
  <si>
    <t>6000010800</t>
  </si>
  <si>
    <t>7120016900</t>
  </si>
  <si>
    <t>6000010900</t>
  </si>
  <si>
    <t>7120018400</t>
  </si>
  <si>
    <t>6300101700</t>
  </si>
  <si>
    <t>7120017000</t>
  </si>
  <si>
    <t>6260034300</t>
  </si>
  <si>
    <t>6260018800</t>
  </si>
  <si>
    <t>6260034400</t>
  </si>
  <si>
    <t>6260004000</t>
  </si>
  <si>
    <t>6260004600</t>
  </si>
  <si>
    <t>6260018500</t>
  </si>
  <si>
    <t>6423002100</t>
  </si>
  <si>
    <t>6260053200</t>
  </si>
  <si>
    <t>6423002000</t>
  </si>
  <si>
    <t>6423001900</t>
  </si>
  <si>
    <t>6260017800</t>
  </si>
  <si>
    <t>6000007600</t>
  </si>
  <si>
    <t>7010026100</t>
  </si>
  <si>
    <t>6222003300</t>
  </si>
  <si>
    <t>6260053400</t>
  </si>
  <si>
    <t>6510033200</t>
  </si>
  <si>
    <t>6222003500</t>
  </si>
  <si>
    <t>6000049100</t>
  </si>
  <si>
    <t>6260018700</t>
  </si>
  <si>
    <t>6260017900</t>
  </si>
  <si>
    <t>6260034600</t>
  </si>
  <si>
    <t>6260004900</t>
  </si>
  <si>
    <t>6000059900</t>
  </si>
  <si>
    <t>6260077000</t>
  </si>
  <si>
    <t>7010029100</t>
  </si>
  <si>
    <t>7010008300</t>
  </si>
  <si>
    <t>7110082500</t>
  </si>
  <si>
    <t>6300242300</t>
  </si>
  <si>
    <t>6220002000</t>
  </si>
  <si>
    <t>6423001000</t>
  </si>
  <si>
    <t>6300242100</t>
  </si>
  <si>
    <t>6222003100</t>
  </si>
  <si>
    <t>6300225100</t>
  </si>
  <si>
    <t>6300102300</t>
  </si>
  <si>
    <t>6300110800</t>
  </si>
  <si>
    <t>7110079600</t>
  </si>
  <si>
    <t>6260035500</t>
  </si>
  <si>
    <t>6260050700</t>
  </si>
  <si>
    <t>7010034900</t>
  </si>
  <si>
    <t>6423008000</t>
  </si>
  <si>
    <t>6423012700</t>
  </si>
  <si>
    <t>6423006800</t>
  </si>
  <si>
    <t>6260074400</t>
  </si>
  <si>
    <t>6260005900</t>
  </si>
  <si>
    <t>6260005800</t>
  </si>
  <si>
    <t>6423017100</t>
  </si>
  <si>
    <t>6260029100</t>
  </si>
  <si>
    <t>6300225300</t>
  </si>
  <si>
    <t>7110088000</t>
  </si>
  <si>
    <t>6300225400</t>
  </si>
  <si>
    <t>6300225500</t>
  </si>
  <si>
    <t>6300225700</t>
  </si>
  <si>
    <t>6300225800</t>
  </si>
  <si>
    <t>6300242400</t>
  </si>
  <si>
    <t>6300242500</t>
  </si>
  <si>
    <t>6423012400</t>
  </si>
  <si>
    <t>6260021000</t>
  </si>
  <si>
    <t>6260034100</t>
  </si>
  <si>
    <t>7010035200</t>
  </si>
  <si>
    <t>9030004100</t>
  </si>
  <si>
    <t>7120010100</t>
  </si>
  <si>
    <t>9030004000</t>
  </si>
  <si>
    <t>7110091400</t>
  </si>
  <si>
    <t>7010030000</t>
  </si>
  <si>
    <t>7010030100</t>
  </si>
  <si>
    <t>7010028200</t>
  </si>
  <si>
    <t>7010029000</t>
  </si>
  <si>
    <t>6260055900</t>
  </si>
  <si>
    <t>6260024200</t>
  </si>
  <si>
    <t>6260024100</t>
  </si>
  <si>
    <t>6260036000</t>
  </si>
  <si>
    <t>6260036100</t>
  </si>
  <si>
    <t>6260036200</t>
  </si>
  <si>
    <t>6260036300</t>
  </si>
  <si>
    <t>6260036400</t>
  </si>
  <si>
    <t>6260036500</t>
  </si>
  <si>
    <t>6260036600</t>
  </si>
  <si>
    <t>6260036700</t>
  </si>
  <si>
    <t>6260037000</t>
  </si>
  <si>
    <t>6260037100</t>
  </si>
  <si>
    <t>6260037200</t>
  </si>
  <si>
    <t>6260037300</t>
  </si>
  <si>
    <t>6260037400</t>
  </si>
  <si>
    <t>6260037500</t>
  </si>
  <si>
    <t>6260037600</t>
  </si>
  <si>
    <t>6260037700</t>
  </si>
  <si>
    <t>6260037800</t>
  </si>
  <si>
    <t>6260037900</t>
  </si>
  <si>
    <t>6260038000</t>
  </si>
  <si>
    <t>6260038100</t>
  </si>
  <si>
    <t>6260038200</t>
  </si>
  <si>
    <t>6260038300</t>
  </si>
  <si>
    <t>6260031000</t>
  </si>
  <si>
    <t>6260031100</t>
  </si>
  <si>
    <t>6260032600</t>
  </si>
  <si>
    <t>6260032700</t>
  </si>
  <si>
    <t>6260032800</t>
  </si>
  <si>
    <t>6260033900</t>
  </si>
  <si>
    <t>6260039800</t>
  </si>
  <si>
    <t>6260039900</t>
  </si>
  <si>
    <t>6260040000</t>
  </si>
  <si>
    <t>6260040100</t>
  </si>
  <si>
    <t>6260040200</t>
  </si>
  <si>
    <t>6260040300</t>
  </si>
  <si>
    <t>6260041400</t>
  </si>
  <si>
    <t>6260050600</t>
  </si>
  <si>
    <t>6260050800</t>
  </si>
  <si>
    <t>6260050900</t>
  </si>
  <si>
    <t>6260053100</t>
  </si>
  <si>
    <t>6260056000</t>
  </si>
  <si>
    <t>6260056100</t>
  </si>
  <si>
    <t>6260059000</t>
  </si>
  <si>
    <t>6260060000</t>
  </si>
  <si>
    <t>6260060300</t>
  </si>
  <si>
    <t>6260063100</t>
  </si>
  <si>
    <t>6260063200</t>
  </si>
  <si>
    <t>6260063300</t>
  </si>
  <si>
    <t>6260063400</t>
  </si>
  <si>
    <t>6260063500</t>
  </si>
  <si>
    <t>6260064100</t>
  </si>
  <si>
    <t>6260003800</t>
  </si>
  <si>
    <t>6260003900</t>
  </si>
  <si>
    <t>6260238300</t>
  </si>
  <si>
    <t>6290016600</t>
  </si>
  <si>
    <t>6290016700</t>
  </si>
  <si>
    <t>2300079200</t>
  </si>
  <si>
    <t>2300079700</t>
  </si>
  <si>
    <t>2702196400</t>
  </si>
  <si>
    <t>2702196500</t>
  </si>
  <si>
    <t>6260295511</t>
  </si>
  <si>
    <t>4100014000</t>
  </si>
  <si>
    <t>6221084900</t>
  </si>
  <si>
    <t>6263379200</t>
  </si>
  <si>
    <t>6221065900</t>
  </si>
  <si>
    <t>6290041500</t>
  </si>
  <si>
    <t>6260596100</t>
  </si>
  <si>
    <t>6261000000</t>
  </si>
  <si>
    <t>6261300000</t>
  </si>
  <si>
    <t>6261200000</t>
  </si>
  <si>
    <t>6260597300</t>
  </si>
  <si>
    <t>6260597400</t>
  </si>
  <si>
    <t>6300262800</t>
  </si>
  <si>
    <t>6260594000</t>
  </si>
  <si>
    <t>6220069100</t>
  </si>
  <si>
    <t>6220069200</t>
  </si>
  <si>
    <t>6220069300</t>
  </si>
  <si>
    <t>6260072900</t>
  </si>
  <si>
    <t>6221084600</t>
  </si>
  <si>
    <t>6260440000</t>
  </si>
  <si>
    <t>6260073000</t>
  </si>
  <si>
    <t>6260295500</t>
  </si>
  <si>
    <t>6260295600</t>
  </si>
  <si>
    <t>6260290000</t>
  </si>
  <si>
    <t>6260291000</t>
  </si>
  <si>
    <t>6260278000</t>
  </si>
  <si>
    <t>6260245000</t>
  </si>
  <si>
    <t>6260240700</t>
  </si>
  <si>
    <t>6260239400</t>
  </si>
  <si>
    <t>6260237500</t>
  </si>
  <si>
    <t>6420001400</t>
  </si>
  <si>
    <t>6270002600</t>
  </si>
  <si>
    <t>6263393000</t>
  </si>
  <si>
    <t>6263394000</t>
  </si>
  <si>
    <t>0600006000</t>
  </si>
  <si>
    <t>0600005900</t>
  </si>
  <si>
    <t>6000055600</t>
  </si>
  <si>
    <t>0500003500</t>
  </si>
  <si>
    <t>6260441200</t>
  </si>
  <si>
    <t>6260441300</t>
  </si>
  <si>
    <t>6260441400</t>
  </si>
  <si>
    <t>6260234300</t>
  </si>
  <si>
    <t>2500008200</t>
  </si>
  <si>
    <t>6260170100</t>
  </si>
  <si>
    <t>6263357000</t>
  </si>
  <si>
    <t>6263358000</t>
  </si>
  <si>
    <t>6263359000</t>
  </si>
  <si>
    <t>6263356000</t>
  </si>
  <si>
    <t>6260596000</t>
  </si>
  <si>
    <t>6260235500</t>
  </si>
  <si>
    <t>6260520000</t>
  </si>
  <si>
    <t>6260570000</t>
  </si>
  <si>
    <t>6260591000</t>
  </si>
  <si>
    <t>6260592000</t>
  </si>
  <si>
    <t>6260580000</t>
  </si>
  <si>
    <t>6290044700</t>
  </si>
  <si>
    <t>6260061700</t>
  </si>
  <si>
    <t>6290003000</t>
  </si>
  <si>
    <t>6260070200</t>
  </si>
  <si>
    <t>6260070300</t>
  </si>
  <si>
    <t>6260090800</t>
  </si>
  <si>
    <t>0200500200</t>
  </si>
  <si>
    <t>0203000200</t>
  </si>
  <si>
    <t>6440017011</t>
  </si>
  <si>
    <t>6440017000</t>
  </si>
  <si>
    <t>6440015111</t>
  </si>
  <si>
    <t>6290001500</t>
  </si>
  <si>
    <t>6440005511</t>
  </si>
  <si>
    <t>6440004200</t>
  </si>
  <si>
    <t>6440016011</t>
  </si>
  <si>
    <t>0100013600</t>
  </si>
  <si>
    <t>0100270000</t>
  </si>
  <si>
    <t>0101000400</t>
  </si>
  <si>
    <t>6260241500</t>
  </si>
  <si>
    <t>6260999400</t>
  </si>
  <si>
    <t>Opaska stalowa</t>
  </si>
  <si>
    <t>Stopa wymiennika</t>
  </si>
  <si>
    <t xml:space="preserve">Opaska </t>
  </si>
  <si>
    <t>Śruba z łbem sześciokątnym M16x40 - 8.8</t>
  </si>
  <si>
    <t>Wydech</t>
  </si>
  <si>
    <t>Śruba z łbem walcowym i gniazdem sześciokątnym M20x80 - 8.8</t>
  </si>
  <si>
    <t>Arkusz BW/1/C/02/…</t>
  </si>
  <si>
    <t>Przyłącze do tankowania</t>
  </si>
  <si>
    <t>Wózek  z wyzwalaczem</t>
  </si>
  <si>
    <t>Zabezpieczenie sworznia</t>
  </si>
  <si>
    <t>2.CZĘŚĆ  POMOCNICZA</t>
  </si>
  <si>
    <t>Blacha przyłączowa 2</t>
  </si>
  <si>
    <t>Śruba z łbem sześciokatnym M12x35 - 8.8</t>
  </si>
  <si>
    <t>Osłona 3</t>
  </si>
  <si>
    <t>Osłona 5</t>
  </si>
  <si>
    <t>Śruba z łbem sześciokatnym M8x10 - 8.8</t>
  </si>
  <si>
    <t>Rama górna</t>
  </si>
  <si>
    <t>Osłona 1</t>
  </si>
  <si>
    <t>Iskrochron</t>
  </si>
  <si>
    <t>Wąż gumowy</t>
  </si>
  <si>
    <t>Zbiornik wyrównawczy</t>
  </si>
  <si>
    <t>Wziernik</t>
  </si>
  <si>
    <t>Zbiornik paliwa</t>
  </si>
  <si>
    <t>Zbiornik hydrauliczny</t>
  </si>
  <si>
    <t xml:space="preserve"> SZ-66.11.00.00</t>
  </si>
  <si>
    <t>2.2.124.5.2</t>
  </si>
  <si>
    <t xml:space="preserve">PUDELKO KORBOWÓDU </t>
  </si>
  <si>
    <t>4012.</t>
  </si>
  <si>
    <t>2.2.124.5.4</t>
  </si>
  <si>
    <t>ŚRUBA KORBOWÓDU</t>
  </si>
  <si>
    <t>4013.</t>
  </si>
  <si>
    <t>2.2.124.6</t>
  </si>
  <si>
    <t>WAL WYKORBIONY KOMPLETNY</t>
  </si>
  <si>
    <t>4014.</t>
  </si>
  <si>
    <t>2.2.124.7</t>
  </si>
  <si>
    <t>PUDELKO WALA WYKORBIONOWEGO</t>
  </si>
  <si>
    <t>4015.</t>
  </si>
  <si>
    <t>2.2.124.8</t>
  </si>
  <si>
    <t xml:space="preserve">BRĄZOWY PIERŚCIEŃ </t>
  </si>
  <si>
    <t>4016.</t>
  </si>
  <si>
    <t>2.2.124.10</t>
  </si>
  <si>
    <t>KOLO PASOWE</t>
  </si>
  <si>
    <t>4017.</t>
  </si>
  <si>
    <t>2.2.124.11</t>
  </si>
  <si>
    <t>GLOWICA SILNIKA KOMPLETNA</t>
  </si>
  <si>
    <t>4018.</t>
  </si>
  <si>
    <t>2.2.124.12</t>
  </si>
  <si>
    <t>CIEŚNENIE GŁOWICE</t>
  </si>
  <si>
    <t>4019.</t>
  </si>
  <si>
    <t>2.2.124.13</t>
  </si>
  <si>
    <t>ŚRUBA GŁOWICE</t>
  </si>
  <si>
    <t>4020.</t>
  </si>
  <si>
    <t>2.2.124.14</t>
  </si>
  <si>
    <t>4021.</t>
  </si>
  <si>
    <t>2.2.124.15</t>
  </si>
  <si>
    <t>ZAWÓR SSACY</t>
  </si>
  <si>
    <t>4022.</t>
  </si>
  <si>
    <t>2.2.124.16</t>
  </si>
  <si>
    <t>ZAWÓR WYDECHU</t>
  </si>
  <si>
    <t>4023.</t>
  </si>
  <si>
    <t>2.2.124.17</t>
  </si>
  <si>
    <t>RURA WYDECHU</t>
  </si>
  <si>
    <t>4024.</t>
  </si>
  <si>
    <t>2.2.124.18</t>
  </si>
  <si>
    <t>KOMPLETNE USZCZELNIENIE WYDECHU</t>
  </si>
  <si>
    <t>4025.</t>
  </si>
  <si>
    <t>2.2.124.19</t>
  </si>
  <si>
    <t>TURBOLADOWANIE</t>
  </si>
  <si>
    <t>4026.</t>
  </si>
  <si>
    <t>2.2.124.20</t>
  </si>
  <si>
    <t>CIEŚNIENIE TURBA</t>
  </si>
  <si>
    <t>4027.</t>
  </si>
  <si>
    <t>2.2.124.21</t>
  </si>
  <si>
    <t>POMPA WTRYSKIWAĆA KOPLETNA</t>
  </si>
  <si>
    <t>4028.</t>
  </si>
  <si>
    <t>2.2.124.22</t>
  </si>
  <si>
    <t>POMPA PALIWA</t>
  </si>
  <si>
    <t>4029.</t>
  </si>
  <si>
    <t>2.2.124.23</t>
  </si>
  <si>
    <t>WTRYSKIWAĆ KOPLETNY</t>
  </si>
  <si>
    <t>4030.</t>
  </si>
  <si>
    <t>2.2.124.23.1</t>
  </si>
  <si>
    <t>WTRYSKIWAĆ</t>
  </si>
  <si>
    <t>4031.</t>
  </si>
  <si>
    <t>2.2.124.23.2</t>
  </si>
  <si>
    <t>4032.</t>
  </si>
  <si>
    <t>2.2.124.23.3</t>
  </si>
  <si>
    <t>PIERŚCIEŃ CIEŚNIENIOWY</t>
  </si>
  <si>
    <t>4033.</t>
  </si>
  <si>
    <t>2.2.124.24</t>
  </si>
  <si>
    <t>WENTILATOR</t>
  </si>
  <si>
    <t>4034.</t>
  </si>
  <si>
    <t>2.2.124.25</t>
  </si>
  <si>
    <t>KOLO PASOWE WENTYLATORA</t>
  </si>
  <si>
    <t>4035.</t>
  </si>
  <si>
    <t>2.2.124.26</t>
  </si>
  <si>
    <t>POMPA WODNA</t>
  </si>
  <si>
    <t>4036.</t>
  </si>
  <si>
    <t>2.2.124.1.27</t>
  </si>
  <si>
    <t>UŚCIELNENIE WODNEJ POMPY</t>
  </si>
  <si>
    <t>4037.</t>
  </si>
  <si>
    <t>574.2.3-D</t>
  </si>
  <si>
    <t>SPZEGŁO SPRĘŻYSTE M.Z.</t>
  </si>
  <si>
    <t>4038.</t>
  </si>
  <si>
    <t>574.2.3.1-C</t>
  </si>
  <si>
    <t>TARCZA PĘDNA OBR.</t>
  </si>
  <si>
    <t>4039.</t>
  </si>
  <si>
    <t>572.2.3.2-C</t>
  </si>
  <si>
    <t>TARCZA NAPĘDZANA OBR.</t>
  </si>
  <si>
    <t>4040.</t>
  </si>
  <si>
    <t>572.2.3.3-E</t>
  </si>
  <si>
    <t>TARCZA BEZPIECZEŃSTWA</t>
  </si>
  <si>
    <t>4041.</t>
  </si>
  <si>
    <t>STN 022931.0</t>
  </si>
  <si>
    <t>PIERŚCIEŃ ZABEZPIECZAJĄCY 40</t>
  </si>
  <si>
    <t>4042.</t>
  </si>
  <si>
    <t>572.2.3.12</t>
  </si>
  <si>
    <t>PIERŚCIEŃ GUMOWY 16 471-00-0580 Č. ZM. 3159</t>
  </si>
  <si>
    <t>4043.</t>
  </si>
  <si>
    <t>574.2.4-B</t>
  </si>
  <si>
    <t>4044.</t>
  </si>
  <si>
    <t>574.2.4.1-D/P</t>
  </si>
  <si>
    <t>HYDRAULICZNY ROZRUSZNIK M.Z</t>
  </si>
  <si>
    <t>4045.</t>
  </si>
  <si>
    <t>572.2.4.4-E</t>
  </si>
  <si>
    <t>ROZPROWADZENIE Z.SP.</t>
  </si>
  <si>
    <t>4046.</t>
  </si>
  <si>
    <t>572.2.4.9-E</t>
  </si>
  <si>
    <t>ZACZEP CIEŚNIENIOMIER. Z.SP.</t>
  </si>
  <si>
    <t>4047.</t>
  </si>
  <si>
    <t>571.2.4.10-D</t>
  </si>
  <si>
    <t>UCHWYT FILTRA /WPL45/ Z. SP.</t>
  </si>
  <si>
    <t>4048.</t>
  </si>
  <si>
    <t>571.2.4.13-E</t>
  </si>
  <si>
    <t>UCHWYT FILTRA MNL40 Z.SP.</t>
  </si>
  <si>
    <t>4049.</t>
  </si>
  <si>
    <t>574.2.4.4.20-E</t>
  </si>
  <si>
    <t>ŚRUBA ODPLYWU</t>
  </si>
  <si>
    <t>4050.</t>
  </si>
  <si>
    <t>570.4.53-E</t>
  </si>
  <si>
    <t>KROCIEŃ /M12-M16/</t>
  </si>
  <si>
    <t>4051.</t>
  </si>
  <si>
    <t>571.2.4.18-E/TE</t>
  </si>
  <si>
    <t>PRZECHODKA /STEKO-M16/</t>
  </si>
  <si>
    <t>4052.</t>
  </si>
  <si>
    <t>570.2.4.28-E</t>
  </si>
  <si>
    <t>KULOWY ZAWÓR – UPOR.</t>
  </si>
  <si>
    <t>4053.</t>
  </si>
  <si>
    <t>570.2.4.22-E</t>
  </si>
  <si>
    <t>KROCIEŃ KUL. ZAWÓRA</t>
  </si>
  <si>
    <t>4054.</t>
  </si>
  <si>
    <t>ZAWOR ZABEZPIECZENIA AKUM. 16MPa</t>
  </si>
  <si>
    <t>4055.</t>
  </si>
  <si>
    <t>ZAWOR ZABEZPIECZENIA AKUM. 32MPa</t>
  </si>
  <si>
    <t>4056.</t>
  </si>
  <si>
    <t>STN 029310.3</t>
  </si>
  <si>
    <t>PIERŚCIEŃ    6 x 10</t>
  </si>
  <si>
    <t>4057.</t>
  </si>
  <si>
    <t>PIERŚCIEŃ 26 x 32</t>
  </si>
  <si>
    <t>4058.</t>
  </si>
  <si>
    <t>PIERŚCIEŃ 10 x 14</t>
  </si>
  <si>
    <t>4059.</t>
  </si>
  <si>
    <t>PIERŚCIEŃ 12 x 16</t>
  </si>
  <si>
    <t>4060.</t>
  </si>
  <si>
    <t>4061.</t>
  </si>
  <si>
    <t>PIERŚCIEŃ 16 x 20</t>
  </si>
  <si>
    <t>4062.</t>
  </si>
  <si>
    <t>PIERŚCIEŃ 17 x 22</t>
  </si>
  <si>
    <t>4063.</t>
  </si>
  <si>
    <t>PIERŚCIEŃ 21 x 25</t>
  </si>
  <si>
    <t>4064.</t>
  </si>
  <si>
    <t>DIN 3770</t>
  </si>
  <si>
    <t>PIERŚCIEŃ 10 x 2</t>
  </si>
  <si>
    <t>4065.</t>
  </si>
  <si>
    <r>
      <t>1SN DKOL/DKOL- 90</t>
    </r>
    <r>
      <rPr>
        <vertAlign val="superscript"/>
        <sz val="12"/>
        <color indexed="8"/>
        <rFont val="Times New Roman"/>
        <family val="1"/>
        <charset val="238"/>
      </rPr>
      <t>O</t>
    </r>
  </si>
  <si>
    <t>WĄŻ DN 8 x 600 (M16x1.5)</t>
  </si>
  <si>
    <t>4066.</t>
  </si>
  <si>
    <t>1SN DKOL/DKOL</t>
  </si>
  <si>
    <t>WAŻ DN 12 x 1150 (M22x1.5)</t>
  </si>
  <si>
    <t>4067.</t>
  </si>
  <si>
    <t>1SN DKL/DKL</t>
  </si>
  <si>
    <t>WĄŻ DN 12 x 1350 (M30x1.5)</t>
  </si>
  <si>
    <t>4068.</t>
  </si>
  <si>
    <t>WĄŻ DN 8 x 350 (M30x1.5)</t>
  </si>
  <si>
    <t>4069.</t>
  </si>
  <si>
    <r>
      <t>1SN DKL/DKL- 90</t>
    </r>
    <r>
      <rPr>
        <vertAlign val="superscript"/>
        <sz val="12"/>
        <color indexed="8"/>
        <rFont val="Times New Roman"/>
        <family val="1"/>
        <charset val="238"/>
      </rPr>
      <t>O</t>
    </r>
  </si>
  <si>
    <t>WĄŻ DN 20 x 520 (M30x1.5)</t>
  </si>
  <si>
    <t>4070.</t>
  </si>
  <si>
    <t>WĄŻ DN 20 x 1700 (M30x1.5)</t>
  </si>
  <si>
    <t>4071.</t>
  </si>
  <si>
    <t>WĄŻ DN 20 x 2500 (M30x1.5)</t>
  </si>
  <si>
    <t>4072.</t>
  </si>
  <si>
    <r>
      <t>2SN DKOS/DKOS- 90</t>
    </r>
    <r>
      <rPr>
        <vertAlign val="superscript"/>
        <sz val="12"/>
        <color indexed="8"/>
        <rFont val="Times New Roman"/>
        <family val="1"/>
        <charset val="238"/>
      </rPr>
      <t>O</t>
    </r>
  </si>
  <si>
    <t>WĄŻ 10 x 280 (M20x1.5)</t>
  </si>
  <si>
    <t>4073.</t>
  </si>
  <si>
    <t>WĄŻ DN 10 - 400(M20x1.5)</t>
  </si>
  <si>
    <t>4074.</t>
  </si>
  <si>
    <r>
      <t>2SN DKOS-90</t>
    </r>
    <r>
      <rPr>
        <vertAlign val="superscript"/>
        <sz val="12"/>
        <color indexed="8"/>
        <rFont val="Times New Roman"/>
        <family val="1"/>
        <charset val="238"/>
      </rPr>
      <t>O</t>
    </r>
    <r>
      <rPr>
        <sz val="12"/>
        <color indexed="8"/>
        <rFont val="Times New Roman"/>
        <family val="1"/>
        <charset val="238"/>
      </rPr>
      <t xml:space="preserve"> </t>
    </r>
    <r>
      <rPr>
        <vertAlign val="superscript"/>
        <sz val="12"/>
        <color indexed="8"/>
        <rFont val="Times New Roman"/>
        <family val="1"/>
        <charset val="238"/>
      </rPr>
      <t>/</t>
    </r>
    <r>
      <rPr>
        <sz val="12"/>
        <color indexed="8"/>
        <rFont val="Times New Roman"/>
        <family val="1"/>
        <charset val="238"/>
      </rPr>
      <t>DKOS-90</t>
    </r>
    <r>
      <rPr>
        <vertAlign val="superscript"/>
        <sz val="12"/>
        <color indexed="8"/>
        <rFont val="Times New Roman"/>
        <family val="1"/>
        <charset val="238"/>
      </rPr>
      <t>O/270</t>
    </r>
  </si>
  <si>
    <t>WĄŻ DN 10 - 3000 (M20x1.5)</t>
  </si>
  <si>
    <t>4075.</t>
  </si>
  <si>
    <r>
      <t>2SN DKOS DKOS- 90</t>
    </r>
    <r>
      <rPr>
        <vertAlign val="superscript"/>
        <sz val="12"/>
        <color indexed="8"/>
        <rFont val="Times New Roman"/>
        <family val="1"/>
        <charset val="238"/>
      </rPr>
      <t>O</t>
    </r>
  </si>
  <si>
    <t>4076.</t>
  </si>
  <si>
    <r>
      <t>2SN DKOS DKOS- 45</t>
    </r>
    <r>
      <rPr>
        <vertAlign val="superscript"/>
        <sz val="12"/>
        <color indexed="8"/>
        <rFont val="Times New Roman"/>
        <family val="1"/>
        <charset val="238"/>
      </rPr>
      <t>O</t>
    </r>
  </si>
  <si>
    <t>WĄŻ DN 10 - 1350(M18x1.5)</t>
  </si>
  <si>
    <t>4077.</t>
  </si>
  <si>
    <t>574.2.4.71</t>
  </si>
  <si>
    <t>HYDROGENERATOR HD20</t>
  </si>
  <si>
    <t>4078.</t>
  </si>
  <si>
    <t>574.2.4.72</t>
  </si>
  <si>
    <t>HYDRAULICZNY AKUMULATOR</t>
  </si>
  <si>
    <t>4079.</t>
  </si>
  <si>
    <t>(0-25 Mpa, kvapalinový)</t>
  </si>
  <si>
    <t>CIEŚNIENIOMIERZ Ø 63 MIT D22B35E</t>
  </si>
  <si>
    <t>4080.</t>
  </si>
  <si>
    <t>574.2.4.74</t>
  </si>
  <si>
    <t>FILTR CIŚNIENIA</t>
  </si>
  <si>
    <t>4081.</t>
  </si>
  <si>
    <t>574.2.4.75</t>
  </si>
  <si>
    <t>FILTR SSANIA</t>
  </si>
  <si>
    <t>4082.</t>
  </si>
  <si>
    <t>Sworzeń do cięgła łączącego</t>
  </si>
  <si>
    <t>Przekładnia planetarna kpl. AP - 400</t>
  </si>
  <si>
    <t>Koło jezdne ciągnika</t>
  </si>
  <si>
    <t>Rolka odciskowa ciągnika</t>
  </si>
  <si>
    <t>Gniazdo rolki odciskowej</t>
  </si>
  <si>
    <t>Sprężyna hamulca bezpieczeństwa</t>
  </si>
  <si>
    <t>Tarcza dociskowa</t>
  </si>
  <si>
    <t>Koło zębate z=19, m=10</t>
  </si>
  <si>
    <t>Koło zębate z=52, m=10</t>
  </si>
  <si>
    <t>Koło zębate z=28, m=12 - N180x5x9</t>
  </si>
  <si>
    <t>Koło zębate z=28, m=12</t>
  </si>
  <si>
    <t>Koło zębate z=72, m=12</t>
  </si>
  <si>
    <t>Przekładnia główna - oś 1</t>
  </si>
  <si>
    <t>Przekładnia główna - oś 2</t>
  </si>
  <si>
    <t>Przekładnia główna - oś 3</t>
  </si>
  <si>
    <t>Przekładnia główna - oś 4</t>
  </si>
  <si>
    <t>Wał W-180</t>
  </si>
  <si>
    <t>Piasta W340</t>
  </si>
  <si>
    <t>Sworzeń koła palcowego</t>
  </si>
  <si>
    <t>Tulejka koła palcowego</t>
  </si>
  <si>
    <t xml:space="preserve">Tarcza hamulcowa zewnętrzna </t>
  </si>
  <si>
    <t>Tarcza hamulcowa wewnętrzna</t>
  </si>
  <si>
    <t>Sprzęgło wyłącznika odśrodkowego</t>
  </si>
  <si>
    <t>Nakrętka z poliamidem M6</t>
  </si>
  <si>
    <t>0200600200</t>
  </si>
  <si>
    <t>Nakrętka z poliamidem M10</t>
  </si>
  <si>
    <t>0201000200</t>
  </si>
  <si>
    <t>Nakrętka z poliamidem M12</t>
  </si>
  <si>
    <t>0201200200</t>
  </si>
  <si>
    <t>Nakrętka z poliamidem M16</t>
  </si>
  <si>
    <t>0201600200</t>
  </si>
  <si>
    <t>Nakrętka z poliamidem M20</t>
  </si>
  <si>
    <t>0202000200</t>
  </si>
  <si>
    <t>Nakrętka z poliamidem M24</t>
  </si>
  <si>
    <t>0202400200</t>
  </si>
  <si>
    <t>Nakrętka z poliamidem M8</t>
  </si>
  <si>
    <t>0200800200</t>
  </si>
  <si>
    <t>Podkładka sprężynowa M16</t>
  </si>
  <si>
    <t>0501000900</t>
  </si>
  <si>
    <t>Podkładka sprężynowa M20</t>
  </si>
  <si>
    <t>Podkładka sprężynowa M12</t>
  </si>
  <si>
    <t>0501000700</t>
  </si>
  <si>
    <t>Podkładka sprężynowa M10</t>
  </si>
  <si>
    <t>Podkładka sprężynowa M24</t>
  </si>
  <si>
    <t>Podkładka M20</t>
  </si>
  <si>
    <t>0500001000</t>
  </si>
  <si>
    <t>Podkładka M12</t>
  </si>
  <si>
    <t>0500000700</t>
  </si>
  <si>
    <t>Podkładka M16</t>
  </si>
  <si>
    <t>0500000800</t>
  </si>
  <si>
    <t>Śruba odciągowa M36</t>
  </si>
  <si>
    <t>Śruba imb. M16x50</t>
  </si>
  <si>
    <t>Śruba imb. M16x70</t>
  </si>
  <si>
    <t>Śruba M24x50</t>
  </si>
  <si>
    <t>Uszczelnienie Simmera 380x420x18</t>
  </si>
  <si>
    <t>Uszczelnienie Simmera 130x160x15</t>
  </si>
  <si>
    <t>Uszczelnienie JS 135x115x14</t>
  </si>
  <si>
    <t>Uszczelnienie PP 130x135x20</t>
  </si>
  <si>
    <t>Uszczelnienie Simmera 90x115x12</t>
  </si>
  <si>
    <t>Uszczelnienie Simmera 55x80x10</t>
  </si>
  <si>
    <t>Uszczelnienie Geotze H-12 A3</t>
  </si>
  <si>
    <t>Pierścień Segera 90 W</t>
  </si>
  <si>
    <t>Pierścień Segera 130 W</t>
  </si>
  <si>
    <t>Pierścień Segera 180 Z</t>
  </si>
  <si>
    <t>Pierścień Segera 180 W</t>
  </si>
  <si>
    <t>Pierścień Segera 100 Z</t>
  </si>
  <si>
    <t>ZAWLECZKA 8 x 50</t>
  </si>
  <si>
    <t>4135.</t>
  </si>
  <si>
    <t>570.3.4.8-E</t>
  </si>
  <si>
    <t>ŚRUBA M1 8 x 1,5</t>
  </si>
  <si>
    <t>4136.</t>
  </si>
  <si>
    <t>570.3.4.9-E</t>
  </si>
  <si>
    <t>NAKRĘTKA M18 x 1,5</t>
  </si>
  <si>
    <t>4137.</t>
  </si>
  <si>
    <t>574.4-A</t>
  </si>
  <si>
    <t>UKŁAD HYDRAULICZNY Z.SP.</t>
  </si>
  <si>
    <t>4138.</t>
  </si>
  <si>
    <t>574.4.2-D</t>
  </si>
  <si>
    <t>BLOK ROZDZIELACZY Z.SP.</t>
  </si>
  <si>
    <t>4139.</t>
  </si>
  <si>
    <t>457-1405-0000-4</t>
  </si>
  <si>
    <t>FILTR Z.SP.</t>
  </si>
  <si>
    <t>4140.</t>
  </si>
  <si>
    <t>457-1406-0000-4</t>
  </si>
  <si>
    <t>ZWĘŚKA Z.SP.</t>
  </si>
  <si>
    <t>4141.</t>
  </si>
  <si>
    <t>574.4.7-B</t>
  </si>
  <si>
    <t>PŁYTA ROZDZIEL.         M.Z.</t>
  </si>
  <si>
    <t>4142.</t>
  </si>
  <si>
    <t>570.4.8-E</t>
  </si>
  <si>
    <t>SPRZĘGŁO T (Z GYROMOTORA) Z.SP.</t>
  </si>
  <si>
    <t>4143.</t>
  </si>
  <si>
    <t>570.4.9-E</t>
  </si>
  <si>
    <t>OKO SSANIA Z FILTRU I. Z.SP.</t>
  </si>
  <si>
    <t>4144.</t>
  </si>
  <si>
    <t>571.4.10-E/T</t>
  </si>
  <si>
    <t>OKO SSANIA Z FILTRU II. Z.SP.</t>
  </si>
  <si>
    <t>4145.</t>
  </si>
  <si>
    <t>571.4.11-E</t>
  </si>
  <si>
    <t>OKO SSANIA SAUER Z.SP.</t>
  </si>
  <si>
    <t>4146.</t>
  </si>
  <si>
    <t>574.4.12-E</t>
  </si>
  <si>
    <t>DOPLYW DO ZBIORNIKA Z.SP.</t>
  </si>
  <si>
    <t>4147.</t>
  </si>
  <si>
    <t>570.4.36-E</t>
  </si>
  <si>
    <t>SPRZĘGŁO DOPLYWU CYL. HAM. Z.SP.</t>
  </si>
  <si>
    <t>4148.</t>
  </si>
  <si>
    <t>574.4.14-E</t>
  </si>
  <si>
    <t>4149.</t>
  </si>
  <si>
    <t>571.4.18-E/PO</t>
  </si>
  <si>
    <t>KOSTKA PRZELEWOW I. Z.SP.</t>
  </si>
  <si>
    <t>4150.</t>
  </si>
  <si>
    <t>571.4.19-E/PO</t>
  </si>
  <si>
    <t>KOSTKA PRZELEWOW II. Z.SP.</t>
  </si>
  <si>
    <t>4151.</t>
  </si>
  <si>
    <t>457-2433-0000-4</t>
  </si>
  <si>
    <t>ROZPROWADZENIE PRZELEWOW HYDROMOTORA Z.SP.</t>
  </si>
  <si>
    <t>4152.</t>
  </si>
  <si>
    <t>574.4.21-E</t>
  </si>
  <si>
    <t>ROZPROWADZENIE PRZEL. Z.SP.</t>
  </si>
  <si>
    <t>4153.</t>
  </si>
  <si>
    <t>571.4.22-E/PO</t>
  </si>
  <si>
    <t>KOSTKA PRZELEWOW III. Z.SP.</t>
  </si>
  <si>
    <t>4154.</t>
  </si>
  <si>
    <t>571.4.23-D</t>
  </si>
  <si>
    <t>PRZEŁACZE AUTOMATU ODCIĄŚAJACEGO M.Z.</t>
  </si>
  <si>
    <t>4155.</t>
  </si>
  <si>
    <t>570.4.24-D</t>
  </si>
  <si>
    <t>SPRZĘGŁO T Z.SP.</t>
  </si>
  <si>
    <t>4156.</t>
  </si>
  <si>
    <t>570.4.26-E</t>
  </si>
  <si>
    <t>RURA ODPLYWU (z II. PrędkoŚci) Z.SP.</t>
  </si>
  <si>
    <t>4157.</t>
  </si>
  <si>
    <t>457-1272-0000-3</t>
  </si>
  <si>
    <t>KONSOLA Z.SP.</t>
  </si>
  <si>
    <t>4158.</t>
  </si>
  <si>
    <t>571.4.28-E/TE</t>
  </si>
  <si>
    <t>ROZPROWADZENIE F DOCISK Z.SP.</t>
  </si>
  <si>
    <t>4159.</t>
  </si>
  <si>
    <t>572.4.31-E</t>
  </si>
  <si>
    <t>ROZPROWADZENIE ODPLYWU Z.SP.</t>
  </si>
  <si>
    <t>4160.</t>
  </si>
  <si>
    <t>571.4.32-D/T</t>
  </si>
  <si>
    <t>STEROWANIE II. PRĘDKOŚCI M.Z.</t>
  </si>
  <si>
    <t>4161.</t>
  </si>
  <si>
    <t>571.4.33-E/TE</t>
  </si>
  <si>
    <t>SPRZĘGŁO III. CYL. HAMULCA Z.SP.</t>
  </si>
  <si>
    <t>4162.</t>
  </si>
  <si>
    <t>574.4.34-E</t>
  </si>
  <si>
    <t>ROZPROVADZENIE I. Z. SP.</t>
  </si>
  <si>
    <t>4163.</t>
  </si>
  <si>
    <t>574.4.35-E</t>
  </si>
  <si>
    <t>BW/SIL/27/7  / 6260227600</t>
  </si>
  <si>
    <t>BW/SIL/27/8  / 6260227600</t>
  </si>
  <si>
    <t>BW/SIL/27/9  / 6260227600</t>
  </si>
  <si>
    <t>a</t>
  </si>
  <si>
    <t>Siłownik hydrauliczny</t>
  </si>
  <si>
    <t>Obrotnica stała 100kN 650/900</t>
  </si>
  <si>
    <t>Obrotnica stała 220kN/320kN 650/900</t>
  </si>
  <si>
    <t>Obrotnica wahliwa 220kN/320kN 650/900</t>
  </si>
  <si>
    <t>Korpus zestawu jezdnego 220 kN</t>
  </si>
  <si>
    <t>Obrotnica stała KSZS</t>
  </si>
  <si>
    <t>Obrotnica wahliwa KSZS</t>
  </si>
  <si>
    <t>BW/148kW/REM/1</t>
  </si>
  <si>
    <t>BW/148kW/REM/3</t>
  </si>
  <si>
    <t>BW/148kW/REM/4</t>
  </si>
  <si>
    <t>BW/148kW/REM/6</t>
  </si>
  <si>
    <t>BW/148kW/REM/9</t>
  </si>
  <si>
    <t>BW/148kW/REM/10</t>
  </si>
  <si>
    <t>BW/148kW/REM/11</t>
  </si>
  <si>
    <t>BW/148kW/REM/12</t>
  </si>
  <si>
    <t>BW/148kW/REM/14</t>
  </si>
  <si>
    <t>BW/148kW/REM/15</t>
  </si>
  <si>
    <t>BW/148kW/REM/16</t>
  </si>
  <si>
    <t>BW/148kW/REM/17</t>
  </si>
  <si>
    <t>BW/148kW/REM/18</t>
  </si>
  <si>
    <t>BW/148kW/REM/20</t>
  </si>
  <si>
    <t>BW/148kW/REM/21</t>
  </si>
  <si>
    <t>BW/148kW/REM/34</t>
  </si>
  <si>
    <t>BW/148kW/REM/35</t>
  </si>
  <si>
    <t>BW/148kW/REM/37</t>
  </si>
  <si>
    <t>BW/148kW/REM/38</t>
  </si>
  <si>
    <t>BW/148kW/REM/40</t>
  </si>
  <si>
    <t>poz IV</t>
  </si>
  <si>
    <t>Cena jednostkowa netto [PLN]
z ostatniej umowy</t>
  </si>
  <si>
    <t xml:space="preserve">CENNIK CZĘŚCI ZAMIENNYCH NOWYCH WRAZ Z CENAMI JEDNOSTKOWYMI 
WÓZKÓW HAMULCOWYCH DO KOLEJEK SPĄGOWYCH 
TYPU KS-650/900/63/100, KSZ-650/900…, KSZS-650/900… </t>
  </si>
  <si>
    <t>CENNIK CZĘŚCI ZAMIENNYCH NOWYCH WRAZ Z CENAMI JEDNOSTKOWYMI KOLEJEK SPĄGOWYCH LINOWYCH TYPU:
KS-650/900/63/100</t>
  </si>
  <si>
    <t>CENNIK CZĘŚCI ZAMIENNYCH NOWYCH WRAZ Z CENAMI JEDNOSTKOWYMI platform transportowych do kolejek spągowych typu KS-650/900/63/100, 
KSZ-650/900/… oraz KSZS-650/900/…</t>
  </si>
  <si>
    <t>CENNIK CZĘŚCI ZAMIENNYCH NOWYCH WRAZ Z CENAMI JEDNOSTKOWYMI  kolejek spągowych typu KS - 650/900/63/100, KSZ-650/900/… oraz KSZS-650/900/…</t>
  </si>
  <si>
    <r>
      <t xml:space="preserve">CENNIK CZĘŚCI ZAMIENNYCH NOWYCH WRAZ Z CENAMI JEDNOSTKOWYMI KOLEJEK SPĄGOWYCH ZĘBATYCH SPALINOWYCH 
</t>
    </r>
    <r>
      <rPr>
        <b/>
        <sz val="12"/>
        <rFont val="Arial"/>
        <family val="2"/>
        <charset val="238"/>
      </rPr>
      <t>TYPU KSZS-650/900/80</t>
    </r>
  </si>
  <si>
    <r>
      <t xml:space="preserve">CENNIK CZĘŚCI ZAMIENNYCH NOWYCH WRAZ Z CENAMI JEDNOSTKOWYMI KOLEJEK SPĄGOWYCH ZĘBATYCH SPALINOWYCH
 </t>
    </r>
    <r>
      <rPr>
        <b/>
        <sz val="12"/>
        <rFont val="Arial"/>
        <family val="2"/>
        <charset val="238"/>
      </rPr>
      <t>TYPU KSZS-650/900/68</t>
    </r>
  </si>
  <si>
    <t xml:space="preserve">CENNIK CZĘŚCI ZAMIENNYCH NOWYCH WRAZ Z CENAMI JEDNOSTKOWYMI KOLEJEK SPĄGOWYCH ZĘBATYCH SPALINOWYCH TYPU KSZS-650/900/80S I KSZS-650/900/130 </t>
  </si>
  <si>
    <t xml:space="preserve">CENNIK CZĘŚCI ZAMIENNYCH NOWYCH WRAZ Z CENAMI JEDNOSTKOWYMI KOLEJKI SPĄGOWEJ ZĘBATEJ SPALINOWEJ
 TYPU KSZS-650/900/80S1 </t>
  </si>
  <si>
    <r>
      <t>CENNIK CZĘŚCI ZAMIENNYCH NOWYCH WRAZ Z CENAMI JEDNOSTKOWYMI KOLE</t>
    </r>
    <r>
      <rPr>
        <b/>
        <sz val="12"/>
        <rFont val="Arial"/>
        <family val="2"/>
        <charset val="238"/>
      </rPr>
      <t xml:space="preserve">JKI SPĄGOWEJ ZĘBATEJ SPALINOWEJ
TYPU KSZS-650/900/125 </t>
    </r>
  </si>
  <si>
    <t xml:space="preserve">CENNIK CZĘŚCI ZAMIENNYCH NOWYCH WRAZ Z CENAMI JEDNOSTKOWYMI KOLEJEK PODWIESZANYCH TYPU KPCS-148, KPCZ-148 ORAZ KPZS-148 </t>
  </si>
  <si>
    <t>CENNIK CZĘŚCI ZAMIENNYCH NOWYCH PODWOZI KOLEJKI SPĄGOWEJ ZĘBATEJ SPALINOWEJ TYPU KSZS-650/900/148</t>
  </si>
  <si>
    <t>CENNIK CZĘŚCI ZAMIENNYCH NOWYCH WRAZ Z CENAMI JEDNOSTKOWYMI AGREGATÓW SPALINOWYCH KOLEJEK SPĄGOWYCH TYPU KSZS-650/900/……..</t>
  </si>
  <si>
    <t xml:space="preserve">Nr katalogowy/Resurs
</t>
  </si>
  <si>
    <t>Nazwa</t>
  </si>
  <si>
    <t>Załącznik nr 2b</t>
  </si>
  <si>
    <t xml:space="preserve">Załącznik nr 2b   
</t>
  </si>
  <si>
    <t xml:space="preserve">Załącznik nr 2b   </t>
  </si>
  <si>
    <t>Części podwozi do kolejki spągowej zebatej spalinowej 148</t>
  </si>
  <si>
    <t xml:space="preserve"> SZ-92.11.04.00 I Część silnikowa - Podwozie</t>
  </si>
  <si>
    <t>630000201511</t>
  </si>
  <si>
    <t>SZ-92.16.00.00 II Podwozie kabiny</t>
  </si>
  <si>
    <t>SZ-92.13.02.00 III Część silnikowa II - Podwozie</t>
  </si>
  <si>
    <t>Rama podwozia KSZS</t>
  </si>
  <si>
    <t>SZ-61.11.04.02 IV Zespół jezdny</t>
  </si>
  <si>
    <t>23901323</t>
  </si>
  <si>
    <t>SZ-92.12.00.00 V Wóz napędowy</t>
  </si>
  <si>
    <t>SZ-92.12.01.00 VI Napęd</t>
  </si>
  <si>
    <t>530300003400</t>
  </si>
  <si>
    <t>SZ-92.12.02.00 VII Podwozie</t>
  </si>
  <si>
    <t>SZ-61.12.02.02 VIII Zestaw kołowy</t>
  </si>
  <si>
    <t>712000010000</t>
  </si>
  <si>
    <t>SZ-61.12.02.03 IX Zestaw kołowy uchylny</t>
  </si>
  <si>
    <t>SZ-92.12.03.00 X Zespół czujników prędkości</t>
  </si>
  <si>
    <t>Części do kolejek typu KSZ</t>
  </si>
  <si>
    <t>651000018800</t>
  </si>
  <si>
    <t>651000018900</t>
  </si>
  <si>
    <t>651000018700</t>
  </si>
  <si>
    <t>651000017700</t>
  </si>
  <si>
    <t>651000018200</t>
  </si>
  <si>
    <t>651000012500</t>
  </si>
  <si>
    <t>651000025000</t>
  </si>
  <si>
    <t>651000025100</t>
  </si>
  <si>
    <t>651000023400</t>
  </si>
  <si>
    <t>651000017600</t>
  </si>
  <si>
    <t>651000013400</t>
  </si>
  <si>
    <t>651000016000</t>
  </si>
  <si>
    <t>651000020900</t>
  </si>
  <si>
    <t>Uszczelka pokrywy II górna</t>
  </si>
  <si>
    <t>651000020800</t>
  </si>
  <si>
    <t>Uszczelka pokrywy I boczna</t>
  </si>
  <si>
    <t>681000008000</t>
  </si>
  <si>
    <t>651000017500</t>
  </si>
  <si>
    <t>651000023100</t>
  </si>
  <si>
    <t>651000012411</t>
  </si>
  <si>
    <t>651000020600</t>
  </si>
  <si>
    <t>651000040111</t>
  </si>
  <si>
    <t>651000012811</t>
  </si>
  <si>
    <t>651000012911</t>
  </si>
  <si>
    <t>651000013011</t>
  </si>
  <si>
    <t>651000013111</t>
  </si>
  <si>
    <t>651000014300</t>
  </si>
  <si>
    <t>010000002000</t>
  </si>
  <si>
    <t>010000001000</t>
  </si>
  <si>
    <t>655000000411</t>
  </si>
  <si>
    <t>655000000111</t>
  </si>
  <si>
    <t>681000002002</t>
  </si>
  <si>
    <t>681000009025</t>
  </si>
  <si>
    <t>681000008800</t>
  </si>
  <si>
    <t>682000002411</t>
  </si>
  <si>
    <t>080000000100</t>
  </si>
  <si>
    <t>681000004011</t>
  </si>
  <si>
    <t>681000003811</t>
  </si>
  <si>
    <t>681000002302</t>
  </si>
  <si>
    <t>681000002402</t>
  </si>
  <si>
    <t>681000002502</t>
  </si>
  <si>
    <t>681000002600</t>
  </si>
  <si>
    <t>681000002702</t>
  </si>
  <si>
    <t>681000002911</t>
  </si>
  <si>
    <t>681000003011</t>
  </si>
  <si>
    <t>681000003111</t>
  </si>
  <si>
    <t>681000003211</t>
  </si>
  <si>
    <t>681000002802</t>
  </si>
  <si>
    <t>681000003500</t>
  </si>
  <si>
    <t>682000002111</t>
  </si>
  <si>
    <t>682000002211</t>
  </si>
  <si>
    <t>681000003611</t>
  </si>
  <si>
    <t>681000003711</t>
  </si>
  <si>
    <t>681000012900</t>
  </si>
  <si>
    <t>020000600200</t>
  </si>
  <si>
    <t>020100000200</t>
  </si>
  <si>
    <t>020100200200</t>
  </si>
  <si>
    <t>020100600200</t>
  </si>
  <si>
    <t>020200000200</t>
  </si>
  <si>
    <t>020200400200</t>
  </si>
  <si>
    <t>020000800200</t>
  </si>
  <si>
    <t>050100000900</t>
  </si>
  <si>
    <t>050100001000</t>
  </si>
  <si>
    <t>050100000700</t>
  </si>
  <si>
    <t>050100000500</t>
  </si>
  <si>
    <t>050100001200</t>
  </si>
  <si>
    <t>050000001000</t>
  </si>
  <si>
    <t>050000000700</t>
  </si>
  <si>
    <t>050000000800</t>
  </si>
  <si>
    <t>681000004100</t>
  </si>
  <si>
    <t>030100600700</t>
  </si>
  <si>
    <t>030100601300</t>
  </si>
  <si>
    <t>030200404500</t>
  </si>
  <si>
    <t>090000046800</t>
  </si>
  <si>
    <t>090000044800</t>
  </si>
  <si>
    <t>090000047800</t>
  </si>
  <si>
    <t>090000075200</t>
  </si>
  <si>
    <t>090000046900</t>
  </si>
  <si>
    <t>090000047000</t>
  </si>
  <si>
    <t>090000070500</t>
  </si>
  <si>
    <t>040200090000</t>
  </si>
  <si>
    <t>040200130000</t>
  </si>
  <si>
    <t>040100180000</t>
  </si>
  <si>
    <t>040200180000</t>
  </si>
  <si>
    <t>040100100000</t>
  </si>
  <si>
    <t>040200200000</t>
  </si>
  <si>
    <t>040200100000</t>
  </si>
  <si>
    <t>040100130000</t>
  </si>
  <si>
    <t>040100020000</t>
  </si>
  <si>
    <t>010000009200</t>
  </si>
  <si>
    <t>010000011100</t>
  </si>
  <si>
    <t>010000010100</t>
  </si>
  <si>
    <t>010000010200</t>
  </si>
  <si>
    <t>010000006400</t>
  </si>
  <si>
    <t>010000001900</t>
  </si>
  <si>
    <t>010000030600</t>
  </si>
  <si>
    <t>681000011300</t>
  </si>
  <si>
    <t>681000011200</t>
  </si>
  <si>
    <t>810300800100</t>
  </si>
  <si>
    <t>070000000600</t>
  </si>
  <si>
    <t>070000001100</t>
  </si>
  <si>
    <t>070000003300</t>
  </si>
  <si>
    <t>070000022400</t>
  </si>
  <si>
    <t>070000002000</t>
  </si>
  <si>
    <t>070000001800</t>
  </si>
  <si>
    <t>681000002100</t>
  </si>
  <si>
    <t>681000013000</t>
  </si>
  <si>
    <t>651000022200</t>
  </si>
  <si>
    <t>651000022300</t>
  </si>
  <si>
    <t>030000600700</t>
  </si>
  <si>
    <t>030000600600</t>
  </si>
  <si>
    <t>030000600300</t>
  </si>
  <si>
    <t>030100002400</t>
  </si>
  <si>
    <t>030100002800</t>
  </si>
  <si>
    <t>030100204900</t>
  </si>
  <si>
    <t>030100000900</t>
  </si>
  <si>
    <t>030100203300</t>
  </si>
  <si>
    <t>651000018500</t>
  </si>
  <si>
    <t>651000030000</t>
  </si>
  <si>
    <t>651000014200</t>
  </si>
  <si>
    <t>651000033900</t>
  </si>
  <si>
    <t>651000014500</t>
  </si>
  <si>
    <t>030200400800</t>
  </si>
  <si>
    <t>030200004100</t>
  </si>
  <si>
    <t>030200403600</t>
  </si>
  <si>
    <t>Śruba M24x280 8.8</t>
  </si>
  <si>
    <t>Część elektryczna KSZ-650/900/30/60-A</t>
  </si>
  <si>
    <t>EODB-01</t>
  </si>
  <si>
    <t xml:space="preserve">Odbiornik radiowy </t>
  </si>
  <si>
    <t>EPR-02/B</t>
  </si>
  <si>
    <t>Pilot radiowy</t>
  </si>
  <si>
    <t>EBIS-02</t>
  </si>
  <si>
    <t>EUŁB-03</t>
  </si>
  <si>
    <t>ICC-16</t>
  </si>
  <si>
    <t xml:space="preserve">Czujnik ciśnienia </t>
  </si>
  <si>
    <t>KFS-3…</t>
  </si>
  <si>
    <t xml:space="preserve">Wyłącznik awaryjny </t>
  </si>
  <si>
    <t>ROZ-2a</t>
  </si>
  <si>
    <t>Reflektor BWLD</t>
  </si>
  <si>
    <t>SRO-1A</t>
  </si>
  <si>
    <t>Skrzynka ognioszczelna SRO-3/4</t>
  </si>
  <si>
    <t>KBB-532.</t>
  </si>
  <si>
    <t>Sygnalizator akustyczny KBB-052232</t>
  </si>
  <si>
    <t>HR-VS</t>
  </si>
  <si>
    <t xml:space="preserve">Stycznik próżniowy </t>
  </si>
  <si>
    <t>HEROLD-3-K1</t>
  </si>
  <si>
    <t>TMa 250VA</t>
  </si>
  <si>
    <t xml:space="preserve">Transformator </t>
  </si>
  <si>
    <t>EA2.1,</t>
  </si>
  <si>
    <t>Przekaźnik upływowy EA 2.1 (R)</t>
  </si>
  <si>
    <t xml:space="preserve">EA2, </t>
  </si>
  <si>
    <t>Przekaźnik blokujący EA 2 ®</t>
  </si>
  <si>
    <t>OK-400</t>
  </si>
  <si>
    <t>Odłącznik  OK-400</t>
  </si>
  <si>
    <t>INS-160</t>
  </si>
  <si>
    <t>Rozłącznik INS-160</t>
  </si>
  <si>
    <t>685000004800</t>
  </si>
  <si>
    <t>Mechanizm odłącznika INS-160</t>
  </si>
  <si>
    <t>KD2</t>
  </si>
  <si>
    <t>Przekaźnik separacyjny KD 2</t>
  </si>
  <si>
    <t>KLH</t>
  </si>
  <si>
    <t>Przekaźnik termiczny</t>
  </si>
  <si>
    <t>2SP3H 200S-4</t>
  </si>
  <si>
    <t>Silnik 30kW 500V kl. Izol. H</t>
  </si>
  <si>
    <t>RADIAX - 3O-W</t>
  </si>
  <si>
    <t>RADIAX -3N-W</t>
  </si>
  <si>
    <t>685000002100</t>
  </si>
  <si>
    <t>Antena do PR-02</t>
  </si>
  <si>
    <t>ŁAD-4</t>
  </si>
  <si>
    <t>EZTH1</t>
  </si>
  <si>
    <t>Czujnik naciągu kabla</t>
  </si>
  <si>
    <t>X2AST/Z</t>
  </si>
  <si>
    <t>Wyłącznik linkowy (przycisk awaryjny)</t>
  </si>
  <si>
    <t>NSU 14/28</t>
  </si>
  <si>
    <t>P-04082-0</t>
  </si>
  <si>
    <t>EZO 12</t>
  </si>
  <si>
    <t>Przekaźnik separacyjny</t>
  </si>
  <si>
    <t>R15</t>
  </si>
  <si>
    <t xml:space="preserve">Przekaźnik </t>
  </si>
  <si>
    <t>LH86</t>
  </si>
  <si>
    <t>6A 10*38mm</t>
  </si>
  <si>
    <t>Bezpiecznik 6A 10*38 mm</t>
  </si>
  <si>
    <t>8A 10*38mm</t>
  </si>
  <si>
    <t>Bezpiecznik 8A 10*38 mm</t>
  </si>
  <si>
    <t>56007-44-001</t>
  </si>
  <si>
    <t xml:space="preserve">Warystor </t>
  </si>
  <si>
    <t>FZ73043</t>
  </si>
  <si>
    <t>Człon RC</t>
  </si>
  <si>
    <t>FZ71842</t>
  </si>
  <si>
    <t>P45T</t>
  </si>
  <si>
    <t>Żarówka P45t Roz</t>
  </si>
  <si>
    <t>260000000311</t>
  </si>
  <si>
    <t>Kontrukcje pod urządzenia elektryczne</t>
  </si>
  <si>
    <t>230000078511</t>
  </si>
  <si>
    <t>Mechanizm odłącznika</t>
  </si>
  <si>
    <t>230000078500</t>
  </si>
  <si>
    <t>Blokada rączki skrzyni EVVV2K cz. stała</t>
  </si>
  <si>
    <t>230000078600</t>
  </si>
  <si>
    <t>Blokada rączki skrzyni EVVV2K zawias</t>
  </si>
  <si>
    <t>2600004600</t>
  </si>
  <si>
    <t>Odłącznik C316 EUI FDV 9*01E4 do EVVV2K</t>
  </si>
  <si>
    <t>260000007700</t>
  </si>
  <si>
    <t>Oś odłącznika do EVVV2K</t>
  </si>
  <si>
    <t>260000007600</t>
  </si>
  <si>
    <t>Rączka osi odłącznika EVVV2K</t>
  </si>
  <si>
    <t>240000006900</t>
  </si>
  <si>
    <t>4x1,5mm</t>
  </si>
  <si>
    <t>4x2,5mm</t>
  </si>
  <si>
    <t>UP6R</t>
  </si>
  <si>
    <t xml:space="preserve">Przekaźnik upływowy </t>
  </si>
  <si>
    <t>260000004200</t>
  </si>
  <si>
    <t>Amortyzator EVVV2K 100x55 (M16)</t>
  </si>
  <si>
    <t>685000000100</t>
  </si>
  <si>
    <t>Membrana sygnalizarora NHD-01</t>
  </si>
  <si>
    <t>685000000400</t>
  </si>
  <si>
    <t>Osłona membrany NHD-01</t>
  </si>
  <si>
    <t>NHD-01</t>
  </si>
  <si>
    <t>250000005400</t>
  </si>
  <si>
    <t>250000002400</t>
  </si>
  <si>
    <t>250000014600</t>
  </si>
  <si>
    <t>681000015900</t>
  </si>
  <si>
    <t xml:space="preserve">Wpust kablowy Wk2U/d55-28-32            </t>
  </si>
  <si>
    <t>260000002400</t>
  </si>
  <si>
    <t xml:space="preserve">Tarcza hamulca typ BHBg 180     </t>
  </si>
  <si>
    <t>681000016100</t>
  </si>
  <si>
    <t xml:space="preserve">Zacisk przyłączeniowy typ M8A do 2SP3H200    </t>
  </si>
  <si>
    <t>260000008600</t>
  </si>
  <si>
    <t xml:space="preserve">Izolator czujnika E4M4c do SP3H200S4  </t>
  </si>
  <si>
    <t>260000008500</t>
  </si>
  <si>
    <t xml:space="preserve">Izolator EM8/6b do silnika SP3H200S4   </t>
  </si>
  <si>
    <t>260000012700</t>
  </si>
  <si>
    <t xml:space="preserve">Hamulec elektromagnet. 2SP3H 200S-4 500V     </t>
  </si>
  <si>
    <t>260000006700</t>
  </si>
  <si>
    <t xml:space="preserve">Przewietrznik do silnika 2SP3H200-S4 30kW       </t>
  </si>
  <si>
    <t>260000008700</t>
  </si>
  <si>
    <t xml:space="preserve">Osłona przewietrznika do SP3H200S4    </t>
  </si>
  <si>
    <t>Część do wózków hamulcowych</t>
  </si>
  <si>
    <t>651000011100</t>
  </si>
  <si>
    <t>651000021900</t>
  </si>
  <si>
    <t>651000021400</t>
  </si>
  <si>
    <t>651000020000</t>
  </si>
  <si>
    <t>030100604600</t>
  </si>
  <si>
    <t>651000034000</t>
  </si>
  <si>
    <t>651000011311</t>
  </si>
  <si>
    <t>491000000200</t>
  </si>
  <si>
    <t>020300200200</t>
  </si>
  <si>
    <t>651000010725</t>
  </si>
  <si>
    <t>491000000100</t>
  </si>
  <si>
    <t>030100600300</t>
  </si>
  <si>
    <t>651000019700</t>
  </si>
  <si>
    <t>651000011700</t>
  </si>
  <si>
    <t>651000011800</t>
  </si>
  <si>
    <t>030100605200</t>
  </si>
  <si>
    <t>030100206800</t>
  </si>
  <si>
    <t>Śruba M 16 x 25 kl. 5.8</t>
  </si>
  <si>
    <t>050100000800</t>
  </si>
  <si>
    <t>651000000311</t>
  </si>
  <si>
    <t>651000012000</t>
  </si>
  <si>
    <t>030200002400</t>
  </si>
  <si>
    <t>651000012100</t>
  </si>
  <si>
    <t>651000012200</t>
  </si>
  <si>
    <t>651000012400</t>
  </si>
  <si>
    <t>651000028100</t>
  </si>
  <si>
    <t>651000012900</t>
  </si>
  <si>
    <t>651000013000</t>
  </si>
  <si>
    <t>651000013100</t>
  </si>
  <si>
    <t>651000013211</t>
  </si>
  <si>
    <t>651000013300</t>
  </si>
  <si>
    <t>651000013500</t>
  </si>
  <si>
    <t>651000013600</t>
  </si>
  <si>
    <t>651000013700</t>
  </si>
  <si>
    <t>651000013800</t>
  </si>
  <si>
    <t>651000013900</t>
  </si>
  <si>
    <t>651000014400</t>
  </si>
  <si>
    <t>040100022000</t>
  </si>
  <si>
    <t>040100025000</t>
  </si>
  <si>
    <t>040200052000</t>
  </si>
  <si>
    <t>040200047000</t>
  </si>
  <si>
    <t>030000600400</t>
  </si>
  <si>
    <t>030000600800</t>
  </si>
  <si>
    <t>030000801500</t>
  </si>
  <si>
    <t>030100002300</t>
  </si>
  <si>
    <t>030000801100</t>
  </si>
  <si>
    <t>031000400100</t>
  </si>
  <si>
    <t>060000002000</t>
  </si>
  <si>
    <t>651000017200</t>
  </si>
  <si>
    <t>651000017300</t>
  </si>
  <si>
    <t>651000017400</t>
  </si>
  <si>
    <t>651000017800</t>
  </si>
  <si>
    <t>020100001200</t>
  </si>
  <si>
    <t>090000003600</t>
  </si>
  <si>
    <t>Uszczelka Cu 18x22x2</t>
  </si>
  <si>
    <t>090000003900</t>
  </si>
  <si>
    <t>Uszczelka Cu 21x26</t>
  </si>
  <si>
    <t>090000004600</t>
  </si>
  <si>
    <t>600400976000</t>
  </si>
  <si>
    <t>651000018600</t>
  </si>
  <si>
    <t>651000020700</t>
  </si>
  <si>
    <t>651000019000</t>
  </si>
  <si>
    <t>060000003400</t>
  </si>
  <si>
    <t>651000015311</t>
  </si>
  <si>
    <t>651000019400</t>
  </si>
  <si>
    <t>651000019900</t>
  </si>
  <si>
    <t>651000036200</t>
  </si>
  <si>
    <t>030000400300</t>
  </si>
  <si>
    <t>651000015900</t>
  </si>
  <si>
    <t>651000015600</t>
  </si>
  <si>
    <t>651000015700</t>
  </si>
  <si>
    <t>651000015800</t>
  </si>
  <si>
    <t>040200032000</t>
  </si>
  <si>
    <t>651000021300</t>
  </si>
  <si>
    <t>651000025900</t>
  </si>
  <si>
    <t>651000026000</t>
  </si>
  <si>
    <t>651000026100</t>
  </si>
  <si>
    <t>651000026200</t>
  </si>
  <si>
    <t>651000026300</t>
  </si>
  <si>
    <t>651000026400</t>
  </si>
  <si>
    <t>651000026500</t>
  </si>
  <si>
    <t>651000026600</t>
  </si>
  <si>
    <t>810300303100</t>
  </si>
  <si>
    <t>090000023100</t>
  </si>
  <si>
    <t>090000012900</t>
  </si>
  <si>
    <t>651000016100</t>
  </si>
  <si>
    <t>651000016200</t>
  </si>
  <si>
    <t>651000021700</t>
  </si>
  <si>
    <t>651000023900</t>
  </si>
  <si>
    <t>651000021800</t>
  </si>
  <si>
    <t>070000020300</t>
  </si>
  <si>
    <t>070000020100</t>
  </si>
  <si>
    <t>070000022200</t>
  </si>
  <si>
    <t>070000003100</t>
  </si>
  <si>
    <t>651000016422</t>
  </si>
  <si>
    <t>651000016500</t>
  </si>
  <si>
    <t>651000016600</t>
  </si>
  <si>
    <t>651000016800</t>
  </si>
  <si>
    <t>651000016900</t>
  </si>
  <si>
    <t>651000017000</t>
  </si>
  <si>
    <t>651000017100</t>
  </si>
  <si>
    <t>651000023300</t>
  </si>
  <si>
    <t>651000015000</t>
  </si>
  <si>
    <t>651000014600</t>
  </si>
  <si>
    <t>030200405800</t>
  </si>
  <si>
    <t>Śruba M 24 x 100 z czopem płaskim</t>
  </si>
  <si>
    <t>651000014800</t>
  </si>
  <si>
    <t>030100003200</t>
  </si>
  <si>
    <t>030100604800</t>
  </si>
  <si>
    <t>030100002700</t>
  </si>
  <si>
    <t>030100001800</t>
  </si>
  <si>
    <t>030100001500</t>
  </si>
  <si>
    <t>030100600200</t>
  </si>
  <si>
    <t>030100201800</t>
  </si>
  <si>
    <t>030100202000</t>
  </si>
  <si>
    <t>050100000600</t>
  </si>
  <si>
    <t>020200400100</t>
  </si>
  <si>
    <t>060000002100</t>
  </si>
  <si>
    <t>Części do platform</t>
  </si>
  <si>
    <t>652000000511</t>
  </si>
  <si>
    <t>652000000011</t>
  </si>
  <si>
    <t>652000003811</t>
  </si>
  <si>
    <t>652000001000</t>
  </si>
  <si>
    <t>652000000911</t>
  </si>
  <si>
    <t>652000000811</t>
  </si>
  <si>
    <t>652000001311</t>
  </si>
  <si>
    <t>652000001511</t>
  </si>
  <si>
    <t>010000014600</t>
  </si>
  <si>
    <t>653000008811</t>
  </si>
  <si>
    <t>653000007200</t>
  </si>
  <si>
    <t>653000007300</t>
  </si>
  <si>
    <t>653000009711</t>
  </si>
  <si>
    <t>682000010400</t>
  </si>
  <si>
    <t>652000000611</t>
  </si>
  <si>
    <t>653000000412</t>
  </si>
  <si>
    <t>652000000711</t>
  </si>
  <si>
    <t>653000000512</t>
  </si>
  <si>
    <t>652000003100</t>
  </si>
  <si>
    <t>653000008522</t>
  </si>
  <si>
    <t>653000006922</t>
  </si>
  <si>
    <t>630003020511</t>
  </si>
  <si>
    <t>653000008511</t>
  </si>
  <si>
    <t>653000001711</t>
  </si>
  <si>
    <t>655000001100</t>
  </si>
  <si>
    <t>655000001200</t>
  </si>
  <si>
    <t>653000006000</t>
  </si>
  <si>
    <t>653000007000</t>
  </si>
  <si>
    <t>653000008200</t>
  </si>
  <si>
    <t>653000001800</t>
  </si>
  <si>
    <t>653000004811</t>
  </si>
  <si>
    <t>652000001611</t>
  </si>
  <si>
    <t>653000005411</t>
  </si>
  <si>
    <t>653000007412</t>
  </si>
  <si>
    <t>652000001711</t>
  </si>
  <si>
    <t>653000005511</t>
  </si>
  <si>
    <t>653000007512</t>
  </si>
  <si>
    <t>654000000300</t>
  </si>
  <si>
    <t>652000003200</t>
  </si>
  <si>
    <t>652000005500</t>
  </si>
  <si>
    <t>030100605700</t>
  </si>
  <si>
    <t>653000008011</t>
  </si>
  <si>
    <t>653000007611</t>
  </si>
  <si>
    <t>653000008611</t>
  </si>
  <si>
    <t>652000001811</t>
  </si>
  <si>
    <t>653000004511</t>
  </si>
  <si>
    <t>626000000600</t>
  </si>
  <si>
    <t>626000000400</t>
  </si>
  <si>
    <t>626300388700</t>
  </si>
  <si>
    <t>629000001500</t>
  </si>
  <si>
    <t>626000031200</t>
  </si>
  <si>
    <t>626000003700</t>
  </si>
  <si>
    <t>905000006500</t>
  </si>
  <si>
    <t>701000020400</t>
  </si>
  <si>
    <t>626000070800</t>
  </si>
  <si>
    <t>Pasek klinowy 13x1775</t>
  </si>
  <si>
    <t>626000068000</t>
  </si>
  <si>
    <t>BW/1/A/01/1</t>
  </si>
  <si>
    <t>BW/1/A/01/2</t>
  </si>
  <si>
    <t>BW/1/A/01/3</t>
  </si>
  <si>
    <t>BW/1/A/01/4</t>
  </si>
  <si>
    <t>BW/1/A/01/5</t>
  </si>
  <si>
    <t>BW/1/A/01/6</t>
  </si>
  <si>
    <t>BW/1/A/01/7</t>
  </si>
  <si>
    <t>BW/1/A/01/8</t>
  </si>
  <si>
    <t>BW/1/A/01/9</t>
  </si>
  <si>
    <t>BW/1/A/01/10</t>
  </si>
  <si>
    <t>BW/1/A/01/11</t>
  </si>
  <si>
    <t>BW/1/A/01/12</t>
  </si>
  <si>
    <t>BW/1/A/01/13</t>
  </si>
  <si>
    <t>BW/1/A/01/14</t>
  </si>
  <si>
    <t>BW/1/A/01/15</t>
  </si>
  <si>
    <t>BW/1/A/01/16</t>
  </si>
  <si>
    <t>BW/1/A/01/17</t>
  </si>
  <si>
    <t>BW/1/A/01/18</t>
  </si>
  <si>
    <t>BW/1/A/01/19</t>
  </si>
  <si>
    <t>BW/1/A/01/20</t>
  </si>
  <si>
    <t>BW/1/A/01/21</t>
  </si>
  <si>
    <t>Arkusz BW/1/A/02/…</t>
  </si>
  <si>
    <t>BW/1/A/02/1</t>
  </si>
  <si>
    <t>BW/1/A/02/2</t>
  </si>
  <si>
    <t>BW/1/A/02/3</t>
  </si>
  <si>
    <t>BW/1/A/02/4</t>
  </si>
  <si>
    <t>BW/1/A/02/5</t>
  </si>
  <si>
    <t>Śruba M 20 x 80 z łbem walcowym 10.9</t>
  </si>
  <si>
    <t>BW/1/A/02/6</t>
  </si>
  <si>
    <t>BW/1/A/02/7</t>
  </si>
  <si>
    <t>BW/1/A/02/8</t>
  </si>
  <si>
    <t>BW/1/A/02/9</t>
  </si>
  <si>
    <t>BW/1/A/02/10</t>
  </si>
  <si>
    <t>Śruba M 16 x 40 z łbem walcowym kl 8.8</t>
  </si>
  <si>
    <t>BW/1/A/02/11</t>
  </si>
  <si>
    <t>BW/1/A/02/12</t>
  </si>
  <si>
    <t>BW/1/A/02/13</t>
  </si>
  <si>
    <t>BW/1/A/03/1</t>
  </si>
  <si>
    <t>BW/1/A/03/2</t>
  </si>
  <si>
    <t>Śruba M 6 x 20 z łbem walcowym</t>
  </si>
  <si>
    <t>BW/1/A/03/3</t>
  </si>
  <si>
    <t>BW/1/A/03/4</t>
  </si>
  <si>
    <t>BW/1/A/03/5</t>
  </si>
  <si>
    <t>BW/1/A/03/6</t>
  </si>
  <si>
    <t>BW/1/A/03/7</t>
  </si>
  <si>
    <t>BW/1/A/03/8</t>
  </si>
  <si>
    <t>BW/1/A/03/9</t>
  </si>
  <si>
    <t>BW/1/A/03/10</t>
  </si>
  <si>
    <t>BW/1/A/03/11</t>
  </si>
  <si>
    <t>Śruba M 10 x 45 z łbem walcowym kl. 8.8</t>
  </si>
  <si>
    <t>BW/1/A/03/12</t>
  </si>
  <si>
    <t>BW/1/A/03/13</t>
  </si>
  <si>
    <t>BW/1/A/03/14</t>
  </si>
  <si>
    <t>BW/1/A/03/15</t>
  </si>
  <si>
    <t>BW/1/A/03/16</t>
  </si>
  <si>
    <t>BW/1/A/03/17</t>
  </si>
  <si>
    <t>BW/1/A/03/18</t>
  </si>
  <si>
    <t>BW/1/A/03/19</t>
  </si>
  <si>
    <t>BW/1/A/03/20</t>
  </si>
  <si>
    <t>BW/1/A/03/21</t>
  </si>
  <si>
    <t>BW/1/A/03/22</t>
  </si>
  <si>
    <t>BW/1/A/04/1</t>
  </si>
  <si>
    <t>BW/1/A/04/2</t>
  </si>
  <si>
    <t>BW/1/A/04/3</t>
  </si>
  <si>
    <t>BW/1/A/04/4</t>
  </si>
  <si>
    <t>BW/1/A/04/5</t>
  </si>
  <si>
    <t>BW/1/A/04/6</t>
  </si>
  <si>
    <t>BW/1/A/04/7</t>
  </si>
  <si>
    <t>BW/1/A/04/8</t>
  </si>
  <si>
    <t>BW/1/A/04/9</t>
  </si>
  <si>
    <t>BW/1/A/04/10</t>
  </si>
  <si>
    <t>BW/1/A/04/11</t>
  </si>
  <si>
    <t>BW/1/A/04/12</t>
  </si>
  <si>
    <t>BW/1/A/04/13</t>
  </si>
  <si>
    <t>BW/1/A/04/14</t>
  </si>
  <si>
    <t>BW/1/A/04/15</t>
  </si>
  <si>
    <t>BW/1/A/04/16</t>
  </si>
  <si>
    <t>BW/1/A/04/17</t>
  </si>
  <si>
    <t>BW/1/A/04/18</t>
  </si>
  <si>
    <t>BW/1/A/04/19</t>
  </si>
  <si>
    <t>BW/1/B/01/1</t>
  </si>
  <si>
    <t>BW/1/B/01/2</t>
  </si>
  <si>
    <t>Nakrętka M 20 z poliamidem kl. 10.9</t>
  </si>
  <si>
    <t>BW/1/B/01/3</t>
  </si>
  <si>
    <t>BW/1/B/01/4</t>
  </si>
  <si>
    <t xml:space="preserve">Stopa silnika III  </t>
  </si>
  <si>
    <t>BW/1/B/01/6</t>
  </si>
  <si>
    <t>BW/1/B/01/7</t>
  </si>
  <si>
    <t>BW/1/B/01/8</t>
  </si>
  <si>
    <t>BW/1/B/01/9</t>
  </si>
  <si>
    <t>BW/1/B/01/10</t>
  </si>
  <si>
    <t>BW/1/B/01/11</t>
  </si>
  <si>
    <t>BW/1/B/01/12</t>
  </si>
  <si>
    <t>BW/1/B/01/13</t>
  </si>
  <si>
    <t>BW/1/B/01/14</t>
  </si>
  <si>
    <t>BW/1/B/01/15</t>
  </si>
  <si>
    <t>BW/1/B/01/16</t>
  </si>
  <si>
    <t>BW/1/B/01/17</t>
  </si>
  <si>
    <t>BW/1/B/01/18</t>
  </si>
  <si>
    <t>BW/1/B/01/19</t>
  </si>
  <si>
    <t>Śruba M 10 x 20 z łbem walcowym</t>
  </si>
  <si>
    <t>BW/1/B/01/20</t>
  </si>
  <si>
    <t xml:space="preserve">Tarcza pomiaru prędkości </t>
  </si>
  <si>
    <t>BW/1/B/01/21</t>
  </si>
  <si>
    <t>BW/1/B/01/22</t>
  </si>
  <si>
    <t>BW/1/B/01/23</t>
  </si>
  <si>
    <t>BW/1/B/01/24</t>
  </si>
  <si>
    <t>BW/1/B/01/25</t>
  </si>
  <si>
    <t>BW/1/B/01/26</t>
  </si>
  <si>
    <t>Śruba M 5 x 50 z łbem walcowym</t>
  </si>
  <si>
    <t>BW/1/B/02/1</t>
  </si>
  <si>
    <t xml:space="preserve">Stopa silnika II </t>
  </si>
  <si>
    <t>BW/1/B/02/2</t>
  </si>
  <si>
    <t>Śruba M 10 x 70 z łbem walcowym</t>
  </si>
  <si>
    <t>BW/1/B/02/3</t>
  </si>
  <si>
    <t>BW/1/B/02/4</t>
  </si>
  <si>
    <t>BW/1/B/02/5</t>
  </si>
  <si>
    <t>BW/1/B/02/6</t>
  </si>
  <si>
    <t>Śruba M 12 x 30 kl. 8.8</t>
  </si>
  <si>
    <t>BW/1/B/02/7</t>
  </si>
  <si>
    <t>Śruba M 16 x 50 kl. 8.8</t>
  </si>
  <si>
    <t>BW/1/B/02/8</t>
  </si>
  <si>
    <t>BW/1/B/02/9</t>
  </si>
  <si>
    <t>BW/1/B/02/10</t>
  </si>
  <si>
    <t>BW/1/B/02/11</t>
  </si>
  <si>
    <t>BW/1/B/02/12</t>
  </si>
  <si>
    <t>BW/1/B/02/13</t>
  </si>
  <si>
    <t>BW/1/B/02/14</t>
  </si>
  <si>
    <t>BW/1/B/02/15</t>
  </si>
  <si>
    <t>BW/1/B/02/16</t>
  </si>
  <si>
    <t>BW/1/B/02/17</t>
  </si>
  <si>
    <t>BW/1/B/02/18</t>
  </si>
  <si>
    <t>Śruba M 8 x 30 z łbem walcowym kl. 8.8</t>
  </si>
  <si>
    <t>BW/1/B/02/19</t>
  </si>
  <si>
    <t>BW/1/B/02/20</t>
  </si>
  <si>
    <t>BW/1/B/02/21</t>
  </si>
  <si>
    <t>BW/1/B/02/22</t>
  </si>
  <si>
    <t>BW/1/B/02/23</t>
  </si>
  <si>
    <t>BW/1/B/02/24</t>
  </si>
  <si>
    <t>BW/1/B/02/25</t>
  </si>
  <si>
    <t>BW/1/B/02/26</t>
  </si>
  <si>
    <t>BW/1/B/02/27</t>
  </si>
  <si>
    <t>BW/1/B/02/28</t>
  </si>
  <si>
    <t>BW/1/B/02/29</t>
  </si>
  <si>
    <t>BW/1/B/02/30</t>
  </si>
  <si>
    <t>BW/1/B/02/31</t>
  </si>
  <si>
    <t>BW/1/B/02/32</t>
  </si>
  <si>
    <t>BW/1/B/02/33</t>
  </si>
  <si>
    <t>BW/1/B/02/34</t>
  </si>
  <si>
    <t>BW/1/B/02/35</t>
  </si>
  <si>
    <t>BW/1/B/02/36</t>
  </si>
  <si>
    <t>BW/1/B/02/37</t>
  </si>
  <si>
    <t>BW/1/B/03/1</t>
  </si>
  <si>
    <t>BW/1/B/03/2</t>
  </si>
  <si>
    <t>BW/1/B/03/3</t>
  </si>
  <si>
    <t>BW/1/B/03/4</t>
  </si>
  <si>
    <t>BW/1/B/03/5</t>
  </si>
  <si>
    <t>BW/1/B/03/6</t>
  </si>
  <si>
    <t>BW/1/B/03/7</t>
  </si>
  <si>
    <t>BW/1/B/03/8</t>
  </si>
  <si>
    <t>BW/1/B/03/9</t>
  </si>
  <si>
    <t>BW/1/B/03/10</t>
  </si>
  <si>
    <t>BW/1/B/03/11</t>
  </si>
  <si>
    <t>BW/1/B/03/12</t>
  </si>
  <si>
    <t>BW/1/B/03/13</t>
  </si>
  <si>
    <t>BW/1/B/03/14</t>
  </si>
  <si>
    <t>BW/1/B/03/15</t>
  </si>
  <si>
    <t>BW/1/B/03/16</t>
  </si>
  <si>
    <t>BW/1/B/03/17</t>
  </si>
  <si>
    <t>BW/1/B/03/18</t>
  </si>
  <si>
    <t>BW/1/B/03/19</t>
  </si>
  <si>
    <t>BW/1/B/03/20</t>
  </si>
  <si>
    <t>BW/1/B/03/21</t>
  </si>
  <si>
    <t>BW/1/B/03/22</t>
  </si>
  <si>
    <t>Śruba M 8 x 16 z łbem walcowym</t>
  </si>
  <si>
    <t>BW/1/B/03/23</t>
  </si>
  <si>
    <t>BW/1/B/03/24</t>
  </si>
  <si>
    <t>BW/1/B/03/25</t>
  </si>
  <si>
    <t>BW/1/B/03/26</t>
  </si>
  <si>
    <t>BW/1/B/03/27</t>
  </si>
  <si>
    <t>BW/1/B/03/28</t>
  </si>
  <si>
    <t>BW/1/B/03/29</t>
  </si>
  <si>
    <t>Śruba M 20 x 50 z łbem walcowym</t>
  </si>
  <si>
    <t>BW/1/B/04/1</t>
  </si>
  <si>
    <t>BW/1/B/04/2</t>
  </si>
  <si>
    <t>BW/1/B/04/3</t>
  </si>
  <si>
    <t>BW/1/B/04/4</t>
  </si>
  <si>
    <t>BW/1/B/04/5</t>
  </si>
  <si>
    <t>BW/1/B/04/6</t>
  </si>
  <si>
    <t>BW/1/B/04/7</t>
  </si>
  <si>
    <t>BW/1/B/04/8</t>
  </si>
  <si>
    <t>BW/1/B/04/9</t>
  </si>
  <si>
    <t>BW/1/B/04/10</t>
  </si>
  <si>
    <t>BW/1/B/04/11</t>
  </si>
  <si>
    <t>BW/1/B/04/12</t>
  </si>
  <si>
    <t>BW/1/B/04/13</t>
  </si>
  <si>
    <t>BW/1/B/04/14</t>
  </si>
  <si>
    <t>BW/1/B/04/15</t>
  </si>
  <si>
    <t>Śruba M 10 x 25 z łbem walcowym</t>
  </si>
  <si>
    <t>BW/1/B/04/16</t>
  </si>
  <si>
    <t>BW/1/B/04/17</t>
  </si>
  <si>
    <t>Śruba M 10 x 35 z łbem walcowym</t>
  </si>
  <si>
    <t>BW/1/B/04/18</t>
  </si>
  <si>
    <t>BW/1/B/04/19</t>
  </si>
  <si>
    <t>Wziernik oleju 1 cal</t>
  </si>
  <si>
    <t>BW/1/B/04/20</t>
  </si>
  <si>
    <t>Śruba M 8 x 20 z łbem walcowym kl. 8.8</t>
  </si>
  <si>
    <t>BW/1/B/04/21</t>
  </si>
  <si>
    <t>BW/1/B/04/22</t>
  </si>
  <si>
    <t>Śruba M 8 x 140 z łbem walcowym kl. 8.8</t>
  </si>
  <si>
    <t>BW/1/B/04/23</t>
  </si>
  <si>
    <t>BW/1/B/04/24</t>
  </si>
  <si>
    <t>BW/1/B/04/25</t>
  </si>
  <si>
    <t>BW/1/B/04/26</t>
  </si>
  <si>
    <t>BW/1/B/04/27</t>
  </si>
  <si>
    <t>BW/1/B/04/28</t>
  </si>
  <si>
    <t>BW/1/B/04/29</t>
  </si>
  <si>
    <t>BW/1/B/04/30</t>
  </si>
  <si>
    <t>BW/1/B/04/31</t>
  </si>
  <si>
    <t>BW/1/B/04/32</t>
  </si>
  <si>
    <t>BW/1/B/04/33</t>
  </si>
  <si>
    <t>BW/1/B/04/34</t>
  </si>
  <si>
    <t>BW/1/B/04/35</t>
  </si>
  <si>
    <t>BW/1/B/04/36</t>
  </si>
  <si>
    <t>BW/1/B/04/37</t>
  </si>
  <si>
    <t>BW/1/B/04/38</t>
  </si>
  <si>
    <t>BW/1/B/04/39</t>
  </si>
  <si>
    <t>BW/1/B/04/40</t>
  </si>
  <si>
    <t>BW/1/B/04/41</t>
  </si>
  <si>
    <t>BW/1/B/04/42</t>
  </si>
  <si>
    <t>BW/1/B/05/1</t>
  </si>
  <si>
    <t>BW/1/B/05/2</t>
  </si>
  <si>
    <t>BW/1/B/05/3</t>
  </si>
  <si>
    <t>BW/1/B/05/4</t>
  </si>
  <si>
    <t>BW/1/B/05/5</t>
  </si>
  <si>
    <t>Korek zbiornika wyrównawczego</t>
  </si>
  <si>
    <t>BW/1/B/05/6</t>
  </si>
  <si>
    <t>Korek 1''</t>
  </si>
  <si>
    <t>BW/1/B/05/7</t>
  </si>
  <si>
    <t>BW/1/B/05/8</t>
  </si>
  <si>
    <t>BW/1/B/05/9</t>
  </si>
  <si>
    <t>BW/1/B/05/10</t>
  </si>
  <si>
    <t>BW/1/B/05/11</t>
  </si>
  <si>
    <t>BW/1/B/05/12</t>
  </si>
  <si>
    <t>BW/1/B/05/13</t>
  </si>
  <si>
    <t>BW/1/B/06/1</t>
  </si>
  <si>
    <t>BW/1/B/06/2</t>
  </si>
  <si>
    <t>BW/1/B/06/3</t>
  </si>
  <si>
    <t>BW/1/B/06/4</t>
  </si>
  <si>
    <t>BW/1/B/06/5</t>
  </si>
  <si>
    <t>BW/1/B/06/6</t>
  </si>
  <si>
    <t>BW/1/B/07/1</t>
  </si>
  <si>
    <t>BW/1/B/07/2</t>
  </si>
  <si>
    <t>Śruba M 10 x 35 kl. 8.8</t>
  </si>
  <si>
    <t>BW/1/B/07/3</t>
  </si>
  <si>
    <t>BW/1/B/07/4</t>
  </si>
  <si>
    <t>BW/1/B/07/5</t>
  </si>
  <si>
    <t>BW/1/B/07/6</t>
  </si>
  <si>
    <t>BW/1/B/07/7</t>
  </si>
  <si>
    <t>BW/1/B/07/8</t>
  </si>
  <si>
    <t>BW/1/B/07/9</t>
  </si>
  <si>
    <t>BW/1/B/07/10</t>
  </si>
  <si>
    <t>BW/1/B/07/11</t>
  </si>
  <si>
    <t>BW/1/B/07/12</t>
  </si>
  <si>
    <t>BW/1/B/07/13</t>
  </si>
  <si>
    <t>BW/1/B/07/14</t>
  </si>
  <si>
    <t>BW/1/B/07/15</t>
  </si>
  <si>
    <t>BW/1/B/07/16</t>
  </si>
  <si>
    <t>BW/1/B/07/17</t>
  </si>
  <si>
    <t>BW/1/B/07/18</t>
  </si>
  <si>
    <t>BW/1/B/07/19</t>
  </si>
  <si>
    <t>BW/1/B/07/20</t>
  </si>
  <si>
    <t>BW/1/B/07/21</t>
  </si>
  <si>
    <t>BW/1/B/07/22</t>
  </si>
  <si>
    <t>BW/1/B/07/23</t>
  </si>
  <si>
    <t>BW/1/B/07/24</t>
  </si>
  <si>
    <t>BW/1/B/07/25</t>
  </si>
  <si>
    <t>BW/1/B/07/26</t>
  </si>
  <si>
    <t>BW/1/B/07/27</t>
  </si>
  <si>
    <t>BW/1/B/07/28</t>
  </si>
  <si>
    <t>BW/1/B/07/29</t>
  </si>
  <si>
    <t>BW/1/B/07/30</t>
  </si>
  <si>
    <t>BW/1/B/07/31</t>
  </si>
  <si>
    <t>BW/1/B/08/1</t>
  </si>
  <si>
    <t>BW/1/B/08/2</t>
  </si>
  <si>
    <t>BW/1/B/08/3</t>
  </si>
  <si>
    <t>BW/1/B/08/4</t>
  </si>
  <si>
    <t>BW/1/B/08/5</t>
  </si>
  <si>
    <t>BW/1/B/08/6</t>
  </si>
  <si>
    <t>BW/1/B/08/7</t>
  </si>
  <si>
    <t>BW/1/B/08/8</t>
  </si>
  <si>
    <t>BW/1/B/08/9</t>
  </si>
  <si>
    <t>BW/1/B/08/10</t>
  </si>
  <si>
    <t>BW/1/B/08/11</t>
  </si>
  <si>
    <t>BW/1/B/08/12</t>
  </si>
  <si>
    <t>BW/1/B/08/13</t>
  </si>
  <si>
    <t>BW/1/B/08/14</t>
  </si>
  <si>
    <t>BW/1/B/08/15</t>
  </si>
  <si>
    <t>BW/1/B/08/16</t>
  </si>
  <si>
    <t>BW/1/B/08/17</t>
  </si>
  <si>
    <t>BW/1/B/08/18</t>
  </si>
  <si>
    <t>BW/1/B/08/19</t>
  </si>
  <si>
    <t>BW/1/B/08/20</t>
  </si>
  <si>
    <t>BW/1/B/08/21</t>
  </si>
  <si>
    <t>BW/1/B/08/22</t>
  </si>
  <si>
    <t>BW/1/B/08/23</t>
  </si>
  <si>
    <t>Śruba M 5 x 20 z łbem walcowym</t>
  </si>
  <si>
    <t>BW/1/B/08/24</t>
  </si>
  <si>
    <t>BW/1/B/08/25</t>
  </si>
  <si>
    <t>BW/1/B/08/26</t>
  </si>
  <si>
    <t>BW/1/B/08/27</t>
  </si>
  <si>
    <t>BW/1/B/08/28</t>
  </si>
  <si>
    <t>BW/1/B/08/29</t>
  </si>
  <si>
    <t>BW/1/B/08/30</t>
  </si>
  <si>
    <t>BW/1/B/08/31</t>
  </si>
  <si>
    <t>BW/1/B/09/1</t>
  </si>
  <si>
    <t>BW/1/B/09/2</t>
  </si>
  <si>
    <t>BW/1/B/09/3</t>
  </si>
  <si>
    <t>BW/1/B/09/4</t>
  </si>
  <si>
    <t>BW/1/B/09/5</t>
  </si>
  <si>
    <t>BW/1/B/09/6</t>
  </si>
  <si>
    <t>BW/1/B/09/7</t>
  </si>
  <si>
    <t>BW/1/B/09/8</t>
  </si>
  <si>
    <t>BW/1/B/09/9</t>
  </si>
  <si>
    <t>BW/1/B/09/10</t>
  </si>
  <si>
    <t>BW/1/B/09/11</t>
  </si>
  <si>
    <t>BW/1/B/09/12</t>
  </si>
  <si>
    <t>BW/1/B/09/13</t>
  </si>
  <si>
    <t>BW/1/B/09/14</t>
  </si>
  <si>
    <t>BW/1/B/09/15</t>
  </si>
  <si>
    <t>BW/1/B/09/16</t>
  </si>
  <si>
    <t>BW/1/B/09/17</t>
  </si>
  <si>
    <t>BW/1/B/09/18</t>
  </si>
  <si>
    <t>BW/1/B/09/19</t>
  </si>
  <si>
    <t>BW/1/B/09/20</t>
  </si>
  <si>
    <t>BW/1/B/09/21</t>
  </si>
  <si>
    <t>BW/1/B/09/22</t>
  </si>
  <si>
    <t>BW/1/B/09/23</t>
  </si>
  <si>
    <t>BW/1/B/09/24</t>
  </si>
  <si>
    <t>BW/1/C/01/1</t>
  </si>
  <si>
    <t>BW/1/C/01/2</t>
  </si>
  <si>
    <t>BW/1/C/01/3</t>
  </si>
  <si>
    <t>BW/1/C/01/4</t>
  </si>
  <si>
    <t>BW/1/C/01/5</t>
  </si>
  <si>
    <t>BW/1/C/01/6</t>
  </si>
  <si>
    <t>BW/1/C/01/7</t>
  </si>
  <si>
    <t>BW/1/C/01/8</t>
  </si>
  <si>
    <t>BW/1/C/01/9</t>
  </si>
  <si>
    <t>BW/1/C/01/10</t>
  </si>
  <si>
    <t>BW/1/C/01/11</t>
  </si>
  <si>
    <t>BW/1/C/01/12</t>
  </si>
  <si>
    <t>BW/1/C/01/13</t>
  </si>
  <si>
    <t>BW/1/C/01/14</t>
  </si>
  <si>
    <t>BW/1/C/01/15</t>
  </si>
  <si>
    <t>BW/1/C/01/16</t>
  </si>
  <si>
    <t>BW/1/C/01/17</t>
  </si>
  <si>
    <t>BW/1/C/01/18</t>
  </si>
  <si>
    <t>BW/1/C/01/19</t>
  </si>
  <si>
    <t>BW/1/C/01/20</t>
  </si>
  <si>
    <t>BW/1/C/01/21</t>
  </si>
  <si>
    <t>BW/1/C/01/22</t>
  </si>
  <si>
    <t>BW/1/C/01/23</t>
  </si>
  <si>
    <t>BW/1/C/02/1</t>
  </si>
  <si>
    <t>BW/1/C/02/2</t>
  </si>
  <si>
    <t>BW/1/C/02/3</t>
  </si>
  <si>
    <t>BW/1/C/02/4</t>
  </si>
  <si>
    <t>BW/1/C/02/5</t>
  </si>
  <si>
    <t>BW/1/C/02/6</t>
  </si>
  <si>
    <t>BW/1/C/02/7</t>
  </si>
  <si>
    <t>BW/1/C/02/8</t>
  </si>
  <si>
    <t>BW/1/C/02/9</t>
  </si>
  <si>
    <t>BW/1/C/02/10</t>
  </si>
  <si>
    <t>BW/1/C/02/11</t>
  </si>
  <si>
    <t>BW/1/C/02/12</t>
  </si>
  <si>
    <t>BW/1/C/02/13</t>
  </si>
  <si>
    <t>BW/1/C/02/14</t>
  </si>
  <si>
    <t>BW/1/C/02/15</t>
  </si>
  <si>
    <t>BW/1/C/02/16</t>
  </si>
  <si>
    <t>BW/1/C/02/17</t>
  </si>
  <si>
    <t>BW/2/01/1</t>
  </si>
  <si>
    <t>BW/2/01/2</t>
  </si>
  <si>
    <t>BW/2/01/3</t>
  </si>
  <si>
    <t>BW/2/01/4</t>
  </si>
  <si>
    <t>BW/2/01/5</t>
  </si>
  <si>
    <t>BW/2/01/6</t>
  </si>
  <si>
    <t>Śruba M 8 x 20</t>
  </si>
  <si>
    <t>BW/2/01/7</t>
  </si>
  <si>
    <t>BW/2/01/8</t>
  </si>
  <si>
    <t>BW/2/01/9</t>
  </si>
  <si>
    <t>BW/2/01/10</t>
  </si>
  <si>
    <t>BW/2/01/11</t>
  </si>
  <si>
    <t>BW/2/01/12</t>
  </si>
  <si>
    <t>BW/2/01/13</t>
  </si>
  <si>
    <t>BW/2/01/14</t>
  </si>
  <si>
    <t>BW/2/01/15</t>
  </si>
  <si>
    <t>BW/2/01/16</t>
  </si>
  <si>
    <t>BW/2/01/17</t>
  </si>
  <si>
    <t>BW/2/01/18</t>
  </si>
  <si>
    <t>Śruba M 8 x 16 kl. 8.8</t>
  </si>
  <si>
    <t>BW/2/02/1</t>
  </si>
  <si>
    <t>BW/2/02/2</t>
  </si>
  <si>
    <t>Śruba M 16 x 40 kl.8.8</t>
  </si>
  <si>
    <t>BW/2/02/3</t>
  </si>
  <si>
    <t>BW/2/02/4</t>
  </si>
  <si>
    <t>BW/2/02/5</t>
  </si>
  <si>
    <t>BW/2/02/6</t>
  </si>
  <si>
    <t>BW/2/02/7</t>
  </si>
  <si>
    <t>BW/2/02/8</t>
  </si>
  <si>
    <t>BW/2/02/9</t>
  </si>
  <si>
    <t>BW/2/03/1</t>
  </si>
  <si>
    <t>BW/2/03/2</t>
  </si>
  <si>
    <t>BW/2/03/3</t>
  </si>
  <si>
    <t>BW/2/03/4</t>
  </si>
  <si>
    <t>BW/2/03/5</t>
  </si>
  <si>
    <t>BW/2/03/6</t>
  </si>
  <si>
    <t>BW/2/03/7</t>
  </si>
  <si>
    <t>BW/2/03/8</t>
  </si>
  <si>
    <t>BW/2/03/9</t>
  </si>
  <si>
    <t>BW/2/03/10</t>
  </si>
  <si>
    <t>BW/2/04/1</t>
  </si>
  <si>
    <t>BW/2/04/2</t>
  </si>
  <si>
    <t>BW/2/04/3</t>
  </si>
  <si>
    <t>BW/2/04/4</t>
  </si>
  <si>
    <t>BW/2/04/5</t>
  </si>
  <si>
    <t>BW/2/04/6</t>
  </si>
  <si>
    <t>BW/2/04/7</t>
  </si>
  <si>
    <t>BW/2/04/8</t>
  </si>
  <si>
    <t>BW/2/04/9</t>
  </si>
  <si>
    <t>BW/2/04/10</t>
  </si>
  <si>
    <t>Obejma hydroakumulatora HAB.</t>
  </si>
  <si>
    <t>BW/2/04/11</t>
  </si>
  <si>
    <t>BW/2/04/12</t>
  </si>
  <si>
    <t>BW/2/05/1</t>
  </si>
  <si>
    <t>BW/2/05/2</t>
  </si>
  <si>
    <t>BW/2/05/3</t>
  </si>
  <si>
    <t>BW/2/05/4</t>
  </si>
  <si>
    <t>BW/2/05/5</t>
  </si>
  <si>
    <t>BW/2/05/6</t>
  </si>
  <si>
    <t>BW/2/05/7</t>
  </si>
  <si>
    <t>BW/2/05/8</t>
  </si>
  <si>
    <t>BW/2/05/9</t>
  </si>
  <si>
    <t>BW/2/05/10</t>
  </si>
  <si>
    <t>BW/2/05/11</t>
  </si>
  <si>
    <t>Śruba M 6 x 35 z łbem walcowym</t>
  </si>
  <si>
    <t>BW/2/05/12</t>
  </si>
  <si>
    <t>BW/3/01/1</t>
  </si>
  <si>
    <t>BW/3/01/2</t>
  </si>
  <si>
    <t>BW/3/01/3</t>
  </si>
  <si>
    <t>BW/3/01/4</t>
  </si>
  <si>
    <t>BW/3/01/5</t>
  </si>
  <si>
    <t>BW/3/01/6</t>
  </si>
  <si>
    <t>BW/3/01/7</t>
  </si>
  <si>
    <t>BW/3/01/8</t>
  </si>
  <si>
    <t>BW/3/01/9</t>
  </si>
  <si>
    <t>BW/3/01/10</t>
  </si>
  <si>
    <t>BW/3/01/11</t>
  </si>
  <si>
    <t>BW/3/01/12</t>
  </si>
  <si>
    <t>BW/3/01/13</t>
  </si>
  <si>
    <t>BW/3/01/14</t>
  </si>
  <si>
    <t>BW/3/01/15</t>
  </si>
  <si>
    <t>BW/3/02/1</t>
  </si>
  <si>
    <t>BW/3/02/2</t>
  </si>
  <si>
    <t>BW/3/02/3</t>
  </si>
  <si>
    <t>BW/3/02/4</t>
  </si>
  <si>
    <t>BW/3/02/5</t>
  </si>
  <si>
    <t>BW/3/02/6</t>
  </si>
  <si>
    <t>BW/3/02/7</t>
  </si>
  <si>
    <t>BW/3/02/8</t>
  </si>
  <si>
    <t>BW/3/02/9</t>
  </si>
  <si>
    <t>BW/3/02/10</t>
  </si>
  <si>
    <t>BW/3/03/1</t>
  </si>
  <si>
    <t>BW/3/03/2</t>
  </si>
  <si>
    <t>BW/3/03/3</t>
  </si>
  <si>
    <t>BW/3/03/4</t>
  </si>
  <si>
    <t>BW/3/03/5</t>
  </si>
  <si>
    <t>BW/3/03/6</t>
  </si>
  <si>
    <t>BW/3/03/7</t>
  </si>
  <si>
    <t>BW/3/03/8</t>
  </si>
  <si>
    <t>BW/3/03/9</t>
  </si>
  <si>
    <t>BW/3/03/10</t>
  </si>
  <si>
    <t>BW/3/03/11</t>
  </si>
  <si>
    <t>BW/3/03/12</t>
  </si>
  <si>
    <t>BW/3/03/13</t>
  </si>
  <si>
    <t>BW/3/03/14</t>
  </si>
  <si>
    <t>BW/3/03/15</t>
  </si>
  <si>
    <t>BW/3/03/16</t>
  </si>
  <si>
    <t>BW/3/03/17</t>
  </si>
  <si>
    <t>BW/3/03/18</t>
  </si>
  <si>
    <t>Sworzeń pedału reflektora kabiny operatora 148kW</t>
  </si>
  <si>
    <t>BW/3/03/19</t>
  </si>
  <si>
    <t>BW/3/03/20</t>
  </si>
  <si>
    <t>BW/3/03/21</t>
  </si>
  <si>
    <t>Mocowanie reflektora kabiny operatora 148kW</t>
  </si>
  <si>
    <t>BW/3/04/1</t>
  </si>
  <si>
    <t>BW/3/04/2</t>
  </si>
  <si>
    <t>BW/3/04/3</t>
  </si>
  <si>
    <t>BW/3/04/4</t>
  </si>
  <si>
    <t>BW/3/04/5</t>
  </si>
  <si>
    <t>BW/3/04/6</t>
  </si>
  <si>
    <t>BW/3/04/7</t>
  </si>
  <si>
    <t>BW/3/04/8</t>
  </si>
  <si>
    <t>BW/3/04/9</t>
  </si>
  <si>
    <t>BW/3/04/10</t>
  </si>
  <si>
    <t>BW/3/04/11</t>
  </si>
  <si>
    <t>BW/3/04/12</t>
  </si>
  <si>
    <t>BW/3/04/13</t>
  </si>
  <si>
    <t>BW/3/04/14</t>
  </si>
  <si>
    <t>BW/3/04/15</t>
  </si>
  <si>
    <t>BW/3/05/1</t>
  </si>
  <si>
    <t>BW/3/05/2</t>
  </si>
  <si>
    <t>BW/3/05/3</t>
  </si>
  <si>
    <t>BW/3/05/4</t>
  </si>
  <si>
    <t>BW/3/05/5</t>
  </si>
  <si>
    <t>BW/3/05/6</t>
  </si>
  <si>
    <t>BW/3/05/7</t>
  </si>
  <si>
    <t>BW/3/05/8</t>
  </si>
  <si>
    <t>BW/3/05/9</t>
  </si>
  <si>
    <t>BW/3/05/10</t>
  </si>
  <si>
    <t>BW/3/05/11</t>
  </si>
  <si>
    <t>BW/3/05/12</t>
  </si>
  <si>
    <t>BW/3/05/13</t>
  </si>
  <si>
    <t>BW/3/05/14</t>
  </si>
  <si>
    <t>BW/3/05/15</t>
  </si>
  <si>
    <t>BW/3/06/1</t>
  </si>
  <si>
    <t>BW/3/06/2</t>
  </si>
  <si>
    <t>BW/3/06/3</t>
  </si>
  <si>
    <t>BW/3/06/4</t>
  </si>
  <si>
    <t>BW/3/06/5</t>
  </si>
  <si>
    <t>BW/3/06/6</t>
  </si>
  <si>
    <t>BW/3/06/7</t>
  </si>
  <si>
    <t>BW/3/06/8</t>
  </si>
  <si>
    <t>BW/3/06/9</t>
  </si>
  <si>
    <t>BW/3/06/10</t>
  </si>
  <si>
    <t>BW/3/06/11</t>
  </si>
  <si>
    <t>BW/3/06/12</t>
  </si>
  <si>
    <t>BW/3/06/13</t>
  </si>
  <si>
    <t>BW/4/01/1</t>
  </si>
  <si>
    <t>BW/4/01/2</t>
  </si>
  <si>
    <t>BW/4/01/3</t>
  </si>
  <si>
    <t>BW/4/01/4</t>
  </si>
  <si>
    <t>BW/4/01/5</t>
  </si>
  <si>
    <t>BW/4/01/6</t>
  </si>
  <si>
    <t>BW/4/01/7</t>
  </si>
  <si>
    <t>BW/4/01/8</t>
  </si>
  <si>
    <t>BW/4/01/9</t>
  </si>
  <si>
    <t>BW/4/02/1</t>
  </si>
  <si>
    <t>BW/4/02/2</t>
  </si>
  <si>
    <t>BW/4/02/3</t>
  </si>
  <si>
    <t>BW/4/02/4</t>
  </si>
  <si>
    <t>BW/4/02/5</t>
  </si>
  <si>
    <t>BW/4/02/6</t>
  </si>
  <si>
    <t>BW/4/02/7</t>
  </si>
  <si>
    <t>BW/4/02/8</t>
  </si>
  <si>
    <t>BW/4/02/9</t>
  </si>
  <si>
    <t>BW/4/02/10</t>
  </si>
  <si>
    <t>BW/4/02/11</t>
  </si>
  <si>
    <t>BW/4/02/12</t>
  </si>
  <si>
    <t>Tuleja dystansowa wahacza KPCS fi 340</t>
  </si>
  <si>
    <t>BW/4/02/13</t>
  </si>
  <si>
    <t>BW/4/02/14</t>
  </si>
  <si>
    <t>BW/4/03/1</t>
  </si>
  <si>
    <t>BW/4/03/2</t>
  </si>
  <si>
    <t>BW/4/03/3</t>
  </si>
  <si>
    <t>BW/4/03/4</t>
  </si>
  <si>
    <t>BW/4/03/5</t>
  </si>
  <si>
    <t>BW/4/03/6</t>
  </si>
  <si>
    <t>BW/4/03/7</t>
  </si>
  <si>
    <t>BW/4/03/8</t>
  </si>
  <si>
    <t>BW/4/03/9</t>
  </si>
  <si>
    <t>BW/4/03/10</t>
  </si>
  <si>
    <t>BW/4/03/11</t>
  </si>
  <si>
    <t>BW/4/03/13</t>
  </si>
  <si>
    <t>BW/4/03/14</t>
  </si>
  <si>
    <t>BW/4/03/15</t>
  </si>
  <si>
    <t>BW/4/03/16</t>
  </si>
  <si>
    <t>BW/4/03/17</t>
  </si>
  <si>
    <t>BW/4/03/18</t>
  </si>
  <si>
    <t>BW/4/03/19</t>
  </si>
  <si>
    <t>BW/4/03/20</t>
  </si>
  <si>
    <t>BW/4/03/21</t>
  </si>
  <si>
    <t>BW/4/03/22</t>
  </si>
  <si>
    <t>BW/4/03/23</t>
  </si>
  <si>
    <t>BW/4/03/24</t>
  </si>
  <si>
    <t>BW/4/03/25</t>
  </si>
  <si>
    <t>BW/4/03/26</t>
  </si>
  <si>
    <t>BW/4/03/27</t>
  </si>
  <si>
    <t>BW/4/03/28</t>
  </si>
  <si>
    <t>BW/4/03/29</t>
  </si>
  <si>
    <t>BW/4/03/30</t>
  </si>
  <si>
    <t>BW/4/03/31</t>
  </si>
  <si>
    <t>BW/4/03/32</t>
  </si>
  <si>
    <t>BW/4/03/33</t>
  </si>
  <si>
    <t>BW/4/03/34</t>
  </si>
  <si>
    <t>BW/4/03/35</t>
  </si>
  <si>
    <t>BW/4/03/36</t>
  </si>
  <si>
    <t>BW/4/04/1</t>
  </si>
  <si>
    <t>BW/4/04/2</t>
  </si>
  <si>
    <t>BW/4/04/3</t>
  </si>
  <si>
    <t>BW/4/04/4</t>
  </si>
  <si>
    <t>BW/4/04/5</t>
  </si>
  <si>
    <t>BW/4/04/6</t>
  </si>
  <si>
    <t>BW/4/04/7</t>
  </si>
  <si>
    <t>BW/4/04/8</t>
  </si>
  <si>
    <t>BW/4/04/9</t>
  </si>
  <si>
    <t>BW/4/04/10</t>
  </si>
  <si>
    <t>BW/4/04/11</t>
  </si>
  <si>
    <t>BW/4/04/12</t>
  </si>
  <si>
    <t>BW/5/01/1</t>
  </si>
  <si>
    <t>BW/5/01/2</t>
  </si>
  <si>
    <t>BW/5/01/3</t>
  </si>
  <si>
    <t>BW/5/01/4</t>
  </si>
  <si>
    <t>BW/5/01/5</t>
  </si>
  <si>
    <t>BW/601/1</t>
  </si>
  <si>
    <t>BW/601/2</t>
  </si>
  <si>
    <t>BW/601/3</t>
  </si>
  <si>
    <t>BW/601/4</t>
  </si>
  <si>
    <t>BW/601/5</t>
  </si>
  <si>
    <t>BW/601/6</t>
  </si>
  <si>
    <t>BW/601/7</t>
  </si>
  <si>
    <t>BW/601/8</t>
  </si>
  <si>
    <t>BW/601/9</t>
  </si>
  <si>
    <t>BW/6/02/1</t>
  </si>
  <si>
    <t>BW/6/02/2</t>
  </si>
  <si>
    <t>BW/6/02/3</t>
  </si>
  <si>
    <t>BW/6/02/4</t>
  </si>
  <si>
    <t>BW/6/02/5</t>
  </si>
  <si>
    <t>BW/6/02/6</t>
  </si>
  <si>
    <t>BW/6/02/7</t>
  </si>
  <si>
    <t>BW/6/02/8</t>
  </si>
  <si>
    <t>BW/6/02/9</t>
  </si>
  <si>
    <t>BW/6/02/10</t>
  </si>
  <si>
    <t>BW/6/02/11</t>
  </si>
  <si>
    <t>BW/6/02/12</t>
  </si>
  <si>
    <t>BW/6/02/13</t>
  </si>
  <si>
    <t>BW/6/02/14</t>
  </si>
  <si>
    <t>BW/6/02/15</t>
  </si>
  <si>
    <t>BW/6/02/16</t>
  </si>
  <si>
    <t>BW/6/02/17</t>
  </si>
  <si>
    <t>BW/6/02/18</t>
  </si>
  <si>
    <t>BW/6/02/19</t>
  </si>
  <si>
    <t>BW/6/02/20</t>
  </si>
  <si>
    <t>BW/HYD/01</t>
  </si>
  <si>
    <t>Pompa główna A4VG250</t>
  </si>
  <si>
    <t>BW/HYD/02</t>
  </si>
  <si>
    <t>Pompa zębata 34cm3-R</t>
  </si>
  <si>
    <t>BW/HYD/03</t>
  </si>
  <si>
    <t>Pompa zębata  8cm3-L</t>
  </si>
  <si>
    <t>BW/HYD/04</t>
  </si>
  <si>
    <t>BW/HYD/05</t>
  </si>
  <si>
    <t>Silnik tłokowy A2FM</t>
  </si>
  <si>
    <t>BW/HYD/06</t>
  </si>
  <si>
    <t>BW/HYD/07</t>
  </si>
  <si>
    <t>BW/HYD/08</t>
  </si>
  <si>
    <t>BW/HYD/09</t>
  </si>
  <si>
    <t>Zawór mocy 53406.0106</t>
  </si>
  <si>
    <t>BW/HYD/10</t>
  </si>
  <si>
    <t>Zawór przepłukujący 50320.0117 SVL40G</t>
  </si>
  <si>
    <t>BW/HYD/11</t>
  </si>
  <si>
    <t>Zawór redukcyjny - DR6DP2-5X/210Y</t>
  </si>
  <si>
    <t>BW/HYD/12</t>
  </si>
  <si>
    <t>Zawór redukcyjny DR6DP2-5X/75Y</t>
  </si>
  <si>
    <t>BW/HYD/13</t>
  </si>
  <si>
    <t>Zawór odłączający DA6VP2A-5X/350FSM</t>
  </si>
  <si>
    <t>BW/HYD/14</t>
  </si>
  <si>
    <t>BW/HYD/15</t>
  </si>
  <si>
    <t>Kierunkowy zawór 4WE6D5X/BG12-12NXMZ2/V</t>
  </si>
  <si>
    <t>BW/HYD/16</t>
  </si>
  <si>
    <t>BW/HYD/17</t>
  </si>
  <si>
    <t>Kierunkowy zawór suwakowy 4WP10D5X/M</t>
  </si>
  <si>
    <t>BW/HYD/18</t>
  </si>
  <si>
    <t>Kierunkowy zawór 4WMM6D5X/XC</t>
  </si>
  <si>
    <t>BW/HYD/19</t>
  </si>
  <si>
    <t>Zawór kulowy AB21-18/15 LR-315</t>
  </si>
  <si>
    <t>BW/HYD/20</t>
  </si>
  <si>
    <t>Zawór kulowy BK312L1011231LBODG</t>
  </si>
  <si>
    <t>BW/HYD/21</t>
  </si>
  <si>
    <t>Zawór kulowy BKHU3-06-11231-LA90</t>
  </si>
  <si>
    <t>BW/HYD/22</t>
  </si>
  <si>
    <t>Zawór zwrotny S15A1.0/SO 68</t>
  </si>
  <si>
    <t>BW/HYD/23</t>
  </si>
  <si>
    <t>Zawór zwrotny CXDA-XCN</t>
  </si>
  <si>
    <t>BW/HYD/24</t>
  </si>
  <si>
    <t>Zawór kierunkowy CSAA-BXN</t>
  </si>
  <si>
    <t>BW/HYD/25</t>
  </si>
  <si>
    <t>BW/HYD/26</t>
  </si>
  <si>
    <t>Zawór hamulcowy  DOFS-XHN</t>
  </si>
  <si>
    <t>BW/HYD/27</t>
  </si>
  <si>
    <t>Hydrauliczny zawór zwrotny   S15A2.0</t>
  </si>
  <si>
    <t>BW/HYD/28</t>
  </si>
  <si>
    <t>BW/HYD/29</t>
  </si>
  <si>
    <t>Akumulator pęcherzowy  HAB10-330-4X/2G09G</t>
  </si>
  <si>
    <t>BW/HYD/30</t>
  </si>
  <si>
    <t>Taśma zaciskowa  BSLP10-50L 218-228</t>
  </si>
  <si>
    <t>BW/HYD/31</t>
  </si>
  <si>
    <t>626300381600</t>
  </si>
  <si>
    <t>Przepona hydroakumulatora HAB-4X 10L NBR</t>
  </si>
  <si>
    <t>BW/HYD/32</t>
  </si>
  <si>
    <t>Filtr powietrza BFS20H10XL</t>
  </si>
  <si>
    <t>BW/HYD/33</t>
  </si>
  <si>
    <t>Filtr ciśnieniowy 245LEN0400-H10XL</t>
  </si>
  <si>
    <t>BW/HYD/34</t>
  </si>
  <si>
    <t>Wkład filtra 2.0400 H10XL-AH0-0-V0</t>
  </si>
  <si>
    <t>BW/HYD/35</t>
  </si>
  <si>
    <t>Filtr ciśnieniowy 245LEN0100-H10XLAHO-V5,0-V-R6</t>
  </si>
  <si>
    <t>BW/HYD/36</t>
  </si>
  <si>
    <t>Wkład filtra 2.0100 H10XL-AH0-0-V0</t>
  </si>
  <si>
    <t>BW/HYD/37</t>
  </si>
  <si>
    <t>Filtr ssania SE 225 G25-SH0-01A-S0V00</t>
  </si>
  <si>
    <t>BW/HYD/38</t>
  </si>
  <si>
    <t>Wkład filtra 6.225 G25-SH0-0-00</t>
  </si>
  <si>
    <t>BW/HYD/39</t>
  </si>
  <si>
    <t>Filtr linii powrotnej 10TEN 0250 H10XL AH0-P2,2-V</t>
  </si>
  <si>
    <t>BW/HYD/40</t>
  </si>
  <si>
    <t>Wkład filtra 1.0250 H10XL-AH0-0-V0</t>
  </si>
  <si>
    <t>BW/HYD/41</t>
  </si>
  <si>
    <t>BW/HYD/42</t>
  </si>
  <si>
    <t>Zawór dławiąco-zwrotny DRV-08-P-B</t>
  </si>
  <si>
    <t>BW/HYD/43</t>
  </si>
  <si>
    <t>BW/HYD/44</t>
  </si>
  <si>
    <t>BW/HYD/45</t>
  </si>
  <si>
    <t>BW/HYD/46</t>
  </si>
  <si>
    <t>BW/HYD/47</t>
  </si>
  <si>
    <t>BW/HYD/48</t>
  </si>
  <si>
    <t>BW/HYD/49</t>
  </si>
  <si>
    <t>BW/HYD/50</t>
  </si>
  <si>
    <t>BW/HYD/98</t>
  </si>
  <si>
    <t>BW/HYD/99</t>
  </si>
  <si>
    <t>BW/HYD/100</t>
  </si>
  <si>
    <t>BW/HYD/101</t>
  </si>
  <si>
    <t>BW/HYD/102</t>
  </si>
  <si>
    <t>BW/HYD/103</t>
  </si>
  <si>
    <t>BW/HYD/104</t>
  </si>
  <si>
    <t>BW/HYD/105</t>
  </si>
  <si>
    <t>BW/HYD/106</t>
  </si>
  <si>
    <t>BW/HYD/107</t>
  </si>
  <si>
    <t>BW/HYD/108</t>
  </si>
  <si>
    <t>przewód DN 8 M16x1,5 L; 2SN 600 P51/P52</t>
  </si>
  <si>
    <t>BW/HYD/109</t>
  </si>
  <si>
    <t>BW/HYD/110</t>
  </si>
  <si>
    <t>BW/HYD/111</t>
  </si>
  <si>
    <t>BW/HYD/112</t>
  </si>
  <si>
    <t>BW/HYD/113</t>
  </si>
  <si>
    <t>BW/HYD/114</t>
  </si>
  <si>
    <t>BW/HYD/115</t>
  </si>
  <si>
    <t>BW/HYD/116</t>
  </si>
  <si>
    <t>BW/HYD/117</t>
  </si>
  <si>
    <t>BW/HYD/118</t>
  </si>
  <si>
    <t>BW/HYD/119</t>
  </si>
  <si>
    <t>BW/HYD/120</t>
  </si>
  <si>
    <t>BW/HYD/121</t>
  </si>
  <si>
    <t>BW/HYD/122</t>
  </si>
  <si>
    <t>BW/HYD/123</t>
  </si>
  <si>
    <t>Przewód NW13 M22x1,5x450 L 4ST P51/P52</t>
  </si>
  <si>
    <t>BW/HYD/124</t>
  </si>
  <si>
    <t>BW/HYD/125</t>
  </si>
  <si>
    <t>BW/HYD/126</t>
  </si>
  <si>
    <t>BW/HYD/127</t>
  </si>
  <si>
    <t>BW/HYD/128</t>
  </si>
  <si>
    <t>BW/HYD/129</t>
  </si>
  <si>
    <t>BW/HYD/130</t>
  </si>
  <si>
    <t>BW/HYD/131</t>
  </si>
  <si>
    <t>BW/HYD/132</t>
  </si>
  <si>
    <t>BW/HYD/133</t>
  </si>
  <si>
    <t>BW/HYD/135</t>
  </si>
  <si>
    <t>BW/HYD/136</t>
  </si>
  <si>
    <t>Przewód NW13 M22x1,5x4000 wyk. L 2-oplot</t>
  </si>
  <si>
    <t>BW/HYD/137</t>
  </si>
  <si>
    <t>BW/HYD/138</t>
  </si>
  <si>
    <t>BW/HYD/139</t>
  </si>
  <si>
    <t>BW/HYD/140</t>
  </si>
  <si>
    <t>BW/HYD/141</t>
  </si>
  <si>
    <t>BW/HYD/142</t>
  </si>
  <si>
    <t>BW/HYD/143</t>
  </si>
  <si>
    <t>BW/HYD/144</t>
  </si>
  <si>
    <t>BW/HYD/145</t>
  </si>
  <si>
    <t>BW/HYD/146</t>
  </si>
  <si>
    <t>BW/HYD/147</t>
  </si>
  <si>
    <t>Przewód NW20 M30x2x450 4SH P51/P52</t>
  </si>
  <si>
    <t>BW/HYD/148</t>
  </si>
  <si>
    <t>Przewód NW20 M30x2x500 4SH P51/P52</t>
  </si>
  <si>
    <t>BW/HYD/149</t>
  </si>
  <si>
    <t>BW/HYD/150</t>
  </si>
  <si>
    <t>BW/HYD/151</t>
  </si>
  <si>
    <t>BW/HYD/152</t>
  </si>
  <si>
    <t>Przewód NW25 M36x2x800 wyk L 2-ST P51/P52</t>
  </si>
  <si>
    <t>BW/HYD/153</t>
  </si>
  <si>
    <t>BW/HYD/154</t>
  </si>
  <si>
    <t>BW/HYD/155</t>
  </si>
  <si>
    <t>BW/HYD/156</t>
  </si>
  <si>
    <t>Przewód NW25 M36x2x1600 wyk. L 2-oplot</t>
  </si>
  <si>
    <t>BW/HYD/157</t>
  </si>
  <si>
    <t>BW/HYD/158</t>
  </si>
  <si>
    <t>BW/HYD/159</t>
  </si>
  <si>
    <t>Przewód NW 25 M42 x 2 x 1400 (S)</t>
  </si>
  <si>
    <t>BW/HYD/160</t>
  </si>
  <si>
    <t>BW/HYD/161</t>
  </si>
  <si>
    <t>Przewód NW25 M42x2x1300 wyk. S</t>
  </si>
  <si>
    <t>BW/HYD/MS5/01</t>
  </si>
  <si>
    <t>Krzywka kompletna</t>
  </si>
  <si>
    <t>BW/HYD/MS5/02</t>
  </si>
  <si>
    <t>BW/HYD/MS5/03</t>
  </si>
  <si>
    <t>BW/HYD/MS5/04</t>
  </si>
  <si>
    <t xml:space="preserve">BW/HYD/MS5/05 </t>
  </si>
  <si>
    <t xml:space="preserve">BW/HYD/MS5/06 </t>
  </si>
  <si>
    <t xml:space="preserve">BW/HYD/MS5/07 </t>
  </si>
  <si>
    <t>BW/HYD/MS8/01</t>
  </si>
  <si>
    <t xml:space="preserve">BW/HYD/MS8/02 </t>
  </si>
  <si>
    <t xml:space="preserve">BW/HYD/MS8/04 </t>
  </si>
  <si>
    <t xml:space="preserve">BW/HYD/MS8/05 </t>
  </si>
  <si>
    <t>BW/HYD/MS8/06</t>
  </si>
  <si>
    <t xml:space="preserve">BW/HYD/MS8/07 </t>
  </si>
  <si>
    <t xml:space="preserve">BW/HYD/MS8/08 </t>
  </si>
  <si>
    <t xml:space="preserve">BW/HYD/MS8/10 </t>
  </si>
  <si>
    <t xml:space="preserve">BW/HYD/MS18p/01 </t>
  </si>
  <si>
    <t xml:space="preserve">BW/HYD/MS18p/02 </t>
  </si>
  <si>
    <t xml:space="preserve">BW/HYD/MS18p/04 </t>
  </si>
  <si>
    <t xml:space="preserve">BW/HYD/MS18p/05 </t>
  </si>
  <si>
    <t xml:space="preserve">BW/HYD/MS18p/06 </t>
  </si>
  <si>
    <t xml:space="preserve">BW/HYD/MS18p/07 </t>
  </si>
  <si>
    <t>BW/HYD/MS18p/08</t>
  </si>
  <si>
    <t xml:space="preserve">BW/HYD/MS18p/09 </t>
  </si>
  <si>
    <t xml:space="preserve">BW/HYD/MS18p/10 </t>
  </si>
  <si>
    <t>BW/HYD/MS18p/11</t>
  </si>
  <si>
    <t>HYD. UKŁAD HYDRAULICZNY silnik hydrauliczny MS-18 2biegowy</t>
  </si>
  <si>
    <t>BW/HYD/MS182b/01</t>
  </si>
  <si>
    <t xml:space="preserve">BW/HYD/MS182b/02 </t>
  </si>
  <si>
    <t xml:space="preserve">BW/HYD/MS182b/04 </t>
  </si>
  <si>
    <t xml:space="preserve">BW/HYD/MS182b/05 </t>
  </si>
  <si>
    <t xml:space="preserve">BW/HYD/MS182b/06 </t>
  </si>
  <si>
    <t xml:space="preserve">BW/HYD/MS182b/07 </t>
  </si>
  <si>
    <t xml:space="preserve">BW/HYD/MS182b/09 </t>
  </si>
  <si>
    <t xml:space="preserve">BW/HYD/MS182b/10 </t>
  </si>
  <si>
    <t xml:space="preserve">BW/HYD/MS182b/11 </t>
  </si>
  <si>
    <t>BW/HYD/PG/1/1 (R902103735)</t>
  </si>
  <si>
    <t>BW/HYD/PG/1/3 (R902029543)</t>
  </si>
  <si>
    <t>BW/HYD/PG/1/4 (R902029561)</t>
  </si>
  <si>
    <t>BW/HYD/PG/1/5 (R902115106)</t>
  </si>
  <si>
    <t>BW/HYD/PG/1/10 (R909652198)</t>
  </si>
  <si>
    <t>BW/HYD/PG/1/13 (R902132714)</t>
  </si>
  <si>
    <t>BW/HYD/PG/1/20 (R909153862)</t>
  </si>
  <si>
    <t>BW/HYD/PG/1/21 (R909153815)</t>
  </si>
  <si>
    <t>BW/HYD/PG/1/22 (R909153816)</t>
  </si>
  <si>
    <t>BW/HYD/PG/1/28 (R909426708)</t>
  </si>
  <si>
    <t>BW/HYD/PG/1/31 (R909153512)</t>
  </si>
  <si>
    <t>BW/HYD/PG/1/32 (R909151979)</t>
  </si>
  <si>
    <t>BW/HYD/PG/1/35 (R909153364)</t>
  </si>
  <si>
    <t>BW/HYD/PG/1/37 (R902600285)</t>
  </si>
  <si>
    <t>BW/HYD/PG/1/46 (R902005487)</t>
  </si>
  <si>
    <t>BW/HYD/PG/1/47 (R909152975)</t>
  </si>
  <si>
    <t>BW/HYD/PG/1/49 (R909426708)</t>
  </si>
  <si>
    <t>BW/HYD/PG/1/63 (R909151692)</t>
  </si>
  <si>
    <t>BW/HYD/PG/1/98 (R902095544)</t>
  </si>
  <si>
    <t>BW/HYD/PG/2/1 (R902449210)</t>
  </si>
  <si>
    <t>BW/HYD/PG/2/2 (R902438307)</t>
  </si>
  <si>
    <t>BW/HYD/PG/2/12 (R902005053)</t>
  </si>
  <si>
    <t>BW/HYD/PG/2/13 (R902005054)</t>
  </si>
  <si>
    <t>BW/HYD/PG/2/14 (R902005056)</t>
  </si>
  <si>
    <t>BW/HYD/PG/2/16 (R902005055)</t>
  </si>
  <si>
    <t>BW/HYD/PG/2/17 (R909403549)</t>
  </si>
  <si>
    <t>BW/HYD/PG/2/26 (R902066596)</t>
  </si>
  <si>
    <t>BW/HYD/PG/2/31 (R909831574)</t>
  </si>
  <si>
    <t>BW/HYD/PG/2/32 (R902600958)</t>
  </si>
  <si>
    <t>BW/HYD/PG/2/36 (R909084419)</t>
  </si>
  <si>
    <t>BW/HYD/PG/2/38 (R902601823)</t>
  </si>
  <si>
    <t>BW/HYD/PG/2/98 (R902002393)</t>
  </si>
  <si>
    <t>BW/HYD/PG/3/1 (R902436846)</t>
  </si>
  <si>
    <t>BW/HYD/PG/3/3 (R902439439)</t>
  </si>
  <si>
    <t>BW/HYD/PG/3/5 (R902439646)</t>
  </si>
  <si>
    <t>BW/HYD/PG/3/6 (R902439436)</t>
  </si>
  <si>
    <t>BW/HYD/PG/3/9 (R902400656)</t>
  </si>
  <si>
    <t>BW/HYD/PG/3/10 (R902400657)</t>
  </si>
  <si>
    <t>BW/HYD/PG/3/14 (R902400658)</t>
  </si>
  <si>
    <t>BW/HYD/PG/4/3 (R902011122)</t>
  </si>
  <si>
    <t>BW/HYD/PG/4/4 (R902011123)</t>
  </si>
  <si>
    <t>BW/HYD/PG/4/16 (R902600203)</t>
  </si>
  <si>
    <t>BW/HYD/PG/4/17 (R909083060)</t>
  </si>
  <si>
    <t>BW/HYD/PG/4/20 (R909086948)</t>
  </si>
  <si>
    <t>BW/HYD/PG/4/21 (R902007270)</t>
  </si>
  <si>
    <t>BW/HYD/PG/4/22 (R909152975)</t>
  </si>
  <si>
    <t>BW/HYD/PG/4/30 (R902600841)</t>
  </si>
  <si>
    <t>BW/HYD/PG/4/31 (R902600198)</t>
  </si>
  <si>
    <t>BW/HYD/PG/4/98 (R902002376)</t>
  </si>
  <si>
    <t>BW/HYD/PG/5/15 (R909083415)</t>
  </si>
  <si>
    <t>BW/HYD/PG/6/1 (R902603817)</t>
  </si>
  <si>
    <t>BW/HYD/PG/6/2 (R909437151)</t>
  </si>
  <si>
    <t>BW/HYD/PG/6/3 (R902005468)</t>
  </si>
  <si>
    <t>BW/HYD/PG/6/6 (R902004852)</t>
  </si>
  <si>
    <t>BW/HYD/PG/6/11 (R909831320)</t>
  </si>
  <si>
    <t>BW/HYD/PG/6/26 (R909086333)</t>
  </si>
  <si>
    <t>BW/HYD/PG/6/35 (R909151979)</t>
  </si>
  <si>
    <t>BW/HYD/PG/6/43 (R902005795)</t>
  </si>
  <si>
    <t>BW/HYD/PG/6/44 (R902005070)</t>
  </si>
  <si>
    <t>BW/HYD/PG/6/48 (R909831319)</t>
  </si>
  <si>
    <t>BW/HYD/PG/6/53 (R909831318)</t>
  </si>
  <si>
    <t>BW/HYD/PG/6/54 (R909831349)</t>
  </si>
  <si>
    <t>BW/HYD/PG/7/1 (R901162844)</t>
  </si>
  <si>
    <t>BW/HYD/PG/8/9 (R909153271)</t>
  </si>
  <si>
    <t>BW/HYD/PG/9/10 (R909083757)</t>
  </si>
  <si>
    <t>BW/HYD/PG/9/14 (R909152707)</t>
  </si>
  <si>
    <t>BW/HYD/PG/9/15 (R909086380)</t>
  </si>
  <si>
    <t>BW/HYD/PG/10/1 (R902062446)</t>
  </si>
  <si>
    <t>BW/HYD/PG/10/2 (R902004761)</t>
  </si>
  <si>
    <t>BW/HYD/PG/10/3 (R902004852)</t>
  </si>
  <si>
    <t>BW/HYD/PG/10/5 (R902046978)</t>
  </si>
  <si>
    <t>BW/HYD/PG/10/6 (R902013235)</t>
  </si>
  <si>
    <t>BW/HYD/PG/10/7 (R902029541)</t>
  </si>
  <si>
    <t>BW/HYD/PG/10/8 (R902025650)</t>
  </si>
  <si>
    <t>BW/HYD/PG/10/9 (R902013224)</t>
  </si>
  <si>
    <t>BW/HYD/PG/10/11 (R909083001)</t>
  </si>
  <si>
    <t>BW/HYD/PG/10/12 (R909083833)</t>
  </si>
  <si>
    <t>BW/HYD/PG/10/20 (R909154589)</t>
  </si>
  <si>
    <t>BW/HYD/PG/11/8 (R902044854)</t>
  </si>
  <si>
    <t>BW/HYD/PG/11/12 (R909439019)</t>
  </si>
  <si>
    <t>BW/HYD/PG/11/18 (R902603311)</t>
  </si>
  <si>
    <t>BW/HYD/PG/11/22 (R909085831)</t>
  </si>
  <si>
    <t>BW/HYD/PG/11/23 (R902601243)</t>
  </si>
  <si>
    <t>BW/HYD/PG/11/26 (R909087338)</t>
  </si>
  <si>
    <t>BW/HYD/PG/11/27 (R909086380)</t>
  </si>
  <si>
    <t xml:space="preserve">Ipierścień O-ring  </t>
  </si>
  <si>
    <t>BW/HYD/PG/11/28 (R902600641)</t>
  </si>
  <si>
    <t xml:space="preserve">pierścień O-ring  </t>
  </si>
  <si>
    <t>BW/HYD/PG/11/31 (R909086333)</t>
  </si>
  <si>
    <t>BW/HYD/PG/11/32 (R909083764)</t>
  </si>
  <si>
    <t>BW/HYD/PG/12/1 (R902000538)</t>
  </si>
  <si>
    <t>BW/HYD/PG/13/26 (R909156476)</t>
  </si>
  <si>
    <t>BW/HYD/PG/13/28 (R909152707)</t>
  </si>
  <si>
    <t>BW/HYD/PG/15/50 (R909439346)</t>
  </si>
  <si>
    <t>BW/EL/1</t>
  </si>
  <si>
    <t>BW/EL/2</t>
  </si>
  <si>
    <t>BW/EL/3</t>
  </si>
  <si>
    <t>BW/EL/4</t>
  </si>
  <si>
    <t>BW/EL/5</t>
  </si>
  <si>
    <t>BW/EL/6</t>
  </si>
  <si>
    <t>Czujnik poziomu CPO-2/L/T L=350mm wer. R1</t>
  </si>
  <si>
    <t>BW/EL/7</t>
  </si>
  <si>
    <t>BW/EL/8</t>
  </si>
  <si>
    <t>BW/EL/9</t>
  </si>
  <si>
    <t>BW/EL/10</t>
  </si>
  <si>
    <t>BW/EL/11</t>
  </si>
  <si>
    <t>BW/EL/12</t>
  </si>
  <si>
    <t>BW/EL/13</t>
  </si>
  <si>
    <t>Kaseta sterownicza SP-1/2 - komplet</t>
  </si>
  <si>
    <t>BW/EL/14</t>
  </si>
  <si>
    <t>BW/EL/15</t>
  </si>
  <si>
    <t>BW/EL/16</t>
  </si>
  <si>
    <t>Kaseta sterownicza grzybek SP-1/1 - komplet</t>
  </si>
  <si>
    <t>BW/EL/17</t>
  </si>
  <si>
    <t>BW/EL/18</t>
  </si>
  <si>
    <t xml:space="preserve">Skrzynka ognioszczelna SR-6 </t>
  </si>
  <si>
    <t>BW/EL/19</t>
  </si>
  <si>
    <t>BW/EL/20</t>
  </si>
  <si>
    <t>Złącze wielopolowe Wielanda  72.311.0653.9</t>
  </si>
  <si>
    <t>BW/EL/21</t>
  </si>
  <si>
    <t>Złącze wielopolowe Wielanda  72.301.0653.9</t>
  </si>
  <si>
    <t>BW/EL/22</t>
  </si>
  <si>
    <t>Złącze wielopolowe Wielanda  72.311.1053.9</t>
  </si>
  <si>
    <t>BW/EL/23</t>
  </si>
  <si>
    <t>Złącze wielopolowe Wielanda 72.301.1053.9</t>
  </si>
  <si>
    <t>BW/EL/27</t>
  </si>
  <si>
    <t>Złącze wielopolowe Wielanda 70.350.0636.3</t>
  </si>
  <si>
    <t>BW/EL/25</t>
  </si>
  <si>
    <t>Złącze wielopolowe Wielanda 70.350.1036.3</t>
  </si>
  <si>
    <t>BW/EL/24</t>
  </si>
  <si>
    <t>Złącze wielopolowe Wielanda 70.331.1036.0</t>
  </si>
  <si>
    <t>626000023700</t>
  </si>
  <si>
    <t>Złącze wielopolowe Wielanda 70.333.0636.0</t>
  </si>
  <si>
    <t>626000023800</t>
  </si>
  <si>
    <t>Złącze wielopolowe Wielanda 05.592.0621.0</t>
  </si>
  <si>
    <t>626000025300</t>
  </si>
  <si>
    <t>Zaślepka złącza Wielanda 70.350.0636.1</t>
  </si>
  <si>
    <t>BW/EL/28</t>
  </si>
  <si>
    <t>Złącze wielopolowe Wielanda 70.331.0636.0</t>
  </si>
  <si>
    <t>626000025500</t>
  </si>
  <si>
    <t>Złącze wielopolowe Wielanda 05.507.4053.0</t>
  </si>
  <si>
    <t>626000025600</t>
  </si>
  <si>
    <t>Zaślepka złącza Wielanda 70.350.1036.1</t>
  </si>
  <si>
    <t>626000025700</t>
  </si>
  <si>
    <t>629000045900</t>
  </si>
  <si>
    <t>Przekaźnik kontroli izolacji BENDER</t>
  </si>
  <si>
    <t>BW/EL/29</t>
  </si>
  <si>
    <t>BW/EL/30</t>
  </si>
  <si>
    <t>BW/EL/31</t>
  </si>
  <si>
    <t>BW/EL/32</t>
  </si>
  <si>
    <t>BW/EL/33</t>
  </si>
  <si>
    <t>BW/EL/34</t>
  </si>
  <si>
    <t>BW/EL/35</t>
  </si>
  <si>
    <t>Koncentrator sygnałów obiektowych DI</t>
  </si>
  <si>
    <t>BW/EL/36</t>
  </si>
  <si>
    <t>Koncentrator sygnałów obiektowych AI</t>
  </si>
  <si>
    <t>BW/EL/37</t>
  </si>
  <si>
    <t>Koncentrator sygnałów obiektowych DO</t>
  </si>
  <si>
    <t>BW/EL/38</t>
  </si>
  <si>
    <t>Koncentrator sygnałów obiektowych DIDO</t>
  </si>
  <si>
    <t>BW/EL/39</t>
  </si>
  <si>
    <t>BW/EL/40</t>
  </si>
  <si>
    <t>BW/EL/41</t>
  </si>
  <si>
    <t>BW/EL/42</t>
  </si>
  <si>
    <t>BW/EL/43</t>
  </si>
  <si>
    <t>BW/EL/44</t>
  </si>
  <si>
    <t>BW/SIL/A/2</t>
  </si>
  <si>
    <t>BW/SIL/A/3</t>
  </si>
  <si>
    <t>BW/SIL/A/4</t>
  </si>
  <si>
    <t>BW/SIL/A/5</t>
  </si>
  <si>
    <t>BW/SIL/A/6</t>
  </si>
  <si>
    <t>BW/SIL/A/7</t>
  </si>
  <si>
    <t>BW/SIL/A/8</t>
  </si>
  <si>
    <t>BW/SIL/A/9</t>
  </si>
  <si>
    <t>Kolanko silikonowe 90ST 70 x 150</t>
  </si>
  <si>
    <t>BW/SIL/A/10</t>
  </si>
  <si>
    <t>BW/SIL/A/12</t>
  </si>
  <si>
    <t>BW/SIL/A/13</t>
  </si>
  <si>
    <t>Przerywacz wylotowy-148kW kpl.</t>
  </si>
  <si>
    <t>BW/SIL/B/1</t>
  </si>
  <si>
    <t>Uszczelnienie  4203649</t>
  </si>
  <si>
    <t>BW/SIL/B/2</t>
  </si>
  <si>
    <t>BW/SIL/B/3</t>
  </si>
  <si>
    <t>BW/SIL/B/4</t>
  </si>
  <si>
    <t>BW/SIL/C/1</t>
  </si>
  <si>
    <t>BW/SIL/C/2</t>
  </si>
  <si>
    <t xml:space="preserve">Śruba z łbem walcowym M10x155  </t>
  </si>
  <si>
    <t xml:space="preserve">Śruba z łbem walcowym M10x100 </t>
  </si>
  <si>
    <t>BW/SIL/C/3</t>
  </si>
  <si>
    <t>BW/SIL/D/1</t>
  </si>
  <si>
    <t>BW/SIL/D/2</t>
  </si>
  <si>
    <t>BW/SIL/D/3</t>
  </si>
  <si>
    <t>BW/SIL/D/4</t>
  </si>
  <si>
    <t>BW/SIL/D/5</t>
  </si>
  <si>
    <t>BW/SIL/D/6</t>
  </si>
  <si>
    <t>BW/SIL/D/8</t>
  </si>
  <si>
    <t>BW/SIL/D/9</t>
  </si>
  <si>
    <t>BW/SIL/D/10</t>
  </si>
  <si>
    <t>BW/SIL/D/11</t>
  </si>
  <si>
    <t>BW/SIL/D/12</t>
  </si>
  <si>
    <t>BW/SIL/D/13</t>
  </si>
  <si>
    <t>BW/SIL/D/14</t>
  </si>
  <si>
    <t>BW/SIL/D/15</t>
  </si>
  <si>
    <t>BW/SIL/D/16</t>
  </si>
  <si>
    <t>BW/SIL/D/17</t>
  </si>
  <si>
    <t>BW/SIL/E/1</t>
  </si>
  <si>
    <t>BW/SIL/E/2</t>
  </si>
  <si>
    <t>BW/SIL/E/3</t>
  </si>
  <si>
    <t>BW/SIL/E/4</t>
  </si>
  <si>
    <t>BW/SIL/E/12</t>
  </si>
  <si>
    <t>BW/SIL/E/13</t>
  </si>
  <si>
    <t>BW/SIL/E/15</t>
  </si>
  <si>
    <t>BW/SIL/E/16</t>
  </si>
  <si>
    <t>Śruba z łbem walcowym  M5x16 - 8.8</t>
  </si>
  <si>
    <t>BW/SIL/E/18</t>
  </si>
  <si>
    <t>BW/SIL/E/19</t>
  </si>
  <si>
    <t>Śruba z łbem walcowymM12x35 - 8.8</t>
  </si>
  <si>
    <t>BW/SIL/E/20</t>
  </si>
  <si>
    <t>BW/SIL/E/21</t>
  </si>
  <si>
    <t>BW/SIL/F/1</t>
  </si>
  <si>
    <t>BW/SIL/F/2</t>
  </si>
  <si>
    <t>BW/SIL/F/3</t>
  </si>
  <si>
    <t>BW/SIL/F/4</t>
  </si>
  <si>
    <t>BW/SIL/F/5</t>
  </si>
  <si>
    <t>BW/SIL/01/1   (1177216)</t>
  </si>
  <si>
    <t>BW/SIL/01/2   (1174311)</t>
  </si>
  <si>
    <t>BW/SIL/02/1   (1016127)</t>
  </si>
  <si>
    <t>BW/SIL/02/185   (1016127)</t>
  </si>
  <si>
    <t>BW/SIL/03/3   (4204450)</t>
  </si>
  <si>
    <t>BW/SIL/03/4   (1143362)</t>
  </si>
  <si>
    <t>BW/SIL/03/5   (1181406)</t>
  </si>
  <si>
    <t>BW/SIL/04/1   (4203930)</t>
  </si>
  <si>
    <t>BW/SIL/05/1   (4204590)</t>
  </si>
  <si>
    <t>BW/SIL/06/1   (4207119)</t>
  </si>
  <si>
    <t>BW/SIL/06/2   (4200782)</t>
  </si>
  <si>
    <t>BW/SIL/06/3   (4207120)</t>
  </si>
  <si>
    <t>BW/SIL/06/4   (4207121)</t>
  </si>
  <si>
    <t>BW/SIL/06/5   (4201794)</t>
  </si>
  <si>
    <t>BW/SIL/06/187   (1016123)</t>
  </si>
  <si>
    <t>BW/SIL/07/1   (4207651)</t>
  </si>
  <si>
    <t>BW/SIL/07/2   (4207649)</t>
  </si>
  <si>
    <t>BW/SIL/07/3   (1180218)</t>
  </si>
  <si>
    <t>BW/SIL/07/4   (4207290)</t>
  </si>
  <si>
    <t>BW/SIL/08/1   (4229823)</t>
  </si>
  <si>
    <t>BW/SIL/08/2   (1178750)</t>
  </si>
  <si>
    <t>BW/SIL/08/3   (1180598)</t>
  </si>
  <si>
    <t>BW/SIL/09/1   (4282826)</t>
  </si>
  <si>
    <t>BW/SIL/09/2   (4251254)</t>
  </si>
  <si>
    <t>BW/SIL/09/3   (4200078)</t>
  </si>
  <si>
    <t>BW/SIL/09/4   (1110423)</t>
  </si>
  <si>
    <t>BW/SIL/09/5   (1118693)</t>
  </si>
  <si>
    <t>BW/SIL/09/6   (1180890)</t>
  </si>
  <si>
    <t>BW/SIL/09/7   (1180906)</t>
  </si>
  <si>
    <t>BW/SIL/09/8   (1180891)</t>
  </si>
  <si>
    <t>BW/SIL/09/10   (4200021)</t>
  </si>
  <si>
    <t>BW/SIL/09/11   (4200022)</t>
  </si>
  <si>
    <t>BW/SIL/09/12   (1148032)</t>
  </si>
  <si>
    <t>ZAMKNIĘCIE OTWORU POD GWINT fi 45</t>
  </si>
  <si>
    <t>BW/SIL/09/14   (1100940)</t>
  </si>
  <si>
    <t>BW/SIL/09/15   (4202518)</t>
  </si>
  <si>
    <t>BW/SIL/09/17   (4202517)</t>
  </si>
  <si>
    <t>BW/SIL/09/18   (1182030)</t>
  </si>
  <si>
    <t>BW/SIL/09/19   (4253772)</t>
  </si>
  <si>
    <t>BW/SIL/09/20   (1181178)</t>
  </si>
  <si>
    <t>BW/SIL/09/185   (1016127)</t>
  </si>
  <si>
    <t>BW/SIL/10/1   (4507272)</t>
  </si>
  <si>
    <t>BW/SIL/10/2   (4907772)</t>
  </si>
  <si>
    <t>BW/SIL/10/3   (1133718)</t>
  </si>
  <si>
    <t>BW/SIL/11/1   (4205701)</t>
  </si>
  <si>
    <t>BW/SIL/11/2   (1133631)</t>
  </si>
  <si>
    <t>BW/SIL/11/3   (1148891)</t>
  </si>
  <si>
    <t>BW/SIL/11/4   (1181433)</t>
  </si>
  <si>
    <t>BW/SIL/11/5   (4204459)</t>
  </si>
  <si>
    <t>BW/SIL/11/6   (1143362)</t>
  </si>
  <si>
    <t>BW/SIL/11/243   (1319906)</t>
  </si>
  <si>
    <t>BW/SIL/12/1   (4204326)</t>
  </si>
  <si>
    <t>BW/SIL/12/2   (4900286)</t>
  </si>
  <si>
    <t>BW/SIL/13/1   (4204130)</t>
  </si>
  <si>
    <t>BW/SIL/14/1   (4209606)</t>
  </si>
  <si>
    <t>BW/SIL/14/2   (1179415)</t>
  </si>
  <si>
    <t>BW/SIL/14/3   (1181404)</t>
  </si>
  <si>
    <t>BW/SIL/15/1   (1175750)</t>
  </si>
  <si>
    <t>BW/SIL/15/950   (1167313)</t>
  </si>
  <si>
    <t>BW/SIL/16/1   (4209368)</t>
  </si>
  <si>
    <t>BW/SIL/16/2   (1144776)</t>
  </si>
  <si>
    <t>BW/SIL/17/1   (4501008)</t>
  </si>
  <si>
    <t>BW/SIL/17/2   (2931880)</t>
  </si>
  <si>
    <t>BW/SIL/17/3   (2931881)</t>
  </si>
  <si>
    <t>BW/SIL/17/952   (2931882)</t>
  </si>
  <si>
    <t>BW/SIL/17/953   (2931883)</t>
  </si>
  <si>
    <t>BW/SIL/17/962   (2929432)</t>
  </si>
  <si>
    <t>BW/SIL/18/1   (4299974)</t>
  </si>
  <si>
    <t>BW/SIL/19/1   (4200465)</t>
  </si>
  <si>
    <t>BW/SIL/19/2   (4200024)</t>
  </si>
  <si>
    <t>BW/SIL/19/3   (4200468)</t>
  </si>
  <si>
    <t>BW/SIL/19/4   (1144447)</t>
  </si>
  <si>
    <t>BW/SIL/19/5   (2931473)</t>
  </si>
  <si>
    <t>BW/SIL/19/970   (2931474)</t>
  </si>
  <si>
    <t>BW/SIL/19/971   (2931475)</t>
  </si>
  <si>
    <t>BW/SIL/20/1   (4501348)</t>
  </si>
  <si>
    <t>BW/SIL/20/2   (4200139)</t>
  </si>
  <si>
    <t>BW/SIL/20/3   (1107830)</t>
  </si>
  <si>
    <t>BW/SIL/20/4   (4501338)</t>
  </si>
  <si>
    <t>ZESTAW PIERŚCIENI TŁOKOWYCH (4501338)</t>
  </si>
  <si>
    <t>BW/SIL/21/1   (4202005)</t>
  </si>
  <si>
    <t>BW/SIL/21/2   (4201559)</t>
  </si>
  <si>
    <t>BW/SIL/21/3   (4201560)</t>
  </si>
  <si>
    <t>BW/SIL/21/4   (4201561)</t>
  </si>
  <si>
    <t>BW/SIL/21/5   (1181403)</t>
  </si>
  <si>
    <t>BW/SIL/22/1   (4206924)</t>
  </si>
  <si>
    <t>POKRYWA ZAWORÓW</t>
  </si>
  <si>
    <t>BW/SIL/22/2   (4205894)</t>
  </si>
  <si>
    <t>BW/SIL/22/3   (1179630)</t>
  </si>
  <si>
    <t>BW/SIL/22/4   (1179293)</t>
  </si>
  <si>
    <t>BW/SIL/22/5   (4206948)</t>
  </si>
  <si>
    <t>BW/SIL/22/6   (4284008)</t>
  </si>
  <si>
    <t>BW/SIL/22/7   (4284467)</t>
  </si>
  <si>
    <t>BW/SIL/23/3   (1100940)</t>
  </si>
  <si>
    <t>BW/SIL/23/4   (1118688)</t>
  </si>
  <si>
    <t>BW/SIL/24/4   (1118760)</t>
  </si>
  <si>
    <t>BW/SIL/24/5   (1122964)</t>
  </si>
  <si>
    <t>BW/SIL/27/1   (4504360)</t>
  </si>
  <si>
    <t xml:space="preserve">GŁOWICA SILNIKA  DEUTZ BF-6MC 1013 </t>
  </si>
  <si>
    <t>BW/SIL/27/2   (1148031)</t>
  </si>
  <si>
    <t>ZAMKNIĘCIE OTWORU POD GWINT fi 36</t>
  </si>
  <si>
    <t>BW/SIL/27/3   (4292209)</t>
  </si>
  <si>
    <t>BW/SIL/27/4   (4290034)</t>
  </si>
  <si>
    <t>BW/SIL/27/5   (1165828)</t>
  </si>
  <si>
    <t>BW/SIL/27/6   (12164698)</t>
  </si>
  <si>
    <t>BW/SIL/27/7   (4290032)</t>
  </si>
  <si>
    <t>BW/SIL/27/8   (4200150)</t>
  </si>
  <si>
    <t>BW/SIL/27/9   (1153857)</t>
  </si>
  <si>
    <t>BW/SIL/27/10   (4201238)</t>
  </si>
  <si>
    <t>BW/SIL/27/11   (4252442)</t>
  </si>
  <si>
    <t>BW/SIL/27/12   (4285263)</t>
  </si>
  <si>
    <t>BW/SIL/27/13   (4285957)</t>
  </si>
  <si>
    <t>BW/SIL/27/14   (4252443)</t>
  </si>
  <si>
    <t>BW/SIL/27/185   (1016125)</t>
  </si>
  <si>
    <t>BW/SIL/27/950   (2934437)</t>
  </si>
  <si>
    <t>BW/SIL/27/951   (2934438)</t>
  </si>
  <si>
    <t>BW/SIL/27/952   (2934449)</t>
  </si>
  <si>
    <t>BW/SIL/27/953   (2934450)</t>
  </si>
  <si>
    <t>BW/SIL/27/954   (2934446)</t>
  </si>
  <si>
    <t>BW/SIL/27/955   (2934447)</t>
  </si>
  <si>
    <t>BW/SIL/28/1   (04513696)</t>
  </si>
  <si>
    <t>BW/SIL/29/1   (4206378)</t>
  </si>
  <si>
    <t>BW/SIL/29/1   (4251063)</t>
  </si>
  <si>
    <t>BW/SIL/30/3   (4200961)</t>
  </si>
  <si>
    <t>BW/SIL/30/4   (4289278)</t>
  </si>
  <si>
    <t>BW/SIL/30/6   (1107731)</t>
  </si>
  <si>
    <t>BW/SIL/30/7   (4295639)</t>
  </si>
  <si>
    <t>BW/SIL/30/8   (2109637)</t>
  </si>
  <si>
    <t>BW/SIL/30/9   (1181435)</t>
  </si>
  <si>
    <t>BW/SIL/31/2   (4200960)</t>
  </si>
  <si>
    <t>BW/SIL/31/4   (4289278)</t>
  </si>
  <si>
    <t>BW/SIL/31/6   (1107731)</t>
  </si>
  <si>
    <t>BW/SIL/31/7   (4295639)</t>
  </si>
  <si>
    <t>BW/SIL/31/8   (2109637)</t>
  </si>
  <si>
    <t>BW/SIL/31/9   (1181435)</t>
  </si>
  <si>
    <t>BW/SIL/32/1   (4200959)</t>
  </si>
  <si>
    <t>BW/SIL/32/4   (4289278)</t>
  </si>
  <si>
    <t>BW/SIL/32/6   (1107731)</t>
  </si>
  <si>
    <t>BW/SIL/32/7   (4295639)</t>
  </si>
  <si>
    <t>BW/SIL/32/8   (2109637)</t>
  </si>
  <si>
    <t>BW/SIL/32/9   (1181435)</t>
  </si>
  <si>
    <t>BW/SIL/33/1   (1182177)</t>
  </si>
  <si>
    <t>BW/SIL/33/2   (1118713)</t>
  </si>
  <si>
    <t>BW/SIL/34/1   (1180206)</t>
  </si>
  <si>
    <t>BW/SIL/34/2   (4205734)</t>
  </si>
  <si>
    <t>BW/SIL/34/3   (1180205)</t>
  </si>
  <si>
    <t>BW/SIL/35/1   (1131075)</t>
  </si>
  <si>
    <t>BW/SIL/35/2   (1118659)</t>
  </si>
  <si>
    <t>BW/SIL/35/950   (1148766)</t>
  </si>
  <si>
    <t>BW/SIL/36/1     (1183574)</t>
  </si>
  <si>
    <t>BW/SIL/37/1   (4507033)</t>
  </si>
  <si>
    <t>BW/SIL/37/2   (4209118)</t>
  </si>
  <si>
    <t>BW/SIL/37/3   (1151645)</t>
  </si>
  <si>
    <t>BW/SIL/37/4   (1178213)</t>
  </si>
  <si>
    <t>BW/SIL/37/5   (4197729)</t>
  </si>
  <si>
    <t>BW/SIL/37/8   (4201286)</t>
  </si>
  <si>
    <t>BW/SIL/37/13   (4288128)</t>
  </si>
  <si>
    <t>BW/SIL/37/16   (1118760)</t>
  </si>
  <si>
    <t>BW/SIL/37/17   (1148158)</t>
  </si>
  <si>
    <t>BW/SIL/37/18   (1118759)</t>
  </si>
  <si>
    <t>BW/SIL/37/19   (1180290)</t>
  </si>
  <si>
    <t>BW/SIL/37/20   (1148234)</t>
  </si>
  <si>
    <t>BW/SIL/37/21   (4197585)</t>
  </si>
  <si>
    <t>BW/SIL/37/22   (1143364)</t>
  </si>
  <si>
    <t>BW/SIL/37/23   (1181431)</t>
  </si>
  <si>
    <t>BW/SIL/37/187   (1016123)</t>
  </si>
  <si>
    <t>BW/SIL/38/1   (4259646)</t>
  </si>
  <si>
    <t>BW/SIL/38/4   (1118718)</t>
  </si>
  <si>
    <t>BW/SIL/38/5   (1116687)</t>
  </si>
  <si>
    <t>BW/SIL/38/9   (1181416)</t>
  </si>
  <si>
    <t>BW/SIL/38/10   (1112824)</t>
  </si>
  <si>
    <t>BW/SIL/38/11   (2243621)</t>
  </si>
  <si>
    <t>BW/SIL/38/13   (1181458)</t>
  </si>
  <si>
    <t>BW/SIL/39/1   (2112400)</t>
  </si>
  <si>
    <t>BW/SIL/39/2   (1181763)</t>
  </si>
  <si>
    <t>BW/SIL/39/3   (4293902)</t>
  </si>
  <si>
    <t>BW/SIL/39/242   (1016105)</t>
  </si>
  <si>
    <t>BW/SIL/39/950   (4293903)</t>
  </si>
  <si>
    <t>BW/SIL/39/951   (4293904)</t>
  </si>
  <si>
    <t>BW/SIL/39/952   (4293905)</t>
  </si>
  <si>
    <t>BW/SIL/39/953   (4293906)</t>
  </si>
  <si>
    <t>BW/SIL/39/954   (4293907)</t>
  </si>
  <si>
    <t>BW/SIL/39/955   (4293908)</t>
  </si>
  <si>
    <t>BW/SIL/39/956   (4293909)</t>
  </si>
  <si>
    <t>BW/SIL/39/957   (4293910)</t>
  </si>
  <si>
    <t>BW/SIL/39/958   (4293911)</t>
  </si>
  <si>
    <t>BW/SIL/39/959   (4293912)</t>
  </si>
  <si>
    <t>BW/SIL/39/960   (4293913)</t>
  </si>
  <si>
    <t>BW/SIL/39/961   (4293914)</t>
  </si>
  <si>
    <t>BW/SIL/39/962   (4293915)</t>
  </si>
  <si>
    <t>BW/SIL/39/963   (4293916)</t>
  </si>
  <si>
    <t>BW/SIL/39/964   (4293917)</t>
  </si>
  <si>
    <t>BW/SIL/39/965   (4293918)</t>
  </si>
  <si>
    <t>BW/SIL/39/966   (4293919)</t>
  </si>
  <si>
    <t>BW/SIL/39/967   (4293920)</t>
  </si>
  <si>
    <t>BW/SIL/39/968   (4293921)</t>
  </si>
  <si>
    <t>BW/SIL/39/969   (4293922)</t>
  </si>
  <si>
    <t>BW/SIL/39/970   (4293923)</t>
  </si>
  <si>
    <t>BW/SIL/39/971   (4293924)</t>
  </si>
  <si>
    <t>BW/SIL/39/972   (4293925)</t>
  </si>
  <si>
    <t>BW/SIL/39/973   (4293926)</t>
  </si>
  <si>
    <t>BW/SIL/39/974   (4293927)</t>
  </si>
  <si>
    <t>BW/SIL/39/975   (4293928)</t>
  </si>
  <si>
    <t>BW/SIL/39/976   (4293929)</t>
  </si>
  <si>
    <t>BW/SIL/39/977   (4293930)</t>
  </si>
  <si>
    <t>BW/SIL/39/978   (4293931)</t>
  </si>
  <si>
    <t>BW/SIL/39/979   (4293932)</t>
  </si>
  <si>
    <t>BW/SIL/39/980   (4293933)</t>
  </si>
  <si>
    <t>BW/SIL/39/981   (4293935)</t>
  </si>
  <si>
    <t>BW/SIL/39/982   (4293936)</t>
  </si>
  <si>
    <t>BW/SIL/39/983   (4293937)</t>
  </si>
  <si>
    <t>BW/SIL/40/1   (2112860)</t>
  </si>
  <si>
    <t>BW/SIL/40/10   (1319139)</t>
  </si>
  <si>
    <t>BW/SIL/40/15   (1319140)</t>
  </si>
  <si>
    <t>BW/SIL/41/1   (2113804)</t>
  </si>
  <si>
    <t>BW/SIL/42/1   (4201666)</t>
  </si>
  <si>
    <t>BW/SIL/42/2   (1181443)</t>
  </si>
  <si>
    <t>BW/SIL/42/3   (4175610)</t>
  </si>
  <si>
    <t>BW/SIL/42/4   (2113156)</t>
  </si>
  <si>
    <t>BW/SIL/43/1   (2112957)</t>
  </si>
  <si>
    <t>BW/SIL/43/6   (2112959)</t>
  </si>
  <si>
    <t>BW/SIL/44/1   (1112317)</t>
  </si>
  <si>
    <t>BW/SIL/44/2   (1138374)</t>
  </si>
  <si>
    <t>BW/SIL/44/950   (1112330)</t>
  </si>
  <si>
    <t>BW/SIL/45/1   (2111961)</t>
  </si>
  <si>
    <t>BW/SIL/45/2   (1148356)</t>
  </si>
  <si>
    <t>BW/SIL/45/3   (2111897)</t>
  </si>
  <si>
    <t>BW/SIL/45/4   (1118727)</t>
  </si>
  <si>
    <t>BW/SIL/45/6   (1319641)</t>
  </si>
  <si>
    <t>BW/SIL/45/7   (1319642)</t>
  </si>
  <si>
    <t>BW/SIL/45/8   (1118713)</t>
  </si>
  <si>
    <t>BW/SIL/46/1   (4503573)</t>
  </si>
  <si>
    <t xml:space="preserve">POMPA TŁOCZĄCA DO PALIWA </t>
  </si>
  <si>
    <t>BW/SIL/46/2   (4256248)</t>
  </si>
  <si>
    <t>BW/SIL/46/3   (1181416)</t>
  </si>
  <si>
    <t>BW/SIL/46/4   (1181169)</t>
  </si>
  <si>
    <t>BW/SIL/46/5   (1133718)</t>
  </si>
  <si>
    <t>BW/SIL/47/1   ( 04254235)</t>
  </si>
  <si>
    <t>BW/SIL/47/2   (01030)</t>
  </si>
  <si>
    <t>WSTĘPNY WKŁAD FILTRA  PALIWA</t>
  </si>
  <si>
    <t>BW/SIL/47/3   (4297813)</t>
  </si>
  <si>
    <t>BW/SIL/47/7   (1181977)</t>
  </si>
  <si>
    <t>BW/SIL/47/8   (2112842)</t>
  </si>
  <si>
    <t>BW/SIL/47/13   (1340134)</t>
  </si>
  <si>
    <t>BW/SIL/47/14   (1340135)</t>
  </si>
  <si>
    <t>BW/SIL/47/15   (1340382)</t>
  </si>
  <si>
    <t>BW/SIL/47/950   (2934600)</t>
  </si>
  <si>
    <t>BW/SIL/48/1   (1180597)</t>
  </si>
  <si>
    <t>FILTR PALIWA  01180597/VOLVO PE</t>
  </si>
  <si>
    <t>BW/SIL/49/1   (2111918)</t>
  </si>
  <si>
    <t>BW/SIL/50/1   (4198035)</t>
  </si>
  <si>
    <t>BW/SIL/51/1   (4283937)</t>
  </si>
  <si>
    <t>BW/SIL/51/2   (4283935)</t>
  </si>
  <si>
    <t>BW/SIL/51/3   (2111397)</t>
  </si>
  <si>
    <t>BW/SIL/51/4   (1118688)</t>
  </si>
  <si>
    <t>BW/SIL/51/5   (1180412)</t>
  </si>
  <si>
    <t>BW/SIL/51/6   (1118700)</t>
  </si>
  <si>
    <t>BW/SIL/51/7   (1131115)</t>
  </si>
  <si>
    <t>BW/SIL/51/8   (1119246)</t>
  </si>
  <si>
    <t>BW/SIL/52/1   (1118693)</t>
  </si>
  <si>
    <t>BW/SIL/52/2   (2111519)</t>
  </si>
  <si>
    <t>BW/SIL/52/3   (2112664)</t>
  </si>
  <si>
    <t>BW/SIL/52/5   (4264915)</t>
  </si>
  <si>
    <t>BW/SIL/53/3   (4255362)</t>
  </si>
  <si>
    <t>BW/SIL/53/4   (1179293)</t>
  </si>
  <si>
    <t>BW/SIL/53/5   (4251666)</t>
  </si>
  <si>
    <t>BW/SIL/53/6   (1179193)</t>
  </si>
  <si>
    <t>BW/SIL/53/7   (1110423)</t>
  </si>
  <si>
    <t>BW/SIL/53/8   (1118688)</t>
  </si>
  <si>
    <t>BW/SIL/53/9   (1131075)</t>
  </si>
  <si>
    <t>BW/SIL/53/10   (1118659)</t>
  </si>
  <si>
    <t>BW/SIL/54/1   (4207659)</t>
  </si>
  <si>
    <t>BW/SIL/54/2   (1180295)</t>
  </si>
  <si>
    <t>BW/SIL/54/242   (1016105)</t>
  </si>
  <si>
    <t>BW/SIL/57/3   (4203649)</t>
  </si>
  <si>
    <t>BW/SIL/58/2   (1181436)</t>
  </si>
  <si>
    <t>BW/SIL/58/3   (4251666)</t>
  </si>
  <si>
    <t>BW/SIL/58/4   (1118971)</t>
  </si>
  <si>
    <t>BW/SIL/58/5   (1118718)</t>
  </si>
  <si>
    <t>BW/SIL/59/1   (4284318)</t>
  </si>
  <si>
    <t>BW/SIL/60/1   (4288250)</t>
  </si>
  <si>
    <t>BW/SIL/61/1   (1181427)</t>
  </si>
  <si>
    <t>BW/SIL/61/2   (1181444)</t>
  </si>
  <si>
    <t>BW/SIL/61/4   (2112402)</t>
  </si>
  <si>
    <t>BW/SIL/61/244   (1016102)</t>
  </si>
  <si>
    <t>BW/SIL/62/1   (2931356)</t>
  </si>
  <si>
    <t>BW/SIL/62/960   (2111435)</t>
  </si>
  <si>
    <t>BW/SIL/64/1   (2111840)</t>
  </si>
  <si>
    <t>BW/SIL/64/6   (1181773)</t>
  </si>
  <si>
    <t>BW/SIL/65/1   (4256808)</t>
  </si>
  <si>
    <t>BW/SIL/65/2   (1100233)</t>
  </si>
  <si>
    <t>BW/SIL/65/3   (4192487)</t>
  </si>
  <si>
    <t>BW/SIL/66/1   (4229773)</t>
  </si>
  <si>
    <t>BW/SIL/66/2   (1119237)</t>
  </si>
  <si>
    <t>BW/SIL/66/3   (1118659)</t>
  </si>
  <si>
    <t>BW/SIL/67/1   (1180173)</t>
  </si>
  <si>
    <t>BW/SIL/69/1   (4209368)</t>
  </si>
  <si>
    <t>BW/SIL/69/2   (1181436)</t>
  </si>
  <si>
    <t>BW/SIL/70/1   (4229697)</t>
  </si>
  <si>
    <t>KOLEKTOR POMPY WODY</t>
  </si>
  <si>
    <t>BW/SIL/70/2   (4229699)</t>
  </si>
  <si>
    <t>BW/SIL/70/3   (1181416)</t>
  </si>
  <si>
    <t>BW/SIL/70/4   (4229640)</t>
  </si>
  <si>
    <t>BW/SIL/70/5   (4229524)</t>
  </si>
  <si>
    <t xml:space="preserve">POMPA WODY </t>
  </si>
  <si>
    <t>BW/SIL/70/8   (1181390)</t>
  </si>
  <si>
    <t>BW/SIL/70/9   (1340084)</t>
  </si>
  <si>
    <t>BW/SIL/70/10   (1118322)</t>
  </si>
  <si>
    <t>BW/SIL/71/1   (4255907)</t>
  </si>
  <si>
    <t>BW/SIL/71/2   (1136458)</t>
  </si>
  <si>
    <t>BW/SIL/72/1   (4206723)</t>
  </si>
  <si>
    <t>BW/SIL/72/2   (1118700)</t>
  </si>
  <si>
    <t>BW/SIL/73/1   (4229628)</t>
  </si>
  <si>
    <t>RURKA WODNA</t>
  </si>
  <si>
    <t>BW/SIL/73/2   (1178990)</t>
  </si>
  <si>
    <t>BW/SIL/73/3   (1118760)</t>
  </si>
  <si>
    <t>BW/SIL/73/4   (1174237)</t>
  </si>
  <si>
    <t>BW/SIL/73/5   (1173968)</t>
  </si>
  <si>
    <t>BW/SIL/73/6   (1181436)</t>
  </si>
  <si>
    <t>BW/SIL/72/2   (4229534)</t>
  </si>
  <si>
    <t>BW/SIL/74/3   (1140501)</t>
  </si>
  <si>
    <t>BW/SIL/74/4   (1111386)</t>
  </si>
  <si>
    <t>BW/SIL/74/5   (1111366)</t>
  </si>
  <si>
    <t>BW/SIL/75/1   (4224847)</t>
  </si>
  <si>
    <t>BW/SIL/75/2   (4221386)</t>
  </si>
  <si>
    <t>BW/SIL/75/3   (1179294)</t>
  </si>
  <si>
    <t>BW/SIL/76/3   (4256100)</t>
  </si>
  <si>
    <t>BW/SIL/76/4   (4229568)</t>
  </si>
  <si>
    <t>BW/SIL/76/5   (1179987)</t>
  </si>
  <si>
    <t>BW/SIL/76/6   (1143364)</t>
  </si>
  <si>
    <t>BW/SIL/76/7   (1181438)</t>
  </si>
  <si>
    <t>BW/SIL/77/1  (4229562)</t>
  </si>
  <si>
    <t>ŁĄCZNIK OBUDOWY TERMOSTATU</t>
  </si>
  <si>
    <t>BW/SIL/77/2   (1180277)</t>
  </si>
  <si>
    <t>BW/SIL/79/2   (1173941)</t>
  </si>
  <si>
    <t>BW/SIL/80/2   (4229677)</t>
  </si>
  <si>
    <t>PRZEWÓD ODPOWIETRZENIA TURBO</t>
  </si>
  <si>
    <t>BW/SIL/80/3   (4229679)</t>
  </si>
  <si>
    <t>PRZEWÓD ODPOWIETRZENIA GŁOWICY</t>
  </si>
  <si>
    <t>BW/SIL/80/4   (1118659)</t>
  </si>
  <si>
    <t>BW/SIL/80/5   (1119237)</t>
  </si>
  <si>
    <t>BW/SIL/80/8   (1116739)</t>
  </si>
  <si>
    <t>BW/SIL/80/9   (1143476)</t>
  </si>
  <si>
    <t>BW/SIL/81/1   (1118693)</t>
  </si>
  <si>
    <t>BW/SIL/81/2   (4283125)</t>
  </si>
  <si>
    <t>BW/SIL/81/3   (4283124)</t>
  </si>
  <si>
    <t>BW/SIL/82/1   (4283948)</t>
  </si>
  <si>
    <t>PRZEWÓD ODPOWIETRZAJĄCY</t>
  </si>
  <si>
    <t>BW/SIL/82/3   (4283941)</t>
  </si>
  <si>
    <t>BW/SIL/82/5   (1181433)</t>
  </si>
  <si>
    <t>BW/SIL/82/6   (1148124)</t>
  </si>
  <si>
    <t>BW/SIL/82/7   (1112824)</t>
  </si>
  <si>
    <t>BW/SIL/82/9   (2134068)</t>
  </si>
  <si>
    <t>BW/SIL/82/10   (1144626)</t>
  </si>
  <si>
    <t>BW/SIL/82/11   (1173969)</t>
  </si>
  <si>
    <t>BW/SIL/82/13   (1173971)</t>
  </si>
  <si>
    <t>BW/SIL/82/15   (1175535)</t>
  </si>
  <si>
    <t>BW/SIL/82/16   (1181439)</t>
  </si>
  <si>
    <t>BW/SIL/82/17   (4284508)</t>
  </si>
  <si>
    <t>BW/SIL/82/185   (1016127)</t>
  </si>
  <si>
    <t>BW/SIL/83/1   (1181435)</t>
  </si>
  <si>
    <t>BW/SIL/83/2   (1180025)</t>
  </si>
  <si>
    <t>BW/SIL/83/3   (1180022)</t>
  </si>
  <si>
    <t>BW/SIL/83/4   (1016024)</t>
  </si>
  <si>
    <t>BW/SIL/84/1   (4500925)</t>
  </si>
  <si>
    <t>BW/SIL/84/2   (2937441)</t>
  </si>
  <si>
    <t>BW/SIL/84/3   (1182028)</t>
  </si>
  <si>
    <t>BW/SIL/84/4   (1181433)</t>
  </si>
  <si>
    <t>BW/SIL/84/10   (4204876)</t>
  </si>
  <si>
    <t>BW/SIL/84/11   (1118659)</t>
  </si>
  <si>
    <t>BW/SIL/84/12   (1179708)</t>
  </si>
  <si>
    <t>BW/SIL/84/149   (1009670)</t>
  </si>
  <si>
    <t>BW/SIL/85/1   (4229548)</t>
  </si>
  <si>
    <t>BW/SIL/85/2   (1148031)</t>
  </si>
  <si>
    <t>BW/SIL/85/3   (4209198)</t>
  </si>
  <si>
    <t>BW/SIL/85/4   (1148154)</t>
  </si>
  <si>
    <t>BW/SIL/85/5   (4228310)</t>
  </si>
  <si>
    <t>BW/SIL/85/6   (1151586)</t>
  </si>
  <si>
    <t>BW/SIL/85/7   (1144673)</t>
  </si>
  <si>
    <t>BW/SIL/85/8   (4228542)</t>
  </si>
  <si>
    <t>BW/SIL/85/169   (1016130)</t>
  </si>
  <si>
    <t>BW/SIL/85/185   (1016125)</t>
  </si>
  <si>
    <t>BW/SIL/86/1   (1179708)</t>
  </si>
  <si>
    <t>BW/SIL/86/185   (1016127)</t>
  </si>
  <si>
    <t>BW/SIL/87/1   (4229757)</t>
  </si>
  <si>
    <t>BW/SIL/87/2   (4229595)</t>
  </si>
  <si>
    <t>BW/SIL/87/3   (1181433)</t>
  </si>
  <si>
    <t>BW/SIL/87/4   (4182520)</t>
  </si>
  <si>
    <t>BW/SIL/87/5   (1180811)</t>
  </si>
  <si>
    <t>BW/SIL/88/1   (4229591)</t>
  </si>
  <si>
    <t>BW/SIL/88/2   (1181433)</t>
  </si>
  <si>
    <t>BW/SIL/88/3   (4182519)</t>
  </si>
  <si>
    <t>BW/SIL/88/4   (1119246)</t>
  </si>
  <si>
    <t>BW/SIL/88/5   (1118688)</t>
  </si>
  <si>
    <t>BW/SIL/89/1   (4229605)</t>
  </si>
  <si>
    <t>BW/SIL/89/2   (1319921)</t>
  </si>
  <si>
    <t>BW/SIL/89/3   (1319242)</t>
  </si>
  <si>
    <t>BW/SIL/93/1   (4285717)</t>
  </si>
  <si>
    <t>BW/SIL/93/5   (1127094)</t>
  </si>
  <si>
    <t>BW/SIL/93/7   (1107124)</t>
  </si>
  <si>
    <t>BW/SIL/94/1   (1180254)</t>
  </si>
  <si>
    <t>BW/SIL/94/2   (4203060)</t>
  </si>
  <si>
    <t>BW/SIL/94/3   (1181938)</t>
  </si>
  <si>
    <t>BW/SIL/94/4   (1151664)</t>
  </si>
  <si>
    <t>BW/SIL/96/1   (4282960)</t>
  </si>
  <si>
    <t>BW/SIL/97/1   (4255784)</t>
  </si>
  <si>
    <t>BW/SIL/97/2   (4259780)</t>
  </si>
  <si>
    <t>BW/SIL/97/3   (1181442)</t>
  </si>
  <si>
    <t>BW/SIL/97/4   (4256648)</t>
  </si>
  <si>
    <t>BW/SIL/98/8   (4229802)</t>
  </si>
  <si>
    <t>BW/SIL/98/9   (1152330)</t>
  </si>
  <si>
    <t>BW/SIL/99/1   (1182547)</t>
  </si>
  <si>
    <t>BW/SIL/101/1   (1148158)</t>
  </si>
  <si>
    <t>BW/SIL/101/2   (1118760)</t>
  </si>
  <si>
    <t>BW/SIL.102/1   (4195889)</t>
  </si>
  <si>
    <t>BW/SIL/102/3   (4195719)</t>
  </si>
  <si>
    <t>BW/SIL/102/4   (4195718)</t>
  </si>
  <si>
    <t>BW/SIL/102/5   (4198888)</t>
  </si>
  <si>
    <t>BW/SIL/102/6   (1138720)</t>
  </si>
  <si>
    <t>BW/SIL/102/7   (4501196)</t>
  </si>
  <si>
    <t>BW/SIL/102/8   (4175721)</t>
  </si>
  <si>
    <t>BW/SIL/102/9   (1100214)</t>
  </si>
  <si>
    <t>BW/SIL/102/10   (2412636)</t>
  </si>
  <si>
    <t>BW/SIL/102/11   (1151154)</t>
  </si>
  <si>
    <t>BW/SIL/102/12   (1171243)</t>
  </si>
  <si>
    <t>BW/SIL/102/13   (4255971)</t>
  </si>
  <si>
    <t>BW/SIL/102/14   (1180231)</t>
  </si>
  <si>
    <t>BW/SIL/102/15   (1179436)</t>
  </si>
  <si>
    <t>BW/SIL/102/950   (1152349)</t>
  </si>
  <si>
    <t>BW/SIL/103/1   (4283232)</t>
  </si>
  <si>
    <t>BW/SIL/103/2   (1160962)</t>
  </si>
  <si>
    <t>BW/SIL/103/3   (1181458)</t>
  </si>
  <si>
    <t>BW/SIL/103/4   (1181438)</t>
  </si>
  <si>
    <t>BW/SIL/103/5   (4296824)</t>
  </si>
  <si>
    <t>BW/SIL/103/6   (1181437)</t>
  </si>
  <si>
    <t>BW/SIL/104/2</t>
  </si>
  <si>
    <t>BW/SIL/105/1   (2931737)</t>
  </si>
  <si>
    <t>BW/148kW/1</t>
  </si>
  <si>
    <t>BW/148kW/11</t>
  </si>
  <si>
    <t xml:space="preserve">Zestaw serwisowy  (filtry paliwa, oleju silnikowego) </t>
  </si>
  <si>
    <t>BW/148kW/12</t>
  </si>
  <si>
    <t xml:space="preserve">KPL serwisowy 3000BF6M1013MC </t>
  </si>
  <si>
    <t>BW/148kW/13</t>
  </si>
  <si>
    <t>BW/148kW/14</t>
  </si>
  <si>
    <t>BW/148kW/15</t>
  </si>
  <si>
    <t>BW/148kW/16</t>
  </si>
  <si>
    <t>BW/148kW/17</t>
  </si>
  <si>
    <t>BW/148kW/18</t>
  </si>
  <si>
    <t>BW/148kW/19</t>
  </si>
  <si>
    <t>BW/148kW/20</t>
  </si>
  <si>
    <t>BW/148kW/22</t>
  </si>
  <si>
    <t>BW/148kW/23</t>
  </si>
  <si>
    <t>BW/148kW/24</t>
  </si>
  <si>
    <t>BW/148kW/25</t>
  </si>
  <si>
    <t>BW/148kW/26</t>
  </si>
  <si>
    <t>BW/148kW/27</t>
  </si>
  <si>
    <t>BW/148kW/28</t>
  </si>
  <si>
    <t>BW/148kW/29</t>
  </si>
  <si>
    <t>BW/148kW/30</t>
  </si>
  <si>
    <t>BW/148kW/31</t>
  </si>
  <si>
    <t>BW/148kW/32</t>
  </si>
  <si>
    <t>BW/148kW/33</t>
  </si>
  <si>
    <t>BW/148kW/34</t>
  </si>
  <si>
    <t>BW/148kW/35</t>
  </si>
  <si>
    <t>BW/148kW/36</t>
  </si>
  <si>
    <t>BW/148kW/37</t>
  </si>
  <si>
    <t>BW/148kW/38</t>
  </si>
  <si>
    <t>BW/148kW/39</t>
  </si>
  <si>
    <t>BW/148kW/40</t>
  </si>
  <si>
    <t>BW/148kW/41</t>
  </si>
  <si>
    <t>Koło napędowe cierne fi 340 - pełne</t>
  </si>
  <si>
    <t>BW/148kW/42</t>
  </si>
  <si>
    <t>BW/148kW/43</t>
  </si>
  <si>
    <t>Śruba mocująca koło M 16 x 40 kl. 5.8</t>
  </si>
  <si>
    <t>BW/148kW/44</t>
  </si>
  <si>
    <t>Gaśnica 5kg z Pyrocoolem  ( ładunek )</t>
  </si>
  <si>
    <t>BW/148kW/45</t>
  </si>
  <si>
    <t>Gaśnica 2kg z CA-2X/WK  ( ładunek )</t>
  </si>
  <si>
    <t>BW/148kW/46</t>
  </si>
  <si>
    <t>BW/148kW/47</t>
  </si>
  <si>
    <t>BW/148kW/48</t>
  </si>
  <si>
    <t>BW/148kW/49</t>
  </si>
  <si>
    <t>Wyzwalacz ręczny układu gaśniczego</t>
  </si>
  <si>
    <t>BW/148kW/50</t>
  </si>
  <si>
    <t>Wskaźnik Vika mały do 20 bar 322A</t>
  </si>
  <si>
    <t>626000491000</t>
  </si>
  <si>
    <t>Wskaźnik Vika duży</t>
  </si>
  <si>
    <t>BW/148kW/51</t>
  </si>
  <si>
    <t>Wąż detekcyjny DN 6 czerwony 2 mb</t>
  </si>
  <si>
    <t>BW/148kW/52</t>
  </si>
  <si>
    <t>626000241000</t>
  </si>
  <si>
    <t>Wąż detekcyjny DN 6 czerwony 3,3 mb</t>
  </si>
  <si>
    <t>627000013900</t>
  </si>
  <si>
    <t>Wąż gaśniczy DN10 czerwony 3,3 mb</t>
  </si>
  <si>
    <t>BW/148kW/53</t>
  </si>
  <si>
    <t>BW/148kW/54</t>
  </si>
  <si>
    <t>BW/148kW/55</t>
  </si>
  <si>
    <t>BW/148kW/56</t>
  </si>
  <si>
    <t>BW/148kW/57</t>
  </si>
  <si>
    <t>BW/148kW/58</t>
  </si>
  <si>
    <t>BW/148kW/59</t>
  </si>
  <si>
    <t>BW/148kW/60</t>
  </si>
  <si>
    <t>BW/148kW/61</t>
  </si>
  <si>
    <t>BW/148kW/62</t>
  </si>
  <si>
    <t>BW/148kW/63</t>
  </si>
  <si>
    <t>BW/148kW/64</t>
  </si>
  <si>
    <t>BW/148kW/65</t>
  </si>
  <si>
    <t>BW/148kW/66</t>
  </si>
  <si>
    <t>Silnik MS-18 HZA</t>
  </si>
  <si>
    <t>BW/148kW/67</t>
  </si>
  <si>
    <t>Silnik MS-18 KSZS</t>
  </si>
  <si>
    <t>BW/148kW/68</t>
  </si>
  <si>
    <t>Osłona układu przesuwnego</t>
  </si>
  <si>
    <t>łącznik I</t>
  </si>
  <si>
    <t>łącznik II</t>
  </si>
  <si>
    <t>030100601200</t>
  </si>
  <si>
    <t>600000234300</t>
  </si>
  <si>
    <t>Szpilka do przykręcenia silnika MS 18</t>
  </si>
  <si>
    <t>600000234400</t>
  </si>
  <si>
    <t>Nakrętka do przykręcenia silnika MS 18</t>
  </si>
  <si>
    <t>030000047800</t>
  </si>
  <si>
    <t>030200000400</t>
  </si>
  <si>
    <t>030100601000</t>
  </si>
  <si>
    <t>050000000600</t>
  </si>
  <si>
    <t>030100000800</t>
  </si>
  <si>
    <t>050000000500</t>
  </si>
  <si>
    <t>030000800700</t>
  </si>
  <si>
    <t>050100001100</t>
  </si>
  <si>
    <t>030500300500</t>
  </si>
  <si>
    <t>030200001200</t>
  </si>
  <si>
    <t>030100607100</t>
  </si>
  <si>
    <t>030100977000</t>
  </si>
  <si>
    <t>030000500400</t>
  </si>
  <si>
    <t>030000806600</t>
  </si>
  <si>
    <t>030200003400</t>
  </si>
  <si>
    <t>030100603700</t>
  </si>
  <si>
    <t>030100605900</t>
  </si>
  <si>
    <t>020600401500</t>
  </si>
  <si>
    <t>626000012300</t>
  </si>
  <si>
    <t>626000002300</t>
  </si>
  <si>
    <t>626000056100</t>
  </si>
  <si>
    <t>626000002200</t>
  </si>
  <si>
    <t>621000033400</t>
  </si>
  <si>
    <t>621000033500</t>
  </si>
  <si>
    <t>Wkład filtra 1.0100 H10XL-AHO-O-V</t>
  </si>
  <si>
    <t>Czujnik poziomu CPO-2/L/T + temperatura</t>
  </si>
  <si>
    <t>030500301600</t>
  </si>
  <si>
    <t>030100400300</t>
  </si>
  <si>
    <t>050000000900</t>
  </si>
  <si>
    <t>020100400100</t>
  </si>
  <si>
    <t>030100006700</t>
  </si>
  <si>
    <t>030000802200</t>
  </si>
  <si>
    <t>030100766700</t>
  </si>
  <si>
    <t>030100600900</t>
  </si>
  <si>
    <t>629000002000</t>
  </si>
  <si>
    <t>629000002700</t>
  </si>
  <si>
    <t>629000002100</t>
  </si>
  <si>
    <t>629000002200</t>
  </si>
  <si>
    <t>629000002800</t>
  </si>
  <si>
    <t>629000002500</t>
  </si>
  <si>
    <t>627000005200</t>
  </si>
  <si>
    <t>629000002600</t>
  </si>
  <si>
    <t>629000003000</t>
  </si>
  <si>
    <t>629000003100</t>
  </si>
  <si>
    <t>629000003200</t>
  </si>
  <si>
    <t>629000003400</t>
  </si>
  <si>
    <t>629000003500</t>
  </si>
  <si>
    <t>629000003600</t>
  </si>
  <si>
    <t>629000003700</t>
  </si>
  <si>
    <t>629000003900</t>
  </si>
  <si>
    <t>629000004200</t>
  </si>
  <si>
    <t>627000002700</t>
  </si>
  <si>
    <t>Filtr powietrza BFS20H10XL-F00</t>
  </si>
  <si>
    <t>Filtr ciśnieniowy 245LEN0100</t>
  </si>
  <si>
    <t>Wkład filtra 2.0100 H10XL</t>
  </si>
  <si>
    <t>629000004800</t>
  </si>
  <si>
    <t>Filtr 10 TEN 0100-H10XL</t>
  </si>
  <si>
    <t>626000020700</t>
  </si>
  <si>
    <t>Zawór dławiąco-zwrotny DRV…</t>
  </si>
  <si>
    <t>627000002800</t>
  </si>
  <si>
    <t>629000004300</t>
  </si>
  <si>
    <t>629000005000</t>
  </si>
  <si>
    <t>629000004700</t>
  </si>
  <si>
    <t>629000005400</t>
  </si>
  <si>
    <t>627000003000</t>
  </si>
  <si>
    <t>240000000411</t>
  </si>
  <si>
    <t>685000007100</t>
  </si>
  <si>
    <t>685000001200</t>
  </si>
  <si>
    <t>585000001700</t>
  </si>
  <si>
    <t xml:space="preserve">Przycisk sterowniczy PSP-2 </t>
  </si>
  <si>
    <t>631000010300</t>
  </si>
  <si>
    <t>631000010400</t>
  </si>
  <si>
    <t>631000010500</t>
  </si>
  <si>
    <t>631000019500</t>
  </si>
  <si>
    <t>631000010600</t>
  </si>
  <si>
    <t>631000010800</t>
  </si>
  <si>
    <t>631000010900</t>
  </si>
  <si>
    <t>631000011000</t>
  </si>
  <si>
    <t>631000011100</t>
  </si>
  <si>
    <t>631000011200</t>
  </si>
  <si>
    <t>626000012800</t>
  </si>
  <si>
    <t>631000012100</t>
  </si>
  <si>
    <t>631000011600</t>
  </si>
  <si>
    <t>626000011100</t>
  </si>
  <si>
    <t>631000011800</t>
  </si>
  <si>
    <t>631000011900</t>
  </si>
  <si>
    <t>631000011300</t>
  </si>
  <si>
    <t>633000063400</t>
  </si>
  <si>
    <t>626000012900</t>
  </si>
  <si>
    <t>629000009800</t>
  </si>
  <si>
    <t>600000048000</t>
  </si>
  <si>
    <t>626000006100</t>
  </si>
  <si>
    <t>626000006000</t>
  </si>
  <si>
    <t>631000012600</t>
  </si>
  <si>
    <t>631000012800</t>
  </si>
  <si>
    <t>631000012900</t>
  </si>
  <si>
    <t>631000013000</t>
  </si>
  <si>
    <t>626000006300</t>
  </si>
  <si>
    <t>701000018700</t>
  </si>
  <si>
    <t>631000014900</t>
  </si>
  <si>
    <t>631000019400</t>
  </si>
  <si>
    <t>721000022100</t>
  </si>
  <si>
    <t>701000068400</t>
  </si>
  <si>
    <t>626000015700</t>
  </si>
  <si>
    <t>631000012300</t>
  </si>
  <si>
    <t>629000017200</t>
  </si>
  <si>
    <t>631000012200</t>
  </si>
  <si>
    <t>629000009400</t>
  </si>
  <si>
    <t>626000067000</t>
  </si>
  <si>
    <t>626000264000</t>
  </si>
  <si>
    <t>626000008900</t>
  </si>
  <si>
    <t>626000007800</t>
  </si>
  <si>
    <t>626000011600</t>
  </si>
  <si>
    <t>626000027000</t>
  </si>
  <si>
    <t>701000008300</t>
  </si>
  <si>
    <t>701000029100</t>
  </si>
  <si>
    <t>630000102100</t>
  </si>
  <si>
    <t>642300001600</t>
  </si>
  <si>
    <t>630000103300</t>
  </si>
  <si>
    <t>712000001600</t>
  </si>
  <si>
    <t>630000101900</t>
  </si>
  <si>
    <t>701000026800</t>
  </si>
  <si>
    <t>712000015900</t>
  </si>
  <si>
    <t>642300001800</t>
  </si>
  <si>
    <t>630000101800</t>
  </si>
  <si>
    <t>629000008500</t>
  </si>
  <si>
    <t>600000007700</t>
  </si>
  <si>
    <t>642300001500</t>
  </si>
  <si>
    <t>600000001700</t>
  </si>
  <si>
    <t>600000001600</t>
  </si>
  <si>
    <t>642300006000</t>
  </si>
  <si>
    <t>630000102900</t>
  </si>
  <si>
    <t>626000259000</t>
  </si>
  <si>
    <t>600000041900</t>
  </si>
  <si>
    <t>626000005200</t>
  </si>
  <si>
    <t>630000101700</t>
  </si>
  <si>
    <t>712000018400</t>
  </si>
  <si>
    <t>600000010900</t>
  </si>
  <si>
    <t>712000016900</t>
  </si>
  <si>
    <t>626000033700</t>
  </si>
  <si>
    <t>626000018800</t>
  </si>
  <si>
    <t>600000010800</t>
  </si>
  <si>
    <t>642300002100</t>
  </si>
  <si>
    <t>626000018500</t>
  </si>
  <si>
    <t>651000033200</t>
  </si>
  <si>
    <t>642300001900</t>
  </si>
  <si>
    <t>626000017800</t>
  </si>
  <si>
    <t>631000018800</t>
  </si>
  <si>
    <t>701000026100</t>
  </si>
  <si>
    <t>626000053200</t>
  </si>
  <si>
    <t>600000007600</t>
  </si>
  <si>
    <t>630000220400</t>
  </si>
  <si>
    <t>622000002000</t>
  </si>
  <si>
    <t>626000034600</t>
  </si>
  <si>
    <t>600000049100</t>
  </si>
  <si>
    <t>626000183000</t>
  </si>
  <si>
    <t>626000247000</t>
  </si>
  <si>
    <t>626000017700</t>
  </si>
  <si>
    <t>630000225100</t>
  </si>
  <si>
    <t>630000242100</t>
  </si>
  <si>
    <t>626000035200</t>
  </si>
  <si>
    <t>622200003100</t>
  </si>
  <si>
    <t>701000081400</t>
  </si>
  <si>
    <t>642300006800</t>
  </si>
  <si>
    <t>642300008000</t>
  </si>
  <si>
    <t>722000004100</t>
  </si>
  <si>
    <t>630000225400</t>
  </si>
  <si>
    <t>701000035100</t>
  </si>
  <si>
    <t>701000029000</t>
  </si>
  <si>
    <t>701000028100</t>
  </si>
  <si>
    <t>711000091400</t>
  </si>
  <si>
    <t>626000135000</t>
  </si>
  <si>
    <t>701000035200</t>
  </si>
  <si>
    <t>903000004000</t>
  </si>
  <si>
    <t>626000033900</t>
  </si>
  <si>
    <t>629000004100</t>
  </si>
  <si>
    <t>631000000700</t>
  </si>
  <si>
    <t>631000019000</t>
  </si>
  <si>
    <t>631000019100</t>
  </si>
  <si>
    <t>631000019200</t>
  </si>
  <si>
    <t>631000018100</t>
  </si>
  <si>
    <t>631000018200</t>
  </si>
  <si>
    <t>631000018400</t>
  </si>
  <si>
    <t>631900000500</t>
  </si>
  <si>
    <t>631900000400</t>
  </si>
  <si>
    <t>63190000800</t>
  </si>
  <si>
    <t>631900000900</t>
  </si>
  <si>
    <t>631900001000</t>
  </si>
  <si>
    <t>631900001100</t>
  </si>
  <si>
    <t>631900001200</t>
  </si>
  <si>
    <t>631900001400</t>
  </si>
  <si>
    <t>631900001500</t>
  </si>
  <si>
    <t>631900001600</t>
  </si>
  <si>
    <t>631900001700</t>
  </si>
  <si>
    <t>631900002200</t>
  </si>
  <si>
    <t>631900002500</t>
  </si>
  <si>
    <t>631900002600</t>
  </si>
  <si>
    <t>631900002700</t>
  </si>
  <si>
    <t>631900002800</t>
  </si>
  <si>
    <t>631900002900</t>
  </si>
  <si>
    <t>631900003000</t>
  </si>
  <si>
    <t>631900004000</t>
  </si>
  <si>
    <t>030200001900</t>
  </si>
  <si>
    <t>030000601500</t>
  </si>
  <si>
    <t>030000803300</t>
  </si>
  <si>
    <t>030000500900</t>
  </si>
  <si>
    <t>030000800450</t>
  </si>
  <si>
    <t>Śruba M 8 x 25 z łbem walcowym</t>
  </si>
  <si>
    <t>030100003000</t>
  </si>
  <si>
    <t>030000501900</t>
  </si>
  <si>
    <t>030000800400</t>
  </si>
  <si>
    <t>280000000400</t>
  </si>
  <si>
    <t>280000000500</t>
  </si>
  <si>
    <t>280000002200</t>
  </si>
  <si>
    <t>280000089800</t>
  </si>
  <si>
    <t>280000089900</t>
  </si>
  <si>
    <t>280000000900</t>
  </si>
  <si>
    <t>280000001000</t>
  </si>
  <si>
    <t>270200169200</t>
  </si>
  <si>
    <t>280000000700</t>
  </si>
  <si>
    <t>280000000800</t>
  </si>
  <si>
    <t>280000000200</t>
  </si>
  <si>
    <t>280000000300</t>
  </si>
  <si>
    <t>220000003800</t>
  </si>
  <si>
    <t>220000016100</t>
  </si>
  <si>
    <t>220000015600</t>
  </si>
  <si>
    <t>220000022000</t>
  </si>
  <si>
    <t>220000014200</t>
  </si>
  <si>
    <t>220000005100</t>
  </si>
  <si>
    <t>220000014400</t>
  </si>
  <si>
    <t>220000018100</t>
  </si>
  <si>
    <t>220000002700</t>
  </si>
  <si>
    <t>220000002600</t>
  </si>
  <si>
    <t>220000207500</t>
  </si>
  <si>
    <t>220000017500</t>
  </si>
  <si>
    <t>220000017600</t>
  </si>
  <si>
    <t>260000006600</t>
  </si>
  <si>
    <t>200300100100</t>
  </si>
  <si>
    <t>240000003800</t>
  </si>
  <si>
    <t>629000021700</t>
  </si>
  <si>
    <t>629000021900</t>
  </si>
  <si>
    <t>260000009500</t>
  </si>
  <si>
    <t>260000009600</t>
  </si>
  <si>
    <t>260000009700</t>
  </si>
  <si>
    <t>260000009800</t>
  </si>
  <si>
    <t>260000009900</t>
  </si>
  <si>
    <t>260000011600</t>
  </si>
  <si>
    <t>260000011100</t>
  </si>
  <si>
    <t>230000090800</t>
  </si>
  <si>
    <t>230000090900</t>
  </si>
  <si>
    <t>260000009200</t>
  </si>
  <si>
    <t>260000009400</t>
  </si>
  <si>
    <t>260000009300</t>
  </si>
  <si>
    <t>260000010500</t>
  </si>
  <si>
    <t>260000011000</t>
  </si>
  <si>
    <t>260000008000</t>
  </si>
  <si>
    <t>260000008100</t>
  </si>
  <si>
    <t>260000010600</t>
  </si>
  <si>
    <t>260000010700</t>
  </si>
  <si>
    <t>260000010800</t>
  </si>
  <si>
    <t>260000010900</t>
  </si>
  <si>
    <t>290000012400</t>
  </si>
  <si>
    <t>230000079200</t>
  </si>
  <si>
    <t>230000079700</t>
  </si>
  <si>
    <t>250000010000</t>
  </si>
  <si>
    <t>220000004900</t>
  </si>
  <si>
    <t>220000017900</t>
  </si>
  <si>
    <t>220000015200</t>
  </si>
  <si>
    <t>220000004700</t>
  </si>
  <si>
    <t>240000006200</t>
  </si>
  <si>
    <t>220000006400</t>
  </si>
  <si>
    <t>626000025800</t>
  </si>
  <si>
    <t>200300100500</t>
  </si>
  <si>
    <t>200300016800</t>
  </si>
  <si>
    <t>200300016900</t>
  </si>
  <si>
    <t>200300017000</t>
  </si>
  <si>
    <t>200300017100</t>
  </si>
  <si>
    <t>200300017200</t>
  </si>
  <si>
    <t>200300017300</t>
  </si>
  <si>
    <t>200300017400</t>
  </si>
  <si>
    <t>200300017500</t>
  </si>
  <si>
    <t>200300017600</t>
  </si>
  <si>
    <t>200300017700</t>
  </si>
  <si>
    <t>200300017800</t>
  </si>
  <si>
    <t>200300017900</t>
  </si>
  <si>
    <t>200300018000</t>
  </si>
  <si>
    <t>200300018100</t>
  </si>
  <si>
    <t>200300018200</t>
  </si>
  <si>
    <t>200300101300</t>
  </si>
  <si>
    <t>240000013700</t>
  </si>
  <si>
    <t>030200000900</t>
  </si>
  <si>
    <t>030200003500</t>
  </si>
  <si>
    <t>020200000100</t>
  </si>
  <si>
    <t>030200003300</t>
  </si>
  <si>
    <t>810800402900</t>
  </si>
  <si>
    <t>644000004511</t>
  </si>
  <si>
    <t>644000004611</t>
  </si>
  <si>
    <t>810300265000</t>
  </si>
  <si>
    <t>810300200800</t>
  </si>
  <si>
    <t>050000001100</t>
  </si>
  <si>
    <t>Siłownik odhamowania fi75/40x150 wyk.II</t>
  </si>
  <si>
    <t>020100600100</t>
  </si>
  <si>
    <t>010300009100</t>
  </si>
  <si>
    <t>644000080611</t>
  </si>
  <si>
    <t>KP-95/BW-…/19/02/2</t>
  </si>
  <si>
    <t>KP-95/BW-…/19/02/3</t>
  </si>
  <si>
    <t>KP-95/BW-…/19/02/4</t>
  </si>
  <si>
    <t>KP-95/BW-…/19/02/5</t>
  </si>
  <si>
    <t>KP-95/BW-…/19/02/6</t>
  </si>
  <si>
    <t>KP-95/BW-…/19/02/7</t>
  </si>
  <si>
    <t>KP-95/BW-…/19/02/8</t>
  </si>
  <si>
    <t>KP-95/BW-…/19/02/9</t>
  </si>
  <si>
    <t>KP-95/BW-…/19/02/10</t>
  </si>
  <si>
    <t>KP-95/BW-…/19/02/11</t>
  </si>
  <si>
    <t>KP-95/BW-…/19/02/12</t>
  </si>
  <si>
    <t>KP-95/BW-…/19/02/13</t>
  </si>
  <si>
    <t>KP-95/BW-…/19/02/14</t>
  </si>
  <si>
    <t>KP-95/BW-…/19/02/15</t>
  </si>
  <si>
    <t>KP-95/BW-…/19/02/16</t>
  </si>
  <si>
    <t>KP-95/BW-…/19/02/17</t>
  </si>
  <si>
    <t>KP-95/BW-…/19/03/1</t>
  </si>
  <si>
    <t>KP-95/BW-…/19/03/2</t>
  </si>
  <si>
    <t>KP-95/BW-…/19/03/3</t>
  </si>
  <si>
    <t>KP-95/BW-…/19/03/4</t>
  </si>
  <si>
    <t>KP-95/BW-…/19/03/5</t>
  </si>
  <si>
    <t>KP-95/BW-…/19/03/6</t>
  </si>
  <si>
    <t>KP-95/BW-…/19/03/7</t>
  </si>
  <si>
    <t>KP-95/BW-…/19/03/8</t>
  </si>
  <si>
    <t>KP-95/BW-…/19/03/9</t>
  </si>
  <si>
    <t>KP-95/BW-…/19/03/10</t>
  </si>
  <si>
    <t>KP-95/BW-…/19/03/11</t>
  </si>
  <si>
    <t>KP-95/BW-…/19/03/12</t>
  </si>
  <si>
    <t>KP-95/BW-…/19/03/13</t>
  </si>
  <si>
    <t>KP-95/BW-…/19/03/14</t>
  </si>
  <si>
    <t>KP-95/BW-…/19/03/15</t>
  </si>
  <si>
    <t>KP-95/BW-…/19/04/1</t>
  </si>
  <si>
    <t>KP-95/BW-…/19/04/2</t>
  </si>
  <si>
    <t>KP-95/BW-…/19/04/3</t>
  </si>
  <si>
    <t>KP-95/BW-…/19/04/4</t>
  </si>
  <si>
    <t>KP-95/BW-…/19/04/5</t>
  </si>
  <si>
    <t>KP-95/BW-…/19/04/6</t>
  </si>
  <si>
    <t>KP-95/BW-…/19/04/7</t>
  </si>
  <si>
    <t>Filtr układu sterowania</t>
  </si>
  <si>
    <t>KP-95/BW-…/19/04/7a</t>
  </si>
  <si>
    <t>KP-95/BW-…/19/04/8</t>
  </si>
  <si>
    <t>KP-95/BW-…/19/04/10</t>
  </si>
  <si>
    <t>KP-95/BW-…/19/04/11</t>
  </si>
  <si>
    <t>KP-95/BW-…/19/04/12</t>
  </si>
  <si>
    <t>KP-95/BW-…/19/04/13</t>
  </si>
  <si>
    <t>KP-95/BW-…/19/04/14</t>
  </si>
  <si>
    <t>KP-95/BW-…/19/04/15</t>
  </si>
  <si>
    <t>KP-95/BW-…/19/04/16</t>
  </si>
  <si>
    <t>KP-95/BW-…/19/04/17</t>
  </si>
  <si>
    <t>KP-95/BW-…/19/04/18</t>
  </si>
  <si>
    <t>KP-95/BW-…/19/04/19</t>
  </si>
  <si>
    <t>KP-95/BW-…/19/04/20</t>
  </si>
  <si>
    <t>KP-95/BW-…/19/04/21</t>
  </si>
  <si>
    <t>KP-95/BW-…/19/04/22</t>
  </si>
  <si>
    <t>KP-95/BW-…/19/04/23</t>
  </si>
  <si>
    <t>KP-95/BW-…/19/04/24</t>
  </si>
  <si>
    <t>KP-95/BW-…/19/04/25</t>
  </si>
  <si>
    <t>KP-95/BW-…/19/04/26</t>
  </si>
  <si>
    <t>KP-95/BW-…/19/04/27</t>
  </si>
  <si>
    <t>KP-95/BW-…/19/04/28</t>
  </si>
  <si>
    <t>KP-95/BW-…/19/05/1</t>
  </si>
  <si>
    <t>KP-95/BW-…/19/05/3</t>
  </si>
  <si>
    <t>KP-95/BW-…/19/05/4</t>
  </si>
  <si>
    <t>KP-95/BW-…/19/05/5</t>
  </si>
  <si>
    <t>KP-95/BW-…/19/05/6</t>
  </si>
  <si>
    <t>KP-95/BW-…/19/05/7</t>
  </si>
  <si>
    <t>KP-95/BW-…/19/05/8</t>
  </si>
  <si>
    <t>KP-95/BW-…/19/05/9</t>
  </si>
  <si>
    <t>KP-95/BW-…/19/05/10</t>
  </si>
  <si>
    <t>KP-95/BW-…/19/05/11</t>
  </si>
  <si>
    <t>KP-95/BW-…/19/05/12</t>
  </si>
  <si>
    <t>KP-95/BW-…/19/05/13</t>
  </si>
  <si>
    <t>KP-95/BW-…/19/05/14</t>
  </si>
  <si>
    <t>KP-95/BW-…/19/05/15</t>
  </si>
  <si>
    <t>KP-95/BW-…/19/05/16</t>
  </si>
  <si>
    <t>KP-95/BW-…/19/05/17</t>
  </si>
  <si>
    <t>KP-95/BW-…/19/05/18</t>
  </si>
  <si>
    <t>KP-95/BW-…/19/05/19</t>
  </si>
  <si>
    <t>KP-95/BW-…/19/05/20</t>
  </si>
  <si>
    <t>KP-95/BW-…/19/06/1</t>
  </si>
  <si>
    <t>KP-95/BW-…/19/06/2</t>
  </si>
  <si>
    <t>KP-95/BW-…/19/06/3</t>
  </si>
  <si>
    <t>KP-95/BW-…/19/06/4</t>
  </si>
  <si>
    <t>KP-95/BW-…/19/06/4a</t>
  </si>
  <si>
    <t>KP-95/BW-…/19/06/5</t>
  </si>
  <si>
    <t>KP-95/BW-…/19/06/5a</t>
  </si>
  <si>
    <t>KP-95/BW-…/19/06/6</t>
  </si>
  <si>
    <t>KP-95/BW-…/19/06/6a</t>
  </si>
  <si>
    <t>KP-95/BW-…/19/06/7</t>
  </si>
  <si>
    <t>KP-95/BW-…/19/06/7a</t>
  </si>
  <si>
    <t>KP-95/BW-…/19/06/8</t>
  </si>
  <si>
    <t>KP-95/BW-…/19/06/8a</t>
  </si>
  <si>
    <t>KP-95/BW-…/19/06/8b</t>
  </si>
  <si>
    <t>KP-95/BW-…/19/06/8c</t>
  </si>
  <si>
    <t>KP-95/BW-…/19/06/8d</t>
  </si>
  <si>
    <t>KP-95/BW-…/19/06/8e</t>
  </si>
  <si>
    <t>KP-95/BW-…/19/06/9</t>
  </si>
  <si>
    <t>KP-95/BW-…/19/06/9a</t>
  </si>
  <si>
    <t>KP-95/BW-…/19/06/9b</t>
  </si>
  <si>
    <t>KP-95/BW-…/19/06/10</t>
  </si>
  <si>
    <t>KP-95/BW-…/19/06/11</t>
  </si>
  <si>
    <t>KP-95/BW-…/19/06/12</t>
  </si>
  <si>
    <t>KP-95/BW-…/19/06/13</t>
  </si>
  <si>
    <t>KP-95/BW-…/19/06/14</t>
  </si>
  <si>
    <t>KP-95/BW-…/19/06/15</t>
  </si>
  <si>
    <t>KP-95/BW-…/19/06/16</t>
  </si>
  <si>
    <t>KP-95/BW-…/19/06/17</t>
  </si>
  <si>
    <t>KP-95/BW-…/19/06/18</t>
  </si>
  <si>
    <t>KP-95/BW-…/19/06/19</t>
  </si>
  <si>
    <t>KP-95/BW-…/19/06/20</t>
  </si>
  <si>
    <t>KP-95/BW-…/19/07/1</t>
  </si>
  <si>
    <t>KP-95/BW-…/19/07/2</t>
  </si>
  <si>
    <t>KP-95/BW-…/19/07/3</t>
  </si>
  <si>
    <t>KP-95/BW-…/19/07/3a</t>
  </si>
  <si>
    <t>KP-95/BW-…/19/07/3b</t>
  </si>
  <si>
    <t>KP-95/BW-…/19/07/3c</t>
  </si>
  <si>
    <t>KP-95/BW-…/19/07/3d</t>
  </si>
  <si>
    <t>KP-95/BW-…/19/07/3e</t>
  </si>
  <si>
    <t>KP-95/BW-…/19/07/3f</t>
  </si>
  <si>
    <t>KP-95/BW-…/19/07/3g</t>
  </si>
  <si>
    <t>KP-95/BW-…/19/07/3h</t>
  </si>
  <si>
    <t>KP-95/BW-…/19/07/4</t>
  </si>
  <si>
    <t>KP-95/BW-…/19/07/5</t>
  </si>
  <si>
    <t>KP-95/BW-…/19/07/6</t>
  </si>
  <si>
    <t>KP-95/BW-…/19/07/7</t>
  </si>
  <si>
    <t>KP-95/BW-…/19/07/8</t>
  </si>
  <si>
    <t>KP-95/BW-…/19/07/9</t>
  </si>
  <si>
    <t>KP-95/BW-…/19/07/10</t>
  </si>
  <si>
    <t>KP-95/BW-…/19/08/1</t>
  </si>
  <si>
    <t>KP-95/BW-…/19/08/1a</t>
  </si>
  <si>
    <t>KP-95/BW-…/19/08/1b</t>
  </si>
  <si>
    <t>KP-95/BW-…/19/08/2</t>
  </si>
  <si>
    <t>KP-95/BW-…/19/08/3</t>
  </si>
  <si>
    <t>KP-95/BW-…/19/08/4</t>
  </si>
  <si>
    <t>Zbiornik CA 2x/wl - uzbrojony</t>
  </si>
  <si>
    <t>KP-95/BW-…/19/08/5</t>
  </si>
  <si>
    <t>KP-95/BW-…/19/08/5a</t>
  </si>
  <si>
    <t>KP-95/BW-…/19/08/6</t>
  </si>
  <si>
    <t>KP-95/BW-…/19/08/7</t>
  </si>
  <si>
    <t>KP-95/BW-…/19/08/8</t>
  </si>
  <si>
    <t>Wyłącznik awaryjny M22PV</t>
  </si>
  <si>
    <t>KP-95/BW-…/19/08/9</t>
  </si>
  <si>
    <t>KP-95/BW-…/19/08/10</t>
  </si>
  <si>
    <t>KP-95/BW-…/19/08/10a</t>
  </si>
  <si>
    <t>KP-95/BW-…/19/08/11</t>
  </si>
  <si>
    <t>KP-95/BW-…/19/08/12</t>
  </si>
  <si>
    <t>KP-95/BW-…/19/08/13</t>
  </si>
  <si>
    <t>KP-95/BW-…/19/08/14</t>
  </si>
  <si>
    <t>KP-95/BW-…/19/08/15</t>
  </si>
  <si>
    <t>KP-95/BW-…/19/08/16</t>
  </si>
  <si>
    <t>KP-95/BW-…/19/08/17</t>
  </si>
  <si>
    <t>KP-95/BW-…/19/08/18</t>
  </si>
  <si>
    <t>KP-95/BW-…/19/08/19</t>
  </si>
  <si>
    <t>KP-95/BW-…/19/08/20</t>
  </si>
  <si>
    <t>KP-95/BW-…/19/08/21</t>
  </si>
  <si>
    <t>KP-95/BW-…/19/08/22</t>
  </si>
  <si>
    <t>KP-95/BW-…/19/08/23</t>
  </si>
  <si>
    <t>KP-95/BW-…/19/08/24</t>
  </si>
  <si>
    <t>KP-95/BW-…/19/08/25</t>
  </si>
  <si>
    <t>KP-95/BW-…/19/08/26</t>
  </si>
  <si>
    <t>KP-95/BW-…/19/09/1</t>
  </si>
  <si>
    <t>KP-95/BW-…/19/09/1a</t>
  </si>
  <si>
    <t>KP-95/BW-…/19/09/1b</t>
  </si>
  <si>
    <t>KP-95/BW-…/19/09/2</t>
  </si>
  <si>
    <t>KP-95/BW-…/19/09/3</t>
  </si>
  <si>
    <t>KP-95/BW-…/19/09/4</t>
  </si>
  <si>
    <t>KP-95/BW-…/19/09/5</t>
  </si>
  <si>
    <t>KP-95/BW-…/19/09/6</t>
  </si>
  <si>
    <t>KP-95/BW-…/19/09/7</t>
  </si>
  <si>
    <t>Blok rozruchu KP-95</t>
  </si>
  <si>
    <t>KP-95/BW-…/19/09/8</t>
  </si>
  <si>
    <t>Blok docisku KP-95</t>
  </si>
  <si>
    <t>KP-95/BW-…/19/09/9</t>
  </si>
  <si>
    <t>Zawór proporcjonalny iEA22/1A</t>
  </si>
  <si>
    <t>KP-95/BW-…/19/09/10</t>
  </si>
  <si>
    <t>Blok odhamowania KP-95</t>
  </si>
  <si>
    <t>KP-95/BW-…/19/09/11</t>
  </si>
  <si>
    <t>KP-95/BW-…/19/09/12</t>
  </si>
  <si>
    <t>Butla Pyrocool kompletna z ładunkiem 8l</t>
  </si>
  <si>
    <t>KP-95/BW-…/19/09/13</t>
  </si>
  <si>
    <t>KP-95/BW-…/19/09/14</t>
  </si>
  <si>
    <t>KP-95/BW-…/19/09/15</t>
  </si>
  <si>
    <t>KP-95/BW-…/19/09/16</t>
  </si>
  <si>
    <t>KP-95/BW-…/19/09/17</t>
  </si>
  <si>
    <t>KP-95/BW-…/19/09/18</t>
  </si>
  <si>
    <t>KP-95/BW-…/19/09/19</t>
  </si>
  <si>
    <t>KP-95/BW-…/19/09/20</t>
  </si>
  <si>
    <t>KP-95/BW-…/19/09/21</t>
  </si>
  <si>
    <t>KP-95/BW-…/19/09/22</t>
  </si>
  <si>
    <t>KP-95/BW-…/19/09/23</t>
  </si>
  <si>
    <t>KP-95/BW-…/19/09/24</t>
  </si>
  <si>
    <t>KP-95/BW-…/19/09/25</t>
  </si>
  <si>
    <t>KP-95/BW-…/19/09/26</t>
  </si>
  <si>
    <t>KP-95/BW-…/19/09/27</t>
  </si>
  <si>
    <t>KP-95/BW-…/19/09/28</t>
  </si>
  <si>
    <t>KP-95/BW-…/19/10/1</t>
  </si>
  <si>
    <t>KP-95/BW-…/19/10/2</t>
  </si>
  <si>
    <t>KP-95/BW-…/19/10/3</t>
  </si>
  <si>
    <t>KP-95/BW-…/19/10/4</t>
  </si>
  <si>
    <t>KP-95/BW-…/19/10/5</t>
  </si>
  <si>
    <t>KP-95/BW-…/19/10/6</t>
  </si>
  <si>
    <t>KP-95/BW-…/19/10/7</t>
  </si>
  <si>
    <t>KP-95/BW-…/19/10/8</t>
  </si>
  <si>
    <t>KP-95/BW-…/19/10/9</t>
  </si>
  <si>
    <t>KP-95/BW-…/19/10/10</t>
  </si>
  <si>
    <t>KP-95/BW-…/19/10/11</t>
  </si>
  <si>
    <t>KP-95/BW-…/19/10/12</t>
  </si>
  <si>
    <t>KP-95/BW-…/19/10/13</t>
  </si>
  <si>
    <t>KP-95/BW-…/19/10/14</t>
  </si>
  <si>
    <t>KP-95/BW-…/19/11/2</t>
  </si>
  <si>
    <t>KP-95/BW-…/19/11/3</t>
  </si>
  <si>
    <t>KP-95/BW-…/19/11/3a</t>
  </si>
  <si>
    <t>KP-95/BW-…/19/11/3b</t>
  </si>
  <si>
    <t>KP-95/BW-…/19/11/3c</t>
  </si>
  <si>
    <t>KP-95/BW-…/19/11/3d</t>
  </si>
  <si>
    <t>KP-95/BW-…/19/11/3e</t>
  </si>
  <si>
    <t>KP-95/BW-…/19/11/3f</t>
  </si>
  <si>
    <t>KP-95/BW-…/19/11/3g</t>
  </si>
  <si>
    <t>KP-95/BW-…/19/11/4</t>
  </si>
  <si>
    <t>Blok urządzeń pomocniczych KP-95</t>
  </si>
  <si>
    <t>KP-95/BW-…/19/11/5</t>
  </si>
  <si>
    <t>KP-95/BW-…/19/11/6</t>
  </si>
  <si>
    <t>KP-95/BW-…/19/11/7</t>
  </si>
  <si>
    <t>KP-95/BW-…/19/11/8</t>
  </si>
  <si>
    <t>KP-95/BW-…/19/11/8a</t>
  </si>
  <si>
    <t>KP-95/BW-…/19/11/8b</t>
  </si>
  <si>
    <t>KP-95/BW-…/19/11/9</t>
  </si>
  <si>
    <t>KP-95/BW-…/19/11/10a</t>
  </si>
  <si>
    <t>KP-95/BW-…/19/11/11</t>
  </si>
  <si>
    <t>KP-95/BW-…/19/11/12</t>
  </si>
  <si>
    <t>KP-95/BW-…/19/11/13</t>
  </si>
  <si>
    <t>KP-95/BW-…/19/11/14</t>
  </si>
  <si>
    <t>KP-95/BW-…/19/11/15</t>
  </si>
  <si>
    <t>KP-95/BW-…/19/11/16</t>
  </si>
  <si>
    <t>KP-95/BW-…/19/11/17</t>
  </si>
  <si>
    <t>KP-95/BW-…/19/11/18</t>
  </si>
  <si>
    <t>KP-95/BW-…/19/11/19</t>
  </si>
  <si>
    <t>KP-95/BW-…/19/11/20</t>
  </si>
  <si>
    <t>KP-95/BW-…/19/11/21</t>
  </si>
  <si>
    <t>KP-95/BW-…/19/11/22</t>
  </si>
  <si>
    <t>KP-95/BW-…/19/11/23</t>
  </si>
  <si>
    <t>KP-95/BW-…/19/11/24</t>
  </si>
  <si>
    <t>KP-95/BW-…/19/11/25</t>
  </si>
  <si>
    <t>KP-95/BW-…/19/11/26</t>
  </si>
  <si>
    <t>KP-95/BW-…/19/11/27</t>
  </si>
  <si>
    <t>KP-95/BW-…/19/11/28</t>
  </si>
  <si>
    <t>KP-95/BW-…/19/11/29</t>
  </si>
  <si>
    <t>KP-95/BW-…/19/11/30</t>
  </si>
  <si>
    <t>KP-95/BW-…/19/12/1</t>
  </si>
  <si>
    <t>KP-95/BW-…/19/12/2</t>
  </si>
  <si>
    <t>KP-95/BW-…/19/12/2a</t>
  </si>
  <si>
    <t>KP-95/BW-…/19/12/3</t>
  </si>
  <si>
    <t>KP-95/BW-…/19/12/4</t>
  </si>
  <si>
    <t>KP-95/BW-…/19/12/4a</t>
  </si>
  <si>
    <t>KP-95/BW-…/19/12/5</t>
  </si>
  <si>
    <t>KP-95/BW-…/19/12/5a</t>
  </si>
  <si>
    <t>KP-95/BW-…/19/12/6</t>
  </si>
  <si>
    <t>KP-95/BW-…/19/12/7</t>
  </si>
  <si>
    <t>KP-95/BW-…/19/12/8</t>
  </si>
  <si>
    <t>KP-95/BW-…/19/12/9</t>
  </si>
  <si>
    <t>KP-95/BW-…/19/12/10</t>
  </si>
  <si>
    <t>KP-95/BW-…/19/12/12</t>
  </si>
  <si>
    <t>KP-95/BW-…/19/12/13</t>
  </si>
  <si>
    <t>KP-95/BW-…/19/12/14</t>
  </si>
  <si>
    <t>KP-95/BW-…/19/13/1</t>
  </si>
  <si>
    <t>KP-95/BW-…/19/13/2</t>
  </si>
  <si>
    <t>KP-95/BW-…/19/13/3</t>
  </si>
  <si>
    <t>KP-95/BW-…/19/13/4</t>
  </si>
  <si>
    <t>KP-95/BW-…/19/13/5</t>
  </si>
  <si>
    <t>KP-95/BW-…/19/13/6</t>
  </si>
  <si>
    <t>KP-95/BW-…/19/13/7</t>
  </si>
  <si>
    <t>KP-95/BW-…/19/13/8</t>
  </si>
  <si>
    <t>KP-95/BW-…/19/14/1</t>
  </si>
  <si>
    <t>KP-95/BW-…/19/14/1a</t>
  </si>
  <si>
    <t>KP-95/BW-…/19/14/1b</t>
  </si>
  <si>
    <t>KP-95/BW-…/19/14/2</t>
  </si>
  <si>
    <t>KP-95/BW-…/19/14/3</t>
  </si>
  <si>
    <t>KP-95/BW-…/19/14/4</t>
  </si>
  <si>
    <t>Blok sterowania proporcjonalnego KP-95</t>
  </si>
  <si>
    <t>KP-95/BW-…/19/14/5</t>
  </si>
  <si>
    <t>KP-95/BW-…/19/14/6</t>
  </si>
  <si>
    <t>KP-95/BW-…/19/14/7</t>
  </si>
  <si>
    <t>KP-95/BW-…/19/14/8</t>
  </si>
  <si>
    <t>KP-95/BW-…/19/14/9</t>
  </si>
  <si>
    <t>KP-95/BW-…/19/14/10</t>
  </si>
  <si>
    <t>KP-95/BW-…/19/14/11</t>
  </si>
  <si>
    <t>KP-95/BW-…/19/14/12</t>
  </si>
  <si>
    <t>KP-95/BW-…/19/14/13</t>
  </si>
  <si>
    <t>KP-95/BW-…/19/14/14</t>
  </si>
  <si>
    <t>KP-95/BW-…/19/14/15</t>
  </si>
  <si>
    <t>KP-95/BW-…/19/14/16</t>
  </si>
  <si>
    <t>KP-95/BW-…/19/14/17</t>
  </si>
  <si>
    <t>KP-95/BW-…/19/14/18</t>
  </si>
  <si>
    <t>KP-95/BW-…/19/14/19</t>
  </si>
  <si>
    <t>KP-95/BW-…/19/14/20</t>
  </si>
  <si>
    <t>KP-95/BW-…/19/14/21</t>
  </si>
  <si>
    <t>KP-95/BW-…/19/14/22</t>
  </si>
  <si>
    <t>KP-95/BW-…/19/14/23</t>
  </si>
  <si>
    <t>KP-95/BW-…/19/14/24</t>
  </si>
  <si>
    <t>KP-95/BW-…/19/14/25</t>
  </si>
  <si>
    <t>KP-95/BW-…/19/14/26</t>
  </si>
  <si>
    <t>KP-95/BW-…/19/14/27</t>
  </si>
  <si>
    <t>KP-95/BW-…/19/14/28</t>
  </si>
  <si>
    <t>KP-95/BW-…/19/15/2</t>
  </si>
  <si>
    <t>KP-95/BW-…/19/15/3</t>
  </si>
  <si>
    <t>KP-95/BW-…/19/15/4</t>
  </si>
  <si>
    <t>KP-95/BW-…/19/15/4a</t>
  </si>
  <si>
    <t>KP-95/BW-…/19/15/5</t>
  </si>
  <si>
    <t>KP-95/BW-…/19/15/6</t>
  </si>
  <si>
    <t>KP-95/BW-…/19/15/8</t>
  </si>
  <si>
    <t>626300359000</t>
  </si>
  <si>
    <t>Łącznik fałdowany fi 80</t>
  </si>
  <si>
    <t>KP-95/BW-…/19/15/9</t>
  </si>
  <si>
    <t>KP-95/BW-…/19/15/10</t>
  </si>
  <si>
    <t>KP-95/BW-…/19/15/11</t>
  </si>
  <si>
    <t>KP-95/BW-…/19/15/12</t>
  </si>
  <si>
    <t>KP-95/BW-…/19/15/13</t>
  </si>
  <si>
    <t>KP-95/BW-…/19/15/14</t>
  </si>
  <si>
    <t>KP-95/BW-…/19/15/15</t>
  </si>
  <si>
    <t>KP-95/BW-…/19/15/16</t>
  </si>
  <si>
    <t>KP-95/BW-…/19/15/17</t>
  </si>
  <si>
    <t>KP-95/BW-…/19/15/18</t>
  </si>
  <si>
    <t>KP-95/BW-…/19/16/1</t>
  </si>
  <si>
    <t>KP-95/BW-…/19/16/2</t>
  </si>
  <si>
    <t>KP-95/BW-…/19/16/3</t>
  </si>
  <si>
    <t>KP-95/BW-…/19/16/4</t>
  </si>
  <si>
    <t>KP-95/BW-…/19/16/5</t>
  </si>
  <si>
    <t>KP-95/BW-…/19/16/6</t>
  </si>
  <si>
    <t>KP-95/BW-…/19/16/7</t>
  </si>
  <si>
    <t>KP-95/BW-…/19/16/9</t>
  </si>
  <si>
    <t>KP-95/BW-…/19/16/10</t>
  </si>
  <si>
    <t>KP-95/BW-…/19/16/11</t>
  </si>
  <si>
    <t>KP-95/BW-…/19/17/1</t>
  </si>
  <si>
    <t>KP-95/BW-…/19/17/2</t>
  </si>
  <si>
    <t>KP-95/BW-…/19/17/3</t>
  </si>
  <si>
    <t>KP-95/BW-…/19/17/4</t>
  </si>
  <si>
    <t>KP-95/BW-…/19/17/5</t>
  </si>
  <si>
    <t>KP-95/BW-…/19/17/6</t>
  </si>
  <si>
    <t>KP-95/BW-…/19/17/7</t>
  </si>
  <si>
    <t>KP-95/BW-…/19/17/8</t>
  </si>
  <si>
    <t>KP-95/BW-…/19/17/9</t>
  </si>
  <si>
    <t>KP-95/BW-…/19/17/10</t>
  </si>
  <si>
    <t>KP-95/BW-…/19/17/11</t>
  </si>
  <si>
    <t>KP-95/BW-…/19/17/12</t>
  </si>
  <si>
    <t>KP-95/BW-…/19/18/1</t>
  </si>
  <si>
    <t>KP-95/BW-…/19/18/2</t>
  </si>
  <si>
    <t>KP-95/BW-…/19/18/3</t>
  </si>
  <si>
    <t>KP-95/BW-…/19/18/4</t>
  </si>
  <si>
    <t>KP-95/BW-…/19/18/5</t>
  </si>
  <si>
    <t>KP-95/BW-…/19/19/1</t>
  </si>
  <si>
    <t>KP-95/BW-…/19/19/2</t>
  </si>
  <si>
    <t>KP-95/BW-…/19/19/3</t>
  </si>
  <si>
    <t>KP-95/BW-…/19/19/4</t>
  </si>
  <si>
    <t>KP-95/BW-…/19/19/5</t>
  </si>
  <si>
    <t>KP-95/BW-…/19/19/6</t>
  </si>
  <si>
    <t>KP-95/BW-…/19/19/6a</t>
  </si>
  <si>
    <t>KP-95/BW-…/19/19/7</t>
  </si>
  <si>
    <t>KP-95/BW-…/19/19/8</t>
  </si>
  <si>
    <t>KP-95/BW-…/19/19/9</t>
  </si>
  <si>
    <t>KP-95/BW-…/19/19/10</t>
  </si>
  <si>
    <t>KP-95/BW-…/19/19/11</t>
  </si>
  <si>
    <t>KP-95/BW-…/19/19/12</t>
  </si>
  <si>
    <t>KP-95/BW-…/19/19/13</t>
  </si>
  <si>
    <t>KP-95/BW-…/19/19/14</t>
  </si>
  <si>
    <t>KP-95/BW-…/19/19/15</t>
  </si>
  <si>
    <t>KP-95/BW-…/19/19/16</t>
  </si>
  <si>
    <t>KP-95/BW-…/19/19/17</t>
  </si>
  <si>
    <t>KP-95/BW-…/19/19/18</t>
  </si>
  <si>
    <t>KP-95/BW-…/19/19/19</t>
  </si>
  <si>
    <t>KP-95/BW-…/19/19/20</t>
  </si>
  <si>
    <t>KP-95/BW-…/19/19/21</t>
  </si>
  <si>
    <t>KP-95/BW-…/19/19/22</t>
  </si>
  <si>
    <t>KP-95/BW-…/19/19/23</t>
  </si>
  <si>
    <t>KP-95/BW-…/19/19/24</t>
  </si>
  <si>
    <t>KP-95/BW-…/19/19/25</t>
  </si>
  <si>
    <t>KP-95/BW-…/19/20/1</t>
  </si>
  <si>
    <t>KP-95/BW-…/19/20/2</t>
  </si>
  <si>
    <t>KP-95/BW-…/19/20/3</t>
  </si>
  <si>
    <t>KP-95/BW-…/19/20/4</t>
  </si>
  <si>
    <t>KP-95/BW-…/19/20/5</t>
  </si>
  <si>
    <t>KP-95/BW-…/19/20/6</t>
  </si>
  <si>
    <t>KP-95/BW-…/19/20/7</t>
  </si>
  <si>
    <t>KP-95/BW-…/19/20/8</t>
  </si>
  <si>
    <t>KP-95/BW-…/19/20/9</t>
  </si>
  <si>
    <t>KP-95/BW-…/19/20/10</t>
  </si>
  <si>
    <t>KP-95/BW-…/19/20/11</t>
  </si>
  <si>
    <t>KP-95/BW-…/19/20/12</t>
  </si>
  <si>
    <t>KP-95/BW-…/19/20/13</t>
  </si>
  <si>
    <t>KP-95/BW-…/19/20/14</t>
  </si>
  <si>
    <t>KP-95/BW-…/19/20/15</t>
  </si>
  <si>
    <t>KP-95/BW-…/19/20/16</t>
  </si>
  <si>
    <t>KP-95/BW-…/19/20/17</t>
  </si>
  <si>
    <t>KP-95/BW-…/19/20/18</t>
  </si>
  <si>
    <t>KP-95/BW-…/19/20/19</t>
  </si>
  <si>
    <t>KP-95/BW-…/19/20/20</t>
  </si>
  <si>
    <t>KP-95/BW-…/19/20/21</t>
  </si>
  <si>
    <t>KP-95/BW-…/19/20/22</t>
  </si>
  <si>
    <t>KP-95/BW-…/19/20/23</t>
  </si>
  <si>
    <t>KP-95/BW-…/19/20/24</t>
  </si>
  <si>
    <t>KP-95/BW-…/19/20/25</t>
  </si>
  <si>
    <t>KP-95/BW-…/19/20/26</t>
  </si>
  <si>
    <t>KP-95/BW-…/19/20/27</t>
  </si>
  <si>
    <t>KP-95/BW-…/19/20/28</t>
  </si>
  <si>
    <t>KP-95/BW-…/19/20/29</t>
  </si>
  <si>
    <t>KP-95/BW-…/19/20/30</t>
  </si>
  <si>
    <t>KP-95/BW-…/19/20/31</t>
  </si>
  <si>
    <t>KP-95/BW-…/19/20/32</t>
  </si>
  <si>
    <t>KP-95/BW-…/19/20/33</t>
  </si>
  <si>
    <t>KP-95/BW-…/19/20/34</t>
  </si>
  <si>
    <t>KP-95/BW-…/19/21/1</t>
  </si>
  <si>
    <t>KP-95/BW-…/19/21/2</t>
  </si>
  <si>
    <t>KP-95/BW-…/19/21/3</t>
  </si>
  <si>
    <t>KP-95/BW-…/19/21/4</t>
  </si>
  <si>
    <t>KP-95/BW-…/19/21/5</t>
  </si>
  <si>
    <t>KP-95/BW-…/19/21/6</t>
  </si>
  <si>
    <t>KP-95/BW-…/19/21/7</t>
  </si>
  <si>
    <t>KP-95/BW-…/19/21/8</t>
  </si>
  <si>
    <t>KP-95/BW-…/19/21/9</t>
  </si>
  <si>
    <t>KP-95/BW-…/19/21/10</t>
  </si>
  <si>
    <t>KP-95/BW-…/19/21/11</t>
  </si>
  <si>
    <t>KP-95/BW-…/19/21/12</t>
  </si>
  <si>
    <t>KP-95/BW-…/19/21/13</t>
  </si>
  <si>
    <t>KP-95/BW-…/19/21/14</t>
  </si>
  <si>
    <t>KP-95/BW-…/19/21/15</t>
  </si>
  <si>
    <t>KP-95/BW-…/19/21/16</t>
  </si>
  <si>
    <t>KP-95/BW-…/19/21/17</t>
  </si>
  <si>
    <t>KP-95/BW-…/19/21/18</t>
  </si>
  <si>
    <t>KP-95/BW-…/19/21/19</t>
  </si>
  <si>
    <t>KP-95/BW-…/19/21/20</t>
  </si>
  <si>
    <t>KP-95/BW-…/19/21/21</t>
  </si>
  <si>
    <t>KP-95/BW-…/19/21/22</t>
  </si>
  <si>
    <t>KP-95/BW-…/19/21/23</t>
  </si>
  <si>
    <t>Arkusz KP-95/BW-…/19/22/… PRZEWODY HYDRAULICZNE</t>
  </si>
  <si>
    <t>KP-95/BW-…/19/22/8</t>
  </si>
  <si>
    <t>KP-95/BW-…/19/22/13</t>
  </si>
  <si>
    <t>KP-95/BW-…/19/22/14</t>
  </si>
  <si>
    <t>KP-95/BW-…/19/23/1</t>
  </si>
  <si>
    <t>KP-95/BW-…/19/23/2</t>
  </si>
  <si>
    <t>KP-95/BW-…/19/23/3</t>
  </si>
  <si>
    <t>KP-95/BW-…/19/23/4</t>
  </si>
  <si>
    <t>KP-95/BW-…/19/23/5</t>
  </si>
  <si>
    <t>KP-95/BW-…/19/23/6</t>
  </si>
  <si>
    <t>KP-95/BW-…/19/23/7</t>
  </si>
  <si>
    <t>KP-95/BW-…/19/23/8</t>
  </si>
  <si>
    <t>KP-95/BW-…/19/23/9</t>
  </si>
  <si>
    <t>KP-95/BW-…/19/23/10</t>
  </si>
  <si>
    <t>KP-95/BW-…/19/23/11</t>
  </si>
  <si>
    <t>KP-95/BW-…/19/23/12</t>
  </si>
  <si>
    <t>KP-95/BW-…/19/23/13</t>
  </si>
  <si>
    <t>KP-95/BW-…/19/23/14</t>
  </si>
  <si>
    <t>KP-95/BW-…/19/23/15</t>
  </si>
  <si>
    <t>KP-95/BW-…/19/23/16</t>
  </si>
  <si>
    <t>KP-95/BW-…/19/23/17</t>
  </si>
  <si>
    <t>KP-95/BW-…/19/23/18</t>
  </si>
  <si>
    <t>KP-95/BW-…/19/23/19</t>
  </si>
  <si>
    <t>KP-95/BW-…/19/23/20</t>
  </si>
  <si>
    <t>KP-95/BW-…/19/23/21</t>
  </si>
  <si>
    <t>KP-95/BW-…/19/23/22</t>
  </si>
  <si>
    <t>KP-95/BW-…/19/23/23</t>
  </si>
  <si>
    <t>KP-95/BW-…/19/23/24</t>
  </si>
  <si>
    <t>KP-95/BW-…/19/23/25</t>
  </si>
  <si>
    <t>KP-95/BW-…/19/23/26</t>
  </si>
  <si>
    <t>KP-95/BW-…/19/23/27</t>
  </si>
  <si>
    <t>KP-95/BW-…/19/23/28</t>
  </si>
  <si>
    <t>KP-95/BW-…/19/23/29</t>
  </si>
  <si>
    <t>KP-95/BW-…/19/23/30</t>
  </si>
  <si>
    <t>KP-95/BW-…/19/23/31</t>
  </si>
  <si>
    <t>KP-95/BW-…/19/23/32</t>
  </si>
  <si>
    <t>KP-95/BW-…/19/23/33</t>
  </si>
  <si>
    <t>KP-95/BW-…/19/23/34</t>
  </si>
  <si>
    <t>KP-95/BW-…/19/23/35</t>
  </si>
  <si>
    <t>KP-95/BW-…/19/23/36</t>
  </si>
  <si>
    <t>KP-95/BW-…/19/23/37</t>
  </si>
  <si>
    <t>KP-95/BW-…/19/23/38</t>
  </si>
  <si>
    <t>KP-95/BW-…/19/23/39</t>
  </si>
  <si>
    <t>KP-95/BW-…/19/23/40</t>
  </si>
  <si>
    <t>KP-95/BW-…/19/23/41</t>
  </si>
  <si>
    <t>KP-95/BW-…/19/23/42</t>
  </si>
  <si>
    <t>KP-95/BW-…/19/23/43</t>
  </si>
  <si>
    <t>KP-95/BW-…/19/23/44</t>
  </si>
  <si>
    <t>KP-95/BW-…/19/23/45</t>
  </si>
  <si>
    <t>KP-95/BW-…/19/23/46</t>
  </si>
  <si>
    <t>KP-95/BW-…/19/23/47</t>
  </si>
  <si>
    <t>KP-95/BW-…/19/23/48</t>
  </si>
  <si>
    <t>KP-95/BW-…/19/23/49</t>
  </si>
  <si>
    <t>KP-95/BW-…/19/23/50</t>
  </si>
  <si>
    <t>KP-95/BW-…/19/23/51</t>
  </si>
  <si>
    <t>KP-95/BW-…/19/23/52</t>
  </si>
  <si>
    <t>KP-95/BW-…/19/23/53</t>
  </si>
  <si>
    <t>KP-95/BW-…/19/23/54</t>
  </si>
  <si>
    <t>KP-95/BW-…/19/23/55</t>
  </si>
  <si>
    <t>KP-95/BW-…/19/23/56</t>
  </si>
  <si>
    <t>KP-95/BW-…/19/23/57</t>
  </si>
  <si>
    <t>KP-95/BW-…/19/23/58</t>
  </si>
  <si>
    <t>KP-95/BW-…/19/23/59</t>
  </si>
  <si>
    <t>KP-95/BW-…/19/23/60</t>
  </si>
  <si>
    <t>KP-95/BW-…/19/23/61</t>
  </si>
  <si>
    <t>KP-95/BW-…/19/23/62</t>
  </si>
  <si>
    <t>KP-95/BW-…/19/23/63</t>
  </si>
  <si>
    <t>KP-95/BW-…/19/23/64</t>
  </si>
  <si>
    <t>KP-95/BW-…/19/23/65</t>
  </si>
  <si>
    <t>KP-95/BW-…/19/23/66</t>
  </si>
  <si>
    <t>KP-95/BW-…/19/23/67</t>
  </si>
  <si>
    <t>KP-95/BW-…/19/23/68</t>
  </si>
  <si>
    <t>KP-95/BW-…/19/23/69</t>
  </si>
  <si>
    <t>KP-95/BW-…/19/23/70</t>
  </si>
  <si>
    <t>KP-95/BW-…/19/23/71</t>
  </si>
  <si>
    <t>KP-95/BW-…/19/23/72</t>
  </si>
  <si>
    <t>KP-95/BW-…/19/23/73</t>
  </si>
  <si>
    <t>KP-95/BW-…/19/23/74</t>
  </si>
  <si>
    <t>KP-95/BW-…/19/23/75</t>
  </si>
  <si>
    <t>KP-95/BW-…/19/23/76</t>
  </si>
  <si>
    <t>KP-95/BW-…/19/23/77</t>
  </si>
  <si>
    <t>KP-95/BW-…/19/23/78</t>
  </si>
  <si>
    <t>KP-95/BW-…/19/23/79</t>
  </si>
  <si>
    <t>KP-95/BW-…/19/23/80</t>
  </si>
  <si>
    <t>KP-95/BW-…/19/23/81</t>
  </si>
  <si>
    <t>KP-95/BW-…/19/23/82</t>
  </si>
  <si>
    <t>KP-95/BW-…/19/23/83</t>
  </si>
  <si>
    <t>KP-95/BW-.../19/24/1</t>
  </si>
  <si>
    <t>KP-95/BW-.../19/24/2</t>
  </si>
  <si>
    <t>KP-95/BW-.../19/24/3</t>
  </si>
  <si>
    <t>KP-95/BW-.../19/24/4</t>
  </si>
  <si>
    <t>KP-95/BW-.../19/24/5</t>
  </si>
  <si>
    <t>KP-95/BW-.../19/24/6</t>
  </si>
  <si>
    <t>KP-95/BW-.../19/24/7</t>
  </si>
  <si>
    <t>KP-95/BW-.../19/24/8</t>
  </si>
  <si>
    <t>KP-95/BW-.../19/24/9</t>
  </si>
  <si>
    <t>KP-95/BW-.../19/24/10</t>
  </si>
  <si>
    <t>KP-95/BW-.../19/24/11</t>
  </si>
  <si>
    <t>KP-95/BW-.../19/24/12</t>
  </si>
  <si>
    <t>KP-95/BW-.../19/24/13</t>
  </si>
  <si>
    <t>KP-95/BW-.../19/24/14</t>
  </si>
  <si>
    <t>KP-95/BW-.../19/24/15</t>
  </si>
  <si>
    <t>KP-95/BW-.../19/24/16</t>
  </si>
  <si>
    <t>KP-95/BW-.../19/24/17</t>
  </si>
  <si>
    <t>KP-95/BW-.../19/24/18</t>
  </si>
  <si>
    <t>KP-95/BW-.../19/24/19</t>
  </si>
  <si>
    <t>KP-95/BW-.../19/24/20</t>
  </si>
  <si>
    <t>KP-95/BW-.../19/24/21</t>
  </si>
  <si>
    <t>KP-95/BW-.../19/24/22</t>
  </si>
  <si>
    <t>KP-95/BW-.../19/24/23</t>
  </si>
  <si>
    <t>KP-95/BW-.../19/24/24</t>
  </si>
  <si>
    <t>KP-95/BW-.../19/24/25</t>
  </si>
  <si>
    <t>Płyta montażowa HR-NMT-32</t>
  </si>
  <si>
    <t>KP-95/BW-.../19/24/26</t>
  </si>
  <si>
    <t>Płyta montażowa HR-NMT-34</t>
  </si>
  <si>
    <t>KP-95/BW-.../19/24/27</t>
  </si>
  <si>
    <t>Płyta montażowa HR-NMT-33</t>
  </si>
  <si>
    <t>KP-95/BW-.../19/24/28</t>
  </si>
  <si>
    <t>KP-95/BW-.../19/24/29</t>
  </si>
  <si>
    <t>Płyta montażowa HR-NMT-8.2</t>
  </si>
  <si>
    <t>KP-95/BW-.../19/25/1</t>
  </si>
  <si>
    <t>KP-95/BW-.../19/25/9</t>
  </si>
  <si>
    <t>Czujnik poziomu / CL5,CL6</t>
  </si>
  <si>
    <t>KP-95/BW-.../19/26/1</t>
  </si>
  <si>
    <t>KP-95/BW-.../19/26/2</t>
  </si>
  <si>
    <t>KP-95/BW-.../19/26/3</t>
  </si>
  <si>
    <t>KP-95/BW-.../19/26/4</t>
  </si>
  <si>
    <t>KP-95/BW-.../19/26/5</t>
  </si>
  <si>
    <t>KP-95/BW-.../19/26/6</t>
  </si>
  <si>
    <t>KP-95/BW-.../19/26/7</t>
  </si>
  <si>
    <t>KP-95/BW-.../19/26/8</t>
  </si>
  <si>
    <t>KP-95/BW-.../19/26/9</t>
  </si>
  <si>
    <t>KP-95/BW-.../19/26/10</t>
  </si>
  <si>
    <t>KP-95/BW-.../19/26/11</t>
  </si>
  <si>
    <t>KP-95/BW-.../19/26/12</t>
  </si>
  <si>
    <t>KP-95/BW-.../19/26/13</t>
  </si>
  <si>
    <t>KP-95/BW-.../19/26/14</t>
  </si>
  <si>
    <t>KP-95/BW-.../19/26/15</t>
  </si>
  <si>
    <t>KP-95/BW-.../19/26/16</t>
  </si>
  <si>
    <t>KP-95/BW-.../19/26/17</t>
  </si>
  <si>
    <t>KP-95/BW-.../19/26/19</t>
  </si>
  <si>
    <t>KP-95/BW-.../19/26/20</t>
  </si>
  <si>
    <t>KP-95/BW-.../19/26/21</t>
  </si>
  <si>
    <t>KP-95/BW-.../19/26/22</t>
  </si>
  <si>
    <t>KP-95/BW-.../19/26/25</t>
  </si>
  <si>
    <t>KP-95/BW-.../19/26/26</t>
  </si>
  <si>
    <t>KP-95/BW-.../19/26/27</t>
  </si>
  <si>
    <t>KP-95/BW-.../19/26/28</t>
  </si>
  <si>
    <t>KP-95/BW-.../19/26/29</t>
  </si>
  <si>
    <t>KP-95/BW-.../19/26/30</t>
  </si>
  <si>
    <t>KP-95/BW-.../19/26/31</t>
  </si>
  <si>
    <t>KP-95/BW-.../19/26/32</t>
  </si>
  <si>
    <t>KP-95/BW-.../19/26/33</t>
  </si>
  <si>
    <t>KP-95/BW-.../19/26/34</t>
  </si>
  <si>
    <t>KP-95/BW-.../19/26/35</t>
  </si>
  <si>
    <t>KP-95/BW-.../19/26/36</t>
  </si>
  <si>
    <t>KP-95/BW-.../19/26/45</t>
  </si>
  <si>
    <t>KP-95/BW-.../19/26/46</t>
  </si>
  <si>
    <t>KP-95/BW-.../19/26/47</t>
  </si>
  <si>
    <t>KP-95/BW-.../19/26/48</t>
  </si>
  <si>
    <t>KP-95/BW-.../19/26/49</t>
  </si>
  <si>
    <t>KP-95/BW-.../19/26/50</t>
  </si>
  <si>
    <t>KP-95/BW-.../19/26/51</t>
  </si>
  <si>
    <t>KP-95/BW-.../19/26/55</t>
  </si>
  <si>
    <t>KP-95/BW-.../19/26/56</t>
  </si>
  <si>
    <t>KP-95/BW-.../19/26/57</t>
  </si>
  <si>
    <t>KP-95/BW-.../19/26/58</t>
  </si>
  <si>
    <t>KP-95/BW-.../19/26/59</t>
  </si>
  <si>
    <t>KP-95/BW-.../19/26/61</t>
  </si>
  <si>
    <t>KP-95/BW-.../19/26/62</t>
  </si>
  <si>
    <t>KP-95/BW-.../19/26/64</t>
  </si>
  <si>
    <t>KP-95/BW-.../19/26/66</t>
  </si>
  <si>
    <t>KP-95/BW-.../19/26/67</t>
  </si>
  <si>
    <t>KP-95/BW-.../19/26/68</t>
  </si>
  <si>
    <t>KP-95/BW-.../19/26/69</t>
  </si>
  <si>
    <t>KP-95/BW-.../19/26/70</t>
  </si>
  <si>
    <t>KP-95/BW-.../19/26/71</t>
  </si>
  <si>
    <t>KP-95/BW-.../19/26/72</t>
  </si>
  <si>
    <t>KP-95/BW-.../19/26/73</t>
  </si>
  <si>
    <t>KP-95/BW-.../19/26/74</t>
  </si>
  <si>
    <t>KP-95/BW-.../19/26/75</t>
  </si>
  <si>
    <t>KP-95/BW-.../19/26/76</t>
  </si>
  <si>
    <t>KP-95/BW-.../19/26/77</t>
  </si>
  <si>
    <t>KP-95/BW-.../19/26/78</t>
  </si>
  <si>
    <t>KP-95/BW-.../19/26/80</t>
  </si>
  <si>
    <t>KP-95/BW-.../19/26/81</t>
  </si>
  <si>
    <t>KP-95/BW-.../19/26/82</t>
  </si>
  <si>
    <t>KP-95/BW-.../19/26/83</t>
  </si>
  <si>
    <t>KP-95/BW-.../19/26/84</t>
  </si>
  <si>
    <t>KP-95/BW-.../19/26/85</t>
  </si>
  <si>
    <t>KP-95/BW-.../19/26/86</t>
  </si>
  <si>
    <t>KP-95/BW-.../19/26/87</t>
  </si>
  <si>
    <t>KP-95/BW-.../19/26/88</t>
  </si>
  <si>
    <t>KP-95/BW-.../19/26/89</t>
  </si>
  <si>
    <t>KP-95/BW-.../19/26/90</t>
  </si>
  <si>
    <t>KP-95/BW-.../19/26/91</t>
  </si>
  <si>
    <t>KP-95/BW-.../19/26/92</t>
  </si>
  <si>
    <t>KP-95/BW-.../19/26/93</t>
  </si>
  <si>
    <t>KP-95/BW-.../19/26/98</t>
  </si>
  <si>
    <t>KP-95/BW-.../19/26/101</t>
  </si>
  <si>
    <t>KP-95/BW-.../19/26/103</t>
  </si>
  <si>
    <t>KP-95/BW-.../19/26/104</t>
  </si>
  <si>
    <t>KP-95/BW-.../19/26/105</t>
  </si>
  <si>
    <t>KP-95/BW-.../19/26/107</t>
  </si>
  <si>
    <t>KP-95/BW-.../19/26/110</t>
  </si>
  <si>
    <t>KP-95/BW-.../19/26/113</t>
  </si>
  <si>
    <t>KP-95/BW-.../19/26/114</t>
  </si>
  <si>
    <t>KP-95</t>
  </si>
  <si>
    <t>Komplet filtrów KP-95 kW 250 MTh</t>
  </si>
  <si>
    <t>Komplet filtrów KP-95 kW 500 MTh</t>
  </si>
  <si>
    <t>Chłodnica AS_70_WO</t>
  </si>
  <si>
    <t xml:space="preserve">Rura z płaszczem wodnym 95kW turbo-płuczka </t>
  </si>
  <si>
    <t>Zbiornik paliwa 95kW - korpus</t>
  </si>
  <si>
    <t xml:space="preserve">Uszczelka zbiornika paliwa KP-95 </t>
  </si>
  <si>
    <t>Uszczelka 114x65x1 (70.07)</t>
  </si>
  <si>
    <t>Kpl. śrub płuczki</t>
  </si>
  <si>
    <t>Płuczka spalin KP-95 z przerywaczem płytkowym</t>
  </si>
  <si>
    <t>Kaseta przerywacza płytkowego</t>
  </si>
  <si>
    <t>Wkład płuczki</t>
  </si>
  <si>
    <t>Gniazdo spustowe</t>
  </si>
  <si>
    <t>Gniazdo zlewowe</t>
  </si>
  <si>
    <t>Blacha osłonowa</t>
  </si>
  <si>
    <t>Gniazdo wlewu</t>
  </si>
  <si>
    <t>Kierownica spalin</t>
  </si>
  <si>
    <t>Korpus czujnika poziomu kpl.</t>
  </si>
  <si>
    <t>Wpust kablowy WM16.4-10.S24 mosiądz</t>
  </si>
  <si>
    <t>Sprężyna naciskowa typ A0200x180x0530</t>
  </si>
  <si>
    <t>Uszczelnienie O- 175 x 3,55 ( wlewu )</t>
  </si>
  <si>
    <t>Uszczelnienie O- 97,5 x 3,55 ( spustu )</t>
  </si>
  <si>
    <t>Uszczelnienie O- 75 x 3,5 ( spustu )</t>
  </si>
  <si>
    <t>Uszczelnienie O- 45,0 x 4,0 v ( czujnika )</t>
  </si>
  <si>
    <t>Uszczelnienie O- 55,0 x 3,5 v ( czujnika )</t>
  </si>
  <si>
    <t>Napęd cierny dwudźwigniowy</t>
  </si>
  <si>
    <t>KP...../BW-.../32/01/1</t>
  </si>
  <si>
    <t>Główny zespół napędowy</t>
  </si>
  <si>
    <t>KP...../BW-.../32/01/2</t>
  </si>
  <si>
    <t>Adapter napędu</t>
  </si>
  <si>
    <t>KP...../BW-.../32/01/3</t>
  </si>
  <si>
    <t>Dwudźwigniowy układ hamulocwy</t>
  </si>
  <si>
    <t>KP...../BW-.../32/01/4</t>
  </si>
  <si>
    <t>Śruba M20x80 - 8.8</t>
  </si>
  <si>
    <t>KP...../BW-.../32/01/5</t>
  </si>
  <si>
    <t>Śruba M20x70 kl.8.8</t>
  </si>
  <si>
    <t>KP...../BW-.../32/01/6</t>
  </si>
  <si>
    <t>KP...../BW-.../32/01/7</t>
  </si>
  <si>
    <t>KP...../BW-.../32/01/8a</t>
  </si>
  <si>
    <t>Adapter napędu (z podwieszeniem - wersja „A”)</t>
  </si>
  <si>
    <t>KP...../BW-.../32/01/8b</t>
  </si>
  <si>
    <t>Adapter napędu (z podwieszeniem - wersja „B”)</t>
  </si>
  <si>
    <t>Główny zespół napędowy (KP...../BW-.../32/01/01)</t>
  </si>
  <si>
    <t>KP...../BW-.../32/02/1</t>
  </si>
  <si>
    <t>KP...../BW-.../32/02/2</t>
  </si>
  <si>
    <t>KP...../BW-.../32/02/3</t>
  </si>
  <si>
    <t>KP...../BW-.../32/02/4</t>
  </si>
  <si>
    <t>KP...../BW-.../32/02/5</t>
  </si>
  <si>
    <t>Koło cierne</t>
  </si>
  <si>
    <t>KP...../BW-.../32/02/6</t>
  </si>
  <si>
    <t>KP...../BW-.../32/02/7</t>
  </si>
  <si>
    <t>KP...../BW-.../32/02/8</t>
  </si>
  <si>
    <t>Sworzeń siłownika docisku</t>
  </si>
  <si>
    <t>KP...../BW-.../32/02/9</t>
  </si>
  <si>
    <t>Tuleja zewnętrzna sworznia wahacza 455030M</t>
  </si>
  <si>
    <t>KP...../BW-.../32/02/10</t>
  </si>
  <si>
    <t>Tuleja wewnętrzna sworznia wahacza  455040M</t>
  </si>
  <si>
    <t>KP...../BW-.../32/02/11</t>
  </si>
  <si>
    <t>KP...../BW-.../32/02/12</t>
  </si>
  <si>
    <t>Blacha podporowa wahaczy</t>
  </si>
  <si>
    <t>KP...../BW-.../32/02/13</t>
  </si>
  <si>
    <t>Tuleja mocowania układu hamulcowego</t>
  </si>
  <si>
    <t>KP...../BW-.../32/02/14</t>
  </si>
  <si>
    <t>Podkładka sworzniowa DN45</t>
  </si>
  <si>
    <t>KP...../BW-.../32/02/15</t>
  </si>
  <si>
    <t>Zawleczka 10x63</t>
  </si>
  <si>
    <t>KP...../BW-.../32/02/16</t>
  </si>
  <si>
    <t>Podkładka sworzniowa DN26</t>
  </si>
  <si>
    <t>KP...../BW-.../32/02/17</t>
  </si>
  <si>
    <t>Zawleczka 6,3x36</t>
  </si>
  <si>
    <t>KP...../BW-.../32/02/18</t>
  </si>
  <si>
    <t>Śruba M16x55 - 8.8</t>
  </si>
  <si>
    <t>KP...../BW-.../32/02/19</t>
  </si>
  <si>
    <t>KP...../BW-.../32/02/20</t>
  </si>
  <si>
    <t>Korek M12x1.5</t>
  </si>
  <si>
    <t>KP-.../BW-.../32/02/21</t>
  </si>
  <si>
    <t>Smarowniczka G1/4</t>
  </si>
  <si>
    <t>KP...../BW-.../32/02/22</t>
  </si>
  <si>
    <t>Śruba M16x45 - 8.8</t>
  </si>
  <si>
    <t>KP...../BW-.../32/02/23</t>
  </si>
  <si>
    <t>Śruba M12x55 - 8.8</t>
  </si>
  <si>
    <t>KP...../BW-.../32/02/24</t>
  </si>
  <si>
    <t>KP...../BW-.../32/02/25</t>
  </si>
  <si>
    <t>KP.../BW-.../32/02/26</t>
  </si>
  <si>
    <t>Szpilka M14x1,5 L=40 wbijana</t>
  </si>
  <si>
    <t>KP.../BW-.../32/02/27</t>
  </si>
  <si>
    <t>Nakrętka kołnierzowa M14x1,5</t>
  </si>
  <si>
    <t>Adapter napędu (KP...../BW-.../32/01/02 oraz 08a i 08b)</t>
  </si>
  <si>
    <t>KP.../BW-.../32/03/1</t>
  </si>
  <si>
    <t>Korpus adaptera</t>
  </si>
  <si>
    <t>KP.../BW-.../32/03/2</t>
  </si>
  <si>
    <t>KP.../BW-.../32/03/3</t>
  </si>
  <si>
    <t>Płyta montażowa napędu liniowego</t>
  </si>
  <si>
    <t>KP.../BW-.../32/03/4</t>
  </si>
  <si>
    <t>KP.../BW-.../32/03/5</t>
  </si>
  <si>
    <t>KP.../BW-.../32/03/6</t>
  </si>
  <si>
    <t>Zawleczka 6,3x56</t>
  </si>
  <si>
    <t>KP.../BW-.../32/03/7</t>
  </si>
  <si>
    <t>Śruba M20x55 - 8.8 z łbem walcowym</t>
  </si>
  <si>
    <t>KP.../BW-.../32/03/8</t>
  </si>
  <si>
    <t>KP.../BW-.../32/03/9</t>
  </si>
  <si>
    <t>Śruba M12x60 - 8.8 z łbem stożkowym</t>
  </si>
  <si>
    <t>KP.../BW-.../32/03/10a</t>
  </si>
  <si>
    <t>Łącznik sworznia standartowa</t>
  </si>
  <si>
    <t>KP.../BW-.../32/03/10b</t>
  </si>
  <si>
    <t>Łącznik sworznia modyfikowana</t>
  </si>
  <si>
    <t>KP.../BW-.../32/03/11a</t>
  </si>
  <si>
    <t>Sworzeń podwieszenia standartowy</t>
  </si>
  <si>
    <t>KP.../BW-.../32/03/11b</t>
  </si>
  <si>
    <t>Sworzeń podwieszenia modyfikowany</t>
  </si>
  <si>
    <t>KP.../BW-.../32/03/12</t>
  </si>
  <si>
    <t>Śruba M12x65 - 8.8</t>
  </si>
  <si>
    <t>KP.../BW-.../32/03/13</t>
  </si>
  <si>
    <t>KP.../BW-.../32/03/14</t>
  </si>
  <si>
    <t>Dwudźwigniowy układ hamulcowy (KP...../BW-.../32/01/03)</t>
  </si>
  <si>
    <t>KP.../BW-.../32/04/1</t>
  </si>
  <si>
    <t>Ramię dźwigni</t>
  </si>
  <si>
    <t>KP.../BW-.../32/04/2</t>
  </si>
  <si>
    <t>Łącznik z ogranicznikiem</t>
  </si>
  <si>
    <t>KP.../BW-.../32/04/3</t>
  </si>
  <si>
    <t>Łącznik prosty</t>
  </si>
  <si>
    <t>KP.../BW-.../32/04/4</t>
  </si>
  <si>
    <t>Blacha regulacyjna</t>
  </si>
  <si>
    <t>KP.../BW-.../32/04/5</t>
  </si>
  <si>
    <t>KP.../BW-.../32/04/6</t>
  </si>
  <si>
    <t>Sworzeń Ø 25</t>
  </si>
  <si>
    <t>KP.../BW-.../32/04/7</t>
  </si>
  <si>
    <t>Sworzeń Ø 40 długi</t>
  </si>
  <si>
    <t>KP.../BW-.../32/04/8</t>
  </si>
  <si>
    <t>Sworzeń Ø 35/Ø 25</t>
  </si>
  <si>
    <t>KP.../BW-.../32/04/9</t>
  </si>
  <si>
    <t>Sworzeń Ø 40 krótki</t>
  </si>
  <si>
    <t>KP.../BW-.../32/04/10</t>
  </si>
  <si>
    <t>KP.../BW-.../32/04/11</t>
  </si>
  <si>
    <t>Pierścień zgarniający</t>
  </si>
  <si>
    <t>KP.../BW-.../32/04/12</t>
  </si>
  <si>
    <t>Tuleja popychacza</t>
  </si>
  <si>
    <t>KP.../BW-.../32/04/13</t>
  </si>
  <si>
    <t>KP.../BW-.../32/04/14</t>
  </si>
  <si>
    <t>Obejma dystansowa</t>
  </si>
  <si>
    <t>KP.../BW-.../32/04/15</t>
  </si>
  <si>
    <t>KP.../BW-.../32/04/16</t>
  </si>
  <si>
    <t>KP.../BW-.../32/04/17</t>
  </si>
  <si>
    <t>Tuleja ślizgowa I    404420 M</t>
  </si>
  <si>
    <t>KP.../BW-.../32/04/18</t>
  </si>
  <si>
    <t>Tuleja ślizgowa II   252820 M</t>
  </si>
  <si>
    <t>KP.../BW-.../32/04/19</t>
  </si>
  <si>
    <t>Śruba M6x30 - 8.8</t>
  </si>
  <si>
    <t>KP.../BW-.../32/04/20</t>
  </si>
  <si>
    <t>Nakrętka M6 z wkładką poliamidową</t>
  </si>
  <si>
    <t>KP.../BW-.../32/04/21</t>
  </si>
  <si>
    <t>Tulejka rozprężna 10x60</t>
  </si>
  <si>
    <t>KP.../BW-.../32/04/22</t>
  </si>
  <si>
    <t>Podkładka sworzniowa DN40</t>
  </si>
  <si>
    <t>KP.../BW-.../32/04/23</t>
  </si>
  <si>
    <t>Zawleczka 8x56</t>
  </si>
  <si>
    <t>KP.../BW-.../32/04/24</t>
  </si>
  <si>
    <t>KP.../BW-.../32/04/25</t>
  </si>
  <si>
    <t>Pompa ręczna HD20S-220</t>
  </si>
  <si>
    <t>Opaska gumowa gaśnicy</t>
  </si>
  <si>
    <t>Pokrywa przednia reflektora</t>
  </si>
  <si>
    <t>Pokrywa tylna reflektora</t>
  </si>
  <si>
    <t>Belka radiatora I</t>
  </si>
  <si>
    <t>Belka radiatora II</t>
  </si>
  <si>
    <t>Zasilacz</t>
  </si>
  <si>
    <t>Blokada zacisków</t>
  </si>
  <si>
    <t>Zacisk I</t>
  </si>
  <si>
    <t>Zacisk II</t>
  </si>
  <si>
    <t>Płytka oporowa</t>
  </si>
  <si>
    <t>Blaszka uziemiająca</t>
  </si>
  <si>
    <t>Uszczelka korpusu reflektora</t>
  </si>
  <si>
    <t>Dźwignia II</t>
  </si>
  <si>
    <t>Skrzynka narzędziowa</t>
  </si>
  <si>
    <t>Wspornik</t>
  </si>
  <si>
    <t>Obudowa</t>
  </si>
  <si>
    <t>Łącznik miniaturowy</t>
  </si>
  <si>
    <t>Kołek ustalający</t>
  </si>
  <si>
    <t>Podkładka sprężynująca Z12</t>
  </si>
  <si>
    <t>PŁYN CHŁODNICZY (cena za 1 litr)</t>
  </si>
  <si>
    <t>Przewód OnGcekżi-G 3x1,5+1,5+1,5 - 0,6/1kV (cena za 1 metr)</t>
  </si>
  <si>
    <t>Przewód OnGcekżi-G 3x2,5+2,5+2,5 - 0,6/1kV (cena za 1 metr)</t>
  </si>
  <si>
    <t>Przewód OnGcekż-GW 3x25+16+6x2,5 - 0,6/1kV (cena za 1 metr)</t>
  </si>
  <si>
    <t>Przewód OnGcekż-G 3x35+16+3x2,5 - 0,6/1kV (cena za 1 metr)</t>
  </si>
  <si>
    <t>Przewód NSSHOEU 3x25+3x16/3E+3x2,5 ST (cena za 1 metr)</t>
  </si>
  <si>
    <t>Wąż gumowy fi 80 (cena za 1 metr)</t>
  </si>
  <si>
    <t>Wąż KEVLAR SI OL 80 mm (cena za 1 metr)</t>
  </si>
  <si>
    <t>Pancerz ochronny (lini detekcyjnej) sprężyna (cena za 1 metr)</t>
  </si>
  <si>
    <t>Przewód gaśniczy (lini detekcyjnej)  (cena za 1 metr)</t>
  </si>
  <si>
    <t>Przewód YnHKGSLYkon 9x1+1 - 300/500V (cena za 1 metr)</t>
  </si>
  <si>
    <t>YnKGSLY 150/250V 4x2,5+2,5 / W1 (cena za 1 metr)</t>
  </si>
  <si>
    <t>YnKGSLY 150/250V 4x2,5+2,5 / W2 (cena za 1 metr)</t>
  </si>
  <si>
    <t>YnKGSLY 150/250V 4x2,5+2,5 / W3 (cena za 1 metr)</t>
  </si>
  <si>
    <t>YnKGSLY 150/250V 3x1+1 / W4-A (cena za 1 metr)</t>
  </si>
  <si>
    <t>YnKGSLY 150/250V 6x2,5+2,5 / W5-A (cena za 1 metr)</t>
  </si>
  <si>
    <t>YnKGSLY 150/250V 6x2,5+2,5 / W5-B (cena za 1 metr)</t>
  </si>
  <si>
    <t>YnKGSLY 150/250V 6x2,5+2,5 / W6-A (cena za 1 metr)</t>
  </si>
  <si>
    <t>YnKGSLY 150/250V 6x2,5+2,5 / W6-B (cena za 1 metr)</t>
  </si>
  <si>
    <t>YnKGSLY 150/250V 6x2,5+2,5 / W7-A (cena za 1 metr)</t>
  </si>
  <si>
    <t>YnKGSLY 150/250V 6x2,5+2,5 / W7-B (cena za 1 metr)</t>
  </si>
  <si>
    <t>YnKGSLY 150/250V 3x2,5+2,5 / W8-A (cena za 1 metr)</t>
  </si>
  <si>
    <t>YnKGSLY 150/250V 3x2,5+2,5 / W8-B (cena za 1 metr)</t>
  </si>
  <si>
    <t>YnKGSLY 150/250V 3x2,5+2,5 / W9-A (cena za 1 metr)</t>
  </si>
  <si>
    <t>YnKGSLY 150/250V 3x2,5+2,5 / W9-B (cena za 1 metr)</t>
  </si>
  <si>
    <t>YnKGSLY 150/250V 3x2,5+2,5 / W10-A (cena za 1 metr)</t>
  </si>
  <si>
    <t>YnKGSLY 150/250V 3x2,5+2,5 / W10-B (cena za 1 metr)</t>
  </si>
  <si>
    <t>YnKGSLY 150/250V 3x2,5+2,5 / W12-A (cena za 1 metr)</t>
  </si>
  <si>
    <t>YnKGSLY 150/250V 3x2,5+2,5 / W12-B (cena za 1 metr)</t>
  </si>
  <si>
    <t>YnKGSLY 150/250V 3x1+1 / W13-A (cena za 1 metr)</t>
  </si>
  <si>
    <t>YnKGSLY 150/250V 3x1+1 / W13-B (cena za 1 metr)</t>
  </si>
  <si>
    <t>YnKGSLY 150/250V 3x1+1 / W15-A (cena za 1 metr)</t>
  </si>
  <si>
    <t>YnKGSLY 150/250V 3x1+1 / W15-B (cena za 1 metr)</t>
  </si>
  <si>
    <t>YnKGSLY 150/250V 3x1+1 / W17 (cena za 1 metr)</t>
  </si>
  <si>
    <t>YnKGSLY 150/250V 3x2,5+2,5 / W18-A (cena za 1 metr)</t>
  </si>
  <si>
    <t>YnKGSLY 150/250V 3x2,5+2,5 / W18-B (cena za 1 metr)</t>
  </si>
  <si>
    <t>YnKGSLY 150/250V 3x1+1 / W19 (cena za 1 metr)</t>
  </si>
  <si>
    <t>YnKGSLY 150/250V 3x1+1 / W20 (cena za 1 metr)</t>
  </si>
  <si>
    <t>YnKGSLY 150/250V 3x1+1 / W21 (cena za 1 metr)</t>
  </si>
  <si>
    <t>YnKGSLY 150/250V 3x1+1 / W22 (cena za 1 metr)</t>
  </si>
  <si>
    <t>YnHKGSYkon 0,6/1kV 4x2,5+2,5 / W23-A (cena za 1 metr)</t>
  </si>
  <si>
    <t>YnHKGSYkon 0,6/1kV 4x2,5+2,5 / W23-B (cena za 1 metr)</t>
  </si>
  <si>
    <t>YnKGSLY 150/250V 3x1+1 / W24 (cena za 1 metr)</t>
  </si>
  <si>
    <t>YnKGSLY 150/250V 3x1+1 / W33 (cena za 1 metr)</t>
  </si>
  <si>
    <t>YnKGSLY 150/250V 3x1+1 / W34 (cena za 1 metr)</t>
  </si>
  <si>
    <t>YnHKGSYkon 0,6/1kV 4x2,5+2,5 / W35 (cena za 1 metr)</t>
  </si>
  <si>
    <t>YnKGSLY 150/250V 3x2,5+2,5 / W36 (cena za 1 metr)</t>
  </si>
  <si>
    <t>YnKGSLY 150/250V 3x2,5+2,5 / W37 (cena za 1 metr)</t>
  </si>
  <si>
    <t>YnKGSLY 150/250V 3x2,5+2,5 / W38 (cena za 1 metr)</t>
  </si>
  <si>
    <t>YnKGSLY 150/250V 3x1+1 / W39 (cena za 1 metr)</t>
  </si>
  <si>
    <t>YnKGSLY 150/250V 3x1+1 / W43 (cena za 1 metr)</t>
  </si>
  <si>
    <t>YnKGSLY 150/250V 3x1+1 / W44 (cena za 1 metr)</t>
  </si>
  <si>
    <t>YnHKGSYkon 0,6/1kV 4x2,5+2,5 / W45 (cena za 1 metr)</t>
  </si>
  <si>
    <t>YnKGSLY 150/250V 3x1+1 / W46 (cena za 1 metr)</t>
  </si>
  <si>
    <t>YnKGSLY 150/250V 3x1+1 / W47 (cena za 1 metr)</t>
  </si>
  <si>
    <t>YnKGSLY 150/250V 3x2,5+2,5 / W49 (cena za 1 metr)</t>
  </si>
  <si>
    <t>YnWGDek 75-0,8/4,8 / W50 (cena za 1 metr)</t>
  </si>
  <si>
    <t>YnWGDek 75-0,8/4,8 / W52 (cena za 1 metr)</t>
  </si>
  <si>
    <t>YnKGSLY 150/250V 6x1+1 / W54 (cena za 1 metr)</t>
  </si>
  <si>
    <t>YnKGSLY 150/250V 3x1+1 / W55 (cena za 1 metr)</t>
  </si>
  <si>
    <t>YnKGSLY 150/250V 3x1+1 / W56 (cena za 1 metr)</t>
  </si>
  <si>
    <t>YnKGSLY 150/250V 3x1+1 / W57 (cena za 1 metr)</t>
  </si>
  <si>
    <t>YnKGSLY 150/250V 3x1+1 / W58 (cena za 1 metr)</t>
  </si>
  <si>
    <t>YnHKGSYkon 0,6/1kV 4x2,5+2,5 / W59-A (cena za 1 metr)</t>
  </si>
  <si>
    <t>YnHKGSYkon 0,6/1kV 4x2,5+2,5 / W59-B (cena za 1 metr)</t>
  </si>
  <si>
    <t>YnKGSLY 150/250V 3x2,5+2,5 / W60-A (cena za 1 metr)</t>
  </si>
  <si>
    <t>YnKGSLY 150/250V 3x2,5+2,5 / W60-B (cena za 1 metr)</t>
  </si>
  <si>
    <t>YnKGSLY 150/250V 3x2,5+2,5 / W61-A (cena za 1 metr)</t>
  </si>
  <si>
    <t>YnKGSLY 150/250V 3x2,5+2,5 / W61-B (cena za 1 metr)</t>
  </si>
  <si>
    <t>YnKGSLY 150/250V 6x2,5+2,5 / W62-A (cena za 1 metr)</t>
  </si>
  <si>
    <t>YnKGSLY 150/250V 6x2,5+2,5 / W62-B (cena za 1 metr)</t>
  </si>
  <si>
    <t>YnKGSLY 150/250V 3x2,5+2,5 / W64 (cena za 1 metr)</t>
  </si>
  <si>
    <t>YnHKGSYkon 150/250V 4x2,5+2,5 / W65 (cena za 1 metr)</t>
  </si>
  <si>
    <t>YnKGSLY 150/250V 3x1+1 / W66 (cena za 1 metr)</t>
  </si>
  <si>
    <t>YnKGSLY 150/250V 3x1+1 / W67 (cena za 1 metr)</t>
  </si>
  <si>
    <t>YnKGSLY 150/250V 6x1+1 / W70 (cena za 1 metr)</t>
  </si>
  <si>
    <t>YnKGSLY 150/250V 3x1+1 / W71 (cena za 1 metr)</t>
  </si>
  <si>
    <t>YnKGSLY 150/250V 3x1+1 / W72 (cena za 1 metr)</t>
  </si>
  <si>
    <t>YnKGSLY 150/250V 3x1+1 / W73 (cena za 1 metr)</t>
  </si>
  <si>
    <t>YnKGSLY 150/250V 3x1+1 / W74 (cena za 1 metr)</t>
  </si>
  <si>
    <t>YnKGSLY 150/250V 6x1+1 / W75 (cena za 1 metr)</t>
  </si>
  <si>
    <t>YnKGSLY 150/250V 3x1+1 / W76 (cena za 1 metr)</t>
  </si>
  <si>
    <t>YnKGSLY 150/250V 3x1+1 / W77 (cena za 1 metr)</t>
  </si>
  <si>
    <t>YnKGSLY 150/250V 3x1+1 / W78 (cena za 1 metr)</t>
  </si>
  <si>
    <t>YnKGSLY 150/250V 3x1+1 / W79 (cena za 1 metr)</t>
  </si>
  <si>
    <t>YnKGSLY 150/250V 3x1+1 / W84 (cena za 1 metr)</t>
  </si>
  <si>
    <t>YnKGSLY 150/250V 3x1+1 / W87 (cena za 1 metr)</t>
  </si>
  <si>
    <t>YnKGSLY 150/250V 3x2,5+2,5 / W89 (cena za 1 metr)</t>
  </si>
  <si>
    <t>YnKGSLY 150/250V 3x2,5+2,5 / W90 (cena za 1 metr)</t>
  </si>
  <si>
    <t>YnKGSLY 150/250V 3x1+1 / W91 (cena za 1 metr)</t>
  </si>
  <si>
    <t>YnKGSLY 150/250V 3x1+1 / W93 (cena za 1 metr)</t>
  </si>
  <si>
    <t>YnKGSLY 150/250V 3x1+1 / W96 (cena za 1 metr)</t>
  </si>
  <si>
    <t>YnKGSLY 150/250V 3x1+1 / W99 (cena za 1 metr)</t>
  </si>
  <si>
    <t>YnKGSLY 150/250V 3x1+1 / W100 (cena za 1 metr)</t>
  </si>
  <si>
    <t>Kabina operatora z układem hamulcowym</t>
  </si>
  <si>
    <t>Płyta koncentratora - moduł DIDO</t>
  </si>
  <si>
    <t>Wyłącznik start-stop</t>
  </si>
  <si>
    <t>Zespół do podwieszenia kabiny (układ jednodźwigniowy)</t>
  </si>
  <si>
    <t>Sprzęgniki Wielanda (6 i 10 polowy razem)</t>
  </si>
  <si>
    <t>Wyłącznik miniaturowy</t>
  </si>
  <si>
    <t>Skrzynia dolna</t>
  </si>
  <si>
    <t>Zespół do podwieszenia kabiny (układ dwudźwigniowy)</t>
  </si>
  <si>
    <t>Korpus wozu z montażem wyzwalacza</t>
  </si>
  <si>
    <t>Rolka pomiaru prędkości</t>
  </si>
  <si>
    <t>Czujnik pomiaru prędkości</t>
  </si>
  <si>
    <t>Osłona czujnika pomiaru prędkości</t>
  </si>
  <si>
    <t>Popychacz szczęki</t>
  </si>
  <si>
    <t>Sworzeń popychacza</t>
  </si>
  <si>
    <t>Łącznik dźwigni z blokadą</t>
  </si>
  <si>
    <t>Nakrętka M30x2 koronkowa</t>
  </si>
  <si>
    <t>Sworzeń łącznika dźwigni</t>
  </si>
  <si>
    <t>Półpierścień szczęki hamulcowej</t>
  </si>
  <si>
    <t>Szczęka hamulca</t>
  </si>
  <si>
    <t>Obejma przewodów</t>
  </si>
  <si>
    <t>Osłona mechanizmu wyzwalacza odśrodkowego</t>
  </si>
  <si>
    <t>Mechanizm wyzwalacza odśrodkowego kompletny</t>
  </si>
  <si>
    <t>Sworzeń mocowania mechanizmu wyzwalacza odśrodkowego</t>
  </si>
  <si>
    <t>Podkładka mechanizmu wyzwalacza odśrodkowego</t>
  </si>
  <si>
    <t>Sprężyna docisku wyzwalacza</t>
  </si>
  <si>
    <t>Zespół oświetlenia (KP-.../BW-.../18/01/1)</t>
  </si>
  <si>
    <t>Śrubosworzeń</t>
  </si>
  <si>
    <t>Obejma reflektora</t>
  </si>
  <si>
    <t>Blacha dystansowa reflektora</t>
  </si>
  <si>
    <t>Tulejka dystansowa reflektora</t>
  </si>
  <si>
    <t>Złącze Wielanda (10 polowe)</t>
  </si>
  <si>
    <t>Obudowa górna złącza 10 polowego</t>
  </si>
  <si>
    <t>Obudowa dolna złącza 10 polowego</t>
  </si>
  <si>
    <t>Wkład wtykowy złącza 10 pin</t>
  </si>
  <si>
    <t>Wkład gniazdowy złącza 10 pin</t>
  </si>
  <si>
    <t>Złącze WIELANDA 6 pin - kompletne</t>
  </si>
  <si>
    <t>Obudowa górna złącza 6 polowego</t>
  </si>
  <si>
    <t>Obudowa dolna złącza 6 polowego</t>
  </si>
  <si>
    <t>Wkład wtykowy złącza 6 pin</t>
  </si>
  <si>
    <t>Wkład gniazdowy złącza 6 pin</t>
  </si>
  <si>
    <t>Wyświetlacz parametrów pracy</t>
  </si>
  <si>
    <t>WYKAZ DO SCHEMATU ELEKTRYCZNEGO KABINY OPERATORA</t>
  </si>
  <si>
    <t>Wyświetlacz maszynisty</t>
  </si>
  <si>
    <t>Lampa diodowa</t>
  </si>
  <si>
    <t>Łączniki linkowe</t>
  </si>
  <si>
    <t>Progowy czujnik cis. odhamowania wózka hamulcowego</t>
  </si>
  <si>
    <t>Kaseta sterownicza START-STOP</t>
  </si>
  <si>
    <t>Złącze Hartinga 4-pin (opcja)</t>
  </si>
  <si>
    <t>Złącze BNC IP65</t>
  </si>
  <si>
    <t>Monitor lokalny</t>
  </si>
  <si>
    <t>Koncentrator wejść i wyjść</t>
  </si>
  <si>
    <t>Złącza WIELANDA 6-pin</t>
  </si>
  <si>
    <t>Złącza WIELANDA 10-pin</t>
  </si>
  <si>
    <t>Amortyzator kompletny</t>
  </si>
  <si>
    <t>Sworzeń Ø25x126</t>
  </si>
  <si>
    <t>Podkładka sworznia Ø26/Ø37</t>
  </si>
  <si>
    <t>Łącznik regulacyjny</t>
  </si>
  <si>
    <t>Tuleja ślizgowa DN25</t>
  </si>
  <si>
    <t>Tuleja ślizgowa DN40</t>
  </si>
  <si>
    <t>Osłona mechanizmu wyzwalacza</t>
  </si>
  <si>
    <t>Mechanizm wyzwalacza kompletny</t>
  </si>
  <si>
    <t>Sprężyna mechanizmu wyzwalacza</t>
  </si>
  <si>
    <t>Sworzeń siłownika odhamowania Ø25/Ø35</t>
  </si>
  <si>
    <t>Sworzeń Ø 40x95</t>
  </si>
  <si>
    <t>Sworzeń Ø 40x135</t>
  </si>
  <si>
    <t>Sworzeń mechanizmu wyzwalacza odśrodkowego</t>
  </si>
  <si>
    <t>Korpus dźwigni wyzwalacza</t>
  </si>
  <si>
    <t>Dźwignia wyzwalająca</t>
  </si>
  <si>
    <t>Rolka pośrednia</t>
  </si>
  <si>
    <t>Tuleja korpusu</t>
  </si>
  <si>
    <t>Suwak</t>
  </si>
  <si>
    <t>Rolka wyzwalacza</t>
  </si>
  <si>
    <t>Płyta diodowa reflektora wraz z płytą diodową lampy</t>
  </si>
  <si>
    <t>KP-95 (mokry układ chłodzenia spalin) - Część silnikowa</t>
  </si>
  <si>
    <t>Pierścień osadczy sprężynujący W90</t>
  </si>
  <si>
    <t>Wóz nośny agregatu</t>
  </si>
  <si>
    <t>Blacha zaślepiająca</t>
  </si>
  <si>
    <t>Mocowanie I osłony chłodnicy silnika</t>
  </si>
  <si>
    <t>Mocowanie II osłony chłodnicy silnika</t>
  </si>
  <si>
    <t>Zespół koncentratorów wraz z mocowaniami (KP-95/BW-.../20/04/9)</t>
  </si>
  <si>
    <t>Płyta koncentratora - moduł DO-1</t>
  </si>
  <si>
    <t>Progowy czujnik ciśnienia doładowania</t>
  </si>
  <si>
    <t>Progowy czujnik ciśninenia - olej silnikowy</t>
  </si>
  <si>
    <t>Zespół zasilacza ZUSD-01 wraz z mocowaniem (KP-95/BW-.../20/05/02)</t>
  </si>
  <si>
    <t>Mocowanie odstojnika paliwa</t>
  </si>
  <si>
    <t>Mocowanie bloku odhamowania</t>
  </si>
  <si>
    <t>Mocowanie bloku podnoszenia zębatki</t>
  </si>
  <si>
    <t>Mocowanie bloku docisku</t>
  </si>
  <si>
    <t>Amortyzator mocowania górnego chłodnicy</t>
  </si>
  <si>
    <t>Wibroizolator chłodnicy oleju</t>
  </si>
  <si>
    <t>Elastyczny przewód spalinowy</t>
  </si>
  <si>
    <t>Manometr ciśnienia hamulców</t>
  </si>
  <si>
    <t>Połączenie turbo - płuczka</t>
  </si>
  <si>
    <t>Uszczelnienie łącznik - płuczka</t>
  </si>
  <si>
    <t>Płuczka</t>
  </si>
  <si>
    <t>Przyłącze elastycznego przewodu spalinowego</t>
  </si>
  <si>
    <t xml:space="preserve">Zbiornik oleju hydraulicznego (KP-95/BW-.../20/11/01) </t>
  </si>
  <si>
    <t>Przerywacz wylotowy (KP-95/BW-.../20/11/11)</t>
  </si>
  <si>
    <t>Śruba M12x115 - 8.8</t>
  </si>
  <si>
    <t>Płuczka (KP-95/BW-.../20/11/10)</t>
  </si>
  <si>
    <t>Korpus płuczki</t>
  </si>
  <si>
    <t>Wkład rurowy</t>
  </si>
  <si>
    <t>Pokrywa płuczki</t>
  </si>
  <si>
    <t>Mocowanie wkładu</t>
  </si>
  <si>
    <t>Obudowa czujnika</t>
  </si>
  <si>
    <t>Czujnik rezystancyjny wraz z przewodem</t>
  </si>
  <si>
    <t>Pierścień oporowy</t>
  </si>
  <si>
    <t>Tuleja zamykająca</t>
  </si>
  <si>
    <t>Uszczelnienie czujnika rezystancyjnego, O-ring fi 30x2,65</t>
  </si>
  <si>
    <t>Uszczelnienie obudowy czujnika, O-ring fi 65x3,55</t>
  </si>
  <si>
    <t>Pokrywa spływowa</t>
  </si>
  <si>
    <t>Uszczelnienie pokrywy spływowej, O-ring 122x5,3</t>
  </si>
  <si>
    <t>Korek wlewu</t>
  </si>
  <si>
    <t>Uszczelnienie korka wlewu, O-ring 63x5</t>
  </si>
  <si>
    <t>Uszczelka wkładu rurowego</t>
  </si>
  <si>
    <t>Śruba M10x 35 - nierdzewna</t>
  </si>
  <si>
    <t>Podkładka DN10 - nierdzewna</t>
  </si>
  <si>
    <t>Podkładka sprężynująca DN10 - nierdzewna</t>
  </si>
  <si>
    <t>Śruba M12x 25 - nierdzewna</t>
  </si>
  <si>
    <t>Podkładka DN12 - nierdzewna</t>
  </si>
  <si>
    <t>Podkładka sprężynująca DN12 - nierdzewna</t>
  </si>
  <si>
    <t>Śruba M12x 25 - 8.8 z łbem walcowym</t>
  </si>
  <si>
    <t>Śruba M10x 20 z łbem walcowym - nierdzewna</t>
  </si>
  <si>
    <t>Śruba M12x 20 imbusowa - nierdzewna</t>
  </si>
  <si>
    <t>Łącznik elastyczny filtr-przerywacz</t>
  </si>
  <si>
    <t>Zbiornik paliwa (KP-95/BW-.../20/16/1)</t>
  </si>
  <si>
    <t>Przerywacz dolotowy (KP-95/BW-.../20/16/8)</t>
  </si>
  <si>
    <t>Śruba M24x240 - 8.8 z łbem walcowym</t>
  </si>
  <si>
    <t>Pompa wody układu chłodzenia spalin</t>
  </si>
  <si>
    <t>Mocowanie czujnika prędkości</t>
  </si>
  <si>
    <t>Czujnik prędkości obrotowej</t>
  </si>
  <si>
    <t>Mocowanie zaworu „miękkiego startu”</t>
  </si>
  <si>
    <t>Mocowanie przerywacza</t>
  </si>
  <si>
    <t>Silnik spalinowy (KP-95/BW-.../20/21/1)</t>
  </si>
  <si>
    <t>Uszczelka olejowa dolna</t>
  </si>
  <si>
    <t>Uszczelka olejowa górna</t>
  </si>
  <si>
    <t>Uszczelka łącznika turbosprężarki</t>
  </si>
  <si>
    <t>Uszczelka wlewu oleju</t>
  </si>
  <si>
    <t>Uszczelka wodna kolektora wylotowego I</t>
  </si>
  <si>
    <t>Uszczelka wodna kolektora wylotowego II</t>
  </si>
  <si>
    <t>Napęd cierny z podwieszeniem agregatu (KP-95/BW-.../20/01/4)    23/...</t>
  </si>
  <si>
    <t>Wóz nośny (KP-95/BW-.../20/01/5)</t>
  </si>
  <si>
    <t>WYKAZ PRZEWODÓW HYDRAULICZNYCH</t>
  </si>
  <si>
    <t>Średnica nom.; gwint; długość</t>
  </si>
  <si>
    <t>DN  8; M16x1,5; l=240</t>
  </si>
  <si>
    <t>DN  8; M16x1,5; l=300</t>
  </si>
  <si>
    <t>DN  8; M16x1,5; l=350</t>
  </si>
  <si>
    <t>DN  8; M16x1,5; l=400</t>
  </si>
  <si>
    <t>DN  8; M16x1,5; l=500</t>
  </si>
  <si>
    <t>DN  8; M16x1,5; l=600</t>
  </si>
  <si>
    <t>DN  8; M16x1,5; l=700</t>
  </si>
  <si>
    <t>DN  8; M16x1,5; l=1200</t>
  </si>
  <si>
    <t>DN  8; M16x1,5; l=1300</t>
  </si>
  <si>
    <t>DN  8; M16x1,5; l=1600</t>
  </si>
  <si>
    <t>DN  8; M18x1,5; l=180</t>
  </si>
  <si>
    <t>DN  8; M18x1,5; l=500</t>
  </si>
  <si>
    <t>DN  8; M18x1,5; l=600</t>
  </si>
  <si>
    <t>DN  8; M18x1,5; l=900</t>
  </si>
  <si>
    <t>DN  8; M18x1,5; l=1000</t>
  </si>
  <si>
    <t>DN 10; M18x1,5; l=350</t>
  </si>
  <si>
    <t>DN 10; M18x1,5; l=400</t>
  </si>
  <si>
    <t>DN 10; M18x1,5; l=500</t>
  </si>
  <si>
    <t>DN 10; M18x1,5; l=700</t>
  </si>
  <si>
    <t>DN 10; M18x1,5; l=800</t>
  </si>
  <si>
    <t>DN 10; M18x1,5; l=1200</t>
  </si>
  <si>
    <t>DN 10; M18x1,5; l=1350</t>
  </si>
  <si>
    <t>DN 10; M18x1,5; l=1400</t>
  </si>
  <si>
    <t>DN 10; M18x1,5; l=1500</t>
  </si>
  <si>
    <t>DN 10; M18x1,5; l=1650</t>
  </si>
  <si>
    <t>DN 10; M18x1,5; l=1700</t>
  </si>
  <si>
    <t>DN 10; M18x1,5; l=1800</t>
  </si>
  <si>
    <t>DN 10; M18x1,5; l=1850</t>
  </si>
  <si>
    <t>DN 10; M18x1,5; l=2100</t>
  </si>
  <si>
    <t>DN 10; M18x1,5; l=2200</t>
  </si>
  <si>
    <t>DN 10; M18x1,5; l=2600</t>
  </si>
  <si>
    <t>DN 10; M18x1,5; l=2650</t>
  </si>
  <si>
    <t>DN 13; M22x1,5; l=350</t>
  </si>
  <si>
    <t>DN 13; M22x1,5; l=400</t>
  </si>
  <si>
    <t>DN 13; M22x1,5; l=550</t>
  </si>
  <si>
    <t>DN 13; M22x1,5; l=600</t>
  </si>
  <si>
    <t>DN 13; M22x1,5; l=650</t>
  </si>
  <si>
    <t>DN 13; M22x1,5; l=700</t>
  </si>
  <si>
    <t>DN 13; M22x1,5; l=800</t>
  </si>
  <si>
    <t>DN 13; M22x1,5; l=1000</t>
  </si>
  <si>
    <t>DN 13; M22x1,5; l=1200</t>
  </si>
  <si>
    <t>DN 13; M22x1,5; l=1350</t>
  </si>
  <si>
    <t>DN 13; M22x1,5; l=1400</t>
  </si>
  <si>
    <t>DN 13; M22x1,5; l=1500</t>
  </si>
  <si>
    <t>DN 13; M22x1,5; l=1600</t>
  </si>
  <si>
    <t>DN 13; M22x1,5; l=1850</t>
  </si>
  <si>
    <t>DN 13; M22x1,5; l=2000</t>
  </si>
  <si>
    <t>DN 13; M22x1,5; l=2200</t>
  </si>
  <si>
    <t>DN 13; M22x1,5; l=3200</t>
  </si>
  <si>
    <t>DN 13; M22x1,5; l=3300</t>
  </si>
  <si>
    <t>DN 13; M22x1,5; l=4000</t>
  </si>
  <si>
    <t>DN 13; M22x1,5; l=5000</t>
  </si>
  <si>
    <t>DN 13; M26x1,5; l=2000</t>
  </si>
  <si>
    <t>DN 20; M26x1,5; l=450</t>
  </si>
  <si>
    <t>DN 20; M26x1,5; l=2500</t>
  </si>
  <si>
    <t>DN 20; M26x1,5; l=2800</t>
  </si>
  <si>
    <t>DN 20; M30x2; l=600</t>
  </si>
  <si>
    <t>DN 20; M30x2; l=450</t>
  </si>
  <si>
    <t>DN 20; M30x2; l=500</t>
  </si>
  <si>
    <t>DN 20; M30x2; l=700</t>
  </si>
  <si>
    <t>DN 20; M30x2; l=900</t>
  </si>
  <si>
    <t>DN 20; M30x2; l=1500</t>
  </si>
  <si>
    <t>DN 20; M30x2; l=1600</t>
  </si>
  <si>
    <t>DN 25; M36x1,5; l=550</t>
  </si>
  <si>
    <t>DN 25; M36x1,5; l=750</t>
  </si>
  <si>
    <t>DN 25; M36x1,5; l=900</t>
  </si>
  <si>
    <t>DN 25; M36x1,5; l=1000</t>
  </si>
  <si>
    <t>DN 25; M42x2; l=360</t>
  </si>
  <si>
    <t>DN 25; M42x2; l=735</t>
  </si>
  <si>
    <t>DN 25; M42x2; l=1040</t>
  </si>
  <si>
    <t>DN 25; M42x2; l=1150</t>
  </si>
  <si>
    <t>DN 25; M42x2; l=1180</t>
  </si>
  <si>
    <t>DN 25; M42x2; l=1230</t>
  </si>
  <si>
    <t>DN 25; M42x2; l=1850</t>
  </si>
  <si>
    <t>Zawór wyzwalacza odśrodkowego</t>
  </si>
  <si>
    <t>Siłownik podnoszenia</t>
  </si>
  <si>
    <t>Blok bezpieczeństwa</t>
  </si>
  <si>
    <t>Zawór dławiąco - zwrotny</t>
  </si>
  <si>
    <t>Czujnik temperatury oleju hydraulicznego</t>
  </si>
  <si>
    <t>Czujnik poziomu oleju hydraulicznego</t>
  </si>
  <si>
    <t>Elektrozawór proporcjonalny prędkości - cewka 1</t>
  </si>
  <si>
    <t>Elektrozawór proporcjonalny prędkości - cewka 2</t>
  </si>
  <si>
    <t>Elektrozawór paliwo - powietrze</t>
  </si>
  <si>
    <t>Elektrozawór rozruchu lub rozruchu i urządzenia pomocnicze</t>
  </si>
  <si>
    <t xml:space="preserve">Elektrozawór urządzeń pomocniczych </t>
  </si>
  <si>
    <t>Elektrozawór zmiany prędkości</t>
  </si>
  <si>
    <t>Elektrozawór docisku</t>
  </si>
  <si>
    <t>Elektrozawór podnoszenia - opuszczania napędu</t>
  </si>
  <si>
    <t>Skrzynka rozgałęźna ognioszczelna SR6</t>
  </si>
  <si>
    <t>Czujnik przepływu wody chłodzącej wymiennika ciepła</t>
  </si>
  <si>
    <t>Skrzynka rozgałęźna iskrobezpieczna</t>
  </si>
  <si>
    <t>Czujniki do wykrywania markerów</t>
  </si>
  <si>
    <t>Urządzenie transmisji danych CAN/RS485</t>
  </si>
  <si>
    <t>Sterownik minimincos z dodatkowym zasilaniem i radiomodemem</t>
  </si>
  <si>
    <t>Moduł sprzęgający maszyny spalinowe</t>
  </si>
  <si>
    <t>Czujnik zbliżeniowy</t>
  </si>
  <si>
    <t>Czujnik poziomu oleju napędowego</t>
  </si>
  <si>
    <t>Skrzynka przelotowo - rozgałęźna</t>
  </si>
  <si>
    <t>Odbiornik modułowy</t>
  </si>
  <si>
    <t>Czujnik poziomu cieczy chłodzenia spalin</t>
  </si>
  <si>
    <t>Gniazdo</t>
  </si>
  <si>
    <t>Gniazdo zalewowe</t>
  </si>
  <si>
    <t>Blacha dociskowa</t>
  </si>
  <si>
    <t>Czujnik kompletny</t>
  </si>
  <si>
    <t>Śruba M12x20 - 8.8 A2</t>
  </si>
  <si>
    <t>Wpust kablowy WN16</t>
  </si>
  <si>
    <t>Sprężyna naciskowa</t>
  </si>
  <si>
    <t>O-ring 175x3,55 ORIC17500</t>
  </si>
  <si>
    <t>O-ring 3,55 L=2375mm</t>
  </si>
  <si>
    <t>O-ring 97,5x3,55 ORIC09750</t>
  </si>
  <si>
    <t>O-ring 75x3,55 ORIC07500</t>
  </si>
  <si>
    <t>Śruba M12x25 - 8.8 A2</t>
  </si>
  <si>
    <t>Śruba M10x20 - 8.8 A2</t>
  </si>
  <si>
    <t>Śruba M10x25 - 8.8 A2</t>
  </si>
  <si>
    <t>Śruba M12x80 - 8.8 z łbem walcowym A2</t>
  </si>
  <si>
    <t>Pokrywa wylotowa</t>
  </si>
  <si>
    <t>KP-.../BW-.../18/01/1</t>
  </si>
  <si>
    <t>KP-.../BW-.../18/01/2</t>
  </si>
  <si>
    <t>KP-.../BW-.../18/01/2a</t>
  </si>
  <si>
    <t>KP-.../BW-.../18/01/3</t>
  </si>
  <si>
    <t>KP-.../BW-.../18/01/4</t>
  </si>
  <si>
    <t>KP-.../BW-.../18/01/5</t>
  </si>
  <si>
    <t>KP-.../BW-.../18/01/6</t>
  </si>
  <si>
    <t>KP-.../BW-.../18/01/7</t>
  </si>
  <si>
    <t>KP-.../BW-.../18/01/7a</t>
  </si>
  <si>
    <t>KP-.../BW-.../18/01/8</t>
  </si>
  <si>
    <t>KP-.../BW-.../18/01/9</t>
  </si>
  <si>
    <t>KP-.../BW-.../18/01/10</t>
  </si>
  <si>
    <t>KP-.../BW-.../18/01/11</t>
  </si>
  <si>
    <t>KP-.../BW-.../18/01/12</t>
  </si>
  <si>
    <t>KP-.../BW-.../18/01/13</t>
  </si>
  <si>
    <t>KP-.../BW-.../18/01/14</t>
  </si>
  <si>
    <t>KP-.../BW-.../18/01/15</t>
  </si>
  <si>
    <t>KP-.../BW-.../18/01/16</t>
  </si>
  <si>
    <t>KP-.../BW-.../18/01/17</t>
  </si>
  <si>
    <t>KP-.../BW-.../18/01/18</t>
  </si>
  <si>
    <t>KP-.../BW-.../18/01/29</t>
  </si>
  <si>
    <t>KP-.../BW-.../18/01/30</t>
  </si>
  <si>
    <t>KP-.../BW-.../18/02/2</t>
  </si>
  <si>
    <t>KP-.../BW-.../18/02/4</t>
  </si>
  <si>
    <t>KP-.../BW-.../18/02/4a</t>
  </si>
  <si>
    <t>KP-.../BW-.../18/02/6</t>
  </si>
  <si>
    <t>KP-.../BW-.../18/02/7</t>
  </si>
  <si>
    <t>KP-.../BW-.../18/02/8</t>
  </si>
  <si>
    <t>KP-.../BW-.../18/02/12</t>
  </si>
  <si>
    <t>KP-.../BW-.../18/02/13</t>
  </si>
  <si>
    <t>KP-.../BW-.../18/02/14</t>
  </si>
  <si>
    <t>KP-.../BW-.../18/02/15</t>
  </si>
  <si>
    <t>KP-.../BW-.../18/02/16</t>
  </si>
  <si>
    <t>KP-.../BW-.../18/02/19</t>
  </si>
  <si>
    <t>KP-.../BW-.../18/02/26</t>
  </si>
  <si>
    <t>KP-.../BW-.../18/02/27</t>
  </si>
  <si>
    <t>KP-.../BW-.../18/02/28</t>
  </si>
  <si>
    <t>KP-.../BW-.../18/02/29</t>
  </si>
  <si>
    <t>KP-.../BW-.../18/02/30</t>
  </si>
  <si>
    <t>KP-.../BW-.../18/02/32</t>
  </si>
  <si>
    <t>KP-.../BW-.../18/02/35</t>
  </si>
  <si>
    <t>KP-.../BW-.../18/02/36</t>
  </si>
  <si>
    <t>KP-.../BW-.../18/02/37</t>
  </si>
  <si>
    <t>KP-.../BW-.../18/02/38</t>
  </si>
  <si>
    <t>KP-.../BW-.../18/02/39</t>
  </si>
  <si>
    <t>KP-.../BW-.../18/02/40</t>
  </si>
  <si>
    <t>KP-.../BW-.../18/02/41</t>
  </si>
  <si>
    <t>KP-.../BW-.../18/02/42</t>
  </si>
  <si>
    <t>KP-.../BW-.../18/02/47</t>
  </si>
  <si>
    <t>KP-.../BW-.../18/02/55</t>
  </si>
  <si>
    <t>KP-.../BW-.../18/02/56</t>
  </si>
  <si>
    <t>KP-.../BW-.../18/02/57</t>
  </si>
  <si>
    <t>KP-.../BW-.../18/02/59</t>
  </si>
  <si>
    <t>KP-.../BW-.../18/02/62</t>
  </si>
  <si>
    <t>KP-.../BW-.../18/03/2</t>
  </si>
  <si>
    <t>KP-.../BW-.../18/03/5</t>
  </si>
  <si>
    <t>KP-.../BW-.../18/03/10</t>
  </si>
  <si>
    <t>KP-.../BW-.../18/03/13</t>
  </si>
  <si>
    <t>KP-.../BW-.../18/03/16</t>
  </si>
  <si>
    <t>KP-.../BW-.../18/03/18</t>
  </si>
  <si>
    <t>KP-.../BW-.../18/03/21</t>
  </si>
  <si>
    <t>KP-.../BW-.../18/03/22</t>
  </si>
  <si>
    <t>KP-.../BW-.../18/03/23</t>
  </si>
  <si>
    <t>KP-.../BW-.../18/03/24</t>
  </si>
  <si>
    <t>KP-.../BW-.../18/03/27</t>
  </si>
  <si>
    <t>KP-.../BW-.../18/03/28</t>
  </si>
  <si>
    <t>KP-.../BW-.../18/03/29</t>
  </si>
  <si>
    <t>KP-.../BW-.../18/04/11</t>
  </si>
  <si>
    <t>KP-.../BW-.../18/05/2</t>
  </si>
  <si>
    <t>KP-.../BW-.../18/05/2a</t>
  </si>
  <si>
    <t>KP-.../BW-.../18/05/2b</t>
  </si>
  <si>
    <t>KP-.../BW-.../18/05/2c</t>
  </si>
  <si>
    <t>KP-.../BW-.../18/05/2d</t>
  </si>
  <si>
    <t>KP-.../BW-.../18/05/3</t>
  </si>
  <si>
    <t>KP-.../BW-.../18/05/3a</t>
  </si>
  <si>
    <t>KP-.../BW-.../18/05/3b</t>
  </si>
  <si>
    <t>KP-.../BW-.../18/05/3c</t>
  </si>
  <si>
    <t>KP-.../BW-.../18/05/3d</t>
  </si>
  <si>
    <t>KP-.../BW-.../18/05/6</t>
  </si>
  <si>
    <t>KP-.../BW-.../18/05/10</t>
  </si>
  <si>
    <t>KP-.../BW-.../18/05/13</t>
  </si>
  <si>
    <t>KP-.../BW-.../18/05/14</t>
  </si>
  <si>
    <t>KP-.../BW-.../18/05/16</t>
  </si>
  <si>
    <t>KP-.../BW-.../18/06/1</t>
  </si>
  <si>
    <t>KP-.../BW-.../18/06/6</t>
  </si>
  <si>
    <t>KP-.../BW-.../18/06/9</t>
  </si>
  <si>
    <t>KP-.../BW-.../18/06/12</t>
  </si>
  <si>
    <t>KP-.../BW-.../18/06/15</t>
  </si>
  <si>
    <t>KP-.../BW-.../18/06/16</t>
  </si>
  <si>
    <t>Numer katalogowy</t>
  </si>
  <si>
    <t>KP-.../BW-.../18/03/2a</t>
  </si>
  <si>
    <t>KP-.../BW-.../18/07/1</t>
  </si>
  <si>
    <t>KP-.../BW-.../18/07/2</t>
  </si>
  <si>
    <t>KP-.../BW-.../18/07/3</t>
  </si>
  <si>
    <t>KP-.../BW-.../18/07/4</t>
  </si>
  <si>
    <t>KP-.../BW-.../18/07/5</t>
  </si>
  <si>
    <t>KP-.../BW-.../18/07/6</t>
  </si>
  <si>
    <t>KP-.../BW-.../18/09/2</t>
  </si>
  <si>
    <t>KP-.../BW-.../18/09/4</t>
  </si>
  <si>
    <t>KP-.../BW-.../18/09/4a</t>
  </si>
  <si>
    <t>KP-.../BW-.../18/09/6</t>
  </si>
  <si>
    <t>KP-.../BW-.../18/09/7</t>
  </si>
  <si>
    <t>KP-.../BW-.../18/09/8</t>
  </si>
  <si>
    <t>KP-.../BW-.../18/09/12</t>
  </si>
  <si>
    <t>KP-.../BW-.../18/09/13</t>
  </si>
  <si>
    <t>KP-.../BW-.../18/09/14</t>
  </si>
  <si>
    <t>KP-.../BW-.../18/09/15</t>
  </si>
  <si>
    <t>KP-.../BW-.../18/09/16</t>
  </si>
  <si>
    <t>KP-.../BW-.../18/09/17</t>
  </si>
  <si>
    <t>KP-.../BW-.../18/09/19</t>
  </si>
  <si>
    <t>KP-.../BW-.../18/09/22</t>
  </si>
  <si>
    <t>KP-.../BW-.../18/09/23</t>
  </si>
  <si>
    <t>KP-.../BW-.../18/09/24</t>
  </si>
  <si>
    <t>KP-.../BW-.../18/09/25</t>
  </si>
  <si>
    <t>KP-.../BW-.../18/09/26</t>
  </si>
  <si>
    <t>KP-.../BW-.../18/09/28</t>
  </si>
  <si>
    <t>KP-.../BW-.../18/09/29</t>
  </si>
  <si>
    <t>KP-.../BW-.../18/09/32</t>
  </si>
  <si>
    <t>KP-.../BW-.../18/09/35</t>
  </si>
  <si>
    <t>KP-.../BW-.../18/09/36</t>
  </si>
  <si>
    <t>KP-.../BW-.../18/09/37</t>
  </si>
  <si>
    <t>KP-.../BW-.../18/09/38</t>
  </si>
  <si>
    <t>KP-.../BW-.../18/09/39</t>
  </si>
  <si>
    <t>KP-.../BW-.../18/09/40</t>
  </si>
  <si>
    <t>KP-.../BW-.../18/09/41</t>
  </si>
  <si>
    <t>KP-.../BW-.../18/09/42</t>
  </si>
  <si>
    <t>KP-.../BW-.../18/09/46</t>
  </si>
  <si>
    <t>KP-.../BW-.../18/09/47</t>
  </si>
  <si>
    <t>KP-.../BW-.../18/09/55</t>
  </si>
  <si>
    <t>KP-.../BW-.../18/10/1</t>
  </si>
  <si>
    <t>KP-.../BW-.../18/10/2</t>
  </si>
  <si>
    <t>KP-.../BW-.../18/10/3</t>
  </si>
  <si>
    <t>KP-.../BW-.../18/10/4</t>
  </si>
  <si>
    <t>KP-.../BW-.../18/10/5</t>
  </si>
  <si>
    <t>KP-.../BW-.../18/10/6</t>
  </si>
  <si>
    <t>KP-.../BW-.../18/10/7</t>
  </si>
  <si>
    <t>KP-.../BW-.../18/10/15</t>
  </si>
  <si>
    <t>KP-.../BW-.../18/11/1</t>
  </si>
  <si>
    <t>KP-.../BW-.../18/11/2</t>
  </si>
  <si>
    <t>KP-.../BW-.../18/11/3</t>
  </si>
  <si>
    <t>KP-.../BW-.../18/11/4a i KP-.../BW-.../18/11/4b</t>
  </si>
  <si>
    <t>KP-.../BW-.../18/11/5</t>
  </si>
  <si>
    <t>KP-.../BW-.../18/11/6</t>
  </si>
  <si>
    <t>KP-.../BW-.../18/11/7</t>
  </si>
  <si>
    <t>KP-.../BW-.../18/11/8</t>
  </si>
  <si>
    <t>KP-.../BW-.../18/11/9</t>
  </si>
  <si>
    <t>KP-.../BW-.../18/11/10</t>
  </si>
  <si>
    <t>KP-.../BW-.../18/11/11</t>
  </si>
  <si>
    <t>KP-.../BW-.../18/11/12</t>
  </si>
  <si>
    <t>KP-.../BW-.../18/11/13</t>
  </si>
  <si>
    <t>KP-95/BW-.../20/01/2</t>
  </si>
  <si>
    <t>KP-95/BW-.../20/01/3</t>
  </si>
  <si>
    <t>KP-95/BW-.../20/01/4</t>
  </si>
  <si>
    <t>KP-95/BW-.../20/01/5</t>
  </si>
  <si>
    <t>KP-95/BW-.../20/02/1</t>
  </si>
  <si>
    <t>KP-95/BW-.../20/02/2</t>
  </si>
  <si>
    <t>KP-95/BW-.../20/02/3</t>
  </si>
  <si>
    <t>KP-95/BW-.../20/02/4</t>
  </si>
  <si>
    <t>KP-95/BW-.../20/02/5</t>
  </si>
  <si>
    <t>KP-95/BW-.../20/02/6</t>
  </si>
  <si>
    <t>KP-95/BW-.../20/02/7</t>
  </si>
  <si>
    <t>KP-95/BW-.../20/02/8</t>
  </si>
  <si>
    <t>KP-95/BW-.../20/02/9</t>
  </si>
  <si>
    <t>KP-95/BW-.../20/02/10</t>
  </si>
  <si>
    <t>KP-95/BW-.../20/02/11</t>
  </si>
  <si>
    <t>KP-95/BW-.../20/02/12</t>
  </si>
  <si>
    <t>KP-95/BW-.../20/02/13</t>
  </si>
  <si>
    <t>KP-95/BW-.../20/02/14</t>
  </si>
  <si>
    <t>KP-95/BW-.../20/03/1</t>
  </si>
  <si>
    <t>KP-95/BW-.../20/03/2</t>
  </si>
  <si>
    <t>KP-95/BW-.../20/03/3</t>
  </si>
  <si>
    <t>KP-95/BW-.../20/03/4</t>
  </si>
  <si>
    <t>KP-95/BW-.../20/03/5</t>
  </si>
  <si>
    <t>KP-95/BW-.../20/03/6</t>
  </si>
  <si>
    <t>KP-95/BW-.../20/03/7</t>
  </si>
  <si>
    <t>KP-95/BW-.../20/03/8</t>
  </si>
  <si>
    <t>KP-95/BW-.../20/03/9</t>
  </si>
  <si>
    <t>KP-95/BW-.../20/03/10</t>
  </si>
  <si>
    <t>KP-95/BW-.../20/03/11</t>
  </si>
  <si>
    <t>KP-95/BW-.../20/03/12</t>
  </si>
  <si>
    <t>KP-95/BW-.../20/04/1</t>
  </si>
  <si>
    <t>KP-95/BW-.../20/04/2</t>
  </si>
  <si>
    <t>KP-95/BW-.../20/04/3</t>
  </si>
  <si>
    <t>KP-95/BW-.../20/04/4</t>
  </si>
  <si>
    <t>KP-95/BW-.../20/04/5</t>
  </si>
  <si>
    <t>KP-95/BW-.../20/04/6</t>
  </si>
  <si>
    <t>KP-95/BW-.../20/04/7</t>
  </si>
  <si>
    <t>KP-95/BW-.../20/04/7a</t>
  </si>
  <si>
    <t>KP-95/BW-.../20/04/8</t>
  </si>
  <si>
    <t>KP-95/BW-.../20/04/9</t>
  </si>
  <si>
    <t>KP-95/BW-.../20/04/10</t>
  </si>
  <si>
    <t>KP-95/BW-.../20/04/11</t>
  </si>
  <si>
    <t>KP-95/BW-.../20/05/1</t>
  </si>
  <si>
    <t>KP-95/BW-.../20/05/2</t>
  </si>
  <si>
    <t>KP-95/BW-.../20/05/3</t>
  </si>
  <si>
    <t>KP-95/BW-.../20/05/4</t>
  </si>
  <si>
    <t>KP-95/BW-.../20/05/5</t>
  </si>
  <si>
    <t>KP-95/BW-.../20/05/6</t>
  </si>
  <si>
    <t>KP-95/BW-.../20/05/7</t>
  </si>
  <si>
    <t>KP-95/BW-.../20/05/8</t>
  </si>
  <si>
    <t>KP-95/BW-.../20/06/1</t>
  </si>
  <si>
    <t>KP-95/BW-.../20/06/2</t>
  </si>
  <si>
    <t>KP-95/BW-.../20/06/3</t>
  </si>
  <si>
    <t>KP-95/BW-.../20/06/4</t>
  </si>
  <si>
    <t>KP-95/BW-.../20/06/4a</t>
  </si>
  <si>
    <t>KP-95/BW-.../20/06/5</t>
  </si>
  <si>
    <t>KP-95/BW-.../20/06/5a</t>
  </si>
  <si>
    <t>KP-95/BW-.../20/06/6</t>
  </si>
  <si>
    <t>KP-95/BW-.../20/06/6a</t>
  </si>
  <si>
    <t>KP-95/BW-.../20/06/7</t>
  </si>
  <si>
    <t>KP-95/BW-.../20/06/7a</t>
  </si>
  <si>
    <t>KP-95/BW-.../20/06/8</t>
  </si>
  <si>
    <t>KP-95/BW-.../20/06/8a</t>
  </si>
  <si>
    <t>KP-95/BW-.../20/06/8b</t>
  </si>
  <si>
    <t>KP-95/BW-.../20/06/8c</t>
  </si>
  <si>
    <t>KP-95/BW-.../20/06/8d</t>
  </si>
  <si>
    <t>KP-95/BW-.../20/06/8e</t>
  </si>
  <si>
    <t>KP-95/BW-.../20/06/9</t>
  </si>
  <si>
    <t>KP-95/BW-.../20/06/9a</t>
  </si>
  <si>
    <t>KP-95/BW-.../20/06/9b</t>
  </si>
  <si>
    <t>KP-95/BW-.../20/06/10</t>
  </si>
  <si>
    <t>KP-95/BW-.../20/06/11</t>
  </si>
  <si>
    <t>KP-95/BW-.../20/07/1</t>
  </si>
  <si>
    <t>KP-95/BW-.../20/07/2</t>
  </si>
  <si>
    <t>KP-95/BW-.../20/07/3</t>
  </si>
  <si>
    <t>KP-95/BW-.../20/07/3a</t>
  </si>
  <si>
    <t>KP-95/BW-.../20/07/3b</t>
  </si>
  <si>
    <t>KP-95/BW-.../20/07/3c</t>
  </si>
  <si>
    <t>KP-95/BW-.../20/07/3d</t>
  </si>
  <si>
    <t>KP-95/BW-.../20/07/3e</t>
  </si>
  <si>
    <t>KP-95/BW-.../20/07/3f</t>
  </si>
  <si>
    <t>KP-95/BW-.../20/07/3g</t>
  </si>
  <si>
    <t>KP-95/BW-.../20/07/3h</t>
  </si>
  <si>
    <t>KP-95/BW-.../20/08/1</t>
  </si>
  <si>
    <t>KP-95/BW-.../20/08/1a</t>
  </si>
  <si>
    <t>KP-95/BW-.../20/08/1b</t>
  </si>
  <si>
    <t>KP-95/BW-.../20/08/2</t>
  </si>
  <si>
    <t>KP-95/BW-.../20/08/3</t>
  </si>
  <si>
    <t>KP-95/BW-.../20/08/4</t>
  </si>
  <si>
    <t>KP-95/BW-.../20/08/5</t>
  </si>
  <si>
    <t>KP-95/BW-.../20/08/6</t>
  </si>
  <si>
    <t>KP-95/BW-.../20/08/7</t>
  </si>
  <si>
    <t>KP-95/BW-.../20/08/8</t>
  </si>
  <si>
    <t>KP-95/BW-.../20/08/9</t>
  </si>
  <si>
    <t>KP-95/BW-.../20/08/10</t>
  </si>
  <si>
    <t>KP-95/BW-.../20/08/11</t>
  </si>
  <si>
    <t>KP-95/BW-.../20/08/11a</t>
  </si>
  <si>
    <t>KP-95/BW-.../20/08/12</t>
  </si>
  <si>
    <t>KP-95/BW-.../20/08/13</t>
  </si>
  <si>
    <t>KP-95/BW-.../20/08/14</t>
  </si>
  <si>
    <t>KP-95/BW-.../20/08/15</t>
  </si>
  <si>
    <t>KP-95/BW-.../20/08/16</t>
  </si>
  <si>
    <t>KP-95/BW-.../20/09/1</t>
  </si>
  <si>
    <t>KP-95/BW-.../20/09/1a</t>
  </si>
  <si>
    <t>KP-95/BW-.../20/09/1b</t>
  </si>
  <si>
    <t>KP-95/BW-.../20/09/2</t>
  </si>
  <si>
    <t>KP-95/BW-.../20/09/3</t>
  </si>
  <si>
    <t>KP-95/BW-.../20/09/4</t>
  </si>
  <si>
    <t>KP-95/BW-.../20/09/5</t>
  </si>
  <si>
    <t>KP-95/BW-.../20/09/6</t>
  </si>
  <si>
    <t>KP-95/BW-.../20/09/7</t>
  </si>
  <si>
    <t>KP-95/BW-.../20/09/8</t>
  </si>
  <si>
    <t>KP-95/BW-.../20/09/9</t>
  </si>
  <si>
    <t>KP-95/BW-.../20/09/10</t>
  </si>
  <si>
    <t>KP-95/BW-.../20/09/11</t>
  </si>
  <si>
    <t>KP-95/BW-.../20/09/12</t>
  </si>
  <si>
    <t>KP-95/BW-.../20/09/13</t>
  </si>
  <si>
    <t>KP-95/BW-.../20/09/14</t>
  </si>
  <si>
    <t>KP-95/BW-.../20/09/15</t>
  </si>
  <si>
    <t>KP-95/BW-.../20/09/16</t>
  </si>
  <si>
    <t>KP-95/BW-.../20/09/17</t>
  </si>
  <si>
    <t>KP-95/BW-.../20/09/18</t>
  </si>
  <si>
    <t>KP-95/BW-.../20/09/24</t>
  </si>
  <si>
    <t>KP-95/BW-.../20/10/1</t>
  </si>
  <si>
    <t>KP-95/BW-.../20/10/2</t>
  </si>
  <si>
    <t>KP-95/BW-.../20/10/3</t>
  </si>
  <si>
    <t>KP-95/BW-.../20/10/4</t>
  </si>
  <si>
    <t>KP-95/BW-.../20/10/5</t>
  </si>
  <si>
    <t>KP-95/BW-.../20/10/6</t>
  </si>
  <si>
    <t>KP-95/BW-.../20/10/7</t>
  </si>
  <si>
    <t>KP-95/BW-.../20/10/8</t>
  </si>
  <si>
    <t>KP-95/BW-.../20/11/1</t>
  </si>
  <si>
    <t>KP-95/BW-.../20/11/2</t>
  </si>
  <si>
    <t>KP-95/BW-.../20/11/3</t>
  </si>
  <si>
    <t>KP-95/BW-.../20/11/3a</t>
  </si>
  <si>
    <t>KP-95/BW-.../20/11/3b</t>
  </si>
  <si>
    <t>KP-95/BW-.../20/11/3c</t>
  </si>
  <si>
    <t>KP-95/BW-.../20/11/3d</t>
  </si>
  <si>
    <t>KP-95/BW-.../20/11/3e</t>
  </si>
  <si>
    <t>KP-95/BW-.../20/11/3f</t>
  </si>
  <si>
    <t>KP-95/BW-.../20/11/3g</t>
  </si>
  <si>
    <t>KP-95/BW-.../20/11/4</t>
  </si>
  <si>
    <t>KP-95/BW-.../20/11/5</t>
  </si>
  <si>
    <t>KP-95/BW-.../20/11/6</t>
  </si>
  <si>
    <t>KP-95/BW-.../20/11/7</t>
  </si>
  <si>
    <t>KP-95/BW-.../20/11/8</t>
  </si>
  <si>
    <t>KP-95/BW-.../20/11/9</t>
  </si>
  <si>
    <t>KP-95/BW-.../20/11/9a</t>
  </si>
  <si>
    <t>KP-95/BW-.../20/11/9b</t>
  </si>
  <si>
    <t>KP-95/BW-.../20/11/10</t>
  </si>
  <si>
    <t>KP-95/BW-.../20/11/11</t>
  </si>
  <si>
    <t>KP-95/BW-.../20/11/12</t>
  </si>
  <si>
    <t>KP-95/BW-.../20/11/13</t>
  </si>
  <si>
    <t>KP-95/BW-.../20/11/18</t>
  </si>
  <si>
    <t>KP-95/BW-.../19/12/1</t>
  </si>
  <si>
    <t>KP-95/BW-.../19/12/2</t>
  </si>
  <si>
    <t>KP-95/BW-.../19/12/3</t>
  </si>
  <si>
    <t>KP-95/BW-.../19/12/4</t>
  </si>
  <si>
    <t>KP-95/BW-.../19/12/5</t>
  </si>
  <si>
    <t>KP-95/BW-.../19/12/5a</t>
  </si>
  <si>
    <t>KP-95/BW-.../19/12/6</t>
  </si>
  <si>
    <t>KP-95/BW-.../19/12/6a</t>
  </si>
  <si>
    <t>KP-95/BW-.../19/12/7</t>
  </si>
  <si>
    <t>KP-95/BW-.../19/12/8</t>
  </si>
  <si>
    <t>KP-95/BW-.../19/12/9</t>
  </si>
  <si>
    <t>KP-95/BW-.../19/12/10</t>
  </si>
  <si>
    <t>KP-95/BW-.../19/12/11</t>
  </si>
  <si>
    <t>KP-95/BW-.../19/12/12</t>
  </si>
  <si>
    <t>KP-95/BW-.../20/13/2</t>
  </si>
  <si>
    <t>KP-95/BW-.../20/13/3</t>
  </si>
  <si>
    <t>KP-95/BW-.../20/13/4</t>
  </si>
  <si>
    <t>KP-95/BW-.../20/14/1</t>
  </si>
  <si>
    <t>KP-95/BW-.../20/14/2</t>
  </si>
  <si>
    <t>KP-95/BW-.../20/14/3</t>
  </si>
  <si>
    <t>KP-95/BW-.../20/14/4</t>
  </si>
  <si>
    <t>KP-95/BW-.../20/14/5</t>
  </si>
  <si>
    <t>KP-95/BW-.../20/14/6</t>
  </si>
  <si>
    <t>KP-95/BW-.../20/14/6a</t>
  </si>
  <si>
    <t>KP-95/BW-.../20/14/6b</t>
  </si>
  <si>
    <t>KP-95/BW-.../20/14/6c</t>
  </si>
  <si>
    <t>KP-95/BW-.../20/14/6d</t>
  </si>
  <si>
    <t>KP-95/BW-.../20/14/6e</t>
  </si>
  <si>
    <t>KP-95/BW-.../20/14/6f</t>
  </si>
  <si>
    <t>KP-95/BW-.../20/14/6g</t>
  </si>
  <si>
    <t>KP-95/BW-.../20/14/7</t>
  </si>
  <si>
    <t>KP-95/BW-.../20/14/8</t>
  </si>
  <si>
    <t>KP-95/BW-.../20/14/9</t>
  </si>
  <si>
    <t>KP-95/BW-.../20/14/10</t>
  </si>
  <si>
    <t>KP-95/BW-.../20/14/11</t>
  </si>
  <si>
    <t>KP-95/BW-.../20/14/12</t>
  </si>
  <si>
    <t>KP-95/BW-.../20/14/13</t>
  </si>
  <si>
    <t>KP-95/BW-.../20/14/14</t>
  </si>
  <si>
    <t>KP-95/BW-.../20/14/15</t>
  </si>
  <si>
    <t>KP-95/BW-.../20/14/16</t>
  </si>
  <si>
    <t>KP-95/BW-.../20/14/17</t>
  </si>
  <si>
    <t>KP-95/BW-.../20/14/18</t>
  </si>
  <si>
    <t>KP-95/BW-.../20/14/19</t>
  </si>
  <si>
    <t>KP-95/BW-.../20/14/20</t>
  </si>
  <si>
    <t>KP-95/BW-.../20/14/21</t>
  </si>
  <si>
    <t>KP-95/BW-.../20/15/1</t>
  </si>
  <si>
    <t>KP-95/BW-.../20/15/1a</t>
  </si>
  <si>
    <t>KP-95/BW-.../20/15/1b</t>
  </si>
  <si>
    <t>KP-95/BW-.../20/15/2</t>
  </si>
  <si>
    <t>KP-95/BW-.../20/15/3</t>
  </si>
  <si>
    <t>KP-95/BW-.../20/15/4</t>
  </si>
  <si>
    <t>KP-95/BW-.../20/15/5</t>
  </si>
  <si>
    <t>KP-95/BW-.../20/15/6</t>
  </si>
  <si>
    <t>KP-95/BW-.../20/15/7</t>
  </si>
  <si>
    <t>KP-95/BW-.../20/15/8</t>
  </si>
  <si>
    <t>KP-95/BW-.../20/15/9</t>
  </si>
  <si>
    <t>KP-95/BW-.../20/16/1</t>
  </si>
  <si>
    <t>KP-95/BW-.../20/16/2</t>
  </si>
  <si>
    <t>KP-95/BW-.../20/16/3a</t>
  </si>
  <si>
    <t>KP-95/BW-.../20/16/3b</t>
  </si>
  <si>
    <t>KP-95/BW-.../20/16/4</t>
  </si>
  <si>
    <t>KP-95/BW-.../20/16/5</t>
  </si>
  <si>
    <t>KP-95/BW-.../20/16/6</t>
  </si>
  <si>
    <t>KP-95/BW-.../20/16/7</t>
  </si>
  <si>
    <t>KP-95/BW-.../20/17/1</t>
  </si>
  <si>
    <t>KP-95/BW-.../20/17/2</t>
  </si>
  <si>
    <t>KP-95/BW-.../20/17/3</t>
  </si>
  <si>
    <t>KP-95/BW-.../20/17/4</t>
  </si>
  <si>
    <t>KP-95/BW-.../20/17/5</t>
  </si>
  <si>
    <t>KP-95/BW-.../20/17/6</t>
  </si>
  <si>
    <t>KP-95/BW-.../20/17/7</t>
  </si>
  <si>
    <t>KP-95/BW-.../20/17/8</t>
  </si>
  <si>
    <t>KP-95/BW-.../20/18/1</t>
  </si>
  <si>
    <t>KP-95/BW-.../20/18/2</t>
  </si>
  <si>
    <t>KP-95/BW-.../20/18/3</t>
  </si>
  <si>
    <t>KP-95/BW-.../20/18/4</t>
  </si>
  <si>
    <t>KP-95/BW-.../20/18/5</t>
  </si>
  <si>
    <t>KP-95/BW-.../20/18/9</t>
  </si>
  <si>
    <t>KP-95/BW-.../20/19/1</t>
  </si>
  <si>
    <t>KP-95/BW-.../20/19/2</t>
  </si>
  <si>
    <t>KP-95/BW-.../20/19/3</t>
  </si>
  <si>
    <t>KP-95/BW-.../20/19/5</t>
  </si>
  <si>
    <t>KP-95/BW-.../20/20/1</t>
  </si>
  <si>
    <t>KP-95/BW-.../20/20/2</t>
  </si>
  <si>
    <t>KP-95/BW-.. ./20/20/3</t>
  </si>
  <si>
    <t>KP-95/BW-.. ./20/20/4</t>
  </si>
  <si>
    <t>KP-95/BW-.../20/20/5</t>
  </si>
  <si>
    <t>KP-95/BW-.../20/20/6</t>
  </si>
  <si>
    <t>KP-95/BW-.../20/20/7</t>
  </si>
  <si>
    <t>KP-95/BW-.../20/20/8</t>
  </si>
  <si>
    <t>KP-95/BW-.../20/20/9</t>
  </si>
  <si>
    <t>KP-95/BW-.../20/20/10</t>
  </si>
  <si>
    <t>KP-95/BW-.../20/20/11</t>
  </si>
  <si>
    <t>KP-95/BW-.../20/20/12</t>
  </si>
  <si>
    <t>KP-95/BW-.../20/21/1</t>
  </si>
  <si>
    <t>KP-95/BW-.../20/21/2</t>
  </si>
  <si>
    <t>KP-95/BW-.../20/21/3</t>
  </si>
  <si>
    <t>KP-95/BW-.../20/21/4</t>
  </si>
  <si>
    <t>KP-95/BW-.../20/21/5</t>
  </si>
  <si>
    <t>KP-95/BW-.../20/21/6</t>
  </si>
  <si>
    <t>KP-95/BW-.../20/21/7</t>
  </si>
  <si>
    <t>KP-95/BW-.../20/21/8</t>
  </si>
  <si>
    <t>KP-95/BW-.../20/21/9</t>
  </si>
  <si>
    <t>KP-95/BW-.../20/21/10</t>
  </si>
  <si>
    <t>KP-95/BW-.../20/21/11</t>
  </si>
  <si>
    <t>KP-95/BW-.../20/21/12</t>
  </si>
  <si>
    <t>KP-95/BW-.../20/21/13</t>
  </si>
  <si>
    <t>KP-95/BW-.../20/21/14</t>
  </si>
  <si>
    <t>KP-95/BW-.../20/21/15</t>
  </si>
  <si>
    <t>KP-95/BW-.../20/21/16</t>
  </si>
  <si>
    <t>KP-95/BW-.../20/21/17</t>
  </si>
  <si>
    <t>KP-95/BW-.../20/21/18</t>
  </si>
  <si>
    <t>KP-95/BW-.../20/21/19</t>
  </si>
  <si>
    <t>KP-95/BW-.../20/21/20</t>
  </si>
  <si>
    <t>KP-95/BW-.../20/22/1</t>
  </si>
  <si>
    <t>KP-95/BW-.../20/22/2</t>
  </si>
  <si>
    <t>KP-95/BW-.../20/22/3</t>
  </si>
  <si>
    <t>KP-95/BW-.../20/22/4</t>
  </si>
  <si>
    <t>KP-95/BW-.../20/22/5</t>
  </si>
  <si>
    <t>KP-95/BW-.../20/22/6</t>
  </si>
  <si>
    <t>KP-95/BW-.../20/22/7</t>
  </si>
  <si>
    <t>KP-95/BW-.../20/22/8</t>
  </si>
  <si>
    <t>KP-95/BW-.../20/22/9</t>
  </si>
  <si>
    <t>KP-95/BW-.../20/22/10</t>
  </si>
  <si>
    <t>KP-95/BW-.../20/22/11</t>
  </si>
  <si>
    <t>KP-95/BW-.../20/22/12</t>
  </si>
  <si>
    <t>KP-95/BW-.../20/22/13</t>
  </si>
  <si>
    <t>KP-95/BW-.../20/22/14</t>
  </si>
  <si>
    <t>KP-95/BW-.../20/22/15</t>
  </si>
  <si>
    <t>KP-95/BW-.../20/22/16</t>
  </si>
  <si>
    <t>KP-95/BW-.../20/22/17</t>
  </si>
  <si>
    <t>KP-95/BW-.../20/22/18</t>
  </si>
  <si>
    <t>KP-95/BW-.../20/22/19</t>
  </si>
  <si>
    <t>KP-95/BW-.../20/22/20</t>
  </si>
  <si>
    <t>KP-95/BW-.../20/22/21</t>
  </si>
  <si>
    <t>KP-95/BW-.../20/22/22</t>
  </si>
  <si>
    <t>KP-95/BW-.../20/22/23</t>
  </si>
  <si>
    <t>KP-95/BW-.../20/22/24</t>
  </si>
  <si>
    <t>KP-95/BW-.../20/22/25</t>
  </si>
  <si>
    <t>KP-95/BW-.../20/23/1</t>
  </si>
  <si>
    <t>KP-95/BW-.../20/23/2</t>
  </si>
  <si>
    <t>KP-95/BW-.../20/23/3</t>
  </si>
  <si>
    <t>KP-95/BW-.../20/23/4</t>
  </si>
  <si>
    <t>KP-95/BW-.../20/23/5</t>
  </si>
  <si>
    <t>KP-95/BW-.../20/23/6</t>
  </si>
  <si>
    <t>KP-95/BW-.../20/23/7</t>
  </si>
  <si>
    <t>KP-95/BW-.../20/23/8</t>
  </si>
  <si>
    <t>KP-95/BW-.../20/23/9</t>
  </si>
  <si>
    <t>KP-95/BW-.../20/23/10</t>
  </si>
  <si>
    <t>KP-95/BW-.../20/23/11</t>
  </si>
  <si>
    <t>KP-95/BW-.../20/23/12</t>
  </si>
  <si>
    <t>KP-95/BW-.../20/23/21</t>
  </si>
  <si>
    <t>KP-95/BW-.../20/24/1</t>
  </si>
  <si>
    <t>KP-95/BW-.../20/24/2</t>
  </si>
  <si>
    <t>KP-95/BW-.../20/24/3</t>
  </si>
  <si>
    <t>KP-95/BW-.. ./20/24/4</t>
  </si>
  <si>
    <t>KP-95/BW-.../20/24/7</t>
  </si>
  <si>
    <t>KP-95/BW-.../20/24/8</t>
  </si>
  <si>
    <t>KP-95/BW-.../20/25/1</t>
  </si>
  <si>
    <t>KP-95/BW-.../20/25/2</t>
  </si>
  <si>
    <t>KP-95/BW-.../20/25/3</t>
  </si>
  <si>
    <t>KP-95/BW-.../20/25/4</t>
  </si>
  <si>
    <t>KP-95/BW-.../20/25/5</t>
  </si>
  <si>
    <t>KP-95/BW-.../20/25/6</t>
  </si>
  <si>
    <t>KP-95/BW-.../20/25/7</t>
  </si>
  <si>
    <t>KP-95/BW-.../20/25/8</t>
  </si>
  <si>
    <t>KP-95/BW-.../20/25/9</t>
  </si>
  <si>
    <t>KP-95/BW-.../20/25/10</t>
  </si>
  <si>
    <t>KP-95/BW-.../20/25/11</t>
  </si>
  <si>
    <t>KP-95/BW-.../20/25/12</t>
  </si>
  <si>
    <t>KP-95/BW-.../20/25/13</t>
  </si>
  <si>
    <t>KP-95/BW-.../20/25/14</t>
  </si>
  <si>
    <t>KP-95/BW-.../20/25/15</t>
  </si>
  <si>
    <t>KP-95/BW-.../20/25/16</t>
  </si>
  <si>
    <t>KP-95/BW-.../20/25/17</t>
  </si>
  <si>
    <t>KP-95/BW-.../20/25/18</t>
  </si>
  <si>
    <t>KP-95/BW-.../20/25/19</t>
  </si>
  <si>
    <t>KP-95/BW-.../20/25/20</t>
  </si>
  <si>
    <t>KP-95/BW-.../20/25/21</t>
  </si>
  <si>
    <t>KP-95/BW-.../20/25/22</t>
  </si>
  <si>
    <t>KP-95/BW-.../20/25/23</t>
  </si>
  <si>
    <t>KP-95/BW-.../20/25/24</t>
  </si>
  <si>
    <t>KP-95/BW-.../20/25/25</t>
  </si>
  <si>
    <t>KP-95/BW-.../20/25/26</t>
  </si>
  <si>
    <t>KP-95/BW-.../20/25/27</t>
  </si>
  <si>
    <t>KP-95/BW-.../20/25/28</t>
  </si>
  <si>
    <t>KP-95/BW-.../20/25/29</t>
  </si>
  <si>
    <t>KP-95/BW-.../20/25/30</t>
  </si>
  <si>
    <t>KP-95/BW-.../20/25/31</t>
  </si>
  <si>
    <t>KP-95/BW-.../20/25/32</t>
  </si>
  <si>
    <t>KP-95/BW-.../20/25/33</t>
  </si>
  <si>
    <t>KP-95/BW-.../20/25/34</t>
  </si>
  <si>
    <t>KP-95/BW-.../20/25/35</t>
  </si>
  <si>
    <t>KP-95/BW-.../20/25/36</t>
  </si>
  <si>
    <t>KP-95/BW-.../20/25/37</t>
  </si>
  <si>
    <t>KP-95/BW-.../20/25/38</t>
  </si>
  <si>
    <t>KP-95/BW-.../20/25/39</t>
  </si>
  <si>
    <t>KP-95/BW-.../20/25/40</t>
  </si>
  <si>
    <t>KP-95/BW-.../20/25/41</t>
  </si>
  <si>
    <t>KP-95/BW-.../20/25/42</t>
  </si>
  <si>
    <t>KP-95/BW-.../20/25/43</t>
  </si>
  <si>
    <t>KP-95/BW-.../20/25/44</t>
  </si>
  <si>
    <t>KP-95/BW-.../20/25/45</t>
  </si>
  <si>
    <t>KP-95/BW-.../20/25/46</t>
  </si>
  <si>
    <t>KP-95/BW-.../20/25/47</t>
  </si>
  <si>
    <t>KP-95/BW-.../20/25/48</t>
  </si>
  <si>
    <t>KP-95/BW-.../20/25/49</t>
  </si>
  <si>
    <t>KP-95/BW-.../20/25/50</t>
  </si>
  <si>
    <t>KP-95/BW-.../20/25/51</t>
  </si>
  <si>
    <t>KP-95/BW-.../20/25/52</t>
  </si>
  <si>
    <t>KP-95/BW-.../20/25/53</t>
  </si>
  <si>
    <t>KP-95/BW-.../20/25/54</t>
  </si>
  <si>
    <t>KP-95/BW-.../20/25/55</t>
  </si>
  <si>
    <t>KP-95/BW-.../20/25/56</t>
  </si>
  <si>
    <t>KP-95/BW-.../20/25/57</t>
  </si>
  <si>
    <t>KP-95/BW-.../20/25/58</t>
  </si>
  <si>
    <t>KP-95/BW-.../20/25/59</t>
  </si>
  <si>
    <t>KP-95/BW-.../20/25/60</t>
  </si>
  <si>
    <t>KP-95/BW-.../20/25/61</t>
  </si>
  <si>
    <t>KP-95/BW-.../20/25/62</t>
  </si>
  <si>
    <t>KP-95/BW-.../20/25/63</t>
  </si>
  <si>
    <t>KP-95/BW-.../20/25/64</t>
  </si>
  <si>
    <t>KP-95/BW-.../20/25/65</t>
  </si>
  <si>
    <t>KP-95/BW-.../20/25/66</t>
  </si>
  <si>
    <t>KP-95/BW-.../20/25/67</t>
  </si>
  <si>
    <t>KP-95/BW-.../20/25/68</t>
  </si>
  <si>
    <t>KP-95/BW-.../20/25/69</t>
  </si>
  <si>
    <t>KP-95/BW-.../20/25/70</t>
  </si>
  <si>
    <t>KP-95/BW-.../20/25/71</t>
  </si>
  <si>
    <t>KP-95/BW-.../20/25/72</t>
  </si>
  <si>
    <t>KP-95/BW-.../20/25/73</t>
  </si>
  <si>
    <t>KP-95/BW-.../20/25/74</t>
  </si>
  <si>
    <t>KP-95/BW-.../20/25/75</t>
  </si>
  <si>
    <t>KP-95/BW-.../20/25/76</t>
  </si>
  <si>
    <t>KP-95/BW-.../20/25/77</t>
  </si>
  <si>
    <t>KP-95/BW-.../20/25/78</t>
  </si>
  <si>
    <t>KP-95/BW-.../20/25/79</t>
  </si>
  <si>
    <t>KP-95/BW-.../20/25/80</t>
  </si>
  <si>
    <t>KP-95/BW-.../20/25/81</t>
  </si>
  <si>
    <t>KP-95/BW-.../20/25/82</t>
  </si>
  <si>
    <t>KP-95/BW-.../20/25/83</t>
  </si>
  <si>
    <t>KP-95/BW-.../20/25/84</t>
  </si>
  <si>
    <t>KP-95/BW-.../20/25/85</t>
  </si>
  <si>
    <t>KP-95/BW-.../20/25/86</t>
  </si>
  <si>
    <t>KP-95/BW-.../20/26/1</t>
  </si>
  <si>
    <t>KP-95/BW-.../20/26/2</t>
  </si>
  <si>
    <t>KP-95/BW-.../20/26/3</t>
  </si>
  <si>
    <t>KP-95/BW-.../20/26/4</t>
  </si>
  <si>
    <t>KP-95/BW-.../20/26/5</t>
  </si>
  <si>
    <t>KP-95/BW-.../20/26/6</t>
  </si>
  <si>
    <t>KP-95/BW-.../20/26/7</t>
  </si>
  <si>
    <t>KP-95/BW-.../20/26/8</t>
  </si>
  <si>
    <t>KP-95/BW-.../20/26/9</t>
  </si>
  <si>
    <t>KP-95/BW-.../20/26/10</t>
  </si>
  <si>
    <t>KP-95/BW-.../20/26/11</t>
  </si>
  <si>
    <t>KP-95/BW-.../20/26/12</t>
  </si>
  <si>
    <t>KP-95/BW-.../20/26/13</t>
  </si>
  <si>
    <t>KP-95/BW-.../20/26/14</t>
  </si>
  <si>
    <t>KP-95/BW-.../20/26/15</t>
  </si>
  <si>
    <t>KP-95/BW-.../20/26/16</t>
  </si>
  <si>
    <t>KP-95/BW-.../20/26/17</t>
  </si>
  <si>
    <t>KP-95/BW-.../20/26/18</t>
  </si>
  <si>
    <t>KP-95/BW-.../20/26/19</t>
  </si>
  <si>
    <t>KP-95/BW-.../20/26/20</t>
  </si>
  <si>
    <t>KP-95/BW-.../20/26/21</t>
  </si>
  <si>
    <t>KP-95/BW-.../20/26/22</t>
  </si>
  <si>
    <t>KP-95/BW-.../20/26/23</t>
  </si>
  <si>
    <t>KP-95/BW-.../20/26/24</t>
  </si>
  <si>
    <t>KP-95/BW-.../20/26/25</t>
  </si>
  <si>
    <t>KP-95/BW-.../20/26/26</t>
  </si>
  <si>
    <t>KP-95/BW-.../20/26/27</t>
  </si>
  <si>
    <t>KP-95/BW-.../20/26/28</t>
  </si>
  <si>
    <t>KP-95/BW-.../20/26/29</t>
  </si>
  <si>
    <t>KP-95/BW-.../20/12/6</t>
  </si>
  <si>
    <t>KP-95/BW-.../20/12/6a</t>
  </si>
  <si>
    <t>KP-95/BW-.../20/12/5</t>
  </si>
  <si>
    <t>KP-95/BW-.../20/12/5a</t>
  </si>
  <si>
    <t>KP-95/BW-.../20/26/30</t>
  </si>
  <si>
    <t>KP-95/BW-.../20/26/31</t>
  </si>
  <si>
    <t>KP-95/BW-.../20/12/10</t>
  </si>
  <si>
    <t>KP-95/BW-.../20/12/4</t>
  </si>
  <si>
    <t>KP-95/BW-.../20/27/2</t>
  </si>
  <si>
    <t>KP-95/BW-.../20/27/3</t>
  </si>
  <si>
    <t>KP-95/BW-.../20/27/4</t>
  </si>
  <si>
    <t>KP-95/BW-.../20/27/5</t>
  </si>
  <si>
    <t>KP-95/BW-.../20/27/6</t>
  </si>
  <si>
    <t>KP-95/BW-.../20/27/7</t>
  </si>
  <si>
    <t>KP-95/BW-.../20/27/8</t>
  </si>
  <si>
    <t>KP-95/BW-.../20/28/1</t>
  </si>
  <si>
    <t>KP-95/BW-.../20/28/2</t>
  </si>
  <si>
    <t>KP-95/BW-.../20/28/3</t>
  </si>
  <si>
    <t>KP-95/BW-.../20/28/4</t>
  </si>
  <si>
    <t>KP-95/BW-.../20/28/5</t>
  </si>
  <si>
    <t>KP-95/BW-.../20/28/6</t>
  </si>
  <si>
    <t>KP-95/BW-.../20/28/7</t>
  </si>
  <si>
    <t>KP-95/BW-.../20/28/8</t>
  </si>
  <si>
    <t>KP-95/BW-.../20/28/9</t>
  </si>
  <si>
    <t>KP-95/BW-.../20/28/10</t>
  </si>
  <si>
    <t>KP-95/BW-.../20/28/11</t>
  </si>
  <si>
    <t>KP-95/BW-.../20/28/12</t>
  </si>
  <si>
    <t>KP-95/BW-.../20/28/13</t>
  </si>
  <si>
    <t>KP-95/BW-.../20/28/14</t>
  </si>
  <si>
    <t>KP-95/BW-.../20/28/15</t>
  </si>
  <si>
    <t>KP-95/BW-.../20/28/16</t>
  </si>
  <si>
    <t>KP-95/BW-.../20/28/17</t>
  </si>
  <si>
    <t>KP-95/BW-.../20/28/19</t>
  </si>
  <si>
    <t>KP-95/BW-.../20/28/20</t>
  </si>
  <si>
    <t>KP-95/BW-.../20/28/21</t>
  </si>
  <si>
    <t>KP-95/BW-.../20/28/22</t>
  </si>
  <si>
    <t>KP-95/BW-.../20/28/25</t>
  </si>
  <si>
    <t>KP-95/BW-.../20/28/26</t>
  </si>
  <si>
    <t>KP-95/BW-.../20/28/27</t>
  </si>
  <si>
    <t>KP-95/BW-.../20/28/28</t>
  </si>
  <si>
    <t>KP-95/BW-.../20/28/29</t>
  </si>
  <si>
    <t>KP-95/BW-.../20/28/30</t>
  </si>
  <si>
    <t>KP-95/BW-.../20/28/31</t>
  </si>
  <si>
    <t>KP-95/BW-.../20/28/32</t>
  </si>
  <si>
    <t>KP-95/BW-.../20/28/33</t>
  </si>
  <si>
    <t>KP-95/BW-.../20/28/34</t>
  </si>
  <si>
    <t>KP-95/BW-.../20/28/35</t>
  </si>
  <si>
    <t>KP-95/BW-.../20/28/36</t>
  </si>
  <si>
    <t>KP-95/BW-.../20/28/45</t>
  </si>
  <si>
    <t>KP-95/BW-.../20/28/46</t>
  </si>
  <si>
    <t>KP-95/BW-.../20/28/47</t>
  </si>
  <si>
    <t>KP-95/BW-.../20/28/48</t>
  </si>
  <si>
    <t>KP-95/BW-.../20/28/49</t>
  </si>
  <si>
    <t>KP-95/BW-.../20/28/50</t>
  </si>
  <si>
    <t>KP-95/BW-.../20/28/51</t>
  </si>
  <si>
    <t>KP-95/BW-.../20/28/55</t>
  </si>
  <si>
    <t>KP-95/BW-.../20/28/56</t>
  </si>
  <si>
    <t>KP-95/BW-.../20/28/57</t>
  </si>
  <si>
    <t>KP-95/BW-.../20/28/58</t>
  </si>
  <si>
    <t>KP-95/BW-.../20/28/59</t>
  </si>
  <si>
    <t>KP-95/BW-.../20/28/61</t>
  </si>
  <si>
    <t>KP-95/BW-.../20/28/62</t>
  </si>
  <si>
    <t>KP-95/BW-.../20/28/64</t>
  </si>
  <si>
    <t>KP-95/BW-.../20/28/66</t>
  </si>
  <si>
    <t>KP-95/BW-.../20/28/67</t>
  </si>
  <si>
    <t>KP-95/BW-.../20/28/68</t>
  </si>
  <si>
    <t>KP-95/BW-.../20/28/69</t>
  </si>
  <si>
    <t>KP-95/BW-.../20/28/70</t>
  </si>
  <si>
    <t>KP-95/BW-.../20/28/71</t>
  </si>
  <si>
    <t>KP-95/BW-.../20/28/72</t>
  </si>
  <si>
    <t>KP-95/BW-.../20/28/73</t>
  </si>
  <si>
    <t>KP-95/BW-.../20/28/74</t>
  </si>
  <si>
    <t>KP-95/BW-.../20/28/75</t>
  </si>
  <si>
    <t>KP-95/BW-.../20/28/76</t>
  </si>
  <si>
    <t>KP-95/BW-.../20/28/77</t>
  </si>
  <si>
    <t>KP-95/BW-.../20/28/78</t>
  </si>
  <si>
    <t>KP-95/BW-.../20/28/80</t>
  </si>
  <si>
    <t>KP-95/BW-.../20/28/81</t>
  </si>
  <si>
    <t>KP-95/BW-.../20/28/82</t>
  </si>
  <si>
    <t>KP-95/BW-.../20/28/83</t>
  </si>
  <si>
    <t>KP-95/BW-.../20/28/84</t>
  </si>
  <si>
    <t>KP-95/BW-.../20/28/85</t>
  </si>
  <si>
    <t>KP-95/BW-.../20/28/86</t>
  </si>
  <si>
    <t>KP-95/BW-.../20/28/87</t>
  </si>
  <si>
    <t>KP-95/BW-.../20/28/88</t>
  </si>
  <si>
    <t>KP-95/BW-.../20/28/89</t>
  </si>
  <si>
    <t>KP-95/BW-.../20/28/90</t>
  </si>
  <si>
    <t>KP-95/BW-.../20/28/91</t>
  </si>
  <si>
    <t>KP-95/BW-.../20/28/92</t>
  </si>
  <si>
    <t>KP-95/BW-.../20/28/93</t>
  </si>
  <si>
    <t>KP-95/BW-.../20/28/98</t>
  </si>
  <si>
    <t>KP-95/BW-.../20/28/101</t>
  </si>
  <si>
    <t>KP-95/BW-.../20/28/103</t>
  </si>
  <si>
    <t>KP-95/BW-.../20/28/104</t>
  </si>
  <si>
    <t>KP-95/BW-.../20/28/105</t>
  </si>
  <si>
    <t>KP-95/BW-.../20/28/107</t>
  </si>
  <si>
    <t>KP-95/BW-.../20/28/108</t>
  </si>
  <si>
    <t>KP-95/BW-.../20/28/109</t>
  </si>
  <si>
    <t>KP-95/BW-.../20/28/110</t>
  </si>
  <si>
    <t>KP-95/BW-.../20/28/113</t>
  </si>
  <si>
    <t>KP-95/BW-.../20/28/114</t>
  </si>
  <si>
    <t>KP-95/BW-.../20/29/1</t>
  </si>
  <si>
    <t>KP-95/BW-.../20/29/2</t>
  </si>
  <si>
    <t>KP-95/BW-.../20/29/3</t>
  </si>
  <si>
    <t>KP-95/BW-.../20/29/4</t>
  </si>
  <si>
    <t>KP-95/BW-.../20/29/5</t>
  </si>
  <si>
    <t>KP-95/BW-.../20/29/6</t>
  </si>
  <si>
    <t>KP-95/BW-.../20/29/7</t>
  </si>
  <si>
    <t>KP-95/BW-.../20/29/8</t>
  </si>
  <si>
    <t>KP-95/BW-.../20/29/9</t>
  </si>
  <si>
    <t>KP-95/BW-.../20/29/10</t>
  </si>
  <si>
    <t>KP-95/BW-.../20/29/11</t>
  </si>
  <si>
    <t>KP-95/BW-.../20/29/12</t>
  </si>
  <si>
    <t>KP-95/BW-.../20/29/13</t>
  </si>
  <si>
    <t>KP-95/BW-.../20/29/14</t>
  </si>
  <si>
    <t>KP-95/BW-.../20/29/15</t>
  </si>
  <si>
    <t>KP-95/BW-.../20/29/16</t>
  </si>
  <si>
    <t>KP-95/BW-.../20/29/17</t>
  </si>
  <si>
    <t>KP-95/BW-.../20/29/18</t>
  </si>
  <si>
    <t>KP-95/BW-.../20/29/23</t>
  </si>
  <si>
    <t>KP-95/BW-.../20/29/24</t>
  </si>
  <si>
    <t>KP-95/BW-.../20/29/25</t>
  </si>
  <si>
    <t>KP-95/BW-.../20/29/26</t>
  </si>
  <si>
    <t>KP-95/BW-.../20/29/27</t>
  </si>
  <si>
    <t>KP-95/BW-.../20/29/28</t>
  </si>
  <si>
    <t>KP-95/BW-.../20/29/29</t>
  </si>
  <si>
    <t>KP-95/BW-.../20/29/31</t>
  </si>
  <si>
    <t>KP-95/BW-.../20/29/33</t>
  </si>
  <si>
    <t>KP-95/BW-.../20/30/1</t>
  </si>
  <si>
    <t>KP-95/BW-.../20/30/2</t>
  </si>
  <si>
    <t>KP-95/BW-.../20/30/5</t>
  </si>
  <si>
    <t>CENNIKI DODANE</t>
  </si>
  <si>
    <t>KP-95 CD.</t>
  </si>
  <si>
    <t>CZĘŚĆ SILNIKOWA (SUCHY UKŁAD CHŁODZENIA SPALIN)</t>
  </si>
  <si>
    <t>CIĄGNIK MANEWROWY BECKMAN</t>
  </si>
  <si>
    <t>Wkład filtra powietrza - mały</t>
  </si>
  <si>
    <t>Wkład filtra powietrza - duży</t>
  </si>
  <si>
    <t xml:space="preserve">Filtr powietrza z obudową </t>
  </si>
  <si>
    <t>Wkład filtra doładowania HHC</t>
  </si>
  <si>
    <t>Elektrozawór proporcjonalny</t>
  </si>
  <si>
    <t>Buczek EATON DB51M</t>
  </si>
  <si>
    <t>Przewód kasety sterowaniczej kpl.</t>
  </si>
  <si>
    <t>Czujnik poziomu oleju PCP 300</t>
  </si>
  <si>
    <t>Czujnik poziomu paliwa PCP 700</t>
  </si>
  <si>
    <t>Zawór hamujący WBCSELUPI – 03 – B</t>
  </si>
  <si>
    <t>Bateria H-Bis</t>
  </si>
  <si>
    <t>Moduł ZUSD_02_JC + KSO-01_DAIO</t>
  </si>
  <si>
    <t>Kolektor wydechowy V.4</t>
  </si>
  <si>
    <t>Uszczelka kołnierzowa PN16-I</t>
  </si>
  <si>
    <t>Uszczelka kołnierzowa PN16-II</t>
  </si>
  <si>
    <t>Napinacz alternatora</t>
  </si>
  <si>
    <t>Wymiennik V.4</t>
  </si>
  <si>
    <t>Filtr ZSM 3354-1119100</t>
  </si>
  <si>
    <t>Filtr AK 343</t>
  </si>
  <si>
    <t>Łapacz iskier (Iskrochron)</t>
  </si>
  <si>
    <t>Przystawka pompy wody</t>
  </si>
  <si>
    <t>Śruba zwykła M10x80 kl. 8.8</t>
  </si>
  <si>
    <t>Podkładka miedziana 3/8''</t>
  </si>
  <si>
    <t>Uszczelka kolektora</t>
  </si>
  <si>
    <t>Rama podtrzymująca</t>
  </si>
  <si>
    <t>Obejma BIS HD-500 148-154</t>
  </si>
  <si>
    <t>Poduszka silnika</t>
  </si>
  <si>
    <t>Nakrętka z wkładką M20</t>
  </si>
  <si>
    <t>Szpilka kolektora 3/8''-16UNC</t>
  </si>
  <si>
    <t>Podkładka sprężynująca 3/8''-16UNC</t>
  </si>
  <si>
    <t>Nakrętka 3/8''-16UNC</t>
  </si>
  <si>
    <t>Końcówka wydechu</t>
  </si>
  <si>
    <t>Szpilka M12x35 kl. 8.8</t>
  </si>
  <si>
    <t>Szpilka M12x40 kl. 8.8</t>
  </si>
  <si>
    <t>Uszczelka przerywacza - Cu</t>
  </si>
  <si>
    <t>Korek zaślepiający 3/8'' BSP</t>
  </si>
  <si>
    <t>Szpilka przerywacza dolotowego</t>
  </si>
  <si>
    <t>Pasek klinowy B17/11x1450</t>
  </si>
  <si>
    <t>Obejma zacisk. GBS M 82/25</t>
  </si>
  <si>
    <t>Przerywacz kulkowy</t>
  </si>
  <si>
    <t>Rozrusznik CMA 308002B-BE</t>
  </si>
  <si>
    <t>Czujnik temp. CZT-02</t>
  </si>
  <si>
    <t>Pokrywa zaworów</t>
  </si>
  <si>
    <t>Korek imbus 1 1/4" BSP</t>
  </si>
  <si>
    <t>Podkładka spręż. 1/4" UNC</t>
  </si>
  <si>
    <t>Śruba imbus 1/4" UNCx70-8.8</t>
  </si>
  <si>
    <t>Pierścień dystansujący</t>
  </si>
  <si>
    <t>Wąż wodny DN32/L1000</t>
  </si>
  <si>
    <t>Obejma zacisk. GBS M 45/20</t>
  </si>
  <si>
    <t>Podkładka N10</t>
  </si>
  <si>
    <t>Śruba M10x45 kl.8.8</t>
  </si>
  <si>
    <t>Obejma zacisk. GBS M 49/20</t>
  </si>
  <si>
    <t>Obejma zacisk.  GBS M 66/20</t>
  </si>
  <si>
    <t>Obejma Hydac 167-175/178 H5 ST</t>
  </si>
  <si>
    <t>Wąż powietrzny DN80/L1500</t>
  </si>
  <si>
    <t>Podkładka duża D10</t>
  </si>
  <si>
    <t>Zestaw przew. wysokociśń.</t>
  </si>
  <si>
    <t>Wirnik 465/7-7/43,5/PAGAS/4ZR/38/4x9/BC63,5/A</t>
  </si>
  <si>
    <t>Śruba 5/16"x57 UNC - 8.8</t>
  </si>
  <si>
    <t>Wąż DN32/L1500</t>
  </si>
  <si>
    <t>Wąż DN38/L1500</t>
  </si>
  <si>
    <t>Wąż DN50/L1500</t>
  </si>
  <si>
    <t>Minizłącze pomiar.MCS M16x2 - G1/8</t>
  </si>
  <si>
    <t>Przewód pomiarowy DN2 L=0,5m z końcówkami M16x2</t>
  </si>
  <si>
    <t>Minizłącze pomiarowe MCS M16x2 - G1/4 BSP</t>
  </si>
  <si>
    <t>Koło pasowe na wale korbowym</t>
  </si>
  <si>
    <t>Uchwyt PCIN-5-a</t>
  </si>
  <si>
    <t>Korek imbus M20x1.5</t>
  </si>
  <si>
    <t>Osłona paska</t>
  </si>
  <si>
    <t>Podkładka okrągła N12</t>
  </si>
  <si>
    <t>Czujnik ciśnienia PC-28 (IM1 Ex ia) 0-0,6MPa</t>
  </si>
  <si>
    <t>Tabliczka znamionowa</t>
  </si>
  <si>
    <t>Nit zrywalny fi4x12</t>
  </si>
  <si>
    <t>Przewód paliwowy w oplocie metalowym</t>
  </si>
  <si>
    <t>Wymiennik – korpus V.4</t>
  </si>
  <si>
    <t>Pokrywa przerywacza spalin V.2</t>
  </si>
  <si>
    <t>Przegroda ogniowa</t>
  </si>
  <si>
    <t>Sprężyna odciskająca</t>
  </si>
  <si>
    <t>Pokrywa rewizyjna</t>
  </si>
  <si>
    <t>Szpilka M12x40 kl. 8,8</t>
  </si>
  <si>
    <t>Szpilka M12x35 kl. 8,8</t>
  </si>
  <si>
    <t>Szpilka M16x110 kl. 8,8</t>
  </si>
  <si>
    <t>Nakrętka M12 kl. 8</t>
  </si>
  <si>
    <t>Nakrętka M16 kl. 8</t>
  </si>
  <si>
    <t>Trzpień GN 717 -8-M12-AK-NI</t>
  </si>
  <si>
    <t>Korek zaślep. pod klucz płaski z gwintem BSP 3/8''</t>
  </si>
  <si>
    <t>Podkładka miedziana BSP 3/8''</t>
  </si>
  <si>
    <t>Koło zębate - spawane</t>
  </si>
  <si>
    <t>Korpus przystawki</t>
  </si>
  <si>
    <t>Łożysko kulkowe 61905 2RS</t>
  </si>
  <si>
    <t>Pierścień Seger wzmocniony W42x2</t>
  </si>
  <si>
    <t>Pierścień Seger wzmocniony Z25x2</t>
  </si>
  <si>
    <t>Wspornik L</t>
  </si>
  <si>
    <t>Wspornik P</t>
  </si>
  <si>
    <t>Poprzeczka</t>
  </si>
  <si>
    <t>Podkładka duża N12</t>
  </si>
  <si>
    <t>Nakrętka samozabezpieczająca M12</t>
  </si>
  <si>
    <t>Śruba M12x30 kl. 8.8</t>
  </si>
  <si>
    <t>Śruba M12x45 kl. 8.8</t>
  </si>
  <si>
    <t>Śruba 1/2"x1,75"(44mm) UNC</t>
  </si>
  <si>
    <t>Śruba M12x25 kl. 8.8</t>
  </si>
  <si>
    <t>Podkładka sprężynując Z12</t>
  </si>
  <si>
    <t>Obudowa chłodnic</t>
  </si>
  <si>
    <t>Tunel wentylatora</t>
  </si>
  <si>
    <t>Chłodnica spalin</t>
  </si>
  <si>
    <t>Podkładka duża d13/D37</t>
  </si>
  <si>
    <t>Podkładka spręz. Z12</t>
  </si>
  <si>
    <t>Śruba M12x25-8.8</t>
  </si>
  <si>
    <t>Płyta zamykająca</t>
  </si>
  <si>
    <t>Podkładka okrągła N10</t>
  </si>
  <si>
    <t>Śruba M10x25-8.8</t>
  </si>
  <si>
    <t>Podkładka N8</t>
  </si>
  <si>
    <t>Nakrętka M8 kl.8</t>
  </si>
  <si>
    <t>Śruba M8x20-8.8</t>
  </si>
  <si>
    <t>Śrubunek GZ/GW 2" - DN50</t>
  </si>
  <si>
    <t>Śrubunek GZ/GW 1 1/2" - DN38</t>
  </si>
  <si>
    <t>Kolanko nyplowe GZ/GW 2" - DN50</t>
  </si>
  <si>
    <t>Kolanko nyplowe GZ/GW 1 1/2" - DN38</t>
  </si>
  <si>
    <t>Króciec na wąż GZ 1 1/2" - DN38</t>
  </si>
  <si>
    <t>Śrubunek GZ/GW 1 1/4" - DN32</t>
  </si>
  <si>
    <t>Kolanko nyplowe GZ/GW 1 1/4" - DN32</t>
  </si>
  <si>
    <t>Króciec na wąż GZ 1 1/4" - DN32</t>
  </si>
  <si>
    <t>Króciec na wąż GZ 2" - DN50</t>
  </si>
  <si>
    <t>Tuleja redukcyjna niska GZ G1"- GW G3/8"</t>
  </si>
  <si>
    <t>Końcówka węża Banjo G3/8" (DN6)</t>
  </si>
  <si>
    <t>Śruba oczk. Banjo G3/8"</t>
  </si>
  <si>
    <t>Uszczelka Banjo G3/8"</t>
  </si>
  <si>
    <t>Korek imbus zaślep. BSP 3/8"</t>
  </si>
  <si>
    <t>Podkładka uszczeln. dolna</t>
  </si>
  <si>
    <t>Podkładka uszczeln. górna</t>
  </si>
  <si>
    <t>Pokrywa przerywacza z przepustnicą</t>
  </si>
  <si>
    <t>Pokrywa przerywacza</t>
  </si>
  <si>
    <t>Przegroda ogniowa dolot</t>
  </si>
  <si>
    <t>Oś przepustnicy</t>
  </si>
  <si>
    <t>Panewka górna</t>
  </si>
  <si>
    <t>Panewka dolna</t>
  </si>
  <si>
    <t>Sprężyna odciskająca 2</t>
  </si>
  <si>
    <t>Uchwyt gwintowany</t>
  </si>
  <si>
    <t>Siłownik przepustnicy Ø35/Ø16x42</t>
  </si>
  <si>
    <t>Dźwignia prosta</t>
  </si>
  <si>
    <t>Podkładka N12-Zn</t>
  </si>
  <si>
    <t>Kołek rozprężny Ø5/20</t>
  </si>
  <si>
    <t>O-ring 12x2</t>
  </si>
  <si>
    <t>O-ring 52x3</t>
  </si>
  <si>
    <t>Śruba imbusowa M5x16 kl.5.8 - Zn</t>
  </si>
  <si>
    <t>Podkładka sprężysta Z5 - Zn</t>
  </si>
  <si>
    <t>Śruba M8x35 kl. 5.8 - Zn</t>
  </si>
  <si>
    <t>Nakrętka koronkowa niska M8 kl. 5 - Zn</t>
  </si>
  <si>
    <t>Zawleczka zwykła Ø2/25 - Zn</t>
  </si>
  <si>
    <t>Pręt gwintowany M12x100 kl. 8.8  - Zn</t>
  </si>
  <si>
    <t>Korpus przerywacza cz. I</t>
  </si>
  <si>
    <t>Korpus przerywacz cz. II</t>
  </si>
  <si>
    <t>Przegroda</t>
  </si>
  <si>
    <t>Podkładka M8</t>
  </si>
  <si>
    <t>Śruba zwykła M8x16 kl. 8.8</t>
  </si>
  <si>
    <t>Kulka szklana Ø4mm</t>
  </si>
  <si>
    <t>Przekładka dystansowa 1.4571</t>
  </si>
  <si>
    <t>Docisk pakietu</t>
  </si>
  <si>
    <t>Dysk Ø165 Filtra Płomienia 1.4571</t>
  </si>
  <si>
    <t>Śruba imbusowa M8x85</t>
  </si>
  <si>
    <t>Podkładka sprężysta Z8 pod imbus</t>
  </si>
  <si>
    <t>Dysk Ø117 Filtra Płomienia 1.4571</t>
  </si>
  <si>
    <t>Śruba nasadowa</t>
  </si>
  <si>
    <t xml:space="preserve">Dystans  </t>
  </si>
  <si>
    <t>Klin wału</t>
  </si>
  <si>
    <t>Uszczelniacz</t>
  </si>
  <si>
    <t>Uzębiony pierścień</t>
  </si>
  <si>
    <t>O-Ring</t>
  </si>
  <si>
    <t>Przewód paliwowy</t>
  </si>
  <si>
    <t>Koło zębate – zęby proste</t>
  </si>
  <si>
    <t>Koło zębate - zęby skośne (opcja)</t>
  </si>
  <si>
    <t>Kolanko</t>
  </si>
  <si>
    <t>Podkładka  uszczelniająca</t>
  </si>
  <si>
    <t>Adapter ustalający</t>
  </si>
  <si>
    <t>Trójnik</t>
  </si>
  <si>
    <t>Podkładka blokująca</t>
  </si>
  <si>
    <t>Wirnik pompy</t>
  </si>
  <si>
    <t>Pierścień ustalający</t>
  </si>
  <si>
    <t>Zestaw uszczelniający</t>
  </si>
  <si>
    <t>Wkręt</t>
  </si>
  <si>
    <t>Klamra</t>
  </si>
  <si>
    <t>Mocowanie węża</t>
  </si>
  <si>
    <t>Element ustalający</t>
  </si>
  <si>
    <t>Korek ustalający</t>
  </si>
  <si>
    <t>Płyta</t>
  </si>
  <si>
    <t>Podkładka oporowa</t>
  </si>
  <si>
    <t>Wąż paliwowy</t>
  </si>
  <si>
    <t>Miernik poziomu oleju</t>
  </si>
  <si>
    <t>Rurka miernika poziomu oleju</t>
  </si>
  <si>
    <t>Zestaw</t>
  </si>
  <si>
    <t>Zestaw wałka rozrządu</t>
  </si>
  <si>
    <t>Klin</t>
  </si>
  <si>
    <t>Szklanka popychacza</t>
  </si>
  <si>
    <t>Śruba  3/8”x 2-1/4”</t>
  </si>
  <si>
    <t>Nakrętka  3/8”</t>
  </si>
  <si>
    <t>Dysza natryskowa</t>
  </si>
  <si>
    <t>Króciec</t>
  </si>
  <si>
    <t>Śruba ½” x ½”</t>
  </si>
  <si>
    <t>Śruba ½” x 2-3/4”</t>
  </si>
  <si>
    <t>Kranik spustowy</t>
  </si>
  <si>
    <t>Wał korbowy + łożyska</t>
  </si>
  <si>
    <t>Wał korbowy + łożyska (regenerowany)</t>
  </si>
  <si>
    <t>Podkładka uszczel.</t>
  </si>
  <si>
    <t>Łożysko głów STD</t>
  </si>
  <si>
    <t>Panewka korbowod. STD</t>
  </si>
  <si>
    <t>Łożysko głów. STD</t>
  </si>
  <si>
    <t>Uszczelniacz tylni</t>
  </si>
  <si>
    <t>Łożysko zestaw</t>
  </si>
  <si>
    <t>Zestaw podkładki</t>
  </si>
  <si>
    <t>Łożysko oporowe</t>
  </si>
  <si>
    <t>Korbowód (regenerowany)</t>
  </si>
  <si>
    <t>Śruby korbowodowe</t>
  </si>
  <si>
    <t>Zestaw (sworzeń, tuleja , pierścienie zabez)</t>
  </si>
  <si>
    <t>Pierścień zabezpiecz.</t>
  </si>
  <si>
    <t>Panewka korbow STD</t>
  </si>
  <si>
    <t>Zestaw panewek  0,25</t>
  </si>
  <si>
    <t xml:space="preserve">Zestaw tuleja + tłok +pierścienie tłokowe + uszczelnienie tulei  </t>
  </si>
  <si>
    <t>Zestaw pierścieni tłokowych</t>
  </si>
  <si>
    <t>O-Ring zestaw</t>
  </si>
  <si>
    <t>Podkładka Reg. TK= 0.05</t>
  </si>
  <si>
    <t>Podkładka Reg. TK= 0.10</t>
  </si>
  <si>
    <t>Śruba samoblokujące</t>
  </si>
  <si>
    <t>Podpora</t>
  </si>
  <si>
    <t>Dźwigienka zaworowa</t>
  </si>
  <si>
    <t>Pompa oleju</t>
  </si>
  <si>
    <t>Rurka olejowa</t>
  </si>
  <si>
    <t>Głowica cylindrowa</t>
  </si>
  <si>
    <t>Głowica cylindrowa regenerowana</t>
  </si>
  <si>
    <t xml:space="preserve">Uszczelka głowicy  </t>
  </si>
  <si>
    <t>Zestaw naprawczy 1</t>
  </si>
  <si>
    <t>Zestaw naprawczy 2</t>
  </si>
  <si>
    <t>Zestaw naprawczy 3</t>
  </si>
  <si>
    <t>Zestaw uszczelnień</t>
  </si>
  <si>
    <t>Short Block (krótki blok)</t>
  </si>
  <si>
    <t>Kompletny blok</t>
  </si>
  <si>
    <t>Zestaw uszczelek I</t>
  </si>
  <si>
    <t>Zestaw uszczelek II</t>
  </si>
  <si>
    <t>Zestaw uszczelek III</t>
  </si>
  <si>
    <t>Zestaw naprawczy</t>
  </si>
  <si>
    <t>Przyrząd do mierzenia siły uciagu PSHC</t>
  </si>
  <si>
    <t>Niezamarzający środek gaśniczy Calan Cool</t>
  </si>
  <si>
    <t>linia regulacji gazu 36kW</t>
  </si>
  <si>
    <t>DONALDSON-1</t>
  </si>
  <si>
    <t>DONALDSON-2</t>
  </si>
  <si>
    <t>DONALDSON</t>
  </si>
  <si>
    <t>HHC</t>
  </si>
  <si>
    <t>Duplomatic</t>
  </si>
  <si>
    <t>EATON DB51M</t>
  </si>
  <si>
    <t>PCP 300</t>
  </si>
  <si>
    <t>PCP 700</t>
  </si>
  <si>
    <t>WBCSELUPI – 03 – B</t>
  </si>
  <si>
    <t>H-bis</t>
  </si>
  <si>
    <t>071.C02.000.000</t>
  </si>
  <si>
    <t>071.004.000.000</t>
  </si>
  <si>
    <t>071.005.000.000</t>
  </si>
  <si>
    <t>071.007.000.000</t>
  </si>
  <si>
    <t>071.006.000.000</t>
  </si>
  <si>
    <t>071.C08.000.000</t>
  </si>
  <si>
    <t>071/KC-1/9B</t>
  </si>
  <si>
    <t>071.013.000.000</t>
  </si>
  <si>
    <t>071.021.000.000</t>
  </si>
  <si>
    <t>071/KC-1/12</t>
  </si>
  <si>
    <t>DIN-EN ISO 4032</t>
  </si>
  <si>
    <t>PN-EN ISO 887-N</t>
  </si>
  <si>
    <t>071.022.000.000</t>
  </si>
  <si>
    <t>071.023.000.000</t>
  </si>
  <si>
    <t>071.015.000.000</t>
  </si>
  <si>
    <t>071/KC-1/19</t>
  </si>
  <si>
    <t>039.011.000.000</t>
  </si>
  <si>
    <t>PN-EN ISO 7089</t>
  </si>
  <si>
    <t>071.024.000.000</t>
  </si>
  <si>
    <t>ANSI B18.21.1</t>
  </si>
  <si>
    <t>ANSI B18.2.2</t>
  </si>
  <si>
    <t>DIN 127-B</t>
  </si>
  <si>
    <t>071.014.000.000</t>
  </si>
  <si>
    <t>071.008.008.000</t>
  </si>
  <si>
    <t>071.008.007.000</t>
  </si>
  <si>
    <t>071.025.000.000</t>
  </si>
  <si>
    <t>071/KC-1/32</t>
  </si>
  <si>
    <t>071.026.000.000</t>
  </si>
  <si>
    <t>071/KC-1/35</t>
  </si>
  <si>
    <t>071.019.000.000</t>
  </si>
  <si>
    <t>071/KC-1/37</t>
  </si>
  <si>
    <t>071/KC-1/38</t>
  </si>
  <si>
    <t>071.031.000.000</t>
  </si>
  <si>
    <t>071/KC-1/40</t>
  </si>
  <si>
    <t>DIN127</t>
  </si>
  <si>
    <t>DIN 933</t>
  </si>
  <si>
    <t>071.032.000.000</t>
  </si>
  <si>
    <t>071.029.000.000</t>
  </si>
  <si>
    <t>071/KC-1/45</t>
  </si>
  <si>
    <t>071/KC-1/46</t>
  </si>
  <si>
    <t>071/KC-1/52</t>
  </si>
  <si>
    <t>071/KC-1/53</t>
  </si>
  <si>
    <t>071/KC-1/54</t>
  </si>
  <si>
    <t>071/KC-1/55</t>
  </si>
  <si>
    <t>PN-77/M82008</t>
  </si>
  <si>
    <t>PN-EN ISO 887 D</t>
  </si>
  <si>
    <t>071/KC-1/58</t>
  </si>
  <si>
    <t>071/KC-1/59</t>
  </si>
  <si>
    <t>DIN933</t>
  </si>
  <si>
    <t>071/KC-1/62</t>
  </si>
  <si>
    <t>071/KC-1/63</t>
  </si>
  <si>
    <t>071/KC-1/64</t>
  </si>
  <si>
    <t>071/KC-1/65</t>
  </si>
  <si>
    <t>TUBES PS-620.01.202.21</t>
  </si>
  <si>
    <t>TUBES ZC-TEST7-5021</t>
  </si>
  <si>
    <t>TUBES PS-620.01.204.21</t>
  </si>
  <si>
    <t>071.045.000.000</t>
  </si>
  <si>
    <t>071.042.000.000</t>
  </si>
  <si>
    <t>071/KC-1/71</t>
  </si>
  <si>
    <t>071/KC-1/72</t>
  </si>
  <si>
    <t>071.034.000.000</t>
  </si>
  <si>
    <t>071.033.000.000</t>
  </si>
  <si>
    <t>071.035.000.000</t>
  </si>
  <si>
    <t>071/KC-1/78</t>
  </si>
  <si>
    <t>071.028.000.000</t>
  </si>
  <si>
    <t>071/KC-1/80</t>
  </si>
  <si>
    <t>071.C08.001.000</t>
  </si>
  <si>
    <t>071.C08.002.000</t>
  </si>
  <si>
    <t>071.C08.003.000</t>
  </si>
  <si>
    <t>071.C08.004.000</t>
  </si>
  <si>
    <t>071.C08.005.000</t>
  </si>
  <si>
    <t>071.C08.006.000</t>
  </si>
  <si>
    <t>071.C08.007.000</t>
  </si>
  <si>
    <t>071.C08.008.000</t>
  </si>
  <si>
    <t>071.C08.009.000</t>
  </si>
  <si>
    <t>DIN 127</t>
  </si>
  <si>
    <t>071/KC-2/14</t>
  </si>
  <si>
    <t>071/KC-2/15</t>
  </si>
  <si>
    <t>071/KC-2/16</t>
  </si>
  <si>
    <t>071.021.001.000</t>
  </si>
  <si>
    <t>071.021.002.000</t>
  </si>
  <si>
    <t>071.021.003.000</t>
  </si>
  <si>
    <t>071/KC-3/4</t>
  </si>
  <si>
    <t>PN-M-85111:1981</t>
  </si>
  <si>
    <t>071.015.001.000</t>
  </si>
  <si>
    <t>071.015.002.000</t>
  </si>
  <si>
    <t>071.015.003.000</t>
  </si>
  <si>
    <t>PN-EN ISO 887-D</t>
  </si>
  <si>
    <t>PN_EN ISO 4017</t>
  </si>
  <si>
    <t>071.023.001.000</t>
  </si>
  <si>
    <t>071.023.003.000</t>
  </si>
  <si>
    <t>071.023.002.000</t>
  </si>
  <si>
    <t>071.023.005.000</t>
  </si>
  <si>
    <t>071.023.004.000</t>
  </si>
  <si>
    <t>DIN 127 B</t>
  </si>
  <si>
    <t>071.023.006.000</t>
  </si>
  <si>
    <t xml:space="preserve"> PN-EN ISO 4032</t>
  </si>
  <si>
    <t>071/KC-5/21</t>
  </si>
  <si>
    <t>071/KC-5/22</t>
  </si>
  <si>
    <t>071/KC-5/23</t>
  </si>
  <si>
    <t>071/KC-5/24</t>
  </si>
  <si>
    <t>071/KC-5/25</t>
  </si>
  <si>
    <t>071/KC-5/26</t>
  </si>
  <si>
    <t>071/KC-5/27</t>
  </si>
  <si>
    <t>071/KC-5/28</t>
  </si>
  <si>
    <t>071/KC-5/29</t>
  </si>
  <si>
    <t>071/KC-5/30</t>
  </si>
  <si>
    <t>071/KC-5/31</t>
  </si>
  <si>
    <t>071/KC-5/32</t>
  </si>
  <si>
    <t>071/KC-5/33</t>
  </si>
  <si>
    <t>071/KC-5/34</t>
  </si>
  <si>
    <t>071/KC-5/35</t>
  </si>
  <si>
    <t>071.023.007.000</t>
  </si>
  <si>
    <t>071.023.008.000</t>
  </si>
  <si>
    <t>071.006.001.000</t>
  </si>
  <si>
    <t>071.006.002.000</t>
  </si>
  <si>
    <t>071.006.003.000</t>
  </si>
  <si>
    <t>071.006.004.000</t>
  </si>
  <si>
    <t>071.006.005.000</t>
  </si>
  <si>
    <t>071.006.006.000</t>
  </si>
  <si>
    <t>071.006.007.000</t>
  </si>
  <si>
    <t>071.006.008.000</t>
  </si>
  <si>
    <t>071.006.009.000</t>
  </si>
  <si>
    <t>071/KC-6/10</t>
  </si>
  <si>
    <t>071.006.011.000</t>
  </si>
  <si>
    <t>PN-EN-ISO 887</t>
  </si>
  <si>
    <t>071/KC-6/14</t>
  </si>
  <si>
    <t>071/KC-6/15</t>
  </si>
  <si>
    <t>PN-EN-ISO 4762</t>
  </si>
  <si>
    <t>PN-77-M-82008</t>
  </si>
  <si>
    <t>PN-EN-ISO 4017</t>
  </si>
  <si>
    <t>PN-86-M-82159</t>
  </si>
  <si>
    <t>PN/M-82001</t>
  </si>
  <si>
    <t>DIN 975</t>
  </si>
  <si>
    <t>071.019.001.000</t>
  </si>
  <si>
    <t>071.019.002.000</t>
  </si>
  <si>
    <t>071.019.003.000</t>
  </si>
  <si>
    <t>071/KC-7/6</t>
  </si>
  <si>
    <t>071.008.004.001</t>
  </si>
  <si>
    <t>071/KC-8/2</t>
  </si>
  <si>
    <t>071.008.004.003</t>
  </si>
  <si>
    <t>071/KC-8/4</t>
  </si>
  <si>
    <t>071.006.003.003</t>
  </si>
  <si>
    <t>DIN 7980</t>
  </si>
  <si>
    <t>071.006.003.001</t>
  </si>
  <si>
    <t>071/KC-9/2</t>
  </si>
  <si>
    <t>071.006.003.002</t>
  </si>
  <si>
    <t>071/KC-9/4</t>
  </si>
  <si>
    <t>071/KC-10/1</t>
  </si>
  <si>
    <t>071/KC-10/2</t>
  </si>
  <si>
    <t>071/KC-10/3</t>
  </si>
  <si>
    <t>071/KC-10/4</t>
  </si>
  <si>
    <t>071/KC-10/5</t>
  </si>
  <si>
    <t>071/KC-10/6</t>
  </si>
  <si>
    <t>071/KC-11/1</t>
  </si>
  <si>
    <t>071/KC-11/2</t>
  </si>
  <si>
    <t>071/KC-11/3</t>
  </si>
  <si>
    <t>071/KC-11/4</t>
  </si>
  <si>
    <t>071/KC-11/5</t>
  </si>
  <si>
    <t>071/KC-12/1</t>
  </si>
  <si>
    <t>071/KC-12/2</t>
  </si>
  <si>
    <t>071/KC-12/3</t>
  </si>
  <si>
    <t>071/KC-12/4</t>
  </si>
  <si>
    <t>071/KC-12/5</t>
  </si>
  <si>
    <t>071/KC-12/6</t>
  </si>
  <si>
    <t>071/KC-12/7</t>
  </si>
  <si>
    <t>071/KC-12/8</t>
  </si>
  <si>
    <t>071/KC-12/9</t>
  </si>
  <si>
    <t>071/KC-13/1</t>
  </si>
  <si>
    <t>071/KC-13/2</t>
  </si>
  <si>
    <t>071/KC-13/3</t>
  </si>
  <si>
    <t>071/KC-13/4</t>
  </si>
  <si>
    <t>071/KC-14/1</t>
  </si>
  <si>
    <t>071/KC-14/2</t>
  </si>
  <si>
    <t>071/KC-14/3</t>
  </si>
  <si>
    <t>071/KC-14/4</t>
  </si>
  <si>
    <t>071/KC-14/5</t>
  </si>
  <si>
    <t>071/KC-14/6</t>
  </si>
  <si>
    <t>071/KC-14/7</t>
  </si>
  <si>
    <t>071/KC-14/8</t>
  </si>
  <si>
    <t>071/KC-14/9</t>
  </si>
  <si>
    <t>071/KC-14/10</t>
  </si>
  <si>
    <t>071/KC-14/11</t>
  </si>
  <si>
    <t>071/KC-14/12</t>
  </si>
  <si>
    <t>071/KC-14/13</t>
  </si>
  <si>
    <t>071/KC-14/14</t>
  </si>
  <si>
    <t>071/KC-14/15</t>
  </si>
  <si>
    <t>071/KC-14/16</t>
  </si>
  <si>
    <t>071/KC-14/17</t>
  </si>
  <si>
    <t>071/KC-14/18</t>
  </si>
  <si>
    <t>071/KC-14/19</t>
  </si>
  <si>
    <t>071/KC-14/20</t>
  </si>
  <si>
    <t>071/KC-14/21</t>
  </si>
  <si>
    <t>071/KC-14/22</t>
  </si>
  <si>
    <t>071/KC-14/23</t>
  </si>
  <si>
    <t>071/KC-14/24</t>
  </si>
  <si>
    <t>071/KC-14/25</t>
  </si>
  <si>
    <t>071/KC-14/26</t>
  </si>
  <si>
    <t>071/KC-14/27</t>
  </si>
  <si>
    <t>071/KC-14/28</t>
  </si>
  <si>
    <t>071/KC-14/29</t>
  </si>
  <si>
    <t>071/KC-14/30</t>
  </si>
  <si>
    <t>071/KC-14/31</t>
  </si>
  <si>
    <t>071/KC-14/32</t>
  </si>
  <si>
    <t>071/KC-15/1</t>
  </si>
  <si>
    <t>071/KC-15/2</t>
  </si>
  <si>
    <t>071/KC-15/3</t>
  </si>
  <si>
    <t>071/KC-15/4</t>
  </si>
  <si>
    <t>071/KC-15/5</t>
  </si>
  <si>
    <t>071/KC-15/6</t>
  </si>
  <si>
    <t>071/KC-15/7</t>
  </si>
  <si>
    <t>071/KC-15/8</t>
  </si>
  <si>
    <t>071/KC-15/9</t>
  </si>
  <si>
    <t>071/KC-15/10</t>
  </si>
  <si>
    <t>071/KC-16/1</t>
  </si>
  <si>
    <t>071/KC-16/2</t>
  </si>
  <si>
    <t>071/KC-16/3</t>
  </si>
  <si>
    <t>071/KC-16/4</t>
  </si>
  <si>
    <t>071/KC-16/5</t>
  </si>
  <si>
    <t>071/KC-16/6</t>
  </si>
  <si>
    <t>071/KC-16/7</t>
  </si>
  <si>
    <t>071/KC-16/8</t>
  </si>
  <si>
    <t>071/KC-16/9</t>
  </si>
  <si>
    <t>071/KC-16/10</t>
  </si>
  <si>
    <t>071/KC-16/11</t>
  </si>
  <si>
    <t>071/KC-16/12</t>
  </si>
  <si>
    <t>071/KC-16/13</t>
  </si>
  <si>
    <t>071/KC-16/14</t>
  </si>
  <si>
    <t>071/KC-16/15</t>
  </si>
  <si>
    <t>071/KC-16/16</t>
  </si>
  <si>
    <t>071/KC-16/17</t>
  </si>
  <si>
    <t>071/KC-16/18</t>
  </si>
  <si>
    <t>071/KC-16/19</t>
  </si>
  <si>
    <t>071/KC-16/20</t>
  </si>
  <si>
    <t>071/KC-16/21</t>
  </si>
  <si>
    <t>071/KC-16/22</t>
  </si>
  <si>
    <t>071/KC-16/23</t>
  </si>
  <si>
    <t>071/KC-16/24</t>
  </si>
  <si>
    <t>071/KC-16/25</t>
  </si>
  <si>
    <t>071/KC-16/26</t>
  </si>
  <si>
    <t>071/KC-17/1</t>
  </si>
  <si>
    <t>071/KC-17/2</t>
  </si>
  <si>
    <t>071/KC-17/3</t>
  </si>
  <si>
    <t>071/KC-17/4</t>
  </si>
  <si>
    <t>071/KC-17/5</t>
  </si>
  <si>
    <t>071/KC-17/6</t>
  </si>
  <si>
    <t>071/KC-17/7</t>
  </si>
  <si>
    <t>071/KC-17/8</t>
  </si>
  <si>
    <t>071/KC-17/9</t>
  </si>
  <si>
    <t>071/KC-17/10</t>
  </si>
  <si>
    <t>071/KC-17/11</t>
  </si>
  <si>
    <t>071/KC-17/12</t>
  </si>
  <si>
    <t>071/KC-17/13</t>
  </si>
  <si>
    <t>071/KC-17/14</t>
  </si>
  <si>
    <t>071/KC-17/15</t>
  </si>
  <si>
    <t>071/KC-18/1</t>
  </si>
  <si>
    <t>071/KC-18/2</t>
  </si>
  <si>
    <t>071/KC-18/4</t>
  </si>
  <si>
    <t>071/KC-18/5</t>
  </si>
  <si>
    <t>071/KC-18/6</t>
  </si>
  <si>
    <t>071/KC-19/1</t>
  </si>
  <si>
    <t>071/KC-19/2</t>
  </si>
  <si>
    <t>071/KC-19/3</t>
  </si>
  <si>
    <t>071/KC-19/4</t>
  </si>
  <si>
    <t>071/KC-19/5</t>
  </si>
  <si>
    <t>071/KC-19/6</t>
  </si>
  <si>
    <t>071/KC-19/7</t>
  </si>
  <si>
    <t>071/KC-19/8</t>
  </si>
  <si>
    <t>071/KC-19/9</t>
  </si>
  <si>
    <t>071/KC-19/10</t>
  </si>
  <si>
    <t>071/KC-19/11</t>
  </si>
  <si>
    <t>071/KC-19/12</t>
  </si>
  <si>
    <t>071/KC-19/13</t>
  </si>
  <si>
    <t>071/KC-19/14</t>
  </si>
  <si>
    <t>071/KC-20/1</t>
  </si>
  <si>
    <t>071/KC-20/2</t>
  </si>
  <si>
    <t>071/KC-20/3</t>
  </si>
  <si>
    <t>071/KC-20/4</t>
  </si>
  <si>
    <t>071/KC-20/5</t>
  </si>
  <si>
    <t>071/KC-20/6</t>
  </si>
  <si>
    <t>071/KC-20/7</t>
  </si>
  <si>
    <t>071/KC-20/8</t>
  </si>
  <si>
    <t>071/KC-20/9</t>
  </si>
  <si>
    <t>071/KC-21/1</t>
  </si>
  <si>
    <t>071/KC-21/2</t>
  </si>
  <si>
    <t>071/KC-21/3</t>
  </si>
  <si>
    <t>071/KC-21/4</t>
  </si>
  <si>
    <t>071/KC-22/1</t>
  </si>
  <si>
    <t>071/KC-22/2</t>
  </si>
  <si>
    <t>071/KC-22/3</t>
  </si>
  <si>
    <t>071/KC-22/4</t>
  </si>
  <si>
    <t>071/KC-22/5</t>
  </si>
  <si>
    <t>071/KC-22/6</t>
  </si>
  <si>
    <t>071/KC-22/7</t>
  </si>
  <si>
    <t>071/KC-22/8</t>
  </si>
  <si>
    <t>071/KC-22/9</t>
  </si>
  <si>
    <t>071/KC-22/10</t>
  </si>
  <si>
    <t>071/KC-22/11</t>
  </si>
  <si>
    <t>071/KC-22/12</t>
  </si>
  <si>
    <t>071/KC-22/13</t>
  </si>
  <si>
    <t>071/KC-22/14</t>
  </si>
  <si>
    <t>071/KC-22/15</t>
  </si>
  <si>
    <t>071/KC-22/16</t>
  </si>
  <si>
    <t>071/KC-22/17</t>
  </si>
  <si>
    <t>071/KC-23/1</t>
  </si>
  <si>
    <t>071/KC-23/2</t>
  </si>
  <si>
    <t>071/KC-23/3</t>
  </si>
  <si>
    <t>071/KC-23/4</t>
  </si>
  <si>
    <t>071/KC-23/5</t>
  </si>
  <si>
    <t>071/KC-23/6</t>
  </si>
  <si>
    <t>071/KC-23/8</t>
  </si>
  <si>
    <t>071/KC-23/9</t>
  </si>
  <si>
    <t>071/KC-23/10</t>
  </si>
  <si>
    <t>071/KC-23/11</t>
  </si>
  <si>
    <t>071/KC-23/12</t>
  </si>
  <si>
    <t>071/KC-23/13</t>
  </si>
  <si>
    <t>071/KC-23/14</t>
  </si>
  <si>
    <t>071/KC-23/15</t>
  </si>
  <si>
    <t>071/KC-23/16</t>
  </si>
  <si>
    <t>071/KC-23/17</t>
  </si>
  <si>
    <t>071/KC-23/18</t>
  </si>
  <si>
    <t>071/KC-23/19</t>
  </si>
  <si>
    <t>071/KC-23/20</t>
  </si>
  <si>
    <t>071/KC-23/21</t>
  </si>
  <si>
    <t>071/KC-23/22</t>
  </si>
  <si>
    <t>071/KC-23/23</t>
  </si>
  <si>
    <t>071/KC-23/24</t>
  </si>
  <si>
    <t>071/KC-23/25</t>
  </si>
  <si>
    <t>071/KC-23/26</t>
  </si>
  <si>
    <t>071/KC-23/29</t>
  </si>
  <si>
    <t>071/KC-23/30</t>
  </si>
  <si>
    <t>071/KC-23/31</t>
  </si>
  <si>
    <t>071/KC-23/32</t>
  </si>
  <si>
    <t>071/KC-23/33</t>
  </si>
  <si>
    <t>071/KC-23/34</t>
  </si>
  <si>
    <t>071/KC-23/35</t>
  </si>
  <si>
    <t>071/KC-24/1</t>
  </si>
  <si>
    <t>071/KC-24/2</t>
  </si>
  <si>
    <t>071/KC-24/4</t>
  </si>
  <si>
    <t>071/KC-24/5</t>
  </si>
  <si>
    <t>071/KC-24/6</t>
  </si>
  <si>
    <t>071/KC-24/8</t>
  </si>
  <si>
    <t>071/KC-24/9</t>
  </si>
  <si>
    <t>071/KC-24/10</t>
  </si>
  <si>
    <t>071/KC-24/11</t>
  </si>
  <si>
    <t>071/KC-24/12</t>
  </si>
  <si>
    <t>071/KC-24/13</t>
  </si>
  <si>
    <t>071/KC-24/14</t>
  </si>
  <si>
    <t>071/KC-24/15</t>
  </si>
  <si>
    <t>071/KC-25/1</t>
  </si>
  <si>
    <t>071/KC-25/2</t>
  </si>
  <si>
    <t>071/KC-25/3</t>
  </si>
  <si>
    <t>071/KC-25/4</t>
  </si>
  <si>
    <t>071/KC-25/5</t>
  </si>
  <si>
    <t>071/KC-25/6</t>
  </si>
  <si>
    <t>071/KC-26/1</t>
  </si>
  <si>
    <t>071/KC-26/2</t>
  </si>
  <si>
    <t>071/KC-26/3</t>
  </si>
  <si>
    <t>071/KC-26/4</t>
  </si>
  <si>
    <t>071/KC-27/1</t>
  </si>
  <si>
    <t>071/KC-27/2</t>
  </si>
  <si>
    <t>071/KC-27/</t>
  </si>
  <si>
    <t>071/KC-275/</t>
  </si>
  <si>
    <t>071/KC-27/6</t>
  </si>
  <si>
    <t>071/KC-27/8</t>
  </si>
  <si>
    <t>071/KC-27/9</t>
  </si>
  <si>
    <t>071/KC-27/10</t>
  </si>
  <si>
    <t>071/KC-27/11</t>
  </si>
  <si>
    <t>071/KC-27/14</t>
  </si>
  <si>
    <t>071/KC-27/15</t>
  </si>
  <si>
    <t>071/KC-27/16</t>
  </si>
  <si>
    <t>071/KC-28/1</t>
  </si>
  <si>
    <t>071/KC-28/2</t>
  </si>
  <si>
    <t>071/KC-28/3</t>
  </si>
  <si>
    <t>071/KC-28/4</t>
  </si>
  <si>
    <t>071/KC-28/5</t>
  </si>
  <si>
    <t>071/KC-28/6</t>
  </si>
  <si>
    <t>071/KC-28/7</t>
  </si>
  <si>
    <t>071/KC-28/9</t>
  </si>
  <si>
    <t>071/KC-28/10</t>
  </si>
  <si>
    <t>071/KC-29/1</t>
  </si>
  <si>
    <t>071/KC-29/2</t>
  </si>
  <si>
    <t>071/KC-29/3</t>
  </si>
  <si>
    <t>071/KC-29/4</t>
  </si>
  <si>
    <t>071/KC-29/5</t>
  </si>
  <si>
    <t>071/KC-29/6</t>
  </si>
  <si>
    <t>071/KC-29/7</t>
  </si>
  <si>
    <t>071/KC-29/8</t>
  </si>
  <si>
    <t>071/KC-29/9</t>
  </si>
  <si>
    <t>071/KC-29/10</t>
  </si>
  <si>
    <t>071/KC-30/1</t>
  </si>
  <si>
    <t>071/KC-30/2</t>
  </si>
  <si>
    <t>071/KC-30/3</t>
  </si>
  <si>
    <t>071/KC-30/4</t>
  </si>
  <si>
    <t>071/KC-30/5</t>
  </si>
  <si>
    <t>071/KC-30/6</t>
  </si>
  <si>
    <t>071/KC-30/7</t>
  </si>
  <si>
    <t>071/KC-30/8</t>
  </si>
  <si>
    <t>071/KC-31/1</t>
  </si>
  <si>
    <t>071/KC-31/3</t>
  </si>
  <si>
    <t>071/KC-31/4</t>
  </si>
  <si>
    <t>071/KC-32/1</t>
  </si>
  <si>
    <t>071/KC-32/2</t>
  </si>
  <si>
    <t>071/KC-32/3</t>
  </si>
  <si>
    <t>071/KC-32/4</t>
  </si>
  <si>
    <t>071/KC-32/5</t>
  </si>
  <si>
    <t>071/KC-32/6</t>
  </si>
  <si>
    <t>071/KC-32/7</t>
  </si>
  <si>
    <t>071/KC-32/8</t>
  </si>
  <si>
    <t>071/KC-32/9</t>
  </si>
  <si>
    <t>071/KC-32/10</t>
  </si>
  <si>
    <t>071/KC-32/11</t>
  </si>
  <si>
    <t>071/KC-33/1</t>
  </si>
  <si>
    <t>071/KC-33/2</t>
  </si>
  <si>
    <t>071/KC-33/3</t>
  </si>
  <si>
    <t>071/KC-33/4</t>
  </si>
  <si>
    <t>071/KC-33/5</t>
  </si>
  <si>
    <t>071/KC-33/6</t>
  </si>
  <si>
    <t>071/KC-33/7</t>
  </si>
  <si>
    <t>071/KC-33/8</t>
  </si>
  <si>
    <t>071/KC-34/1</t>
  </si>
  <si>
    <t>071/KC-34/2</t>
  </si>
  <si>
    <t>071/KC-34/3</t>
  </si>
  <si>
    <t>071/KC-34/4</t>
  </si>
  <si>
    <t>071/KC-34/5</t>
  </si>
  <si>
    <t>071/KC-34/6</t>
  </si>
  <si>
    <t>071/KC-35/1</t>
  </si>
  <si>
    <t>071/KC-36/1</t>
  </si>
  <si>
    <t>071/KC-37/1</t>
  </si>
  <si>
    <t>071/KC-37/2</t>
  </si>
  <si>
    <t>071/KC-37/3</t>
  </si>
  <si>
    <t>071/KC-38/1</t>
  </si>
  <si>
    <t>Kaseta sterownicza – wyłącznik bezpieczeństwa KS-01/1/1</t>
  </si>
  <si>
    <t>Skrzynka przyłączeniowa MPS-1SP</t>
  </si>
  <si>
    <t>Blok zaworowy układu pomocniczego BP-10+KV-10+VP-RT-10</t>
  </si>
  <si>
    <t xml:space="preserve">Filtr paliwa </t>
  </si>
  <si>
    <t>Ładowarka ŁAD-4</t>
  </si>
  <si>
    <t>651000037411</t>
  </si>
  <si>
    <t>65200000611/1611</t>
  </si>
  <si>
    <t>65200000711/1711</t>
  </si>
  <si>
    <t>653000000412/5411</t>
  </si>
  <si>
    <t>653000000512/5511</t>
  </si>
  <si>
    <t>653000001700</t>
  </si>
  <si>
    <t xml:space="preserve">Wahacz platformy 220 kN </t>
  </si>
  <si>
    <t>653000000800</t>
  </si>
  <si>
    <t>630000102611</t>
  </si>
  <si>
    <t>630000102711</t>
  </si>
  <si>
    <t>Wahacz podwozia-630000102110</t>
  </si>
  <si>
    <t>Koło palcowe-630003011011</t>
  </si>
  <si>
    <t>6820001125</t>
  </si>
  <si>
    <t>Silnik spalinowy-626000000600</t>
  </si>
  <si>
    <t>Turbosprężarka-626300394400</t>
  </si>
  <si>
    <t>Alternator przeciwwybuchowy-626000017500</t>
  </si>
  <si>
    <t>Elastyczna rura wydechowa-626000003700</t>
  </si>
  <si>
    <t>Silnik MS-05-626000050400</t>
  </si>
  <si>
    <t>Silnik MS-08-626000000400</t>
  </si>
  <si>
    <t>Silnik MS-18-642100000410</t>
  </si>
  <si>
    <t>Silnik MS-18 2biegi-600000077000</t>
  </si>
  <si>
    <t>Zestaw chłodnic ZRCH-627000003200</t>
  </si>
  <si>
    <t>Chłodnica oleju hydraulicznego-626000170100</t>
  </si>
  <si>
    <t>Chłodnica spalin (wymiennik ciepła)-627000003100</t>
  </si>
  <si>
    <t>Zbiornik Paliwa-626000026500</t>
  </si>
  <si>
    <t>Zbiornik oleju hydraulicznego-626000026400</t>
  </si>
  <si>
    <t>Siłownik docisku-644000016100</t>
  </si>
  <si>
    <t>Siłownik hamulca z sprężyną kpl-644000016700</t>
  </si>
  <si>
    <t>Pulpit-626000070900</t>
  </si>
  <si>
    <t>Elektrozawór-626000015100</t>
  </si>
  <si>
    <t>Zasilacz układu sterowania i diagnostyki-6263371900</t>
  </si>
  <si>
    <t>Skrzynka ognioszczelna-626000022800</t>
  </si>
  <si>
    <t>Silnik napędu wentylatora chłodnicy-627000000500</t>
  </si>
  <si>
    <t>BW/HYD/01/</t>
  </si>
  <si>
    <t>Pompa osiowo-tłokowa 626000000200</t>
  </si>
  <si>
    <t>KP-95/BW/19/20/1</t>
  </si>
  <si>
    <t>Silnik spalinowy 628000000200</t>
  </si>
  <si>
    <t>KP-95/BW/19/20/12</t>
  </si>
  <si>
    <t>Pompa główna 629000000100</t>
  </si>
  <si>
    <t>KP-95/BW/19/21/4</t>
  </si>
  <si>
    <t>Turbosprężarka 626000245000</t>
  </si>
  <si>
    <t>KP-148kW/95kW</t>
  </si>
  <si>
    <t>Rozrusznik -626000000400</t>
  </si>
  <si>
    <t xml:space="preserve">
Cennik poremontowych części zamiennych, podzespołów, zespołów do urządzeń produkcji BECKER-WARKOP </t>
  </si>
  <si>
    <t>Pompa hydrauliczna zębata 22[cm3/obr]</t>
  </si>
  <si>
    <t>Pompa hydrauliczna zębata 8[cm3/obr]</t>
  </si>
  <si>
    <t>Butla z środkiem gaśniczym o pojemności 12[dm3]</t>
  </si>
  <si>
    <t>Wąż gaśniczy  DN10 czerwony 2 mb</t>
  </si>
  <si>
    <t>KP-95/BW-.../20/13/1</t>
  </si>
  <si>
    <t>LISTA KABLOWA CIĄGNIKA KP-95    cz. 1/3 CENA ZA 1 METR</t>
  </si>
  <si>
    <t>Czujnik poziomu wody</t>
  </si>
  <si>
    <t>WYKAZ DO SCHEMATU HYDRAULICZNEGO KP-95 cz. 1/0</t>
  </si>
  <si>
    <t>Cennik części zamiennych ciągników elektrohydraulicznych typu CMEH-22 i CEH-22</t>
  </si>
  <si>
    <t>Kabel YnHKGSLYkon 0,6/1kV 4x2,5+2,5 cena za 1m</t>
  </si>
  <si>
    <t>Kabel YnKGSLY 150/250V 3x1+1 cena za 1m</t>
  </si>
  <si>
    <t>Kabel YnKGSLY 150/250V 6x1+1 cena za 1m</t>
  </si>
  <si>
    <t>Kabel YnKGSLY 150/250V 4x2,5+2,5 cena za 1m</t>
  </si>
  <si>
    <t>Elementy umożliwiające zminę konfiguracji urządzeń</t>
  </si>
  <si>
    <t>642000002200</t>
  </si>
  <si>
    <t>600000097200</t>
  </si>
  <si>
    <t>626300378900</t>
  </si>
  <si>
    <t>626000050100</t>
  </si>
  <si>
    <t>626000031300</t>
  </si>
  <si>
    <t>626000241600</t>
  </si>
  <si>
    <t>626000021000</t>
  </si>
  <si>
    <t>642300012300</t>
  </si>
  <si>
    <t>626000055600</t>
  </si>
  <si>
    <t>250000014100</t>
  </si>
  <si>
    <t>250000007600</t>
  </si>
  <si>
    <t>250000012400</t>
  </si>
  <si>
    <t>250000007500</t>
  </si>
  <si>
    <t>626000441700</t>
  </si>
  <si>
    <t>626000441100</t>
  </si>
  <si>
    <t>626300378500</t>
  </si>
  <si>
    <t>Płytka koncentratora KSO-01/D0</t>
  </si>
  <si>
    <t>62600017400</t>
  </si>
  <si>
    <t>626000173800</t>
  </si>
  <si>
    <t>626000174100</t>
  </si>
  <si>
    <t>626000174200</t>
  </si>
  <si>
    <t>626000174300</t>
  </si>
  <si>
    <t>626000174400</t>
  </si>
  <si>
    <t>626300418800</t>
  </si>
  <si>
    <t>Zamknięcie otworu pod gwint 01148031*</t>
  </si>
  <si>
    <t>626000000500</t>
  </si>
  <si>
    <t>626000071500</t>
  </si>
  <si>
    <t>626000239300</t>
  </si>
  <si>
    <t>626300378300</t>
  </si>
  <si>
    <t>627000080000</t>
  </si>
  <si>
    <t>Segment WLWP-78.01.02</t>
  </si>
  <si>
    <t>642000001500</t>
  </si>
  <si>
    <t>626000500000</t>
  </si>
  <si>
    <t>626400184000</t>
  </si>
  <si>
    <t>626300398300</t>
  </si>
  <si>
    <t>626300398400</t>
  </si>
  <si>
    <t>626300310100</t>
  </si>
  <si>
    <t>622100062500</t>
  </si>
  <si>
    <t>626300395800</t>
  </si>
  <si>
    <t>626300385700</t>
  </si>
  <si>
    <t>626300372000</t>
  </si>
  <si>
    <t>626000014400</t>
  </si>
  <si>
    <t>622100084900</t>
  </si>
  <si>
    <t>622100066300</t>
  </si>
  <si>
    <t>622100066400</t>
  </si>
  <si>
    <t>626000008200</t>
  </si>
  <si>
    <t>Przewód NW08 M16x1,5x1200 wyk. L 2-oplot</t>
  </si>
  <si>
    <t>629000012700</t>
  </si>
  <si>
    <t>626000041200</t>
  </si>
  <si>
    <t>630000100200</t>
  </si>
  <si>
    <t>610000001100</t>
  </si>
  <si>
    <t>600000091300</t>
  </si>
  <si>
    <t>626000013300</t>
  </si>
  <si>
    <t>626000016400</t>
  </si>
  <si>
    <t>626000016500</t>
  </si>
  <si>
    <t>Przewód NW20 M30x2x1600 wyk. S 4-oplot</t>
  </si>
  <si>
    <t>642300022800</t>
  </si>
  <si>
    <t>626000092100</t>
  </si>
  <si>
    <t>642300024000</t>
  </si>
  <si>
    <t>626000009700</t>
  </si>
  <si>
    <t>622200002800</t>
  </si>
  <si>
    <t>626000034700</t>
  </si>
  <si>
    <t>626000053300</t>
  </si>
  <si>
    <t>626000034800</t>
  </si>
  <si>
    <t>626000034900</t>
  </si>
  <si>
    <t>626000035000</t>
  </si>
  <si>
    <t>622200002900</t>
  </si>
  <si>
    <t>626000011700</t>
  </si>
  <si>
    <t>626000026900</t>
  </si>
  <si>
    <t>626000035100</t>
  </si>
  <si>
    <t>642300005900</t>
  </si>
  <si>
    <t>626000019100</t>
  </si>
  <si>
    <t>711000018500</t>
  </si>
  <si>
    <t>630000102000</t>
  </si>
  <si>
    <t>626000019200</t>
  </si>
  <si>
    <t>626000005400</t>
  </si>
  <si>
    <t>701000027200</t>
  </si>
  <si>
    <t>642300006300</t>
  </si>
  <si>
    <t>626000020500</t>
  </si>
  <si>
    <t>711000082000</t>
  </si>
  <si>
    <t>642300000800</t>
  </si>
  <si>
    <t>711000091200</t>
  </si>
  <si>
    <t>626000056400</t>
  </si>
  <si>
    <t>642300006200</t>
  </si>
  <si>
    <t>626000019800</t>
  </si>
  <si>
    <t>721000023200</t>
  </si>
  <si>
    <t>712000015700</t>
  </si>
  <si>
    <t>712000017000</t>
  </si>
  <si>
    <t>626000034300</t>
  </si>
  <si>
    <t>626000034400</t>
  </si>
  <si>
    <t>626000004000</t>
  </si>
  <si>
    <t>626000004600</t>
  </si>
  <si>
    <t>642300002000</t>
  </si>
  <si>
    <t>622200003300</t>
  </si>
  <si>
    <t>626000053400</t>
  </si>
  <si>
    <t>622200003500</t>
  </si>
  <si>
    <t>626000018700</t>
  </si>
  <si>
    <t>626000017900</t>
  </si>
  <si>
    <t>626000004900</t>
  </si>
  <si>
    <t>600000059900</t>
  </si>
  <si>
    <t>626000077000</t>
  </si>
  <si>
    <t>626000223900</t>
  </si>
  <si>
    <t xml:space="preserve">Złączka prosta ALS kpl. </t>
  </si>
  <si>
    <t>626000471000</t>
  </si>
  <si>
    <t>Złączka prosta ALS (grodziowa) M12 x 1,5</t>
  </si>
  <si>
    <t>711000082500</t>
  </si>
  <si>
    <t>630000242300</t>
  </si>
  <si>
    <t>Złączka XE-28-L</t>
  </si>
  <si>
    <t>630000102300</t>
  </si>
  <si>
    <t>630000110800</t>
  </si>
  <si>
    <t>711000079600</t>
  </si>
  <si>
    <t xml:space="preserve">Przyłącze manometru XO-10-L </t>
  </si>
  <si>
    <t>626000035500</t>
  </si>
  <si>
    <t>626000050700</t>
  </si>
  <si>
    <t>701000034900</t>
  </si>
  <si>
    <t>642300012700</t>
  </si>
  <si>
    <t>626000074400</t>
  </si>
  <si>
    <t>626000005900</t>
  </si>
  <si>
    <t>626000007400</t>
  </si>
  <si>
    <t>642300017100</t>
  </si>
  <si>
    <t>630000225300</t>
  </si>
  <si>
    <t>711000088000</t>
  </si>
  <si>
    <t>Przewód stalowy R12x1,5mm</t>
  </si>
  <si>
    <t>630000225500</t>
  </si>
  <si>
    <t>630000225700</t>
  </si>
  <si>
    <t>630000225800</t>
  </si>
  <si>
    <t>630000242400</t>
  </si>
  <si>
    <t>630000242500</t>
  </si>
  <si>
    <t>642300012400</t>
  </si>
  <si>
    <t>626300408800</t>
  </si>
  <si>
    <t>Przewód Minimess - S11-AC-AC-0200</t>
  </si>
  <si>
    <t>626000034100</t>
  </si>
  <si>
    <t>903000004100</t>
  </si>
  <si>
    <t>712000010100</t>
  </si>
  <si>
    <t>701000030000</t>
  </si>
  <si>
    <t>701000030100</t>
  </si>
  <si>
    <t>701000028200</t>
  </si>
  <si>
    <t>626000055900</t>
  </si>
  <si>
    <t>626000024200</t>
  </si>
  <si>
    <t>626000024100</t>
  </si>
  <si>
    <t>628100002300</t>
  </si>
  <si>
    <t>Czujnik ciśnienia CPW-1/0,15MPa</t>
  </si>
  <si>
    <t>626000036000</t>
  </si>
  <si>
    <t>270000220500</t>
  </si>
  <si>
    <t>270000221000</t>
  </si>
  <si>
    <t>270000220300</t>
  </si>
  <si>
    <t>622200004500</t>
  </si>
  <si>
    <t>626000036500</t>
  </si>
  <si>
    <t>626000036600</t>
  </si>
  <si>
    <t>626300389700</t>
  </si>
  <si>
    <t>Przycisk manipulatora MP-01 B/N/Z/C</t>
  </si>
  <si>
    <t>621000007200</t>
  </si>
  <si>
    <t>626000037200</t>
  </si>
  <si>
    <t>626000037300</t>
  </si>
  <si>
    <t>626000037400</t>
  </si>
  <si>
    <t>626000037500</t>
  </si>
  <si>
    <t>627000006300</t>
  </si>
  <si>
    <t>600000083700</t>
  </si>
  <si>
    <t>600000092800</t>
  </si>
  <si>
    <t>Kolanko silikonowe 90ST 80 x 150</t>
  </si>
  <si>
    <t>600400162000</t>
  </si>
  <si>
    <t>600000091700</t>
  </si>
  <si>
    <t>626000039800</t>
  </si>
  <si>
    <t>626000039900</t>
  </si>
  <si>
    <t>626000040000</t>
  </si>
  <si>
    <t>626000040100</t>
  </si>
  <si>
    <t>626000040200</t>
  </si>
  <si>
    <t>626000040300</t>
  </si>
  <si>
    <t>600000091800</t>
  </si>
  <si>
    <t>626000050600</t>
  </si>
  <si>
    <t>626000053100</t>
  </si>
  <si>
    <t>626000056000</t>
  </si>
  <si>
    <t>626000059000</t>
  </si>
  <si>
    <t>626000060000</t>
  </si>
  <si>
    <t>626000063100</t>
  </si>
  <si>
    <t>626000063200</t>
  </si>
  <si>
    <t>626000063300</t>
  </si>
  <si>
    <t>626000063400</t>
  </si>
  <si>
    <t>626000063500</t>
  </si>
  <si>
    <t>626000064100</t>
  </si>
  <si>
    <t>626000003900</t>
  </si>
  <si>
    <t>626000238300</t>
  </si>
  <si>
    <t>629000016600</t>
  </si>
  <si>
    <t>629000016700</t>
  </si>
  <si>
    <t>270200196400</t>
  </si>
  <si>
    <t>270200196500</t>
  </si>
  <si>
    <t>410000014000</t>
  </si>
  <si>
    <t>626900999600</t>
  </si>
  <si>
    <t>Zespół napędowy rozrusznika DV-206656</t>
  </si>
  <si>
    <t>622100065900</t>
  </si>
  <si>
    <t>091400019700</t>
  </si>
  <si>
    <t>Uszczelnienie 93/102/6 Separ</t>
  </si>
  <si>
    <t>090000177400</t>
  </si>
  <si>
    <t>Uszczelnienie 84/94/3 prostokątne Separ</t>
  </si>
  <si>
    <t>626000095500</t>
  </si>
  <si>
    <t>Sygnalizator typu SDL-99/1 wyk.1(SD-04x2)</t>
  </si>
  <si>
    <t>629000085500</t>
  </si>
  <si>
    <t xml:space="preserve">Pompa doładowania - R 902078058  A4VG180 </t>
  </si>
  <si>
    <t>627000012100</t>
  </si>
  <si>
    <t>626900982600</t>
  </si>
  <si>
    <t>Pokrywa przednia (pompa oleju) 4507272</t>
  </si>
  <si>
    <t>626100200000</t>
  </si>
  <si>
    <t>626000084800</t>
  </si>
  <si>
    <t>Głowica silnika BF-4M</t>
  </si>
  <si>
    <t>630000262800</t>
  </si>
  <si>
    <t>626000015201</t>
  </si>
  <si>
    <t>622000069100</t>
  </si>
  <si>
    <t>622000069200</t>
  </si>
  <si>
    <t>622000069300</t>
  </si>
  <si>
    <t>622100084600</t>
  </si>
  <si>
    <t>626000440000</t>
  </si>
  <si>
    <t>626000971600</t>
  </si>
  <si>
    <t>626000295500</t>
  </si>
  <si>
    <t>626000290000</t>
  </si>
  <si>
    <t>626000291000</t>
  </si>
  <si>
    <t>626300395000</t>
  </si>
  <si>
    <t>627000002600</t>
  </si>
  <si>
    <t>626300393000</t>
  </si>
  <si>
    <t>626300394000</t>
  </si>
  <si>
    <t>060000006000</t>
  </si>
  <si>
    <t>060000005900</t>
  </si>
  <si>
    <t>600000055600</t>
  </si>
  <si>
    <t>050000003500</t>
  </si>
  <si>
    <t>626000441200</t>
  </si>
  <si>
    <t>626000441300</t>
  </si>
  <si>
    <t>626000441400</t>
  </si>
  <si>
    <t>626000234300</t>
  </si>
  <si>
    <t>250000008200</t>
  </si>
  <si>
    <t>626000170100</t>
  </si>
  <si>
    <t>626300357000</t>
  </si>
  <si>
    <t xml:space="preserve">Łącznik fałdowany fi 50 </t>
  </si>
  <si>
    <t>626300358000</t>
  </si>
  <si>
    <t xml:space="preserve">Łącznik fałdowany fi 60 </t>
  </si>
  <si>
    <t>626300356000</t>
  </si>
  <si>
    <t>626000596000</t>
  </si>
  <si>
    <t>626000235500</t>
  </si>
  <si>
    <t>626000592000</t>
  </si>
  <si>
    <t>629000044700</t>
  </si>
  <si>
    <t>626000061700</t>
  </si>
  <si>
    <t>626000015100</t>
  </si>
  <si>
    <t>626000070200</t>
  </si>
  <si>
    <t>626700600000</t>
  </si>
  <si>
    <t>Zestaw uszczelnień 10B-VR/RN</t>
  </si>
  <si>
    <t>626000090800</t>
  </si>
  <si>
    <t>020000500200</t>
  </si>
  <si>
    <t>020300000200</t>
  </si>
  <si>
    <t>644000017000</t>
  </si>
  <si>
    <t>Wahacz napędu kolejki KPCS 95/148kW</t>
  </si>
  <si>
    <t>644000004200</t>
  </si>
  <si>
    <t>644000016100</t>
  </si>
  <si>
    <t>Siłownik docisku zasilany przez drąg</t>
  </si>
  <si>
    <t>010000013600</t>
  </si>
  <si>
    <t>010000270000</t>
  </si>
  <si>
    <t>010100000400</t>
  </si>
  <si>
    <t>626000241500</t>
  </si>
  <si>
    <t>626000999400</t>
  </si>
  <si>
    <t>626000999300</t>
  </si>
  <si>
    <t>Nakrętka kołowa do silnika</t>
  </si>
  <si>
    <t>010200000500</t>
  </si>
  <si>
    <t>644000002000</t>
  </si>
  <si>
    <t>626900997600</t>
  </si>
  <si>
    <t>Uszczelniacz wału korbowego 4907773</t>
  </si>
  <si>
    <t>622100065000</t>
  </si>
  <si>
    <t>Przewód nadmiaru 4282696</t>
  </si>
  <si>
    <t>626500144900</t>
  </si>
  <si>
    <t>Listwa przelewowa 4282705* BF6M</t>
  </si>
  <si>
    <t>626500148000</t>
  </si>
  <si>
    <t>Rura prowadząca 04222894</t>
  </si>
  <si>
    <t>626000297400</t>
  </si>
  <si>
    <t>Przewód odpowietrznika 4229836</t>
  </si>
  <si>
    <t>626000919500</t>
  </si>
  <si>
    <t>Przewód odpowietrzający bloku 4229838</t>
  </si>
  <si>
    <t>622100064800</t>
  </si>
  <si>
    <t>Listwa powrotna paliwa   4282704</t>
  </si>
  <si>
    <t>626000297500</t>
  </si>
  <si>
    <t>Elastyczny przewód odpowietrznika 4283950</t>
  </si>
  <si>
    <t>626900986100</t>
  </si>
  <si>
    <t>Uszczelka kolektora ssącego  572x238x0,5 (70.01)</t>
  </si>
  <si>
    <t>622200009100</t>
  </si>
  <si>
    <t>CENNIK CZĘŚCI ZAMIENNYCH DO KP-148/KSZS-148</t>
  </si>
  <si>
    <t xml:space="preserve">Cennik części zamiennych nowych kolejek spągowych linowych 
typu KS-650/900/63/100 </t>
  </si>
  <si>
    <t>Przewód YnKGSLY 4x2,5+2,5 - 150/250V cena za 1 m</t>
  </si>
  <si>
    <t>Przewód YnKGSLY 6x2,5+2,5 - 150/250V cena za 1 m</t>
  </si>
  <si>
    <t>Przewód YnHKGSLYkon 4x2,5+2,5 - 0,6/1kV cena za 1 m</t>
  </si>
  <si>
    <t>Przewód YnKGSLY 3x2,5+2,5 - 150/250V cena za 1 m</t>
  </si>
  <si>
    <t>Przewód YnKGSLYkon 3x1+1 (150/250V) cena za 1 m</t>
  </si>
  <si>
    <t>BW/148kW/4 626000002100</t>
  </si>
  <si>
    <t>BW/148kW/5 626000002300</t>
  </si>
  <si>
    <t>BW/148kW/6 626000024600</t>
  </si>
  <si>
    <t>BW/148kW/7 626000024800</t>
  </si>
  <si>
    <t>BW/148kW/8 622100000500</t>
  </si>
  <si>
    <t>BW/148kW/9 622100002000</t>
  </si>
  <si>
    <t>BW/148kW/10 622100001000</t>
  </si>
  <si>
    <t xml:space="preserve">Kpl filtrów powietrza </t>
  </si>
  <si>
    <t>Wkład separacyjny filtra paliwa</t>
  </si>
  <si>
    <t>BW/148kW/2  633000057500</t>
  </si>
  <si>
    <t>Zespół do podwieszenia kabiny (KP-.../BW-.../18/01/7 i 7a)</t>
  </si>
  <si>
    <t>Zestaw II</t>
  </si>
  <si>
    <t>Wykładzina rowkowa „Becorit”D-920 do koła pędnego ( 1 kompl. = 9 segmentów) – cena za kpl.</t>
  </si>
  <si>
    <t>Nazwa: Część silnikowa</t>
  </si>
  <si>
    <t>Nazwa: Pozostałe części zamienne</t>
  </si>
  <si>
    <t>Oznaczenie wg producenta maszyny</t>
  </si>
  <si>
    <t xml:space="preserve">Nazwa części zamiennej </t>
  </si>
  <si>
    <t>CIĄGNIK AKUMULATOROWY CA-190</t>
  </si>
  <si>
    <t>PZ/KZ/0102</t>
  </si>
  <si>
    <t>Jednostka pomocnicza CA-190</t>
  </si>
  <si>
    <t>PP/KZ0027001</t>
  </si>
  <si>
    <t>Kostka bloku reduktora</t>
  </si>
  <si>
    <t>PP/KZ0102001</t>
  </si>
  <si>
    <t>Mocowanie I</t>
  </si>
  <si>
    <t>PP/KZ0102002</t>
  </si>
  <si>
    <t>Mocowanie II</t>
  </si>
  <si>
    <t>PP/KZ0102003</t>
  </si>
  <si>
    <t>Kostka przemienników</t>
  </si>
  <si>
    <t>PP/KZ010204</t>
  </si>
  <si>
    <t>PP/KZ010206001</t>
  </si>
  <si>
    <t>PP/KZ010206002</t>
  </si>
  <si>
    <t>PP/KZ010206003</t>
  </si>
  <si>
    <t>PP/KZ01020601</t>
  </si>
  <si>
    <t>PP/KZ01020602</t>
  </si>
  <si>
    <t>PP/KZ01020603</t>
  </si>
  <si>
    <t>PP/KZ01020604</t>
  </si>
  <si>
    <t>PP/KZ01020605</t>
  </si>
  <si>
    <t>PP/KZ01020606</t>
  </si>
  <si>
    <t>PP/KZ010207</t>
  </si>
  <si>
    <t>Mocowanie mufy</t>
  </si>
  <si>
    <t>PP/ME09/02/015</t>
  </si>
  <si>
    <t>PP/MH09/03/011</t>
  </si>
  <si>
    <t>PP/MM604/01</t>
  </si>
  <si>
    <t>PZ/KZ010201</t>
  </si>
  <si>
    <t>Rama jednostki pomocniczej</t>
  </si>
  <si>
    <t>PZ/KZ010202</t>
  </si>
  <si>
    <t>Wóz nośny jednostki</t>
  </si>
  <si>
    <t>PZ/KZ010203</t>
  </si>
  <si>
    <t>Zbiornik oleju kompletny</t>
  </si>
  <si>
    <t>PZ/KZ010205</t>
  </si>
  <si>
    <t>Podstawa napędu kompletna</t>
  </si>
  <si>
    <t>PZ/KZ090309</t>
  </si>
  <si>
    <t>Skrzynia kompletna</t>
  </si>
  <si>
    <t>ZE/ME160/61</t>
  </si>
  <si>
    <t>Silnik elektryczny</t>
  </si>
  <si>
    <t>ZE/M E901343067</t>
  </si>
  <si>
    <t>ZE/M H150/80/04/00</t>
  </si>
  <si>
    <t>ZE/MH6/208</t>
  </si>
  <si>
    <t>Hydroakumulator 6l HAB6-350-6X</t>
  </si>
  <si>
    <t>ZE/MH900413243</t>
  </si>
  <si>
    <t>Reduktor ciśnienia 23_DR6DP2-5X/210Y</t>
  </si>
  <si>
    <t>ZE/MM010207/269</t>
  </si>
  <si>
    <t>ZE/MM148/14/04/00</t>
  </si>
  <si>
    <t>ZE/MMHR/02/0</t>
  </si>
  <si>
    <t>Blok urządzęń pomocniczych</t>
  </si>
  <si>
    <t>ZE/MMPC/28</t>
  </si>
  <si>
    <t>Przetwornik</t>
  </si>
  <si>
    <t>ZE/MMPCC/3</t>
  </si>
  <si>
    <t>Progowy czujnik cisnienia</t>
  </si>
  <si>
    <t>ZN/8434/1/12/22/15</t>
  </si>
  <si>
    <t>Złączka L12 M22x1,5</t>
  </si>
  <si>
    <t>ZN/10642/8/25/88</t>
  </si>
  <si>
    <t>Śruba M 8x 25 - 8.8 z łbem stożkowym</t>
  </si>
  <si>
    <t>ZN/7984/12/25/88</t>
  </si>
  <si>
    <t>ZN/4017/10/16/88</t>
  </si>
  <si>
    <t>Śruba M10x 16 - 8.8</t>
  </si>
  <si>
    <t>ZN/4017/10/20/88</t>
  </si>
  <si>
    <t>Śruba M10x 20 - 8.8</t>
  </si>
  <si>
    <t>ZN/4017/10/25/88</t>
  </si>
  <si>
    <t>Śruba M10x 25 - 8.8</t>
  </si>
  <si>
    <t>ZN/4017/10/35/88</t>
  </si>
  <si>
    <t>Śruba M10x 35 - 8.8</t>
  </si>
  <si>
    <t>ZN/4017/12/60/88</t>
  </si>
  <si>
    <t>Śruba M12x 60 - 8.8</t>
  </si>
  <si>
    <t>ZN/4017/16/55/88</t>
  </si>
  <si>
    <t>Śruba M16x 55 - 8.8</t>
  </si>
  <si>
    <t>ZN/4014/6/60/88</t>
  </si>
  <si>
    <t>Śruba M 6x 60 - 8.8</t>
  </si>
  <si>
    <t>ZN/4017/8/16/88</t>
  </si>
  <si>
    <t>Śruba M 8x 16 - 8.8</t>
  </si>
  <si>
    <t>ZN/4017/8/20/88</t>
  </si>
  <si>
    <t>Śruba M 8x 20 - 8.8</t>
  </si>
  <si>
    <t>ZN/4017/8/30/88</t>
  </si>
  <si>
    <t xml:space="preserve">Śruba M 8x 30 - 8.8 </t>
  </si>
  <si>
    <t>ZN/4017/8/35/88</t>
  </si>
  <si>
    <t>Śruba M 8x 35 - 8.8</t>
  </si>
  <si>
    <t>ZN/4762/10/80/88</t>
  </si>
  <si>
    <t>Śruba M10x 80 - 8.8 z łbem walcowym</t>
  </si>
  <si>
    <t>ZN/4762/5/50/88</t>
  </si>
  <si>
    <t>Śruba M 5x 50 - 8.8 zlbem walcowym</t>
  </si>
  <si>
    <t>ZN/4786/16/65/88</t>
  </si>
  <si>
    <t>Śruba M16x 65 - 8.8 z łbem walcowym</t>
  </si>
  <si>
    <t>ZN/7090/10</t>
  </si>
  <si>
    <t>ZN/7090/12</t>
  </si>
  <si>
    <t>ZN/7090/16</t>
  </si>
  <si>
    <t>ZN7090/6</t>
  </si>
  <si>
    <t>Podkładka DN 6</t>
  </si>
  <si>
    <t>ZN/7090/8</t>
  </si>
  <si>
    <t>Podkładka DN 8</t>
  </si>
  <si>
    <t>ZN/127/B/5</t>
  </si>
  <si>
    <t>Podkładka sprężynująca DN 5</t>
  </si>
  <si>
    <t>ZN/127/B/8</t>
  </si>
  <si>
    <t>Podkładka sprężynująca DN 8</t>
  </si>
  <si>
    <t>ZN/127/B/10</t>
  </si>
  <si>
    <t>ZN/127/B/12</t>
  </si>
  <si>
    <t>ZN/127/B/16</t>
  </si>
  <si>
    <t>ZN/7040/10</t>
  </si>
  <si>
    <t>Nakrętka M10 z wkładką poliamidową</t>
  </si>
  <si>
    <t>ZN/7040/12</t>
  </si>
  <si>
    <t>Nakrętka M12 z wkładką poliamidową</t>
  </si>
  <si>
    <t>ZN/7040/16</t>
  </si>
  <si>
    <t>Nakrętka M16 z wkładką poliamidową</t>
  </si>
  <si>
    <t>ZN/7040/6</t>
  </si>
  <si>
    <t>Nakrętka M 6 z wkładką poliamidową</t>
  </si>
  <si>
    <t>ZN/7040/8</t>
  </si>
  <si>
    <t>Nakrętka M 8 z wkładką poliamidową</t>
  </si>
  <si>
    <t>PZ/KZ/010202</t>
  </si>
  <si>
    <t>Wóz nośny jednostki pomocniczej</t>
  </si>
  <si>
    <t>PP/KZ010202001</t>
  </si>
  <si>
    <t>Sworzeń mechanizmu</t>
  </si>
  <si>
    <t>PP/KZ010202002</t>
  </si>
  <si>
    <t>Nakładka sworznia</t>
  </si>
  <si>
    <t>PP/KZ01020202</t>
  </si>
  <si>
    <t>Osłona mechanizmu</t>
  </si>
  <si>
    <t>PZ/KZ0013</t>
  </si>
  <si>
    <t>Rolka jezdna z tarczą</t>
  </si>
  <si>
    <t>PZ/KZ001801</t>
  </si>
  <si>
    <t>Sprzęg. Sworzeń walcowy</t>
  </si>
  <si>
    <t>PZ/KZ01020201</t>
  </si>
  <si>
    <t>Korpus wozu nośnego</t>
  </si>
  <si>
    <t>PZ/KZ01020203</t>
  </si>
  <si>
    <t>Zespół wyzwalacza</t>
  </si>
  <si>
    <t>PZ/KZ01020204</t>
  </si>
  <si>
    <t>Rolka specjalna</t>
  </si>
  <si>
    <t>PZ/KZ090203</t>
  </si>
  <si>
    <t>Rolka jezdna 96</t>
  </si>
  <si>
    <t>ZN/7040/T2360</t>
  </si>
  <si>
    <t>ZN/4786/20/65/88</t>
  </si>
  <si>
    <t>Śruba M20x 65 - 8.8 z łbem walcowym</t>
  </si>
  <si>
    <t>ZN/4786/16/35/88</t>
  </si>
  <si>
    <t>Śruba M16x 35 - 8.8 z łbem walcowym</t>
  </si>
  <si>
    <t>ZN/7090/20</t>
  </si>
  <si>
    <t>ZN/4032/16</t>
  </si>
  <si>
    <t>ZN/7040/20</t>
  </si>
  <si>
    <t>Nakrętka M20 z wkładką poliamidową</t>
  </si>
  <si>
    <t>PP/KZ/001801</t>
  </si>
  <si>
    <t>PP/KZ03/02/09/02/3483</t>
  </si>
  <si>
    <t>PP/KZ00180101</t>
  </si>
  <si>
    <t>ZN/5594/30/2</t>
  </si>
  <si>
    <t>ZN/1234/63/56</t>
  </si>
  <si>
    <t>PZ/KZ/01020203</t>
  </si>
  <si>
    <t>PP/KZ01020203001</t>
  </si>
  <si>
    <t>Tuleja brązowa</t>
  </si>
  <si>
    <t>PP/KZ0102020301</t>
  </si>
  <si>
    <t>Mocowanie wyzwalacza</t>
  </si>
  <si>
    <t>PP/KZ33/0</t>
  </si>
  <si>
    <t>PZ/KZ0102020302</t>
  </si>
  <si>
    <t>Zestaw rolki pośredniej</t>
  </si>
  <si>
    <t>PZ/KZ0102020303</t>
  </si>
  <si>
    <t>Zespół dźwigni</t>
  </si>
  <si>
    <t>ZE/MM228/247</t>
  </si>
  <si>
    <t>ZN/4762/10/35/88</t>
  </si>
  <si>
    <t>Śruba M10x 35 - 8.8 z łbem walcowym</t>
  </si>
  <si>
    <t>ZN/4017/16/35/88</t>
  </si>
  <si>
    <t>Śruba M16x 35 - 8.8</t>
  </si>
  <si>
    <t>ZN/4032/12</t>
  </si>
  <si>
    <t>PZ/KZ/010203</t>
  </si>
  <si>
    <t>PP/KZ010203001</t>
  </si>
  <si>
    <t>PP/KZ01020301</t>
  </si>
  <si>
    <t>Zbiornik spawany</t>
  </si>
  <si>
    <t>PP/KZ01020302</t>
  </si>
  <si>
    <t>ZE/MH009/WPC01</t>
  </si>
  <si>
    <t>Wskaźnik poziomu cieczy z termometrem</t>
  </si>
  <si>
    <t>ZE/MH010/FS01</t>
  </si>
  <si>
    <t>ZE/MH010137/CP01</t>
  </si>
  <si>
    <t>ZE/MH010137/CT01</t>
  </si>
  <si>
    <t>ZE/MH010137/001</t>
  </si>
  <si>
    <t>ZN/8434/1/15/22/15</t>
  </si>
  <si>
    <t>Złączka L15 M22x1,5</t>
  </si>
  <si>
    <t>ZN/8434/1/35/42/2</t>
  </si>
  <si>
    <t>Złączka L35 M42x2</t>
  </si>
  <si>
    <t>ZN/908/22/15</t>
  </si>
  <si>
    <t>Korek hydrauliczny M22x1,5</t>
  </si>
  <si>
    <t>ZN/4017/10/40/88</t>
  </si>
  <si>
    <t>Śruba M10x 40 - 8.8</t>
  </si>
  <si>
    <t>ZN/4017/10/30/88</t>
  </si>
  <si>
    <t>Śruba M10x 30 - 8.8</t>
  </si>
  <si>
    <t>PZ/KZ/090309</t>
  </si>
  <si>
    <t>Skrzynia - OBUDOWA NAPĘDU BW-NE</t>
  </si>
  <si>
    <t>PP/KZ090308003</t>
  </si>
  <si>
    <t>PP/KZ090308004</t>
  </si>
  <si>
    <t>Blacha miedziana</t>
  </si>
  <si>
    <t>PP/KZ090308005</t>
  </si>
  <si>
    <t>Płyta miedziana I</t>
  </si>
  <si>
    <t>PP/KZ090308006</t>
  </si>
  <si>
    <t>Płyta miedziana II</t>
  </si>
  <si>
    <t>PP/KZ090308007</t>
  </si>
  <si>
    <t>Radiator</t>
  </si>
  <si>
    <t>PP/KZ09030803</t>
  </si>
  <si>
    <t>Osłona wpustów</t>
  </si>
  <si>
    <t>ZN/127/B/6</t>
  </si>
  <si>
    <t>Podkładka sprężynująca DN 6</t>
  </si>
  <si>
    <t>ZN/2/62</t>
  </si>
  <si>
    <t>Sznur uszczelniający fi2,62</t>
  </si>
  <si>
    <t>ZN/337/40/40/1</t>
  </si>
  <si>
    <t>Zawias</t>
  </si>
  <si>
    <t>ZN/4762/6/16/88</t>
  </si>
  <si>
    <t>Śruba M 6x 16 - 8.8 z łbem walcowym</t>
  </si>
  <si>
    <t>ZN/4762/8/16/88</t>
  </si>
  <si>
    <t>Śruba M 8x 16 - 8.8 z łbem walcowym</t>
  </si>
  <si>
    <t>ZN/4762/8/30/88</t>
  </si>
  <si>
    <t>Śruba M 8x 30 - 8.8 z łbem walcowym</t>
  </si>
  <si>
    <t>ZN/4762/8/40/88</t>
  </si>
  <si>
    <t>Śruba M 8x 40 - 8.8 z łbem walcowym</t>
  </si>
  <si>
    <t>ZN/4762/6/25/88</t>
  </si>
  <si>
    <t>Śruba M 6x 25 - 8.8 z łbem walcowym</t>
  </si>
  <si>
    <t>ZN/10642/5/20/88</t>
  </si>
  <si>
    <t>Śruba M 5x 20 - 8.8 z łbem stożkowym</t>
  </si>
  <si>
    <t>ZN/4762/8/25/88</t>
  </si>
  <si>
    <t>Śruba M 8x 25 - 8.8 z łbem walcowym</t>
  </si>
  <si>
    <t>ZN/7090/6</t>
  </si>
  <si>
    <t>ZN/4032/6</t>
  </si>
  <si>
    <t>Nakrętka M 6</t>
  </si>
  <si>
    <t>PZ/KZ/010205</t>
  </si>
  <si>
    <t>PP/KZ01020501</t>
  </si>
  <si>
    <t>Podstawa napędu spawana</t>
  </si>
  <si>
    <t>PP/KZ010205001</t>
  </si>
  <si>
    <t>PP/KZ010205002</t>
  </si>
  <si>
    <t>ZN/4762/6/20/88</t>
  </si>
  <si>
    <t>Śruba M 6x 20 - 8.8 z łbem walcowym</t>
  </si>
  <si>
    <t>PP/KZ/010207</t>
  </si>
  <si>
    <t>PP/KZ01020701</t>
  </si>
  <si>
    <t>Podstawa mocowania</t>
  </si>
  <si>
    <t>PP/KZ01020701003</t>
  </si>
  <si>
    <t>ZN/4014/8/40/88</t>
  </si>
  <si>
    <t>Śruba M 8x 40 - 8.8</t>
  </si>
  <si>
    <t>ZN/4032/8</t>
  </si>
  <si>
    <t>Nakrętka M 8</t>
  </si>
  <si>
    <t>ZE/MM/148/14/04/00</t>
  </si>
  <si>
    <t>ZE/MM148/14/04/01</t>
  </si>
  <si>
    <t>ZN/7091/20</t>
  </si>
  <si>
    <t>ZN/4032/20</t>
  </si>
  <si>
    <t>ZN/4014/20/130/52</t>
  </si>
  <si>
    <t>Śruba M20x130 - 8.8</t>
  </si>
  <si>
    <t>ZE/MH/6/208</t>
  </si>
  <si>
    <t>Hydroakumulator 6l kompletny</t>
  </si>
  <si>
    <t>ZE/MH6/233</t>
  </si>
  <si>
    <t>Zbiornik hydroakumulatora 6l</t>
  </si>
  <si>
    <t>ZE/MH6/748</t>
  </si>
  <si>
    <t>ZE/MH6/358</t>
  </si>
  <si>
    <t>Uchwyt hydroakumulatora</t>
  </si>
  <si>
    <t>ZE/MH6/265</t>
  </si>
  <si>
    <t>Opaska mocująca</t>
  </si>
  <si>
    <t>ZE/MM/HR/02/0</t>
  </si>
  <si>
    <t>ZE/MM9/913</t>
  </si>
  <si>
    <t>Płyta mnt. 6</t>
  </si>
  <si>
    <t>ZE/ME320/299</t>
  </si>
  <si>
    <t>Rozdzielacz 320</t>
  </si>
  <si>
    <t>ZE/ME260/179</t>
  </si>
  <si>
    <t>Zawór przelewowy RDDA-LAN</t>
  </si>
  <si>
    <t>ZE/MM12/15/177</t>
  </si>
  <si>
    <t>ZN/4762/6/40</t>
  </si>
  <si>
    <t>Śruba M 6x 40 - 8.8 z łbem walcowym</t>
  </si>
  <si>
    <t>Napęd BWNE</t>
  </si>
  <si>
    <t>PZ/KZ090209</t>
  </si>
  <si>
    <t>PZ/KZ090301</t>
  </si>
  <si>
    <t>PZ/KZ090307</t>
  </si>
  <si>
    <t>PZ/KZ090308</t>
  </si>
  <si>
    <t>PZ/MH0234</t>
  </si>
  <si>
    <t>Siłownik docisku Lmin = 338 mm</t>
  </si>
  <si>
    <t>PZ/MM11/01/01/00</t>
  </si>
  <si>
    <t>PZ/MM33/32/00/01</t>
  </si>
  <si>
    <t>Przekładnia kompletna</t>
  </si>
  <si>
    <t>PZ/MM33/32/00/02</t>
  </si>
  <si>
    <t>PP/KZ090304</t>
  </si>
  <si>
    <t>PP/KZ090305</t>
  </si>
  <si>
    <t>PP/KZ090306</t>
  </si>
  <si>
    <t>PP/KZ090206</t>
  </si>
  <si>
    <t>Blacha</t>
  </si>
  <si>
    <t>PP/KZ0903001</t>
  </si>
  <si>
    <t>Tuleja brązowa przekładni</t>
  </si>
  <si>
    <t>PP/KZ0903002</t>
  </si>
  <si>
    <t>Sworzeń dźwigni</t>
  </si>
  <si>
    <t>PP/KZ090208</t>
  </si>
  <si>
    <t>Podkładka 46x62</t>
  </si>
  <si>
    <t>ZN/4786/16/60/88</t>
  </si>
  <si>
    <t>Śruba M16x 60 - 8.8 z łbem walcowym</t>
  </si>
  <si>
    <t>ZN/4762/20/80/88</t>
  </si>
  <si>
    <t>Śruba M20x 80 - 8.8 z łbem walcowym</t>
  </si>
  <si>
    <t>ZN/4017/12/40/88</t>
  </si>
  <si>
    <t>Śruba M12x 40 - 8.8</t>
  </si>
  <si>
    <t>ZN/4017/16/45/88</t>
  </si>
  <si>
    <t>Śruba M16x 45 - 8.8</t>
  </si>
  <si>
    <t>ZN/4017/10/55/88</t>
  </si>
  <si>
    <t>Śruba M10x 55 - 8.8</t>
  </si>
  <si>
    <t>ZN/4017/16/60/88</t>
  </si>
  <si>
    <t>Śruba M16x 60 - 8.8</t>
  </si>
  <si>
    <t>ZN/1234/63/36</t>
  </si>
  <si>
    <t>ZN/1234/63/63</t>
  </si>
  <si>
    <t>Zawleczka 6,3x63</t>
  </si>
  <si>
    <t>ZN/8738/27</t>
  </si>
  <si>
    <t>Podkładka sworzniowa DN27</t>
  </si>
  <si>
    <t>ZN/980/14/15</t>
  </si>
  <si>
    <t>Nakrętka M14x1,5 kołnierzowa</t>
  </si>
  <si>
    <t>PP/KZ09030101</t>
  </si>
  <si>
    <t>Korpus spawany</t>
  </si>
  <si>
    <t>PP/KZ090201003</t>
  </si>
  <si>
    <t>ZN/100650</t>
  </si>
  <si>
    <t>ZN/455030</t>
  </si>
  <si>
    <t>Tuleja ślizgowa</t>
  </si>
  <si>
    <t>PP/KZ090201002</t>
  </si>
  <si>
    <t>Tuleja hartowana</t>
  </si>
  <si>
    <t>ZN/914/6/10</t>
  </si>
  <si>
    <t>Wkręt M 6x10 - 8.8</t>
  </si>
  <si>
    <t>ZN/3404/4</t>
  </si>
  <si>
    <t>Skrzynia - OBUDOWA</t>
  </si>
  <si>
    <t>Zawias - prawy</t>
  </si>
  <si>
    <t>PZ/M M01/2012/01</t>
  </si>
  <si>
    <t>PP/KZ0900307003</t>
  </si>
  <si>
    <t>PP/KZ09020201</t>
  </si>
  <si>
    <t>PP/KZ09020202</t>
  </si>
  <si>
    <t>PP/KZ09020205</t>
  </si>
  <si>
    <t>PP/KZ09020210</t>
  </si>
  <si>
    <t>Zabezpieczenie szczęki</t>
  </si>
  <si>
    <t>PP/KZ09030701</t>
  </si>
  <si>
    <t>Dźwignia I</t>
  </si>
  <si>
    <t>PP/KZ09030702</t>
  </si>
  <si>
    <t>PP/KZ09020211</t>
  </si>
  <si>
    <t>Sworzeń B-25x126x6,3</t>
  </si>
  <si>
    <t>PP/KZ09020212</t>
  </si>
  <si>
    <t>Sworzeń B-40x135x8</t>
  </si>
  <si>
    <t>PP/KZ09020213</t>
  </si>
  <si>
    <t>Sworzeń B-40x95x8</t>
  </si>
  <si>
    <t>PP/KZ09020208</t>
  </si>
  <si>
    <t>Podkładka sworzniowa 41</t>
  </si>
  <si>
    <t>PP/KZ09020209</t>
  </si>
  <si>
    <t>Podkładka sworzniowa 26</t>
  </si>
  <si>
    <t>ZN/252820</t>
  </si>
  <si>
    <t>ZN/404420</t>
  </si>
  <si>
    <t>ZN/1234/8/56</t>
  </si>
  <si>
    <t>ZN/4786/6/30/88</t>
  </si>
  <si>
    <t>Śruba M 6x 30 - 8.8 z łbem walcowym</t>
  </si>
  <si>
    <t>PZ/KZ/060100</t>
  </si>
  <si>
    <t>Kabina ciągnika CA</t>
  </si>
  <si>
    <t>PZ/KZ02/06/06/01/ZJC</t>
  </si>
  <si>
    <t>Zespół jednostki centralnej BWSO-2</t>
  </si>
  <si>
    <t>PZ/KP02/06/06/01 /sn</t>
  </si>
  <si>
    <t>PZ/KZ06010300</t>
  </si>
  <si>
    <t>Wóz jezdny kabiny</t>
  </si>
  <si>
    <t>PZ/KZ06010400</t>
  </si>
  <si>
    <t>Konstrukcja kpl</t>
  </si>
  <si>
    <t>PZ/MM02/06/06/01/FO</t>
  </si>
  <si>
    <t>PP/KP02/06/06/01/BL</t>
  </si>
  <si>
    <t>Blokada linkowa</t>
  </si>
  <si>
    <t>PP/KP101/06/00/L</t>
  </si>
  <si>
    <t>Podłokietnik lewy - kompletny</t>
  </si>
  <si>
    <t>PP/KP101050100</t>
  </si>
  <si>
    <t>Klocek drewniany</t>
  </si>
  <si>
    <t>PP/KP148/14/04/00</t>
  </si>
  <si>
    <t>PP/KZ06010117</t>
  </si>
  <si>
    <t>PP/KZ06010122</t>
  </si>
  <si>
    <t>Żaluzja</t>
  </si>
  <si>
    <t>PP/KZ06010300</t>
  </si>
  <si>
    <t>PP/KZ06010302</t>
  </si>
  <si>
    <t>Pulpit sterowania</t>
  </si>
  <si>
    <t>PP/KZ06010400</t>
  </si>
  <si>
    <t>Osłona spodnia</t>
  </si>
  <si>
    <t>PP/KZ06010500</t>
  </si>
  <si>
    <t>PP/KZ06010600</t>
  </si>
  <si>
    <t>Drabina</t>
  </si>
  <si>
    <t>PP/MM02/06/06/01/100</t>
  </si>
  <si>
    <t>Reflektor BW-LD</t>
  </si>
  <si>
    <t>PP/MM0602010903</t>
  </si>
  <si>
    <t>Półksiężyc góra</t>
  </si>
  <si>
    <t>ZE/ME148/DB/51</t>
  </si>
  <si>
    <t>Sygnalizator dźwiękowy DB51M</t>
  </si>
  <si>
    <t>ZE/MM148/14/08</t>
  </si>
  <si>
    <t>ZE/MM148/14/08/01</t>
  </si>
  <si>
    <t>ZE/MM148/14/08/00</t>
  </si>
  <si>
    <t>ZN/4017/10/25</t>
  </si>
  <si>
    <t>ZN/4017/12/25</t>
  </si>
  <si>
    <t>Śruba M12x 25 - 8.8</t>
  </si>
  <si>
    <t>ZN/4017/6/50</t>
  </si>
  <si>
    <t>Śruba M 6x 50 - 8.8</t>
  </si>
  <si>
    <t>ZN/4018/24/80/88</t>
  </si>
  <si>
    <t>Śruba M24x 80 - 8.8</t>
  </si>
  <si>
    <t>ZN/4018/8/16/88</t>
  </si>
  <si>
    <t>ZN/4018/8/25/88</t>
  </si>
  <si>
    <t>Śruba M 8x 25 - 8.8</t>
  </si>
  <si>
    <t>ZN/10642/8/12/88</t>
  </si>
  <si>
    <t>Śruba M 8x 12 - 8.8 z łbem stożkowym</t>
  </si>
  <si>
    <t>ZN/4034/10</t>
  </si>
  <si>
    <t>ZN/4034/6</t>
  </si>
  <si>
    <t>ZN/4034/8</t>
  </si>
  <si>
    <t>PZ/KZ/06010300</t>
  </si>
  <si>
    <t>PP/KZ0601030100</t>
  </si>
  <si>
    <t>PP/KP96/04/02/08/00</t>
  </si>
  <si>
    <t>Uchwyt węży</t>
  </si>
  <si>
    <t>ZN/4762/8/140/88</t>
  </si>
  <si>
    <t>Śruba M 8x140 - 8.8 z łbem walcowym</t>
  </si>
  <si>
    <t>ZN/4762/8/35/88</t>
  </si>
  <si>
    <t>Śruba M 8x 35 - 8.8 z łbem walcowym</t>
  </si>
  <si>
    <t>ZN/4786/16/40/88</t>
  </si>
  <si>
    <t>Śruba M16x 40 - 8.8 z łbem walcowym</t>
  </si>
  <si>
    <t>PP/KZ/06010302</t>
  </si>
  <si>
    <t>PP/KZ06010205</t>
  </si>
  <si>
    <t>Konstrukcja spawana</t>
  </si>
  <si>
    <t>PP/KZ06010302/M</t>
  </si>
  <si>
    <t>PP/KZ06010206</t>
  </si>
  <si>
    <t>PP/KZ06010202</t>
  </si>
  <si>
    <t>Zespół przycisków</t>
  </si>
  <si>
    <t>ZN/10642/6/12/88</t>
  </si>
  <si>
    <t>Śruba M 6x 12 - 8.8 z łbem stożkowym</t>
  </si>
  <si>
    <t>ZN/10642/6/14/88</t>
  </si>
  <si>
    <t>Śruba M 6x 14 - 8.8 z łbem stożkowym</t>
  </si>
  <si>
    <t>PP/KZ/06010202</t>
  </si>
  <si>
    <t>PP/KZ/0601020200</t>
  </si>
  <si>
    <t>PP/KZ0601020203</t>
  </si>
  <si>
    <t>PP/KZ0601020202</t>
  </si>
  <si>
    <t>Blacha maskująca</t>
  </si>
  <si>
    <t>ZE/ME4/S12</t>
  </si>
  <si>
    <t>ZE/ME4/BG/012</t>
  </si>
  <si>
    <t>ZE/ME4/BA/3</t>
  </si>
  <si>
    <t>ZE/MEHSK1/292/50</t>
  </si>
  <si>
    <t>ZN/10642/5/12/88</t>
  </si>
  <si>
    <t>Śruba M 5x 12 - 8.8 z łbem stożkowym</t>
  </si>
  <si>
    <t>PP/KZ/06010201</t>
  </si>
  <si>
    <t>Zespół manipulatora</t>
  </si>
  <si>
    <t>ZE/MMJC/6000</t>
  </si>
  <si>
    <t>Joystic</t>
  </si>
  <si>
    <t>PP/KZ0601030102</t>
  </si>
  <si>
    <t>PP/KZ060102010100</t>
  </si>
  <si>
    <t>PP/KZ0601020103</t>
  </si>
  <si>
    <t>ZE/MHACC/190</t>
  </si>
  <si>
    <t>Analogowy czujnk ciśnienia</t>
  </si>
  <si>
    <t>ZE/MMPCE/3</t>
  </si>
  <si>
    <t>ZE/MH08/190/03/07</t>
  </si>
  <si>
    <t>PZ/MM01/2012/01</t>
  </si>
  <si>
    <t>Siłownik odhamowama z zaworem zwr.</t>
  </si>
  <si>
    <t>Siłownik doc.</t>
  </si>
  <si>
    <t>Reduktor DRP</t>
  </si>
  <si>
    <t>ZE/MH900993974</t>
  </si>
  <si>
    <t>ZE/MH987300123</t>
  </si>
  <si>
    <t>Zawór ciśnienia maksymalnego RDDA-LAN</t>
  </si>
  <si>
    <t>ZE/ME901343067</t>
  </si>
  <si>
    <t>ZE/MH900590239</t>
  </si>
  <si>
    <t>Rozdzielna suwakowy ster. hydr. 4/2</t>
  </si>
  <si>
    <t>ZE/MH98 7306338</t>
  </si>
  <si>
    <t>Zawór kulowy 3 drożny</t>
  </si>
  <si>
    <t>ZE/MH987323255</t>
  </si>
  <si>
    <t>Zawór kulowy 3 drożny płytowy BK312</t>
  </si>
  <si>
    <t>ZE/MH9004200532</t>
  </si>
  <si>
    <t>Zawór zwrotny S10 A2.0</t>
  </si>
  <si>
    <t>ZE/MH900420529</t>
  </si>
  <si>
    <t>Zawór zwrotny S20 A3.0</t>
  </si>
  <si>
    <t>ZE/MH150/80/04/00</t>
  </si>
  <si>
    <t>ZE/MH901281521</t>
  </si>
  <si>
    <t>Blok bezpieczeństwa akumulatora</t>
  </si>
  <si>
    <t>ZE/MH928022645</t>
  </si>
  <si>
    <t>ZE/MH928047819</t>
  </si>
  <si>
    <t>Filtr linii powrotnej 10TENO100</t>
  </si>
  <si>
    <t>ZE/MH928007738</t>
  </si>
  <si>
    <t>Wkład filtracyjny 1.0100</t>
  </si>
  <si>
    <t>ZE/MH900152276</t>
  </si>
  <si>
    <t>Kryza</t>
  </si>
  <si>
    <t>ZE/MH90015/15/66</t>
  </si>
  <si>
    <t>Kryza/Dysza ZN10028-0,8B</t>
  </si>
  <si>
    <t>ZE/MHKHB15/1112/01</t>
  </si>
  <si>
    <t>ZE/MHFSA/351/2</t>
  </si>
  <si>
    <t>Poziomowskaz</t>
  </si>
  <si>
    <t>ZE/MHFSA/254/2/t</t>
  </si>
  <si>
    <t>Termometr</t>
  </si>
  <si>
    <t>Zawór wył. odśrodkowego</t>
  </si>
  <si>
    <t>ZE/MHHP20/1/12</t>
  </si>
  <si>
    <t>PP/MM60401</t>
  </si>
  <si>
    <t>Manometr 0-250</t>
  </si>
  <si>
    <t>ZE/MHPZ/190</t>
  </si>
  <si>
    <t>Płyta zaworu HAWE</t>
  </si>
  <si>
    <t>ZE/MHRE/190</t>
  </si>
  <si>
    <t>Blok montażowy 6 -reduktor</t>
  </si>
  <si>
    <t>Wykaz przewodów hydraulicznych ciągnika CA -190</t>
  </si>
  <si>
    <t>ZE/MH6/14/15/500</t>
  </si>
  <si>
    <t>DN  6; M14x1,5; l=500</t>
  </si>
  <si>
    <t>ZE/MH8/18/15/750</t>
  </si>
  <si>
    <t>DN  8; M18x1,5 ;l=750</t>
  </si>
  <si>
    <t>ZE/MH8/22/15/700</t>
  </si>
  <si>
    <t>DN  8; M18x1,5; l=700</t>
  </si>
  <si>
    <t>ZE/MH10/18/15/800</t>
  </si>
  <si>
    <t>DN  8; M18x1,5; l=800</t>
  </si>
  <si>
    <t>ZE/MH8/18/15/400</t>
  </si>
  <si>
    <t>DN  8; M18x1,5; l=400</t>
  </si>
  <si>
    <t>ZE/MH10/18/15/1300</t>
  </si>
  <si>
    <t>DN 10; M18x1,5; l=1300</t>
  </si>
  <si>
    <t>ZE/MH10/18/15/300</t>
  </si>
  <si>
    <t>DN 10; M18x1,5; l=300</t>
  </si>
  <si>
    <t>ZE/MH10/18/15/250</t>
  </si>
  <si>
    <t>DN 10; M18x1,5; l=250</t>
  </si>
  <si>
    <t>ZE/MH10/18/15/500</t>
  </si>
  <si>
    <t>ZE/MH10/18/15/150</t>
  </si>
  <si>
    <t>DN 10; M18x1,5; l=150</t>
  </si>
  <si>
    <t>ZE/MH10/18/15/1000</t>
  </si>
  <si>
    <t>DN 10; M18x1,5; l=1000</t>
  </si>
  <si>
    <t>ZE/MH10/22/15/1100</t>
  </si>
  <si>
    <t>DN 10; M22x1,5; l=1100</t>
  </si>
  <si>
    <t>ZE/MH10/18/15/850</t>
  </si>
  <si>
    <t>DN 10; M18x1,5; l=850</t>
  </si>
  <si>
    <t>ZE/MH10/18/15/460</t>
  </si>
  <si>
    <t>DN 10; M18x1,5; l=460</t>
  </si>
  <si>
    <t>ZE/MH13/22/15/1200</t>
  </si>
  <si>
    <t>ZE/MH13/22/15/250</t>
  </si>
  <si>
    <t>DN 13; M22x1,5; l=250</t>
  </si>
  <si>
    <t>ZE/MH13/22/15/300</t>
  </si>
  <si>
    <t>DN 13; M22x1,5; l=300</t>
  </si>
  <si>
    <t>ZE/MH13/22/15/800</t>
  </si>
  <si>
    <t>ZE/MH13/22/15/280</t>
  </si>
  <si>
    <t>DN 13; M22x1,5; l=280</t>
  </si>
  <si>
    <t>Wykaz urządzeń zastosowanych w instalacji elektrycznej ciągnika akumulatorowego CA-190</t>
  </si>
  <si>
    <t>ZE/ME22/03/00/WA1/24/135/2</t>
  </si>
  <si>
    <t>Wykaz urządzeń opcjonalnie stosowanych w instalacji elektrycznej ciągnika akumulatorowego typu CA-190</t>
  </si>
  <si>
    <t>ZE/MEMP/24</t>
  </si>
  <si>
    <t>ZE/MEPC/1/110/1</t>
  </si>
  <si>
    <t>Wtyczka PCF 1000-1010F</t>
  </si>
  <si>
    <t>ZE/MEPC/1/110/2</t>
  </si>
  <si>
    <t>Wtyczka PCF 1000-1010M</t>
  </si>
  <si>
    <t>ZE/MMPZ/220/1</t>
  </si>
  <si>
    <t>Wtyczka FM-PC220</t>
  </si>
  <si>
    <t>ZE/MMPZ/220/2</t>
  </si>
  <si>
    <t>Gniazdo FF-PC220</t>
  </si>
  <si>
    <t>Spis przewodów wykorzystywanych w wyposażeniu elektrycznym ciągnika akumulatorowego CA-190</t>
  </si>
  <si>
    <t>ZE/MEOG/G/GW3/1/36</t>
  </si>
  <si>
    <t>OnGcekż-G(GW) 3x(25÷50)+(16÷25)+3(6)x(2,5÷6) mm2 za 1mb</t>
  </si>
  <si>
    <t>ZE/MEOZG/GWA3/1/36</t>
  </si>
  <si>
    <t>OnZGcekż-GW(A) 3x(25÷50)+(16÷25)+3(6)x(2,5÷6) mm2 za 1mb</t>
  </si>
  <si>
    <t>ZE/MENSS/HO/EU3/1/3</t>
  </si>
  <si>
    <t>NSSHOEU 3x(25÷50)+(16÷25)/3E+3x(2,5÷4)ST za 1mb</t>
  </si>
  <si>
    <t>ZE/MENSS/3/3/3</t>
  </si>
  <si>
    <t>NSSHÖU 3x(25÷50)+3x(16÷25)/3E+3x(2,5÷4)ST za 1mb</t>
  </si>
  <si>
    <t>ZE/MECAN2/2/05</t>
  </si>
  <si>
    <t>UNITRONIC BUS CAN 2x2x7,5mm2 za 1mb</t>
  </si>
  <si>
    <t>ZE/MEY/HKG4/4</t>
  </si>
  <si>
    <t>YnHKGSLYkon 4x(2,5÷4)+(2,5÷4) za 1mb</t>
  </si>
  <si>
    <t>ZE/MEY/HOG3/1/1</t>
  </si>
  <si>
    <t>YnHOGY3x(2,5÷4)+(2,5÷4)+(1,5÷4) za 1mb</t>
  </si>
  <si>
    <t>ZE/MEY/OGY3/1</t>
  </si>
  <si>
    <t>YnOGYekm3x(1,5÷4)+(1,5÷4)mm2 za 1mb</t>
  </si>
  <si>
    <t>Wykaz urządzeń stosowanych w instalacji elektrycznej ciągnika akumulatorowego CA-190</t>
  </si>
  <si>
    <t>Podzespoły CA-190</t>
  </si>
  <si>
    <t>ZE/ME0180</t>
  </si>
  <si>
    <t xml:space="preserve">Metanomierz </t>
  </si>
  <si>
    <t>ZE/ME22/03/00/WA1/24</t>
  </si>
  <si>
    <t>ZE/MM22/02/KS</t>
  </si>
  <si>
    <t>PZ/MM08/11/1000000</t>
  </si>
  <si>
    <t>Reflektor diodowy</t>
  </si>
  <si>
    <t>ZE/ME/DB51/M</t>
  </si>
  <si>
    <t>Czujnik ciśnienia</t>
  </si>
  <si>
    <t>ZE/MMPC/29</t>
  </si>
  <si>
    <t>Czujnik ciśnienia - docisk</t>
  </si>
  <si>
    <t>ZE/MMPCC/3/10</t>
  </si>
  <si>
    <t>Czujnik ciśnienia - odhamowanie</t>
  </si>
  <si>
    <t>ZE/MMPCC/3/15</t>
  </si>
  <si>
    <t>Czujnik ciśnienia - urządzenia pomocnicze</t>
  </si>
  <si>
    <t>ZE/MECR/82/15</t>
  </si>
  <si>
    <t>Czujnik ruchu</t>
  </si>
  <si>
    <t>ZE/ME901343068</t>
  </si>
  <si>
    <t>Elektrozawór urządzeń pomocniczych</t>
  </si>
  <si>
    <t>Czujnik temperatury i poziomu oleju</t>
  </si>
  <si>
    <t>Obudowa do manipulatora</t>
  </si>
  <si>
    <t>ZE/MEW/701/0103</t>
  </si>
  <si>
    <t>Wtyczki do manipulatora</t>
  </si>
  <si>
    <t>Obudowa do kasety sterowniczej</t>
  </si>
  <si>
    <t>Łącznik kluczykowy (trzy pozycje)</t>
  </si>
  <si>
    <t>ZE/MEZB4/009</t>
  </si>
  <si>
    <t>Mocownik</t>
  </si>
  <si>
    <t>ZE/MEZB/101</t>
  </si>
  <si>
    <t>Styk otwarty</t>
  </si>
  <si>
    <t>Przycisk awaryjny</t>
  </si>
  <si>
    <t>Przycisk czarny</t>
  </si>
  <si>
    <t>ZE/MECSK/45/1</t>
  </si>
  <si>
    <t>PZ/MEKO/24</t>
  </si>
  <si>
    <t>Kamera ognioszczelna</t>
  </si>
  <si>
    <t>ZE/MM189/75/55</t>
  </si>
  <si>
    <t>Skrzynka</t>
  </si>
  <si>
    <t>ZE/MEZB4/1724</t>
  </si>
  <si>
    <t>Przycisk podwójny</t>
  </si>
  <si>
    <t>ZE/MEW/701/0102</t>
  </si>
  <si>
    <t>PZ/KZ1102</t>
  </si>
  <si>
    <t>Zespół akumulatora BWZA</t>
  </si>
  <si>
    <t>PP/MM304/25/00/00</t>
  </si>
  <si>
    <t>Separator obwodów BWSO-M</t>
  </si>
  <si>
    <t>PZ/KZ0903</t>
  </si>
  <si>
    <t>Napęd elektryczny</t>
  </si>
  <si>
    <t>Separator - kabina BWSO-K</t>
  </si>
  <si>
    <t>Separator - jednostka pomocnicza BWSO-H</t>
  </si>
  <si>
    <t>ZE/MESBB/1/101</t>
  </si>
  <si>
    <t>Sensor bateryjny bezprzewodowy</t>
  </si>
  <si>
    <t>ZE/MEP/190/866</t>
  </si>
  <si>
    <t>Przewód Betatherm 145 25mm2</t>
  </si>
  <si>
    <t>ZE/MEO/2602</t>
  </si>
  <si>
    <t>Obudowa ROSE polyester</t>
  </si>
  <si>
    <t>ZE/MEKA/50/12</t>
  </si>
  <si>
    <t>ZE/MEPM/113</t>
  </si>
  <si>
    <t>Wtyk męski N 1W -obciążenie 1W N męski,DC-3GHz</t>
  </si>
  <si>
    <t>ZE/MEA/165</t>
  </si>
  <si>
    <t>Adapter N żeński - N żeński, Low PIM (&lt; -165 dBc)</t>
  </si>
  <si>
    <t>ZE/MEW/01020/0113</t>
  </si>
  <si>
    <t>N wtyk zagniatany na RG142/223/400</t>
  </si>
  <si>
    <t>ZE/MEW/01150/0081</t>
  </si>
  <si>
    <t>SMA wtyk zagniatany kątowy na RG142/223/400</t>
  </si>
  <si>
    <t>ZE/MEWM/12/02</t>
  </si>
  <si>
    <t>Wtyk męski N</t>
  </si>
  <si>
    <t>PP/MM/304/25/00/00</t>
  </si>
  <si>
    <t>Obudowa komplet</t>
  </si>
  <si>
    <t>ZE/MEW/8092/LC1</t>
  </si>
  <si>
    <t>ZE/MES/7032/32</t>
  </si>
  <si>
    <t>Sterownik PLC SAFETY 32bit</t>
  </si>
  <si>
    <t>ZE/MEP/WM/2084</t>
  </si>
  <si>
    <t>Przewód z wtykiem męskim</t>
  </si>
  <si>
    <t>ZE/MEMR/2016</t>
  </si>
  <si>
    <t>Moduł rozszerzeń I/O</t>
  </si>
  <si>
    <t>ZE/MEW/2089</t>
  </si>
  <si>
    <t>Zestaw wtyków do CR2016</t>
  </si>
  <si>
    <t>ZE/MER/250/03</t>
  </si>
  <si>
    <t>Rozłącznik Q1 OT250E03</t>
  </si>
  <si>
    <t>ZE/MEB/150A/4</t>
  </si>
  <si>
    <t>Bezpiecznik 150A</t>
  </si>
  <si>
    <t>ZE/MES/1/21/CC</t>
  </si>
  <si>
    <t>Stycznik</t>
  </si>
  <si>
    <t>ZE/MES/2/105/CD</t>
  </si>
  <si>
    <t>ZE/MED/100/D</t>
  </si>
  <si>
    <t>ZE/MEBP/M1/101</t>
  </si>
  <si>
    <t>Blok mocy do sterowania oraz ładowania baterii (MPP )</t>
  </si>
  <si>
    <t>ZE/MEZ/240/24</t>
  </si>
  <si>
    <t>Zasilacz 240W 24VDC</t>
  </si>
  <si>
    <t>ZE/MEZ/480/24</t>
  </si>
  <si>
    <t>Zasilacz 480W 24VDC</t>
  </si>
  <si>
    <t>ZE/MEZI/13/295</t>
  </si>
  <si>
    <t>Zasilacz iskrobezpieczny</t>
  </si>
  <si>
    <t>ZE/MEZC/750/660/200</t>
  </si>
  <si>
    <t>Zabezpieczenie centralne</t>
  </si>
  <si>
    <t>ZE/MEZZ/U2/Z1</t>
  </si>
  <si>
    <t>Zasilacz zespołu zabezpieczeń</t>
  </si>
  <si>
    <t>ZE/MEZ/U3</t>
  </si>
  <si>
    <t>Zabezpieczenie ciągłość uziemienia</t>
  </si>
  <si>
    <t>ZE/MEZB/8/101</t>
  </si>
  <si>
    <t>Zabezpieczenie blokujące</t>
  </si>
  <si>
    <t>ZE/MES/1/09</t>
  </si>
  <si>
    <t>Stycznik K4 cewka 24VDC 3 NO + (1 NO,1 NC)</t>
  </si>
  <si>
    <t>ZE/MEP/4/2/SN</t>
  </si>
  <si>
    <t>Przekaźnik</t>
  </si>
  <si>
    <t>ZE/MEPP/2/08</t>
  </si>
  <si>
    <t>Podstawa przekaźnika</t>
  </si>
  <si>
    <t>ZE/MEMP/101</t>
  </si>
  <si>
    <t>Mocowanie przekaźnika</t>
  </si>
  <si>
    <t>ZE/MEP/5/224/DC</t>
  </si>
  <si>
    <t>ZE/MEPP/101</t>
  </si>
  <si>
    <t>ZE/MEPC/17/07/240/208</t>
  </si>
  <si>
    <t>Przekaźnik czasowy</t>
  </si>
  <si>
    <t>ZE/MEB/101/102</t>
  </si>
  <si>
    <t>Bariera CAN</t>
  </si>
  <si>
    <t>ZE/MEPP/3212/166</t>
  </si>
  <si>
    <t>Podstawa bezpiecznika</t>
  </si>
  <si>
    <t>ZE/MEB/101/103</t>
  </si>
  <si>
    <t>ZE/MESW/5231/8</t>
  </si>
  <si>
    <t>Ośmiokanałowy separator wejściowy</t>
  </si>
  <si>
    <t>ZE/ME4/A21</t>
  </si>
  <si>
    <t>Przyciski nawigacyjne</t>
  </si>
  <si>
    <t>ZE/MEWZ/210/329/62</t>
  </si>
  <si>
    <t>Wtyczka żeńska</t>
  </si>
  <si>
    <t>ZE/MEGM/1000/1510</t>
  </si>
  <si>
    <t>Gniazdo męskie (ładowanie)</t>
  </si>
  <si>
    <t>ZE/MEZZ/1000/11</t>
  </si>
  <si>
    <t>Zaślepka żeńska z diodą do gniazda</t>
  </si>
  <si>
    <t>ZE/MEFF/7427/0057</t>
  </si>
  <si>
    <t>Filtr ferrytowy</t>
  </si>
  <si>
    <t>ZN/237/30/30</t>
  </si>
  <si>
    <t>Zawias stal nierdzewna</t>
  </si>
  <si>
    <t>ZE/MERD/102/01</t>
  </si>
  <si>
    <t>Rejestrator danych</t>
  </si>
  <si>
    <t>ZE/MEK/U15/101</t>
  </si>
  <si>
    <t>Kontroler zestawu baterii z funkcją ładowania oraz diagnostyki akumulatorów</t>
  </si>
  <si>
    <t>Obudowa przemiennika kompletna</t>
  </si>
  <si>
    <t>Silnik ognioszczelny 11kW 380V</t>
  </si>
  <si>
    <t>ZE/MEPC/4/15</t>
  </si>
  <si>
    <t>Przemiennik częstotliwości 15 kW</t>
  </si>
  <si>
    <t>ZE/MEPP/510/580</t>
  </si>
  <si>
    <t>Podstawa bezpiecznikowa</t>
  </si>
  <si>
    <t>ZE/MEWB/502/40</t>
  </si>
  <si>
    <t>Wkładka bezpiecznikowa 40A</t>
  </si>
  <si>
    <t>ZE/MER/100/15</t>
  </si>
  <si>
    <t>Rezystor 15R</t>
  </si>
  <si>
    <t>ZE/MEGZ/1000/1510</t>
  </si>
  <si>
    <t>Gniazdo żeńskie</t>
  </si>
  <si>
    <t>ZE/METM/015/230</t>
  </si>
  <si>
    <t>Tuleja masa 16mm2</t>
  </si>
  <si>
    <t>ZE/METF/25/2</t>
  </si>
  <si>
    <t>Tuleja faza 25mm2</t>
  </si>
  <si>
    <t>ZE/METS/015/646</t>
  </si>
  <si>
    <t>Tuleja sterownicza 2,5mm2</t>
  </si>
  <si>
    <t>ZE/MEWM/238/373</t>
  </si>
  <si>
    <t>Wtyk męski</t>
  </si>
  <si>
    <t>ZE/MEGZ/220/208</t>
  </si>
  <si>
    <t>ZE/MEWM/220/208</t>
  </si>
  <si>
    <t>Wtyczka męska 15-18</t>
  </si>
  <si>
    <t>ZE/MEZ/101/102</t>
  </si>
  <si>
    <t>Zalewa</t>
  </si>
  <si>
    <t>ZE/MEWK/36/15/18</t>
  </si>
  <si>
    <t>ZE/MEWK/40/29/325</t>
  </si>
  <si>
    <t>ZE/MEPP/3005/109</t>
  </si>
  <si>
    <t>ZE/MEB/3/101</t>
  </si>
  <si>
    <t>Separator BWSO-H</t>
  </si>
  <si>
    <t>ZE/MESW/5014/2</t>
  </si>
  <si>
    <t>Dwukanałowy analogowy separator 0/4-20mA</t>
  </si>
  <si>
    <t>Czytnik RFID</t>
  </si>
  <si>
    <t>Przewód połączeniowy do RFID</t>
  </si>
  <si>
    <t>BWZT (wersja CA190)</t>
  </si>
  <si>
    <t>ZE/MER/022/089</t>
  </si>
  <si>
    <t>Rozłącznik OT250ES03</t>
  </si>
  <si>
    <t>ZE/MEOZ/0227/31</t>
  </si>
  <si>
    <t>Osłony zacisków rozłącznika OTS250G1L/3</t>
  </si>
  <si>
    <t>ZE/MEW/022/057</t>
  </si>
  <si>
    <t>Wałek OXP6X130</t>
  </si>
  <si>
    <t>ZE/MES/2/30/00/11</t>
  </si>
  <si>
    <t>Stycznik AF52-30-00-11</t>
  </si>
  <si>
    <t>ZE/MESP/CA4/01</t>
  </si>
  <si>
    <t>Styki pomocnicze CA4-01</t>
  </si>
  <si>
    <t>ZE/MESP/CA4/10</t>
  </si>
  <si>
    <t>Styki pomocnicze CA4-10</t>
  </si>
  <si>
    <t>ZE/MEBT/9/20</t>
  </si>
  <si>
    <t>Bezpiecznik topikowy Wo-50-1</t>
  </si>
  <si>
    <t>ZE/MEPP/100/3</t>
  </si>
  <si>
    <t>ZE/MEBT/9/21</t>
  </si>
  <si>
    <t>Bezpiecznik topikowy</t>
  </si>
  <si>
    <t>ZE/MEPP/8/2</t>
  </si>
  <si>
    <t>ZE/MET/150/2/500</t>
  </si>
  <si>
    <t>Transformator</t>
  </si>
  <si>
    <t>ZE/MET/1000/10/3</t>
  </si>
  <si>
    <t>ZE/MET/33/500/440</t>
  </si>
  <si>
    <t>ZE/MEP/5/1A</t>
  </si>
  <si>
    <t>ZE/MEZC/24</t>
  </si>
  <si>
    <t>ZE/MEZ/120/24</t>
  </si>
  <si>
    <t>ZE/MEZU/10</t>
  </si>
  <si>
    <t>Centralne zabezpieczenie upływowe</t>
  </si>
  <si>
    <t>ZE/MWWD/10/1</t>
  </si>
  <si>
    <t>Wskaźnik diodowy</t>
  </si>
  <si>
    <t>ZE/MEWK/55/24/34</t>
  </si>
  <si>
    <t>ZE/MEWK/80/34/60</t>
  </si>
  <si>
    <t>ZE/MEZPW/12/13/14</t>
  </si>
  <si>
    <t>Zaślepka plackowa pod wpusty o rozstawie śrub montażowych 85x112</t>
  </si>
  <si>
    <t>ZE/MEWZ/238/373</t>
  </si>
  <si>
    <t>Wtyk żeński</t>
  </si>
  <si>
    <t>ZE/MEKO/10/208/205</t>
  </si>
  <si>
    <t>ZE/ME4/BP/3</t>
  </si>
  <si>
    <t>Przełącznik trzypozycyjny niestabilny</t>
  </si>
  <si>
    <t>ZE/MEPO/10</t>
  </si>
  <si>
    <t>Pierścień osadczy sprężynujący Z 10</t>
  </si>
  <si>
    <t>ZE/MEWK/11/22/33</t>
  </si>
  <si>
    <t>Wziernik kompletny</t>
  </si>
  <si>
    <t>ZE/MEOR/166</t>
  </si>
  <si>
    <t>ZE/MEPR/6</t>
  </si>
  <si>
    <t>ZE/MEB/143</t>
  </si>
  <si>
    <t>Bateria</t>
  </si>
  <si>
    <t>ZE/MEL/141</t>
  </si>
  <si>
    <t>ZE/MEZ/169</t>
  </si>
  <si>
    <t>Zasilacz do ładowarki</t>
  </si>
  <si>
    <t>ZE/MEA/142</t>
  </si>
  <si>
    <t>Antena z baterią</t>
  </si>
  <si>
    <t>ZE/MEPS/005</t>
  </si>
  <si>
    <t>Programator - SIM karta</t>
  </si>
  <si>
    <t>Pilot radiowy Beta</t>
  </si>
  <si>
    <t>Pilot radiowy Gama</t>
  </si>
  <si>
    <t>Oświetlenie dodatkowe</t>
  </si>
  <si>
    <t>ZE/MELKO/24/24</t>
  </si>
  <si>
    <t>ZE/MELKO/24/10</t>
  </si>
  <si>
    <t>ZE/MEWZ/15/18</t>
  </si>
  <si>
    <t>Wtyczka (żeńska) 15-18mm</t>
  </si>
  <si>
    <t>ZE/MEWM/15/18</t>
  </si>
  <si>
    <t>Wtyczka (męska) 15-18mm</t>
  </si>
  <si>
    <t>ZE/MEZL/04/020</t>
  </si>
  <si>
    <t>Zestaw żywicy lanej</t>
  </si>
  <si>
    <t>ZE/MEY/HOG3/25/15</t>
  </si>
  <si>
    <t>Przewody / Złącza (wersja CA190 - 9xBWNE)</t>
  </si>
  <si>
    <t>ZE/MENSS/HO/EU3/3/3</t>
  </si>
  <si>
    <t>ZE/MEPM/22/075</t>
  </si>
  <si>
    <t>ZE/MEY/4/25/25</t>
  </si>
  <si>
    <t>ZE/MEY/OGY/3/25/25</t>
  </si>
  <si>
    <t>ZE/MEPS/810</t>
  </si>
  <si>
    <t>ZE/MEPS/18/075</t>
  </si>
  <si>
    <t>ZE/MEPS/4/075</t>
  </si>
  <si>
    <t>Tuleja masa 25mm2</t>
  </si>
  <si>
    <t>Transponder RFID</t>
  </si>
  <si>
    <t>Brelok na transponder RFID</t>
  </si>
  <si>
    <t>Listwa zaciskowa 0,75-50mm2</t>
  </si>
  <si>
    <t>Tuleja redukcyjna M36x1,5 / M25x1,5</t>
  </si>
  <si>
    <t>Tuleja redukcyjna M40x1,5 / M36x1,5</t>
  </si>
  <si>
    <t>Tuleja redukcyjna M40x1,5 / M25x1,5</t>
  </si>
  <si>
    <t>Wtyczka żeńska ładowanie</t>
  </si>
  <si>
    <t>Styk żeński sterowanie</t>
  </si>
  <si>
    <t>Styk żeński masa</t>
  </si>
  <si>
    <t>Styk żeński faza</t>
  </si>
  <si>
    <t>Separator BWSO-K</t>
  </si>
  <si>
    <t>Dwukanałowy analogowy separator temperatury</t>
  </si>
  <si>
    <t>Wyświetlacz HMI 10"</t>
  </si>
  <si>
    <t>Ramka wyświetlacza HMI</t>
  </si>
  <si>
    <t>Płyta przycisków</t>
  </si>
  <si>
    <t>Wtyk żeński DB9</t>
  </si>
  <si>
    <t>Wibroizolator przycisków</t>
  </si>
  <si>
    <t>Tuleja redukcyjna M40x1,5 / M20x1,5</t>
  </si>
  <si>
    <t>Zaślepka wpustu</t>
  </si>
  <si>
    <t>Mocowanie płyty przycisków i wyświetlacza</t>
  </si>
  <si>
    <t>Zespół akumulatora kompletny</t>
  </si>
  <si>
    <t>PZ/KZ110200</t>
  </si>
  <si>
    <t>Skrzynia akumulatorowa kompletna</t>
  </si>
  <si>
    <t>PZ/ME01190918</t>
  </si>
  <si>
    <t>Aku-zalany.v1</t>
  </si>
  <si>
    <t>PZ/ME09/02/017</t>
  </si>
  <si>
    <t>Skrzynka przyłączeniowa Ex kompletna</t>
  </si>
  <si>
    <t>PZ/ME09/02/016</t>
  </si>
  <si>
    <t>Zestaw anteny</t>
  </si>
  <si>
    <t>Metanomierz VARIS</t>
  </si>
  <si>
    <t>Obudowa ognioszczelna BWSO-2</t>
  </si>
  <si>
    <t>Kaseta sterownicza BWKS</t>
  </si>
  <si>
    <t>ZE/ME22/03/00/WA1</t>
  </si>
  <si>
    <t>Wyłącznik awaryjny WA1</t>
  </si>
  <si>
    <t>PZ/KZ/110200</t>
  </si>
  <si>
    <t>PZ/KZ110208</t>
  </si>
  <si>
    <t>Wózek jezdny kpl.</t>
  </si>
  <si>
    <t>PZ/KZ110210</t>
  </si>
  <si>
    <t>Zabezpieczenie wózka</t>
  </si>
  <si>
    <t>PZ/KZ110212</t>
  </si>
  <si>
    <t>Uchwyt lampy</t>
  </si>
  <si>
    <t>PZ/KZ110213</t>
  </si>
  <si>
    <t>Mocowanie reflektora</t>
  </si>
  <si>
    <t>PP/KZ1102003</t>
  </si>
  <si>
    <t>Zadaszenie sygnalizatora</t>
  </si>
  <si>
    <t>PP/KZ1102004</t>
  </si>
  <si>
    <t>Dodatkowa osłona przewodów I</t>
  </si>
  <si>
    <t>PP/KZ1102005</t>
  </si>
  <si>
    <t>Dodatkowa osłona przewodów II</t>
  </si>
  <si>
    <t>PP/KZ1102006</t>
  </si>
  <si>
    <t>PP/KZ110201</t>
  </si>
  <si>
    <t>Zespół akumulatora spawany</t>
  </si>
  <si>
    <t>PP/KZ110202</t>
  </si>
  <si>
    <t>Pokrywa akumulatorów</t>
  </si>
  <si>
    <t>PP/KZ110204</t>
  </si>
  <si>
    <t>PP/KZ110205</t>
  </si>
  <si>
    <t>Prowadzenie przewodów</t>
  </si>
  <si>
    <t>PP/KZ110206</t>
  </si>
  <si>
    <t>Mocowanie kasety</t>
  </si>
  <si>
    <t>PP/KZ110207</t>
  </si>
  <si>
    <t>Osłona metanomierza</t>
  </si>
  <si>
    <t>PP/KZ110209</t>
  </si>
  <si>
    <t>PP/KZ110211</t>
  </si>
  <si>
    <t>Uchwyt akumulatora</t>
  </si>
  <si>
    <t>PP/KZ110214</t>
  </si>
  <si>
    <t>Osłona reflektrora</t>
  </si>
  <si>
    <t>PP/KZ110215</t>
  </si>
  <si>
    <t>Uchwty tasty</t>
  </si>
  <si>
    <t>PP/KZ110216</t>
  </si>
  <si>
    <t>Zadaszenie</t>
  </si>
  <si>
    <t>PP/KZ110217</t>
  </si>
  <si>
    <t>PP/KZ110218</t>
  </si>
  <si>
    <t>Uchwyt pilota sterowania</t>
  </si>
  <si>
    <t>PP/KZ1102001</t>
  </si>
  <si>
    <t>PP/KZ1102002</t>
  </si>
  <si>
    <t>Uszczelka pierścienia</t>
  </si>
  <si>
    <t>PP/KZ110219</t>
  </si>
  <si>
    <t>Śruba M 6x 30 - 8.8 obrabiana</t>
  </si>
  <si>
    <t>PP/KZ110220</t>
  </si>
  <si>
    <t>Uchwyt kabla</t>
  </si>
  <si>
    <t>ZE/MM0190101</t>
  </si>
  <si>
    <t>ZE/MM0190102</t>
  </si>
  <si>
    <t>Zawias - lewy</t>
  </si>
  <si>
    <t>ZN/035/70/5</t>
  </si>
  <si>
    <t>O-ring 70x5,0</t>
  </si>
  <si>
    <t>ZN/4762/20/70/88</t>
  </si>
  <si>
    <t>Śruba M20x 70 - 8.8 z łbem walcowym</t>
  </si>
  <si>
    <t>ZN/476210161400</t>
  </si>
  <si>
    <t>Śruba M10x 16 - 8.8 z łbem walcowym</t>
  </si>
  <si>
    <t>ZN/476210401400</t>
  </si>
  <si>
    <t>Śruba M10x 40 - 8.8 z łbem walcowym</t>
  </si>
  <si>
    <t>ZN/47625201400</t>
  </si>
  <si>
    <t>Śruba M 5x 20 - 8.8 z łbem walcowym</t>
  </si>
  <si>
    <t>ZN/10642/5/8/88</t>
  </si>
  <si>
    <t>Śruba M 5x  8 - 8.8 z łbem stożkowym</t>
  </si>
  <si>
    <t>ZN/4017/16/65/88</t>
  </si>
  <si>
    <t>Śruba M16x 65 - 8.8</t>
  </si>
  <si>
    <t>ZN/4762/8/20/88</t>
  </si>
  <si>
    <t>Śruba M 8x 20 - 8.8 z łbem walcowym</t>
  </si>
  <si>
    <t>ZN/4017/10/45/88</t>
  </si>
  <si>
    <t>Śruba M10x 45 - 8.8</t>
  </si>
  <si>
    <t>ZN/7090/5</t>
  </si>
  <si>
    <t>Podkładka DN 5</t>
  </si>
  <si>
    <t>ZN/7040/5</t>
  </si>
  <si>
    <t>Nakrętka M 5 z wkładką poliamidową</t>
  </si>
  <si>
    <t>ZN/4032/10</t>
  </si>
  <si>
    <t>Wózek jezdny kpi.</t>
  </si>
  <si>
    <t>PP/KZ11020801</t>
  </si>
  <si>
    <t>PP/KZ110208002</t>
  </si>
  <si>
    <t>ZN/4762/16/45/88</t>
  </si>
  <si>
    <t>Śruba M16x 45 - 8.8 z łbem walcowym</t>
  </si>
  <si>
    <t>PZ/MM08/11/1010100</t>
  </si>
  <si>
    <t>PP/MM08/11/1010301</t>
  </si>
  <si>
    <t>PP/MM08/11/1010202</t>
  </si>
  <si>
    <t>ZE/ME08/11/236</t>
  </si>
  <si>
    <t>Płytka diodowa</t>
  </si>
  <si>
    <t>ZE/ME08/11/1020011</t>
  </si>
  <si>
    <t>ZE/ME08/11/10200012</t>
  </si>
  <si>
    <t>ZE/ME08/11/206</t>
  </si>
  <si>
    <t>ZE/ME08/11/1401637/05</t>
  </si>
  <si>
    <t>ZE/ME08/11/1410505</t>
  </si>
  <si>
    <t>ZE/ME08/11/0552024</t>
  </si>
  <si>
    <t>ZE/ME08/11/1413049</t>
  </si>
  <si>
    <t>PP/MM08/11/1010800</t>
  </si>
  <si>
    <t>Blacha uziemienia</t>
  </si>
  <si>
    <t>ZN/80/73092/132/35</t>
  </si>
  <si>
    <t>ZN/4762/16/88</t>
  </si>
  <si>
    <t>ZN/77/82008/Z61</t>
  </si>
  <si>
    <t>ZN/4762/6/35/88</t>
  </si>
  <si>
    <t>Śruba M 6x 35 - 8.8 z łbem walcowym</t>
  </si>
  <si>
    <t>ZN/7089/8</t>
  </si>
  <si>
    <t>ZN/4017/8/12/88</t>
  </si>
  <si>
    <t>Śruba M 8x 10 - 8.8</t>
  </si>
  <si>
    <t>Stawki przeglądów okresowych wyszczególnionych w Instrukcji Obsługi ciągników akumulatorowych typu CA-190: po 1500h, 2500h, 3500h, 4500, 5500, 6500, 7500h itd..</t>
  </si>
  <si>
    <t>Stawki przeglądów okresowych wyszczególnionych w Instrukcji Obsługi ciągników akumulatorowych typu CA-190: po 1000h, 2000h, 4000h, 5000, 7000, 8000, 10000h, 11100 itd..</t>
  </si>
  <si>
    <t>Stawki przeglądów okresowych wyszczególnionych w Instrukcji Obsługi ciągników akumulatorowych typu CA-190: po 3000h, 6000h, 9000h, 1200h itd..</t>
  </si>
  <si>
    <t>SZ-61.12.01.00 VI/M Napęd (z małym wozem)</t>
  </si>
  <si>
    <t>SZ-61.12.01.01/M</t>
  </si>
  <si>
    <t>SZ-61.12.01.00/M</t>
  </si>
  <si>
    <t>SZ-61.12.01.03/M</t>
  </si>
  <si>
    <t>SZ-61.12.01.04/M</t>
  </si>
  <si>
    <t>SZ-61.12.01.05/M</t>
  </si>
  <si>
    <t>SZ-61.12.01.06/M</t>
  </si>
  <si>
    <t>Pierścień uszcz. A360</t>
  </si>
  <si>
    <t>SZ-61.12.01.14/M</t>
  </si>
  <si>
    <t>SZ-61.12.01.17/M</t>
  </si>
  <si>
    <t>Ognioszczelna bateria litowa typu Volter</t>
  </si>
  <si>
    <t>Bateria Volter</t>
  </si>
  <si>
    <t>Belka nośna</t>
  </si>
  <si>
    <t>Zestaw wyłącznika 1</t>
  </si>
  <si>
    <t>Zestaw wyłącznika 2</t>
  </si>
  <si>
    <t>Zestaw reflektora</t>
  </si>
  <si>
    <t>Wóz jezdny z rolką pomiarową i podwieszeniem</t>
  </si>
  <si>
    <t>Zestaw gaśnicy</t>
  </si>
  <si>
    <t>Śruba M10x 20 - 8.8 z łbem walcowym</t>
  </si>
  <si>
    <t>Zestaw korpusu</t>
  </si>
  <si>
    <t>Kaseta</t>
  </si>
  <si>
    <t>Zestaw 1</t>
  </si>
  <si>
    <t>Zestaw 2</t>
  </si>
  <si>
    <t>Zestaw 3</t>
  </si>
  <si>
    <t>Zestaw 4</t>
  </si>
  <si>
    <t>Zestaw 5</t>
  </si>
  <si>
    <t>Zestaw wyświetlacza</t>
  </si>
  <si>
    <t>Zestaw OR</t>
  </si>
  <si>
    <t>Zestaw stycznika</t>
  </si>
  <si>
    <t>Zestaw kondersatora</t>
  </si>
  <si>
    <t>Zestaw napędu obrotowego</t>
  </si>
  <si>
    <t>Zestaw przekładnika prądowego</t>
  </si>
  <si>
    <t>Zestaw 6</t>
  </si>
  <si>
    <t>Śruba M 5x 16 - 8.8 z łbem walcowym</t>
  </si>
  <si>
    <t>Kieszeń kasety</t>
  </si>
  <si>
    <t>Zestaw pokrywy 1</t>
  </si>
  <si>
    <t>Zestaw pokrywy 2</t>
  </si>
  <si>
    <t>Zestaw pokrywy 3</t>
  </si>
  <si>
    <t>Zestaw pokrywy 4</t>
  </si>
  <si>
    <t>Zestaw pokrywy 5</t>
  </si>
  <si>
    <t>Zestaw pokrywy 6</t>
  </si>
  <si>
    <t>Przepust ognioszczelny PP-1,5/15C-M36B</t>
  </si>
  <si>
    <t>Przepust ognioszczelny PP-50/1C-M36B</t>
  </si>
  <si>
    <t>Wpust M20x1.5 -  CMP-UK 20SA2F100M20 CML</t>
  </si>
  <si>
    <t>Wpust M25x1.5 -  CMP-UK 25A2F100M25 CML</t>
  </si>
  <si>
    <t>Korek ognioszczelny ZM25x1,5</t>
  </si>
  <si>
    <t>Korek ognioszczelny ZM20x1,5</t>
  </si>
  <si>
    <t>Wpust kablowy  DRIM WM40.15-32,5.S46</t>
  </si>
  <si>
    <t>Sznur O-ring Ø2,5 L=3223mm</t>
  </si>
  <si>
    <t>Zawleczka 3,2x18</t>
  </si>
  <si>
    <t>Sznur O-ring Ø2,5 L=3684mm</t>
  </si>
  <si>
    <t>Sznur O-ring Ø2,5 L=2783mm</t>
  </si>
  <si>
    <t>Pokrywa 4</t>
  </si>
  <si>
    <t>Sznur O-ring Ø2,5 L=1604mm</t>
  </si>
  <si>
    <t>Osłona pokrywy 4</t>
  </si>
  <si>
    <t>Radiator L=500</t>
  </si>
  <si>
    <t>Pokrywa 5</t>
  </si>
  <si>
    <t>Sznur O-ring Ø2,5 L=1645mm</t>
  </si>
  <si>
    <t>Pokrywa 6</t>
  </si>
  <si>
    <t>Sznur O-ring Ø2,5 L=972mm</t>
  </si>
  <si>
    <t>Mocowanie akumulatora</t>
  </si>
  <si>
    <t>Osłona akumulatora</t>
  </si>
  <si>
    <t>Akumulator SE200F</t>
  </si>
  <si>
    <t>n-BMS CMU 100801</t>
  </si>
  <si>
    <t>Busbar Copper 71mm (000426)</t>
  </si>
  <si>
    <t>Gniazdo SLPRB50CPSR</t>
  </si>
  <si>
    <t>Gniazdo SLPRB50CPSB</t>
  </si>
  <si>
    <t>Wtyk SLPPB50BSR</t>
  </si>
  <si>
    <t>Wtyk SLPPB50BSB</t>
  </si>
  <si>
    <t>Śruba M 4x  6
 - 8.8 z łbem walcowym</t>
  </si>
  <si>
    <t>Śruba M 4x  8 
- 8.8 z łbem walcowym</t>
  </si>
  <si>
    <t>Śruba M 4x 10 - 8.8 z łbem walcowym</t>
  </si>
  <si>
    <t>Śruba M 3x  8 - 8.8 z łbem stożkowym</t>
  </si>
  <si>
    <t>Śruba M 5x 10 - 8.8 z łbem stożkowym</t>
  </si>
  <si>
    <t>Podkładka sprężynująca DN 4</t>
  </si>
  <si>
    <t>Mocowanie IFM</t>
  </si>
  <si>
    <t>Zasilacz BWZP-Z</t>
  </si>
  <si>
    <t>Przekaźnik kontroli ciągłości BWZP-S</t>
  </si>
  <si>
    <t>Przekaźnik blokujący BWZP-B</t>
  </si>
  <si>
    <t>Separator BWZP-CAN</t>
  </si>
  <si>
    <t>Trzymacz końcowy - E/NS 35 N</t>
  </si>
  <si>
    <t>Złącze rzędowe elementów kontr. PTTB 2,5-2BE</t>
  </si>
  <si>
    <t>Śruba M 5x 25 - 8.8 z łbem walcowym</t>
  </si>
  <si>
    <t>Śruba M 6x 10 - 8.8 z łbem walcowym obniżonym</t>
  </si>
  <si>
    <t>Śruba M 6x  8 - 8.8 z łbem stożkowym</t>
  </si>
  <si>
    <t>Podkładka DN 4</t>
  </si>
  <si>
    <t>Szyna montażowa L=290</t>
  </si>
  <si>
    <t>Mocowanie zasilaczy, BMS</t>
  </si>
  <si>
    <t>Śruba M 4x 30 - 8.8 z łbem walcowym</t>
  </si>
  <si>
    <t>Szyna montażowa L=213</t>
  </si>
  <si>
    <t>Mocowanie styczników</t>
  </si>
  <si>
    <t>Śruba M 4x 20 - 8.8 z łbem walcowym</t>
  </si>
  <si>
    <t>Śruba M 5x 10 - 8.8 z łbem walcowym</t>
  </si>
  <si>
    <t>Śruba M 8x 14 - 8.8 z łbem stożkowym</t>
  </si>
  <si>
    <t>Blacha 4</t>
  </si>
  <si>
    <t>Złącze rzędowe elementów kontr. PTTB 2,5-2R BU</t>
  </si>
  <si>
    <t>Szyna montażowa L=475</t>
  </si>
  <si>
    <t>Mocowanie listwy</t>
  </si>
  <si>
    <t>Szyna montażowa L=340</t>
  </si>
  <si>
    <t>Mocowanie monitora</t>
  </si>
  <si>
    <t>Mocowanie odbiornika</t>
  </si>
  <si>
    <t>Antena PYA</t>
  </si>
  <si>
    <t>Śruba M 4x 16 - 8.8 z łbem walcowym</t>
  </si>
  <si>
    <t>Zestaw kondensatora</t>
  </si>
  <si>
    <t>Mocowanie kondensatora</t>
  </si>
  <si>
    <t>Mocowanie napędu obrotowego</t>
  </si>
  <si>
    <t>Śruba M 4x 70 - 8.8 z łbem walcowym</t>
  </si>
  <si>
    <t>Podkładka DN 2</t>
  </si>
  <si>
    <t xml:space="preserve">Nakrętka M 4 </t>
  </si>
  <si>
    <t>Złącze 1-1456426-5</t>
  </si>
  <si>
    <t>Pin 1670146-3</t>
  </si>
  <si>
    <t>Mocowanie listw (od str. odłącznika)</t>
  </si>
  <si>
    <t>Szyna montażowa L=260</t>
  </si>
  <si>
    <t>Szyna montażowa L=120</t>
  </si>
  <si>
    <t>Wózek jezdny z rolką pomiarową</t>
  </si>
  <si>
    <t>Wóz jezdny z rolką pomiarową</t>
  </si>
  <si>
    <t>Rolka jezdna z tarczą 96</t>
  </si>
  <si>
    <t>Zestaw wylącznika 2</t>
  </si>
  <si>
    <t>Obudowa reflektora</t>
  </si>
  <si>
    <t>Wkład reflektora-BWLD</t>
  </si>
  <si>
    <t>PZ/KZ1105/01</t>
  </si>
  <si>
    <t>PZ/KZ1105/02</t>
  </si>
  <si>
    <t>PP/KZ001801</t>
  </si>
  <si>
    <t>PZ/KZ1105/0115</t>
  </si>
  <si>
    <t>PZ/KZ1105/0116</t>
  </si>
  <si>
    <t>PZ/KZ1105/0117</t>
  </si>
  <si>
    <t>PZ/KZ1105/0118</t>
  </si>
  <si>
    <t>PZ/KZ1105/0125</t>
  </si>
  <si>
    <t>ZE/ME018</t>
  </si>
  <si>
    <t>PZ/KZ1105/0408</t>
  </si>
  <si>
    <t>ZN/4762/8/25</t>
  </si>
  <si>
    <t>ZN/4762/10/20</t>
  </si>
  <si>
    <t>ZN/4762/16/60</t>
  </si>
  <si>
    <t>ZN/127B/8</t>
  </si>
  <si>
    <t>ZN/127B/10</t>
  </si>
  <si>
    <t>ZN/127B/16</t>
  </si>
  <si>
    <t>PZ/KZ1105/0101</t>
  </si>
  <si>
    <t>PZ/KZ1105/0102</t>
  </si>
  <si>
    <t>PZ/KZ1105/0103</t>
  </si>
  <si>
    <t>PZ/KZ1105/0104</t>
  </si>
  <si>
    <t>PZ/KZ1105/0105</t>
  </si>
  <si>
    <t>PZ/KZ1105/0106</t>
  </si>
  <si>
    <t>PZ/KZ1105/0107</t>
  </si>
  <si>
    <t>PZ/KZ1105/0108</t>
  </si>
  <si>
    <t>PZ/KZ1105/0109</t>
  </si>
  <si>
    <t>PZ/KZ1105/0110</t>
  </si>
  <si>
    <t>PZ/KZ1105/0111</t>
  </si>
  <si>
    <t>PZ/KZ1105/0112</t>
  </si>
  <si>
    <t>PZ/KZ1105/0113</t>
  </si>
  <si>
    <t>PZ/KZ1105/0114</t>
  </si>
  <si>
    <t>ZE/ME074</t>
  </si>
  <si>
    <t>ZN/4762/5/16</t>
  </si>
  <si>
    <t>ZN/127B/5</t>
  </si>
  <si>
    <t>PZ/KZ1105/0505</t>
  </si>
  <si>
    <t>PZ/KZ1105/03</t>
  </si>
  <si>
    <t>PZ/KZ1105/0119</t>
  </si>
  <si>
    <t>PZ/KZ1105/0120</t>
  </si>
  <si>
    <t>PZ/KZ1105/0121</t>
  </si>
  <si>
    <t>PZ/KZ1105/0122</t>
  </si>
  <si>
    <t>PZ/KZ1105/0123</t>
  </si>
  <si>
    <t>PZ/KZ1105/0124</t>
  </si>
  <si>
    <t>ZE/ME032/09</t>
  </si>
  <si>
    <t>ZE/ME032/10</t>
  </si>
  <si>
    <t>ZE/ME033/05</t>
  </si>
  <si>
    <t>ZE/ME033/06</t>
  </si>
  <si>
    <t>ZE/ME033/09</t>
  </si>
  <si>
    <t>ZE/ME033/10</t>
  </si>
  <si>
    <t>ZE/ME033/15</t>
  </si>
  <si>
    <t>PZ/KZ1105/0401</t>
  </si>
  <si>
    <t>ZE/MM099/001</t>
  </si>
  <si>
    <t>PZ/KZ1105/01/001</t>
  </si>
  <si>
    <t>ZN/7089/10</t>
  </si>
  <si>
    <t>ZN/1234/3,2/18</t>
  </si>
  <si>
    <t>PZ/KZ1105/0402</t>
  </si>
  <si>
    <t>ZE/MM099/002</t>
  </si>
  <si>
    <t>PZ/KZ1105/0403</t>
  </si>
  <si>
    <t>ZE/MM099/003</t>
  </si>
  <si>
    <t>PZ/KZ1105/04/004</t>
  </si>
  <si>
    <t>ZE/MM099/004</t>
  </si>
  <si>
    <t>PZ/KZ1105/0407</t>
  </si>
  <si>
    <t>PZ/KZ1203/001</t>
  </si>
  <si>
    <t>PZ/KZ1203/002</t>
  </si>
  <si>
    <t>ZN/4762/8/16</t>
  </si>
  <si>
    <t>ZN/4762/8/30</t>
  </si>
  <si>
    <t>ZN/4017/8/16</t>
  </si>
  <si>
    <t>PZ/KZ1105/04/005</t>
  </si>
  <si>
    <t>ZE/MM099/005</t>
  </si>
  <si>
    <t>ZE/MM069</t>
  </si>
  <si>
    <t>PZ/KZ1105/0406</t>
  </si>
  <si>
    <t>ZE/MM099/006</t>
  </si>
  <si>
    <t>PZ/KZ1105/0501</t>
  </si>
  <si>
    <t>PZ/KZ1105/04/002</t>
  </si>
  <si>
    <t>ZE/ME115/001</t>
  </si>
  <si>
    <t>ZE/ME108/004</t>
  </si>
  <si>
    <t>ZE/ME108/006</t>
  </si>
  <si>
    <t>ZE/ME116/001</t>
  </si>
  <si>
    <t>ZE/ME116/003</t>
  </si>
  <si>
    <t>ZE/ME116/002</t>
  </si>
  <si>
    <t>ZE/ME116/004</t>
  </si>
  <si>
    <t>ZN/4762/4/6</t>
  </si>
  <si>
    <t>ZN/4762/4/8</t>
  </si>
  <si>
    <t>ZN/4762/4/10</t>
  </si>
  <si>
    <t>ZN/4762/6/16</t>
  </si>
  <si>
    <t>ZN/7991/3/8</t>
  </si>
  <si>
    <t>ZN/7991/5/10</t>
  </si>
  <si>
    <t>ZN/127B/4</t>
  </si>
  <si>
    <t>PZ/KZ1105/05/004</t>
  </si>
  <si>
    <t>ZE/ME065/001</t>
  </si>
  <si>
    <t>ZE/ME065/002</t>
  </si>
  <si>
    <t>ZE/ME065/003</t>
  </si>
  <si>
    <t>ZE/ME065/004</t>
  </si>
  <si>
    <t>ZE/ME062/02/001</t>
  </si>
  <si>
    <t>ZE/ME062/02/002</t>
  </si>
  <si>
    <t>ZE/ME091/001</t>
  </si>
  <si>
    <t>ZE/ME091/002</t>
  </si>
  <si>
    <t>ZE/ME091/003</t>
  </si>
  <si>
    <t>ZE/ME092/001</t>
  </si>
  <si>
    <t>ZE/ME093/001</t>
  </si>
  <si>
    <t>ZE/ME093/002</t>
  </si>
  <si>
    <t>ZE/ME094/001</t>
  </si>
  <si>
    <t>ZE/ME094/002</t>
  </si>
  <si>
    <t>ZE/ME095/001</t>
  </si>
  <si>
    <t>ZE/ME095/002</t>
  </si>
  <si>
    <t>ZE/ME099/001</t>
  </si>
  <si>
    <t>ZE/ME099/002</t>
  </si>
  <si>
    <t>ZE/ME099/003</t>
  </si>
  <si>
    <t>ZE/ME114/001</t>
  </si>
  <si>
    <t>ZE/ME114/003</t>
  </si>
  <si>
    <t>ZE/ME114/004</t>
  </si>
  <si>
    <t>ZE/ME086</t>
  </si>
  <si>
    <t>ZN/4762/5/25</t>
  </si>
  <si>
    <t>ZN/7984/6/10</t>
  </si>
  <si>
    <t>ZN/7991/6/8</t>
  </si>
  <si>
    <t>ZN/7089/4</t>
  </si>
  <si>
    <t>ZN/127B/6</t>
  </si>
  <si>
    <t>DIN 46277</t>
  </si>
  <si>
    <t>PZ/KZ1105/05/005</t>
  </si>
  <si>
    <t>ZE/ME064/01</t>
  </si>
  <si>
    <t>ZE/ME064/02</t>
  </si>
  <si>
    <t>ZE/ME096</t>
  </si>
  <si>
    <t>ZE/ME067/01</t>
  </si>
  <si>
    <t>ZE/ME107/002</t>
  </si>
  <si>
    <t>ZE/ME107/003</t>
  </si>
  <si>
    <t>ZE/ME108/001</t>
  </si>
  <si>
    <t>ZN/4762/4/30</t>
  </si>
  <si>
    <t>ZN/4762/8/20</t>
  </si>
  <si>
    <t>ZN/7089/6</t>
  </si>
  <si>
    <t>PZ/KZ1105/05/006</t>
  </si>
  <si>
    <t>ZE/ME066/01</t>
  </si>
  <si>
    <t>ZE/ME068</t>
  </si>
  <si>
    <t>ZE/ME100/001</t>
  </si>
  <si>
    <t>ZE/ME100/002</t>
  </si>
  <si>
    <t>ZE/ME097/001</t>
  </si>
  <si>
    <t>ZE/ME063</t>
  </si>
  <si>
    <t>ZE/ME104/01</t>
  </si>
  <si>
    <t>ZN/4762/4/20</t>
  </si>
  <si>
    <t>ZN/4762/5/10</t>
  </si>
  <si>
    <t>ZN/4762/10/16</t>
  </si>
  <si>
    <t>ZN/7991/8/14</t>
  </si>
  <si>
    <t>PZ/KZ1105/05/007</t>
  </si>
  <si>
    <t>ZE/ME106/001</t>
  </si>
  <si>
    <t>ZE/ME106/002</t>
  </si>
  <si>
    <t>ZE/ME114/005</t>
  </si>
  <si>
    <t>ZE/ME114/006</t>
  </si>
  <si>
    <t>ZE/ME114/008</t>
  </si>
  <si>
    <t>ZE/ME114/011</t>
  </si>
  <si>
    <t>PZ/KZ1105/05/008</t>
  </si>
  <si>
    <t>ZE/ME114/002</t>
  </si>
  <si>
    <t>PZ/KZ1105/05/009</t>
  </si>
  <si>
    <t>ZE/ME079</t>
  </si>
  <si>
    <t>ZE/ME105/01</t>
  </si>
  <si>
    <t>ZE/ME111/001</t>
  </si>
  <si>
    <t>PZ/KZ1105/05/010</t>
  </si>
  <si>
    <t>ZE/ME098/001</t>
  </si>
  <si>
    <t>ZE/ME098/002</t>
  </si>
  <si>
    <t>ZE/ME113/001</t>
  </si>
  <si>
    <t>PZ/KZ1105/05/011</t>
  </si>
  <si>
    <t>ZE/ME101/001</t>
  </si>
  <si>
    <t>ZN/4762/4/16</t>
  </si>
  <si>
    <t>PZ/KZ1105/05/012</t>
  </si>
  <si>
    <t>PZ/KZ1105/05/013</t>
  </si>
  <si>
    <t>ZE/ME110/001</t>
  </si>
  <si>
    <t>ZE/ME110/002</t>
  </si>
  <si>
    <t>ZE/ME110/003</t>
  </si>
  <si>
    <t>ZE/ME110/004</t>
  </si>
  <si>
    <t>ZE/ME110/005</t>
  </si>
  <si>
    <t>ZN/4762/4/70</t>
  </si>
  <si>
    <t>ZN/7089/2</t>
  </si>
  <si>
    <t>ZN/4032/4</t>
  </si>
  <si>
    <t>ZE/ME109/001</t>
  </si>
  <si>
    <t>ZE/ME109/002</t>
  </si>
  <si>
    <t>ZE/ME109/003</t>
  </si>
  <si>
    <t>PZ/KZ1105/05/014</t>
  </si>
  <si>
    <t>ZE/ME114/010</t>
  </si>
  <si>
    <t>PZ/KZ1102/08</t>
  </si>
  <si>
    <t>PP/KZ01/15/01/02/005</t>
  </si>
  <si>
    <t>PZ/KZ0902/03</t>
  </si>
  <si>
    <t>PZ/KZ0040/03</t>
  </si>
  <si>
    <t>PP/KZ0018/01/002</t>
  </si>
  <si>
    <t>PZ/KZ1105/05/015</t>
  </si>
  <si>
    <t>ZE/ME024/001</t>
  </si>
  <si>
    <t>ZN/4762/6/25</t>
  </si>
  <si>
    <t>ZN/4033/6</t>
  </si>
  <si>
    <t>PZ/KZ1105/05/016</t>
  </si>
  <si>
    <t>ZE/ME016</t>
  </si>
  <si>
    <t>ZN/4762/6/20</t>
  </si>
  <si>
    <t>PP/KZ1306</t>
  </si>
  <si>
    <t>PP/KZ1306/01</t>
  </si>
  <si>
    <t>PP/KZ1306/1</t>
  </si>
  <si>
    <t>PZ/KZ1105/0502</t>
  </si>
  <si>
    <t>ZE/MM0056/001</t>
  </si>
  <si>
    <t>ZE/MM076</t>
  </si>
  <si>
    <t>ZN/4017/8/20</t>
  </si>
  <si>
    <t xml:space="preserve">Czujnik temperatury </t>
  </si>
  <si>
    <t xml:space="preserve">Pompa hydrauliczna </t>
  </si>
  <si>
    <t xml:space="preserve">Zawór dławiąco - zwrotny </t>
  </si>
  <si>
    <t>Hydroakumulator 6l</t>
  </si>
  <si>
    <t xml:space="preserve">Pompa ręczna </t>
  </si>
  <si>
    <t xml:space="preserve">Sterowanie radiowe </t>
  </si>
  <si>
    <t xml:space="preserve">Osłona metanomierza </t>
  </si>
  <si>
    <t xml:space="preserve">Podstawa przekaźnika </t>
  </si>
  <si>
    <t xml:space="preserve">Podstawka przekaźnika </t>
  </si>
  <si>
    <t xml:space="preserve">Mocowanie przekaźnika </t>
  </si>
  <si>
    <t xml:space="preserve">Moduł I/O </t>
  </si>
  <si>
    <t xml:space="preserve">Zestaw wtyków </t>
  </si>
  <si>
    <t xml:space="preserve">Zabezpieczenie centralne </t>
  </si>
  <si>
    <t xml:space="preserve">Gniazdo bezpiecznikowe </t>
  </si>
  <si>
    <t xml:space="preserve">Bezpiecznik topikowy </t>
  </si>
  <si>
    <t>Bezpiecznik  (150A, 800VDC)</t>
  </si>
  <si>
    <t xml:space="preserve">Podstawka bezpiecznika </t>
  </si>
  <si>
    <t>Transformator 1VA 1000V/10V</t>
  </si>
  <si>
    <t xml:space="preserve">Wtyk </t>
  </si>
  <si>
    <t xml:space="preserve">Przełącznik prądowy </t>
  </si>
  <si>
    <t xml:space="preserve">Złącze rzędowe elementów kontr. </t>
  </si>
  <si>
    <t>Gaśnica  6kg</t>
  </si>
  <si>
    <t xml:space="preserve">7850. </t>
  </si>
  <si>
    <t>Usługi serwisowe kolejek własnych produkcji BECKER WARKOP</t>
  </si>
  <si>
    <t xml:space="preserve">Cena jednostkowa netto [PLN/rbh] </t>
  </si>
  <si>
    <t>Cennik części zamiennych</t>
  </si>
  <si>
    <t>BW/148kW/REM/7</t>
  </si>
  <si>
    <t>Wyzwalacz odśrodkowy (na agregat)-626000031200</t>
  </si>
  <si>
    <t>22901305</t>
  </si>
  <si>
    <t>22901306</t>
  </si>
  <si>
    <t>23901309</t>
  </si>
  <si>
    <t>Wąż gumowy do benzyny i oleju (za 1mb.)</t>
  </si>
  <si>
    <t>Uszczelnienie płuczki KP-95</t>
  </si>
  <si>
    <t>Sznur gumowy 3,5 (za 1 mb)</t>
  </si>
  <si>
    <t>YnKGSLY 150/250V 4x2,5+2,5 (za 1 mb)</t>
  </si>
  <si>
    <t>YnKGSLY 150/250V 3x1 + 1 (za 1 mb)</t>
  </si>
  <si>
    <t>YnKGSLY 150/250V 6x2,5+2,5 (za 1 mb)</t>
  </si>
  <si>
    <t>YnKGSLY 150/250V 3x2,5+2,5 (za 1 mb)</t>
  </si>
  <si>
    <t>YnHKGSYkon 0,6/1kV 4x2,5+2,5 (za 1 mb)</t>
  </si>
  <si>
    <t>YnWGDek 75-0,8/4,8 (za 1 mb)</t>
  </si>
  <si>
    <t>YnKGSLY 150/250V 6x1 + 1 (za 1 mb)</t>
  </si>
  <si>
    <t>YnHKGSYkon 150/250V 4x2,5+2,5 (za 1 mb)</t>
  </si>
  <si>
    <t>Kabel antenowy 1 mb</t>
  </si>
  <si>
    <t>Przewód łączeniowy 1 mb</t>
  </si>
  <si>
    <t>Przewód zasilający 24V (oświetlenie) 1 mb</t>
  </si>
  <si>
    <t>Przewód zasilający 1 mb</t>
  </si>
  <si>
    <t>Przewód magistralny CAN 1 mb</t>
  </si>
  <si>
    <t>Przewód zasilający 24V (Reflektor, Kabiny) 1 mb</t>
  </si>
  <si>
    <t>Przewód sterowniczy 1 mb</t>
  </si>
  <si>
    <t>Zestaw akumulatora (kaseta)</t>
  </si>
  <si>
    <t>Śruba M10x100</t>
  </si>
  <si>
    <t>Skrzynia ognioszczelna BWSO-K</t>
  </si>
  <si>
    <t>PZ/KZ0617/1101</t>
  </si>
  <si>
    <t>Korpus skrzyni</t>
  </si>
  <si>
    <t>PZ/KZ0617/1102/001</t>
  </si>
  <si>
    <t>PZ/KZ0617/11/001</t>
  </si>
  <si>
    <t>PZ/KZ0117/06/002</t>
  </si>
  <si>
    <t>Oś zawiasu</t>
  </si>
  <si>
    <t>PZ/KZ0117/06/001</t>
  </si>
  <si>
    <t>ZN/46277</t>
  </si>
  <si>
    <t>Szyna montażowa</t>
  </si>
  <si>
    <t>ZE/ME085</t>
  </si>
  <si>
    <t>ZE/ME084</t>
  </si>
  <si>
    <t>Sterownik PLC</t>
  </si>
  <si>
    <t>ZE/ME138</t>
  </si>
  <si>
    <t>Wiązka sterownika PLC</t>
  </si>
  <si>
    <t>Złączka 2,5</t>
  </si>
  <si>
    <t>Trzymacz końcowy</t>
  </si>
  <si>
    <t>PZ/KZ0117/06/003</t>
  </si>
  <si>
    <t>Śruba M8 x 25 podtoczona A2</t>
  </si>
  <si>
    <t>ZN/7984/6/25/88</t>
  </si>
  <si>
    <t>Śruba M6x25-8.8</t>
  </si>
  <si>
    <t>ZN/4017/8/12</t>
  </si>
  <si>
    <t>Śruba M8x12-8.8</t>
  </si>
  <si>
    <t>ZN/7980/6</t>
  </si>
  <si>
    <t>Podkładka sprężysta  6</t>
  </si>
  <si>
    <t>ZN/7980/8</t>
  </si>
  <si>
    <t>Podkładka sprężysta  8</t>
  </si>
  <si>
    <t>Podkładka sprężysta 8</t>
  </si>
  <si>
    <t>ZN/126/9</t>
  </si>
  <si>
    <t>Podkładka 9</t>
  </si>
  <si>
    <t>Napęd elektryczny typu BWNE-ATV - wyk. A</t>
  </si>
  <si>
    <t>PZ/KZ0917/09</t>
  </si>
  <si>
    <t>PZ/KZ0917/0901</t>
  </si>
  <si>
    <t>Korpus BWNE - wyk. A</t>
  </si>
  <si>
    <t>PZ/KZ0917/09/002</t>
  </si>
  <si>
    <t>PZ/KZ0917/09/003</t>
  </si>
  <si>
    <t>Płyta miedziana</t>
  </si>
  <si>
    <t>PZ/KZ0917/0902/001</t>
  </si>
  <si>
    <t>Blacha pokrywy</t>
  </si>
  <si>
    <t>PZ/KZ0917/09/004</t>
  </si>
  <si>
    <t>PZ/KZ0917/0903</t>
  </si>
  <si>
    <t>Osłona radiatora</t>
  </si>
  <si>
    <t>PZ/KZ0917/09/005</t>
  </si>
  <si>
    <t>PZ/KZ0917/09/006</t>
  </si>
  <si>
    <t>PZ/KZ0917/09/007</t>
  </si>
  <si>
    <t>ZE/MM119</t>
  </si>
  <si>
    <t>Uchwyt składany nierdzewny</t>
  </si>
  <si>
    <t>Wpust M20x1,5</t>
  </si>
  <si>
    <t>Wpust M25x1,5</t>
  </si>
  <si>
    <t>Wpust M40x1,5</t>
  </si>
  <si>
    <t>ZE/ME088/006</t>
  </si>
  <si>
    <t>Zaślepka M40x1,5</t>
  </si>
  <si>
    <t>ZE/ME157</t>
  </si>
  <si>
    <t>Falownik 15kW</t>
  </si>
  <si>
    <t>ZE/ME157/001</t>
  </si>
  <si>
    <t>Karta CAN</t>
  </si>
  <si>
    <t>Rezystor 100W</t>
  </si>
  <si>
    <t>ZE/ME154</t>
  </si>
  <si>
    <t>ZE/ME153</t>
  </si>
  <si>
    <t>ZE/ME153/001</t>
  </si>
  <si>
    <t>Wkładka 40A</t>
  </si>
  <si>
    <t>Złączka przelotowa 35</t>
  </si>
  <si>
    <t>Zacisk przewodu ochronnego 35</t>
  </si>
  <si>
    <t>ZN/337/40/40/11</t>
  </si>
  <si>
    <t>Zawias lewy</t>
  </si>
  <si>
    <t>ZN/337/40/40/12</t>
  </si>
  <si>
    <t>Zawias prawy</t>
  </si>
  <si>
    <t>ZE/MM099/013</t>
  </si>
  <si>
    <t>Sznur O-Ring %DI2,6 L=1840 mm</t>
  </si>
  <si>
    <t>ZN/912/4/10/88</t>
  </si>
  <si>
    <t>Śruba M4x10-8.8</t>
  </si>
  <si>
    <t>ZN/7991/5/20/88</t>
  </si>
  <si>
    <t>Śruba M5x20-8.8</t>
  </si>
  <si>
    <t>ZN/912/5/65/88</t>
  </si>
  <si>
    <t>Śruba M5x65-8.8</t>
  </si>
  <si>
    <t>ZN/912/6/10</t>
  </si>
  <si>
    <t>Śruba M6x10-8.8</t>
  </si>
  <si>
    <t>ZN/912/6/16/88</t>
  </si>
  <si>
    <t>Śruba M6x16-8.8</t>
  </si>
  <si>
    <t>ZN/912/6/20/88</t>
  </si>
  <si>
    <t>Śruba M6x20-8.8</t>
  </si>
  <si>
    <t>ZN/912/8/16/88</t>
  </si>
  <si>
    <t>ZN/912/8/35/88</t>
  </si>
  <si>
    <t>Śruba M8x35-8.8</t>
  </si>
  <si>
    <t>PZ/KZ0917/09/001</t>
  </si>
  <si>
    <t>Śruba M10x30-8.8</t>
  </si>
  <si>
    <t>Podkładka sprężysta 4</t>
  </si>
  <si>
    <t>Podkładka sprężysta 10</t>
  </si>
  <si>
    <t>Podkładka okrągła 6</t>
  </si>
  <si>
    <t>Stacja medialna BWSM</t>
  </si>
  <si>
    <t>PZ/KZ1307/0101</t>
  </si>
  <si>
    <t>Obudowa cz. dolna</t>
  </si>
  <si>
    <t>PZ/KZ1307/0102/001</t>
  </si>
  <si>
    <t>PZ/KZ1310/001</t>
  </si>
  <si>
    <t>Ramka montażowa monitora</t>
  </si>
  <si>
    <t>PZ/KZ1307/001</t>
  </si>
  <si>
    <t>Bl. podstawa gięta</t>
  </si>
  <si>
    <t>PZ/KZ1307/0102/003</t>
  </si>
  <si>
    <t>Szyba hartowana</t>
  </si>
  <si>
    <t>ZE/MM1056/53/1</t>
  </si>
  <si>
    <t>ZE/MM1056/54/1</t>
  </si>
  <si>
    <t>Wpust kablowy M20x1,5</t>
  </si>
  <si>
    <t>ZE/ME033/16</t>
  </si>
  <si>
    <t>Wpust kablowy M22x1,5</t>
  </si>
  <si>
    <t>ZE/ME033/12</t>
  </si>
  <si>
    <t>Wpust kablowy M36x1,5</t>
  </si>
  <si>
    <t>ZE/ME188/001</t>
  </si>
  <si>
    <t>Tuleja redukcyjna M36/M20</t>
  </si>
  <si>
    <t>ZE/ME088/001</t>
  </si>
  <si>
    <t>Zaślepka M22x1,5</t>
  </si>
  <si>
    <t>ZE/ME088/002</t>
  </si>
  <si>
    <t>Zaślepka M36x1,5</t>
  </si>
  <si>
    <t>ZE/ME070/002</t>
  </si>
  <si>
    <t>ZE/ME114/014</t>
  </si>
  <si>
    <t>Złączka żółto-zielona 10/35</t>
  </si>
  <si>
    <t>Złączka przelotowa 2,5</t>
  </si>
  <si>
    <t>ZN/4017/8/10/88</t>
  </si>
  <si>
    <t>Śruba M8x10-8.8</t>
  </si>
  <si>
    <t>ZN/2009/5/16/88</t>
  </si>
  <si>
    <t>Wkręt z łbem stożkowym M5x16</t>
  </si>
  <si>
    <t>ZN/4762/4/8/88</t>
  </si>
  <si>
    <t>Śruba M4x8-8.8</t>
  </si>
  <si>
    <t>ZN/4762/5/12/88</t>
  </si>
  <si>
    <t>Śruba M5x12-8.8</t>
  </si>
  <si>
    <t>PZ/KZ1307/01/001</t>
  </si>
  <si>
    <t>Śruba M8x30-8.8</t>
  </si>
  <si>
    <t>ZE/MM099/014</t>
  </si>
  <si>
    <t>Sznur O-Ring %DI2,5 L=885 mm</t>
  </si>
  <si>
    <t>ZE/MM099/015</t>
  </si>
  <si>
    <t>Sznur O-Ring %DI2,5 L=1180 mm</t>
  </si>
  <si>
    <t>PP/KZ0617/0202</t>
  </si>
  <si>
    <t>PP/KZ0617/0201/001</t>
  </si>
  <si>
    <t>ZE/ME045/01</t>
  </si>
  <si>
    <t>Zestaw manipulator</t>
  </si>
  <si>
    <t>Kluczyk uprawnienia</t>
  </si>
  <si>
    <t>Przycisk STOP</t>
  </si>
  <si>
    <t>ZE/ME4/BA/3/01</t>
  </si>
  <si>
    <t>Osłona gumowa przycisku</t>
  </si>
  <si>
    <t>ZE/ME088/009</t>
  </si>
  <si>
    <t>Zaślepka M30x1,5</t>
  </si>
  <si>
    <t>ZE/ME088/008</t>
  </si>
  <si>
    <t>ZE/ME088/007</t>
  </si>
  <si>
    <t>PZ/KZ1105/05/017</t>
  </si>
  <si>
    <t>Osłona dodatkowa</t>
  </si>
  <si>
    <t>PZ/KZ1105/0501/2</t>
  </si>
  <si>
    <t>Korpus kasety</t>
  </si>
  <si>
    <t>PZ/KZ1105/0102/01</t>
  </si>
  <si>
    <t>Blacha czołowa</t>
  </si>
  <si>
    <t>PZ/KZ1108/05/002</t>
  </si>
  <si>
    <t>PZ/KZ1105/04/002/2</t>
  </si>
  <si>
    <t>Płyta - tekstolit</t>
  </si>
  <si>
    <t>ZE/ME055</t>
  </si>
  <si>
    <t>Płyta BMS</t>
  </si>
  <si>
    <t>ZE/ME075/280</t>
  </si>
  <si>
    <t>ZE/ME057</t>
  </si>
  <si>
    <t>Złącze kablowe Amphenol 8b</t>
  </si>
  <si>
    <t>PZ/KZ1105/0702/002</t>
  </si>
  <si>
    <t>Laminat FR4</t>
  </si>
  <si>
    <t>PZ/KZ1105/0702/003</t>
  </si>
  <si>
    <t>PZ/KZ1108/0502/001</t>
  </si>
  <si>
    <t>PZ/KZ1108/0502/005</t>
  </si>
  <si>
    <t>ZN/4762/3/10/88</t>
  </si>
  <si>
    <t>Śruba z łbem walcowym M3x10-8.8</t>
  </si>
  <si>
    <t>ZN/7991/5/12</t>
  </si>
  <si>
    <t>ZN/4017/6/16</t>
  </si>
  <si>
    <t>Śruba z łbem sześciokątnym M6x16</t>
  </si>
  <si>
    <t>ZN/4017/8/65/88</t>
  </si>
  <si>
    <t>Śruba z łbem sześciokątnym M8x65 - 8.8</t>
  </si>
  <si>
    <t>ZN/7089/3</t>
  </si>
  <si>
    <t>Podkładka okrągła 3</t>
  </si>
  <si>
    <t>Przekaźnik 2xP 24V</t>
  </si>
  <si>
    <t>Podstawka przekaźnika</t>
  </si>
  <si>
    <t>Zasilacz iskrobezpieczny 12V</t>
  </si>
  <si>
    <t>Przekaźnik 24V</t>
  </si>
  <si>
    <t>Wyłącznik zabezpieczający 3A</t>
  </si>
  <si>
    <t>Wyłącznik zebezpieczający 10A</t>
  </si>
  <si>
    <t>Złącze rzędowe elementów kontr. 2,5</t>
  </si>
  <si>
    <t>Zestaw zasilaczy</t>
  </si>
  <si>
    <t>System zarządzania baterią BMS</t>
  </si>
  <si>
    <t>ZE/ME108/002</t>
  </si>
  <si>
    <t>ZE/ME108/003</t>
  </si>
  <si>
    <t>Stycznik ładowania</t>
  </si>
  <si>
    <t>Rozłącznik bezpiecznikowy</t>
  </si>
  <si>
    <t>Wkładka bezpiecznikowa 63A</t>
  </si>
  <si>
    <t>Zacisk przewodu ochronnego 50</t>
  </si>
  <si>
    <t>Złącze przewodów ochronnych 16</t>
  </si>
  <si>
    <t>Zestaw złączy</t>
  </si>
  <si>
    <t>Złączka przelotowa 2,5 (niebieska)</t>
  </si>
  <si>
    <t>ZE/ME162/01</t>
  </si>
  <si>
    <t>Inklinometr</t>
  </si>
  <si>
    <t>Panel HMI 10"</t>
  </si>
  <si>
    <t>ZE/ME105/01/1</t>
  </si>
  <si>
    <t>Podstawa przycisku</t>
  </si>
  <si>
    <t>ZE/ME105/01/2</t>
  </si>
  <si>
    <t>Styk NO</t>
  </si>
  <si>
    <t>Śruba z łbem walcowym z gniazdem sześciokątnym M8x16-8.8</t>
  </si>
  <si>
    <t>Router</t>
  </si>
  <si>
    <t>Zestaw obwodu mocy ładowarki</t>
  </si>
  <si>
    <t>Wyłącznik główny</t>
  </si>
  <si>
    <t>Napęd obrotowy boczny wyłącznika</t>
  </si>
  <si>
    <t>Wyzwalacz wyłącznika</t>
  </si>
  <si>
    <t>Styk pomocniczy wyłącznika</t>
  </si>
  <si>
    <t>ZE/ME024/001.1</t>
  </si>
  <si>
    <t>Styk</t>
  </si>
  <si>
    <t>ZE/ME024/001.2</t>
  </si>
  <si>
    <t>Grzybek</t>
  </si>
  <si>
    <t>ZE/ME024/001.3</t>
  </si>
  <si>
    <t>ZN/4762/6/10/88</t>
  </si>
  <si>
    <t>Śruba z łbem walcowym z gniazdem sześciokątnym M6x10 - 8.8</t>
  </si>
  <si>
    <t>Śruba z łbem walcowym z gniazdem sześciokątnym M6x20 - 8.8</t>
  </si>
  <si>
    <t>Podkładka sprężysta 6</t>
  </si>
  <si>
    <t>Nakrętka sześciokątna M6</t>
  </si>
  <si>
    <t>PZ/KZ1105/0118/01</t>
  </si>
  <si>
    <t>PP/KZ1010/001</t>
  </si>
  <si>
    <t>PP/KZ1102/001</t>
  </si>
  <si>
    <t>ZN/933/16/60/88</t>
  </si>
  <si>
    <t>Podkładka sprężysta 16</t>
  </si>
  <si>
    <t>Sznur O-ring %DI2,5</t>
  </si>
  <si>
    <t>ZN/4762/10/20/88</t>
  </si>
  <si>
    <t>Śruba z łbem walcowym z gniazdem sześciokątnym M10x20 - 8.8</t>
  </si>
  <si>
    <t>Blacha pokrywy 5</t>
  </si>
  <si>
    <t>ZE/MM070</t>
  </si>
  <si>
    <t>Napęd przyciskowy</t>
  </si>
  <si>
    <t>ZE/MM070/005</t>
  </si>
  <si>
    <t>Membrana przycisku</t>
  </si>
  <si>
    <t>PZ/KZ1017/01</t>
  </si>
  <si>
    <t>PP/KZ1017/0101</t>
  </si>
  <si>
    <t>PZ/KZ0040/02</t>
  </si>
  <si>
    <t>Śruba imbusowa M16x45-8.8</t>
  </si>
  <si>
    <t>ZN/127/16</t>
  </si>
  <si>
    <t>Podkładka  16</t>
  </si>
  <si>
    <t>PP/KZ1105/0118/01/001</t>
  </si>
  <si>
    <t>ZN/3404/A/G1/4</t>
  </si>
  <si>
    <t>Mocowanie wyłącznika awaryjnego 2</t>
  </si>
  <si>
    <t>Śruba z łbem walcowym z gniazdem sześciokątnym M6x16 - 8.8</t>
  </si>
  <si>
    <t>Śruba z łbem walcowym, gniazdem sześciokątnym M6x25 - 8.8</t>
  </si>
  <si>
    <t>Uzupełnienie cennika ciągnika CA-190, VOLTER</t>
  </si>
  <si>
    <t>Przepust ognioszczelny</t>
  </si>
  <si>
    <t>Zaślepka M25x1,5</t>
  </si>
  <si>
    <t>Zaślepka M20x1,5</t>
  </si>
  <si>
    <t>Śruba z łbem stożkowym M5x12 - 8.8</t>
  </si>
  <si>
    <t>Wiązka przewodowa Esterownika</t>
  </si>
  <si>
    <t>Złączka przeletowa 2,5</t>
  </si>
  <si>
    <t xml:space="preserve">Trzymacz końcowy </t>
  </si>
  <si>
    <t>Separator o kanałowy</t>
  </si>
  <si>
    <t xml:space="preserve">Zasilacz 240W 24V </t>
  </si>
  <si>
    <t>Zasilacz 480W 24 V</t>
  </si>
  <si>
    <t>Stycznik zasilania łądowarki</t>
  </si>
  <si>
    <t>Stycznik głóny</t>
  </si>
  <si>
    <t>Stycznik AC ładowarki</t>
  </si>
  <si>
    <t>Osłony zacisków wyłączników</t>
  </si>
  <si>
    <t>Styk NC</t>
  </si>
  <si>
    <t>Zestaw anteny PYA</t>
  </si>
  <si>
    <t>Ogniwo 280Ah</t>
  </si>
  <si>
    <t>Wiązka przewodowa n-BMS CMU-300mm</t>
  </si>
  <si>
    <t>Wiązka przewodowa n-BMS MCU</t>
  </si>
  <si>
    <t>Wiązka przewodowa n-BMS CMU-5000mm</t>
  </si>
  <si>
    <t>Nazwa: Ciągnik podwieszony spalinowy BECKMAN (wersja z pojedynczą jedn.napędową dla wariantu instalacji hydraulicznej IV÷V)</t>
  </si>
  <si>
    <t xml:space="preserve">Tablica stawek ryczałtowych </t>
  </si>
  <si>
    <t xml:space="preserve">za transport podzespołów i części zamiennych do usuwania awarii </t>
  </si>
  <si>
    <t>bez udziału ekipy serwisowej</t>
  </si>
  <si>
    <t>Nazwa Oddziału</t>
  </si>
  <si>
    <t>Ulica</t>
  </si>
  <si>
    <t>Miasto</t>
  </si>
  <si>
    <t>Cena ryczałtowa</t>
  </si>
  <si>
    <t>w zł netto</t>
  </si>
  <si>
    <t>KWK ROW</t>
  </si>
  <si>
    <t>Jastrzębska 10</t>
  </si>
  <si>
    <t>44-253 Rybnik</t>
  </si>
  <si>
    <t>X</t>
  </si>
  <si>
    <t>Ruch „Jankowice”</t>
  </si>
  <si>
    <t>Jastrzębska 12</t>
  </si>
  <si>
    <t>Ruch „Chwałowice”</t>
  </si>
  <si>
    <t>1-go Maja 26</t>
  </si>
  <si>
    <t>44-206 Rybnik</t>
  </si>
  <si>
    <t>Ruch „Marcel”</t>
  </si>
  <si>
    <t>Korfantego 52</t>
  </si>
  <si>
    <t>44-310 Radlin</t>
  </si>
  <si>
    <t>Ruch „Rydułtowy”</t>
  </si>
  <si>
    <t>Leona 2</t>
  </si>
  <si>
    <t>44-280 Rydułtowy</t>
  </si>
  <si>
    <t>KWK Ruda</t>
  </si>
  <si>
    <t>Halembska 160</t>
  </si>
  <si>
    <t>41-711 Ruda Śląska</t>
  </si>
  <si>
    <t>Ruch „Bielszowice”</t>
  </si>
  <si>
    <t>Ruch „Halemba”</t>
  </si>
  <si>
    <t>Kłodnicka 54</t>
  </si>
  <si>
    <t>41-706 Ruda Śląska</t>
  </si>
  <si>
    <t>Ruch „Pokój”</t>
  </si>
  <si>
    <t>Niedurnego 13</t>
  </si>
  <si>
    <t>41-710 Ruda Śląska</t>
  </si>
  <si>
    <t>KWK „Piast-Ziemowit”</t>
  </si>
  <si>
    <t>Granitowa 16</t>
  </si>
  <si>
    <t>43-155 Bieruń</t>
  </si>
  <si>
    <t>Ruch „Piast”</t>
  </si>
  <si>
    <t>Ruch „Ziemowit”</t>
  </si>
  <si>
    <t>Pokoju 4</t>
  </si>
  <si>
    <t>43-143 Lędziny</t>
  </si>
  <si>
    <t>KWK „Bolesław Śmiały”</t>
  </si>
  <si>
    <t>Pstrowskiego 12</t>
  </si>
  <si>
    <t>43-173 Łaziska Górne</t>
  </si>
  <si>
    <t>KWK „Sośnica”</t>
  </si>
  <si>
    <t>Błonie 6</t>
  </si>
  <si>
    <t>44-103 Gliwice</t>
  </si>
  <si>
    <t>KWK Staszic-Wujek</t>
  </si>
  <si>
    <t>Karolinki 1</t>
  </si>
  <si>
    <t>40-467 Katowice</t>
  </si>
  <si>
    <t>Ruch Murcki-Staszic</t>
  </si>
  <si>
    <t>Ruch Wujek</t>
  </si>
  <si>
    <t xml:space="preserve"> Wincentego Pola 65</t>
  </si>
  <si>
    <t>40-596 Katowice</t>
  </si>
  <si>
    <t>KWK Mysłowice-Wesoła</t>
  </si>
  <si>
    <t>Kopalniana 5</t>
  </si>
  <si>
    <t>41-408 Mysłowice</t>
  </si>
  <si>
    <r>
      <rPr>
        <sz val="9"/>
        <rFont val="Times New Roman"/>
        <family val="1"/>
        <charset val="238"/>
      </rPr>
      <t>810300303000</t>
    </r>
    <r>
      <rPr>
        <sz val="9"/>
        <color rgb="FFFF0000"/>
        <rFont val="Times New Roman"/>
        <family val="1"/>
        <charset val="238"/>
      </rPr>
      <t xml:space="preserve"> </t>
    </r>
  </si>
  <si>
    <r>
      <t xml:space="preserve">Oświetlenie dodatkowe - </t>
    </r>
    <r>
      <rPr>
        <b/>
        <sz val="9"/>
        <color theme="1"/>
        <rFont val="Times New Roman"/>
        <family val="1"/>
        <charset val="238"/>
      </rPr>
      <t>Lampa oświetlenia dworca materiałowego</t>
    </r>
  </si>
  <si>
    <r>
      <t xml:space="preserve">Oświetlenie dodatkowe - </t>
    </r>
    <r>
      <rPr>
        <b/>
        <sz val="9"/>
        <color theme="1"/>
        <rFont val="Times New Roman"/>
        <family val="1"/>
        <charset val="238"/>
      </rPr>
      <t>Lampa oświetlenia dworca osobowego</t>
    </r>
  </si>
  <si>
    <t>Ilość</t>
  </si>
  <si>
    <t xml:space="preserve">Wartość netto
[PLN/rbh] </t>
  </si>
  <si>
    <t xml:space="preserve">Stawka podatku VAT [%] </t>
  </si>
  <si>
    <t>Wartość brutto
[PLN]</t>
  </si>
  <si>
    <t>(wpisuje Zamawiający)</t>
  </si>
  <si>
    <t>(wycenia Wykonawca)</t>
  </si>
  <si>
    <t>(wpisuje Wykonawca)</t>
  </si>
  <si>
    <t>Załącznik nr 2a do SWZ 462400909</t>
  </si>
  <si>
    <t>Załącznik nr 2b do SWZ 462400909</t>
  </si>
  <si>
    <r>
      <t>Stawka  roboczogodziny pracy serwisanta w dni robocze uwzględniająca koszty dojazdu serwisanta do Zamawiającego (W</t>
    </r>
    <r>
      <rPr>
        <vertAlign val="subscript"/>
        <sz val="9"/>
        <rFont val="Times New Roman"/>
        <family val="1"/>
        <charset val="238"/>
      </rPr>
      <t>R</t>
    </r>
    <r>
      <rPr>
        <sz val="9"/>
        <rFont val="Times New Roman"/>
        <family val="1"/>
        <charset val="238"/>
      </rPr>
      <t>)</t>
    </r>
  </si>
  <si>
    <r>
      <t>Stawka  roboczogodziny pracy serwisanta w dni  świąteczne uwzględniająca koszty dojazdu serwisanta do Zamawiającego (W</t>
    </r>
    <r>
      <rPr>
        <vertAlign val="subscript"/>
        <sz val="9"/>
        <rFont val="Times New Roman"/>
        <family val="1"/>
        <charset val="238"/>
      </rPr>
      <t>R</t>
    </r>
    <r>
      <rPr>
        <sz val="9"/>
        <rFont val="Times New Roman"/>
        <family val="1"/>
        <charset val="238"/>
      </rPr>
      <t>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</si>
</sst>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4" formatCode="_-* #,##0.00\ &quot;zł&quot;_-;\-* #,##0.00\ &quot;zł&quot;_-;_-* &quot;-&quot;??\ &quot;zł&quot;_-;_-@_-"/>
    <numFmt numFmtId="164" formatCode="#,##0.00\ &quot;zł&quot;"/>
    <numFmt numFmtId="165" formatCode="#,##0.00_ ;\-#,##0.00\ "/>
    <numFmt numFmtId="166" formatCode="#?"/>
    <numFmt numFmtId="167" formatCode="#,##0.00_ ;[Red]\-#,##0.00\ "/>
    <numFmt numFmtId="168" formatCode="#,##0.00&quot; &quot;[$Kč-405];[Red]&quot;-&quot;#,##0.00&quot; &quot;[$Kč-405]"/>
  </numFmts>
  <fonts count="69">
    <font>
      <sz val="10"/>
      <name val="Arial CE"/>
      <charset val="238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sz val="10"/>
      <name val="Arial CE"/>
      <charset val="238"/>
    </font>
    <font>
      <sz val="10"/>
      <color indexed="9"/>
      <name val="Arial CE"/>
      <charset val="238"/>
    </font>
    <font>
      <sz val="10"/>
      <name val="Arial CE"/>
      <charset val="238"/>
    </font>
    <font>
      <b/>
      <sz val="10"/>
      <name val="Arial"/>
      <family val="2"/>
      <charset val="238"/>
    </font>
    <font>
      <sz val="10"/>
      <name val="Arial"/>
      <family val="2"/>
      <charset val="238"/>
    </font>
    <font>
      <b/>
      <i/>
      <sz val="10"/>
      <name val="Arial"/>
      <family val="2"/>
      <charset val="238"/>
    </font>
    <font>
      <b/>
      <sz val="12"/>
      <name val="Arial"/>
      <family val="2"/>
      <charset val="238"/>
    </font>
    <font>
      <sz val="10"/>
      <name val="Arial"/>
      <family val="2"/>
      <charset val="238"/>
    </font>
    <font>
      <sz val="8"/>
      <name val="Arial CE"/>
      <charset val="238"/>
    </font>
    <font>
      <sz val="10"/>
      <name val="Arial"/>
      <family val="2"/>
      <charset val="238"/>
    </font>
    <font>
      <sz val="8"/>
      <name val="Times New Roman"/>
      <family val="1"/>
      <charset val="238"/>
    </font>
    <font>
      <b/>
      <sz val="12"/>
      <color indexed="8"/>
      <name val="Arial"/>
      <family val="2"/>
      <charset val="238"/>
    </font>
    <font>
      <sz val="10"/>
      <color indexed="8"/>
      <name val="Arial CE"/>
      <family val="2"/>
      <charset val="238"/>
    </font>
    <font>
      <sz val="8"/>
      <name val="Arial"/>
      <family val="2"/>
      <charset val="238"/>
    </font>
    <font>
      <b/>
      <sz val="10"/>
      <name val="Arial"/>
      <family val="2"/>
      <charset val="238"/>
    </font>
    <font>
      <b/>
      <sz val="12"/>
      <name val="Arial"/>
      <family val="2"/>
      <charset val="238"/>
    </font>
    <font>
      <b/>
      <sz val="11"/>
      <name val="Arial"/>
      <family val="2"/>
      <charset val="238"/>
    </font>
    <font>
      <sz val="12"/>
      <name val="Times New Roman CE"/>
      <charset val="238"/>
    </font>
    <font>
      <b/>
      <sz val="12"/>
      <name val="Arial"/>
      <family val="2"/>
    </font>
    <font>
      <sz val="10"/>
      <name val="Times New Roman CE"/>
      <charset val="238"/>
    </font>
    <font>
      <sz val="10"/>
      <name val="Times New Roman"/>
      <family val="1"/>
      <charset val="238"/>
    </font>
    <font>
      <b/>
      <u/>
      <sz val="10"/>
      <name val="Arial"/>
      <family val="2"/>
      <charset val="238"/>
    </font>
    <font>
      <b/>
      <i/>
      <u/>
      <sz val="10"/>
      <name val="Arial"/>
      <family val="2"/>
      <charset val="238"/>
    </font>
    <font>
      <i/>
      <u/>
      <sz val="10"/>
      <name val="Arial"/>
      <family val="2"/>
      <charset val="238"/>
    </font>
    <font>
      <sz val="10"/>
      <color indexed="8"/>
      <name val="Arial"/>
      <family val="2"/>
      <charset val="238"/>
    </font>
    <font>
      <b/>
      <sz val="10"/>
      <color indexed="8"/>
      <name val="Arial"/>
      <family val="2"/>
      <charset val="238"/>
    </font>
    <font>
      <b/>
      <sz val="12"/>
      <name val="Times New Roman"/>
      <family val="1"/>
      <charset val="238"/>
    </font>
    <font>
      <sz val="12"/>
      <name val="Times New Roman"/>
      <family val="1"/>
      <charset val="238"/>
    </font>
    <font>
      <sz val="12"/>
      <color indexed="8"/>
      <name val="Times New Roman"/>
      <family val="1"/>
      <charset val="238"/>
    </font>
    <font>
      <sz val="11"/>
      <color indexed="8"/>
      <name val="Czcionka tekstu podstawowego"/>
      <family val="2"/>
      <charset val="238"/>
    </font>
    <font>
      <vertAlign val="superscript"/>
      <sz val="12"/>
      <color indexed="8"/>
      <name val="Times New Roman"/>
      <family val="1"/>
      <charset val="238"/>
    </font>
    <font>
      <sz val="10"/>
      <color indexed="8"/>
      <name val="Times New Roman"/>
      <family val="1"/>
      <charset val="238"/>
    </font>
    <font>
      <vertAlign val="subscript"/>
      <sz val="12"/>
      <color indexed="8"/>
      <name val="Times New Roman"/>
      <family val="1"/>
      <charset val="238"/>
    </font>
    <font>
      <sz val="10"/>
      <color indexed="10"/>
      <name val="Arial"/>
      <family val="2"/>
      <charset val="238"/>
    </font>
    <font>
      <sz val="12"/>
      <name val="Arial"/>
      <family val="2"/>
      <charset val="238"/>
    </font>
    <font>
      <sz val="11"/>
      <name val="Times New Roman"/>
      <family val="1"/>
      <charset val="238"/>
    </font>
    <font>
      <b/>
      <sz val="11"/>
      <name val="Times New Roman"/>
      <family val="1"/>
      <charset val="238"/>
    </font>
    <font>
      <b/>
      <sz val="13"/>
      <color indexed="8"/>
      <name val="Times New Roman"/>
      <family val="1"/>
      <charset val="238"/>
    </font>
    <font>
      <sz val="11"/>
      <color indexed="8"/>
      <name val="Times New Roman"/>
      <family val="1"/>
      <charset val="238"/>
    </font>
    <font>
      <b/>
      <sz val="11"/>
      <color indexed="8"/>
      <name val="Times New Roman"/>
      <family val="1"/>
      <charset val="238"/>
    </font>
    <font>
      <sz val="11"/>
      <name val="Arial CE"/>
      <charset val="238"/>
    </font>
    <font>
      <b/>
      <sz val="11"/>
      <color indexed="8"/>
      <name val="Times New Roman1"/>
      <charset val="238"/>
    </font>
    <font>
      <sz val="11"/>
      <color indexed="8"/>
      <name val="Times New Roman1"/>
      <charset val="238"/>
    </font>
    <font>
      <vertAlign val="superscript"/>
      <sz val="11"/>
      <color indexed="8"/>
      <name val="Times New Roman"/>
      <family val="1"/>
      <charset val="238"/>
    </font>
    <font>
      <b/>
      <sz val="10"/>
      <name val="Arial CE"/>
      <charset val="238"/>
    </font>
    <font>
      <sz val="11"/>
      <color theme="1"/>
      <name val="Czcionka tekstu podstawowego"/>
      <family val="2"/>
      <charset val="238"/>
    </font>
    <font>
      <b/>
      <sz val="10"/>
      <color rgb="FF000000"/>
      <name val="Arial"/>
      <family val="2"/>
      <charset val="238"/>
    </font>
    <font>
      <b/>
      <sz val="11"/>
      <color rgb="FF000000"/>
      <name val="Times New Roman"/>
      <family val="1"/>
      <charset val="238"/>
    </font>
    <font>
      <sz val="11"/>
      <color rgb="FF000000"/>
      <name val="Calibri"/>
      <family val="2"/>
      <charset val="238"/>
    </font>
    <font>
      <sz val="11"/>
      <color rgb="FF000000"/>
      <name val="Times New Roman"/>
      <family val="1"/>
      <charset val="238"/>
    </font>
    <font>
      <b/>
      <sz val="12"/>
      <color theme="1"/>
      <name val="Times New Roman"/>
      <family val="1"/>
      <charset val="238"/>
    </font>
    <font>
      <b/>
      <sz val="10"/>
      <color theme="1"/>
      <name val="Times New Roman"/>
      <family val="1"/>
      <charset val="238"/>
    </font>
    <font>
      <sz val="10"/>
      <color theme="1"/>
      <name val="Times New Roman"/>
      <family val="1"/>
      <charset val="238"/>
    </font>
    <font>
      <b/>
      <sz val="9"/>
      <color rgb="FF000000"/>
      <name val="Times New Roman"/>
      <family val="1"/>
      <charset val="238"/>
    </font>
    <font>
      <b/>
      <sz val="9"/>
      <name val="Times New Roman"/>
      <family val="1"/>
      <charset val="238"/>
    </font>
    <font>
      <b/>
      <sz val="9"/>
      <color theme="1"/>
      <name val="Times New Roman"/>
      <family val="1"/>
      <charset val="238"/>
    </font>
    <font>
      <sz val="9"/>
      <name val="Times New Roman"/>
      <family val="1"/>
      <charset val="238"/>
    </font>
    <font>
      <sz val="9"/>
      <color theme="1"/>
      <name val="Times New Roman"/>
      <family val="1"/>
      <charset val="238"/>
    </font>
    <font>
      <sz val="9"/>
      <color rgb="FFFF0000"/>
      <name val="Times New Roman"/>
      <family val="1"/>
      <charset val="238"/>
    </font>
    <font>
      <sz val="9"/>
      <color indexed="8"/>
      <name val="Times New Roman"/>
      <family val="1"/>
      <charset val="238"/>
    </font>
    <font>
      <b/>
      <sz val="9"/>
      <color indexed="8"/>
      <name val="Times New Roman"/>
      <family val="1"/>
      <charset val="238"/>
    </font>
    <font>
      <sz val="9"/>
      <color rgb="FF000000"/>
      <name val="Times New Roman"/>
      <family val="1"/>
      <charset val="238"/>
    </font>
    <font>
      <b/>
      <sz val="10"/>
      <color rgb="FF000000"/>
      <name val="Times New Roman"/>
      <family val="1"/>
      <charset val="238"/>
    </font>
    <font>
      <sz val="10"/>
      <color rgb="FF000000"/>
      <name val="Times New Roman"/>
      <family val="1"/>
      <charset val="238"/>
    </font>
    <font>
      <b/>
      <sz val="10"/>
      <name val="Times New Roman"/>
      <family val="1"/>
      <charset val="238"/>
    </font>
    <font>
      <vertAlign val="subscript"/>
      <sz val="9"/>
      <name val="Times New Roman"/>
      <family val="1"/>
      <charset val="238"/>
    </font>
  </fonts>
  <fills count="18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22"/>
        <bgColor indexed="22"/>
      </patternFill>
    </fill>
    <fill>
      <patternFill patternType="solid">
        <fgColor indexed="22"/>
        <bgColor indexed="64"/>
      </patternFill>
    </fill>
    <fill>
      <patternFill patternType="solid">
        <fgColor rgb="FFCCFFFF"/>
        <bgColor rgb="FF000000"/>
      </patternFill>
    </fill>
    <fill>
      <patternFill patternType="solid">
        <fgColor rgb="FFCCFFCC"/>
        <bgColor rgb="FF000000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</fills>
  <borders count="2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25">
    <xf numFmtId="0" fontId="0" fillId="0" borderId="0"/>
    <xf numFmtId="49" fontId="15" fillId="0" borderId="1" applyProtection="0">
      <alignment horizontal="left"/>
      <protection locked="0"/>
    </xf>
    <xf numFmtId="0" fontId="12" fillId="0" borderId="0"/>
    <xf numFmtId="0" fontId="7" fillId="0" borderId="0"/>
    <xf numFmtId="0" fontId="3" fillId="0" borderId="0"/>
    <xf numFmtId="0" fontId="48" fillId="0" borderId="0"/>
    <xf numFmtId="0" fontId="48" fillId="0" borderId="0"/>
    <xf numFmtId="0" fontId="12" fillId="0" borderId="0"/>
    <xf numFmtId="0" fontId="12" fillId="0" borderId="0"/>
    <xf numFmtId="0" fontId="20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168" fontId="51" fillId="0" borderId="0"/>
    <xf numFmtId="0" fontId="7" fillId="0" borderId="0"/>
    <xf numFmtId="44" fontId="2" fillId="0" borderId="0" applyFont="0" applyFill="0" applyBorder="0" applyAlignment="0" applyProtection="0"/>
    <xf numFmtId="0" fontId="1" fillId="0" borderId="0"/>
  </cellStyleXfs>
  <cellXfs count="794">
    <xf numFmtId="0" fontId="0" fillId="0" borderId="0" xfId="0"/>
    <xf numFmtId="0" fontId="3" fillId="0" borderId="0" xfId="0" applyFont="1"/>
    <xf numFmtId="0" fontId="4" fillId="0" borderId="0" xfId="0" applyFont="1"/>
    <xf numFmtId="44" fontId="5" fillId="0" borderId="0" xfId="18" applyFont="1"/>
    <xf numFmtId="0" fontId="5" fillId="0" borderId="0" xfId="0" applyFont="1"/>
    <xf numFmtId="0" fontId="2" fillId="0" borderId="0" xfId="0" applyFont="1"/>
    <xf numFmtId="44" fontId="6" fillId="0" borderId="2" xfId="18" applyFont="1" applyBorder="1" applyAlignment="1">
      <alignment horizontal="center" vertical="center" wrapText="1"/>
    </xf>
    <xf numFmtId="0" fontId="7" fillId="0" borderId="2" xfId="0" applyFont="1" applyBorder="1"/>
    <xf numFmtId="0" fontId="7" fillId="0" borderId="2" xfId="0" applyFont="1" applyBorder="1" applyAlignment="1">
      <alignment horizontal="center"/>
    </xf>
    <xf numFmtId="0" fontId="7" fillId="0" borderId="2" xfId="0" applyFont="1" applyBorder="1" applyAlignment="1">
      <alignment horizontal="left"/>
    </xf>
    <xf numFmtId="0" fontId="8" fillId="0" borderId="3" xfId="0" applyFont="1" applyBorder="1"/>
    <xf numFmtId="0" fontId="7" fillId="0" borderId="2" xfId="0" applyFont="1" applyBorder="1" applyAlignment="1">
      <alignment wrapText="1"/>
    </xf>
    <xf numFmtId="0" fontId="7" fillId="0" borderId="2" xfId="0" applyFont="1" applyBorder="1" applyAlignment="1">
      <alignment horizontal="center" vertical="center"/>
    </xf>
    <xf numFmtId="164" fontId="7" fillId="0" borderId="2" xfId="0" applyNumberFormat="1" applyFont="1" applyBorder="1" applyAlignment="1">
      <alignment horizontal="right" vertical="center"/>
    </xf>
    <xf numFmtId="0" fontId="7" fillId="0" borderId="2" xfId="0" applyFont="1" applyBorder="1" applyAlignment="1">
      <alignment horizontal="left" vertical="center" wrapText="1"/>
    </xf>
    <xf numFmtId="164" fontId="7" fillId="0" borderId="2" xfId="0" applyNumberFormat="1" applyFont="1" applyBorder="1" applyAlignment="1">
      <alignment horizontal="left" vertical="center" wrapText="1"/>
    </xf>
    <xf numFmtId="0" fontId="7" fillId="0" borderId="0" xfId="11" applyFont="1"/>
    <xf numFmtId="0" fontId="7" fillId="0" borderId="2" xfId="11" applyFont="1" applyBorder="1" applyAlignment="1">
      <alignment horizontal="center"/>
    </xf>
    <xf numFmtId="0" fontId="7" fillId="0" borderId="2" xfId="11" applyFont="1" applyBorder="1" applyAlignment="1">
      <alignment wrapText="1"/>
    </xf>
    <xf numFmtId="0" fontId="7" fillId="0" borderId="2" xfId="11" applyFont="1" applyBorder="1"/>
    <xf numFmtId="0" fontId="7" fillId="0" borderId="2" xfId="11" applyFont="1" applyBorder="1" applyAlignment="1">
      <alignment vertical="center"/>
    </xf>
    <xf numFmtId="0" fontId="13" fillId="0" borderId="0" xfId="12" applyFont="1" applyAlignment="1">
      <alignment vertical="center"/>
    </xf>
    <xf numFmtId="0" fontId="12" fillId="0" borderId="0" xfId="14"/>
    <xf numFmtId="2" fontId="7" fillId="0" borderId="2" xfId="0" applyNumberFormat="1" applyFont="1" applyBorder="1" applyAlignment="1">
      <alignment horizontal="center" vertical="top" wrapText="1"/>
    </xf>
    <xf numFmtId="2" fontId="7" fillId="0" borderId="4" xfId="0" applyNumberFormat="1" applyFont="1" applyBorder="1" applyAlignment="1">
      <alignment vertical="top" wrapText="1"/>
    </xf>
    <xf numFmtId="2" fontId="7" fillId="0" borderId="2" xfId="0" applyNumberFormat="1" applyFont="1" applyBorder="1" applyAlignment="1">
      <alignment vertical="top" wrapText="1"/>
    </xf>
    <xf numFmtId="2" fontId="7" fillId="0" borderId="4" xfId="0" applyNumberFormat="1" applyFont="1" applyBorder="1" applyAlignment="1">
      <alignment horizontal="center" vertical="top" wrapText="1"/>
    </xf>
    <xf numFmtId="0" fontId="7" fillId="0" borderId="4" xfId="0" applyFont="1" applyBorder="1" applyAlignment="1">
      <alignment horizontal="center" vertical="top" wrapText="1"/>
    </xf>
    <xf numFmtId="0" fontId="12" fillId="0" borderId="0" xfId="14" applyAlignment="1">
      <alignment wrapText="1"/>
    </xf>
    <xf numFmtId="0" fontId="12" fillId="0" borderId="0" xfId="7"/>
    <xf numFmtId="0" fontId="12" fillId="0" borderId="0" xfId="8"/>
    <xf numFmtId="0" fontId="12" fillId="0" borderId="0" xfId="8" applyAlignment="1">
      <alignment horizontal="right"/>
    </xf>
    <xf numFmtId="0" fontId="7" fillId="0" borderId="0" xfId="8" applyFont="1"/>
    <xf numFmtId="0" fontId="21" fillId="0" borderId="0" xfId="9" applyFont="1"/>
    <xf numFmtId="0" fontId="20" fillId="0" borderId="0" xfId="9"/>
    <xf numFmtId="0" fontId="20" fillId="0" borderId="0" xfId="9" applyAlignment="1">
      <alignment wrapText="1"/>
    </xf>
    <xf numFmtId="0" fontId="12" fillId="0" borderId="0" xfId="10"/>
    <xf numFmtId="0" fontId="12" fillId="0" borderId="0" xfId="10" applyAlignment="1">
      <alignment horizontal="center"/>
    </xf>
    <xf numFmtId="2" fontId="12" fillId="0" borderId="0" xfId="10" applyNumberFormat="1" applyAlignment="1">
      <alignment horizontal="left" vertical="center" wrapText="1"/>
    </xf>
    <xf numFmtId="0" fontId="12" fillId="0" borderId="0" xfId="10" applyAlignment="1">
      <alignment horizontal="right" vertical="center"/>
    </xf>
    <xf numFmtId="0" fontId="9" fillId="0" borderId="3" xfId="0" applyFont="1" applyBorder="1" applyAlignment="1">
      <alignment wrapText="1"/>
    </xf>
    <xf numFmtId="0" fontId="9" fillId="0" borderId="2" xfId="10" applyFont="1" applyBorder="1" applyAlignment="1">
      <alignment horizontal="right" vertical="center"/>
    </xf>
    <xf numFmtId="0" fontId="9" fillId="0" borderId="2" xfId="10" applyFont="1" applyBorder="1"/>
    <xf numFmtId="2" fontId="7" fillId="0" borderId="5" xfId="0" applyNumberFormat="1" applyFont="1" applyBorder="1" applyAlignment="1">
      <alignment vertical="top" wrapText="1"/>
    </xf>
    <xf numFmtId="49" fontId="14" fillId="0" borderId="0" xfId="13" applyNumberFormat="1" applyFont="1" applyAlignment="1">
      <alignment horizontal="center" vertical="center" wrapText="1"/>
    </xf>
    <xf numFmtId="4" fontId="0" fillId="0" borderId="0" xfId="0" applyNumberFormat="1"/>
    <xf numFmtId="4" fontId="9" fillId="0" borderId="2" xfId="10" applyNumberFormat="1" applyFont="1" applyBorder="1" applyAlignment="1">
      <alignment horizontal="right" vertical="center"/>
    </xf>
    <xf numFmtId="0" fontId="9" fillId="0" borderId="2" xfId="10" applyFont="1" applyBorder="1" applyAlignment="1">
      <alignment horizontal="center" vertical="center"/>
    </xf>
    <xf numFmtId="4" fontId="7" fillId="0" borderId="2" xfId="11" applyNumberFormat="1" applyFont="1" applyBorder="1"/>
    <xf numFmtId="4" fontId="19" fillId="0" borderId="2" xfId="10" applyNumberFormat="1" applyFont="1" applyBorder="1" applyAlignment="1">
      <alignment horizontal="right" vertical="center"/>
    </xf>
    <xf numFmtId="0" fontId="19" fillId="0" borderId="2" xfId="10" applyFont="1" applyBorder="1" applyAlignment="1">
      <alignment horizontal="center" vertical="center"/>
    </xf>
    <xf numFmtId="4" fontId="19" fillId="0" borderId="2" xfId="10" applyNumberFormat="1" applyFont="1" applyBorder="1"/>
    <xf numFmtId="0" fontId="19" fillId="0" borderId="2" xfId="10" applyFont="1" applyBorder="1" applyAlignment="1">
      <alignment horizontal="center"/>
    </xf>
    <xf numFmtId="4" fontId="7" fillId="0" borderId="2" xfId="0" applyNumberFormat="1" applyFont="1" applyBorder="1" applyAlignment="1">
      <alignment horizontal="right"/>
    </xf>
    <xf numFmtId="4" fontId="7" fillId="0" borderId="2" xfId="0" applyNumberFormat="1" applyFont="1" applyBorder="1" applyAlignment="1">
      <alignment horizontal="right" vertical="center"/>
    </xf>
    <xf numFmtId="0" fontId="7" fillId="0" borderId="2" xfId="18" applyNumberFormat="1" applyFont="1" applyBorder="1" applyAlignment="1">
      <alignment horizontal="center"/>
    </xf>
    <xf numFmtId="0" fontId="6" fillId="0" borderId="2" xfId="7" applyFont="1" applyBorder="1" applyAlignment="1">
      <alignment horizontal="center" vertical="top"/>
    </xf>
    <xf numFmtId="4" fontId="7" fillId="0" borderId="2" xfId="17" applyNumberFormat="1" applyFont="1" applyBorder="1" applyAlignment="1">
      <alignment horizontal="right" vertical="center"/>
    </xf>
    <xf numFmtId="4" fontId="7" fillId="0" borderId="2" xfId="8" applyNumberFormat="1" applyFont="1" applyBorder="1" applyAlignment="1">
      <alignment horizontal="right"/>
    </xf>
    <xf numFmtId="4" fontId="7" fillId="0" borderId="2" xfId="9" applyNumberFormat="1" applyFont="1" applyBorder="1" applyAlignment="1">
      <alignment horizontal="right"/>
    </xf>
    <xf numFmtId="0" fontId="7" fillId="0" borderId="2" xfId="9" applyFont="1" applyBorder="1" applyAlignment="1">
      <alignment horizontal="center"/>
    </xf>
    <xf numFmtId="4" fontId="7" fillId="0" borderId="2" xfId="9" applyNumberFormat="1" applyFont="1" applyBorder="1"/>
    <xf numFmtId="4" fontId="6" fillId="0" borderId="2" xfId="10" applyNumberFormat="1" applyFont="1" applyBorder="1" applyAlignment="1">
      <alignment horizontal="right" vertical="center"/>
    </xf>
    <xf numFmtId="0" fontId="6" fillId="0" borderId="2" xfId="10" applyFont="1" applyBorder="1" applyAlignment="1">
      <alignment horizontal="center" vertical="center"/>
    </xf>
    <xf numFmtId="0" fontId="7" fillId="0" borderId="0" xfId="14" applyFont="1"/>
    <xf numFmtId="4" fontId="19" fillId="0" borderId="2" xfId="14" applyNumberFormat="1" applyFont="1" applyBorder="1"/>
    <xf numFmtId="0" fontId="19" fillId="0" borderId="2" xfId="14" applyFont="1" applyBorder="1" applyAlignment="1">
      <alignment horizontal="center" vertical="center"/>
    </xf>
    <xf numFmtId="4" fontId="9" fillId="0" borderId="2" xfId="10" applyNumberFormat="1" applyFont="1" applyBorder="1"/>
    <xf numFmtId="0" fontId="7" fillId="0" borderId="6" xfId="16" applyFont="1" applyBorder="1" applyAlignment="1">
      <alignment horizontal="center" vertical="center"/>
    </xf>
    <xf numFmtId="4" fontId="6" fillId="0" borderId="2" xfId="10" applyNumberFormat="1" applyFont="1" applyBorder="1" applyAlignment="1">
      <alignment vertical="center"/>
    </xf>
    <xf numFmtId="0" fontId="23" fillId="0" borderId="2" xfId="0" applyFont="1" applyBorder="1" applyAlignment="1">
      <alignment horizontal="center"/>
    </xf>
    <xf numFmtId="4" fontId="7" fillId="0" borderId="2" xfId="14" applyNumberFormat="1" applyFont="1" applyBorder="1"/>
    <xf numFmtId="4" fontId="7" fillId="0" borderId="0" xfId="14" applyNumberFormat="1" applyFont="1" applyAlignment="1">
      <alignment horizontal="right" vertical="center"/>
    </xf>
    <xf numFmtId="4" fontId="7" fillId="0" borderId="2" xfId="14" applyNumberFormat="1" applyFont="1" applyBorder="1" applyAlignment="1">
      <alignment horizontal="right" vertical="center"/>
    </xf>
    <xf numFmtId="4" fontId="7" fillId="0" borderId="2" xfId="7" applyNumberFormat="1" applyFont="1" applyBorder="1" applyAlignment="1">
      <alignment horizontal="right" vertical="top"/>
    </xf>
    <xf numFmtId="0" fontId="6" fillId="2" borderId="2" xfId="0" applyFont="1" applyFill="1" applyBorder="1" applyAlignment="1">
      <alignment horizontal="center" vertical="center"/>
    </xf>
    <xf numFmtId="44" fontId="6" fillId="2" borderId="2" xfId="18" applyFont="1" applyFill="1" applyBorder="1" applyAlignment="1">
      <alignment horizontal="center" vertical="center" wrapText="1"/>
    </xf>
    <xf numFmtId="0" fontId="9" fillId="0" borderId="2" xfId="10" applyFont="1" applyBorder="1" applyAlignment="1">
      <alignment horizontal="center"/>
    </xf>
    <xf numFmtId="0" fontId="0" fillId="0" borderId="0" xfId="0" applyAlignment="1">
      <alignment horizontal="center"/>
    </xf>
    <xf numFmtId="0" fontId="10" fillId="0" borderId="2" xfId="0" applyFont="1" applyBorder="1" applyAlignment="1">
      <alignment horizontal="center"/>
    </xf>
    <xf numFmtId="0" fontId="10" fillId="0" borderId="2" xfId="0" applyFont="1" applyBorder="1"/>
    <xf numFmtId="0" fontId="10" fillId="0" borderId="2" xfId="0" applyFont="1" applyBorder="1" applyAlignment="1">
      <alignment horizontal="left"/>
    </xf>
    <xf numFmtId="165" fontId="10" fillId="0" borderId="2" xfId="0" applyNumberFormat="1" applyFont="1" applyBorder="1"/>
    <xf numFmtId="0" fontId="10" fillId="0" borderId="2" xfId="0" applyFont="1" applyBorder="1" applyAlignment="1">
      <alignment wrapText="1"/>
    </xf>
    <xf numFmtId="0" fontId="8" fillId="3" borderId="3" xfId="0" applyFont="1" applyFill="1" applyBorder="1"/>
    <xf numFmtId="0" fontId="25" fillId="3" borderId="4" xfId="0" applyFont="1" applyFill="1" applyBorder="1"/>
    <xf numFmtId="0" fontId="7" fillId="3" borderId="3" xfId="0" applyFont="1" applyFill="1" applyBorder="1"/>
    <xf numFmtId="164" fontId="7" fillId="3" borderId="2" xfId="0" applyNumberFormat="1" applyFont="1" applyFill="1" applyBorder="1" applyAlignment="1">
      <alignment horizontal="right" vertical="center"/>
    </xf>
    <xf numFmtId="0" fontId="26" fillId="3" borderId="3" xfId="0" applyFont="1" applyFill="1" applyBorder="1"/>
    <xf numFmtId="164" fontId="26" fillId="3" borderId="2" xfId="0" applyNumberFormat="1" applyFont="1" applyFill="1" applyBorder="1" applyAlignment="1">
      <alignment horizontal="right" vertical="center"/>
    </xf>
    <xf numFmtId="44" fontId="6" fillId="0" borderId="7" xfId="18" applyFont="1" applyBorder="1" applyAlignment="1">
      <alignment horizontal="center" vertical="center" wrapText="1"/>
    </xf>
    <xf numFmtId="0" fontId="27" fillId="0" borderId="7" xfId="0" applyFont="1" applyBorder="1" applyAlignment="1">
      <alignment horizontal="center"/>
    </xf>
    <xf numFmtId="0" fontId="27" fillId="0" borderId="7" xfId="0" applyFont="1" applyBorder="1" applyAlignment="1">
      <alignment horizontal="left" wrapText="1"/>
    </xf>
    <xf numFmtId="4" fontId="27" fillId="0" borderId="2" xfId="0" applyNumberFormat="1" applyFont="1" applyBorder="1"/>
    <xf numFmtId="0" fontId="27" fillId="0" borderId="2" xfId="0" applyFont="1" applyBorder="1" applyAlignment="1">
      <alignment horizontal="center"/>
    </xf>
    <xf numFmtId="0" fontId="27" fillId="0" borderId="2" xfId="0" applyFont="1" applyBorder="1" applyAlignment="1">
      <alignment horizontal="left" wrapText="1"/>
    </xf>
    <xf numFmtId="0" fontId="27" fillId="0" borderId="5" xfId="0" applyFont="1" applyBorder="1" applyAlignment="1">
      <alignment horizontal="left" wrapText="1"/>
    </xf>
    <xf numFmtId="4" fontId="27" fillId="3" borderId="2" xfId="0" applyNumberFormat="1" applyFont="1" applyFill="1" applyBorder="1"/>
    <xf numFmtId="0" fontId="27" fillId="0" borderId="7" xfId="0" applyFont="1" applyBorder="1" applyAlignment="1">
      <alignment horizontal="left" vertical="center" wrapText="1"/>
    </xf>
    <xf numFmtId="0" fontId="27" fillId="0" borderId="2" xfId="0" applyFont="1" applyBorder="1" applyAlignment="1">
      <alignment horizontal="left" vertical="center" wrapText="1"/>
    </xf>
    <xf numFmtId="0" fontId="7" fillId="0" borderId="2" xfId="3" applyBorder="1" applyAlignment="1">
      <alignment horizontal="center"/>
    </xf>
    <xf numFmtId="0" fontId="27" fillId="0" borderId="2" xfId="0" applyFont="1" applyBorder="1" applyAlignment="1">
      <alignment horizontal="center" vertical="center"/>
    </xf>
    <xf numFmtId="4" fontId="27" fillId="0" borderId="2" xfId="0" applyNumberFormat="1" applyFont="1" applyBorder="1" applyAlignment="1">
      <alignment horizontal="right" vertical="center"/>
    </xf>
    <xf numFmtId="0" fontId="27" fillId="0" borderId="2" xfId="4" applyFont="1" applyBorder="1" applyAlignment="1">
      <alignment horizontal="left" vertical="center"/>
    </xf>
    <xf numFmtId="4" fontId="27" fillId="0" borderId="2" xfId="3" applyNumberFormat="1" applyFont="1" applyBorder="1" applyAlignment="1">
      <alignment horizontal="right"/>
    </xf>
    <xf numFmtId="0" fontId="27" fillId="0" borderId="2" xfId="3" applyFont="1" applyBorder="1" applyAlignment="1">
      <alignment horizontal="left" vertical="center"/>
    </xf>
    <xf numFmtId="0" fontId="27" fillId="0" borderId="2" xfId="3" applyFont="1" applyBorder="1" applyAlignment="1">
      <alignment horizontal="left" vertical="center" wrapText="1"/>
    </xf>
    <xf numFmtId="0" fontId="28" fillId="3" borderId="4" xfId="0" applyFont="1" applyFill="1" applyBorder="1" applyAlignment="1">
      <alignment horizontal="left" vertical="center"/>
    </xf>
    <xf numFmtId="0" fontId="28" fillId="3" borderId="4" xfId="0" applyFont="1" applyFill="1" applyBorder="1" applyAlignment="1">
      <alignment horizontal="left"/>
    </xf>
    <xf numFmtId="0" fontId="28" fillId="3" borderId="4" xfId="0" applyFont="1" applyFill="1" applyBorder="1"/>
    <xf numFmtId="0" fontId="7" fillId="3" borderId="3" xfId="0" applyFont="1" applyFill="1" applyBorder="1" applyAlignment="1">
      <alignment horizontal="left" vertical="center"/>
    </xf>
    <xf numFmtId="0" fontId="6" fillId="3" borderId="3" xfId="0" applyFont="1" applyFill="1" applyBorder="1" applyAlignment="1">
      <alignment horizontal="left" vertical="center"/>
    </xf>
    <xf numFmtId="0" fontId="6" fillId="3" borderId="3" xfId="3" applyFont="1" applyFill="1" applyBorder="1" applyAlignment="1">
      <alignment horizontal="left"/>
    </xf>
    <xf numFmtId="4" fontId="27" fillId="3" borderId="2" xfId="0" applyNumberFormat="1" applyFont="1" applyFill="1" applyBorder="1" applyAlignment="1">
      <alignment horizontal="left"/>
    </xf>
    <xf numFmtId="0" fontId="0" fillId="0" borderId="0" xfId="0" applyAlignment="1">
      <alignment horizontal="left"/>
    </xf>
    <xf numFmtId="49" fontId="27" fillId="0" borderId="7" xfId="0" applyNumberFormat="1" applyFont="1" applyBorder="1" applyAlignment="1">
      <alignment horizontal="left" vertical="center" wrapText="1"/>
    </xf>
    <xf numFmtId="49" fontId="27" fillId="0" borderId="2" xfId="0" applyNumberFormat="1" applyFont="1" applyBorder="1" applyAlignment="1">
      <alignment horizontal="left" vertical="center" wrapText="1"/>
    </xf>
    <xf numFmtId="49" fontId="27" fillId="0" borderId="2" xfId="3" applyNumberFormat="1" applyFont="1" applyBorder="1" applyAlignment="1">
      <alignment horizontal="left" vertical="center" wrapText="1"/>
    </xf>
    <xf numFmtId="49" fontId="27" fillId="0" borderId="2" xfId="3" applyNumberFormat="1" applyFont="1" applyBorder="1" applyAlignment="1">
      <alignment horizontal="left" wrapText="1"/>
    </xf>
    <xf numFmtId="49" fontId="27" fillId="4" borderId="2" xfId="3" applyNumberFormat="1" applyFont="1" applyFill="1" applyBorder="1" applyAlignment="1">
      <alignment horizontal="left" wrapText="1"/>
    </xf>
    <xf numFmtId="49" fontId="27" fillId="4" borderId="2" xfId="3" applyNumberFormat="1" applyFont="1" applyFill="1" applyBorder="1" applyAlignment="1">
      <alignment horizontal="left" vertical="center" wrapText="1"/>
    </xf>
    <xf numFmtId="0" fontId="27" fillId="0" borderId="2" xfId="3" applyFont="1" applyBorder="1" applyAlignment="1">
      <alignment horizontal="left" wrapText="1"/>
    </xf>
    <xf numFmtId="0" fontId="27" fillId="4" borderId="2" xfId="3" applyFont="1" applyFill="1" applyBorder="1" applyAlignment="1">
      <alignment horizontal="left" vertical="center" wrapText="1"/>
    </xf>
    <xf numFmtId="0" fontId="27" fillId="4" borderId="2" xfId="3" applyFont="1" applyFill="1" applyBorder="1" applyAlignment="1">
      <alignment horizontal="left" vertical="center"/>
    </xf>
    <xf numFmtId="0" fontId="7" fillId="0" borderId="2" xfId="3" applyBorder="1" applyAlignment="1">
      <alignment horizontal="left" vertical="center" wrapText="1"/>
    </xf>
    <xf numFmtId="0" fontId="7" fillId="0" borderId="2" xfId="3" applyBorder="1" applyAlignment="1">
      <alignment horizontal="left" wrapText="1"/>
    </xf>
    <xf numFmtId="49" fontId="27" fillId="0" borderId="2" xfId="3" applyNumberFormat="1" applyFont="1" applyBorder="1" applyAlignment="1">
      <alignment horizontal="left"/>
    </xf>
    <xf numFmtId="0" fontId="7" fillId="3" borderId="3" xfId="3" applyFill="1" applyBorder="1" applyAlignment="1">
      <alignment horizontal="left"/>
    </xf>
    <xf numFmtId="0" fontId="7" fillId="3" borderId="3" xfId="3" applyFill="1" applyBorder="1" applyAlignment="1">
      <alignment horizontal="left" vertical="center"/>
    </xf>
    <xf numFmtId="4" fontId="27" fillId="3" borderId="2" xfId="0" applyNumberFormat="1" applyFont="1" applyFill="1" applyBorder="1" applyAlignment="1">
      <alignment horizontal="left" vertical="center"/>
    </xf>
    <xf numFmtId="2" fontId="6" fillId="3" borderId="2" xfId="0" applyNumberFormat="1" applyFont="1" applyFill="1" applyBorder="1" applyAlignment="1">
      <alignment horizontal="center" vertical="top" wrapText="1"/>
    </xf>
    <xf numFmtId="2" fontId="6" fillId="3" borderId="4" xfId="0" applyNumberFormat="1" applyFont="1" applyFill="1" applyBorder="1" applyAlignment="1">
      <alignment vertical="top" wrapText="1"/>
    </xf>
    <xf numFmtId="4" fontId="22" fillId="3" borderId="2" xfId="9" applyNumberFormat="1" applyFont="1" applyFill="1" applyBorder="1"/>
    <xf numFmtId="4" fontId="7" fillId="3" borderId="2" xfId="17" applyNumberFormat="1" applyFont="1" applyFill="1" applyBorder="1" applyAlignment="1">
      <alignment horizontal="right" vertical="center"/>
    </xf>
    <xf numFmtId="0" fontId="6" fillId="3" borderId="3" xfId="0" applyFont="1" applyFill="1" applyBorder="1" applyAlignment="1">
      <alignment wrapText="1"/>
    </xf>
    <xf numFmtId="4" fontId="7" fillId="3" borderId="2" xfId="7" applyNumberFormat="1" applyFont="1" applyFill="1" applyBorder="1" applyAlignment="1">
      <alignment horizontal="right" vertical="top"/>
    </xf>
    <xf numFmtId="4" fontId="17" fillId="2" borderId="2" xfId="14" applyNumberFormat="1" applyFont="1" applyFill="1" applyBorder="1" applyAlignment="1">
      <alignment horizontal="center" vertical="center"/>
    </xf>
    <xf numFmtId="0" fontId="7" fillId="3" borderId="0" xfId="14" applyFont="1" applyFill="1"/>
    <xf numFmtId="0" fontId="7" fillId="3" borderId="2" xfId="14" applyFont="1" applyFill="1" applyBorder="1"/>
    <xf numFmtId="4" fontId="7" fillId="3" borderId="2" xfId="14" applyNumberFormat="1" applyFont="1" applyFill="1" applyBorder="1"/>
    <xf numFmtId="4" fontId="6" fillId="3" borderId="2" xfId="14" applyNumberFormat="1" applyFont="1" applyFill="1" applyBorder="1"/>
    <xf numFmtId="0" fontId="17" fillId="2" borderId="2" xfId="0" applyFont="1" applyFill="1" applyBorder="1" applyAlignment="1">
      <alignment horizontal="center" vertical="center"/>
    </xf>
    <xf numFmtId="44" fontId="17" fillId="2" borderId="2" xfId="18" applyFont="1" applyFill="1" applyBorder="1" applyAlignment="1">
      <alignment horizontal="center" vertical="center" wrapText="1"/>
    </xf>
    <xf numFmtId="44" fontId="17" fillId="0" borderId="2" xfId="18" applyFont="1" applyBorder="1" applyAlignment="1">
      <alignment horizontal="center" vertical="center" wrapText="1"/>
    </xf>
    <xf numFmtId="165" fontId="7" fillId="0" borderId="2" xfId="0" applyNumberFormat="1" applyFont="1" applyBorder="1"/>
    <xf numFmtId="0" fontId="10" fillId="0" borderId="2" xfId="0" applyFont="1" applyBorder="1" applyAlignment="1">
      <alignment vertical="center"/>
    </xf>
    <xf numFmtId="4" fontId="10" fillId="0" borderId="2" xfId="0" applyNumberFormat="1" applyFont="1" applyBorder="1"/>
    <xf numFmtId="0" fontId="7" fillId="0" borderId="2" xfId="12" applyFont="1" applyBorder="1" applyAlignment="1">
      <alignment horizontal="center" vertical="center"/>
    </xf>
    <xf numFmtId="0" fontId="7" fillId="0" borderId="2" xfId="12" applyFont="1" applyBorder="1" applyAlignment="1">
      <alignment vertical="center" wrapText="1"/>
    </xf>
    <xf numFmtId="4" fontId="7" fillId="0" borderId="2" xfId="12" applyNumberFormat="1" applyFont="1" applyBorder="1" applyAlignment="1">
      <alignment vertical="center"/>
    </xf>
    <xf numFmtId="2" fontId="17" fillId="3" borderId="2" xfId="0" applyNumberFormat="1" applyFont="1" applyFill="1" applyBorder="1" applyAlignment="1">
      <alignment horizontal="center" vertical="top" wrapText="1"/>
    </xf>
    <xf numFmtId="2" fontId="17" fillId="3" borderId="4" xfId="0" applyNumberFormat="1" applyFont="1" applyFill="1" applyBorder="1" applyAlignment="1">
      <alignment vertical="top" wrapText="1"/>
    </xf>
    <xf numFmtId="0" fontId="17" fillId="0" borderId="2" xfId="14" applyFont="1" applyBorder="1" applyAlignment="1">
      <alignment horizontal="center"/>
    </xf>
    <xf numFmtId="4" fontId="7" fillId="0" borderId="2" xfId="14" applyNumberFormat="1" applyFont="1" applyBorder="1" applyAlignment="1">
      <alignment horizontal="right"/>
    </xf>
    <xf numFmtId="2" fontId="17" fillId="3" borderId="4" xfId="0" applyNumberFormat="1" applyFont="1" applyFill="1" applyBorder="1" applyAlignment="1">
      <alignment horizontal="center" vertical="top" wrapText="1"/>
    </xf>
    <xf numFmtId="2" fontId="17" fillId="3" borderId="2" xfId="0" applyNumberFormat="1" applyFont="1" applyFill="1" applyBorder="1" applyAlignment="1">
      <alignment vertical="top" wrapText="1"/>
    </xf>
    <xf numFmtId="0" fontId="17" fillId="3" borderId="2" xfId="14" applyFont="1" applyFill="1" applyBorder="1" applyAlignment="1">
      <alignment horizontal="center"/>
    </xf>
    <xf numFmtId="2" fontId="17" fillId="0" borderId="2" xfId="0" applyNumberFormat="1" applyFont="1" applyBorder="1" applyAlignment="1">
      <alignment horizontal="center" vertical="top" wrapText="1"/>
    </xf>
    <xf numFmtId="2" fontId="17" fillId="0" borderId="4" xfId="0" applyNumberFormat="1" applyFont="1" applyBorder="1" applyAlignment="1">
      <alignment vertical="top" wrapText="1"/>
    </xf>
    <xf numFmtId="0" fontId="17" fillId="2" borderId="2" xfId="14" applyFont="1" applyFill="1" applyBorder="1" applyAlignment="1">
      <alignment horizontal="center" vertical="center"/>
    </xf>
    <xf numFmtId="0" fontId="17" fillId="0" borderId="2" xfId="14" applyFont="1" applyBorder="1"/>
    <xf numFmtId="4" fontId="7" fillId="3" borderId="2" xfId="16" applyNumberFormat="1" applyFont="1" applyFill="1" applyBorder="1" applyAlignment="1">
      <alignment horizontal="right" vertical="center"/>
    </xf>
    <xf numFmtId="4" fontId="7" fillId="0" borderId="2" xfId="16" applyNumberFormat="1" applyFont="1" applyBorder="1" applyAlignment="1">
      <alignment horizontal="right" vertical="center"/>
    </xf>
    <xf numFmtId="4" fontId="7" fillId="3" borderId="2" xfId="10" applyNumberFormat="1" applyFont="1" applyFill="1" applyBorder="1" applyAlignment="1">
      <alignment horizontal="right" vertical="center"/>
    </xf>
    <xf numFmtId="0" fontId="7" fillId="0" borderId="2" xfId="10" applyFont="1" applyBorder="1" applyAlignment="1">
      <alignment horizontal="center" vertical="center"/>
    </xf>
    <xf numFmtId="4" fontId="7" fillId="0" borderId="2" xfId="10" applyNumberFormat="1" applyFont="1" applyBorder="1" applyAlignment="1">
      <alignment horizontal="right" vertical="center"/>
    </xf>
    <xf numFmtId="0" fontId="7" fillId="0" borderId="6" xfId="10" applyFont="1" applyBorder="1" applyAlignment="1">
      <alignment horizontal="center" vertical="center"/>
    </xf>
    <xf numFmtId="4" fontId="7" fillId="0" borderId="2" xfId="10" applyNumberFormat="1" applyFont="1" applyBorder="1" applyAlignment="1">
      <alignment horizontal="right"/>
    </xf>
    <xf numFmtId="49" fontId="7" fillId="0" borderId="2" xfId="0" applyNumberFormat="1" applyFont="1" applyBorder="1" applyAlignment="1">
      <alignment horizontal="left"/>
    </xf>
    <xf numFmtId="0" fontId="7" fillId="0" borderId="2" xfId="0" applyFont="1" applyBorder="1" applyAlignment="1">
      <alignment horizontal="left" vertical="center"/>
    </xf>
    <xf numFmtId="49" fontId="7" fillId="0" borderId="2" xfId="0" applyNumberFormat="1" applyFont="1" applyBorder="1" applyAlignment="1">
      <alignment horizontal="left" vertical="center"/>
    </xf>
    <xf numFmtId="0" fontId="5" fillId="0" borderId="0" xfId="0" applyFont="1" applyAlignment="1">
      <alignment horizontal="left"/>
    </xf>
    <xf numFmtId="0" fontId="8" fillId="3" borderId="3" xfId="0" applyFont="1" applyFill="1" applyBorder="1" applyAlignment="1">
      <alignment horizontal="left"/>
    </xf>
    <xf numFmtId="0" fontId="10" fillId="0" borderId="6" xfId="0" applyFont="1" applyBorder="1" applyAlignment="1">
      <alignment horizontal="left"/>
    </xf>
    <xf numFmtId="0" fontId="10" fillId="0" borderId="7" xfId="0" applyFont="1" applyBorder="1" applyAlignment="1">
      <alignment horizontal="left"/>
    </xf>
    <xf numFmtId="49" fontId="10" fillId="0" borderId="2" xfId="0" applyNumberFormat="1" applyFont="1" applyBorder="1" applyAlignment="1">
      <alignment horizontal="left"/>
    </xf>
    <xf numFmtId="49" fontId="7" fillId="0" borderId="4" xfId="0" applyNumberFormat="1" applyFont="1" applyBorder="1" applyAlignment="1">
      <alignment horizontal="left"/>
    </xf>
    <xf numFmtId="0" fontId="7" fillId="3" borderId="3" xfId="0" applyFont="1" applyFill="1" applyBorder="1" applyAlignment="1">
      <alignment horizontal="left"/>
    </xf>
    <xf numFmtId="0" fontId="26" fillId="3" borderId="3" xfId="0" applyFont="1" applyFill="1" applyBorder="1" applyAlignment="1">
      <alignment horizontal="left"/>
    </xf>
    <xf numFmtId="0" fontId="7" fillId="0" borderId="2" xfId="0" applyFont="1" applyBorder="1" applyAlignment="1">
      <alignment horizontal="left" wrapText="1"/>
    </xf>
    <xf numFmtId="0" fontId="7" fillId="0" borderId="2" xfId="0" applyFont="1" applyBorder="1" applyAlignment="1">
      <alignment horizontal="left" vertical="top"/>
    </xf>
    <xf numFmtId="49" fontId="10" fillId="0" borderId="2" xfId="0" applyNumberFormat="1" applyFont="1" applyBorder="1" applyAlignment="1">
      <alignment horizontal="left" vertical="center"/>
    </xf>
    <xf numFmtId="0" fontId="7" fillId="0" borderId="0" xfId="11" applyFont="1" applyAlignment="1">
      <alignment horizontal="left"/>
    </xf>
    <xf numFmtId="0" fontId="7" fillId="0" borderId="2" xfId="11" applyFont="1" applyBorder="1" applyAlignment="1">
      <alignment horizontal="left"/>
    </xf>
    <xf numFmtId="49" fontId="7" fillId="0" borderId="2" xfId="11" applyNumberFormat="1" applyFont="1" applyBorder="1" applyAlignment="1">
      <alignment horizontal="left"/>
    </xf>
    <xf numFmtId="49" fontId="7" fillId="0" borderId="0" xfId="11" applyNumberFormat="1" applyFont="1" applyAlignment="1">
      <alignment horizontal="left"/>
    </xf>
    <xf numFmtId="0" fontId="7" fillId="0" borderId="2" xfId="11" applyFont="1" applyBorder="1" applyAlignment="1">
      <alignment horizontal="left" vertical="center"/>
    </xf>
    <xf numFmtId="49" fontId="14" fillId="0" borderId="0" xfId="13" applyNumberFormat="1" applyFont="1" applyAlignment="1">
      <alignment horizontal="left" vertical="center" wrapText="1"/>
    </xf>
    <xf numFmtId="2" fontId="6" fillId="3" borderId="2" xfId="0" applyNumberFormat="1" applyFont="1" applyFill="1" applyBorder="1" applyAlignment="1">
      <alignment horizontal="left" vertical="top" wrapText="1"/>
    </xf>
    <xf numFmtId="2" fontId="7" fillId="0" borderId="2" xfId="0" applyNumberFormat="1" applyFont="1" applyBorder="1" applyAlignment="1">
      <alignment horizontal="left" vertical="top" wrapText="1"/>
    </xf>
    <xf numFmtId="49" fontId="7" fillId="0" borderId="2" xfId="0" applyNumberFormat="1" applyFont="1" applyBorder="1" applyAlignment="1">
      <alignment horizontal="left" vertical="top" wrapText="1"/>
    </xf>
    <xf numFmtId="2" fontId="17" fillId="3" borderId="2" xfId="0" applyNumberFormat="1" applyFont="1" applyFill="1" applyBorder="1" applyAlignment="1">
      <alignment horizontal="left" vertical="top" wrapText="1"/>
    </xf>
    <xf numFmtId="2" fontId="7" fillId="0" borderId="5" xfId="0" applyNumberFormat="1" applyFont="1" applyBorder="1" applyAlignment="1">
      <alignment horizontal="left" vertical="top" wrapText="1"/>
    </xf>
    <xf numFmtId="2" fontId="17" fillId="0" borderId="2" xfId="0" applyNumberFormat="1" applyFont="1" applyBorder="1" applyAlignment="1">
      <alignment horizontal="left" vertical="top" wrapText="1"/>
    </xf>
    <xf numFmtId="0" fontId="12" fillId="0" borderId="0" xfId="14" applyAlignment="1">
      <alignment horizontal="left"/>
    </xf>
    <xf numFmtId="2" fontId="7" fillId="3" borderId="2" xfId="0" applyNumberFormat="1" applyFont="1" applyFill="1" applyBorder="1" applyAlignment="1">
      <alignment horizontal="left" vertical="top" wrapText="1"/>
    </xf>
    <xf numFmtId="0" fontId="6" fillId="3" borderId="3" xfId="0" applyFont="1" applyFill="1" applyBorder="1" applyAlignment="1">
      <alignment horizontal="left" wrapText="1"/>
    </xf>
    <xf numFmtId="0" fontId="12" fillId="0" borderId="0" xfId="7" applyAlignment="1">
      <alignment horizontal="left"/>
    </xf>
    <xf numFmtId="0" fontId="12" fillId="0" borderId="0" xfId="8" applyAlignment="1">
      <alignment horizontal="left"/>
    </xf>
    <xf numFmtId="0" fontId="20" fillId="0" borderId="0" xfId="9" applyAlignment="1">
      <alignment horizontal="left"/>
    </xf>
    <xf numFmtId="0" fontId="12" fillId="0" borderId="0" xfId="10" applyAlignment="1">
      <alignment horizontal="left"/>
    </xf>
    <xf numFmtId="0" fontId="22" fillId="3" borderId="2" xfId="9" applyFont="1" applyFill="1" applyBorder="1"/>
    <xf numFmtId="4" fontId="7" fillId="3" borderId="2" xfId="9" applyNumberFormat="1" applyFont="1" applyFill="1" applyBorder="1"/>
    <xf numFmtId="0" fontId="7" fillId="0" borderId="2" xfId="0" applyFont="1" applyBorder="1" applyAlignment="1">
      <alignment horizontal="center" vertical="top" wrapText="1"/>
    </xf>
    <xf numFmtId="49" fontId="30" fillId="0" borderId="2" xfId="0" applyNumberFormat="1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 wrapText="1"/>
    </xf>
    <xf numFmtId="2" fontId="7" fillId="0" borderId="2" xfId="0" applyNumberFormat="1" applyFont="1" applyBorder="1" applyAlignment="1">
      <alignment vertical="center" wrapText="1"/>
    </xf>
    <xf numFmtId="2" fontId="17" fillId="3" borderId="2" xfId="0" applyNumberFormat="1" applyFont="1" applyFill="1" applyBorder="1" applyAlignment="1">
      <alignment horizontal="center" vertical="center" wrapText="1"/>
    </xf>
    <xf numFmtId="2" fontId="17" fillId="3" borderId="2" xfId="0" applyNumberFormat="1" applyFont="1" applyFill="1" applyBorder="1" applyAlignment="1">
      <alignment vertical="center" wrapText="1"/>
    </xf>
    <xf numFmtId="2" fontId="7" fillId="3" borderId="2" xfId="0" applyNumberFormat="1" applyFont="1" applyFill="1" applyBorder="1" applyAlignment="1">
      <alignment horizontal="left" vertical="center" wrapText="1"/>
    </xf>
    <xf numFmtId="2" fontId="7" fillId="0" borderId="2" xfId="0" applyNumberFormat="1" applyFont="1" applyBorder="1" applyAlignment="1">
      <alignment horizontal="left" vertical="center" wrapText="1"/>
    </xf>
    <xf numFmtId="49" fontId="7" fillId="0" borderId="2" xfId="0" applyNumberFormat="1" applyFont="1" applyBorder="1" applyAlignment="1">
      <alignment horizontal="left" vertical="center" wrapText="1"/>
    </xf>
    <xf numFmtId="1" fontId="30" fillId="0" borderId="2" xfId="0" applyNumberFormat="1" applyFont="1" applyBorder="1" applyAlignment="1">
      <alignment horizontal="center"/>
    </xf>
    <xf numFmtId="49" fontId="31" fillId="0" borderId="2" xfId="0" applyNumberFormat="1" applyFont="1" applyBorder="1" applyAlignment="1" applyProtection="1">
      <alignment horizontal="center" vertical="center" wrapText="1"/>
      <protection hidden="1"/>
    </xf>
    <xf numFmtId="0" fontId="31" fillId="0" borderId="2" xfId="0" applyFont="1" applyBorder="1" applyAlignment="1" applyProtection="1">
      <alignment horizontal="left" vertical="center" wrapText="1"/>
      <protection hidden="1"/>
    </xf>
    <xf numFmtId="49" fontId="30" fillId="0" borderId="2" xfId="0" applyNumberFormat="1" applyFont="1" applyBorder="1" applyAlignment="1" applyProtection="1">
      <alignment horizontal="center" vertical="center" wrapText="1"/>
      <protection hidden="1"/>
    </xf>
    <xf numFmtId="0" fontId="30" fillId="0" borderId="2" xfId="0" applyFont="1" applyBorder="1" applyAlignment="1" applyProtection="1">
      <alignment horizontal="left" vertical="center" wrapText="1"/>
      <protection hidden="1"/>
    </xf>
    <xf numFmtId="49" fontId="31" fillId="0" borderId="2" xfId="0" applyNumberFormat="1" applyFont="1" applyBorder="1" applyAlignment="1" applyProtection="1">
      <alignment horizontal="center" vertical="center"/>
      <protection hidden="1"/>
    </xf>
    <xf numFmtId="0" fontId="34" fillId="0" borderId="2" xfId="0" applyFont="1" applyBorder="1" applyAlignment="1" applyProtection="1">
      <alignment horizontal="left" vertical="center" wrapText="1"/>
      <protection hidden="1"/>
    </xf>
    <xf numFmtId="0" fontId="31" fillId="0" borderId="2" xfId="0" applyFont="1" applyBorder="1" applyAlignment="1" applyProtection="1">
      <alignment horizontal="left" vertical="center"/>
      <protection hidden="1"/>
    </xf>
    <xf numFmtId="0" fontId="30" fillId="0" borderId="2" xfId="0" applyFont="1" applyBorder="1" applyAlignment="1">
      <alignment horizontal="center"/>
    </xf>
    <xf numFmtId="0" fontId="30" fillId="0" borderId="2" xfId="0" applyFont="1" applyBorder="1" applyAlignment="1">
      <alignment horizontal="left"/>
    </xf>
    <xf numFmtId="1" fontId="30" fillId="0" borderId="2" xfId="15" applyNumberFormat="1" applyFont="1" applyBorder="1" applyAlignment="1">
      <alignment horizontal="center" vertical="center" wrapText="1"/>
    </xf>
    <xf numFmtId="0" fontId="30" fillId="0" borderId="2" xfId="15" applyFont="1" applyBorder="1" applyAlignment="1">
      <alignment horizontal="center" wrapText="1"/>
    </xf>
    <xf numFmtId="0" fontId="30" fillId="0" borderId="2" xfId="15" applyFont="1" applyBorder="1" applyAlignment="1">
      <alignment horizontal="left" vertical="center" wrapText="1"/>
    </xf>
    <xf numFmtId="0" fontId="30" fillId="0" borderId="2" xfId="0" applyFont="1" applyBorder="1" applyAlignment="1">
      <alignment horizontal="center" vertical="center" wrapText="1"/>
    </xf>
    <xf numFmtId="0" fontId="30" fillId="0" borderId="2" xfId="0" applyFont="1" applyBorder="1" applyAlignment="1">
      <alignment horizontal="left" vertical="center" wrapText="1"/>
    </xf>
    <xf numFmtId="0" fontId="30" fillId="0" borderId="2" xfId="0" applyFont="1" applyBorder="1" applyAlignment="1">
      <alignment horizontal="left" vertical="center" wrapText="1" shrinkToFit="1"/>
    </xf>
    <xf numFmtId="0" fontId="30" fillId="0" borderId="2" xfId="0" applyFont="1" applyBorder="1" applyAlignment="1">
      <alignment horizontal="center" vertical="center" wrapText="1" shrinkToFit="1"/>
    </xf>
    <xf numFmtId="49" fontId="30" fillId="0" borderId="2" xfId="0" applyNumberFormat="1" applyFont="1" applyBorder="1" applyAlignment="1">
      <alignment horizontal="left" vertical="center" wrapText="1"/>
    </xf>
    <xf numFmtId="49" fontId="30" fillId="0" borderId="2" xfId="0" applyNumberFormat="1" applyFont="1" applyBorder="1" applyAlignment="1">
      <alignment horizontal="left" vertical="center" wrapText="1" shrinkToFit="1"/>
    </xf>
    <xf numFmtId="49" fontId="30" fillId="0" borderId="2" xfId="1" applyFont="1" applyBorder="1" applyAlignment="1" applyProtection="1">
      <alignment horizontal="center" vertical="center" wrapText="1"/>
    </xf>
    <xf numFmtId="49" fontId="30" fillId="0" borderId="2" xfId="1" applyFont="1" applyBorder="1" applyAlignment="1" applyProtection="1">
      <alignment horizontal="left" vertical="center" wrapText="1"/>
      <protection locked="0"/>
    </xf>
    <xf numFmtId="166" fontId="30" fillId="0" borderId="2" xfId="0" applyNumberFormat="1" applyFont="1" applyBorder="1" applyAlignment="1">
      <alignment horizontal="center" vertical="center" wrapText="1" shrinkToFit="1"/>
    </xf>
    <xf numFmtId="166" fontId="30" fillId="0" borderId="2" xfId="0" applyNumberFormat="1" applyFont="1" applyBorder="1" applyAlignment="1">
      <alignment horizontal="center" vertical="center" wrapText="1"/>
    </xf>
    <xf numFmtId="0" fontId="30" fillId="0" borderId="2" xfId="2" applyFont="1" applyBorder="1" applyAlignment="1">
      <alignment horizontal="center" vertical="center" wrapText="1"/>
    </xf>
    <xf numFmtId="0" fontId="30" fillId="0" borderId="2" xfId="1" applyNumberFormat="1" applyFont="1" applyBorder="1" applyAlignment="1" applyProtection="1">
      <alignment horizontal="center" vertical="center" wrapText="1" shrinkToFit="1"/>
    </xf>
    <xf numFmtId="0" fontId="30" fillId="0" borderId="2" xfId="1" applyNumberFormat="1" applyFont="1" applyBorder="1" applyAlignment="1" applyProtection="1">
      <alignment horizontal="center" vertical="center" wrapText="1"/>
    </xf>
    <xf numFmtId="49" fontId="30" fillId="0" borderId="2" xfId="1" applyFont="1" applyBorder="1" applyAlignment="1" applyProtection="1">
      <alignment horizontal="center" vertical="center" wrapText="1" shrinkToFit="1"/>
    </xf>
    <xf numFmtId="49" fontId="30" fillId="0" borderId="2" xfId="1" applyFont="1" applyBorder="1" applyAlignment="1" applyProtection="1">
      <alignment horizontal="left" vertical="center" wrapText="1"/>
    </xf>
    <xf numFmtId="0" fontId="30" fillId="0" borderId="2" xfId="1" applyNumberFormat="1" applyFont="1" applyBorder="1" applyAlignment="1" applyProtection="1">
      <alignment horizontal="center" vertical="center" wrapText="1" shrinkToFit="1"/>
      <protection locked="0"/>
    </xf>
    <xf numFmtId="49" fontId="30" fillId="0" borderId="2" xfId="0" applyNumberFormat="1" applyFont="1" applyBorder="1" applyAlignment="1">
      <alignment horizontal="center" vertical="center" wrapText="1" shrinkToFit="1"/>
    </xf>
    <xf numFmtId="0" fontId="30" fillId="0" borderId="2" xfId="0" applyFont="1" applyBorder="1"/>
    <xf numFmtId="0" fontId="30" fillId="0" borderId="2" xfId="10" applyFont="1" applyBorder="1" applyAlignment="1">
      <alignment horizontal="center"/>
    </xf>
    <xf numFmtId="2" fontId="30" fillId="0" borderId="2" xfId="10" applyNumberFormat="1" applyFont="1" applyBorder="1" applyAlignment="1">
      <alignment horizontal="left" vertical="center" wrapText="1"/>
    </xf>
    <xf numFmtId="1" fontId="30" fillId="0" borderId="0" xfId="0" applyNumberFormat="1" applyFont="1" applyAlignment="1">
      <alignment horizontal="center"/>
    </xf>
    <xf numFmtId="0" fontId="30" fillId="0" borderId="0" xfId="0" applyFont="1" applyAlignment="1">
      <alignment horizontal="center"/>
    </xf>
    <xf numFmtId="0" fontId="7" fillId="0" borderId="2" xfId="0" applyFont="1" applyBorder="1" applyAlignment="1">
      <alignment vertical="center"/>
    </xf>
    <xf numFmtId="0" fontId="7" fillId="0" borderId="0" xfId="0" applyFont="1" applyAlignment="1">
      <alignment horizontal="center"/>
    </xf>
    <xf numFmtId="0" fontId="7" fillId="5" borderId="0" xfId="0" applyFont="1" applyFill="1" applyAlignment="1">
      <alignment horizontal="center"/>
    </xf>
    <xf numFmtId="0" fontId="7" fillId="6" borderId="0" xfId="0" applyFont="1" applyFill="1" applyAlignment="1">
      <alignment horizontal="center"/>
    </xf>
    <xf numFmtId="0" fontId="7" fillId="4" borderId="0" xfId="0" applyFont="1" applyFill="1" applyAlignment="1">
      <alignment horizontal="center"/>
    </xf>
    <xf numFmtId="0" fontId="7" fillId="4" borderId="2" xfId="0" applyFont="1" applyFill="1" applyBorder="1"/>
    <xf numFmtId="0" fontId="7" fillId="4" borderId="2" xfId="0" applyFont="1" applyFill="1" applyBorder="1" applyAlignment="1">
      <alignment horizontal="center"/>
    </xf>
    <xf numFmtId="0" fontId="27" fillId="0" borderId="2" xfId="0" applyFont="1" applyBorder="1"/>
    <xf numFmtId="0" fontId="28" fillId="0" borderId="2" xfId="0" applyFont="1" applyBorder="1"/>
    <xf numFmtId="0" fontId="7" fillId="0" borderId="2" xfId="0" applyFont="1" applyBorder="1" applyAlignment="1">
      <alignment horizontal="left" vertical="top" wrapText="1"/>
    </xf>
    <xf numFmtId="0" fontId="27" fillId="0" borderId="2" xfId="0" applyFont="1" applyBorder="1" applyAlignment="1">
      <alignment horizontal="left"/>
    </xf>
    <xf numFmtId="0" fontId="27" fillId="4" borderId="2" xfId="0" applyFont="1" applyFill="1" applyBorder="1" applyAlignment="1">
      <alignment horizontal="left"/>
    </xf>
    <xf numFmtId="0" fontId="7" fillId="0" borderId="2" xfId="0" applyFont="1" applyBorder="1" applyAlignment="1">
      <alignment vertical="top" wrapText="1"/>
    </xf>
    <xf numFmtId="0" fontId="7" fillId="0" borderId="2" xfId="0" applyFont="1" applyBorder="1" applyAlignment="1">
      <alignment horizontal="center" wrapText="1"/>
    </xf>
    <xf numFmtId="0" fontId="7" fillId="7" borderId="0" xfId="0" applyFont="1" applyFill="1" applyAlignment="1">
      <alignment horizontal="center"/>
    </xf>
    <xf numFmtId="164" fontId="7" fillId="0" borderId="2" xfId="0" applyNumberFormat="1" applyFont="1" applyBorder="1"/>
    <xf numFmtId="0" fontId="7" fillId="0" borderId="2" xfId="3" applyBorder="1" applyAlignment="1">
      <alignment horizontal="left"/>
    </xf>
    <xf numFmtId="0" fontId="7" fillId="4" borderId="2" xfId="0" applyFont="1" applyFill="1" applyBorder="1" applyAlignment="1">
      <alignment horizontal="left"/>
    </xf>
    <xf numFmtId="0" fontId="7" fillId="4" borderId="2" xfId="3" applyFill="1" applyBorder="1" applyAlignment="1">
      <alignment horizontal="left"/>
    </xf>
    <xf numFmtId="0" fontId="27" fillId="0" borderId="2" xfId="3" applyFont="1" applyBorder="1" applyAlignment="1">
      <alignment wrapText="1"/>
    </xf>
    <xf numFmtId="0" fontId="7" fillId="8" borderId="0" xfId="0" applyFont="1" applyFill="1" applyAlignment="1">
      <alignment horizontal="center"/>
    </xf>
    <xf numFmtId="0" fontId="27" fillId="0" borderId="2" xfId="4" applyFont="1" applyBorder="1"/>
    <xf numFmtId="0" fontId="27" fillId="0" borderId="2" xfId="0" applyFont="1" applyBorder="1" applyAlignment="1">
      <alignment vertical="center" wrapText="1"/>
    </xf>
    <xf numFmtId="0" fontId="27" fillId="4" borderId="2" xfId="0" applyFont="1" applyFill="1" applyBorder="1" applyAlignment="1">
      <alignment vertical="center" wrapText="1"/>
    </xf>
    <xf numFmtId="0" fontId="7" fillId="4" borderId="2" xfId="0" applyFont="1" applyFill="1" applyBorder="1" applyAlignment="1">
      <alignment vertical="center" wrapText="1"/>
    </xf>
    <xf numFmtId="0" fontId="7" fillId="0" borderId="2" xfId="0" applyFont="1" applyBorder="1" applyAlignment="1">
      <alignment vertical="center" wrapText="1"/>
    </xf>
    <xf numFmtId="0" fontId="7" fillId="4" borderId="2" xfId="0" applyFont="1" applyFill="1" applyBorder="1" applyAlignment="1">
      <alignment horizontal="left" vertical="center" wrapText="1"/>
    </xf>
    <xf numFmtId="1" fontId="7" fillId="0" borderId="0" xfId="0" applyNumberFormat="1" applyFont="1" applyAlignment="1">
      <alignment horizontal="center"/>
    </xf>
    <xf numFmtId="4" fontId="7" fillId="0" borderId="0" xfId="0" applyNumberFormat="1" applyFont="1"/>
    <xf numFmtId="0" fontId="28" fillId="2" borderId="2" xfId="0" applyFont="1" applyFill="1" applyBorder="1" applyAlignment="1">
      <alignment horizontal="center" vertical="center"/>
    </xf>
    <xf numFmtId="49" fontId="7" fillId="4" borderId="2" xfId="0" applyNumberFormat="1" applyFont="1" applyFill="1" applyBorder="1" applyAlignment="1">
      <alignment horizontal="left"/>
    </xf>
    <xf numFmtId="49" fontId="27" fillId="0" borderId="2" xfId="0" applyNumberFormat="1" applyFont="1" applyBorder="1" applyAlignment="1">
      <alignment horizontal="left"/>
    </xf>
    <xf numFmtId="49" fontId="27" fillId="0" borderId="2" xfId="0" applyNumberFormat="1" applyFont="1" applyBorder="1" applyAlignment="1">
      <alignment horizontal="left" wrapText="1"/>
    </xf>
    <xf numFmtId="49" fontId="7" fillId="0" borderId="2" xfId="3" applyNumberFormat="1" applyBorder="1" applyAlignment="1">
      <alignment horizontal="left"/>
    </xf>
    <xf numFmtId="49" fontId="7" fillId="0" borderId="2" xfId="3" applyNumberFormat="1" applyBorder="1" applyAlignment="1">
      <alignment horizontal="left" wrapText="1"/>
    </xf>
    <xf numFmtId="49" fontId="7" fillId="4" borderId="2" xfId="3" applyNumberFormat="1" applyFill="1" applyBorder="1" applyAlignment="1">
      <alignment horizontal="left"/>
    </xf>
    <xf numFmtId="49" fontId="27" fillId="4" borderId="2" xfId="0" applyNumberFormat="1" applyFont="1" applyFill="1" applyBorder="1" applyAlignment="1">
      <alignment horizontal="left"/>
    </xf>
    <xf numFmtId="0" fontId="7" fillId="0" borderId="0" xfId="0" applyFont="1" applyAlignment="1">
      <alignment horizontal="left"/>
    </xf>
    <xf numFmtId="164" fontId="7" fillId="0" borderId="2" xfId="0" applyNumberFormat="1" applyFont="1" applyBorder="1" applyAlignment="1">
      <alignment horizontal="left"/>
    </xf>
    <xf numFmtId="0" fontId="27" fillId="0" borderId="2" xfId="0" applyFont="1" applyBorder="1" applyAlignment="1">
      <alignment horizontal="left" vertical="center"/>
    </xf>
    <xf numFmtId="49" fontId="27" fillId="4" borderId="2" xfId="0" applyNumberFormat="1" applyFont="1" applyFill="1" applyBorder="1" applyAlignment="1">
      <alignment horizontal="left" vertical="center" wrapText="1"/>
    </xf>
    <xf numFmtId="49" fontId="7" fillId="4" borderId="2" xfId="0" applyNumberFormat="1" applyFont="1" applyFill="1" applyBorder="1" applyAlignment="1">
      <alignment horizontal="left" vertical="center" wrapText="1"/>
    </xf>
    <xf numFmtId="49" fontId="7" fillId="4" borderId="2" xfId="0" applyNumberFormat="1" applyFont="1" applyFill="1" applyBorder="1" applyAlignment="1">
      <alignment horizontal="left" vertical="center"/>
    </xf>
    <xf numFmtId="49" fontId="27" fillId="0" borderId="2" xfId="0" applyNumberFormat="1" applyFont="1" applyBorder="1" applyAlignment="1">
      <alignment horizontal="left" vertical="center"/>
    </xf>
    <xf numFmtId="17" fontId="27" fillId="0" borderId="2" xfId="0" applyNumberFormat="1" applyFont="1" applyBorder="1" applyAlignment="1">
      <alignment horizontal="center"/>
    </xf>
    <xf numFmtId="0" fontId="23" fillId="0" borderId="0" xfId="0" applyFont="1" applyAlignment="1">
      <alignment horizontal="right"/>
    </xf>
    <xf numFmtId="0" fontId="38" fillId="0" borderId="0" xfId="0" applyFont="1" applyAlignment="1">
      <alignment horizontal="justify"/>
    </xf>
    <xf numFmtId="0" fontId="38" fillId="0" borderId="0" xfId="0" applyFont="1" applyAlignment="1">
      <alignment horizontal="center"/>
    </xf>
    <xf numFmtId="0" fontId="38" fillId="0" borderId="0" xfId="0" applyFont="1"/>
    <xf numFmtId="0" fontId="38" fillId="0" borderId="2" xfId="0" applyFont="1" applyBorder="1" applyAlignment="1">
      <alignment horizontal="center"/>
    </xf>
    <xf numFmtId="0" fontId="38" fillId="0" borderId="2" xfId="0" applyFont="1" applyBorder="1" applyAlignment="1">
      <alignment horizontal="left" vertical="top" wrapText="1"/>
    </xf>
    <xf numFmtId="0" fontId="38" fillId="0" borderId="2" xfId="0" applyFont="1" applyBorder="1" applyAlignment="1">
      <alignment vertical="top" wrapText="1"/>
    </xf>
    <xf numFmtId="0" fontId="38" fillId="0" borderId="2" xfId="0" applyFont="1" applyBorder="1"/>
    <xf numFmtId="0" fontId="38" fillId="0" borderId="2" xfId="0" applyFont="1" applyBorder="1" applyAlignment="1">
      <alignment wrapText="1"/>
    </xf>
    <xf numFmtId="0" fontId="38" fillId="0" borderId="2" xfId="0" applyFont="1" applyBorder="1" applyAlignment="1">
      <alignment horizontal="left" wrapText="1"/>
    </xf>
    <xf numFmtId="0" fontId="38" fillId="0" borderId="2" xfId="0" applyFont="1" applyBorder="1" applyAlignment="1">
      <alignment horizontal="left"/>
    </xf>
    <xf numFmtId="0" fontId="38" fillId="0" borderId="2" xfId="0" applyFont="1" applyBorder="1" applyAlignment="1">
      <alignment horizontal="left" vertical="center"/>
    </xf>
    <xf numFmtId="0" fontId="38" fillId="0" borderId="2" xfId="0" applyFont="1" applyBorder="1" applyAlignment="1">
      <alignment vertical="center"/>
    </xf>
    <xf numFmtId="49" fontId="38" fillId="0" borderId="2" xfId="0" applyNumberFormat="1" applyFont="1" applyBorder="1" applyAlignment="1">
      <alignment horizontal="left" vertical="center"/>
    </xf>
    <xf numFmtId="0" fontId="38" fillId="0" borderId="2" xfId="0" applyFont="1" applyBorder="1" applyAlignment="1">
      <alignment horizontal="left" vertical="center" wrapText="1"/>
    </xf>
    <xf numFmtId="0" fontId="38" fillId="0" borderId="2" xfId="0" applyFont="1" applyBorder="1" applyAlignment="1">
      <alignment vertical="center" wrapText="1"/>
    </xf>
    <xf numFmtId="49" fontId="41" fillId="0" borderId="2" xfId="0" applyNumberFormat="1" applyFont="1" applyBorder="1" applyAlignment="1">
      <alignment horizontal="left" vertical="center"/>
    </xf>
    <xf numFmtId="0" fontId="41" fillId="0" borderId="2" xfId="0" applyFont="1" applyBorder="1" applyAlignment="1">
      <alignment vertical="center"/>
    </xf>
    <xf numFmtId="49" fontId="41" fillId="0" borderId="2" xfId="3" applyNumberFormat="1" applyFont="1" applyBorder="1" applyAlignment="1">
      <alignment horizontal="left" vertical="center" wrapText="1"/>
    </xf>
    <xf numFmtId="0" fontId="41" fillId="0" borderId="2" xfId="3" applyFont="1" applyBorder="1" applyAlignment="1">
      <alignment horizontal="left" vertical="center" wrapText="1"/>
    </xf>
    <xf numFmtId="0" fontId="43" fillId="0" borderId="0" xfId="0" applyFont="1"/>
    <xf numFmtId="0" fontId="39" fillId="0" borderId="0" xfId="0" applyFont="1" applyAlignment="1">
      <alignment horizontal="left"/>
    </xf>
    <xf numFmtId="0" fontId="39" fillId="0" borderId="0" xfId="0" applyFont="1"/>
    <xf numFmtId="0" fontId="25" fillId="3" borderId="3" xfId="0" applyFont="1" applyFill="1" applyBorder="1" applyAlignment="1">
      <alignment wrapText="1"/>
    </xf>
    <xf numFmtId="4" fontId="9" fillId="0" borderId="4" xfId="10" applyNumberFormat="1" applyFont="1" applyBorder="1" applyAlignment="1">
      <alignment horizontal="right" vertical="center"/>
    </xf>
    <xf numFmtId="44" fontId="6" fillId="0" borderId="4" xfId="18" applyFont="1" applyBorder="1" applyAlignment="1">
      <alignment horizontal="center" vertical="center" wrapText="1"/>
    </xf>
    <xf numFmtId="4" fontId="10" fillId="0" borderId="4" xfId="0" applyNumberFormat="1" applyFont="1" applyBorder="1"/>
    <xf numFmtId="4" fontId="7" fillId="0" borderId="4" xfId="11" applyNumberFormat="1" applyFont="1" applyBorder="1"/>
    <xf numFmtId="4" fontId="19" fillId="0" borderId="4" xfId="10" applyNumberFormat="1" applyFont="1" applyBorder="1" applyAlignment="1">
      <alignment horizontal="right" vertical="center"/>
    </xf>
    <xf numFmtId="4" fontId="7" fillId="0" borderId="4" xfId="12" applyNumberFormat="1" applyFont="1" applyBorder="1" applyAlignment="1">
      <alignment vertical="center"/>
    </xf>
    <xf numFmtId="4" fontId="19" fillId="0" borderId="4" xfId="10" applyNumberFormat="1" applyFont="1" applyBorder="1"/>
    <xf numFmtId="4" fontId="6" fillId="3" borderId="4" xfId="14" applyNumberFormat="1" applyFont="1" applyFill="1" applyBorder="1"/>
    <xf numFmtId="4" fontId="17" fillId="0" borderId="4" xfId="14" applyNumberFormat="1" applyFont="1" applyBorder="1"/>
    <xf numFmtId="4" fontId="17" fillId="3" borderId="4" xfId="14" applyNumberFormat="1" applyFont="1" applyFill="1" applyBorder="1"/>
    <xf numFmtId="4" fontId="19" fillId="0" borderId="4" xfId="14" applyNumberFormat="1" applyFont="1" applyBorder="1"/>
    <xf numFmtId="44" fontId="17" fillId="0" borderId="4" xfId="18" applyFont="1" applyBorder="1" applyAlignment="1">
      <alignment horizontal="center" vertical="center" wrapText="1"/>
    </xf>
    <xf numFmtId="0" fontId="17" fillId="0" borderId="4" xfId="14" applyFont="1" applyBorder="1"/>
    <xf numFmtId="4" fontId="9" fillId="0" borderId="4" xfId="10" applyNumberFormat="1" applyFont="1" applyBorder="1"/>
    <xf numFmtId="0" fontId="17" fillId="2" borderId="4" xfId="14" applyFont="1" applyFill="1" applyBorder="1" applyAlignment="1">
      <alignment horizontal="center" vertical="center"/>
    </xf>
    <xf numFmtId="167" fontId="6" fillId="0" borderId="4" xfId="7" applyNumberFormat="1" applyFont="1" applyBorder="1" applyAlignment="1">
      <alignment horizontal="right" vertical="top"/>
    </xf>
    <xf numFmtId="4" fontId="7" fillId="3" borderId="4" xfId="8" applyNumberFormat="1" applyFont="1" applyFill="1" applyBorder="1"/>
    <xf numFmtId="4" fontId="7" fillId="0" borderId="4" xfId="8" applyNumberFormat="1" applyFont="1" applyBorder="1" applyAlignment="1">
      <alignment vertical="center"/>
    </xf>
    <xf numFmtId="4" fontId="7" fillId="0" borderId="4" xfId="8" applyNumberFormat="1" applyFont="1" applyBorder="1"/>
    <xf numFmtId="4" fontId="6" fillId="0" borderId="4" xfId="10" applyNumberFormat="1" applyFont="1" applyBorder="1" applyAlignment="1">
      <alignment vertical="center"/>
    </xf>
    <xf numFmtId="4" fontId="22" fillId="3" borderId="4" xfId="9" applyNumberFormat="1" applyFont="1" applyFill="1" applyBorder="1"/>
    <xf numFmtId="4" fontId="7" fillId="0" borderId="4" xfId="9" applyNumberFormat="1" applyFont="1" applyBorder="1"/>
    <xf numFmtId="4" fontId="6" fillId="0" borderId="4" xfId="10" applyNumberFormat="1" applyFont="1" applyBorder="1" applyAlignment="1">
      <alignment horizontal="right" vertical="center"/>
    </xf>
    <xf numFmtId="4" fontId="7" fillId="0" borderId="4" xfId="10" applyNumberFormat="1" applyFont="1" applyBorder="1"/>
    <xf numFmtId="44" fontId="6" fillId="0" borderId="8" xfId="18" applyFont="1" applyBorder="1" applyAlignment="1">
      <alignment horizontal="center" vertical="center" wrapText="1"/>
    </xf>
    <xf numFmtId="4" fontId="23" fillId="0" borderId="4" xfId="0" applyNumberFormat="1" applyFont="1" applyBorder="1"/>
    <xf numFmtId="4" fontId="7" fillId="0" borderId="4" xfId="18" applyNumberFormat="1" applyFont="1" applyBorder="1"/>
    <xf numFmtId="4" fontId="10" fillId="0" borderId="4" xfId="18" applyNumberFormat="1" applyFont="1" applyBorder="1"/>
    <xf numFmtId="164" fontId="7" fillId="0" borderId="4" xfId="0" applyNumberFormat="1" applyFont="1" applyBorder="1" applyAlignment="1">
      <alignment horizontal="right" vertical="center"/>
    </xf>
    <xf numFmtId="4" fontId="30" fillId="0" borderId="0" xfId="0" applyNumberFormat="1" applyFont="1" applyAlignment="1">
      <alignment horizontal="center"/>
    </xf>
    <xf numFmtId="4" fontId="39" fillId="0" borderId="0" xfId="0" applyNumberFormat="1" applyFont="1" applyAlignment="1">
      <alignment horizontal="left"/>
    </xf>
    <xf numFmtId="4" fontId="38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center"/>
    </xf>
    <xf numFmtId="4" fontId="12" fillId="0" borderId="0" xfId="14" applyNumberFormat="1"/>
    <xf numFmtId="0" fontId="6" fillId="2" borderId="2" xfId="18" applyNumberFormat="1" applyFont="1" applyFill="1" applyBorder="1" applyAlignment="1">
      <alignment horizontal="center" vertical="center" wrapText="1"/>
    </xf>
    <xf numFmtId="4" fontId="7" fillId="3" borderId="6" xfId="0" applyNumberFormat="1" applyFont="1" applyFill="1" applyBorder="1" applyAlignment="1">
      <alignment horizontal="left" vertical="center"/>
    </xf>
    <xf numFmtId="4" fontId="7" fillId="0" borderId="2" xfId="8" applyNumberFormat="1" applyFont="1" applyBorder="1" applyAlignment="1">
      <alignment horizontal="right" vertical="center"/>
    </xf>
    <xf numFmtId="4" fontId="30" fillId="0" borderId="2" xfId="0" applyNumberFormat="1" applyFont="1" applyBorder="1" applyAlignment="1">
      <alignment horizontal="right"/>
    </xf>
    <xf numFmtId="4" fontId="30" fillId="0" borderId="2" xfId="18" applyNumberFormat="1" applyFont="1" applyFill="1" applyBorder="1" applyAlignment="1">
      <alignment horizontal="right"/>
    </xf>
    <xf numFmtId="4" fontId="30" fillId="0" borderId="2" xfId="0" applyNumberFormat="1" applyFont="1" applyBorder="1" applyAlignment="1">
      <alignment vertical="center"/>
    </xf>
    <xf numFmtId="4" fontId="30" fillId="0" borderId="2" xfId="0" applyNumberFormat="1" applyFont="1" applyBorder="1" applyAlignment="1">
      <alignment horizontal="right" vertical="center"/>
    </xf>
    <xf numFmtId="4" fontId="30" fillId="0" borderId="2" xfId="0" applyNumberFormat="1" applyFont="1" applyBorder="1" applyAlignment="1">
      <alignment horizontal="center"/>
    </xf>
    <xf numFmtId="4" fontId="31" fillId="0" borderId="2" xfId="0" applyNumberFormat="1" applyFont="1" applyBorder="1" applyAlignment="1">
      <alignment horizontal="right" vertical="center"/>
    </xf>
    <xf numFmtId="4" fontId="28" fillId="2" borderId="2" xfId="0" applyNumberFormat="1" applyFont="1" applyFill="1" applyBorder="1" applyAlignment="1">
      <alignment horizontal="center" vertical="center" wrapText="1"/>
    </xf>
    <xf numFmtId="0" fontId="28" fillId="9" borderId="2" xfId="0" applyFont="1" applyFill="1" applyBorder="1"/>
    <xf numFmtId="4" fontId="7" fillId="0" borderId="2" xfId="0" applyNumberFormat="1" applyFont="1" applyBorder="1"/>
    <xf numFmtId="0" fontId="7" fillId="9" borderId="2" xfId="0" applyFont="1" applyFill="1" applyBorder="1"/>
    <xf numFmtId="0" fontId="36" fillId="0" borderId="2" xfId="0" applyFont="1" applyBorder="1"/>
    <xf numFmtId="4" fontId="7" fillId="4" borderId="2" xfId="0" applyNumberFormat="1" applyFont="1" applyFill="1" applyBorder="1"/>
    <xf numFmtId="44" fontId="28" fillId="9" borderId="2" xfId="18" applyFont="1" applyFill="1" applyBorder="1" applyAlignment="1"/>
    <xf numFmtId="0" fontId="28" fillId="3" borderId="2" xfId="0" applyFont="1" applyFill="1" applyBorder="1"/>
    <xf numFmtId="0" fontId="7" fillId="3" borderId="2" xfId="0" applyFont="1" applyFill="1" applyBorder="1"/>
    <xf numFmtId="49" fontId="27" fillId="4" borderId="2" xfId="0" applyNumberFormat="1" applyFont="1" applyFill="1" applyBorder="1" applyAlignment="1">
      <alignment horizontal="left" wrapText="1"/>
    </xf>
    <xf numFmtId="0" fontId="27" fillId="9" borderId="2" xfId="0" applyFont="1" applyFill="1" applyBorder="1"/>
    <xf numFmtId="0" fontId="7" fillId="5" borderId="2" xfId="0" applyFont="1" applyFill="1" applyBorder="1" applyAlignment="1">
      <alignment wrapText="1"/>
    </xf>
    <xf numFmtId="0" fontId="7" fillId="10" borderId="2" xfId="0" applyFont="1" applyFill="1" applyBorder="1" applyAlignment="1">
      <alignment wrapText="1"/>
    </xf>
    <xf numFmtId="0" fontId="7" fillId="0" borderId="2" xfId="0" applyFont="1" applyBorder="1" applyAlignment="1">
      <alignment horizontal="justify" wrapText="1"/>
    </xf>
    <xf numFmtId="0" fontId="7" fillId="5" borderId="2" xfId="0" applyFont="1" applyFill="1" applyBorder="1" applyAlignment="1">
      <alignment horizontal="justify" wrapText="1"/>
    </xf>
    <xf numFmtId="0" fontId="36" fillId="0" borderId="2" xfId="0" applyFont="1" applyBorder="1" applyAlignment="1">
      <alignment vertical="top" wrapText="1"/>
    </xf>
    <xf numFmtId="4" fontId="7" fillId="0" borderId="2" xfId="0" applyNumberFormat="1" applyFont="1" applyBorder="1" applyAlignment="1">
      <alignment vertical="center"/>
    </xf>
    <xf numFmtId="0" fontId="7" fillId="0" borderId="2" xfId="0" applyFont="1" applyBorder="1" applyAlignment="1">
      <alignment horizontal="right" vertical="center" wrapText="1"/>
    </xf>
    <xf numFmtId="0" fontId="27" fillId="0" borderId="2" xfId="0" applyFont="1" applyBorder="1" applyAlignment="1">
      <alignment vertical="center"/>
    </xf>
    <xf numFmtId="0" fontId="7" fillId="0" borderId="2" xfId="0" applyFont="1" applyBorder="1" applyAlignment="1">
      <alignment horizontal="justify" vertical="center" wrapText="1"/>
    </xf>
    <xf numFmtId="4" fontId="38" fillId="0" borderId="2" xfId="0" applyNumberFormat="1" applyFont="1" applyBorder="1" applyAlignment="1">
      <alignment horizontal="right"/>
    </xf>
    <xf numFmtId="4" fontId="38" fillId="0" borderId="2" xfId="0" applyNumberFormat="1" applyFont="1" applyBorder="1" applyAlignment="1">
      <alignment horizontal="right" vertical="center"/>
    </xf>
    <xf numFmtId="4" fontId="39" fillId="0" borderId="2" xfId="0" applyNumberFormat="1" applyFont="1" applyBorder="1" applyAlignment="1">
      <alignment horizontal="right"/>
    </xf>
    <xf numFmtId="0" fontId="38" fillId="0" borderId="2" xfId="0" applyFont="1" applyBorder="1" applyAlignment="1">
      <alignment horizontal="center" vertical="top" wrapText="1"/>
    </xf>
    <xf numFmtId="0" fontId="42" fillId="11" borderId="2" xfId="0" applyFont="1" applyFill="1" applyBorder="1" applyAlignment="1">
      <alignment horizontal="left" vertical="center" wrapText="1"/>
    </xf>
    <xf numFmtId="0" fontId="42" fillId="11" borderId="2" xfId="0" applyFont="1" applyFill="1" applyBorder="1" applyAlignment="1">
      <alignment horizontal="center" vertical="center" wrapText="1"/>
    </xf>
    <xf numFmtId="4" fontId="44" fillId="11" borderId="2" xfId="0" applyNumberFormat="1" applyFont="1" applyFill="1" applyBorder="1" applyAlignment="1">
      <alignment horizontal="right" vertical="center" wrapText="1"/>
    </xf>
    <xf numFmtId="0" fontId="41" fillId="0" borderId="2" xfId="0" applyFont="1" applyBorder="1" applyAlignment="1">
      <alignment horizontal="center" vertical="center"/>
    </xf>
    <xf numFmtId="0" fontId="45" fillId="0" borderId="2" xfId="0" applyFont="1" applyBorder="1" applyAlignment="1">
      <alignment vertical="center" readingOrder="1"/>
    </xf>
    <xf numFmtId="0" fontId="45" fillId="0" borderId="2" xfId="0" applyFont="1" applyBorder="1" applyAlignment="1">
      <alignment horizontal="center" vertical="center" readingOrder="1"/>
    </xf>
    <xf numFmtId="4" fontId="41" fillId="0" borderId="2" xfId="0" applyNumberFormat="1" applyFont="1" applyBorder="1" applyAlignment="1">
      <alignment horizontal="right" vertical="center"/>
    </xf>
    <xf numFmtId="0" fontId="45" fillId="0" borderId="2" xfId="0" applyFont="1" applyBorder="1" applyAlignment="1">
      <alignment readingOrder="1"/>
    </xf>
    <xf numFmtId="0" fontId="45" fillId="0" borderId="2" xfId="0" applyFont="1" applyBorder="1" applyAlignment="1">
      <alignment horizontal="center"/>
    </xf>
    <xf numFmtId="0" fontId="45" fillId="0" borderId="2" xfId="0" applyFont="1" applyBorder="1" applyAlignment="1">
      <alignment horizontal="left" vertical="center" readingOrder="1"/>
    </xf>
    <xf numFmtId="0" fontId="45" fillId="0" borderId="2" xfId="0" applyFont="1" applyBorder="1" applyAlignment="1">
      <alignment horizontal="center" vertical="center" wrapText="1" readingOrder="1"/>
    </xf>
    <xf numFmtId="0" fontId="41" fillId="0" borderId="2" xfId="0" applyFont="1" applyBorder="1" applyAlignment="1">
      <alignment horizontal="center" vertical="center" wrapText="1" readingOrder="1"/>
    </xf>
    <xf numFmtId="0" fontId="41" fillId="0" borderId="2" xfId="0" applyFont="1" applyBorder="1" applyAlignment="1">
      <alignment horizontal="left" vertical="center" wrapText="1" readingOrder="1"/>
    </xf>
    <xf numFmtId="4" fontId="0" fillId="0" borderId="2" xfId="0" applyNumberFormat="1" applyBorder="1" applyAlignment="1">
      <alignment horizontal="right" vertical="center"/>
    </xf>
    <xf numFmtId="0" fontId="28" fillId="3" borderId="2" xfId="0" applyFont="1" applyFill="1" applyBorder="1" applyAlignment="1">
      <alignment horizontal="center"/>
    </xf>
    <xf numFmtId="0" fontId="9" fillId="3" borderId="3" xfId="0" applyFont="1" applyFill="1" applyBorder="1" applyAlignment="1">
      <alignment vertical="center" wrapText="1"/>
    </xf>
    <xf numFmtId="0" fontId="9" fillId="3" borderId="6" xfId="0" applyFont="1" applyFill="1" applyBorder="1" applyAlignment="1">
      <alignment vertical="center" wrapText="1"/>
    </xf>
    <xf numFmtId="0" fontId="6" fillId="3" borderId="3" xfId="11" applyFont="1" applyFill="1" applyBorder="1" applyAlignment="1">
      <alignment vertical="top" wrapText="1"/>
    </xf>
    <xf numFmtId="0" fontId="6" fillId="3" borderId="6" xfId="11" applyFont="1" applyFill="1" applyBorder="1" applyAlignment="1">
      <alignment vertical="top" wrapText="1"/>
    </xf>
    <xf numFmtId="4" fontId="29" fillId="0" borderId="2" xfId="0" applyNumberFormat="1" applyFont="1" applyBorder="1" applyAlignment="1">
      <alignment horizontal="right" wrapText="1"/>
    </xf>
    <xf numFmtId="0" fontId="49" fillId="13" borderId="2" xfId="0" applyFont="1" applyFill="1" applyBorder="1" applyAlignment="1">
      <alignment horizontal="center" vertical="center"/>
    </xf>
    <xf numFmtId="4" fontId="49" fillId="13" borderId="2" xfId="0" applyNumberFormat="1" applyFont="1" applyFill="1" applyBorder="1" applyAlignment="1">
      <alignment horizontal="center" vertical="center" wrapText="1"/>
    </xf>
    <xf numFmtId="0" fontId="49" fillId="13" borderId="2" xfId="0" applyFont="1" applyFill="1" applyBorder="1" applyAlignment="1">
      <alignment horizontal="center" vertical="center" wrapText="1"/>
    </xf>
    <xf numFmtId="0" fontId="28" fillId="3" borderId="4" xfId="0" applyFont="1" applyFill="1" applyBorder="1" applyAlignment="1">
      <alignment vertical="center"/>
    </xf>
    <xf numFmtId="0" fontId="28" fillId="3" borderId="3" xfId="0" applyFont="1" applyFill="1" applyBorder="1" applyAlignment="1">
      <alignment vertical="center"/>
    </xf>
    <xf numFmtId="4" fontId="28" fillId="3" borderId="6" xfId="0" applyNumberFormat="1" applyFont="1" applyFill="1" applyBorder="1" applyAlignment="1">
      <alignment vertical="center"/>
    </xf>
    <xf numFmtId="0" fontId="28" fillId="3" borderId="3" xfId="0" applyFont="1" applyFill="1" applyBorder="1"/>
    <xf numFmtId="4" fontId="28" fillId="3" borderId="6" xfId="0" applyNumberFormat="1" applyFont="1" applyFill="1" applyBorder="1"/>
    <xf numFmtId="4" fontId="28" fillId="3" borderId="6" xfId="0" applyNumberFormat="1" applyFont="1" applyFill="1" applyBorder="1" applyAlignment="1">
      <alignment horizontal="center"/>
    </xf>
    <xf numFmtId="44" fontId="6" fillId="3" borderId="4" xfId="18" applyFont="1" applyFill="1" applyBorder="1" applyAlignment="1"/>
    <xf numFmtId="44" fontId="6" fillId="3" borderId="3" xfId="18" applyFont="1" applyFill="1" applyBorder="1" applyAlignment="1"/>
    <xf numFmtId="4" fontId="6" fillId="3" borderId="6" xfId="18" applyNumberFormat="1" applyFont="1" applyFill="1" applyBorder="1" applyAlignment="1"/>
    <xf numFmtId="4" fontId="27" fillId="3" borderId="2" xfId="0" applyNumberFormat="1" applyFont="1" applyFill="1" applyBorder="1" applyAlignment="1">
      <alignment horizontal="center"/>
    </xf>
    <xf numFmtId="0" fontId="6" fillId="3" borderId="4" xfId="3" applyFont="1" applyFill="1" applyBorder="1"/>
    <xf numFmtId="0" fontId="6" fillId="3" borderId="3" xfId="3" applyFont="1" applyFill="1" applyBorder="1"/>
    <xf numFmtId="4" fontId="6" fillId="3" borderId="6" xfId="3" applyNumberFormat="1" applyFont="1" applyFill="1" applyBorder="1"/>
    <xf numFmtId="0" fontId="17" fillId="3" borderId="6" xfId="0" applyFont="1" applyFill="1" applyBorder="1" applyAlignment="1">
      <alignment vertical="center" wrapText="1"/>
    </xf>
    <xf numFmtId="0" fontId="42" fillId="12" borderId="6" xfId="0" applyFont="1" applyFill="1" applyBorder="1" applyAlignment="1">
      <alignment vertical="center" wrapText="1" readingOrder="1"/>
    </xf>
    <xf numFmtId="0" fontId="21" fillId="0" borderId="0" xfId="9" applyFont="1" applyAlignment="1">
      <alignment vertical="center" wrapText="1"/>
    </xf>
    <xf numFmtId="0" fontId="38" fillId="0" borderId="0" xfId="0" applyFont="1" applyAlignment="1">
      <alignment vertical="center"/>
    </xf>
    <xf numFmtId="0" fontId="38" fillId="15" borderId="0" xfId="0" applyFont="1" applyFill="1"/>
    <xf numFmtId="0" fontId="38" fillId="0" borderId="0" xfId="0" applyFont="1" applyAlignment="1">
      <alignment vertical="center" wrapText="1"/>
    </xf>
    <xf numFmtId="0" fontId="38" fillId="15" borderId="0" xfId="0" applyFont="1" applyFill="1" applyAlignment="1">
      <alignment vertical="center"/>
    </xf>
    <xf numFmtId="0" fontId="13" fillId="0" borderId="0" xfId="0" applyFont="1"/>
    <xf numFmtId="0" fontId="38" fillId="0" borderId="0" xfId="0" applyFont="1" applyAlignment="1">
      <alignment horizontal="left" vertical="center" wrapText="1"/>
    </xf>
    <xf numFmtId="0" fontId="38" fillId="17" borderId="0" xfId="0" applyFont="1" applyFill="1" applyAlignment="1">
      <alignment vertical="center"/>
    </xf>
    <xf numFmtId="164" fontId="38" fillId="0" borderId="0" xfId="0" applyNumberFormat="1" applyFont="1" applyAlignment="1">
      <alignment vertical="center"/>
    </xf>
    <xf numFmtId="0" fontId="52" fillId="0" borderId="0" xfId="0" applyFont="1" applyAlignment="1">
      <alignment horizontal="center"/>
    </xf>
    <xf numFmtId="0" fontId="39" fillId="0" borderId="0" xfId="0" applyFont="1" applyAlignment="1">
      <alignment horizontal="right"/>
    </xf>
    <xf numFmtId="0" fontId="53" fillId="0" borderId="0" xfId="0" applyFont="1" applyAlignment="1">
      <alignment horizontal="center" vertical="center"/>
    </xf>
    <xf numFmtId="0" fontId="54" fillId="0" borderId="20" xfId="0" applyFont="1" applyBorder="1" applyAlignment="1">
      <alignment horizontal="center" vertical="center" wrapText="1"/>
    </xf>
    <xf numFmtId="0" fontId="54" fillId="0" borderId="21" xfId="0" applyFont="1" applyBorder="1" applyAlignment="1">
      <alignment horizontal="center" vertical="center" wrapText="1"/>
    </xf>
    <xf numFmtId="0" fontId="54" fillId="15" borderId="22" xfId="0" applyFont="1" applyFill="1" applyBorder="1" applyAlignment="1">
      <alignment horizontal="justify" vertical="center" wrapText="1"/>
    </xf>
    <xf numFmtId="0" fontId="54" fillId="15" borderId="21" xfId="0" applyFont="1" applyFill="1" applyBorder="1" applyAlignment="1">
      <alignment horizontal="center" vertical="center" wrapText="1"/>
    </xf>
    <xf numFmtId="0" fontId="55" fillId="0" borderId="22" xfId="0" applyFont="1" applyBorder="1" applyAlignment="1">
      <alignment horizontal="justify" vertical="center" wrapText="1"/>
    </xf>
    <xf numFmtId="0" fontId="55" fillId="0" borderId="21" xfId="0" applyFont="1" applyBorder="1" applyAlignment="1">
      <alignment horizontal="center" vertical="center" wrapText="1"/>
    </xf>
    <xf numFmtId="44" fontId="55" fillId="0" borderId="21" xfId="23" applyFont="1" applyFill="1" applyBorder="1" applyAlignment="1">
      <alignment horizontal="center" vertical="center" wrapText="1"/>
    </xf>
    <xf numFmtId="0" fontId="55" fillId="15" borderId="21" xfId="0" applyFont="1" applyFill="1" applyBorder="1" applyAlignment="1">
      <alignment horizontal="center" vertical="center" wrapText="1"/>
    </xf>
    <xf numFmtId="44" fontId="55" fillId="15" borderId="21" xfId="23" applyFont="1" applyFill="1" applyBorder="1" applyAlignment="1">
      <alignment horizontal="center" vertical="center" wrapText="1"/>
    </xf>
    <xf numFmtId="49" fontId="59" fillId="0" borderId="2" xfId="0" applyNumberFormat="1" applyFont="1" applyBorder="1" applyAlignment="1">
      <alignment horizontal="left" wrapText="1"/>
    </xf>
    <xf numFmtId="2" fontId="59" fillId="0" borderId="2" xfId="20" applyNumberFormat="1" applyFont="1" applyBorder="1" applyAlignment="1">
      <alignment horizontal="left" vertical="center" wrapText="1"/>
    </xf>
    <xf numFmtId="1" fontId="59" fillId="0" borderId="2" xfId="0" applyNumberFormat="1" applyFont="1" applyBorder="1" applyAlignment="1">
      <alignment horizontal="left"/>
    </xf>
    <xf numFmtId="49" fontId="59" fillId="0" borderId="2" xfId="20" applyNumberFormat="1" applyFont="1" applyBorder="1" applyAlignment="1">
      <alignment horizontal="left" vertical="center" wrapText="1"/>
    </xf>
    <xf numFmtId="2" fontId="60" fillId="0" borderId="2" xfId="20" applyNumberFormat="1" applyFont="1" applyBorder="1" applyAlignment="1">
      <alignment horizontal="left" vertical="center" wrapText="1"/>
    </xf>
    <xf numFmtId="0" fontId="59" fillId="0" borderId="2" xfId="20" applyFont="1" applyBorder="1" applyAlignment="1">
      <alignment horizontal="left" vertical="center" wrapText="1"/>
    </xf>
    <xf numFmtId="0" fontId="59" fillId="0" borderId="4" xfId="20" applyFont="1" applyBorder="1" applyAlignment="1">
      <alignment horizontal="left" vertical="center" wrapText="1"/>
    </xf>
    <xf numFmtId="49" fontId="59" fillId="0" borderId="4" xfId="20" applyNumberFormat="1" applyFont="1" applyBorder="1" applyAlignment="1">
      <alignment horizontal="left" vertical="center" wrapText="1"/>
    </xf>
    <xf numFmtId="49" fontId="59" fillId="0" borderId="7" xfId="20" applyNumberFormat="1" applyFont="1" applyBorder="1" applyAlignment="1">
      <alignment horizontal="left" vertical="center" wrapText="1"/>
    </xf>
    <xf numFmtId="0" fontId="59" fillId="0" borderId="8" xfId="20" applyFont="1" applyBorder="1" applyAlignment="1">
      <alignment horizontal="left" vertical="center" wrapText="1"/>
    </xf>
    <xf numFmtId="49" fontId="61" fillId="0" borderId="2" xfId="0" applyNumberFormat="1" applyFont="1" applyBorder="1" applyAlignment="1">
      <alignment horizontal="left" wrapText="1"/>
    </xf>
    <xf numFmtId="0" fontId="59" fillId="0" borderId="4" xfId="0" applyFont="1" applyBorder="1" applyAlignment="1">
      <alignment horizontal="left" wrapText="1"/>
    </xf>
    <xf numFmtId="49" fontId="59" fillId="0" borderId="2" xfId="0" applyNumberFormat="1" applyFont="1" applyBorder="1" applyAlignment="1">
      <alignment horizontal="left" vertical="center" wrapText="1"/>
    </xf>
    <xf numFmtId="0" fontId="59" fillId="0" borderId="4" xfId="0" applyFont="1" applyBorder="1" applyAlignment="1">
      <alignment horizontal="left" vertical="top" wrapText="1"/>
    </xf>
    <xf numFmtId="0" fontId="59" fillId="0" borderId="4" xfId="0" applyFont="1" applyBorder="1" applyAlignment="1">
      <alignment horizontal="left" vertical="center" wrapText="1"/>
    </xf>
    <xf numFmtId="0" fontId="57" fillId="15" borderId="3" xfId="0" applyFont="1" applyFill="1" applyBorder="1" applyAlignment="1">
      <alignment wrapText="1"/>
    </xf>
    <xf numFmtId="0" fontId="59" fillId="0" borderId="2" xfId="0" applyFont="1" applyBorder="1" applyAlignment="1">
      <alignment horizontal="left" wrapText="1"/>
    </xf>
    <xf numFmtId="0" fontId="59" fillId="0" borderId="5" xfId="0" applyFont="1" applyBorder="1" applyAlignment="1">
      <alignment horizontal="left" wrapText="1"/>
    </xf>
    <xf numFmtId="0" fontId="59" fillId="0" borderId="10" xfId="0" applyFont="1" applyBorder="1" applyAlignment="1">
      <alignment horizontal="left" wrapText="1"/>
    </xf>
    <xf numFmtId="0" fontId="59" fillId="0" borderId="7" xfId="0" applyFont="1" applyBorder="1" applyAlignment="1">
      <alignment horizontal="left" wrapText="1"/>
    </xf>
    <xf numFmtId="0" fontId="59" fillId="0" borderId="8" xfId="0" applyFont="1" applyBorder="1" applyAlignment="1">
      <alignment horizontal="left" wrapText="1"/>
    </xf>
    <xf numFmtId="0" fontId="57" fillId="15" borderId="3" xfId="0" applyFont="1" applyFill="1" applyBorder="1" applyAlignment="1">
      <alignment horizontal="left" wrapText="1"/>
    </xf>
    <xf numFmtId="0" fontId="59" fillId="0" borderId="2" xfId="0" applyFont="1" applyBorder="1" applyAlignment="1">
      <alignment horizontal="left" vertical="center" wrapText="1"/>
    </xf>
    <xf numFmtId="0" fontId="62" fillId="0" borderId="4" xfId="4" applyFont="1" applyBorder="1" applyAlignment="1">
      <alignment horizontal="left" wrapText="1"/>
    </xf>
    <xf numFmtId="0" fontId="59" fillId="0" borderId="4" xfId="4" applyFont="1" applyBorder="1" applyAlignment="1">
      <alignment horizontal="left" wrapText="1"/>
    </xf>
    <xf numFmtId="0" fontId="62" fillId="0" borderId="4" xfId="3" applyFont="1" applyBorder="1" applyAlignment="1">
      <alignment horizontal="left" wrapText="1"/>
    </xf>
    <xf numFmtId="0" fontId="59" fillId="0" borderId="4" xfId="3" applyFont="1" applyBorder="1" applyAlignment="1">
      <alignment horizontal="left" wrapText="1"/>
    </xf>
    <xf numFmtId="0" fontId="59" fillId="0" borderId="4" xfId="0" applyFont="1" applyBorder="1" applyAlignment="1">
      <alignment wrapText="1"/>
    </xf>
    <xf numFmtId="49" fontId="59" fillId="0" borderId="4" xfId="0" applyNumberFormat="1" applyFont="1" applyBorder="1" applyAlignment="1">
      <alignment horizontal="left" vertical="center" wrapText="1"/>
    </xf>
    <xf numFmtId="0" fontId="59" fillId="0" borderId="2" xfId="0" applyFont="1" applyBorder="1" applyAlignment="1">
      <alignment horizontal="left"/>
    </xf>
    <xf numFmtId="0" fontId="60" fillId="0" borderId="2" xfId="0" applyFont="1" applyBorder="1" applyAlignment="1">
      <alignment horizontal="left" wrapText="1"/>
    </xf>
    <xf numFmtId="0" fontId="60" fillId="0" borderId="4" xfId="0" applyFont="1" applyBorder="1" applyAlignment="1">
      <alignment wrapText="1"/>
    </xf>
    <xf numFmtId="0" fontId="60" fillId="15" borderId="2" xfId="0" applyFont="1" applyFill="1" applyBorder="1" applyAlignment="1">
      <alignment horizontal="left" wrapText="1"/>
    </xf>
    <xf numFmtId="0" fontId="60" fillId="15" borderId="4" xfId="0" applyFont="1" applyFill="1" applyBorder="1" applyAlignment="1">
      <alignment wrapText="1"/>
    </xf>
    <xf numFmtId="0" fontId="62" fillId="0" borderId="7" xfId="0" applyFont="1" applyBorder="1" applyAlignment="1">
      <alignment horizontal="left" vertical="center" wrapText="1"/>
    </xf>
    <xf numFmtId="0" fontId="62" fillId="0" borderId="8" xfId="0" applyFont="1" applyBorder="1" applyAlignment="1">
      <alignment vertical="center" wrapText="1"/>
    </xf>
    <xf numFmtId="0" fontId="62" fillId="0" borderId="2" xfId="0" applyFont="1" applyBorder="1" applyAlignment="1">
      <alignment horizontal="left" vertical="center" wrapText="1"/>
    </xf>
    <xf numFmtId="0" fontId="62" fillId="0" borderId="4" xfId="0" applyFont="1" applyBorder="1" applyAlignment="1">
      <alignment vertical="center" wrapText="1"/>
    </xf>
    <xf numFmtId="0" fontId="62" fillId="0" borderId="2" xfId="0" applyFont="1" applyBorder="1" applyAlignment="1">
      <alignment horizontal="left" wrapText="1"/>
    </xf>
    <xf numFmtId="0" fontId="62" fillId="0" borderId="4" xfId="0" applyFont="1" applyBorder="1" applyAlignment="1">
      <alignment wrapText="1"/>
    </xf>
    <xf numFmtId="0" fontId="62" fillId="0" borderId="6" xfId="0" applyFont="1" applyBorder="1" applyAlignment="1">
      <alignment horizontal="left" vertical="center" wrapText="1"/>
    </xf>
    <xf numFmtId="0" fontId="64" fillId="0" borderId="14" xfId="0" applyFont="1" applyBorder="1" applyAlignment="1">
      <alignment horizontal="left" vertical="center" wrapText="1"/>
    </xf>
    <xf numFmtId="0" fontId="64" fillId="0" borderId="17" xfId="0" applyFont="1" applyBorder="1" applyAlignment="1">
      <alignment vertical="center" wrapText="1"/>
    </xf>
    <xf numFmtId="0" fontId="64" fillId="0" borderId="15" xfId="0" applyFont="1" applyBorder="1" applyAlignment="1">
      <alignment horizontal="left" vertical="center" wrapText="1"/>
    </xf>
    <xf numFmtId="0" fontId="64" fillId="0" borderId="18" xfId="0" applyFont="1" applyBorder="1" applyAlignment="1">
      <alignment vertical="center" wrapText="1"/>
    </xf>
    <xf numFmtId="0" fontId="64" fillId="0" borderId="6" xfId="0" applyFont="1" applyBorder="1" applyAlignment="1">
      <alignment horizontal="left" vertical="center" wrapText="1"/>
    </xf>
    <xf numFmtId="0" fontId="64" fillId="0" borderId="4" xfId="0" applyFont="1" applyBorder="1" applyAlignment="1">
      <alignment vertical="center" wrapText="1"/>
    </xf>
    <xf numFmtId="168" fontId="64" fillId="0" borderId="6" xfId="21" applyFont="1" applyBorder="1" applyAlignment="1">
      <alignment horizontal="left" vertical="center" wrapText="1"/>
    </xf>
    <xf numFmtId="168" fontId="64" fillId="0" borderId="4" xfId="21" applyFont="1" applyBorder="1" applyAlignment="1">
      <alignment vertical="center" wrapText="1"/>
    </xf>
    <xf numFmtId="168" fontId="64" fillId="0" borderId="16" xfId="21" applyFont="1" applyBorder="1" applyAlignment="1">
      <alignment horizontal="left" vertical="center" wrapText="1"/>
    </xf>
    <xf numFmtId="168" fontId="64" fillId="0" borderId="13" xfId="21" applyFont="1" applyBorder="1" applyAlignment="1">
      <alignment vertical="center" wrapText="1"/>
    </xf>
    <xf numFmtId="168" fontId="64" fillId="0" borderId="17" xfId="21" applyFont="1" applyBorder="1" applyAlignment="1">
      <alignment vertical="center" wrapText="1"/>
    </xf>
    <xf numFmtId="168" fontId="64" fillId="0" borderId="14" xfId="21" applyFont="1" applyBorder="1" applyAlignment="1">
      <alignment horizontal="left" vertical="center" wrapText="1"/>
    </xf>
    <xf numFmtId="168" fontId="64" fillId="0" borderId="14" xfId="21" applyFont="1" applyBorder="1" applyAlignment="1">
      <alignment horizontal="left" wrapText="1"/>
    </xf>
    <xf numFmtId="168" fontId="64" fillId="0" borderId="17" xfId="21" applyFont="1" applyBorder="1" applyAlignment="1">
      <alignment wrapText="1"/>
    </xf>
    <xf numFmtId="168" fontId="64" fillId="16" borderId="14" xfId="21" applyFont="1" applyFill="1" applyBorder="1" applyAlignment="1">
      <alignment horizontal="left" wrapText="1"/>
    </xf>
    <xf numFmtId="168" fontId="64" fillId="0" borderId="15" xfId="21" applyFont="1" applyBorder="1" applyAlignment="1">
      <alignment horizontal="left" wrapText="1"/>
    </xf>
    <xf numFmtId="168" fontId="64" fillId="0" borderId="18" xfId="21" applyFont="1" applyBorder="1" applyAlignment="1">
      <alignment wrapText="1"/>
    </xf>
    <xf numFmtId="168" fontId="64" fillId="0" borderId="6" xfId="21" applyFont="1" applyBorder="1" applyAlignment="1">
      <alignment horizontal="left" wrapText="1"/>
    </xf>
    <xf numFmtId="168" fontId="64" fillId="0" borderId="4" xfId="21" applyFont="1" applyBorder="1" applyAlignment="1">
      <alignment wrapText="1"/>
    </xf>
    <xf numFmtId="0" fontId="60" fillId="0" borderId="6" xfId="0" applyFont="1" applyBorder="1" applyAlignment="1">
      <alignment horizontal="left" wrapText="1"/>
    </xf>
    <xf numFmtId="0" fontId="59" fillId="0" borderId="6" xfId="0" applyFont="1" applyBorder="1" applyAlignment="1">
      <alignment horizontal="left" vertical="center" wrapText="1"/>
    </xf>
    <xf numFmtId="0" fontId="59" fillId="0" borderId="4" xfId="0" applyFont="1" applyBorder="1" applyAlignment="1">
      <alignment vertical="center" wrapText="1"/>
    </xf>
    <xf numFmtId="0" fontId="59" fillId="0" borderId="7" xfId="0" applyFont="1" applyBorder="1" applyAlignment="1">
      <alignment horizontal="left" vertical="center" wrapText="1"/>
    </xf>
    <xf numFmtId="49" fontId="59" fillId="0" borderId="5" xfId="0" applyNumberFormat="1" applyFont="1" applyBorder="1" applyAlignment="1">
      <alignment horizontal="left" vertical="center" wrapText="1"/>
    </xf>
    <xf numFmtId="0" fontId="59" fillId="0" borderId="10" xfId="0" applyFont="1" applyBorder="1" applyAlignment="1">
      <alignment vertical="center" wrapText="1"/>
    </xf>
    <xf numFmtId="49" fontId="59" fillId="0" borderId="7" xfId="0" applyNumberFormat="1" applyFont="1" applyBorder="1" applyAlignment="1">
      <alignment horizontal="left" vertical="center" wrapText="1"/>
    </xf>
    <xf numFmtId="0" fontId="59" fillId="0" borderId="8" xfId="0" applyFont="1" applyBorder="1" applyAlignment="1">
      <alignment vertical="center" wrapText="1"/>
    </xf>
    <xf numFmtId="0" fontId="60" fillId="0" borderId="2" xfId="0" applyFont="1" applyBorder="1" applyAlignment="1">
      <alignment horizontal="left" vertical="center" wrapText="1"/>
    </xf>
    <xf numFmtId="0" fontId="59" fillId="16" borderId="4" xfId="0" applyFont="1" applyFill="1" applyBorder="1" applyAlignment="1">
      <alignment vertical="center" wrapText="1"/>
    </xf>
    <xf numFmtId="0" fontId="60" fillId="16" borderId="4" xfId="0" applyFont="1" applyFill="1" applyBorder="1" applyAlignment="1">
      <alignment wrapText="1"/>
    </xf>
    <xf numFmtId="0" fontId="59" fillId="16" borderId="4" xfId="0" applyFont="1" applyFill="1" applyBorder="1" applyAlignment="1">
      <alignment wrapText="1"/>
    </xf>
    <xf numFmtId="0" fontId="59" fillId="16" borderId="2" xfId="0" applyFont="1" applyFill="1" applyBorder="1" applyAlignment="1">
      <alignment wrapText="1"/>
    </xf>
    <xf numFmtId="0" fontId="58" fillId="15" borderId="3" xfId="0" applyFont="1" applyFill="1" applyBorder="1" applyAlignment="1">
      <alignment horizontal="left"/>
    </xf>
    <xf numFmtId="0" fontId="58" fillId="15" borderId="3" xfId="0" applyFont="1" applyFill="1" applyBorder="1"/>
    <xf numFmtId="0" fontId="60" fillId="0" borderId="12" xfId="0" applyFont="1" applyBorder="1" applyAlignment="1">
      <alignment horizontal="left"/>
    </xf>
    <xf numFmtId="0" fontId="60" fillId="0" borderId="8" xfId="0" applyFont="1" applyBorder="1"/>
    <xf numFmtId="0" fontId="60" fillId="0" borderId="6" xfId="0" applyFont="1" applyBorder="1" applyAlignment="1">
      <alignment horizontal="left"/>
    </xf>
    <xf numFmtId="0" fontId="60" fillId="0" borderId="4" xfId="0" applyFont="1" applyBorder="1"/>
    <xf numFmtId="0" fontId="58" fillId="15" borderId="6" xfId="0" applyFont="1" applyFill="1" applyBorder="1" applyAlignment="1">
      <alignment horizontal="left"/>
    </xf>
    <xf numFmtId="0" fontId="58" fillId="15" borderId="4" xfId="0" applyFont="1" applyFill="1" applyBorder="1"/>
    <xf numFmtId="0" fontId="60" fillId="15" borderId="6" xfId="0" applyFont="1" applyFill="1" applyBorder="1" applyAlignment="1">
      <alignment horizontal="left"/>
    </xf>
    <xf numFmtId="0" fontId="59" fillId="0" borderId="4" xfId="0" applyFont="1" applyBorder="1" applyAlignment="1">
      <alignment horizontal="left"/>
    </xf>
    <xf numFmtId="0" fontId="59" fillId="0" borderId="4" xfId="0" applyFont="1" applyBorder="1"/>
    <xf numFmtId="164" fontId="59" fillId="0" borderId="4" xfId="0" applyNumberFormat="1" applyFont="1" applyBorder="1"/>
    <xf numFmtId="0" fontId="60" fillId="0" borderId="2" xfId="0" applyFont="1" applyBorder="1" applyAlignment="1">
      <alignment horizontal="left"/>
    </xf>
    <xf numFmtId="44" fontId="60" fillId="0" borderId="4" xfId="0" applyNumberFormat="1" applyFont="1" applyBorder="1" applyAlignment="1">
      <alignment wrapText="1"/>
    </xf>
    <xf numFmtId="2" fontId="59" fillId="0" borderId="4" xfId="20" applyNumberFormat="1" applyFont="1" applyBorder="1" applyAlignment="1">
      <alignment horizontal="left" vertical="center" wrapText="1"/>
    </xf>
    <xf numFmtId="0" fontId="58" fillId="15" borderId="2" xfId="0" applyFont="1" applyFill="1" applyBorder="1" applyAlignment="1">
      <alignment horizontal="left"/>
    </xf>
    <xf numFmtId="49" fontId="59" fillId="0" borderId="2" xfId="0" applyNumberFormat="1" applyFont="1" applyBorder="1" applyAlignment="1">
      <alignment horizontal="center" wrapText="1"/>
    </xf>
    <xf numFmtId="0" fontId="58" fillId="17" borderId="2" xfId="0" applyFont="1" applyFill="1" applyBorder="1" applyAlignment="1">
      <alignment wrapText="1"/>
    </xf>
    <xf numFmtId="0" fontId="58" fillId="17" borderId="2" xfId="0" applyFont="1" applyFill="1" applyBorder="1"/>
    <xf numFmtId="0" fontId="60" fillId="0" borderId="2" xfId="0" applyFont="1" applyBorder="1" applyAlignment="1">
      <alignment horizontal="center"/>
    </xf>
    <xf numFmtId="2" fontId="59" fillId="17" borderId="2" xfId="20" applyNumberFormat="1" applyFont="1" applyFill="1" applyBorder="1" applyAlignment="1">
      <alignment horizontal="left" vertical="center" wrapText="1"/>
    </xf>
    <xf numFmtId="0" fontId="60" fillId="17" borderId="2" xfId="0" applyFont="1" applyFill="1" applyBorder="1"/>
    <xf numFmtId="0" fontId="50" fillId="0" borderId="0" xfId="0" applyFont="1" applyAlignment="1">
      <alignment horizontal="center"/>
    </xf>
    <xf numFmtId="0" fontId="39" fillId="0" borderId="0" xfId="0" applyFont="1" applyAlignment="1">
      <alignment horizontal="center" vertical="center" wrapText="1"/>
    </xf>
    <xf numFmtId="0" fontId="65" fillId="0" borderId="5" xfId="0" applyFont="1" applyBorder="1" applyAlignment="1">
      <alignment horizontal="center" vertical="center" wrapText="1"/>
    </xf>
    <xf numFmtId="0" fontId="65" fillId="16" borderId="7" xfId="0" applyFont="1" applyFill="1" applyBorder="1" applyAlignment="1">
      <alignment horizontal="center" vertical="center" wrapText="1"/>
    </xf>
    <xf numFmtId="4" fontId="59" fillId="0" borderId="2" xfId="0" applyNumberFormat="1" applyFont="1" applyBorder="1" applyAlignment="1">
      <alignment horizontal="right"/>
    </xf>
    <xf numFmtId="4" fontId="59" fillId="0" borderId="4" xfId="20" applyNumberFormat="1" applyFont="1" applyBorder="1" applyAlignment="1">
      <alignment horizontal="right" vertical="center"/>
    </xf>
    <xf numFmtId="4" fontId="57" fillId="15" borderId="1" xfId="20" applyNumberFormat="1" applyFont="1" applyFill="1" applyBorder="1" applyAlignment="1">
      <alignment vertical="center" wrapText="1"/>
    </xf>
    <xf numFmtId="4" fontId="59" fillId="0" borderId="2" xfId="20" applyNumberFormat="1" applyFont="1" applyBorder="1" applyAlignment="1">
      <alignment horizontal="right" vertical="center"/>
    </xf>
    <xf numFmtId="4" fontId="57" fillId="15" borderId="3" xfId="20" applyNumberFormat="1" applyFont="1" applyFill="1" applyBorder="1" applyAlignment="1">
      <alignment vertical="center" wrapText="1"/>
    </xf>
    <xf numFmtId="4" fontId="58" fillId="15" borderId="3" xfId="0" applyNumberFormat="1" applyFont="1" applyFill="1" applyBorder="1" applyAlignment="1">
      <alignment vertical="center" wrapText="1"/>
    </xf>
    <xf numFmtId="4" fontId="59" fillId="15" borderId="2" xfId="0" applyNumberFormat="1" applyFont="1" applyFill="1" applyBorder="1"/>
    <xf numFmtId="4" fontId="57" fillId="15" borderId="3" xfId="0" applyNumberFormat="1" applyFont="1" applyFill="1" applyBorder="1" applyAlignment="1">
      <alignment vertical="center" wrapText="1"/>
    </xf>
    <xf numFmtId="4" fontId="57" fillId="15" borderId="3" xfId="0" applyNumberFormat="1" applyFont="1" applyFill="1" applyBorder="1" applyAlignment="1">
      <alignment wrapText="1"/>
    </xf>
    <xf numFmtId="4" fontId="59" fillId="15" borderId="2" xfId="0" applyNumberFormat="1" applyFont="1" applyFill="1" applyBorder="1" applyAlignment="1">
      <alignment horizontal="right"/>
    </xf>
    <xf numFmtId="4" fontId="59" fillId="0" borderId="2" xfId="0" applyNumberFormat="1" applyFont="1" applyBorder="1"/>
    <xf numFmtId="4" fontId="58" fillId="15" borderId="4" xfId="0" applyNumberFormat="1" applyFont="1" applyFill="1" applyBorder="1" applyAlignment="1">
      <alignment wrapText="1"/>
    </xf>
    <xf numFmtId="4" fontId="59" fillId="15" borderId="2" xfId="0" applyNumberFormat="1" applyFont="1" applyFill="1" applyBorder="1" applyAlignment="1">
      <alignment vertical="center"/>
    </xf>
    <xf numFmtId="4" fontId="59" fillId="0" borderId="2" xfId="0" applyNumberFormat="1" applyFont="1" applyBorder="1" applyAlignment="1">
      <alignment vertical="center"/>
    </xf>
    <xf numFmtId="2" fontId="38" fillId="0" borderId="0" xfId="0" applyNumberFormat="1" applyFont="1" applyAlignment="1">
      <alignment horizontal="center" vertical="center"/>
    </xf>
    <xf numFmtId="2" fontId="58" fillId="0" borderId="2" xfId="0" applyNumberFormat="1" applyFont="1" applyBorder="1" applyAlignment="1">
      <alignment horizontal="center" vertical="center"/>
    </xf>
    <xf numFmtId="2" fontId="58" fillId="0" borderId="7" xfId="0" applyNumberFormat="1" applyFont="1" applyBorder="1" applyAlignment="1">
      <alignment horizontal="center" vertical="center"/>
    </xf>
    <xf numFmtId="2" fontId="57" fillId="0" borderId="2" xfId="0" applyNumberFormat="1" applyFont="1" applyBorder="1" applyAlignment="1">
      <alignment horizontal="center" vertical="center"/>
    </xf>
    <xf numFmtId="2" fontId="57" fillId="15" borderId="4" xfId="0" applyNumberFormat="1" applyFont="1" applyFill="1" applyBorder="1" applyAlignment="1">
      <alignment horizontal="center" vertical="center"/>
    </xf>
    <xf numFmtId="2" fontId="57" fillId="15" borderId="2" xfId="0" applyNumberFormat="1" applyFont="1" applyFill="1" applyBorder="1" applyAlignment="1">
      <alignment horizontal="center" vertical="center"/>
    </xf>
    <xf numFmtId="2" fontId="63" fillId="0" borderId="7" xfId="0" applyNumberFormat="1" applyFont="1" applyBorder="1" applyAlignment="1">
      <alignment horizontal="center" vertical="center"/>
    </xf>
    <xf numFmtId="2" fontId="63" fillId="0" borderId="2" xfId="0" applyNumberFormat="1" applyFont="1" applyBorder="1" applyAlignment="1">
      <alignment horizontal="center" vertical="center"/>
    </xf>
    <xf numFmtId="2" fontId="57" fillId="0" borderId="7" xfId="0" applyNumberFormat="1" applyFont="1" applyBorder="1" applyAlignment="1">
      <alignment horizontal="center" vertical="center"/>
    </xf>
    <xf numFmtId="2" fontId="56" fillId="0" borderId="2" xfId="0" applyNumberFormat="1" applyFont="1" applyBorder="1" applyAlignment="1">
      <alignment horizontal="center" vertical="center"/>
    </xf>
    <xf numFmtId="2" fontId="58" fillId="15" borderId="4" xfId="0" applyNumberFormat="1" applyFont="1" applyFill="1" applyBorder="1" applyAlignment="1">
      <alignment horizontal="center" vertical="center"/>
    </xf>
    <xf numFmtId="2" fontId="58" fillId="15" borderId="2" xfId="0" applyNumberFormat="1" applyFont="1" applyFill="1" applyBorder="1" applyAlignment="1">
      <alignment horizontal="center" vertical="center"/>
    </xf>
    <xf numFmtId="2" fontId="57" fillId="16" borderId="2" xfId="0" applyNumberFormat="1" applyFont="1" applyFill="1" applyBorder="1" applyAlignment="1">
      <alignment horizontal="center" vertical="center"/>
    </xf>
    <xf numFmtId="2" fontId="58" fillId="16" borderId="2" xfId="0" applyNumberFormat="1" applyFont="1" applyFill="1" applyBorder="1" applyAlignment="1">
      <alignment horizontal="center" vertical="center"/>
    </xf>
    <xf numFmtId="2" fontId="58" fillId="17" borderId="2" xfId="0" applyNumberFormat="1" applyFont="1" applyFill="1" applyBorder="1" applyAlignment="1">
      <alignment horizontal="center" vertical="center"/>
    </xf>
    <xf numFmtId="2" fontId="60" fillId="17" borderId="2" xfId="0" applyNumberFormat="1" applyFont="1" applyFill="1" applyBorder="1" applyAlignment="1">
      <alignment horizontal="center" vertical="center"/>
    </xf>
    <xf numFmtId="2" fontId="39" fillId="0" borderId="0" xfId="0" applyNumberFormat="1" applyFont="1" applyAlignment="1">
      <alignment horizontal="center" vertical="center"/>
    </xf>
    <xf numFmtId="2" fontId="57" fillId="15" borderId="12" xfId="20" applyNumberFormat="1" applyFont="1" applyFill="1" applyBorder="1" applyAlignment="1">
      <alignment vertical="center" wrapText="1"/>
    </xf>
    <xf numFmtId="4" fontId="57" fillId="15" borderId="12" xfId="20" applyNumberFormat="1" applyFont="1" applyFill="1" applyBorder="1" applyAlignment="1">
      <alignment vertical="center" wrapText="1"/>
    </xf>
    <xf numFmtId="4" fontId="50" fillId="0" borderId="0" xfId="0" applyNumberFormat="1" applyFont="1" applyAlignment="1">
      <alignment horizontal="center"/>
    </xf>
    <xf numFmtId="4" fontId="65" fillId="0" borderId="5" xfId="0" applyNumberFormat="1" applyFont="1" applyBorder="1" applyAlignment="1">
      <alignment horizontal="center" vertical="center" wrapText="1"/>
    </xf>
    <xf numFmtId="4" fontId="65" fillId="16" borderId="7" xfId="0" applyNumberFormat="1" applyFont="1" applyFill="1" applyBorder="1" applyAlignment="1">
      <alignment horizontal="center" vertical="center" wrapText="1"/>
    </xf>
    <xf numFmtId="4" fontId="38" fillId="0" borderId="0" xfId="0" applyNumberFormat="1" applyFont="1" applyAlignment="1">
      <alignment vertical="center"/>
    </xf>
    <xf numFmtId="9" fontId="59" fillId="0" borderId="2" xfId="0" applyNumberFormat="1" applyFont="1" applyBorder="1" applyAlignment="1">
      <alignment horizontal="right"/>
    </xf>
    <xf numFmtId="9" fontId="50" fillId="0" borderId="0" xfId="0" applyNumberFormat="1" applyFont="1" applyAlignment="1">
      <alignment horizontal="center"/>
    </xf>
    <xf numFmtId="9" fontId="65" fillId="0" borderId="5" xfId="0" applyNumberFormat="1" applyFont="1" applyBorder="1" applyAlignment="1">
      <alignment horizontal="center" vertical="center" wrapText="1"/>
    </xf>
    <xf numFmtId="9" fontId="65" fillId="16" borderId="7" xfId="0" applyNumberFormat="1" applyFont="1" applyFill="1" applyBorder="1" applyAlignment="1">
      <alignment horizontal="center" vertical="center" wrapText="1"/>
    </xf>
    <xf numFmtId="9" fontId="39" fillId="0" borderId="0" xfId="0" applyNumberFormat="1" applyFont="1" applyAlignment="1">
      <alignment horizontal="center" vertical="center" wrapText="1"/>
    </xf>
    <xf numFmtId="9" fontId="57" fillId="15" borderId="1" xfId="20" applyNumberFormat="1" applyFont="1" applyFill="1" applyBorder="1" applyAlignment="1">
      <alignment vertical="center" wrapText="1"/>
    </xf>
    <xf numFmtId="9" fontId="59" fillId="0" borderId="4" xfId="20" applyNumberFormat="1" applyFont="1" applyBorder="1" applyAlignment="1">
      <alignment horizontal="right" vertical="center"/>
    </xf>
    <xf numFmtId="9" fontId="59" fillId="0" borderId="2" xfId="20" applyNumberFormat="1" applyFont="1" applyBorder="1" applyAlignment="1">
      <alignment horizontal="right" vertical="center"/>
    </xf>
    <xf numFmtId="9" fontId="57" fillId="15" borderId="3" xfId="20" applyNumberFormat="1" applyFont="1" applyFill="1" applyBorder="1" applyAlignment="1">
      <alignment vertical="center" wrapText="1"/>
    </xf>
    <xf numFmtId="9" fontId="58" fillId="15" borderId="3" xfId="0" applyNumberFormat="1" applyFont="1" applyFill="1" applyBorder="1" applyAlignment="1">
      <alignment vertical="center" wrapText="1"/>
    </xf>
    <xf numFmtId="9" fontId="59" fillId="15" borderId="2" xfId="0" applyNumberFormat="1" applyFont="1" applyFill="1" applyBorder="1"/>
    <xf numFmtId="9" fontId="57" fillId="15" borderId="3" xfId="0" applyNumberFormat="1" applyFont="1" applyFill="1" applyBorder="1" applyAlignment="1">
      <alignment vertical="center" wrapText="1"/>
    </xf>
    <xf numFmtId="9" fontId="57" fillId="15" borderId="3" xfId="0" applyNumberFormat="1" applyFont="1" applyFill="1" applyBorder="1" applyAlignment="1">
      <alignment wrapText="1"/>
    </xf>
    <xf numFmtId="9" fontId="59" fillId="15" borderId="2" xfId="0" applyNumberFormat="1" applyFont="1" applyFill="1" applyBorder="1" applyAlignment="1">
      <alignment horizontal="right"/>
    </xf>
    <xf numFmtId="9" fontId="59" fillId="0" borderId="2" xfId="0" applyNumberFormat="1" applyFont="1" applyBorder="1"/>
    <xf numFmtId="9" fontId="58" fillId="15" borderId="4" xfId="0" applyNumberFormat="1" applyFont="1" applyFill="1" applyBorder="1" applyAlignment="1">
      <alignment wrapText="1"/>
    </xf>
    <xf numFmtId="9" fontId="59" fillId="15" borderId="2" xfId="0" applyNumberFormat="1" applyFont="1" applyFill="1" applyBorder="1" applyAlignment="1">
      <alignment vertical="center"/>
    </xf>
    <xf numFmtId="9" fontId="59" fillId="0" borderId="2" xfId="0" applyNumberFormat="1" applyFont="1" applyBorder="1" applyAlignment="1">
      <alignment vertical="center"/>
    </xf>
    <xf numFmtId="9" fontId="38" fillId="0" borderId="0" xfId="0" applyNumberFormat="1" applyFont="1" applyAlignment="1">
      <alignment vertical="center"/>
    </xf>
    <xf numFmtId="0" fontId="66" fillId="0" borderId="0" xfId="0" applyNumberFormat="1" applyFont="1" applyBorder="1" applyAlignment="1">
      <alignment horizontal="center" vertical="center" wrapText="1"/>
    </xf>
    <xf numFmtId="0" fontId="23" fillId="0" borderId="0" xfId="0" applyFont="1" applyBorder="1" applyAlignment="1">
      <alignment horizontal="left" vertical="center" wrapText="1"/>
    </xf>
    <xf numFmtId="1" fontId="66" fillId="0" borderId="0" xfId="0" applyNumberFormat="1" applyFont="1" applyBorder="1" applyAlignment="1">
      <alignment horizontal="center" vertical="center" wrapText="1"/>
    </xf>
    <xf numFmtId="4" fontId="66" fillId="0" borderId="0" xfId="0" applyNumberFormat="1" applyFont="1" applyBorder="1" applyAlignment="1">
      <alignment horizontal="center" vertical="center"/>
    </xf>
    <xf numFmtId="9" fontId="23" fillId="0" borderId="0" xfId="0" applyNumberFormat="1" applyFont="1" applyBorder="1" applyAlignment="1">
      <alignment horizontal="center" vertical="center"/>
    </xf>
    <xf numFmtId="4" fontId="23" fillId="0" borderId="0" xfId="0" applyNumberFormat="1" applyFont="1" applyBorder="1" applyAlignment="1">
      <alignment horizontal="center" vertical="center"/>
    </xf>
    <xf numFmtId="0" fontId="67" fillId="0" borderId="0" xfId="0" applyFont="1" applyAlignment="1">
      <alignment horizontal="right" wrapText="1"/>
    </xf>
    <xf numFmtId="0" fontId="56" fillId="0" borderId="5" xfId="0" applyFont="1" applyBorder="1" applyAlignment="1">
      <alignment horizontal="center" vertical="center" wrapText="1"/>
    </xf>
    <xf numFmtId="0" fontId="56" fillId="0" borderId="7" xfId="0" applyFont="1" applyBorder="1" applyAlignment="1">
      <alignment horizontal="center" vertical="center" wrapText="1"/>
    </xf>
    <xf numFmtId="0" fontId="56" fillId="16" borderId="5" xfId="0" applyNumberFormat="1" applyFont="1" applyFill="1" applyBorder="1" applyAlignment="1">
      <alignment horizontal="center" vertical="center" wrapText="1"/>
    </xf>
    <xf numFmtId="0" fontId="56" fillId="16" borderId="7" xfId="0" applyNumberFormat="1" applyFont="1" applyFill="1" applyBorder="1" applyAlignment="1">
      <alignment horizontal="center" vertical="center" wrapText="1"/>
    </xf>
    <xf numFmtId="0" fontId="57" fillId="0" borderId="2" xfId="20" applyNumberFormat="1" applyFont="1" applyFill="1" applyBorder="1" applyAlignment="1">
      <alignment vertical="center" wrapText="1"/>
    </xf>
    <xf numFmtId="0" fontId="59" fillId="0" borderId="2" xfId="0" applyNumberFormat="1" applyFont="1" applyFill="1" applyBorder="1" applyAlignment="1">
      <alignment horizontal="left"/>
    </xf>
    <xf numFmtId="0" fontId="59" fillId="0" borderId="2" xfId="20" applyNumberFormat="1" applyFont="1" applyFill="1" applyBorder="1" applyAlignment="1">
      <alignment horizontal="left" vertical="center"/>
    </xf>
    <xf numFmtId="0" fontId="59" fillId="0" borderId="2" xfId="0" applyNumberFormat="1" applyFont="1" applyFill="1" applyBorder="1" applyAlignment="1">
      <alignment horizontal="left" vertical="center"/>
    </xf>
    <xf numFmtId="0" fontId="57" fillId="0" borderId="2" xfId="0" applyNumberFormat="1" applyFont="1" applyFill="1" applyBorder="1" applyAlignment="1">
      <alignment wrapText="1"/>
    </xf>
    <xf numFmtId="0" fontId="59" fillId="0" borderId="2" xfId="0" applyNumberFormat="1" applyFont="1" applyFill="1" applyBorder="1"/>
    <xf numFmtId="0" fontId="59" fillId="0" borderId="2" xfId="0" applyNumberFormat="1" applyFont="1" applyFill="1" applyBorder="1" applyAlignment="1">
      <alignment horizontal="left" wrapText="1"/>
    </xf>
    <xf numFmtId="0" fontId="58" fillId="0" borderId="2" xfId="0" applyNumberFormat="1" applyFont="1" applyFill="1" applyBorder="1" applyAlignment="1">
      <alignment wrapText="1"/>
    </xf>
    <xf numFmtId="0" fontId="60" fillId="0" borderId="2" xfId="0" applyNumberFormat="1" applyFont="1" applyFill="1" applyBorder="1" applyAlignment="1">
      <alignment horizontal="left"/>
    </xf>
    <xf numFmtId="0" fontId="59" fillId="0" borderId="2" xfId="18" applyNumberFormat="1" applyFont="1" applyFill="1" applyBorder="1" applyAlignment="1">
      <alignment horizontal="left"/>
    </xf>
    <xf numFmtId="0" fontId="58" fillId="0" borderId="2" xfId="0" applyNumberFormat="1" applyFont="1" applyFill="1" applyBorder="1" applyAlignment="1">
      <alignment horizontal="left"/>
    </xf>
    <xf numFmtId="0" fontId="59" fillId="0" borderId="2" xfId="0" applyNumberFormat="1" applyFont="1" applyFill="1" applyBorder="1" applyAlignment="1">
      <alignment horizontal="center" wrapText="1"/>
    </xf>
    <xf numFmtId="0" fontId="58" fillId="0" borderId="2" xfId="0" applyNumberFormat="1" applyFont="1" applyFill="1" applyBorder="1"/>
    <xf numFmtId="0" fontId="61" fillId="0" borderId="2" xfId="0" applyNumberFormat="1" applyFont="1" applyFill="1" applyBorder="1" applyAlignment="1">
      <alignment horizontal="center" wrapText="1"/>
    </xf>
    <xf numFmtId="0" fontId="60" fillId="0" borderId="2" xfId="0" applyNumberFormat="1" applyFont="1" applyFill="1" applyBorder="1" applyAlignment="1">
      <alignment horizontal="center"/>
    </xf>
    <xf numFmtId="0" fontId="64" fillId="0" borderId="2" xfId="0" applyNumberFormat="1" applyFont="1" applyBorder="1" applyAlignment="1">
      <alignment horizontal="center" vertical="center" wrapText="1"/>
    </xf>
    <xf numFmtId="0" fontId="56" fillId="16" borderId="5" xfId="0" applyFont="1" applyFill="1" applyBorder="1" applyAlignment="1">
      <alignment horizontal="center" vertical="center" wrapText="1"/>
    </xf>
    <xf numFmtId="4" fontId="56" fillId="0" borderId="5" xfId="0" applyNumberFormat="1" applyFont="1" applyBorder="1" applyAlignment="1">
      <alignment horizontal="center" vertical="center" wrapText="1"/>
    </xf>
    <xf numFmtId="9" fontId="56" fillId="0" borderId="5" xfId="0" applyNumberFormat="1" applyFont="1" applyBorder="1" applyAlignment="1">
      <alignment horizontal="center" vertical="center" wrapText="1"/>
    </xf>
    <xf numFmtId="0" fontId="56" fillId="16" borderId="8" xfId="0" applyFont="1" applyFill="1" applyBorder="1" applyAlignment="1">
      <alignment horizontal="center" vertical="center" wrapText="1"/>
    </xf>
    <xf numFmtId="4" fontId="56" fillId="16" borderId="7" xfId="0" applyNumberFormat="1" applyFont="1" applyFill="1" applyBorder="1" applyAlignment="1">
      <alignment horizontal="center" vertical="center" wrapText="1"/>
    </xf>
    <xf numFmtId="9" fontId="56" fillId="16" borderId="7" xfId="0" applyNumberFormat="1" applyFont="1" applyFill="1" applyBorder="1" applyAlignment="1">
      <alignment horizontal="center" vertical="center" wrapText="1"/>
    </xf>
    <xf numFmtId="0" fontId="56" fillId="16" borderId="7" xfId="0" applyFont="1" applyFill="1" applyBorder="1" applyAlignment="1">
      <alignment horizontal="center" vertical="center" wrapText="1"/>
    </xf>
    <xf numFmtId="1" fontId="64" fillId="0" borderId="2" xfId="0" applyNumberFormat="1" applyFont="1" applyBorder="1" applyAlignment="1">
      <alignment horizontal="center" vertical="center" wrapText="1"/>
    </xf>
    <xf numFmtId="4" fontId="64" fillId="0" borderId="2" xfId="0" applyNumberFormat="1" applyFont="1" applyBorder="1" applyAlignment="1">
      <alignment horizontal="center" vertical="center"/>
    </xf>
    <xf numFmtId="9" fontId="59" fillId="0" borderId="2" xfId="0" applyNumberFormat="1" applyFont="1" applyBorder="1" applyAlignment="1">
      <alignment horizontal="center" vertical="center"/>
    </xf>
    <xf numFmtId="4" fontId="59" fillId="0" borderId="2" xfId="0" applyNumberFormat="1" applyFont="1" applyBorder="1" applyAlignment="1">
      <alignment horizontal="center" vertical="center"/>
    </xf>
    <xf numFmtId="0" fontId="52" fillId="0" borderId="0" xfId="0" applyFont="1" applyAlignment="1">
      <alignment horizontal="right"/>
    </xf>
    <xf numFmtId="0" fontId="50" fillId="0" borderId="0" xfId="0" applyFont="1" applyAlignment="1">
      <alignment horizontal="center"/>
    </xf>
    <xf numFmtId="2" fontId="56" fillId="0" borderId="5" xfId="0" applyNumberFormat="1" applyFont="1" applyBorder="1" applyAlignment="1">
      <alignment horizontal="center" vertical="center" wrapText="1"/>
    </xf>
    <xf numFmtId="2" fontId="56" fillId="0" borderId="7" xfId="0" applyNumberFormat="1" applyFont="1" applyBorder="1" applyAlignment="1">
      <alignment horizontal="center" vertical="center" wrapText="1"/>
    </xf>
    <xf numFmtId="0" fontId="56" fillId="0" borderId="5" xfId="0" applyFont="1" applyBorder="1" applyAlignment="1">
      <alignment horizontal="center" vertical="center" wrapText="1"/>
    </xf>
    <xf numFmtId="0" fontId="56" fillId="0" borderId="8" xfId="0" applyFont="1" applyBorder="1" applyAlignment="1">
      <alignment horizontal="center" vertical="center" wrapText="1"/>
    </xf>
    <xf numFmtId="0" fontId="58" fillId="15" borderId="4" xfId="0" applyFont="1" applyFill="1" applyBorder="1" applyAlignment="1">
      <alignment horizontal="left" vertical="center"/>
    </xf>
    <xf numFmtId="0" fontId="58" fillId="15" borderId="3" xfId="0" applyFont="1" applyFill="1" applyBorder="1" applyAlignment="1">
      <alignment horizontal="left" vertical="center"/>
    </xf>
    <xf numFmtId="0" fontId="58" fillId="15" borderId="6" xfId="0" applyFont="1" applyFill="1" applyBorder="1" applyAlignment="1">
      <alignment horizontal="left" vertical="center"/>
    </xf>
    <xf numFmtId="0" fontId="57" fillId="15" borderId="4" xfId="0" applyFont="1" applyFill="1" applyBorder="1" applyAlignment="1">
      <alignment horizontal="left" vertical="center"/>
    </xf>
    <xf numFmtId="0" fontId="57" fillId="15" borderId="3" xfId="0" applyFont="1" applyFill="1" applyBorder="1" applyAlignment="1">
      <alignment horizontal="left" vertical="center"/>
    </xf>
    <xf numFmtId="0" fontId="57" fillId="15" borderId="6" xfId="0" applyFont="1" applyFill="1" applyBorder="1" applyAlignment="1">
      <alignment horizontal="left" vertical="center"/>
    </xf>
    <xf numFmtId="0" fontId="57" fillId="15" borderId="4" xfId="0" applyFont="1" applyFill="1" applyBorder="1" applyAlignment="1">
      <alignment horizontal="left"/>
    </xf>
    <xf numFmtId="0" fontId="57" fillId="15" borderId="3" xfId="0" applyFont="1" applyFill="1" applyBorder="1" applyAlignment="1">
      <alignment horizontal="left"/>
    </xf>
    <xf numFmtId="0" fontId="57" fillId="15" borderId="6" xfId="0" applyFont="1" applyFill="1" applyBorder="1" applyAlignment="1">
      <alignment horizontal="left"/>
    </xf>
    <xf numFmtId="0" fontId="58" fillId="15" borderId="4" xfId="0" applyFont="1" applyFill="1" applyBorder="1" applyAlignment="1">
      <alignment horizontal="left"/>
    </xf>
    <xf numFmtId="0" fontId="58" fillId="15" borderId="3" xfId="0" applyFont="1" applyFill="1" applyBorder="1" applyAlignment="1">
      <alignment horizontal="left"/>
    </xf>
    <xf numFmtId="0" fontId="58" fillId="15" borderId="6" xfId="0" applyFont="1" applyFill="1" applyBorder="1" applyAlignment="1">
      <alignment horizontal="left"/>
    </xf>
    <xf numFmtId="0" fontId="57" fillId="15" borderId="4" xfId="0" applyFont="1" applyFill="1" applyBorder="1" applyAlignment="1">
      <alignment horizontal="center" vertical="center" wrapText="1"/>
    </xf>
    <xf numFmtId="0" fontId="57" fillId="15" borderId="3" xfId="0" applyFont="1" applyFill="1" applyBorder="1" applyAlignment="1">
      <alignment horizontal="center" vertical="center" wrapText="1"/>
    </xf>
    <xf numFmtId="44" fontId="57" fillId="15" borderId="4" xfId="18" applyFont="1" applyFill="1" applyBorder="1" applyAlignment="1">
      <alignment horizontal="left"/>
    </xf>
    <xf numFmtId="44" fontId="57" fillId="15" borderId="3" xfId="18" applyFont="1" applyFill="1" applyBorder="1" applyAlignment="1">
      <alignment horizontal="left"/>
    </xf>
    <xf numFmtId="44" fontId="57" fillId="15" borderId="6" xfId="18" applyFont="1" applyFill="1" applyBorder="1" applyAlignment="1">
      <alignment horizontal="left"/>
    </xf>
    <xf numFmtId="0" fontId="39" fillId="0" borderId="0" xfId="0" applyFont="1" applyAlignment="1">
      <alignment horizontal="center" vertical="center" wrapText="1"/>
    </xf>
    <xf numFmtId="0" fontId="57" fillId="15" borderId="4" xfId="0" applyFont="1" applyFill="1" applyBorder="1" applyAlignment="1">
      <alignment horizontal="left" wrapText="1"/>
    </xf>
    <xf numFmtId="0" fontId="57" fillId="15" borderId="3" xfId="0" applyFont="1" applyFill="1" applyBorder="1" applyAlignment="1">
      <alignment horizontal="left" wrapText="1"/>
    </xf>
    <xf numFmtId="2" fontId="57" fillId="15" borderId="4" xfId="20" applyNumberFormat="1" applyFont="1" applyFill="1" applyBorder="1" applyAlignment="1">
      <alignment horizontal="left" vertical="center"/>
    </xf>
    <xf numFmtId="2" fontId="57" fillId="15" borderId="3" xfId="20" applyNumberFormat="1" applyFont="1" applyFill="1" applyBorder="1" applyAlignment="1">
      <alignment horizontal="left" vertical="center"/>
    </xf>
    <xf numFmtId="2" fontId="57" fillId="15" borderId="8" xfId="20" applyNumberFormat="1" applyFont="1" applyFill="1" applyBorder="1" applyAlignment="1">
      <alignment horizontal="left" vertical="center"/>
    </xf>
    <xf numFmtId="2" fontId="57" fillId="15" borderId="1" xfId="20" applyNumberFormat="1" applyFont="1" applyFill="1" applyBorder="1" applyAlignment="1">
      <alignment horizontal="left" vertical="center"/>
    </xf>
    <xf numFmtId="49" fontId="57" fillId="15" borderId="4" xfId="20" applyNumberFormat="1" applyFont="1" applyFill="1" applyBorder="1" applyAlignment="1">
      <alignment horizontal="left" vertical="center"/>
    </xf>
    <xf numFmtId="49" fontId="57" fillId="15" borderId="3" xfId="20" applyNumberFormat="1" applyFont="1" applyFill="1" applyBorder="1" applyAlignment="1">
      <alignment horizontal="left" vertical="center"/>
    </xf>
    <xf numFmtId="49" fontId="57" fillId="15" borderId="6" xfId="20" applyNumberFormat="1" applyFont="1" applyFill="1" applyBorder="1" applyAlignment="1">
      <alignment horizontal="left" vertical="center"/>
    </xf>
    <xf numFmtId="0" fontId="56" fillId="0" borderId="7" xfId="0" applyFont="1" applyBorder="1" applyAlignment="1">
      <alignment horizontal="center" vertical="center" wrapText="1"/>
    </xf>
    <xf numFmtId="0" fontId="63" fillId="15" borderId="4" xfId="0" applyFont="1" applyFill="1" applyBorder="1" applyAlignment="1">
      <alignment horizontal="left" vertical="center" wrapText="1" readingOrder="1"/>
    </xf>
    <xf numFmtId="0" fontId="63" fillId="15" borderId="3" xfId="0" applyFont="1" applyFill="1" applyBorder="1" applyAlignment="1">
      <alignment horizontal="left" vertical="center" wrapText="1" readingOrder="1"/>
    </xf>
    <xf numFmtId="0" fontId="63" fillId="15" borderId="6" xfId="0" applyFont="1" applyFill="1" applyBorder="1" applyAlignment="1">
      <alignment horizontal="left" vertical="center" wrapText="1" readingOrder="1"/>
    </xf>
    <xf numFmtId="0" fontId="63" fillId="15" borderId="4" xfId="0" applyFont="1" applyFill="1" applyBorder="1" applyAlignment="1">
      <alignment horizontal="left" vertical="center" readingOrder="1"/>
    </xf>
    <xf numFmtId="0" fontId="63" fillId="15" borderId="3" xfId="0" applyFont="1" applyFill="1" applyBorder="1" applyAlignment="1">
      <alignment horizontal="left" vertical="center" readingOrder="1"/>
    </xf>
    <xf numFmtId="0" fontId="63" fillId="15" borderId="6" xfId="0" applyFont="1" applyFill="1" applyBorder="1" applyAlignment="1">
      <alignment horizontal="left" vertical="center" readingOrder="1"/>
    </xf>
    <xf numFmtId="0" fontId="58" fillId="15" borderId="4" xfId="0" applyFont="1" applyFill="1" applyBorder="1" applyAlignment="1">
      <alignment horizontal="left" vertical="center" wrapText="1"/>
    </xf>
    <xf numFmtId="0" fontId="58" fillId="15" borderId="3" xfId="0" applyFont="1" applyFill="1" applyBorder="1" applyAlignment="1">
      <alignment horizontal="left" vertical="center" wrapText="1"/>
    </xf>
    <xf numFmtId="0" fontId="58" fillId="15" borderId="6" xfId="0" applyFont="1" applyFill="1" applyBorder="1" applyAlignment="1">
      <alignment horizontal="left" vertical="center" wrapText="1"/>
    </xf>
    <xf numFmtId="0" fontId="58" fillId="17" borderId="4" xfId="0" applyFont="1" applyFill="1" applyBorder="1" applyAlignment="1">
      <alignment horizontal="left"/>
    </xf>
    <xf numFmtId="0" fontId="58" fillId="17" borderId="3" xfId="0" applyFont="1" applyFill="1" applyBorder="1" applyAlignment="1">
      <alignment horizontal="left"/>
    </xf>
    <xf numFmtId="0" fontId="58" fillId="17" borderId="6" xfId="0" applyFont="1" applyFill="1" applyBorder="1" applyAlignment="1">
      <alignment horizontal="left"/>
    </xf>
    <xf numFmtId="2" fontId="57" fillId="15" borderId="6" xfId="20" applyNumberFormat="1" applyFont="1" applyFill="1" applyBorder="1" applyAlignment="1">
      <alignment horizontal="left" vertical="center"/>
    </xf>
    <xf numFmtId="0" fontId="58" fillId="15" borderId="4" xfId="0" applyFont="1" applyFill="1" applyBorder="1" applyAlignment="1">
      <alignment horizontal="left" wrapText="1"/>
    </xf>
    <xf numFmtId="0" fontId="58" fillId="15" borderId="3" xfId="0" applyFont="1" applyFill="1" applyBorder="1" applyAlignment="1">
      <alignment horizontal="left" wrapText="1"/>
    </xf>
    <xf numFmtId="0" fontId="58" fillId="15" borderId="6" xfId="0" applyFont="1" applyFill="1" applyBorder="1" applyAlignment="1">
      <alignment horizontal="left" wrapText="1"/>
    </xf>
    <xf numFmtId="0" fontId="63" fillId="15" borderId="10" xfId="0" applyFont="1" applyFill="1" applyBorder="1" applyAlignment="1">
      <alignment horizontal="left" vertical="center" readingOrder="1"/>
    </xf>
    <xf numFmtId="0" fontId="63" fillId="15" borderId="9" xfId="0" applyFont="1" applyFill="1" applyBorder="1" applyAlignment="1">
      <alignment horizontal="left" vertical="center" readingOrder="1"/>
    </xf>
    <xf numFmtId="0" fontId="63" fillId="15" borderId="11" xfId="0" applyFont="1" applyFill="1" applyBorder="1" applyAlignment="1">
      <alignment horizontal="left" vertical="center" readingOrder="1"/>
    </xf>
    <xf numFmtId="0" fontId="47" fillId="0" borderId="0" xfId="0" applyFont="1" applyAlignment="1">
      <alignment horizontal="right" wrapText="1"/>
    </xf>
    <xf numFmtId="0" fontId="47" fillId="0" borderId="0" xfId="0" applyFont="1" applyAlignment="1">
      <alignment horizontal="right"/>
    </xf>
    <xf numFmtId="0" fontId="9" fillId="0" borderId="2" xfId="10" applyFont="1" applyBorder="1" applyAlignment="1">
      <alignment horizontal="center"/>
    </xf>
    <xf numFmtId="0" fontId="17" fillId="3" borderId="2" xfId="0" applyFont="1" applyFill="1" applyBorder="1" applyAlignment="1">
      <alignment horizontal="center" vertical="center"/>
    </xf>
    <xf numFmtId="0" fontId="25" fillId="3" borderId="4" xfId="0" applyFont="1" applyFill="1" applyBorder="1" applyAlignment="1">
      <alignment horizontal="left"/>
    </xf>
    <xf numFmtId="0" fontId="25" fillId="3" borderId="3" xfId="0" applyFont="1" applyFill="1" applyBorder="1" applyAlignment="1">
      <alignment horizontal="left"/>
    </xf>
    <xf numFmtId="0" fontId="25" fillId="3" borderId="6" xfId="0" applyFont="1" applyFill="1" applyBorder="1" applyAlignment="1">
      <alignment horizontal="left"/>
    </xf>
    <xf numFmtId="0" fontId="9" fillId="0" borderId="0" xfId="0" applyFont="1" applyAlignment="1">
      <alignment horizontal="center" wrapText="1"/>
    </xf>
    <xf numFmtId="0" fontId="17" fillId="3" borderId="9" xfId="0" applyFont="1" applyFill="1" applyBorder="1" applyAlignment="1">
      <alignment horizontal="center" vertical="center" wrapText="1"/>
    </xf>
    <xf numFmtId="0" fontId="17" fillId="3" borderId="3" xfId="0" applyFont="1" applyFill="1" applyBorder="1" applyAlignment="1">
      <alignment horizontal="center" vertical="center"/>
    </xf>
    <xf numFmtId="0" fontId="6" fillId="3" borderId="4" xfId="0" applyFont="1" applyFill="1" applyBorder="1" applyAlignment="1">
      <alignment horizontal="center" vertical="center" wrapText="1"/>
    </xf>
    <xf numFmtId="0" fontId="6" fillId="3" borderId="3" xfId="0" applyFont="1" applyFill="1" applyBorder="1" applyAlignment="1">
      <alignment horizontal="center" vertical="center" wrapText="1"/>
    </xf>
    <xf numFmtId="0" fontId="6" fillId="3" borderId="6" xfId="0" applyFont="1" applyFill="1" applyBorder="1" applyAlignment="1">
      <alignment horizontal="center" vertical="center" wrapText="1"/>
    </xf>
    <xf numFmtId="0" fontId="25" fillId="3" borderId="4" xfId="0" applyFont="1" applyFill="1" applyBorder="1" applyAlignment="1">
      <alignment horizontal="left" wrapText="1"/>
    </xf>
    <xf numFmtId="0" fontId="25" fillId="3" borderId="3" xfId="0" applyFont="1" applyFill="1" applyBorder="1" applyAlignment="1">
      <alignment horizontal="left" wrapText="1"/>
    </xf>
    <xf numFmtId="0" fontId="9" fillId="3" borderId="4" xfId="0" applyFont="1" applyFill="1" applyBorder="1" applyAlignment="1">
      <alignment horizontal="center" vertical="center" wrapText="1"/>
    </xf>
    <xf numFmtId="0" fontId="9" fillId="3" borderId="3" xfId="0" applyFont="1" applyFill="1" applyBorder="1" applyAlignment="1">
      <alignment horizontal="center" vertical="center" wrapText="1"/>
    </xf>
    <xf numFmtId="0" fontId="7" fillId="0" borderId="0" xfId="11" applyFont="1" applyAlignment="1">
      <alignment horizontal="center"/>
    </xf>
    <xf numFmtId="0" fontId="9" fillId="0" borderId="0" xfId="11" applyFont="1" applyAlignment="1">
      <alignment horizontal="center" vertical="top" wrapText="1"/>
    </xf>
    <xf numFmtId="0" fontId="9" fillId="0" borderId="4" xfId="10" applyFont="1" applyBorder="1" applyAlignment="1">
      <alignment horizontal="center"/>
    </xf>
    <xf numFmtId="0" fontId="9" fillId="0" borderId="3" xfId="10" applyFont="1" applyBorder="1" applyAlignment="1">
      <alignment horizontal="center"/>
    </xf>
    <xf numFmtId="0" fontId="9" fillId="0" borderId="6" xfId="10" applyFont="1" applyBorder="1" applyAlignment="1">
      <alignment horizontal="center"/>
    </xf>
    <xf numFmtId="0" fontId="6" fillId="3" borderId="4" xfId="11" applyFont="1" applyFill="1" applyBorder="1" applyAlignment="1">
      <alignment horizontal="center" vertical="top" wrapText="1"/>
    </xf>
    <xf numFmtId="0" fontId="6" fillId="3" borderId="3" xfId="11" applyFont="1" applyFill="1" applyBorder="1" applyAlignment="1">
      <alignment horizontal="center" vertical="top" wrapText="1"/>
    </xf>
    <xf numFmtId="0" fontId="6" fillId="0" borderId="0" xfId="11" applyFont="1" applyAlignment="1">
      <alignment horizontal="right" wrapText="1"/>
    </xf>
    <xf numFmtId="0" fontId="6" fillId="0" borderId="0" xfId="11" applyFont="1" applyAlignment="1">
      <alignment horizontal="right"/>
    </xf>
    <xf numFmtId="49" fontId="14" fillId="0" borderId="0" xfId="12" applyNumberFormat="1" applyFont="1" applyAlignment="1">
      <alignment horizontal="center" vertical="center" wrapText="1"/>
    </xf>
    <xf numFmtId="0" fontId="6" fillId="3" borderId="4" xfId="12" applyFont="1" applyFill="1" applyBorder="1" applyAlignment="1">
      <alignment horizontal="left" vertical="center" wrapText="1"/>
    </xf>
    <xf numFmtId="0" fontId="6" fillId="3" borderId="3" xfId="12" applyFont="1" applyFill="1" applyBorder="1" applyAlignment="1">
      <alignment horizontal="left" vertical="center" wrapText="1"/>
    </xf>
    <xf numFmtId="0" fontId="6" fillId="3" borderId="6" xfId="12" applyFont="1" applyFill="1" applyBorder="1" applyAlignment="1">
      <alignment horizontal="left" vertical="center" wrapText="1"/>
    </xf>
    <xf numFmtId="0" fontId="17" fillId="3" borderId="2" xfId="12" applyFont="1" applyFill="1" applyBorder="1" applyAlignment="1">
      <alignment horizontal="center" vertical="center" wrapText="1"/>
    </xf>
    <xf numFmtId="0" fontId="6" fillId="0" borderId="0" xfId="0" applyFont="1" applyAlignment="1">
      <alignment horizontal="right" vertical="center" wrapText="1"/>
    </xf>
    <xf numFmtId="49" fontId="14" fillId="0" borderId="0" xfId="13" applyNumberFormat="1" applyFont="1" applyAlignment="1">
      <alignment horizontal="center" vertical="center" wrapText="1"/>
    </xf>
    <xf numFmtId="0" fontId="6" fillId="3" borderId="10" xfId="14" applyFont="1" applyFill="1" applyBorder="1" applyAlignment="1">
      <alignment horizontal="center" wrapText="1" shrinkToFit="1"/>
    </xf>
    <xf numFmtId="0" fontId="6" fillId="3" borderId="9" xfId="14" applyFont="1" applyFill="1" applyBorder="1" applyAlignment="1">
      <alignment horizontal="center" wrapText="1" shrinkToFit="1"/>
    </xf>
    <xf numFmtId="0" fontId="6" fillId="3" borderId="11" xfId="14" applyFont="1" applyFill="1" applyBorder="1" applyAlignment="1">
      <alignment horizontal="center" wrapText="1" shrinkToFit="1"/>
    </xf>
    <xf numFmtId="0" fontId="17" fillId="0" borderId="4" xfId="7" applyFont="1" applyBorder="1" applyAlignment="1">
      <alignment horizontal="center" vertical="top" wrapText="1"/>
    </xf>
    <xf numFmtId="0" fontId="17" fillId="0" borderId="3" xfId="7" applyFont="1" applyBorder="1" applyAlignment="1">
      <alignment horizontal="center" vertical="top" wrapText="1"/>
    </xf>
    <xf numFmtId="0" fontId="17" fillId="0" borderId="6" xfId="7" applyFont="1" applyBorder="1" applyAlignment="1">
      <alignment horizontal="center" vertical="top" wrapText="1"/>
    </xf>
    <xf numFmtId="0" fontId="17" fillId="0" borderId="0" xfId="7" applyFont="1" applyAlignment="1">
      <alignment horizontal="center" vertical="top" wrapText="1"/>
    </xf>
    <xf numFmtId="0" fontId="17" fillId="3" borderId="8" xfId="14" applyFont="1" applyFill="1" applyBorder="1" applyAlignment="1">
      <alignment horizontal="center" wrapText="1" shrinkToFit="1"/>
    </xf>
    <xf numFmtId="0" fontId="17" fillId="3" borderId="1" xfId="14" applyFont="1" applyFill="1" applyBorder="1" applyAlignment="1">
      <alignment horizontal="center" wrapText="1" shrinkToFit="1"/>
    </xf>
    <xf numFmtId="0" fontId="17" fillId="3" borderId="3" xfId="14" applyFont="1" applyFill="1" applyBorder="1" applyAlignment="1">
      <alignment horizontal="center" wrapText="1" shrinkToFit="1"/>
    </xf>
    <xf numFmtId="0" fontId="17" fillId="3" borderId="6" xfId="14" applyFont="1" applyFill="1" applyBorder="1" applyAlignment="1">
      <alignment horizontal="center" wrapText="1" shrinkToFit="1"/>
    </xf>
    <xf numFmtId="0" fontId="17" fillId="3" borderId="9" xfId="0" applyFont="1" applyFill="1" applyBorder="1" applyAlignment="1">
      <alignment horizontal="center" wrapText="1"/>
    </xf>
    <xf numFmtId="0" fontId="6" fillId="0" borderId="0" xfId="14" applyFont="1" applyAlignment="1">
      <alignment horizontal="right" wrapText="1"/>
    </xf>
    <xf numFmtId="0" fontId="6" fillId="0" borderId="0" xfId="14" applyFont="1" applyAlignment="1">
      <alignment horizontal="right"/>
    </xf>
    <xf numFmtId="0" fontId="18" fillId="0" borderId="0" xfId="7" applyFont="1" applyAlignment="1">
      <alignment horizontal="center" vertical="top" wrapText="1"/>
    </xf>
    <xf numFmtId="0" fontId="9" fillId="0" borderId="0" xfId="8" applyFont="1" applyAlignment="1">
      <alignment horizontal="center" vertical="center" wrapText="1"/>
    </xf>
    <xf numFmtId="0" fontId="6" fillId="3" borderId="4" xfId="8" applyFont="1" applyFill="1" applyBorder="1" applyAlignment="1">
      <alignment horizontal="center" vertical="center" wrapText="1"/>
    </xf>
    <xf numFmtId="0" fontId="6" fillId="3" borderId="3" xfId="8" applyFont="1" applyFill="1" applyBorder="1" applyAlignment="1">
      <alignment horizontal="center" vertical="center" wrapText="1"/>
    </xf>
    <xf numFmtId="0" fontId="6" fillId="3" borderId="6" xfId="8" applyFont="1" applyFill="1" applyBorder="1" applyAlignment="1">
      <alignment horizontal="center" vertical="center" wrapText="1"/>
    </xf>
    <xf numFmtId="0" fontId="6" fillId="0" borderId="2" xfId="10" applyFont="1" applyBorder="1" applyAlignment="1">
      <alignment horizontal="center"/>
    </xf>
    <xf numFmtId="0" fontId="17" fillId="3" borderId="2" xfId="0" applyFont="1" applyFill="1" applyBorder="1" applyAlignment="1">
      <alignment horizontal="center" wrapText="1"/>
    </xf>
    <xf numFmtId="0" fontId="21" fillId="0" borderId="0" xfId="9" applyFont="1" applyAlignment="1">
      <alignment horizontal="center" wrapText="1"/>
    </xf>
    <xf numFmtId="0" fontId="21" fillId="0" borderId="0" xfId="9" applyFont="1" applyAlignment="1">
      <alignment horizontal="center"/>
    </xf>
    <xf numFmtId="0" fontId="49" fillId="14" borderId="4" xfId="0" applyFont="1" applyFill="1" applyBorder="1" applyAlignment="1">
      <alignment horizontal="left"/>
    </xf>
    <xf numFmtId="0" fontId="49" fillId="14" borderId="3" xfId="0" applyFont="1" applyFill="1" applyBorder="1" applyAlignment="1">
      <alignment horizontal="left"/>
    </xf>
    <xf numFmtId="0" fontId="49" fillId="14" borderId="6" xfId="0" applyFont="1" applyFill="1" applyBorder="1" applyAlignment="1">
      <alignment horizontal="left"/>
    </xf>
    <xf numFmtId="0" fontId="28" fillId="3" borderId="4" xfId="0" applyFont="1" applyFill="1" applyBorder="1" applyAlignment="1">
      <alignment horizontal="left"/>
    </xf>
    <xf numFmtId="0" fontId="28" fillId="3" borderId="3" xfId="0" applyFont="1" applyFill="1" applyBorder="1" applyAlignment="1">
      <alignment horizontal="left"/>
    </xf>
    <xf numFmtId="4" fontId="28" fillId="3" borderId="6" xfId="0" applyNumberFormat="1" applyFont="1" applyFill="1" applyBorder="1" applyAlignment="1">
      <alignment horizontal="left"/>
    </xf>
    <xf numFmtId="0" fontId="21" fillId="0" borderId="1" xfId="9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0" fontId="17" fillId="3" borderId="4" xfId="0" applyFont="1" applyFill="1" applyBorder="1" applyAlignment="1">
      <alignment horizontal="center" vertical="center" wrapText="1"/>
    </xf>
    <xf numFmtId="0" fontId="17" fillId="3" borderId="3" xfId="0" applyFont="1" applyFill="1" applyBorder="1" applyAlignment="1">
      <alignment horizontal="center" vertical="center" wrapText="1"/>
    </xf>
    <xf numFmtId="0" fontId="17" fillId="3" borderId="6" xfId="0" applyFont="1" applyFill="1" applyBorder="1" applyAlignment="1">
      <alignment horizontal="center" vertical="center" wrapText="1"/>
    </xf>
    <xf numFmtId="1" fontId="30" fillId="0" borderId="2" xfId="15" applyNumberFormat="1" applyFont="1" applyBorder="1" applyAlignment="1">
      <alignment horizontal="center" vertical="center" wrapText="1"/>
    </xf>
    <xf numFmtId="4" fontId="31" fillId="0" borderId="2" xfId="15" applyNumberFormat="1" applyFont="1" applyBorder="1" applyAlignment="1">
      <alignment horizontal="center" vertical="center" wrapText="1"/>
    </xf>
    <xf numFmtId="0" fontId="21" fillId="0" borderId="1" xfId="9" applyFont="1" applyBorder="1" applyAlignment="1">
      <alignment horizontal="center" wrapText="1"/>
    </xf>
    <xf numFmtId="0" fontId="6" fillId="2" borderId="5" xfId="0" applyFont="1" applyFill="1" applyBorder="1" applyAlignment="1">
      <alignment horizontal="center" vertical="center"/>
    </xf>
    <xf numFmtId="0" fontId="6" fillId="2" borderId="7" xfId="0" applyFont="1" applyFill="1" applyBorder="1" applyAlignment="1">
      <alignment horizontal="center" vertical="center"/>
    </xf>
    <xf numFmtId="44" fontId="6" fillId="2" borderId="5" xfId="18" applyFont="1" applyFill="1" applyBorder="1" applyAlignment="1">
      <alignment horizontal="center" vertical="center" wrapText="1"/>
    </xf>
    <xf numFmtId="44" fontId="6" fillId="2" borderId="7" xfId="18" applyFont="1" applyFill="1" applyBorder="1" applyAlignment="1">
      <alignment horizontal="center" vertical="center" wrapText="1"/>
    </xf>
    <xf numFmtId="4" fontId="7" fillId="0" borderId="2" xfId="0" applyNumberFormat="1" applyFont="1" applyBorder="1" applyAlignment="1">
      <alignment horizontal="right" vertical="center"/>
    </xf>
    <xf numFmtId="1" fontId="6" fillId="0" borderId="0" xfId="0" applyNumberFormat="1" applyFont="1" applyAlignment="1">
      <alignment horizontal="right" wrapText="1"/>
    </xf>
    <xf numFmtId="1" fontId="6" fillId="0" borderId="0" xfId="0" applyNumberFormat="1" applyFont="1" applyAlignment="1">
      <alignment horizontal="right"/>
    </xf>
    <xf numFmtId="0" fontId="7" fillId="0" borderId="2" xfId="0" applyFont="1" applyBorder="1" applyAlignment="1">
      <alignment horizontal="center" vertical="center"/>
    </xf>
    <xf numFmtId="0" fontId="14" fillId="0" borderId="7" xfId="0" applyFont="1" applyBorder="1" applyAlignment="1">
      <alignment horizontal="center" vertical="center" wrapText="1"/>
    </xf>
    <xf numFmtId="0" fontId="37" fillId="0" borderId="7" xfId="0" applyFont="1" applyBorder="1" applyAlignment="1">
      <alignment horizontal="center" vertical="center" wrapText="1"/>
    </xf>
    <xf numFmtId="0" fontId="28" fillId="3" borderId="2" xfId="0" applyFont="1" applyFill="1" applyBorder="1" applyAlignment="1">
      <alignment horizontal="center"/>
    </xf>
    <xf numFmtId="0" fontId="7" fillId="3" borderId="2" xfId="0" applyFont="1" applyFill="1" applyBorder="1" applyAlignment="1">
      <alignment horizontal="center"/>
    </xf>
    <xf numFmtId="0" fontId="39" fillId="0" borderId="0" xfId="0" applyFont="1" applyAlignment="1">
      <alignment horizontal="center"/>
    </xf>
    <xf numFmtId="0" fontId="39" fillId="0" borderId="0" xfId="0" applyFont="1" applyAlignment="1">
      <alignment horizontal="left"/>
    </xf>
    <xf numFmtId="0" fontId="28" fillId="9" borderId="2" xfId="0" applyFont="1" applyFill="1" applyBorder="1" applyAlignment="1">
      <alignment horizontal="center" vertical="center"/>
    </xf>
    <xf numFmtId="0" fontId="28" fillId="3" borderId="2" xfId="0" applyFont="1" applyFill="1" applyBorder="1" applyAlignment="1">
      <alignment horizontal="center" vertical="center"/>
    </xf>
    <xf numFmtId="0" fontId="7" fillId="3" borderId="2" xfId="0" applyFont="1" applyFill="1" applyBorder="1" applyAlignment="1">
      <alignment horizontal="center" vertical="center"/>
    </xf>
    <xf numFmtId="0" fontId="29" fillId="0" borderId="8" xfId="0" applyFont="1" applyBorder="1" applyAlignment="1">
      <alignment horizontal="center" vertical="center" wrapText="1"/>
    </xf>
    <xf numFmtId="0" fontId="29" fillId="0" borderId="1" xfId="0" applyFont="1" applyBorder="1" applyAlignment="1">
      <alignment horizontal="center" vertical="center" wrapText="1"/>
    </xf>
    <xf numFmtId="0" fontId="29" fillId="0" borderId="12" xfId="0" applyFont="1" applyBorder="1" applyAlignment="1">
      <alignment horizontal="center" vertical="center" wrapText="1"/>
    </xf>
    <xf numFmtId="0" fontId="42" fillId="12" borderId="4" xfId="0" applyFont="1" applyFill="1" applyBorder="1" applyAlignment="1">
      <alignment horizontal="center" vertical="center" wrapText="1" readingOrder="1"/>
    </xf>
    <xf numFmtId="0" fontId="42" fillId="12" borderId="3" xfId="0" applyFont="1" applyFill="1" applyBorder="1" applyAlignment="1">
      <alignment horizontal="center" vertical="center" wrapText="1" readingOrder="1"/>
    </xf>
    <xf numFmtId="0" fontId="41" fillId="0" borderId="2" xfId="0" applyFont="1" applyBorder="1" applyAlignment="1">
      <alignment horizontal="center" vertical="center" wrapText="1" readingOrder="1"/>
    </xf>
    <xf numFmtId="0" fontId="41" fillId="0" borderId="2" xfId="0" applyFont="1" applyBorder="1" applyAlignment="1">
      <alignment horizontal="left" vertical="center" wrapText="1" readingOrder="1"/>
    </xf>
    <xf numFmtId="0" fontId="40" fillId="0" borderId="7" xfId="0" applyFont="1" applyBorder="1" applyAlignment="1">
      <alignment horizontal="center" vertical="center" wrapText="1"/>
    </xf>
    <xf numFmtId="0" fontId="42" fillId="11" borderId="2" xfId="0" applyFont="1" applyFill="1" applyBorder="1" applyAlignment="1">
      <alignment horizontal="center" vertical="center"/>
    </xf>
    <xf numFmtId="4" fontId="41" fillId="0" borderId="2" xfId="0" applyNumberFormat="1" applyFont="1" applyBorder="1" applyAlignment="1">
      <alignment horizontal="right" vertical="center"/>
    </xf>
    <xf numFmtId="0" fontId="54" fillId="0" borderId="19" xfId="0" applyFont="1" applyBorder="1" applyAlignment="1">
      <alignment horizontal="center" vertical="center" wrapText="1"/>
    </xf>
    <xf numFmtId="0" fontId="54" fillId="0" borderId="22" xfId="0" applyFont="1" applyBorder="1" applyAlignment="1">
      <alignment horizontal="center" vertical="center" wrapText="1"/>
    </xf>
    <xf numFmtId="0" fontId="67" fillId="0" borderId="0" xfId="0" applyFont="1" applyAlignment="1">
      <alignment horizontal="right" wrapText="1"/>
    </xf>
    <xf numFmtId="0" fontId="53" fillId="0" borderId="0" xfId="0" applyFont="1" applyAlignment="1">
      <alignment horizontal="center" vertical="center"/>
    </xf>
    <xf numFmtId="0" fontId="56" fillId="0" borderId="2" xfId="0" applyNumberFormat="1" applyFont="1" applyBorder="1" applyAlignment="1">
      <alignment horizontal="center" vertical="center" wrapText="1"/>
    </xf>
    <xf numFmtId="0" fontId="56" fillId="0" borderId="2" xfId="0" applyFont="1" applyBorder="1" applyAlignment="1">
      <alignment horizontal="center" vertical="center" wrapText="1"/>
    </xf>
    <xf numFmtId="0" fontId="56" fillId="0" borderId="7" xfId="0" applyNumberFormat="1" applyFont="1" applyBorder="1" applyAlignment="1">
      <alignment horizontal="center" vertical="center" wrapText="1"/>
    </xf>
    <xf numFmtId="0" fontId="65" fillId="16" borderId="2" xfId="0" applyNumberFormat="1" applyFont="1" applyFill="1" applyBorder="1" applyAlignment="1">
      <alignment horizontal="center" vertical="center" wrapText="1"/>
    </xf>
    <xf numFmtId="0" fontId="65" fillId="16" borderId="2" xfId="0" applyFont="1" applyFill="1" applyBorder="1" applyAlignment="1">
      <alignment horizontal="center" vertical="center" wrapText="1"/>
    </xf>
  </cellXfs>
  <cellStyles count="25">
    <cellStyle name="Excel Built-in Normal" xfId="21"/>
    <cellStyle name="kusovník" xfId="1"/>
    <cellStyle name="normální_Dodávka chyb.dílů STS" xfId="2"/>
    <cellStyle name="Normalny" xfId="0" builtinId="0"/>
    <cellStyle name="Normalny 12" xfId="3"/>
    <cellStyle name="Normalny 2" xfId="4"/>
    <cellStyle name="Normalny 2 2 2" xfId="22"/>
    <cellStyle name="Normalny 3" xfId="5"/>
    <cellStyle name="Normalny 4" xfId="6"/>
    <cellStyle name="Normalny 5" xfId="24"/>
    <cellStyle name="Normalny_10a. Agregaty Pioma CS 80 i CSP" xfId="7"/>
    <cellStyle name="Normalny_11a. Agregaty DZ-1500 i DZ-2000 - PLN" xfId="8"/>
    <cellStyle name="Normalny_12a. Agregat BEVEX 80" xfId="9"/>
    <cellStyle name="Normalny_13a. Agregat Becker  125" xfId="10"/>
    <cellStyle name="Normalny_5a. Cennik platform transportowych -do oferty ostatecznej" xfId="11"/>
    <cellStyle name="Normalny_6a. Cennik głównych cz. zam. kolejek KS, KSZ i KSZS" xfId="12"/>
    <cellStyle name="Normalny_7a. Cennik trasy kolejki KS i orolk" xfId="13"/>
    <cellStyle name="Normalny_8a. Agregat Ferrit LSP70" xfId="14"/>
    <cellStyle name="Normalny_Arkusz1" xfId="15"/>
    <cellStyle name="Normalny_Cennik D" xfId="20"/>
    <cellStyle name="Normalny_KHW - oferta 2002 2003" xfId="16"/>
    <cellStyle name="Normalny_STANDARD 2003-2" xfId="17"/>
    <cellStyle name="Walutowy" xfId="18" builtinId="4"/>
    <cellStyle name="Walutowy 2" xfId="23"/>
    <cellStyle name="Walutowy 3" xfId="19"/>
  </cellStyles>
  <dxfs count="5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0CC99"/>
      <color rgb="FFFFCC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7115"/>
  <sheetViews>
    <sheetView tabSelected="1" view="pageBreakPreview" zoomScale="85" zoomScaleNormal="85" zoomScaleSheetLayoutView="85" workbookViewId="0">
      <selection activeCell="A13" sqref="A13:G13"/>
    </sheetView>
  </sheetViews>
  <sheetFormatPr defaultColWidth="8.88671875" defaultRowHeight="13.8"/>
  <cols>
    <col min="1" max="1" width="5.44140625" style="571" customWidth="1"/>
    <col min="2" max="2" width="17.6640625" style="427" customWidth="1"/>
    <col min="3" max="3" width="41" style="424" customWidth="1"/>
    <col min="4" max="4" width="12" style="577" customWidth="1"/>
    <col min="5" max="5" width="12" style="596" customWidth="1"/>
    <col min="6" max="6" width="12" style="429" customWidth="1"/>
    <col min="7" max="7" width="11.6640625" style="422" customWidth="1"/>
    <col min="8" max="8" width="11.33203125" style="422" customWidth="1"/>
    <col min="9" max="9" width="11.109375" style="422" customWidth="1"/>
    <col min="10" max="16384" width="8.88671875" style="422"/>
  </cols>
  <sheetData>
    <row r="1" spans="1:7" s="426" customFormat="1">
      <c r="A1" s="635" t="s">
        <v>40208</v>
      </c>
      <c r="B1" s="635"/>
      <c r="C1" s="635"/>
      <c r="D1" s="635"/>
      <c r="E1" s="635"/>
      <c r="F1" s="635"/>
      <c r="G1" s="635"/>
    </row>
    <row r="2" spans="1:7" s="426" customFormat="1">
      <c r="A2" s="636" t="s">
        <v>39856</v>
      </c>
      <c r="B2" s="636"/>
      <c r="C2" s="636"/>
      <c r="D2" s="636"/>
      <c r="E2" s="636"/>
      <c r="F2" s="636"/>
      <c r="G2" s="636"/>
    </row>
    <row r="3" spans="1:7" s="426" customFormat="1">
      <c r="A3" s="555"/>
      <c r="B3" s="537"/>
      <c r="C3" s="537"/>
      <c r="D3" s="574"/>
      <c r="E3" s="579"/>
      <c r="F3" s="537"/>
      <c r="G3" s="430"/>
    </row>
    <row r="4" spans="1:7" s="426" customFormat="1" ht="45.6">
      <c r="A4" s="637" t="s">
        <v>22815</v>
      </c>
      <c r="B4" s="639" t="s">
        <v>33354</v>
      </c>
      <c r="C4" s="624" t="s">
        <v>40201</v>
      </c>
      <c r="D4" s="625" t="s">
        <v>39857</v>
      </c>
      <c r="E4" s="626" t="s">
        <v>40202</v>
      </c>
      <c r="F4" s="604" t="s">
        <v>40203</v>
      </c>
      <c r="G4" s="604" t="s">
        <v>40204</v>
      </c>
    </row>
    <row r="5" spans="1:7" s="426" customFormat="1" ht="22.8">
      <c r="A5" s="638"/>
      <c r="B5" s="640"/>
      <c r="C5" s="627" t="s">
        <v>40205</v>
      </c>
      <c r="D5" s="628" t="s">
        <v>40206</v>
      </c>
      <c r="E5" s="629" t="s">
        <v>40207</v>
      </c>
      <c r="F5" s="630" t="s">
        <v>40207</v>
      </c>
      <c r="G5" s="630" t="s">
        <v>40207</v>
      </c>
    </row>
    <row r="6" spans="1:7" s="426" customFormat="1" ht="11.4">
      <c r="A6" s="789">
        <v>1</v>
      </c>
      <c r="B6" s="790">
        <v>2</v>
      </c>
      <c r="C6" s="605">
        <v>3</v>
      </c>
      <c r="D6" s="791">
        <v>4</v>
      </c>
      <c r="E6" s="791">
        <v>5</v>
      </c>
      <c r="F6" s="605">
        <v>6</v>
      </c>
      <c r="G6" s="605">
        <v>7</v>
      </c>
    </row>
    <row r="7" spans="1:7" s="426" customFormat="1" ht="75" customHeight="1">
      <c r="A7" s="623">
        <v>1</v>
      </c>
      <c r="B7" s="464" t="s">
        <v>40210</v>
      </c>
      <c r="C7" s="631">
        <v>100</v>
      </c>
      <c r="D7" s="632"/>
      <c r="E7" s="632">
        <f>C7*D7</f>
        <v>0</v>
      </c>
      <c r="F7" s="633"/>
      <c r="G7" s="634">
        <f>E7*(1+F7)</f>
        <v>0</v>
      </c>
    </row>
    <row r="8" spans="1:7" s="426" customFormat="1" ht="72.599999999999994" customHeight="1">
      <c r="A8" s="623">
        <v>2</v>
      </c>
      <c r="B8" s="464" t="s">
        <v>40211</v>
      </c>
      <c r="C8" s="631">
        <v>100</v>
      </c>
      <c r="D8" s="632"/>
      <c r="E8" s="632">
        <f>C8*D8</f>
        <v>0</v>
      </c>
      <c r="F8" s="633"/>
      <c r="G8" s="634">
        <f>E8*1.23</f>
        <v>0</v>
      </c>
    </row>
    <row r="9" spans="1:7" s="426" customFormat="1" ht="13.2" customHeight="1">
      <c r="A9" s="597"/>
      <c r="B9" s="598"/>
      <c r="C9" s="599"/>
      <c r="D9" s="600"/>
      <c r="E9" s="600"/>
      <c r="F9" s="601"/>
      <c r="G9" s="602"/>
    </row>
    <row r="10" spans="1:7" s="426" customFormat="1" ht="15" customHeight="1">
      <c r="A10" s="555"/>
      <c r="B10" s="658" t="s">
        <v>39858</v>
      </c>
      <c r="C10" s="658"/>
      <c r="D10" s="658"/>
      <c r="E10" s="582"/>
      <c r="F10" s="538"/>
      <c r="G10" s="431"/>
    </row>
    <row r="11" spans="1:7" ht="37.799999999999997" customHeight="1">
      <c r="A11" s="637" t="s">
        <v>22815</v>
      </c>
      <c r="B11" s="639" t="s">
        <v>38600</v>
      </c>
      <c r="C11" s="639" t="s">
        <v>38601</v>
      </c>
      <c r="D11" s="575" t="s">
        <v>39857</v>
      </c>
      <c r="E11" s="580" t="s">
        <v>40203</v>
      </c>
      <c r="F11" s="539" t="s">
        <v>40204</v>
      </c>
      <c r="G11" s="606"/>
    </row>
    <row r="12" spans="1:7" ht="28.2" customHeight="1">
      <c r="A12" s="638"/>
      <c r="B12" s="668"/>
      <c r="C12" s="668"/>
      <c r="D12" s="576" t="s">
        <v>40206</v>
      </c>
      <c r="E12" s="581" t="s">
        <v>40207</v>
      </c>
      <c r="F12" s="540" t="s">
        <v>40207</v>
      </c>
      <c r="G12" s="607"/>
    </row>
    <row r="13" spans="1:7" ht="13.8" customHeight="1">
      <c r="A13" s="789">
        <v>1</v>
      </c>
      <c r="B13" s="790">
        <v>2</v>
      </c>
      <c r="C13" s="790">
        <v>3</v>
      </c>
      <c r="D13" s="792">
        <v>4</v>
      </c>
      <c r="E13" s="792">
        <v>5</v>
      </c>
      <c r="F13" s="793">
        <v>6</v>
      </c>
      <c r="G13" s="607">
        <v>7</v>
      </c>
    </row>
    <row r="14" spans="1:7" ht="30" customHeight="1">
      <c r="A14" s="663" t="s">
        <v>33358</v>
      </c>
      <c r="B14" s="664"/>
      <c r="C14" s="664"/>
      <c r="D14" s="543"/>
      <c r="E14" s="583"/>
      <c r="F14" s="572"/>
      <c r="G14" s="608"/>
    </row>
    <row r="15" spans="1:7" s="295" customFormat="1" ht="14.4" customHeight="1">
      <c r="A15" s="661" t="s">
        <v>33359</v>
      </c>
      <c r="B15" s="662"/>
      <c r="C15" s="662"/>
      <c r="D15" s="543"/>
      <c r="E15" s="583"/>
      <c r="F15" s="572"/>
      <c r="G15" s="608"/>
    </row>
    <row r="16" spans="1:7" s="295" customFormat="1">
      <c r="A16" s="556" t="s">
        <v>22902</v>
      </c>
      <c r="B16" s="442" t="s">
        <v>33360</v>
      </c>
      <c r="C16" s="443" t="s">
        <v>30518</v>
      </c>
      <c r="D16" s="541"/>
      <c r="E16" s="578"/>
      <c r="F16" s="541">
        <f>D16*(1+E16)</f>
        <v>0</v>
      </c>
      <c r="G16" s="609"/>
    </row>
    <row r="17" spans="1:7" s="295" customFormat="1">
      <c r="A17" s="556" t="s">
        <v>22903</v>
      </c>
      <c r="B17" s="443" t="s">
        <v>30555</v>
      </c>
      <c r="C17" s="443" t="s">
        <v>30554</v>
      </c>
      <c r="D17" s="541"/>
      <c r="E17" s="578"/>
      <c r="F17" s="541">
        <f t="shared" ref="F17:F28" si="0">D17*(1+E17)</f>
        <v>0</v>
      </c>
      <c r="G17" s="610"/>
    </row>
    <row r="18" spans="1:7" s="295" customFormat="1">
      <c r="A18" s="556" t="s">
        <v>22904</v>
      </c>
      <c r="B18" s="445" t="s">
        <v>30559</v>
      </c>
      <c r="C18" s="443" t="s">
        <v>30558</v>
      </c>
      <c r="D18" s="541"/>
      <c r="E18" s="578"/>
      <c r="F18" s="541">
        <f t="shared" si="0"/>
        <v>0</v>
      </c>
      <c r="G18" s="609"/>
    </row>
    <row r="19" spans="1:7" s="295" customFormat="1">
      <c r="A19" s="556" t="s">
        <v>22905</v>
      </c>
      <c r="B19" s="443" t="s">
        <v>30561</v>
      </c>
      <c r="C19" s="443" t="s">
        <v>29137</v>
      </c>
      <c r="D19" s="541"/>
      <c r="E19" s="578"/>
      <c r="F19" s="541">
        <f t="shared" si="0"/>
        <v>0</v>
      </c>
      <c r="G19" s="609"/>
    </row>
    <row r="20" spans="1:7" s="295" customFormat="1">
      <c r="A20" s="556" t="s">
        <v>22906</v>
      </c>
      <c r="B20" s="443" t="s">
        <v>30563</v>
      </c>
      <c r="C20" s="443" t="s">
        <v>30562</v>
      </c>
      <c r="D20" s="541"/>
      <c r="E20" s="578"/>
      <c r="F20" s="541">
        <f t="shared" si="0"/>
        <v>0</v>
      </c>
      <c r="G20" s="609"/>
    </row>
    <row r="21" spans="1:7" s="295" customFormat="1">
      <c r="A21" s="556" t="s">
        <v>22907</v>
      </c>
      <c r="B21" s="443" t="s">
        <v>30565</v>
      </c>
      <c r="C21" s="443" t="s">
        <v>30564</v>
      </c>
      <c r="D21" s="541"/>
      <c r="E21" s="578"/>
      <c r="F21" s="541">
        <f t="shared" si="0"/>
        <v>0</v>
      </c>
      <c r="G21" s="609"/>
    </row>
    <row r="22" spans="1:7" s="295" customFormat="1">
      <c r="A22" s="556" t="s">
        <v>22908</v>
      </c>
      <c r="B22" s="443" t="s">
        <v>30567</v>
      </c>
      <c r="C22" s="443" t="s">
        <v>30566</v>
      </c>
      <c r="D22" s="541"/>
      <c r="E22" s="578"/>
      <c r="F22" s="541">
        <f t="shared" si="0"/>
        <v>0</v>
      </c>
      <c r="G22" s="609"/>
    </row>
    <row r="23" spans="1:7" s="295" customFormat="1">
      <c r="A23" s="556" t="s">
        <v>22909</v>
      </c>
      <c r="B23" s="443" t="s">
        <v>30569</v>
      </c>
      <c r="C23" s="443" t="s">
        <v>30568</v>
      </c>
      <c r="D23" s="541"/>
      <c r="E23" s="578"/>
      <c r="F23" s="541">
        <f t="shared" si="0"/>
        <v>0</v>
      </c>
      <c r="G23" s="609"/>
    </row>
    <row r="24" spans="1:7" s="295" customFormat="1">
      <c r="A24" s="556" t="s">
        <v>22910</v>
      </c>
      <c r="B24" s="443" t="s">
        <v>30571</v>
      </c>
      <c r="C24" s="443" t="s">
        <v>30570</v>
      </c>
      <c r="D24" s="541"/>
      <c r="E24" s="578"/>
      <c r="F24" s="541">
        <f t="shared" si="0"/>
        <v>0</v>
      </c>
      <c r="G24" s="609"/>
    </row>
    <row r="25" spans="1:7" s="295" customFormat="1">
      <c r="A25" s="556" t="s">
        <v>22911</v>
      </c>
      <c r="B25" s="443" t="s">
        <v>30573</v>
      </c>
      <c r="C25" s="443" t="s">
        <v>30572</v>
      </c>
      <c r="D25" s="541"/>
      <c r="E25" s="578"/>
      <c r="F25" s="541">
        <f t="shared" si="0"/>
        <v>0</v>
      </c>
      <c r="G25" s="609"/>
    </row>
    <row r="26" spans="1:7" s="295" customFormat="1">
      <c r="A26" s="556" t="s">
        <v>22912</v>
      </c>
      <c r="B26" s="443" t="s">
        <v>30571</v>
      </c>
      <c r="C26" s="443" t="s">
        <v>30574</v>
      </c>
      <c r="D26" s="541"/>
      <c r="E26" s="578"/>
      <c r="F26" s="541">
        <f t="shared" si="0"/>
        <v>0</v>
      </c>
      <c r="G26" s="611"/>
    </row>
    <row r="27" spans="1:7" s="295" customFormat="1">
      <c r="A27" s="556" t="s">
        <v>22913</v>
      </c>
      <c r="B27" s="443" t="s">
        <v>30576</v>
      </c>
      <c r="C27" s="443" t="s">
        <v>30575</v>
      </c>
      <c r="D27" s="541"/>
      <c r="E27" s="578"/>
      <c r="F27" s="541">
        <f t="shared" si="0"/>
        <v>0</v>
      </c>
      <c r="G27" s="609"/>
    </row>
    <row r="28" spans="1:7" s="295" customFormat="1">
      <c r="A28" s="556" t="s">
        <v>22914</v>
      </c>
      <c r="B28" s="443" t="s">
        <v>11100</v>
      </c>
      <c r="C28" s="443" t="s">
        <v>28555</v>
      </c>
      <c r="D28" s="541"/>
      <c r="E28" s="578"/>
      <c r="F28" s="541">
        <f t="shared" si="0"/>
        <v>0</v>
      </c>
      <c r="G28" s="609"/>
    </row>
    <row r="29" spans="1:7" s="295" customFormat="1" ht="14.4" customHeight="1">
      <c r="A29" s="661" t="s">
        <v>33361</v>
      </c>
      <c r="B29" s="662"/>
      <c r="C29" s="662"/>
      <c r="D29" s="543"/>
      <c r="E29" s="583"/>
      <c r="F29" s="573"/>
      <c r="G29" s="608"/>
    </row>
    <row r="30" spans="1:7" s="295" customFormat="1">
      <c r="A30" s="556" t="s">
        <v>22915</v>
      </c>
      <c r="B30" s="443" t="s">
        <v>30522</v>
      </c>
      <c r="C30" s="443" t="s">
        <v>11104</v>
      </c>
      <c r="D30" s="541"/>
      <c r="E30" s="578"/>
      <c r="F30" s="541">
        <f>D30*(1+E30)</f>
        <v>0</v>
      </c>
      <c r="G30" s="609"/>
    </row>
    <row r="31" spans="1:7" s="295" customFormat="1">
      <c r="A31" s="556" t="s">
        <v>22916</v>
      </c>
      <c r="B31" s="443" t="s">
        <v>11106</v>
      </c>
      <c r="C31" s="443" t="s">
        <v>30554</v>
      </c>
      <c r="D31" s="542"/>
      <c r="E31" s="578"/>
      <c r="F31" s="541">
        <f>D31*(1+E31)</f>
        <v>0</v>
      </c>
      <c r="G31" s="610"/>
    </row>
    <row r="32" spans="1:7" s="295" customFormat="1" ht="14.4" customHeight="1">
      <c r="A32" s="661" t="s">
        <v>33362</v>
      </c>
      <c r="B32" s="662"/>
      <c r="C32" s="662"/>
      <c r="D32" s="543"/>
      <c r="E32" s="583"/>
      <c r="F32" s="550"/>
      <c r="G32" s="608"/>
    </row>
    <row r="33" spans="1:7" s="295" customFormat="1">
      <c r="A33" s="556" t="s">
        <v>22917</v>
      </c>
      <c r="B33" s="443" t="s">
        <v>30526</v>
      </c>
      <c r="C33" s="443" t="s">
        <v>33363</v>
      </c>
      <c r="D33" s="541"/>
      <c r="E33" s="578"/>
      <c r="F33" s="541">
        <f t="shared" ref="F33:F95" si="1">D33*(1+E33)</f>
        <v>0</v>
      </c>
      <c r="G33" s="609"/>
    </row>
    <row r="34" spans="1:7" s="295" customFormat="1">
      <c r="A34" s="556" t="s">
        <v>22918</v>
      </c>
      <c r="B34" s="443" t="s">
        <v>11106</v>
      </c>
      <c r="C34" s="443" t="s">
        <v>30554</v>
      </c>
      <c r="D34" s="542"/>
      <c r="E34" s="584"/>
      <c r="F34" s="541">
        <f t="shared" si="1"/>
        <v>0</v>
      </c>
      <c r="G34" s="610"/>
    </row>
    <row r="35" spans="1:7" s="295" customFormat="1">
      <c r="A35" s="556" t="s">
        <v>22919</v>
      </c>
      <c r="B35" s="443" t="s">
        <v>11108</v>
      </c>
      <c r="C35" s="443" t="s">
        <v>29137</v>
      </c>
      <c r="D35" s="541"/>
      <c r="E35" s="578"/>
      <c r="F35" s="541">
        <f t="shared" si="1"/>
        <v>0</v>
      </c>
      <c r="G35" s="609"/>
    </row>
    <row r="36" spans="1:7" s="295" customFormat="1">
      <c r="A36" s="556" t="s">
        <v>22920</v>
      </c>
      <c r="B36" s="443" t="s">
        <v>11109</v>
      </c>
      <c r="C36" s="443" t="s">
        <v>30562</v>
      </c>
      <c r="D36" s="541"/>
      <c r="E36" s="578"/>
      <c r="F36" s="541">
        <f t="shared" si="1"/>
        <v>0</v>
      </c>
      <c r="G36" s="609"/>
    </row>
    <row r="37" spans="1:7" s="295" customFormat="1">
      <c r="A37" s="556" t="s">
        <v>22921</v>
      </c>
      <c r="B37" s="443" t="s">
        <v>14502</v>
      </c>
      <c r="C37" s="443" t="s">
        <v>30564</v>
      </c>
      <c r="D37" s="541"/>
      <c r="E37" s="578"/>
      <c r="F37" s="541">
        <f t="shared" si="1"/>
        <v>0</v>
      </c>
      <c r="G37" s="609"/>
    </row>
    <row r="38" spans="1:7" s="295" customFormat="1">
      <c r="A38" s="556" t="s">
        <v>22922</v>
      </c>
      <c r="B38" s="443" t="s">
        <v>14503</v>
      </c>
      <c r="C38" s="443" t="s">
        <v>30564</v>
      </c>
      <c r="D38" s="541"/>
      <c r="E38" s="578"/>
      <c r="F38" s="541">
        <f t="shared" si="1"/>
        <v>0</v>
      </c>
      <c r="G38" s="609"/>
    </row>
    <row r="39" spans="1:7" s="295" customFormat="1">
      <c r="A39" s="556" t="s">
        <v>22923</v>
      </c>
      <c r="B39" s="443" t="s">
        <v>14504</v>
      </c>
      <c r="C39" s="443" t="s">
        <v>30568</v>
      </c>
      <c r="D39" s="541"/>
      <c r="E39" s="578"/>
      <c r="F39" s="541">
        <f t="shared" si="1"/>
        <v>0</v>
      </c>
      <c r="G39" s="609"/>
    </row>
    <row r="40" spans="1:7" s="295" customFormat="1">
      <c r="A40" s="556" t="s">
        <v>22924</v>
      </c>
      <c r="B40" s="443" t="s">
        <v>14505</v>
      </c>
      <c r="C40" s="443" t="s">
        <v>30574</v>
      </c>
      <c r="D40" s="541"/>
      <c r="E40" s="578"/>
      <c r="F40" s="541">
        <f t="shared" si="1"/>
        <v>0</v>
      </c>
      <c r="G40" s="611"/>
    </row>
    <row r="41" spans="1:7" s="295" customFormat="1">
      <c r="A41" s="556" t="s">
        <v>22925</v>
      </c>
      <c r="B41" s="443" t="s">
        <v>14506</v>
      </c>
      <c r="C41" s="443" t="s">
        <v>30575</v>
      </c>
      <c r="D41" s="541"/>
      <c r="E41" s="578"/>
      <c r="F41" s="541">
        <f t="shared" si="1"/>
        <v>0</v>
      </c>
      <c r="G41" s="609"/>
    </row>
    <row r="42" spans="1:7" s="295" customFormat="1">
      <c r="A42" s="556" t="s">
        <v>22926</v>
      </c>
      <c r="B42" s="443" t="s">
        <v>14507</v>
      </c>
      <c r="C42" s="443" t="s">
        <v>28555</v>
      </c>
      <c r="D42" s="541"/>
      <c r="E42" s="578"/>
      <c r="F42" s="541">
        <f t="shared" si="1"/>
        <v>0</v>
      </c>
      <c r="G42" s="609"/>
    </row>
    <row r="43" spans="1:7" s="295" customFormat="1">
      <c r="A43" s="556" t="s">
        <v>22927</v>
      </c>
      <c r="B43" s="443" t="s">
        <v>30571</v>
      </c>
      <c r="C43" s="443" t="s">
        <v>30570</v>
      </c>
      <c r="D43" s="541"/>
      <c r="E43" s="578"/>
      <c r="F43" s="541">
        <f t="shared" si="1"/>
        <v>0</v>
      </c>
      <c r="G43" s="609"/>
    </row>
    <row r="44" spans="1:7" s="295" customFormat="1">
      <c r="A44" s="556" t="s">
        <v>22928</v>
      </c>
      <c r="B44" s="443" t="s">
        <v>14508</v>
      </c>
      <c r="C44" s="443" t="s">
        <v>30572</v>
      </c>
      <c r="D44" s="541"/>
      <c r="E44" s="578"/>
      <c r="F44" s="541">
        <f t="shared" si="1"/>
        <v>0</v>
      </c>
      <c r="G44" s="609"/>
    </row>
    <row r="45" spans="1:7" s="295" customFormat="1">
      <c r="A45" s="556" t="s">
        <v>22929</v>
      </c>
      <c r="B45" s="445" t="s">
        <v>30559</v>
      </c>
      <c r="C45" s="443" t="s">
        <v>30558</v>
      </c>
      <c r="D45" s="541"/>
      <c r="E45" s="578"/>
      <c r="F45" s="541">
        <f t="shared" si="1"/>
        <v>0</v>
      </c>
      <c r="G45" s="609"/>
    </row>
    <row r="46" spans="1:7" s="295" customFormat="1">
      <c r="A46" s="661" t="s">
        <v>33364</v>
      </c>
      <c r="B46" s="662"/>
      <c r="C46" s="662"/>
      <c r="D46" s="543"/>
      <c r="E46" s="583"/>
      <c r="F46" s="550"/>
      <c r="G46" s="608"/>
    </row>
    <row r="47" spans="1:7" s="295" customFormat="1">
      <c r="A47" s="556" t="s">
        <v>22930</v>
      </c>
      <c r="B47" s="443" t="s">
        <v>14514</v>
      </c>
      <c r="C47" s="443" t="s">
        <v>14513</v>
      </c>
      <c r="D47" s="541"/>
      <c r="E47" s="578"/>
      <c r="F47" s="541">
        <f t="shared" si="1"/>
        <v>0</v>
      </c>
      <c r="G47" s="609"/>
    </row>
    <row r="48" spans="1:7" s="295" customFormat="1">
      <c r="A48" s="556" t="s">
        <v>22931</v>
      </c>
      <c r="B48" s="445" t="s">
        <v>39861</v>
      </c>
      <c r="C48" s="443" t="s">
        <v>29138</v>
      </c>
      <c r="D48" s="541"/>
      <c r="E48" s="578"/>
      <c r="F48" s="541">
        <f t="shared" si="1"/>
        <v>0</v>
      </c>
      <c r="G48" s="609"/>
    </row>
    <row r="49" spans="1:7" s="295" customFormat="1">
      <c r="A49" s="556" t="s">
        <v>22932</v>
      </c>
      <c r="B49" s="445" t="s">
        <v>39862</v>
      </c>
      <c r="C49" s="443" t="s">
        <v>14517</v>
      </c>
      <c r="D49" s="541"/>
      <c r="E49" s="578"/>
      <c r="F49" s="541">
        <f t="shared" si="1"/>
        <v>0</v>
      </c>
      <c r="G49" s="609"/>
    </row>
    <row r="50" spans="1:7" s="295" customFormat="1">
      <c r="A50" s="556" t="s">
        <v>22933</v>
      </c>
      <c r="B50" s="445" t="s">
        <v>39863</v>
      </c>
      <c r="C50" s="443" t="s">
        <v>14519</v>
      </c>
      <c r="D50" s="541"/>
      <c r="E50" s="578"/>
      <c r="F50" s="541">
        <f t="shared" si="1"/>
        <v>0</v>
      </c>
      <c r="G50" s="609"/>
    </row>
    <row r="51" spans="1:7" s="295" customFormat="1">
      <c r="A51" s="556" t="s">
        <v>22934</v>
      </c>
      <c r="B51" s="445" t="s">
        <v>33365</v>
      </c>
      <c r="C51" s="443" t="s">
        <v>14521</v>
      </c>
      <c r="D51" s="541"/>
      <c r="E51" s="578"/>
      <c r="F51" s="541">
        <f t="shared" si="1"/>
        <v>0</v>
      </c>
      <c r="G51" s="609"/>
    </row>
    <row r="52" spans="1:7" s="295" customFormat="1">
      <c r="A52" s="661" t="s">
        <v>33366</v>
      </c>
      <c r="B52" s="662"/>
      <c r="C52" s="662"/>
      <c r="D52" s="543"/>
      <c r="E52" s="583"/>
      <c r="F52" s="550"/>
      <c r="G52" s="608"/>
    </row>
    <row r="53" spans="1:7" s="295" customFormat="1">
      <c r="A53" s="556" t="s">
        <v>22935</v>
      </c>
      <c r="B53" s="443" t="s">
        <v>30528</v>
      </c>
      <c r="C53" s="443" t="s">
        <v>14526</v>
      </c>
      <c r="D53" s="544"/>
      <c r="E53" s="585"/>
      <c r="F53" s="541">
        <f t="shared" si="1"/>
        <v>0</v>
      </c>
      <c r="G53" s="610"/>
    </row>
    <row r="54" spans="1:7" s="295" customFormat="1">
      <c r="A54" s="556" t="s">
        <v>22936</v>
      </c>
      <c r="B54" s="443" t="s">
        <v>30529</v>
      </c>
      <c r="C54" s="443" t="s">
        <v>14528</v>
      </c>
      <c r="D54" s="544"/>
      <c r="E54" s="585"/>
      <c r="F54" s="541">
        <f t="shared" si="1"/>
        <v>0</v>
      </c>
      <c r="G54" s="610"/>
    </row>
    <row r="55" spans="1:7" s="295" customFormat="1">
      <c r="A55" s="556" t="s">
        <v>22937</v>
      </c>
      <c r="B55" s="443" t="s">
        <v>30530</v>
      </c>
      <c r="C55" s="443" t="s">
        <v>14530</v>
      </c>
      <c r="D55" s="544"/>
      <c r="E55" s="585"/>
      <c r="F55" s="541">
        <f t="shared" si="1"/>
        <v>0</v>
      </c>
      <c r="G55" s="610"/>
    </row>
    <row r="56" spans="1:7" s="295" customFormat="1">
      <c r="A56" s="556" t="s">
        <v>22938</v>
      </c>
      <c r="B56" s="443" t="s">
        <v>14533</v>
      </c>
      <c r="C56" s="443" t="s">
        <v>14532</v>
      </c>
      <c r="D56" s="541"/>
      <c r="E56" s="578"/>
      <c r="F56" s="541">
        <f t="shared" si="1"/>
        <v>0</v>
      </c>
      <c r="G56" s="609"/>
    </row>
    <row r="57" spans="1:7" s="295" customFormat="1">
      <c r="A57" s="556" t="s">
        <v>22939</v>
      </c>
      <c r="B57" s="443" t="s">
        <v>14537</v>
      </c>
      <c r="C57" s="443" t="s">
        <v>14536</v>
      </c>
      <c r="D57" s="541"/>
      <c r="E57" s="578"/>
      <c r="F57" s="541">
        <f t="shared" si="1"/>
        <v>0</v>
      </c>
      <c r="G57" s="609"/>
    </row>
    <row r="58" spans="1:7" s="295" customFormat="1">
      <c r="A58" s="556" t="s">
        <v>22940</v>
      </c>
      <c r="B58" s="443" t="s">
        <v>14539</v>
      </c>
      <c r="C58" s="443" t="s">
        <v>14538</v>
      </c>
      <c r="D58" s="541"/>
      <c r="E58" s="578"/>
      <c r="F58" s="541">
        <f t="shared" si="1"/>
        <v>0</v>
      </c>
      <c r="G58" s="609"/>
    </row>
    <row r="59" spans="1:7" s="295" customFormat="1">
      <c r="A59" s="556" t="s">
        <v>22941</v>
      </c>
      <c r="B59" s="443" t="s">
        <v>14541</v>
      </c>
      <c r="C59" s="443" t="s">
        <v>14540</v>
      </c>
      <c r="D59" s="541"/>
      <c r="E59" s="578"/>
      <c r="F59" s="541">
        <f t="shared" si="1"/>
        <v>0</v>
      </c>
      <c r="G59" s="609"/>
    </row>
    <row r="60" spans="1:7" s="295" customFormat="1">
      <c r="A60" s="556" t="s">
        <v>22942</v>
      </c>
      <c r="B60" s="443" t="s">
        <v>14543</v>
      </c>
      <c r="C60" s="443" t="s">
        <v>14542</v>
      </c>
      <c r="D60" s="541"/>
      <c r="E60" s="578"/>
      <c r="F60" s="541">
        <f t="shared" si="1"/>
        <v>0</v>
      </c>
      <c r="G60" s="609"/>
    </row>
    <row r="61" spans="1:7" s="295" customFormat="1">
      <c r="A61" s="556" t="s">
        <v>22943</v>
      </c>
      <c r="B61" s="443" t="s">
        <v>14505</v>
      </c>
      <c r="C61" s="443" t="s">
        <v>14544</v>
      </c>
      <c r="D61" s="541"/>
      <c r="E61" s="578"/>
      <c r="F61" s="541">
        <f t="shared" si="1"/>
        <v>0</v>
      </c>
      <c r="G61" s="609"/>
    </row>
    <row r="62" spans="1:7" s="295" customFormat="1">
      <c r="A62" s="556" t="s">
        <v>22944</v>
      </c>
      <c r="B62" s="443" t="s">
        <v>14506</v>
      </c>
      <c r="C62" s="443" t="s">
        <v>14545</v>
      </c>
      <c r="D62" s="541"/>
      <c r="E62" s="578"/>
      <c r="F62" s="541">
        <f t="shared" si="1"/>
        <v>0</v>
      </c>
      <c r="G62" s="609"/>
    </row>
    <row r="63" spans="1:7" s="295" customFormat="1">
      <c r="A63" s="556" t="s">
        <v>22945</v>
      </c>
      <c r="B63" s="443" t="s">
        <v>14507</v>
      </c>
      <c r="C63" s="443" t="s">
        <v>14509</v>
      </c>
      <c r="D63" s="541"/>
      <c r="E63" s="578"/>
      <c r="F63" s="541">
        <f t="shared" si="1"/>
        <v>0</v>
      </c>
      <c r="G63" s="609"/>
    </row>
    <row r="64" spans="1:7" s="295" customFormat="1">
      <c r="A64" s="556" t="s">
        <v>22946</v>
      </c>
      <c r="B64" s="443" t="s">
        <v>14543</v>
      </c>
      <c r="C64" s="443" t="s">
        <v>14546</v>
      </c>
      <c r="D64" s="541"/>
      <c r="E64" s="578"/>
      <c r="F64" s="541">
        <f t="shared" si="1"/>
        <v>0</v>
      </c>
      <c r="G64" s="609"/>
    </row>
    <row r="65" spans="1:7" s="295" customFormat="1">
      <c r="A65" s="556" t="s">
        <v>22947</v>
      </c>
      <c r="B65" s="443" t="s">
        <v>14505</v>
      </c>
      <c r="C65" s="443" t="s">
        <v>14547</v>
      </c>
      <c r="D65" s="541"/>
      <c r="E65" s="578"/>
      <c r="F65" s="541">
        <f t="shared" si="1"/>
        <v>0</v>
      </c>
      <c r="G65" s="609"/>
    </row>
    <row r="66" spans="1:7" s="295" customFormat="1">
      <c r="A66" s="556" t="s">
        <v>22948</v>
      </c>
      <c r="B66" s="443" t="s">
        <v>14507</v>
      </c>
      <c r="C66" s="443" t="s">
        <v>28556</v>
      </c>
      <c r="D66" s="541"/>
      <c r="E66" s="578"/>
      <c r="F66" s="541">
        <f t="shared" si="1"/>
        <v>0</v>
      </c>
      <c r="G66" s="609"/>
    </row>
    <row r="67" spans="1:7" s="295" customFormat="1">
      <c r="A67" s="556" t="s">
        <v>22949</v>
      </c>
      <c r="B67" s="443" t="s">
        <v>14543</v>
      </c>
      <c r="C67" s="443" t="s">
        <v>24454</v>
      </c>
      <c r="D67" s="541"/>
      <c r="E67" s="578"/>
      <c r="F67" s="541">
        <f t="shared" si="1"/>
        <v>0</v>
      </c>
      <c r="G67" s="609"/>
    </row>
    <row r="68" spans="1:7" s="295" customFormat="1">
      <c r="A68" s="556" t="s">
        <v>22950</v>
      </c>
      <c r="B68" s="443" t="s">
        <v>14539</v>
      </c>
      <c r="C68" s="443" t="s">
        <v>24455</v>
      </c>
      <c r="D68" s="541"/>
      <c r="E68" s="578"/>
      <c r="F68" s="541">
        <f t="shared" si="1"/>
        <v>0</v>
      </c>
      <c r="G68" s="609"/>
    </row>
    <row r="69" spans="1:7" s="295" customFormat="1">
      <c r="A69" s="556" t="s">
        <v>22951</v>
      </c>
      <c r="B69" s="443" t="s">
        <v>14543</v>
      </c>
      <c r="C69" s="443" t="s">
        <v>24456</v>
      </c>
      <c r="D69" s="541"/>
      <c r="E69" s="578"/>
      <c r="F69" s="541">
        <f t="shared" si="1"/>
        <v>0</v>
      </c>
      <c r="G69" s="609"/>
    </row>
    <row r="70" spans="1:7" s="295" customFormat="1">
      <c r="A70" s="661" t="s">
        <v>33367</v>
      </c>
      <c r="B70" s="662"/>
      <c r="C70" s="662"/>
      <c r="D70" s="543"/>
      <c r="E70" s="583"/>
      <c r="F70" s="550"/>
      <c r="G70" s="608"/>
    </row>
    <row r="71" spans="1:7" s="295" customFormat="1">
      <c r="A71" s="556" t="s">
        <v>22952</v>
      </c>
      <c r="B71" s="446" t="s">
        <v>24459</v>
      </c>
      <c r="C71" s="443" t="s">
        <v>24458</v>
      </c>
      <c r="D71" s="541"/>
      <c r="E71" s="578"/>
      <c r="F71" s="541">
        <f t="shared" si="1"/>
        <v>0</v>
      </c>
      <c r="G71" s="609"/>
    </row>
    <row r="72" spans="1:7" s="295" customFormat="1">
      <c r="A72" s="556" t="s">
        <v>22953</v>
      </c>
      <c r="B72" s="443" t="s">
        <v>14527</v>
      </c>
      <c r="C72" s="443" t="s">
        <v>26811</v>
      </c>
      <c r="D72" s="541"/>
      <c r="E72" s="578"/>
      <c r="F72" s="541">
        <f t="shared" si="1"/>
        <v>0</v>
      </c>
      <c r="G72" s="609"/>
    </row>
    <row r="73" spans="1:7" s="295" customFormat="1">
      <c r="A73" s="556" t="s">
        <v>22954</v>
      </c>
      <c r="B73" s="443" t="s">
        <v>24462</v>
      </c>
      <c r="C73" s="443" t="s">
        <v>24461</v>
      </c>
      <c r="D73" s="541"/>
      <c r="E73" s="578"/>
      <c r="F73" s="541">
        <f t="shared" si="1"/>
        <v>0</v>
      </c>
      <c r="G73" s="609"/>
    </row>
    <row r="74" spans="1:7" s="295" customFormat="1">
      <c r="A74" s="556" t="s">
        <v>22955</v>
      </c>
      <c r="B74" s="443" t="s">
        <v>24464</v>
      </c>
      <c r="C74" s="443" t="s">
        <v>24463</v>
      </c>
      <c r="D74" s="541"/>
      <c r="E74" s="578"/>
      <c r="F74" s="541">
        <f t="shared" si="1"/>
        <v>0</v>
      </c>
      <c r="G74" s="609"/>
    </row>
    <row r="75" spans="1:7" s="295" customFormat="1">
      <c r="A75" s="556" t="s">
        <v>22956</v>
      </c>
      <c r="B75" s="443" t="s">
        <v>24466</v>
      </c>
      <c r="C75" s="443" t="s">
        <v>24465</v>
      </c>
      <c r="D75" s="541"/>
      <c r="E75" s="578"/>
      <c r="F75" s="541">
        <f t="shared" si="1"/>
        <v>0</v>
      </c>
      <c r="G75" s="609"/>
    </row>
    <row r="76" spans="1:7" s="295" customFormat="1">
      <c r="A76" s="556" t="s">
        <v>22957</v>
      </c>
      <c r="B76" s="443" t="s">
        <v>24468</v>
      </c>
      <c r="C76" s="443" t="s">
        <v>26812</v>
      </c>
      <c r="D76" s="541"/>
      <c r="E76" s="578"/>
      <c r="F76" s="541">
        <f t="shared" si="1"/>
        <v>0</v>
      </c>
      <c r="G76" s="609"/>
    </row>
    <row r="77" spans="1:7" s="295" customFormat="1">
      <c r="A77" s="556" t="s">
        <v>22901</v>
      </c>
      <c r="B77" s="443" t="s">
        <v>26814</v>
      </c>
      <c r="C77" s="443" t="s">
        <v>26813</v>
      </c>
      <c r="D77" s="541"/>
      <c r="E77" s="578"/>
      <c r="F77" s="541">
        <f t="shared" si="1"/>
        <v>0</v>
      </c>
      <c r="G77" s="609"/>
    </row>
    <row r="78" spans="1:7" s="295" customFormat="1">
      <c r="A78" s="556" t="s">
        <v>22836</v>
      </c>
      <c r="B78" s="443" t="s">
        <v>26816</v>
      </c>
      <c r="C78" s="443" t="s">
        <v>26815</v>
      </c>
      <c r="D78" s="541"/>
      <c r="E78" s="578"/>
      <c r="F78" s="541">
        <f t="shared" si="1"/>
        <v>0</v>
      </c>
      <c r="G78" s="609"/>
    </row>
    <row r="79" spans="1:7" s="295" customFormat="1">
      <c r="A79" s="556" t="s">
        <v>22837</v>
      </c>
      <c r="B79" s="443" t="s">
        <v>24474</v>
      </c>
      <c r="C79" s="443" t="s">
        <v>26817</v>
      </c>
      <c r="D79" s="541"/>
      <c r="E79" s="578"/>
      <c r="F79" s="541">
        <f t="shared" si="1"/>
        <v>0</v>
      </c>
      <c r="G79" s="609"/>
    </row>
    <row r="80" spans="1:7" s="295" customFormat="1">
      <c r="A80" s="556" t="s">
        <v>22838</v>
      </c>
      <c r="B80" s="443" t="s">
        <v>24476</v>
      </c>
      <c r="C80" s="443" t="s">
        <v>26818</v>
      </c>
      <c r="D80" s="541"/>
      <c r="E80" s="578"/>
      <c r="F80" s="541">
        <f t="shared" si="1"/>
        <v>0</v>
      </c>
      <c r="G80" s="609"/>
    </row>
    <row r="81" spans="1:7" s="295" customFormat="1">
      <c r="A81" s="556" t="s">
        <v>22839</v>
      </c>
      <c r="B81" s="443" t="s">
        <v>24476</v>
      </c>
      <c r="C81" s="443" t="s">
        <v>24477</v>
      </c>
      <c r="D81" s="541"/>
      <c r="E81" s="578"/>
      <c r="F81" s="541">
        <f t="shared" si="1"/>
        <v>0</v>
      </c>
      <c r="G81" s="609"/>
    </row>
    <row r="82" spans="1:7" s="295" customFormat="1">
      <c r="A82" s="556" t="s">
        <v>22840</v>
      </c>
      <c r="B82" s="443" t="s">
        <v>24476</v>
      </c>
      <c r="C82" s="443" t="s">
        <v>26819</v>
      </c>
      <c r="D82" s="541"/>
      <c r="E82" s="578"/>
      <c r="F82" s="541">
        <f t="shared" si="1"/>
        <v>0</v>
      </c>
      <c r="G82" s="609"/>
    </row>
    <row r="83" spans="1:7" s="295" customFormat="1">
      <c r="A83" s="556" t="s">
        <v>22841</v>
      </c>
      <c r="B83" s="443" t="s">
        <v>24480</v>
      </c>
      <c r="C83" s="443" t="s">
        <v>26820</v>
      </c>
      <c r="D83" s="541"/>
      <c r="E83" s="578"/>
      <c r="F83" s="541">
        <f t="shared" si="1"/>
        <v>0</v>
      </c>
      <c r="G83" s="609"/>
    </row>
    <row r="84" spans="1:7" s="295" customFormat="1">
      <c r="A84" s="556" t="s">
        <v>22842</v>
      </c>
      <c r="B84" s="443" t="s">
        <v>25339</v>
      </c>
      <c r="C84" s="443" t="s">
        <v>25338</v>
      </c>
      <c r="D84" s="541"/>
      <c r="E84" s="578"/>
      <c r="F84" s="541">
        <f t="shared" si="1"/>
        <v>0</v>
      </c>
      <c r="G84" s="609"/>
    </row>
    <row r="85" spans="1:7" s="295" customFormat="1">
      <c r="A85" s="556" t="s">
        <v>22843</v>
      </c>
      <c r="B85" s="443" t="s">
        <v>14539</v>
      </c>
      <c r="C85" s="443" t="s">
        <v>26821</v>
      </c>
      <c r="D85" s="541"/>
      <c r="E85" s="578"/>
      <c r="F85" s="541">
        <f t="shared" si="1"/>
        <v>0</v>
      </c>
      <c r="G85" s="609"/>
    </row>
    <row r="86" spans="1:7" s="295" customFormat="1">
      <c r="A86" s="556" t="s">
        <v>22844</v>
      </c>
      <c r="B86" s="443" t="s">
        <v>14543</v>
      </c>
      <c r="C86" s="443" t="s">
        <v>25341</v>
      </c>
      <c r="D86" s="541"/>
      <c r="E86" s="578"/>
      <c r="F86" s="541">
        <f t="shared" si="1"/>
        <v>0</v>
      </c>
      <c r="G86" s="609"/>
    </row>
    <row r="87" spans="1:7" s="295" customFormat="1">
      <c r="A87" s="556" t="s">
        <v>22845</v>
      </c>
      <c r="B87" s="443" t="s">
        <v>25343</v>
      </c>
      <c r="C87" s="443" t="s">
        <v>25342</v>
      </c>
      <c r="D87" s="541"/>
      <c r="E87" s="578"/>
      <c r="F87" s="541">
        <f t="shared" si="1"/>
        <v>0</v>
      </c>
      <c r="G87" s="609"/>
    </row>
    <row r="88" spans="1:7" s="295" customFormat="1">
      <c r="A88" s="556" t="s">
        <v>22846</v>
      </c>
      <c r="B88" s="443" t="s">
        <v>14539</v>
      </c>
      <c r="C88" s="443" t="s">
        <v>25344</v>
      </c>
      <c r="D88" s="541"/>
      <c r="E88" s="578"/>
      <c r="F88" s="541">
        <f t="shared" si="1"/>
        <v>0</v>
      </c>
      <c r="G88" s="609"/>
    </row>
    <row r="89" spans="1:7" s="295" customFormat="1">
      <c r="A89" s="556" t="s">
        <v>22847</v>
      </c>
      <c r="B89" s="443" t="s">
        <v>14543</v>
      </c>
      <c r="C89" s="443" t="s">
        <v>25345</v>
      </c>
      <c r="D89" s="541"/>
      <c r="E89" s="578"/>
      <c r="F89" s="541">
        <f t="shared" si="1"/>
        <v>0</v>
      </c>
      <c r="G89" s="609"/>
    </row>
    <row r="90" spans="1:7" s="295" customFormat="1">
      <c r="A90" s="556" t="s">
        <v>22848</v>
      </c>
      <c r="B90" s="443" t="s">
        <v>14539</v>
      </c>
      <c r="C90" s="443" t="s">
        <v>25346</v>
      </c>
      <c r="D90" s="541"/>
      <c r="E90" s="578"/>
      <c r="F90" s="541">
        <f t="shared" si="1"/>
        <v>0</v>
      </c>
      <c r="G90" s="609"/>
    </row>
    <row r="91" spans="1:7" s="295" customFormat="1">
      <c r="A91" s="556" t="s">
        <v>22849</v>
      </c>
      <c r="B91" s="443" t="s">
        <v>14543</v>
      </c>
      <c r="C91" s="443" t="s">
        <v>29111</v>
      </c>
      <c r="D91" s="541"/>
      <c r="E91" s="578"/>
      <c r="F91" s="541">
        <f t="shared" si="1"/>
        <v>0</v>
      </c>
      <c r="G91" s="609"/>
    </row>
    <row r="92" spans="1:7" s="295" customFormat="1">
      <c r="A92" s="556" t="s">
        <v>22850</v>
      </c>
      <c r="B92" s="442" t="s">
        <v>33368</v>
      </c>
      <c r="C92" s="443" t="s">
        <v>28707</v>
      </c>
      <c r="D92" s="541"/>
      <c r="E92" s="578"/>
      <c r="F92" s="541">
        <f t="shared" si="1"/>
        <v>0</v>
      </c>
      <c r="G92" s="609"/>
    </row>
    <row r="93" spans="1:7" s="295" customFormat="1" ht="14.4" customHeight="1">
      <c r="A93" s="661" t="s">
        <v>33369</v>
      </c>
      <c r="B93" s="662"/>
      <c r="C93" s="662"/>
      <c r="D93" s="543"/>
      <c r="E93" s="583"/>
      <c r="F93" s="550"/>
      <c r="G93" s="608"/>
    </row>
    <row r="94" spans="1:7" s="295" customFormat="1">
      <c r="A94" s="556" t="s">
        <v>22851</v>
      </c>
      <c r="B94" s="443" t="s">
        <v>25349</v>
      </c>
      <c r="C94" s="443" t="s">
        <v>25348</v>
      </c>
      <c r="D94" s="541"/>
      <c r="E94" s="578"/>
      <c r="F94" s="541">
        <f t="shared" si="1"/>
        <v>0</v>
      </c>
      <c r="G94" s="609"/>
    </row>
    <row r="95" spans="1:7" s="295" customFormat="1">
      <c r="A95" s="556" t="s">
        <v>22852</v>
      </c>
      <c r="B95" s="443" t="s">
        <v>25351</v>
      </c>
      <c r="C95" s="443" t="s">
        <v>25350</v>
      </c>
      <c r="D95" s="544"/>
      <c r="E95" s="585"/>
      <c r="F95" s="541">
        <f t="shared" si="1"/>
        <v>0</v>
      </c>
      <c r="G95" s="610"/>
    </row>
    <row r="96" spans="1:7" s="295" customFormat="1">
      <c r="A96" s="556" t="s">
        <v>22853</v>
      </c>
      <c r="B96" s="443" t="s">
        <v>25353</v>
      </c>
      <c r="C96" s="443" t="s">
        <v>25352</v>
      </c>
      <c r="D96" s="544"/>
      <c r="E96" s="585"/>
      <c r="F96" s="541">
        <f t="shared" ref="F96:F159" si="2">D96*(1+E96)</f>
        <v>0</v>
      </c>
      <c r="G96" s="610"/>
    </row>
    <row r="97" spans="1:7" s="295" customFormat="1">
      <c r="A97" s="556" t="s">
        <v>22854</v>
      </c>
      <c r="B97" s="443" t="s">
        <v>25355</v>
      </c>
      <c r="C97" s="443" t="s">
        <v>25354</v>
      </c>
      <c r="D97" s="541"/>
      <c r="E97" s="578"/>
      <c r="F97" s="541">
        <f t="shared" si="2"/>
        <v>0</v>
      </c>
      <c r="G97" s="609"/>
    </row>
    <row r="98" spans="1:7" s="295" customFormat="1">
      <c r="A98" s="556" t="s">
        <v>22855</v>
      </c>
      <c r="B98" s="443" t="s">
        <v>25356</v>
      </c>
      <c r="C98" s="443" t="s">
        <v>22660</v>
      </c>
      <c r="D98" s="541"/>
      <c r="E98" s="578"/>
      <c r="F98" s="541">
        <f t="shared" si="2"/>
        <v>0</v>
      </c>
      <c r="G98" s="609"/>
    </row>
    <row r="99" spans="1:7" s="295" customFormat="1">
      <c r="A99" s="556" t="s">
        <v>22856</v>
      </c>
      <c r="B99" s="443" t="s">
        <v>29103</v>
      </c>
      <c r="C99" s="443" t="s">
        <v>29140</v>
      </c>
      <c r="D99" s="541"/>
      <c r="E99" s="578"/>
      <c r="F99" s="541">
        <f t="shared" si="2"/>
        <v>0</v>
      </c>
      <c r="G99" s="609"/>
    </row>
    <row r="100" spans="1:7" s="295" customFormat="1">
      <c r="A100" s="556" t="s">
        <v>22857</v>
      </c>
      <c r="B100" s="443" t="s">
        <v>29105</v>
      </c>
      <c r="C100" s="443" t="s">
        <v>29104</v>
      </c>
      <c r="D100" s="541"/>
      <c r="E100" s="578"/>
      <c r="F100" s="541">
        <f t="shared" si="2"/>
        <v>0</v>
      </c>
      <c r="G100" s="609"/>
    </row>
    <row r="101" spans="1:7" s="295" customFormat="1">
      <c r="A101" s="556" t="s">
        <v>22858</v>
      </c>
      <c r="B101" s="443" t="s">
        <v>29106</v>
      </c>
      <c r="C101" s="443" t="s">
        <v>14538</v>
      </c>
      <c r="D101" s="541"/>
      <c r="E101" s="578"/>
      <c r="F101" s="541">
        <f t="shared" si="2"/>
        <v>0</v>
      </c>
      <c r="G101" s="609"/>
    </row>
    <row r="102" spans="1:7" s="295" customFormat="1">
      <c r="A102" s="556" t="s">
        <v>22859</v>
      </c>
      <c r="B102" s="443" t="s">
        <v>11100</v>
      </c>
      <c r="C102" s="443" t="s">
        <v>14540</v>
      </c>
      <c r="D102" s="541"/>
      <c r="E102" s="578"/>
      <c r="F102" s="541">
        <f t="shared" si="2"/>
        <v>0</v>
      </c>
      <c r="G102" s="609"/>
    </row>
    <row r="103" spans="1:7" s="295" customFormat="1">
      <c r="A103" s="556" t="s">
        <v>22860</v>
      </c>
      <c r="B103" s="443" t="s">
        <v>29108</v>
      </c>
      <c r="C103" s="443" t="s">
        <v>29107</v>
      </c>
      <c r="D103" s="541"/>
      <c r="E103" s="578"/>
      <c r="F103" s="541">
        <f t="shared" si="2"/>
        <v>0</v>
      </c>
      <c r="G103" s="609"/>
    </row>
    <row r="104" spans="1:7" s="295" customFormat="1">
      <c r="A104" s="556" t="s">
        <v>22861</v>
      </c>
      <c r="B104" s="443" t="s">
        <v>29110</v>
      </c>
      <c r="C104" s="443" t="s">
        <v>29109</v>
      </c>
      <c r="D104" s="541"/>
      <c r="E104" s="578"/>
      <c r="F104" s="541">
        <f t="shared" si="2"/>
        <v>0</v>
      </c>
      <c r="G104" s="609"/>
    </row>
    <row r="105" spans="1:7" s="295" customFormat="1">
      <c r="A105" s="556" t="s">
        <v>22862</v>
      </c>
      <c r="B105" s="443" t="s">
        <v>11100</v>
      </c>
      <c r="C105" s="443" t="s">
        <v>14509</v>
      </c>
      <c r="D105" s="541"/>
      <c r="E105" s="578"/>
      <c r="F105" s="541">
        <f t="shared" si="2"/>
        <v>0</v>
      </c>
      <c r="G105" s="609"/>
    </row>
    <row r="106" spans="1:7" s="295" customFormat="1">
      <c r="A106" s="556" t="s">
        <v>22863</v>
      </c>
      <c r="B106" s="443" t="s">
        <v>29108</v>
      </c>
      <c r="C106" s="443" t="s">
        <v>29111</v>
      </c>
      <c r="D106" s="541"/>
      <c r="E106" s="578"/>
      <c r="F106" s="541">
        <f t="shared" si="2"/>
        <v>0</v>
      </c>
      <c r="G106" s="609"/>
    </row>
    <row r="107" spans="1:7" s="423" customFormat="1" ht="14.4" customHeight="1">
      <c r="A107" s="661" t="s">
        <v>33370</v>
      </c>
      <c r="B107" s="662"/>
      <c r="C107" s="662"/>
      <c r="D107" s="543"/>
      <c r="E107" s="583"/>
      <c r="F107" s="550"/>
      <c r="G107" s="608"/>
    </row>
    <row r="108" spans="1:7" s="295" customFormat="1">
      <c r="A108" s="556" t="s">
        <v>22864</v>
      </c>
      <c r="B108" s="443" t="s">
        <v>29114</v>
      </c>
      <c r="C108" s="443" t="s">
        <v>29113</v>
      </c>
      <c r="D108" s="541"/>
      <c r="E108" s="578"/>
      <c r="F108" s="541">
        <f t="shared" si="2"/>
        <v>0</v>
      </c>
      <c r="G108" s="609"/>
    </row>
    <row r="109" spans="1:7" s="295" customFormat="1">
      <c r="A109" s="556" t="s">
        <v>22865</v>
      </c>
      <c r="B109" s="443" t="s">
        <v>29116</v>
      </c>
      <c r="C109" s="443" t="s">
        <v>29115</v>
      </c>
      <c r="D109" s="541"/>
      <c r="E109" s="578"/>
      <c r="F109" s="541">
        <f t="shared" si="2"/>
        <v>0</v>
      </c>
      <c r="G109" s="609"/>
    </row>
    <row r="110" spans="1:7" s="295" customFormat="1">
      <c r="A110" s="556" t="s">
        <v>22866</v>
      </c>
      <c r="B110" s="443" t="s">
        <v>29118</v>
      </c>
      <c r="C110" s="443" t="s">
        <v>29117</v>
      </c>
      <c r="D110" s="541"/>
      <c r="E110" s="578"/>
      <c r="F110" s="541">
        <f t="shared" si="2"/>
        <v>0</v>
      </c>
      <c r="G110" s="609"/>
    </row>
    <row r="111" spans="1:7" s="295" customFormat="1">
      <c r="A111" s="556" t="s">
        <v>22867</v>
      </c>
      <c r="B111" s="443" t="s">
        <v>29120</v>
      </c>
      <c r="C111" s="443" t="s">
        <v>29119</v>
      </c>
      <c r="D111" s="541"/>
      <c r="E111" s="578"/>
      <c r="F111" s="541">
        <f t="shared" si="2"/>
        <v>0</v>
      </c>
      <c r="G111" s="609"/>
    </row>
    <row r="112" spans="1:7" s="295" customFormat="1">
      <c r="A112" s="556" t="s">
        <v>22868</v>
      </c>
      <c r="B112" s="443" t="s">
        <v>29123</v>
      </c>
      <c r="C112" s="443" t="s">
        <v>28551</v>
      </c>
      <c r="D112" s="541"/>
      <c r="E112" s="578"/>
      <c r="F112" s="541">
        <f t="shared" si="2"/>
        <v>0</v>
      </c>
      <c r="G112" s="609"/>
    </row>
    <row r="113" spans="1:7" s="295" customFormat="1">
      <c r="A113" s="556" t="s">
        <v>22869</v>
      </c>
      <c r="B113" s="443" t="s">
        <v>29124</v>
      </c>
      <c r="C113" s="443" t="s">
        <v>28551</v>
      </c>
      <c r="D113" s="541"/>
      <c r="E113" s="578"/>
      <c r="F113" s="541">
        <f t="shared" si="2"/>
        <v>0</v>
      </c>
      <c r="G113" s="609"/>
    </row>
    <row r="114" spans="1:7" s="295" customFormat="1">
      <c r="A114" s="556" t="s">
        <v>22870</v>
      </c>
      <c r="B114" s="443" t="s">
        <v>29125</v>
      </c>
      <c r="C114" s="443" t="s">
        <v>22662</v>
      </c>
      <c r="D114" s="541"/>
      <c r="E114" s="578"/>
      <c r="F114" s="541">
        <f t="shared" si="2"/>
        <v>0</v>
      </c>
      <c r="G114" s="609"/>
    </row>
    <row r="115" spans="1:7" s="295" customFormat="1">
      <c r="A115" s="556" t="s">
        <v>22871</v>
      </c>
      <c r="B115" s="443" t="s">
        <v>29110</v>
      </c>
      <c r="C115" s="443" t="s">
        <v>29126</v>
      </c>
      <c r="D115" s="541"/>
      <c r="E115" s="578"/>
      <c r="F115" s="541">
        <f t="shared" si="2"/>
        <v>0</v>
      </c>
      <c r="G115" s="609"/>
    </row>
    <row r="116" spans="1:7" s="295" customFormat="1">
      <c r="A116" s="556" t="s">
        <v>22872</v>
      </c>
      <c r="B116" s="442" t="s">
        <v>33371</v>
      </c>
      <c r="C116" s="443" t="s">
        <v>29127</v>
      </c>
      <c r="D116" s="541"/>
      <c r="E116" s="578"/>
      <c r="F116" s="541">
        <f t="shared" si="2"/>
        <v>0</v>
      </c>
      <c r="G116" s="609"/>
    </row>
    <row r="117" spans="1:7" s="423" customFormat="1" ht="14.4" customHeight="1">
      <c r="A117" s="661" t="s">
        <v>33372</v>
      </c>
      <c r="B117" s="662"/>
      <c r="C117" s="662"/>
      <c r="D117" s="543"/>
      <c r="E117" s="583"/>
      <c r="F117" s="550"/>
      <c r="G117" s="608"/>
    </row>
    <row r="118" spans="1:7" s="295" customFormat="1">
      <c r="A118" s="556" t="s">
        <v>22873</v>
      </c>
      <c r="B118" s="443" t="s">
        <v>29114</v>
      </c>
      <c r="C118" s="443" t="s">
        <v>29113</v>
      </c>
      <c r="D118" s="541"/>
      <c r="E118" s="578"/>
      <c r="F118" s="541">
        <f t="shared" si="2"/>
        <v>0</v>
      </c>
      <c r="G118" s="609"/>
    </row>
    <row r="119" spans="1:7" s="295" customFormat="1">
      <c r="A119" s="556" t="s">
        <v>22874</v>
      </c>
      <c r="B119" s="443" t="s">
        <v>29116</v>
      </c>
      <c r="C119" s="443" t="s">
        <v>29115</v>
      </c>
      <c r="D119" s="541"/>
      <c r="E119" s="578"/>
      <c r="F119" s="541">
        <f t="shared" si="2"/>
        <v>0</v>
      </c>
      <c r="G119" s="609"/>
    </row>
    <row r="120" spans="1:7" s="295" customFormat="1">
      <c r="A120" s="556" t="s">
        <v>22875</v>
      </c>
      <c r="B120" s="443" t="s">
        <v>29118</v>
      </c>
      <c r="C120" s="443" t="s">
        <v>29117</v>
      </c>
      <c r="D120" s="541"/>
      <c r="E120" s="578"/>
      <c r="F120" s="541">
        <f t="shared" si="2"/>
        <v>0</v>
      </c>
      <c r="G120" s="609"/>
    </row>
    <row r="121" spans="1:7" s="295" customFormat="1">
      <c r="A121" s="556" t="s">
        <v>22876</v>
      </c>
      <c r="B121" s="443" t="s">
        <v>29130</v>
      </c>
      <c r="C121" s="443" t="s">
        <v>29129</v>
      </c>
      <c r="D121" s="541"/>
      <c r="E121" s="578"/>
      <c r="F121" s="541">
        <f t="shared" si="2"/>
        <v>0</v>
      </c>
      <c r="G121" s="609"/>
    </row>
    <row r="122" spans="1:7" s="295" customFormat="1">
      <c r="A122" s="556" t="s">
        <v>22877</v>
      </c>
      <c r="B122" s="443" t="s">
        <v>29123</v>
      </c>
      <c r="C122" s="443" t="s">
        <v>28551</v>
      </c>
      <c r="D122" s="541"/>
      <c r="E122" s="578"/>
      <c r="F122" s="541">
        <f t="shared" si="2"/>
        <v>0</v>
      </c>
      <c r="G122" s="609"/>
    </row>
    <row r="123" spans="1:7" s="295" customFormat="1">
      <c r="A123" s="556" t="s">
        <v>22878</v>
      </c>
      <c r="B123" s="443" t="s">
        <v>29124</v>
      </c>
      <c r="C123" s="443" t="s">
        <v>28551</v>
      </c>
      <c r="D123" s="541"/>
      <c r="E123" s="578"/>
      <c r="F123" s="541">
        <f t="shared" si="2"/>
        <v>0</v>
      </c>
      <c r="G123" s="609"/>
    </row>
    <row r="124" spans="1:7" s="295" customFormat="1">
      <c r="A124" s="556" t="s">
        <v>22879</v>
      </c>
      <c r="B124" s="443" t="s">
        <v>29125</v>
      </c>
      <c r="C124" s="443" t="s">
        <v>22662</v>
      </c>
      <c r="D124" s="541"/>
      <c r="E124" s="578"/>
      <c r="F124" s="541">
        <f t="shared" si="2"/>
        <v>0</v>
      </c>
      <c r="G124" s="609"/>
    </row>
    <row r="125" spans="1:7" s="295" customFormat="1">
      <c r="A125" s="556" t="s">
        <v>22880</v>
      </c>
      <c r="B125" s="443" t="s">
        <v>29110</v>
      </c>
      <c r="C125" s="443" t="s">
        <v>29126</v>
      </c>
      <c r="D125" s="541"/>
      <c r="E125" s="578"/>
      <c r="F125" s="541">
        <f t="shared" si="2"/>
        <v>0</v>
      </c>
      <c r="G125" s="609"/>
    </row>
    <row r="126" spans="1:7" s="295" customFormat="1">
      <c r="A126" s="556" t="s">
        <v>22881</v>
      </c>
      <c r="B126" s="442" t="s">
        <v>33371</v>
      </c>
      <c r="C126" s="443" t="s">
        <v>29127</v>
      </c>
      <c r="D126" s="541"/>
      <c r="E126" s="578"/>
      <c r="F126" s="541">
        <f t="shared" si="2"/>
        <v>0</v>
      </c>
      <c r="G126" s="609"/>
    </row>
    <row r="127" spans="1:7" s="423" customFormat="1" ht="14.4" customHeight="1">
      <c r="A127" s="661" t="s">
        <v>33373</v>
      </c>
      <c r="B127" s="662"/>
      <c r="C127" s="662"/>
      <c r="D127" s="543"/>
      <c r="E127" s="583"/>
      <c r="F127" s="550"/>
      <c r="G127" s="608"/>
    </row>
    <row r="128" spans="1:7" s="295" customFormat="1">
      <c r="A128" s="556" t="s">
        <v>22882</v>
      </c>
      <c r="B128" s="443" t="s">
        <v>26823</v>
      </c>
      <c r="C128" s="443" t="s">
        <v>29132</v>
      </c>
      <c r="D128" s="541"/>
      <c r="E128" s="578"/>
      <c r="F128" s="541">
        <f t="shared" si="2"/>
        <v>0</v>
      </c>
      <c r="G128" s="609"/>
    </row>
    <row r="129" spans="1:7" s="295" customFormat="1">
      <c r="A129" s="556" t="s">
        <v>22883</v>
      </c>
      <c r="B129" s="443" t="s">
        <v>29135</v>
      </c>
      <c r="C129" s="443" t="s">
        <v>29134</v>
      </c>
      <c r="D129" s="541"/>
      <c r="E129" s="578"/>
      <c r="F129" s="541">
        <f t="shared" si="2"/>
        <v>0</v>
      </c>
      <c r="G129" s="609"/>
    </row>
    <row r="130" spans="1:7" s="295" customFormat="1">
      <c r="A130" s="556" t="s">
        <v>22884</v>
      </c>
      <c r="B130" s="443" t="s">
        <v>14539</v>
      </c>
      <c r="C130" s="443" t="s">
        <v>25344</v>
      </c>
      <c r="D130" s="541"/>
      <c r="E130" s="578"/>
      <c r="F130" s="541">
        <f t="shared" si="2"/>
        <v>0</v>
      </c>
      <c r="G130" s="609"/>
    </row>
    <row r="131" spans="1:7" s="295" customFormat="1">
      <c r="A131" s="556" t="s">
        <v>22885</v>
      </c>
      <c r="B131" s="443" t="s">
        <v>14543</v>
      </c>
      <c r="C131" s="443" t="s">
        <v>25345</v>
      </c>
      <c r="D131" s="541"/>
      <c r="E131" s="578"/>
      <c r="F131" s="541">
        <f t="shared" si="2"/>
        <v>0</v>
      </c>
      <c r="G131" s="609"/>
    </row>
    <row r="132" spans="1:7" s="295" customFormat="1">
      <c r="A132" s="556" t="s">
        <v>22886</v>
      </c>
      <c r="B132" s="443" t="s">
        <v>14539</v>
      </c>
      <c r="C132" s="443" t="s">
        <v>26826</v>
      </c>
      <c r="D132" s="541"/>
      <c r="E132" s="578"/>
      <c r="F132" s="541">
        <f t="shared" si="2"/>
        <v>0</v>
      </c>
      <c r="G132" s="609"/>
    </row>
    <row r="133" spans="1:7" s="295" customFormat="1">
      <c r="A133" s="556" t="s">
        <v>22887</v>
      </c>
      <c r="B133" s="443" t="s">
        <v>14543</v>
      </c>
      <c r="C133" s="443" t="s">
        <v>26827</v>
      </c>
      <c r="D133" s="541"/>
      <c r="E133" s="578"/>
      <c r="F133" s="541">
        <f t="shared" si="2"/>
        <v>0</v>
      </c>
      <c r="G133" s="609"/>
    </row>
    <row r="134" spans="1:7" s="425" customFormat="1" ht="14.4" customHeight="1">
      <c r="A134" s="661" t="s">
        <v>33374</v>
      </c>
      <c r="B134" s="662"/>
      <c r="C134" s="662"/>
      <c r="D134" s="545"/>
      <c r="E134" s="586"/>
      <c r="F134" s="550"/>
      <c r="G134" s="608"/>
    </row>
    <row r="135" spans="1:7" s="295" customFormat="1">
      <c r="A135" s="556" t="s">
        <v>22888</v>
      </c>
      <c r="B135" s="442" t="s">
        <v>33375</v>
      </c>
      <c r="C135" s="447" t="s">
        <v>28703</v>
      </c>
      <c r="D135" s="541"/>
      <c r="E135" s="578"/>
      <c r="F135" s="541">
        <f t="shared" si="2"/>
        <v>0</v>
      </c>
      <c r="G135" s="609"/>
    </row>
    <row r="136" spans="1:7" s="295" customFormat="1">
      <c r="A136" s="556" t="s">
        <v>22889</v>
      </c>
      <c r="B136" s="442" t="s">
        <v>33376</v>
      </c>
      <c r="C136" s="447" t="s">
        <v>28704</v>
      </c>
      <c r="D136" s="541"/>
      <c r="E136" s="578"/>
      <c r="F136" s="541">
        <f t="shared" si="2"/>
        <v>0</v>
      </c>
      <c r="G136" s="609"/>
    </row>
    <row r="137" spans="1:7" s="295" customFormat="1">
      <c r="A137" s="556" t="s">
        <v>22890</v>
      </c>
      <c r="B137" s="442" t="s">
        <v>33377</v>
      </c>
      <c r="C137" s="447" t="s">
        <v>28705</v>
      </c>
      <c r="D137" s="541"/>
      <c r="E137" s="578"/>
      <c r="F137" s="541">
        <f t="shared" si="2"/>
        <v>0</v>
      </c>
      <c r="G137" s="609"/>
    </row>
    <row r="138" spans="1:7" s="295" customFormat="1">
      <c r="A138" s="556" t="s">
        <v>22891</v>
      </c>
      <c r="B138" s="442" t="s">
        <v>33378</v>
      </c>
      <c r="C138" s="447" t="s">
        <v>28706</v>
      </c>
      <c r="D138" s="541"/>
      <c r="E138" s="578"/>
      <c r="F138" s="541">
        <f t="shared" si="2"/>
        <v>0</v>
      </c>
      <c r="G138" s="609"/>
    </row>
    <row r="139" spans="1:7" s="295" customFormat="1">
      <c r="A139" s="556" t="s">
        <v>22892</v>
      </c>
      <c r="B139" s="442" t="s">
        <v>33368</v>
      </c>
      <c r="C139" s="447" t="s">
        <v>28707</v>
      </c>
      <c r="D139" s="541"/>
      <c r="E139" s="578"/>
      <c r="F139" s="541">
        <f t="shared" si="2"/>
        <v>0</v>
      </c>
      <c r="G139" s="609"/>
    </row>
    <row r="140" spans="1:7" s="295" customFormat="1">
      <c r="A140" s="556" t="s">
        <v>22893</v>
      </c>
      <c r="B140" s="445" t="s">
        <v>33379</v>
      </c>
      <c r="C140" s="447" t="s">
        <v>28708</v>
      </c>
      <c r="D140" s="541"/>
      <c r="E140" s="578"/>
      <c r="F140" s="541">
        <f t="shared" si="2"/>
        <v>0</v>
      </c>
      <c r="G140" s="609"/>
    </row>
    <row r="141" spans="1:7" s="295" customFormat="1">
      <c r="A141" s="556" t="s">
        <v>22894</v>
      </c>
      <c r="B141" s="442" t="s">
        <v>33380</v>
      </c>
      <c r="C141" s="447" t="s">
        <v>28709</v>
      </c>
      <c r="D141" s="541"/>
      <c r="E141" s="578"/>
      <c r="F141" s="541">
        <f t="shared" si="2"/>
        <v>0</v>
      </c>
      <c r="G141" s="609"/>
    </row>
    <row r="142" spans="1:7" s="295" customFormat="1">
      <c r="A142" s="556" t="s">
        <v>22895</v>
      </c>
      <c r="B142" s="442" t="s">
        <v>33381</v>
      </c>
      <c r="C142" s="447" t="s">
        <v>28710</v>
      </c>
      <c r="D142" s="541"/>
      <c r="E142" s="578"/>
      <c r="F142" s="541">
        <f t="shared" si="2"/>
        <v>0</v>
      </c>
      <c r="G142" s="609"/>
    </row>
    <row r="143" spans="1:7" s="295" customFormat="1">
      <c r="A143" s="556" t="s">
        <v>22896</v>
      </c>
      <c r="B143" s="442" t="s">
        <v>33382</v>
      </c>
      <c r="C143" s="447" t="s">
        <v>28711</v>
      </c>
      <c r="D143" s="541"/>
      <c r="E143" s="578"/>
      <c r="F143" s="541">
        <f t="shared" si="2"/>
        <v>0</v>
      </c>
      <c r="G143" s="609"/>
    </row>
    <row r="144" spans="1:7" s="295" customFormat="1">
      <c r="A144" s="556" t="s">
        <v>22897</v>
      </c>
      <c r="B144" s="442" t="s">
        <v>33383</v>
      </c>
      <c r="C144" s="447" t="s">
        <v>32116</v>
      </c>
      <c r="D144" s="541"/>
      <c r="E144" s="578"/>
      <c r="F144" s="541">
        <f t="shared" si="2"/>
        <v>0</v>
      </c>
      <c r="G144" s="609"/>
    </row>
    <row r="145" spans="1:7" s="295" customFormat="1">
      <c r="A145" s="556" t="s">
        <v>22898</v>
      </c>
      <c r="B145" s="442" t="s">
        <v>33384</v>
      </c>
      <c r="C145" s="447" t="s">
        <v>32117</v>
      </c>
      <c r="D145" s="541"/>
      <c r="E145" s="578"/>
      <c r="F145" s="541">
        <f t="shared" si="2"/>
        <v>0</v>
      </c>
      <c r="G145" s="609"/>
    </row>
    <row r="146" spans="1:7" s="295" customFormat="1">
      <c r="A146" s="556" t="s">
        <v>22899</v>
      </c>
      <c r="B146" s="442" t="s">
        <v>33385</v>
      </c>
      <c r="C146" s="447" t="s">
        <v>32118</v>
      </c>
      <c r="D146" s="541"/>
      <c r="E146" s="578"/>
      <c r="F146" s="541">
        <f t="shared" si="2"/>
        <v>0</v>
      </c>
      <c r="G146" s="609"/>
    </row>
    <row r="147" spans="1:7" s="295" customFormat="1">
      <c r="A147" s="556" t="s">
        <v>22900</v>
      </c>
      <c r="B147" s="442" t="s">
        <v>33386</v>
      </c>
      <c r="C147" s="447" t="s">
        <v>32119</v>
      </c>
      <c r="D147" s="541"/>
      <c r="E147" s="578"/>
      <c r="F147" s="541">
        <f t="shared" si="2"/>
        <v>0</v>
      </c>
      <c r="G147" s="609"/>
    </row>
    <row r="148" spans="1:7" s="295" customFormat="1">
      <c r="A148" s="556" t="s">
        <v>22835</v>
      </c>
      <c r="B148" s="442" t="s">
        <v>33387</v>
      </c>
      <c r="C148" s="447" t="s">
        <v>33388</v>
      </c>
      <c r="D148" s="541"/>
      <c r="E148" s="578"/>
      <c r="F148" s="541">
        <f t="shared" si="2"/>
        <v>0</v>
      </c>
      <c r="G148" s="609"/>
    </row>
    <row r="149" spans="1:7" s="295" customFormat="1">
      <c r="A149" s="556" t="s">
        <v>22834</v>
      </c>
      <c r="B149" s="442" t="s">
        <v>33389</v>
      </c>
      <c r="C149" s="447" t="s">
        <v>33390</v>
      </c>
      <c r="D149" s="541"/>
      <c r="E149" s="578"/>
      <c r="F149" s="541">
        <f t="shared" si="2"/>
        <v>0</v>
      </c>
      <c r="G149" s="609"/>
    </row>
    <row r="150" spans="1:7" s="295" customFormat="1">
      <c r="A150" s="556" t="s">
        <v>22823</v>
      </c>
      <c r="B150" s="442" t="s">
        <v>33391</v>
      </c>
      <c r="C150" s="447" t="s">
        <v>32120</v>
      </c>
      <c r="D150" s="541"/>
      <c r="E150" s="578"/>
      <c r="F150" s="541">
        <f t="shared" si="2"/>
        <v>0</v>
      </c>
      <c r="G150" s="609"/>
    </row>
    <row r="151" spans="1:7" s="295" customFormat="1">
      <c r="A151" s="556" t="s">
        <v>22824</v>
      </c>
      <c r="B151" s="442" t="s">
        <v>33392</v>
      </c>
      <c r="C151" s="447" t="s">
        <v>32121</v>
      </c>
      <c r="D151" s="541"/>
      <c r="E151" s="578"/>
      <c r="F151" s="541">
        <f t="shared" si="2"/>
        <v>0</v>
      </c>
      <c r="G151" s="609"/>
    </row>
    <row r="152" spans="1:7" s="295" customFormat="1">
      <c r="A152" s="556" t="s">
        <v>22825</v>
      </c>
      <c r="B152" s="442" t="s">
        <v>33393</v>
      </c>
      <c r="C152" s="447" t="s">
        <v>32122</v>
      </c>
      <c r="D152" s="541"/>
      <c r="E152" s="578"/>
      <c r="F152" s="541">
        <f t="shared" si="2"/>
        <v>0</v>
      </c>
      <c r="G152" s="609"/>
    </row>
    <row r="153" spans="1:7" s="295" customFormat="1">
      <c r="A153" s="556" t="s">
        <v>22826</v>
      </c>
      <c r="B153" s="442" t="s">
        <v>33394</v>
      </c>
      <c r="C153" s="447" t="s">
        <v>32123</v>
      </c>
      <c r="D153" s="541"/>
      <c r="E153" s="578"/>
      <c r="F153" s="541">
        <f t="shared" si="2"/>
        <v>0</v>
      </c>
      <c r="G153" s="609"/>
    </row>
    <row r="154" spans="1:7" s="295" customFormat="1">
      <c r="A154" s="556" t="s">
        <v>22827</v>
      </c>
      <c r="B154" s="442" t="s">
        <v>33395</v>
      </c>
      <c r="C154" s="447" t="s">
        <v>32124</v>
      </c>
      <c r="D154" s="541"/>
      <c r="E154" s="578"/>
      <c r="F154" s="541">
        <f t="shared" si="2"/>
        <v>0</v>
      </c>
      <c r="G154" s="609"/>
    </row>
    <row r="155" spans="1:7" s="295" customFormat="1">
      <c r="A155" s="556" t="s">
        <v>22828</v>
      </c>
      <c r="B155" s="442" t="s">
        <v>33396</v>
      </c>
      <c r="C155" s="447" t="s">
        <v>32125</v>
      </c>
      <c r="D155" s="541"/>
      <c r="E155" s="578"/>
      <c r="F155" s="541">
        <f t="shared" si="2"/>
        <v>0</v>
      </c>
      <c r="G155" s="609"/>
    </row>
    <row r="156" spans="1:7" s="295" customFormat="1">
      <c r="A156" s="556" t="s">
        <v>22829</v>
      </c>
      <c r="B156" s="442" t="s">
        <v>33397</v>
      </c>
      <c r="C156" s="447" t="s">
        <v>32126</v>
      </c>
      <c r="D156" s="541"/>
      <c r="E156" s="578"/>
      <c r="F156" s="541">
        <f t="shared" si="2"/>
        <v>0</v>
      </c>
      <c r="G156" s="609"/>
    </row>
    <row r="157" spans="1:7" s="295" customFormat="1">
      <c r="A157" s="556" t="s">
        <v>22830</v>
      </c>
      <c r="B157" s="442" t="s">
        <v>33398</v>
      </c>
      <c r="C157" s="447" t="s">
        <v>32127</v>
      </c>
      <c r="D157" s="541"/>
      <c r="E157" s="578"/>
      <c r="F157" s="541">
        <f t="shared" si="2"/>
        <v>0</v>
      </c>
      <c r="G157" s="609"/>
    </row>
    <row r="158" spans="1:7" s="295" customFormat="1">
      <c r="A158" s="556" t="s">
        <v>22831</v>
      </c>
      <c r="B158" s="442" t="s">
        <v>33399</v>
      </c>
      <c r="C158" s="447" t="s">
        <v>32128</v>
      </c>
      <c r="D158" s="541"/>
      <c r="E158" s="578"/>
      <c r="F158" s="541">
        <f t="shared" si="2"/>
        <v>0</v>
      </c>
      <c r="G158" s="609"/>
    </row>
    <row r="159" spans="1:7" s="295" customFormat="1">
      <c r="A159" s="556" t="s">
        <v>22832</v>
      </c>
      <c r="B159" s="442" t="s">
        <v>33400</v>
      </c>
      <c r="C159" s="447" t="s">
        <v>30533</v>
      </c>
      <c r="D159" s="541"/>
      <c r="E159" s="578"/>
      <c r="F159" s="541">
        <f t="shared" si="2"/>
        <v>0</v>
      </c>
      <c r="G159" s="609"/>
    </row>
    <row r="160" spans="1:7" s="295" customFormat="1">
      <c r="A160" s="556" t="s">
        <v>22833</v>
      </c>
      <c r="B160" s="442" t="s">
        <v>33401</v>
      </c>
      <c r="C160" s="447" t="s">
        <v>30534</v>
      </c>
      <c r="D160" s="541"/>
      <c r="E160" s="578"/>
      <c r="F160" s="541">
        <f t="shared" ref="F160:F223" si="3">D160*(1+E160)</f>
        <v>0</v>
      </c>
      <c r="G160" s="609"/>
    </row>
    <row r="161" spans="1:7" s="295" customFormat="1">
      <c r="A161" s="556" t="s">
        <v>22819</v>
      </c>
      <c r="B161" s="442" t="s">
        <v>33402</v>
      </c>
      <c r="C161" s="447" t="s">
        <v>30535</v>
      </c>
      <c r="D161" s="541"/>
      <c r="E161" s="578"/>
      <c r="F161" s="541">
        <f t="shared" si="3"/>
        <v>0</v>
      </c>
      <c r="G161" s="609"/>
    </row>
    <row r="162" spans="1:7" s="295" customFormat="1">
      <c r="A162" s="556" t="s">
        <v>22820</v>
      </c>
      <c r="B162" s="442" t="s">
        <v>33403</v>
      </c>
      <c r="C162" s="447" t="s">
        <v>30536</v>
      </c>
      <c r="D162" s="541"/>
      <c r="E162" s="578"/>
      <c r="F162" s="541">
        <f t="shared" si="3"/>
        <v>0</v>
      </c>
      <c r="G162" s="609"/>
    </row>
    <row r="163" spans="1:7" s="295" customFormat="1">
      <c r="A163" s="556" t="s">
        <v>22821</v>
      </c>
      <c r="B163" s="442" t="s">
        <v>33404</v>
      </c>
      <c r="C163" s="447" t="s">
        <v>30538</v>
      </c>
      <c r="D163" s="541"/>
      <c r="E163" s="578"/>
      <c r="F163" s="541">
        <f t="shared" si="3"/>
        <v>0</v>
      </c>
      <c r="G163" s="609"/>
    </row>
    <row r="164" spans="1:7" s="295" customFormat="1">
      <c r="A164" s="556" t="s">
        <v>22822</v>
      </c>
      <c r="B164" s="442" t="s">
        <v>33405</v>
      </c>
      <c r="C164" s="447" t="s">
        <v>33156</v>
      </c>
      <c r="D164" s="541"/>
      <c r="E164" s="578"/>
      <c r="F164" s="541">
        <f t="shared" si="3"/>
        <v>0</v>
      </c>
      <c r="G164" s="609"/>
    </row>
    <row r="165" spans="1:7" s="295" customFormat="1">
      <c r="A165" s="556" t="s">
        <v>22818</v>
      </c>
      <c r="B165" s="442" t="s">
        <v>33406</v>
      </c>
      <c r="C165" s="447" t="s">
        <v>33157</v>
      </c>
      <c r="D165" s="541"/>
      <c r="E165" s="578"/>
      <c r="F165" s="541">
        <f t="shared" si="3"/>
        <v>0</v>
      </c>
      <c r="G165" s="609"/>
    </row>
    <row r="166" spans="1:7" s="295" customFormat="1">
      <c r="A166" s="556" t="s">
        <v>22958</v>
      </c>
      <c r="B166" s="442" t="s">
        <v>33407</v>
      </c>
      <c r="C166" s="447" t="s">
        <v>33158</v>
      </c>
      <c r="D166" s="541"/>
      <c r="E166" s="578"/>
      <c r="F166" s="541">
        <f t="shared" si="3"/>
        <v>0</v>
      </c>
      <c r="G166" s="609"/>
    </row>
    <row r="167" spans="1:7" s="295" customFormat="1">
      <c r="A167" s="556" t="s">
        <v>22959</v>
      </c>
      <c r="B167" s="442" t="s">
        <v>33408</v>
      </c>
      <c r="C167" s="447" t="s">
        <v>33159</v>
      </c>
      <c r="D167" s="541"/>
      <c r="E167" s="578"/>
      <c r="F167" s="541">
        <f t="shared" si="3"/>
        <v>0</v>
      </c>
      <c r="G167" s="609"/>
    </row>
    <row r="168" spans="1:7" s="295" customFormat="1">
      <c r="A168" s="556" t="s">
        <v>22960</v>
      </c>
      <c r="B168" s="442" t="s">
        <v>33409</v>
      </c>
      <c r="C168" s="447" t="s">
        <v>33160</v>
      </c>
      <c r="D168" s="541"/>
      <c r="E168" s="578"/>
      <c r="F168" s="541">
        <f t="shared" si="3"/>
        <v>0</v>
      </c>
      <c r="G168" s="609"/>
    </row>
    <row r="169" spans="1:7" s="295" customFormat="1">
      <c r="A169" s="556" t="s">
        <v>32149</v>
      </c>
      <c r="B169" s="442" t="s">
        <v>33410</v>
      </c>
      <c r="C169" s="447" t="s">
        <v>33161</v>
      </c>
      <c r="D169" s="541"/>
      <c r="E169" s="578"/>
      <c r="F169" s="541">
        <f t="shared" si="3"/>
        <v>0</v>
      </c>
      <c r="G169" s="609"/>
    </row>
    <row r="170" spans="1:7" s="295" customFormat="1">
      <c r="A170" s="556" t="s">
        <v>32150</v>
      </c>
      <c r="B170" s="442" t="s">
        <v>33411</v>
      </c>
      <c r="C170" s="447" t="s">
        <v>9759</v>
      </c>
      <c r="D170" s="541"/>
      <c r="E170" s="578"/>
      <c r="F170" s="541">
        <f t="shared" si="3"/>
        <v>0</v>
      </c>
      <c r="G170" s="609"/>
    </row>
    <row r="171" spans="1:7" s="295" customFormat="1">
      <c r="A171" s="556" t="s">
        <v>32151</v>
      </c>
      <c r="B171" s="442" t="s">
        <v>33412</v>
      </c>
      <c r="C171" s="447" t="s">
        <v>33162</v>
      </c>
      <c r="D171" s="541"/>
      <c r="E171" s="578"/>
      <c r="F171" s="541">
        <f t="shared" si="3"/>
        <v>0</v>
      </c>
      <c r="G171" s="609"/>
    </row>
    <row r="172" spans="1:7" s="295" customFormat="1">
      <c r="A172" s="556" t="s">
        <v>32152</v>
      </c>
      <c r="B172" s="442" t="s">
        <v>33413</v>
      </c>
      <c r="C172" s="447" t="s">
        <v>33163</v>
      </c>
      <c r="D172" s="541"/>
      <c r="E172" s="578"/>
      <c r="F172" s="541">
        <f t="shared" si="3"/>
        <v>0</v>
      </c>
      <c r="G172" s="609"/>
    </row>
    <row r="173" spans="1:7" s="295" customFormat="1">
      <c r="A173" s="556" t="s">
        <v>32153</v>
      </c>
      <c r="B173" s="442" t="s">
        <v>33414</v>
      </c>
      <c r="C173" s="447" t="s">
        <v>33164</v>
      </c>
      <c r="D173" s="541"/>
      <c r="E173" s="578"/>
      <c r="F173" s="541">
        <f t="shared" si="3"/>
        <v>0</v>
      </c>
      <c r="G173" s="609"/>
    </row>
    <row r="174" spans="1:7" s="295" customFormat="1">
      <c r="A174" s="556" t="s">
        <v>32154</v>
      </c>
      <c r="B174" s="442" t="s">
        <v>33415</v>
      </c>
      <c r="C174" s="447" t="s">
        <v>33165</v>
      </c>
      <c r="D174" s="541"/>
      <c r="E174" s="578"/>
      <c r="F174" s="541">
        <f t="shared" si="3"/>
        <v>0</v>
      </c>
      <c r="G174" s="609"/>
    </row>
    <row r="175" spans="1:7" s="295" customFormat="1">
      <c r="A175" s="556" t="s">
        <v>32155</v>
      </c>
      <c r="B175" s="442" t="s">
        <v>33416</v>
      </c>
      <c r="C175" s="447" t="s">
        <v>33166</v>
      </c>
      <c r="D175" s="541"/>
      <c r="E175" s="578"/>
      <c r="F175" s="541">
        <f t="shared" si="3"/>
        <v>0</v>
      </c>
      <c r="G175" s="609"/>
    </row>
    <row r="176" spans="1:7" s="295" customFormat="1">
      <c r="A176" s="556" t="s">
        <v>32156</v>
      </c>
      <c r="B176" s="442" t="s">
        <v>33417</v>
      </c>
      <c r="C176" s="447" t="s">
        <v>33167</v>
      </c>
      <c r="D176" s="541"/>
      <c r="E176" s="578"/>
      <c r="F176" s="541">
        <f t="shared" si="3"/>
        <v>0</v>
      </c>
      <c r="G176" s="609"/>
    </row>
    <row r="177" spans="1:7" s="295" customFormat="1">
      <c r="A177" s="556" t="s">
        <v>32157</v>
      </c>
      <c r="B177" s="442" t="s">
        <v>33418</v>
      </c>
      <c r="C177" s="447" t="s">
        <v>33168</v>
      </c>
      <c r="D177" s="541"/>
      <c r="E177" s="578"/>
      <c r="F177" s="541">
        <f t="shared" si="3"/>
        <v>0</v>
      </c>
      <c r="G177" s="609"/>
    </row>
    <row r="178" spans="1:7" s="295" customFormat="1">
      <c r="A178" s="556" t="s">
        <v>32158</v>
      </c>
      <c r="B178" s="442" t="s">
        <v>33419</v>
      </c>
      <c r="C178" s="447" t="s">
        <v>33169</v>
      </c>
      <c r="D178" s="541"/>
      <c r="E178" s="578"/>
      <c r="F178" s="541">
        <f t="shared" si="3"/>
        <v>0</v>
      </c>
      <c r="G178" s="609"/>
    </row>
    <row r="179" spans="1:7" s="295" customFormat="1">
      <c r="A179" s="556" t="s">
        <v>24351</v>
      </c>
      <c r="B179" s="442" t="s">
        <v>33420</v>
      </c>
      <c r="C179" s="447" t="s">
        <v>33170</v>
      </c>
      <c r="D179" s="541"/>
      <c r="E179" s="578"/>
      <c r="F179" s="541">
        <f t="shared" si="3"/>
        <v>0</v>
      </c>
      <c r="G179" s="609"/>
    </row>
    <row r="180" spans="1:7" s="295" customFormat="1">
      <c r="A180" s="556" t="s">
        <v>32159</v>
      </c>
      <c r="B180" s="442" t="s">
        <v>33421</v>
      </c>
      <c r="C180" s="447" t="s">
        <v>33171</v>
      </c>
      <c r="D180" s="541"/>
      <c r="E180" s="578"/>
      <c r="F180" s="541">
        <f t="shared" si="3"/>
        <v>0</v>
      </c>
      <c r="G180" s="609"/>
    </row>
    <row r="181" spans="1:7" s="295" customFormat="1">
      <c r="A181" s="556" t="s">
        <v>32160</v>
      </c>
      <c r="B181" s="442" t="s">
        <v>33422</v>
      </c>
      <c r="C181" s="447" t="s">
        <v>33172</v>
      </c>
      <c r="D181" s="541"/>
      <c r="E181" s="578"/>
      <c r="F181" s="541">
        <f t="shared" si="3"/>
        <v>0</v>
      </c>
      <c r="G181" s="609"/>
    </row>
    <row r="182" spans="1:7" s="295" customFormat="1">
      <c r="A182" s="556" t="s">
        <v>32161</v>
      </c>
      <c r="B182" s="442" t="s">
        <v>33423</v>
      </c>
      <c r="C182" s="447" t="s">
        <v>33173</v>
      </c>
      <c r="D182" s="541"/>
      <c r="E182" s="578"/>
      <c r="F182" s="541">
        <f t="shared" si="3"/>
        <v>0</v>
      </c>
      <c r="G182" s="609"/>
    </row>
    <row r="183" spans="1:7" s="295" customFormat="1">
      <c r="A183" s="556" t="s">
        <v>32162</v>
      </c>
      <c r="B183" s="442" t="s">
        <v>33424</v>
      </c>
      <c r="C183" s="447" t="s">
        <v>33174</v>
      </c>
      <c r="D183" s="541"/>
      <c r="E183" s="578"/>
      <c r="F183" s="541">
        <f t="shared" si="3"/>
        <v>0</v>
      </c>
      <c r="G183" s="609"/>
    </row>
    <row r="184" spans="1:7" s="295" customFormat="1">
      <c r="A184" s="556" t="s">
        <v>32163</v>
      </c>
      <c r="B184" s="442" t="s">
        <v>33425</v>
      </c>
      <c r="C184" s="447" t="s">
        <v>33175</v>
      </c>
      <c r="D184" s="541"/>
      <c r="E184" s="578"/>
      <c r="F184" s="541">
        <f t="shared" si="3"/>
        <v>0</v>
      </c>
      <c r="G184" s="609"/>
    </row>
    <row r="185" spans="1:7" s="295" customFormat="1">
      <c r="A185" s="556" t="s">
        <v>32164</v>
      </c>
      <c r="B185" s="442" t="s">
        <v>33426</v>
      </c>
      <c r="C185" s="447" t="s">
        <v>33176</v>
      </c>
      <c r="D185" s="541"/>
      <c r="E185" s="578"/>
      <c r="F185" s="541">
        <f t="shared" si="3"/>
        <v>0</v>
      </c>
      <c r="G185" s="609"/>
    </row>
    <row r="186" spans="1:7" s="295" customFormat="1">
      <c r="A186" s="556" t="s">
        <v>24352</v>
      </c>
      <c r="B186" s="442" t="s">
        <v>33427</v>
      </c>
      <c r="C186" s="447" t="s">
        <v>33177</v>
      </c>
      <c r="D186" s="541"/>
      <c r="E186" s="578"/>
      <c r="F186" s="541">
        <f t="shared" si="3"/>
        <v>0</v>
      </c>
      <c r="G186" s="609"/>
    </row>
    <row r="187" spans="1:7" s="295" customFormat="1">
      <c r="A187" s="556" t="s">
        <v>32165</v>
      </c>
      <c r="B187" s="442" t="s">
        <v>33428</v>
      </c>
      <c r="C187" s="447" t="s">
        <v>33178</v>
      </c>
      <c r="D187" s="541"/>
      <c r="E187" s="578"/>
      <c r="F187" s="541">
        <f t="shared" si="3"/>
        <v>0</v>
      </c>
      <c r="G187" s="609"/>
    </row>
    <row r="188" spans="1:7" s="295" customFormat="1">
      <c r="A188" s="556" t="s">
        <v>32166</v>
      </c>
      <c r="B188" s="442" t="s">
        <v>33429</v>
      </c>
      <c r="C188" s="447" t="s">
        <v>33179</v>
      </c>
      <c r="D188" s="541"/>
      <c r="E188" s="578"/>
      <c r="F188" s="541">
        <f t="shared" si="3"/>
        <v>0</v>
      </c>
      <c r="G188" s="609"/>
    </row>
    <row r="189" spans="1:7" s="295" customFormat="1">
      <c r="A189" s="556" t="s">
        <v>32167</v>
      </c>
      <c r="B189" s="442" t="s">
        <v>33430</v>
      </c>
      <c r="C189" s="447" t="s">
        <v>33181</v>
      </c>
      <c r="D189" s="541"/>
      <c r="E189" s="578"/>
      <c r="F189" s="541">
        <f t="shared" si="3"/>
        <v>0</v>
      </c>
      <c r="G189" s="609"/>
    </row>
    <row r="190" spans="1:7" s="295" customFormat="1">
      <c r="A190" s="556" t="s">
        <v>32168</v>
      </c>
      <c r="B190" s="442" t="s">
        <v>33431</v>
      </c>
      <c r="C190" s="447" t="s">
        <v>33183</v>
      </c>
      <c r="D190" s="541"/>
      <c r="E190" s="578"/>
      <c r="F190" s="541">
        <f t="shared" si="3"/>
        <v>0</v>
      </c>
      <c r="G190" s="609"/>
    </row>
    <row r="191" spans="1:7" s="295" customFormat="1">
      <c r="A191" s="556" t="s">
        <v>32169</v>
      </c>
      <c r="B191" s="442" t="s">
        <v>33432</v>
      </c>
      <c r="C191" s="447" t="s">
        <v>33185</v>
      </c>
      <c r="D191" s="541"/>
      <c r="E191" s="578"/>
      <c r="F191" s="541">
        <f t="shared" si="3"/>
        <v>0</v>
      </c>
      <c r="G191" s="609"/>
    </row>
    <row r="192" spans="1:7" s="295" customFormat="1">
      <c r="A192" s="556" t="s">
        <v>32170</v>
      </c>
      <c r="B192" s="442" t="s">
        <v>33433</v>
      </c>
      <c r="C192" s="447" t="s">
        <v>33187</v>
      </c>
      <c r="D192" s="541"/>
      <c r="E192" s="578"/>
      <c r="F192" s="541">
        <f t="shared" si="3"/>
        <v>0</v>
      </c>
      <c r="G192" s="609"/>
    </row>
    <row r="193" spans="1:7" s="295" customFormat="1">
      <c r="A193" s="556" t="s">
        <v>32171</v>
      </c>
      <c r="B193" s="442" t="s">
        <v>33434</v>
      </c>
      <c r="C193" s="447" t="s">
        <v>33189</v>
      </c>
      <c r="D193" s="541"/>
      <c r="E193" s="578"/>
      <c r="F193" s="541">
        <f t="shared" si="3"/>
        <v>0</v>
      </c>
      <c r="G193" s="609"/>
    </row>
    <row r="194" spans="1:7" s="295" customFormat="1">
      <c r="A194" s="556" t="s">
        <v>32172</v>
      </c>
      <c r="B194" s="442" t="s">
        <v>33435</v>
      </c>
      <c r="C194" s="447" t="s">
        <v>33191</v>
      </c>
      <c r="D194" s="541"/>
      <c r="E194" s="578"/>
      <c r="F194" s="541">
        <f t="shared" si="3"/>
        <v>0</v>
      </c>
      <c r="G194" s="609"/>
    </row>
    <row r="195" spans="1:7" s="295" customFormat="1">
      <c r="A195" s="556" t="s">
        <v>32173</v>
      </c>
      <c r="B195" s="442" t="s">
        <v>33436</v>
      </c>
      <c r="C195" s="447" t="s">
        <v>33193</v>
      </c>
      <c r="D195" s="541"/>
      <c r="E195" s="578"/>
      <c r="F195" s="541">
        <f t="shared" si="3"/>
        <v>0</v>
      </c>
      <c r="G195" s="609"/>
    </row>
    <row r="196" spans="1:7" s="295" customFormat="1">
      <c r="A196" s="556" t="s">
        <v>32174</v>
      </c>
      <c r="B196" s="442" t="s">
        <v>33437</v>
      </c>
      <c r="C196" s="447" t="s">
        <v>33195</v>
      </c>
      <c r="D196" s="541"/>
      <c r="E196" s="578"/>
      <c r="F196" s="541">
        <f t="shared" si="3"/>
        <v>0</v>
      </c>
      <c r="G196" s="609"/>
    </row>
    <row r="197" spans="1:7" s="295" customFormat="1">
      <c r="A197" s="556" t="s">
        <v>32175</v>
      </c>
      <c r="B197" s="442" t="s">
        <v>33438</v>
      </c>
      <c r="C197" s="447" t="s">
        <v>33196</v>
      </c>
      <c r="D197" s="541"/>
      <c r="E197" s="578"/>
      <c r="F197" s="541">
        <f t="shared" si="3"/>
        <v>0</v>
      </c>
      <c r="G197" s="609"/>
    </row>
    <row r="198" spans="1:7" s="295" customFormat="1">
      <c r="A198" s="556" t="s">
        <v>32176</v>
      </c>
      <c r="B198" s="442" t="s">
        <v>33439</v>
      </c>
      <c r="C198" s="447" t="s">
        <v>33198</v>
      </c>
      <c r="D198" s="541"/>
      <c r="E198" s="578"/>
      <c r="F198" s="541">
        <f t="shared" si="3"/>
        <v>0</v>
      </c>
      <c r="G198" s="609"/>
    </row>
    <row r="199" spans="1:7" s="295" customFormat="1">
      <c r="A199" s="556" t="s">
        <v>32177</v>
      </c>
      <c r="B199" s="442" t="s">
        <v>33440</v>
      </c>
      <c r="C199" s="447" t="s">
        <v>33199</v>
      </c>
      <c r="D199" s="541"/>
      <c r="E199" s="578"/>
      <c r="F199" s="541">
        <f t="shared" si="3"/>
        <v>0</v>
      </c>
      <c r="G199" s="609"/>
    </row>
    <row r="200" spans="1:7" s="295" customFormat="1">
      <c r="A200" s="556" t="s">
        <v>32178</v>
      </c>
      <c r="B200" s="442" t="s">
        <v>33441</v>
      </c>
      <c r="C200" s="447" t="s">
        <v>33200</v>
      </c>
      <c r="D200" s="541"/>
      <c r="E200" s="578"/>
      <c r="F200" s="541">
        <f t="shared" si="3"/>
        <v>0</v>
      </c>
      <c r="G200" s="609"/>
    </row>
    <row r="201" spans="1:7" s="295" customFormat="1">
      <c r="A201" s="556" t="s">
        <v>32179</v>
      </c>
      <c r="B201" s="442" t="s">
        <v>33442</v>
      </c>
      <c r="C201" s="447" t="s">
        <v>33202</v>
      </c>
      <c r="D201" s="541"/>
      <c r="E201" s="578"/>
      <c r="F201" s="541">
        <f t="shared" si="3"/>
        <v>0</v>
      </c>
      <c r="G201" s="609"/>
    </row>
    <row r="202" spans="1:7" s="295" customFormat="1">
      <c r="A202" s="556" t="s">
        <v>32180</v>
      </c>
      <c r="B202" s="442" t="s">
        <v>33443</v>
      </c>
      <c r="C202" s="447" t="s">
        <v>33204</v>
      </c>
      <c r="D202" s="541"/>
      <c r="E202" s="578"/>
      <c r="F202" s="541">
        <f t="shared" si="3"/>
        <v>0</v>
      </c>
      <c r="G202" s="609"/>
    </row>
    <row r="203" spans="1:7" s="295" customFormat="1">
      <c r="A203" s="556" t="s">
        <v>32181</v>
      </c>
      <c r="B203" s="442" t="s">
        <v>33444</v>
      </c>
      <c r="C203" s="447" t="s">
        <v>33206</v>
      </c>
      <c r="D203" s="541"/>
      <c r="E203" s="578"/>
      <c r="F203" s="541">
        <f t="shared" si="3"/>
        <v>0</v>
      </c>
      <c r="G203" s="609"/>
    </row>
    <row r="204" spans="1:7" s="295" customFormat="1">
      <c r="A204" s="556" t="s">
        <v>32182</v>
      </c>
      <c r="B204" s="442" t="s">
        <v>33445</v>
      </c>
      <c r="C204" s="447" t="s">
        <v>33207</v>
      </c>
      <c r="D204" s="541"/>
      <c r="E204" s="578"/>
      <c r="F204" s="541">
        <f t="shared" si="3"/>
        <v>0</v>
      </c>
      <c r="G204" s="609"/>
    </row>
    <row r="205" spans="1:7" s="295" customFormat="1">
      <c r="A205" s="556" t="s">
        <v>24353</v>
      </c>
      <c r="B205" s="442" t="s">
        <v>33446</v>
      </c>
      <c r="C205" s="447" t="s">
        <v>33208</v>
      </c>
      <c r="D205" s="541"/>
      <c r="E205" s="578"/>
      <c r="F205" s="541">
        <f t="shared" si="3"/>
        <v>0</v>
      </c>
      <c r="G205" s="609"/>
    </row>
    <row r="206" spans="1:7" s="295" customFormat="1">
      <c r="A206" s="556" t="s">
        <v>32183</v>
      </c>
      <c r="B206" s="442" t="s">
        <v>33447</v>
      </c>
      <c r="C206" s="447" t="s">
        <v>33209</v>
      </c>
      <c r="D206" s="541"/>
      <c r="E206" s="578"/>
      <c r="F206" s="541">
        <f t="shared" si="3"/>
        <v>0</v>
      </c>
      <c r="G206" s="609"/>
    </row>
    <row r="207" spans="1:7" s="295" customFormat="1">
      <c r="A207" s="556" t="s">
        <v>32184</v>
      </c>
      <c r="B207" s="442" t="s">
        <v>33448</v>
      </c>
      <c r="C207" s="447" t="s">
        <v>33210</v>
      </c>
      <c r="D207" s="541"/>
      <c r="E207" s="578"/>
      <c r="F207" s="541">
        <f t="shared" si="3"/>
        <v>0</v>
      </c>
      <c r="G207" s="609"/>
    </row>
    <row r="208" spans="1:7" s="295" customFormat="1">
      <c r="A208" s="556" t="s">
        <v>32185</v>
      </c>
      <c r="B208" s="442" t="s">
        <v>33449</v>
      </c>
      <c r="C208" s="447" t="s">
        <v>33211</v>
      </c>
      <c r="D208" s="541"/>
      <c r="E208" s="578"/>
      <c r="F208" s="541">
        <f t="shared" si="3"/>
        <v>0</v>
      </c>
      <c r="G208" s="609"/>
    </row>
    <row r="209" spans="1:7" s="295" customFormat="1">
      <c r="A209" s="556" t="s">
        <v>32186</v>
      </c>
      <c r="B209" s="442" t="s">
        <v>33450</v>
      </c>
      <c r="C209" s="447" t="s">
        <v>33212</v>
      </c>
      <c r="D209" s="541"/>
      <c r="E209" s="578"/>
      <c r="F209" s="541">
        <f t="shared" si="3"/>
        <v>0</v>
      </c>
      <c r="G209" s="609"/>
    </row>
    <row r="210" spans="1:7" s="295" customFormat="1">
      <c r="A210" s="556" t="s">
        <v>32187</v>
      </c>
      <c r="B210" s="442" t="s">
        <v>33451</v>
      </c>
      <c r="C210" s="447" t="s">
        <v>33213</v>
      </c>
      <c r="D210" s="541"/>
      <c r="E210" s="578"/>
      <c r="F210" s="541">
        <f t="shared" si="3"/>
        <v>0</v>
      </c>
      <c r="G210" s="609"/>
    </row>
    <row r="211" spans="1:7" s="295" customFormat="1">
      <c r="A211" s="556" t="s">
        <v>32188</v>
      </c>
      <c r="B211" s="442" t="s">
        <v>33452</v>
      </c>
      <c r="C211" s="447" t="s">
        <v>33214</v>
      </c>
      <c r="D211" s="541"/>
      <c r="E211" s="578"/>
      <c r="F211" s="541">
        <f t="shared" si="3"/>
        <v>0</v>
      </c>
      <c r="G211" s="609"/>
    </row>
    <row r="212" spans="1:7" s="295" customFormat="1">
      <c r="A212" s="556" t="s">
        <v>32189</v>
      </c>
      <c r="B212" s="442" t="s">
        <v>33453</v>
      </c>
      <c r="C212" s="447" t="s">
        <v>33215</v>
      </c>
      <c r="D212" s="541"/>
      <c r="E212" s="578"/>
      <c r="F212" s="541">
        <f t="shared" si="3"/>
        <v>0</v>
      </c>
      <c r="G212" s="609"/>
    </row>
    <row r="213" spans="1:7" s="295" customFormat="1">
      <c r="A213" s="556" t="s">
        <v>32190</v>
      </c>
      <c r="B213" s="442" t="s">
        <v>33454</v>
      </c>
      <c r="C213" s="447" t="s">
        <v>33216</v>
      </c>
      <c r="D213" s="541"/>
      <c r="E213" s="578"/>
      <c r="F213" s="541">
        <f t="shared" si="3"/>
        <v>0</v>
      </c>
      <c r="G213" s="609"/>
    </row>
    <row r="214" spans="1:7" s="295" customFormat="1">
      <c r="A214" s="556" t="s">
        <v>32191</v>
      </c>
      <c r="B214" s="442" t="s">
        <v>33455</v>
      </c>
      <c r="C214" s="447" t="s">
        <v>33217</v>
      </c>
      <c r="D214" s="541"/>
      <c r="E214" s="578"/>
      <c r="F214" s="541">
        <f t="shared" si="3"/>
        <v>0</v>
      </c>
      <c r="G214" s="609"/>
    </row>
    <row r="215" spans="1:7" s="295" customFormat="1">
      <c r="A215" s="556" t="s">
        <v>32192</v>
      </c>
      <c r="B215" s="442" t="s">
        <v>33456</v>
      </c>
      <c r="C215" s="447" t="s">
        <v>33218</v>
      </c>
      <c r="D215" s="541"/>
      <c r="E215" s="578"/>
      <c r="F215" s="541">
        <f t="shared" si="3"/>
        <v>0</v>
      </c>
      <c r="G215" s="609"/>
    </row>
    <row r="216" spans="1:7" s="295" customFormat="1">
      <c r="A216" s="556" t="s">
        <v>32193</v>
      </c>
      <c r="B216" s="442" t="s">
        <v>33457</v>
      </c>
      <c r="C216" s="447" t="s">
        <v>33219</v>
      </c>
      <c r="D216" s="541"/>
      <c r="E216" s="578"/>
      <c r="F216" s="541">
        <f t="shared" si="3"/>
        <v>0</v>
      </c>
      <c r="G216" s="609"/>
    </row>
    <row r="217" spans="1:7" s="295" customFormat="1">
      <c r="A217" s="556" t="s">
        <v>32194</v>
      </c>
      <c r="B217" s="442" t="s">
        <v>33458</v>
      </c>
      <c r="C217" s="447" t="s">
        <v>33220</v>
      </c>
      <c r="D217" s="541"/>
      <c r="E217" s="578"/>
      <c r="F217" s="541">
        <f t="shared" si="3"/>
        <v>0</v>
      </c>
      <c r="G217" s="609"/>
    </row>
    <row r="218" spans="1:7" s="295" customFormat="1">
      <c r="A218" s="556" t="s">
        <v>32195</v>
      </c>
      <c r="B218" s="442" t="s">
        <v>33459</v>
      </c>
      <c r="C218" s="447" t="s">
        <v>33221</v>
      </c>
      <c r="D218" s="541"/>
      <c r="E218" s="578"/>
      <c r="F218" s="541">
        <f t="shared" si="3"/>
        <v>0</v>
      </c>
      <c r="G218" s="609"/>
    </row>
    <row r="219" spans="1:7" s="295" customFormat="1">
      <c r="A219" s="556" t="s">
        <v>32196</v>
      </c>
      <c r="B219" s="442" t="s">
        <v>33460</v>
      </c>
      <c r="C219" s="447" t="s">
        <v>30638</v>
      </c>
      <c r="D219" s="541"/>
      <c r="E219" s="578"/>
      <c r="F219" s="541">
        <f t="shared" si="3"/>
        <v>0</v>
      </c>
      <c r="G219" s="609"/>
    </row>
    <row r="220" spans="1:7" s="295" customFormat="1">
      <c r="A220" s="556" t="s">
        <v>32197</v>
      </c>
      <c r="B220" s="442" t="s">
        <v>33461</v>
      </c>
      <c r="C220" s="447" t="s">
        <v>30639</v>
      </c>
      <c r="D220" s="541"/>
      <c r="E220" s="578"/>
      <c r="F220" s="541">
        <f t="shared" si="3"/>
        <v>0</v>
      </c>
      <c r="G220" s="609"/>
    </row>
    <row r="221" spans="1:7" s="295" customFormat="1">
      <c r="A221" s="556" t="s">
        <v>32198</v>
      </c>
      <c r="B221" s="442" t="s">
        <v>33462</v>
      </c>
      <c r="C221" s="447" t="s">
        <v>30640</v>
      </c>
      <c r="D221" s="541"/>
      <c r="E221" s="578"/>
      <c r="F221" s="541">
        <f t="shared" si="3"/>
        <v>0</v>
      </c>
      <c r="G221" s="609"/>
    </row>
    <row r="222" spans="1:7" s="295" customFormat="1">
      <c r="A222" s="556" t="s">
        <v>32199</v>
      </c>
      <c r="B222" s="442" t="s">
        <v>33463</v>
      </c>
      <c r="C222" s="447" t="s">
        <v>30641</v>
      </c>
      <c r="D222" s="541"/>
      <c r="E222" s="578"/>
      <c r="F222" s="541">
        <f t="shared" si="3"/>
        <v>0</v>
      </c>
      <c r="G222" s="609"/>
    </row>
    <row r="223" spans="1:7" s="295" customFormat="1">
      <c r="A223" s="556" t="s">
        <v>32200</v>
      </c>
      <c r="B223" s="442" t="s">
        <v>33464</v>
      </c>
      <c r="C223" s="447" t="s">
        <v>30642</v>
      </c>
      <c r="D223" s="541"/>
      <c r="E223" s="578"/>
      <c r="F223" s="541">
        <f t="shared" si="3"/>
        <v>0</v>
      </c>
      <c r="G223" s="609"/>
    </row>
    <row r="224" spans="1:7" s="295" customFormat="1">
      <c r="A224" s="556" t="s">
        <v>32201</v>
      </c>
      <c r="B224" s="442" t="s">
        <v>33465</v>
      </c>
      <c r="C224" s="447" t="s">
        <v>30643</v>
      </c>
      <c r="D224" s="541"/>
      <c r="E224" s="578"/>
      <c r="F224" s="541">
        <f t="shared" ref="F224:F287" si="4">D224*(1+E224)</f>
        <v>0</v>
      </c>
      <c r="G224" s="609"/>
    </row>
    <row r="225" spans="1:7" s="295" customFormat="1">
      <c r="A225" s="556" t="s">
        <v>32202</v>
      </c>
      <c r="B225" s="442" t="s">
        <v>33466</v>
      </c>
      <c r="C225" s="447" t="s">
        <v>30644</v>
      </c>
      <c r="D225" s="541"/>
      <c r="E225" s="578"/>
      <c r="F225" s="541">
        <f t="shared" si="4"/>
        <v>0</v>
      </c>
      <c r="G225" s="609"/>
    </row>
    <row r="226" spans="1:7" s="295" customFormat="1">
      <c r="A226" s="556" t="s">
        <v>32203</v>
      </c>
      <c r="B226" s="442" t="s">
        <v>33467</v>
      </c>
      <c r="C226" s="448" t="s">
        <v>30645</v>
      </c>
      <c r="D226" s="541"/>
      <c r="E226" s="578"/>
      <c r="F226" s="541">
        <f t="shared" si="4"/>
        <v>0</v>
      </c>
      <c r="G226" s="609"/>
    </row>
    <row r="227" spans="1:7" s="295" customFormat="1">
      <c r="A227" s="556" t="s">
        <v>32204</v>
      </c>
      <c r="B227" s="442" t="s">
        <v>33468</v>
      </c>
      <c r="C227" s="448" t="s">
        <v>30646</v>
      </c>
      <c r="D227" s="541"/>
      <c r="E227" s="578"/>
      <c r="F227" s="541">
        <f t="shared" si="4"/>
        <v>0</v>
      </c>
      <c r="G227" s="609"/>
    </row>
    <row r="228" spans="1:7" s="295" customFormat="1">
      <c r="A228" s="556" t="s">
        <v>32205</v>
      </c>
      <c r="B228" s="442" t="s">
        <v>33469</v>
      </c>
      <c r="C228" s="448" t="s">
        <v>30647</v>
      </c>
      <c r="D228" s="541"/>
      <c r="E228" s="578"/>
      <c r="F228" s="541">
        <f t="shared" si="4"/>
        <v>0</v>
      </c>
      <c r="G228" s="609"/>
    </row>
    <row r="229" spans="1:7" s="295" customFormat="1">
      <c r="A229" s="556" t="s">
        <v>32206</v>
      </c>
      <c r="B229" s="442" t="s">
        <v>33470</v>
      </c>
      <c r="C229" s="448" t="s">
        <v>30648</v>
      </c>
      <c r="D229" s="541"/>
      <c r="E229" s="578"/>
      <c r="F229" s="541">
        <f t="shared" si="4"/>
        <v>0</v>
      </c>
      <c r="G229" s="609"/>
    </row>
    <row r="230" spans="1:7" s="295" customFormat="1">
      <c r="A230" s="556" t="s">
        <v>32207</v>
      </c>
      <c r="B230" s="442" t="s">
        <v>33471</v>
      </c>
      <c r="C230" s="448" t="s">
        <v>30649</v>
      </c>
      <c r="D230" s="541"/>
      <c r="E230" s="578"/>
      <c r="F230" s="541">
        <f t="shared" si="4"/>
        <v>0</v>
      </c>
      <c r="G230" s="609"/>
    </row>
    <row r="231" spans="1:7" s="295" customFormat="1">
      <c r="A231" s="556" t="s">
        <v>32208</v>
      </c>
      <c r="B231" s="442" t="s">
        <v>33472</v>
      </c>
      <c r="C231" s="448" t="s">
        <v>30650</v>
      </c>
      <c r="D231" s="541"/>
      <c r="E231" s="578"/>
      <c r="F231" s="541">
        <f t="shared" si="4"/>
        <v>0</v>
      </c>
      <c r="G231" s="609"/>
    </row>
    <row r="232" spans="1:7" s="295" customFormat="1">
      <c r="A232" s="556" t="s">
        <v>32209</v>
      </c>
      <c r="B232" s="442" t="s">
        <v>33473</v>
      </c>
      <c r="C232" s="448" t="s">
        <v>30651</v>
      </c>
      <c r="D232" s="541"/>
      <c r="E232" s="578"/>
      <c r="F232" s="541">
        <f t="shared" si="4"/>
        <v>0</v>
      </c>
      <c r="G232" s="609"/>
    </row>
    <row r="233" spans="1:7" s="295" customFormat="1">
      <c r="A233" s="556" t="s">
        <v>28953</v>
      </c>
      <c r="B233" s="442" t="s">
        <v>33474</v>
      </c>
      <c r="C233" s="448" t="s">
        <v>30652</v>
      </c>
      <c r="D233" s="541"/>
      <c r="E233" s="578"/>
      <c r="F233" s="541">
        <f t="shared" si="4"/>
        <v>0</v>
      </c>
      <c r="G233" s="609"/>
    </row>
    <row r="234" spans="1:7" s="295" customFormat="1">
      <c r="A234" s="556" t="s">
        <v>28954</v>
      </c>
      <c r="B234" s="442" t="s">
        <v>33475</v>
      </c>
      <c r="C234" s="448" t="s">
        <v>30653</v>
      </c>
      <c r="D234" s="541"/>
      <c r="E234" s="578"/>
      <c r="F234" s="541">
        <f t="shared" si="4"/>
        <v>0</v>
      </c>
      <c r="G234" s="609"/>
    </row>
    <row r="235" spans="1:7" s="295" customFormat="1">
      <c r="A235" s="556" t="s">
        <v>28955</v>
      </c>
      <c r="B235" s="442" t="s">
        <v>33476</v>
      </c>
      <c r="C235" s="448" t="s">
        <v>30655</v>
      </c>
      <c r="D235" s="541"/>
      <c r="E235" s="578"/>
      <c r="F235" s="541">
        <f t="shared" si="4"/>
        <v>0</v>
      </c>
      <c r="G235" s="609"/>
    </row>
    <row r="236" spans="1:7" s="295" customFormat="1">
      <c r="A236" s="556" t="s">
        <v>28956</v>
      </c>
      <c r="B236" s="442" t="s">
        <v>33477</v>
      </c>
      <c r="C236" s="448" t="s">
        <v>30656</v>
      </c>
      <c r="D236" s="541"/>
      <c r="E236" s="578"/>
      <c r="F236" s="541">
        <f t="shared" si="4"/>
        <v>0</v>
      </c>
      <c r="G236" s="609"/>
    </row>
    <row r="237" spans="1:7" s="295" customFormat="1">
      <c r="A237" s="556" t="s">
        <v>28957</v>
      </c>
      <c r="B237" s="442" t="s">
        <v>33478</v>
      </c>
      <c r="C237" s="448" t="s">
        <v>30658</v>
      </c>
      <c r="D237" s="541"/>
      <c r="E237" s="578"/>
      <c r="F237" s="541">
        <f t="shared" si="4"/>
        <v>0</v>
      </c>
      <c r="G237" s="609"/>
    </row>
    <row r="238" spans="1:7" s="295" customFormat="1">
      <c r="A238" s="556" t="s">
        <v>28958</v>
      </c>
      <c r="B238" s="442" t="s">
        <v>33479</v>
      </c>
      <c r="C238" s="448" t="s">
        <v>30659</v>
      </c>
      <c r="D238" s="541"/>
      <c r="E238" s="578"/>
      <c r="F238" s="541">
        <f t="shared" si="4"/>
        <v>0</v>
      </c>
      <c r="G238" s="609"/>
    </row>
    <row r="239" spans="1:7" s="295" customFormat="1">
      <c r="A239" s="556" t="s">
        <v>28959</v>
      </c>
      <c r="B239" s="442" t="s">
        <v>33480</v>
      </c>
      <c r="C239" s="448" t="s">
        <v>30661</v>
      </c>
      <c r="D239" s="541"/>
      <c r="E239" s="578"/>
      <c r="F239" s="541">
        <f t="shared" si="4"/>
        <v>0</v>
      </c>
      <c r="G239" s="609"/>
    </row>
    <row r="240" spans="1:7" s="295" customFormat="1">
      <c r="A240" s="556" t="s">
        <v>28960</v>
      </c>
      <c r="B240" s="442" t="s">
        <v>33481</v>
      </c>
      <c r="C240" s="448" t="s">
        <v>30662</v>
      </c>
      <c r="D240" s="541"/>
      <c r="E240" s="578"/>
      <c r="F240" s="541">
        <f t="shared" si="4"/>
        <v>0</v>
      </c>
      <c r="G240" s="609"/>
    </row>
    <row r="241" spans="1:7" s="295" customFormat="1">
      <c r="A241" s="556" t="s">
        <v>28961</v>
      </c>
      <c r="B241" s="442" t="s">
        <v>33482</v>
      </c>
      <c r="C241" s="448" t="s">
        <v>30663</v>
      </c>
      <c r="D241" s="541"/>
      <c r="E241" s="578"/>
      <c r="F241" s="541">
        <f t="shared" si="4"/>
        <v>0</v>
      </c>
      <c r="G241" s="609"/>
    </row>
    <row r="242" spans="1:7" s="295" customFormat="1">
      <c r="A242" s="556" t="s">
        <v>28962</v>
      </c>
      <c r="B242" s="442" t="s">
        <v>33483</v>
      </c>
      <c r="C242" s="448" t="s">
        <v>30665</v>
      </c>
      <c r="D242" s="541"/>
      <c r="E242" s="578"/>
      <c r="F242" s="541">
        <f t="shared" si="4"/>
        <v>0</v>
      </c>
      <c r="G242" s="609"/>
    </row>
    <row r="243" spans="1:7" s="295" customFormat="1">
      <c r="A243" s="556" t="s">
        <v>28963</v>
      </c>
      <c r="B243" s="442" t="s">
        <v>33484</v>
      </c>
      <c r="C243" s="448" t="s">
        <v>30667</v>
      </c>
      <c r="D243" s="541"/>
      <c r="E243" s="578"/>
      <c r="F243" s="541">
        <f t="shared" si="4"/>
        <v>0</v>
      </c>
      <c r="G243" s="609"/>
    </row>
    <row r="244" spans="1:7" s="295" customFormat="1">
      <c r="A244" s="556" t="s">
        <v>28964</v>
      </c>
      <c r="B244" s="442" t="s">
        <v>33485</v>
      </c>
      <c r="C244" s="448" t="s">
        <v>30669</v>
      </c>
      <c r="D244" s="541"/>
      <c r="E244" s="578"/>
      <c r="F244" s="541">
        <f t="shared" si="4"/>
        <v>0</v>
      </c>
      <c r="G244" s="609"/>
    </row>
    <row r="245" spans="1:7" s="295" customFormat="1">
      <c r="A245" s="556" t="s">
        <v>28965</v>
      </c>
      <c r="B245" s="442" t="s">
        <v>33486</v>
      </c>
      <c r="C245" s="448" t="s">
        <v>30671</v>
      </c>
      <c r="D245" s="541"/>
      <c r="E245" s="578"/>
      <c r="F245" s="541">
        <f t="shared" si="4"/>
        <v>0</v>
      </c>
      <c r="G245" s="609"/>
    </row>
    <row r="246" spans="1:7" s="295" customFormat="1">
      <c r="A246" s="556" t="s">
        <v>28966</v>
      </c>
      <c r="B246" s="442" t="s">
        <v>33487</v>
      </c>
      <c r="C246" s="448" t="s">
        <v>30673</v>
      </c>
      <c r="D246" s="541"/>
      <c r="E246" s="578"/>
      <c r="F246" s="541">
        <f t="shared" si="4"/>
        <v>0</v>
      </c>
      <c r="G246" s="609"/>
    </row>
    <row r="247" spans="1:7" s="295" customFormat="1">
      <c r="A247" s="556" t="s">
        <v>28967</v>
      </c>
      <c r="B247" s="442" t="s">
        <v>33488</v>
      </c>
      <c r="C247" s="448" t="s">
        <v>30675</v>
      </c>
      <c r="D247" s="541"/>
      <c r="E247" s="578"/>
      <c r="F247" s="541">
        <f t="shared" si="4"/>
        <v>0</v>
      </c>
      <c r="G247" s="609"/>
    </row>
    <row r="248" spans="1:7" s="295" customFormat="1">
      <c r="A248" s="556" t="s">
        <v>28968</v>
      </c>
      <c r="B248" s="442" t="s">
        <v>33489</v>
      </c>
      <c r="C248" s="448" t="s">
        <v>19451</v>
      </c>
      <c r="D248" s="541"/>
      <c r="E248" s="578"/>
      <c r="F248" s="541">
        <f t="shared" si="4"/>
        <v>0</v>
      </c>
      <c r="G248" s="609"/>
    </row>
    <row r="249" spans="1:7" s="295" customFormat="1">
      <c r="A249" s="556" t="s">
        <v>28969</v>
      </c>
      <c r="B249" s="442" t="s">
        <v>33490</v>
      </c>
      <c r="C249" s="448" t="s">
        <v>19453</v>
      </c>
      <c r="D249" s="541"/>
      <c r="E249" s="578"/>
      <c r="F249" s="541">
        <f t="shared" si="4"/>
        <v>0</v>
      </c>
      <c r="G249" s="609"/>
    </row>
    <row r="250" spans="1:7" s="295" customFormat="1">
      <c r="A250" s="556" t="s">
        <v>28970</v>
      </c>
      <c r="B250" s="442" t="s">
        <v>33491</v>
      </c>
      <c r="C250" s="448" t="s">
        <v>19455</v>
      </c>
      <c r="D250" s="541"/>
      <c r="E250" s="578"/>
      <c r="F250" s="541">
        <f t="shared" si="4"/>
        <v>0</v>
      </c>
      <c r="G250" s="609"/>
    </row>
    <row r="251" spans="1:7" s="295" customFormat="1">
      <c r="A251" s="556" t="s">
        <v>28971</v>
      </c>
      <c r="B251" s="442" t="s">
        <v>33492</v>
      </c>
      <c r="C251" s="448" t="s">
        <v>19457</v>
      </c>
      <c r="D251" s="541"/>
      <c r="E251" s="578"/>
      <c r="F251" s="541">
        <f t="shared" si="4"/>
        <v>0</v>
      </c>
      <c r="G251" s="609"/>
    </row>
    <row r="252" spans="1:7" s="295" customFormat="1">
      <c r="A252" s="556" t="s">
        <v>28972</v>
      </c>
      <c r="B252" s="442" t="s">
        <v>33493</v>
      </c>
      <c r="C252" s="448" t="s">
        <v>30688</v>
      </c>
      <c r="D252" s="541"/>
      <c r="E252" s="578"/>
      <c r="F252" s="541">
        <f t="shared" si="4"/>
        <v>0</v>
      </c>
      <c r="G252" s="609"/>
    </row>
    <row r="253" spans="1:7" s="295" customFormat="1">
      <c r="A253" s="556" t="s">
        <v>28973</v>
      </c>
      <c r="B253" s="442" t="s">
        <v>33494</v>
      </c>
      <c r="C253" s="448" t="s">
        <v>30690</v>
      </c>
      <c r="D253" s="541"/>
      <c r="E253" s="578"/>
      <c r="F253" s="541">
        <f t="shared" si="4"/>
        <v>0</v>
      </c>
      <c r="G253" s="609"/>
    </row>
    <row r="254" spans="1:7" s="295" customFormat="1">
      <c r="A254" s="556" t="s">
        <v>28974</v>
      </c>
      <c r="B254" s="442" t="s">
        <v>33495</v>
      </c>
      <c r="C254" s="448" t="s">
        <v>30692</v>
      </c>
      <c r="D254" s="541"/>
      <c r="E254" s="578"/>
      <c r="F254" s="541">
        <f t="shared" si="4"/>
        <v>0</v>
      </c>
      <c r="G254" s="609"/>
    </row>
    <row r="255" spans="1:7" s="295" customFormat="1">
      <c r="A255" s="556" t="s">
        <v>28975</v>
      </c>
      <c r="B255" s="442" t="s">
        <v>33496</v>
      </c>
      <c r="C255" s="448" t="s">
        <v>30693</v>
      </c>
      <c r="D255" s="541"/>
      <c r="E255" s="578"/>
      <c r="F255" s="541">
        <f t="shared" si="4"/>
        <v>0</v>
      </c>
      <c r="G255" s="609"/>
    </row>
    <row r="256" spans="1:7" s="295" customFormat="1">
      <c r="A256" s="556" t="s">
        <v>28976</v>
      </c>
      <c r="B256" s="442" t="s">
        <v>33497</v>
      </c>
      <c r="C256" s="448" t="s">
        <v>22626</v>
      </c>
      <c r="D256" s="541"/>
      <c r="E256" s="578"/>
      <c r="F256" s="541">
        <f t="shared" si="4"/>
        <v>0</v>
      </c>
      <c r="G256" s="609"/>
    </row>
    <row r="257" spans="1:7" s="295" customFormat="1">
      <c r="A257" s="556" t="s">
        <v>24319</v>
      </c>
      <c r="B257" s="442" t="s">
        <v>33498</v>
      </c>
      <c r="C257" s="448" t="s">
        <v>22627</v>
      </c>
      <c r="D257" s="541"/>
      <c r="E257" s="578"/>
      <c r="F257" s="541">
        <f t="shared" si="4"/>
        <v>0</v>
      </c>
      <c r="G257" s="609"/>
    </row>
    <row r="258" spans="1:7" s="295" customFormat="1">
      <c r="A258" s="556" t="s">
        <v>24320</v>
      </c>
      <c r="B258" s="442" t="s">
        <v>33499</v>
      </c>
      <c r="C258" s="448" t="s">
        <v>33500</v>
      </c>
      <c r="D258" s="541"/>
      <c r="E258" s="578"/>
      <c r="F258" s="541">
        <f t="shared" si="4"/>
        <v>0</v>
      </c>
      <c r="G258" s="609"/>
    </row>
    <row r="259" spans="1:7" s="295" customFormat="1">
      <c r="A259" s="556" t="s">
        <v>24321</v>
      </c>
      <c r="B259" s="442" t="s">
        <v>33447</v>
      </c>
      <c r="C259" s="448" t="s">
        <v>22629</v>
      </c>
      <c r="D259" s="541"/>
      <c r="E259" s="578"/>
      <c r="F259" s="541">
        <f t="shared" si="4"/>
        <v>0</v>
      </c>
      <c r="G259" s="609"/>
    </row>
    <row r="260" spans="1:7" s="423" customFormat="1">
      <c r="A260" s="641" t="s">
        <v>33501</v>
      </c>
      <c r="B260" s="642"/>
      <c r="C260" s="642"/>
      <c r="D260" s="546"/>
      <c r="E260" s="587"/>
      <c r="F260" s="550"/>
      <c r="G260" s="608"/>
    </row>
    <row r="261" spans="1:7" s="295" customFormat="1">
      <c r="A261" s="556" t="s">
        <v>24322</v>
      </c>
      <c r="B261" s="447" t="s">
        <v>33502</v>
      </c>
      <c r="C261" s="448" t="s">
        <v>33503</v>
      </c>
      <c r="D261" s="541"/>
      <c r="E261" s="578"/>
      <c r="F261" s="541">
        <f t="shared" si="4"/>
        <v>0</v>
      </c>
      <c r="G261" s="609"/>
    </row>
    <row r="262" spans="1:7" s="295" customFormat="1">
      <c r="A262" s="556" t="s">
        <v>24323</v>
      </c>
      <c r="B262" s="447" t="s">
        <v>33504</v>
      </c>
      <c r="C262" s="448" t="s">
        <v>33505</v>
      </c>
      <c r="D262" s="541"/>
      <c r="E262" s="578"/>
      <c r="F262" s="541">
        <f t="shared" si="4"/>
        <v>0</v>
      </c>
      <c r="G262" s="609"/>
    </row>
    <row r="263" spans="1:7" s="295" customFormat="1">
      <c r="A263" s="556" t="s">
        <v>24324</v>
      </c>
      <c r="B263" s="447" t="s">
        <v>33506</v>
      </c>
      <c r="C263" s="448" t="s">
        <v>21957</v>
      </c>
      <c r="D263" s="541"/>
      <c r="E263" s="578"/>
      <c r="F263" s="541">
        <f t="shared" si="4"/>
        <v>0</v>
      </c>
      <c r="G263" s="609"/>
    </row>
    <row r="264" spans="1:7" s="295" customFormat="1">
      <c r="A264" s="556" t="s">
        <v>24325</v>
      </c>
      <c r="B264" s="447" t="s">
        <v>33507</v>
      </c>
      <c r="C264" s="448" t="s">
        <v>14337</v>
      </c>
      <c r="D264" s="541"/>
      <c r="E264" s="578"/>
      <c r="F264" s="541">
        <f t="shared" si="4"/>
        <v>0</v>
      </c>
      <c r="G264" s="609"/>
    </row>
    <row r="265" spans="1:7" s="295" customFormat="1">
      <c r="A265" s="556" t="s">
        <v>24326</v>
      </c>
      <c r="B265" s="447" t="s">
        <v>33508</v>
      </c>
      <c r="C265" s="448" t="s">
        <v>33509</v>
      </c>
      <c r="D265" s="541"/>
      <c r="E265" s="578"/>
      <c r="F265" s="541">
        <f t="shared" si="4"/>
        <v>0</v>
      </c>
      <c r="G265" s="609"/>
    </row>
    <row r="266" spans="1:7" s="295" customFormat="1">
      <c r="A266" s="556" t="s">
        <v>24327</v>
      </c>
      <c r="B266" s="447" t="s">
        <v>33510</v>
      </c>
      <c r="C266" s="448" t="s">
        <v>33511</v>
      </c>
      <c r="D266" s="541"/>
      <c r="E266" s="578"/>
      <c r="F266" s="541">
        <f t="shared" si="4"/>
        <v>0</v>
      </c>
      <c r="G266" s="609"/>
    </row>
    <row r="267" spans="1:7" s="295" customFormat="1">
      <c r="A267" s="556" t="s">
        <v>24328</v>
      </c>
      <c r="B267" s="447" t="s">
        <v>33512</v>
      </c>
      <c r="C267" s="448" t="s">
        <v>33513</v>
      </c>
      <c r="D267" s="541"/>
      <c r="E267" s="578"/>
      <c r="F267" s="541">
        <f t="shared" si="4"/>
        <v>0</v>
      </c>
      <c r="G267" s="609"/>
    </row>
    <row r="268" spans="1:7" s="295" customFormat="1">
      <c r="A268" s="556" t="s">
        <v>24329</v>
      </c>
      <c r="B268" s="447" t="s">
        <v>33514</v>
      </c>
      <c r="C268" s="448" t="s">
        <v>33515</v>
      </c>
      <c r="D268" s="541"/>
      <c r="E268" s="578"/>
      <c r="F268" s="541">
        <f t="shared" si="4"/>
        <v>0</v>
      </c>
      <c r="G268" s="609"/>
    </row>
    <row r="269" spans="1:7" s="295" customFormat="1">
      <c r="A269" s="556" t="s">
        <v>24330</v>
      </c>
      <c r="B269" s="447" t="s">
        <v>33516</v>
      </c>
      <c r="C269" s="448" t="s">
        <v>33517</v>
      </c>
      <c r="D269" s="541"/>
      <c r="E269" s="578"/>
      <c r="F269" s="541">
        <f t="shared" si="4"/>
        <v>0</v>
      </c>
      <c r="G269" s="609"/>
    </row>
    <row r="270" spans="1:7" s="295" customFormat="1">
      <c r="A270" s="556" t="s">
        <v>24331</v>
      </c>
      <c r="B270" s="447" t="s">
        <v>33518</v>
      </c>
      <c r="C270" s="448" t="s">
        <v>33519</v>
      </c>
      <c r="D270" s="541"/>
      <c r="E270" s="578"/>
      <c r="F270" s="541">
        <f t="shared" si="4"/>
        <v>0</v>
      </c>
      <c r="G270" s="609"/>
    </row>
    <row r="271" spans="1:7" s="295" customFormat="1">
      <c r="A271" s="556" t="s">
        <v>24332</v>
      </c>
      <c r="B271" s="447" t="s">
        <v>33520</v>
      </c>
      <c r="C271" s="448" t="s">
        <v>15241</v>
      </c>
      <c r="D271" s="541"/>
      <c r="E271" s="578"/>
      <c r="F271" s="541">
        <f t="shared" si="4"/>
        <v>0</v>
      </c>
      <c r="G271" s="609"/>
    </row>
    <row r="272" spans="1:7" s="295" customFormat="1">
      <c r="A272" s="556" t="s">
        <v>24333</v>
      </c>
      <c r="B272" s="447" t="s">
        <v>33521</v>
      </c>
      <c r="C272" s="448" t="s">
        <v>33522</v>
      </c>
      <c r="D272" s="541"/>
      <c r="E272" s="578"/>
      <c r="F272" s="541">
        <f t="shared" si="4"/>
        <v>0</v>
      </c>
      <c r="G272" s="609"/>
    </row>
    <row r="273" spans="1:7" s="295" customFormat="1">
      <c r="A273" s="556" t="s">
        <v>24334</v>
      </c>
      <c r="B273" s="447" t="s">
        <v>33523</v>
      </c>
      <c r="C273" s="448" t="s">
        <v>33524</v>
      </c>
      <c r="D273" s="541"/>
      <c r="E273" s="578"/>
      <c r="F273" s="541">
        <f t="shared" si="4"/>
        <v>0</v>
      </c>
      <c r="G273" s="609"/>
    </row>
    <row r="274" spans="1:7" s="295" customFormat="1">
      <c r="A274" s="556" t="s">
        <v>24335</v>
      </c>
      <c r="B274" s="447" t="s">
        <v>33525</v>
      </c>
      <c r="C274" s="448" t="s">
        <v>33526</v>
      </c>
      <c r="D274" s="541"/>
      <c r="E274" s="578"/>
      <c r="F274" s="541">
        <f t="shared" si="4"/>
        <v>0</v>
      </c>
      <c r="G274" s="609"/>
    </row>
    <row r="275" spans="1:7" s="295" customFormat="1">
      <c r="A275" s="556" t="s">
        <v>24336</v>
      </c>
      <c r="B275" s="447" t="s">
        <v>33527</v>
      </c>
      <c r="C275" s="448" t="s">
        <v>33528</v>
      </c>
      <c r="D275" s="541"/>
      <c r="E275" s="578"/>
      <c r="F275" s="541">
        <f t="shared" si="4"/>
        <v>0</v>
      </c>
      <c r="G275" s="609"/>
    </row>
    <row r="276" spans="1:7" s="295" customFormat="1">
      <c r="A276" s="556" t="s">
        <v>24337</v>
      </c>
      <c r="B276" s="447" t="s">
        <v>33529</v>
      </c>
      <c r="C276" s="448" t="s">
        <v>33530</v>
      </c>
      <c r="D276" s="541"/>
      <c r="E276" s="578"/>
      <c r="F276" s="541">
        <f t="shared" si="4"/>
        <v>0</v>
      </c>
      <c r="G276" s="609"/>
    </row>
    <row r="277" spans="1:7" s="295" customFormat="1">
      <c r="A277" s="556" t="s">
        <v>24338</v>
      </c>
      <c r="B277" s="445" t="s">
        <v>33531</v>
      </c>
      <c r="C277" s="448" t="s">
        <v>33532</v>
      </c>
      <c r="D277" s="541"/>
      <c r="E277" s="578"/>
      <c r="F277" s="541">
        <f t="shared" si="4"/>
        <v>0</v>
      </c>
      <c r="G277" s="609"/>
    </row>
    <row r="278" spans="1:7" s="295" customFormat="1">
      <c r="A278" s="556" t="s">
        <v>24339</v>
      </c>
      <c r="B278" s="447" t="s">
        <v>33533</v>
      </c>
      <c r="C278" s="448" t="s">
        <v>33534</v>
      </c>
      <c r="D278" s="541"/>
      <c r="E278" s="578"/>
      <c r="F278" s="541">
        <f t="shared" si="4"/>
        <v>0</v>
      </c>
      <c r="G278" s="609"/>
    </row>
    <row r="279" spans="1:7" s="295" customFormat="1">
      <c r="A279" s="556" t="s">
        <v>31291</v>
      </c>
      <c r="B279" s="447" t="s">
        <v>33535</v>
      </c>
      <c r="C279" s="448" t="s">
        <v>33536</v>
      </c>
      <c r="D279" s="541"/>
      <c r="E279" s="578"/>
      <c r="F279" s="541">
        <f t="shared" si="4"/>
        <v>0</v>
      </c>
      <c r="G279" s="609"/>
    </row>
    <row r="280" spans="1:7" s="295" customFormat="1">
      <c r="A280" s="556" t="s">
        <v>31292</v>
      </c>
      <c r="B280" s="445" t="s">
        <v>33537</v>
      </c>
      <c r="C280" s="448" t="s">
        <v>33538</v>
      </c>
      <c r="D280" s="541"/>
      <c r="E280" s="578"/>
      <c r="F280" s="541">
        <f t="shared" si="4"/>
        <v>0</v>
      </c>
      <c r="G280" s="609"/>
    </row>
    <row r="281" spans="1:7" s="295" customFormat="1">
      <c r="A281" s="556" t="s">
        <v>31293</v>
      </c>
      <c r="B281" s="447" t="s">
        <v>33539</v>
      </c>
      <c r="C281" s="448" t="s">
        <v>33503</v>
      </c>
      <c r="D281" s="541"/>
      <c r="E281" s="578"/>
      <c r="F281" s="541">
        <f t="shared" si="4"/>
        <v>0</v>
      </c>
      <c r="G281" s="609"/>
    </row>
    <row r="282" spans="1:7" s="295" customFormat="1">
      <c r="A282" s="556" t="s">
        <v>31294</v>
      </c>
      <c r="B282" s="447" t="s">
        <v>33540</v>
      </c>
      <c r="C282" s="448" t="s">
        <v>33505</v>
      </c>
      <c r="D282" s="541"/>
      <c r="E282" s="578"/>
      <c r="F282" s="541">
        <f t="shared" si="4"/>
        <v>0</v>
      </c>
      <c r="G282" s="609"/>
    </row>
    <row r="283" spans="1:7" s="295" customFormat="1">
      <c r="A283" s="556" t="s">
        <v>31295</v>
      </c>
      <c r="B283" s="442" t="s">
        <v>33541</v>
      </c>
      <c r="C283" s="448" t="s">
        <v>33542</v>
      </c>
      <c r="D283" s="541"/>
      <c r="E283" s="578"/>
      <c r="F283" s="541">
        <f t="shared" si="4"/>
        <v>0</v>
      </c>
      <c r="G283" s="609"/>
    </row>
    <row r="284" spans="1:7" s="295" customFormat="1">
      <c r="A284" s="556" t="s">
        <v>31296</v>
      </c>
      <c r="B284" s="447" t="s">
        <v>33543</v>
      </c>
      <c r="C284" s="448" t="s">
        <v>38240</v>
      </c>
      <c r="D284" s="541"/>
      <c r="E284" s="578"/>
      <c r="F284" s="541">
        <f t="shared" si="4"/>
        <v>0</v>
      </c>
      <c r="G284" s="609"/>
    </row>
    <row r="285" spans="1:7" s="295" customFormat="1">
      <c r="A285" s="556" t="s">
        <v>31297</v>
      </c>
      <c r="B285" s="447" t="s">
        <v>33544</v>
      </c>
      <c r="C285" s="448" t="s">
        <v>33545</v>
      </c>
      <c r="D285" s="541"/>
      <c r="E285" s="578"/>
      <c r="F285" s="541">
        <f t="shared" si="4"/>
        <v>0</v>
      </c>
      <c r="G285" s="609"/>
    </row>
    <row r="286" spans="1:7" s="295" customFormat="1">
      <c r="A286" s="556" t="s">
        <v>31298</v>
      </c>
      <c r="B286" s="447" t="s">
        <v>33546</v>
      </c>
      <c r="C286" s="448" t="s">
        <v>33547</v>
      </c>
      <c r="D286" s="541"/>
      <c r="E286" s="578"/>
      <c r="F286" s="541">
        <f t="shared" si="4"/>
        <v>0</v>
      </c>
      <c r="G286" s="609"/>
    </row>
    <row r="287" spans="1:7" s="295" customFormat="1">
      <c r="A287" s="556" t="s">
        <v>31299</v>
      </c>
      <c r="B287" s="447" t="s">
        <v>33548</v>
      </c>
      <c r="C287" s="448" t="s">
        <v>14480</v>
      </c>
      <c r="D287" s="541"/>
      <c r="E287" s="578"/>
      <c r="F287" s="541">
        <f t="shared" si="4"/>
        <v>0</v>
      </c>
      <c r="G287" s="609"/>
    </row>
    <row r="288" spans="1:7" s="295" customFormat="1">
      <c r="A288" s="556" t="s">
        <v>31300</v>
      </c>
      <c r="B288" s="447" t="s">
        <v>33549</v>
      </c>
      <c r="C288" s="448" t="s">
        <v>33522</v>
      </c>
      <c r="D288" s="541"/>
      <c r="E288" s="578"/>
      <c r="F288" s="541">
        <f t="shared" ref="F288:F351" si="5">D288*(1+E288)</f>
        <v>0</v>
      </c>
      <c r="G288" s="609"/>
    </row>
    <row r="289" spans="1:7" s="295" customFormat="1">
      <c r="A289" s="556" t="s">
        <v>31301</v>
      </c>
      <c r="B289" s="447" t="s">
        <v>33550</v>
      </c>
      <c r="C289" s="448" t="s">
        <v>33551</v>
      </c>
      <c r="D289" s="541"/>
      <c r="E289" s="578"/>
      <c r="F289" s="541">
        <f t="shared" si="5"/>
        <v>0</v>
      </c>
      <c r="G289" s="609"/>
    </row>
    <row r="290" spans="1:7" s="295" customFormat="1">
      <c r="A290" s="556" t="s">
        <v>31302</v>
      </c>
      <c r="B290" s="447" t="s">
        <v>33552</v>
      </c>
      <c r="C290" s="448" t="s">
        <v>33553</v>
      </c>
      <c r="D290" s="541"/>
      <c r="E290" s="578"/>
      <c r="F290" s="541">
        <f t="shared" si="5"/>
        <v>0</v>
      </c>
      <c r="G290" s="609"/>
    </row>
    <row r="291" spans="1:7" s="295" customFormat="1">
      <c r="A291" s="556" t="s">
        <v>31303</v>
      </c>
      <c r="B291" s="447" t="s">
        <v>33554</v>
      </c>
      <c r="C291" s="448" t="s">
        <v>33553</v>
      </c>
      <c r="D291" s="541"/>
      <c r="E291" s="578"/>
      <c r="F291" s="541">
        <f t="shared" si="5"/>
        <v>0</v>
      </c>
      <c r="G291" s="609"/>
    </row>
    <row r="292" spans="1:7" s="295" customFormat="1">
      <c r="A292" s="556" t="s">
        <v>31304</v>
      </c>
      <c r="B292" s="447" t="s">
        <v>33555</v>
      </c>
      <c r="C292" s="448" t="s">
        <v>33556</v>
      </c>
      <c r="D292" s="541"/>
      <c r="E292" s="578"/>
      <c r="F292" s="541">
        <f t="shared" si="5"/>
        <v>0</v>
      </c>
      <c r="G292" s="609"/>
    </row>
    <row r="293" spans="1:7" s="295" customFormat="1">
      <c r="A293" s="556" t="s">
        <v>31305</v>
      </c>
      <c r="B293" s="447" t="s">
        <v>33557</v>
      </c>
      <c r="C293" s="448" t="s">
        <v>33558</v>
      </c>
      <c r="D293" s="541"/>
      <c r="E293" s="578"/>
      <c r="F293" s="541">
        <f t="shared" si="5"/>
        <v>0</v>
      </c>
      <c r="G293" s="609"/>
    </row>
    <row r="294" spans="1:7" s="295" customFormat="1">
      <c r="A294" s="556" t="s">
        <v>31306</v>
      </c>
      <c r="B294" s="447" t="s">
        <v>33559</v>
      </c>
      <c r="C294" s="448" t="s">
        <v>33560</v>
      </c>
      <c r="D294" s="541"/>
      <c r="E294" s="578"/>
      <c r="F294" s="541">
        <f t="shared" si="5"/>
        <v>0</v>
      </c>
      <c r="G294" s="609"/>
    </row>
    <row r="295" spans="1:7" s="295" customFormat="1">
      <c r="A295" s="556" t="s">
        <v>31307</v>
      </c>
      <c r="B295" s="447" t="s">
        <v>33561</v>
      </c>
      <c r="C295" s="448" t="s">
        <v>33562</v>
      </c>
      <c r="D295" s="541"/>
      <c r="E295" s="578"/>
      <c r="F295" s="541">
        <f t="shared" si="5"/>
        <v>0</v>
      </c>
      <c r="G295" s="609"/>
    </row>
    <row r="296" spans="1:7" s="295" customFormat="1">
      <c r="A296" s="556" t="s">
        <v>31308</v>
      </c>
      <c r="B296" s="447" t="s">
        <v>33563</v>
      </c>
      <c r="C296" s="448" t="s">
        <v>33562</v>
      </c>
      <c r="D296" s="541"/>
      <c r="E296" s="578"/>
      <c r="F296" s="541">
        <f t="shared" si="5"/>
        <v>0</v>
      </c>
      <c r="G296" s="609"/>
    </row>
    <row r="297" spans="1:7" s="295" customFormat="1">
      <c r="A297" s="556" t="s">
        <v>31309</v>
      </c>
      <c r="B297" s="447" t="s">
        <v>33564</v>
      </c>
      <c r="C297" s="448" t="s">
        <v>33565</v>
      </c>
      <c r="D297" s="541"/>
      <c r="E297" s="578"/>
      <c r="F297" s="541">
        <f t="shared" si="5"/>
        <v>0</v>
      </c>
      <c r="G297" s="609"/>
    </row>
    <row r="298" spans="1:7" s="295" customFormat="1">
      <c r="A298" s="556" t="s">
        <v>31310</v>
      </c>
      <c r="B298" s="442" t="s">
        <v>33566</v>
      </c>
      <c r="C298" s="448" t="s">
        <v>33567</v>
      </c>
      <c r="D298" s="541"/>
      <c r="E298" s="578"/>
      <c r="F298" s="541">
        <f t="shared" si="5"/>
        <v>0</v>
      </c>
      <c r="G298" s="609"/>
    </row>
    <row r="299" spans="1:7" s="295" customFormat="1">
      <c r="A299" s="556" t="s">
        <v>31311</v>
      </c>
      <c r="B299" s="442" t="s">
        <v>33568</v>
      </c>
      <c r="C299" s="448" t="s">
        <v>33569</v>
      </c>
      <c r="D299" s="541"/>
      <c r="E299" s="578"/>
      <c r="F299" s="541">
        <f t="shared" si="5"/>
        <v>0</v>
      </c>
      <c r="G299" s="609"/>
    </row>
    <row r="300" spans="1:7" s="295" customFormat="1">
      <c r="A300" s="556" t="s">
        <v>31312</v>
      </c>
      <c r="B300" s="442" t="s">
        <v>33570</v>
      </c>
      <c r="C300" s="448" t="s">
        <v>33571</v>
      </c>
      <c r="D300" s="541"/>
      <c r="E300" s="578"/>
      <c r="F300" s="541">
        <f t="shared" si="5"/>
        <v>0</v>
      </c>
      <c r="G300" s="609"/>
    </row>
    <row r="301" spans="1:7" s="295" customFormat="1">
      <c r="A301" s="556" t="s">
        <v>31313</v>
      </c>
      <c r="B301" s="442" t="s">
        <v>33572</v>
      </c>
      <c r="C301" s="448" t="s">
        <v>33573</v>
      </c>
      <c r="D301" s="541"/>
      <c r="E301" s="578"/>
      <c r="F301" s="541">
        <f t="shared" si="5"/>
        <v>0</v>
      </c>
      <c r="G301" s="609"/>
    </row>
    <row r="302" spans="1:7" s="295" customFormat="1">
      <c r="A302" s="556" t="s">
        <v>31314</v>
      </c>
      <c r="B302" s="442" t="s">
        <v>33574</v>
      </c>
      <c r="C302" s="448" t="s">
        <v>33575</v>
      </c>
      <c r="D302" s="541"/>
      <c r="E302" s="578"/>
      <c r="F302" s="541">
        <f t="shared" si="5"/>
        <v>0</v>
      </c>
      <c r="G302" s="609"/>
    </row>
    <row r="303" spans="1:7" s="295" customFormat="1">
      <c r="A303" s="556" t="s">
        <v>31315</v>
      </c>
      <c r="B303" s="442" t="s">
        <v>33576</v>
      </c>
      <c r="C303" s="448" t="s">
        <v>33577</v>
      </c>
      <c r="D303" s="541"/>
      <c r="E303" s="578"/>
      <c r="F303" s="541">
        <f t="shared" si="5"/>
        <v>0</v>
      </c>
      <c r="G303" s="609"/>
    </row>
    <row r="304" spans="1:7" s="295" customFormat="1">
      <c r="A304" s="556" t="s">
        <v>31316</v>
      </c>
      <c r="B304" s="442" t="s">
        <v>33578</v>
      </c>
      <c r="C304" s="448" t="s">
        <v>33579</v>
      </c>
      <c r="D304" s="541"/>
      <c r="E304" s="578"/>
      <c r="F304" s="541">
        <f t="shared" si="5"/>
        <v>0</v>
      </c>
      <c r="G304" s="609"/>
    </row>
    <row r="305" spans="1:7" s="295" customFormat="1">
      <c r="A305" s="556" t="s">
        <v>31317</v>
      </c>
      <c r="B305" s="442" t="s">
        <v>33580</v>
      </c>
      <c r="C305" s="448" t="s">
        <v>2036</v>
      </c>
      <c r="D305" s="541"/>
      <c r="E305" s="578"/>
      <c r="F305" s="541">
        <f t="shared" si="5"/>
        <v>0</v>
      </c>
      <c r="G305" s="609"/>
    </row>
    <row r="306" spans="1:7" s="295" customFormat="1" ht="24">
      <c r="A306" s="556" t="s">
        <v>31318</v>
      </c>
      <c r="B306" s="447" t="s">
        <v>33581</v>
      </c>
      <c r="C306" s="448" t="s">
        <v>36487</v>
      </c>
      <c r="D306" s="541"/>
      <c r="E306" s="578"/>
      <c r="F306" s="541">
        <f t="shared" si="5"/>
        <v>0</v>
      </c>
      <c r="G306" s="609"/>
    </row>
    <row r="307" spans="1:7" s="295" customFormat="1" ht="24">
      <c r="A307" s="556" t="s">
        <v>31319</v>
      </c>
      <c r="B307" s="447" t="s">
        <v>33582</v>
      </c>
      <c r="C307" s="448" t="s">
        <v>36488</v>
      </c>
      <c r="D307" s="541"/>
      <c r="E307" s="578"/>
      <c r="F307" s="541">
        <f t="shared" si="5"/>
        <v>0</v>
      </c>
      <c r="G307" s="609"/>
    </row>
    <row r="308" spans="1:7" s="295" customFormat="1">
      <c r="A308" s="556" t="s">
        <v>31320</v>
      </c>
      <c r="B308" s="447" t="s">
        <v>33583</v>
      </c>
      <c r="C308" s="449" t="s">
        <v>33584</v>
      </c>
      <c r="D308" s="541"/>
      <c r="E308" s="578"/>
      <c r="F308" s="541">
        <f t="shared" si="5"/>
        <v>0</v>
      </c>
      <c r="G308" s="609"/>
    </row>
    <row r="309" spans="1:7" s="295" customFormat="1">
      <c r="A309" s="556" t="s">
        <v>31321</v>
      </c>
      <c r="B309" s="447" t="s">
        <v>33585</v>
      </c>
      <c r="C309" s="449" t="s">
        <v>33586</v>
      </c>
      <c r="D309" s="541"/>
      <c r="E309" s="578"/>
      <c r="F309" s="541">
        <f t="shared" si="5"/>
        <v>0</v>
      </c>
      <c r="G309" s="609"/>
    </row>
    <row r="310" spans="1:7" s="295" customFormat="1">
      <c r="A310" s="556" t="s">
        <v>31322</v>
      </c>
      <c r="B310" s="447" t="s">
        <v>33587</v>
      </c>
      <c r="C310" s="449" t="s">
        <v>33588</v>
      </c>
      <c r="D310" s="541"/>
      <c r="E310" s="578"/>
      <c r="F310" s="541">
        <f t="shared" si="5"/>
        <v>0</v>
      </c>
      <c r="G310" s="609"/>
    </row>
    <row r="311" spans="1:7" s="295" customFormat="1">
      <c r="A311" s="556" t="s">
        <v>31323</v>
      </c>
      <c r="B311" s="447" t="s">
        <v>33589</v>
      </c>
      <c r="C311" s="449" t="s">
        <v>33590</v>
      </c>
      <c r="D311" s="541"/>
      <c r="E311" s="578"/>
      <c r="F311" s="541">
        <f t="shared" si="5"/>
        <v>0</v>
      </c>
      <c r="G311" s="609"/>
    </row>
    <row r="312" spans="1:7" s="295" customFormat="1">
      <c r="A312" s="556" t="s">
        <v>31324</v>
      </c>
      <c r="B312" s="447" t="s">
        <v>33591</v>
      </c>
      <c r="C312" s="449" t="s">
        <v>15241</v>
      </c>
      <c r="D312" s="541"/>
      <c r="E312" s="578"/>
      <c r="F312" s="541">
        <f t="shared" si="5"/>
        <v>0</v>
      </c>
      <c r="G312" s="609"/>
    </row>
    <row r="313" spans="1:7" s="295" customFormat="1" ht="18.75" customHeight="1">
      <c r="A313" s="556" t="s">
        <v>31325</v>
      </c>
      <c r="B313" s="447" t="s">
        <v>33592</v>
      </c>
      <c r="C313" s="449" t="s">
        <v>36489</v>
      </c>
      <c r="D313" s="541"/>
      <c r="E313" s="578"/>
      <c r="F313" s="541">
        <f t="shared" si="5"/>
        <v>0</v>
      </c>
      <c r="G313" s="609"/>
    </row>
    <row r="314" spans="1:7" s="295" customFormat="1" ht="24">
      <c r="A314" s="556" t="s">
        <v>31326</v>
      </c>
      <c r="B314" s="447" t="s">
        <v>33593</v>
      </c>
      <c r="C314" s="449" t="s">
        <v>36490</v>
      </c>
      <c r="D314" s="541"/>
      <c r="E314" s="578"/>
      <c r="F314" s="541">
        <f t="shared" si="5"/>
        <v>0</v>
      </c>
      <c r="G314" s="609"/>
    </row>
    <row r="315" spans="1:7" s="295" customFormat="1" ht="24">
      <c r="A315" s="556" t="s">
        <v>31327</v>
      </c>
      <c r="B315" s="447" t="s">
        <v>33594</v>
      </c>
      <c r="C315" s="449" t="s">
        <v>36491</v>
      </c>
      <c r="D315" s="541"/>
      <c r="E315" s="578"/>
      <c r="F315" s="541">
        <f t="shared" si="5"/>
        <v>0</v>
      </c>
      <c r="G315" s="609"/>
    </row>
    <row r="316" spans="1:7" s="295" customFormat="1">
      <c r="A316" s="556" t="s">
        <v>31328</v>
      </c>
      <c r="B316" s="447" t="s">
        <v>33595</v>
      </c>
      <c r="C316" s="449" t="s">
        <v>33596</v>
      </c>
      <c r="D316" s="541"/>
      <c r="E316" s="578"/>
      <c r="F316" s="541">
        <f t="shared" si="5"/>
        <v>0</v>
      </c>
      <c r="G316" s="609"/>
    </row>
    <row r="317" spans="1:7" s="295" customFormat="1">
      <c r="A317" s="556" t="s">
        <v>31329</v>
      </c>
      <c r="B317" s="447" t="s">
        <v>33597</v>
      </c>
      <c r="C317" s="449" t="s">
        <v>33598</v>
      </c>
      <c r="D317" s="541"/>
      <c r="E317" s="578"/>
      <c r="F317" s="541">
        <f t="shared" si="5"/>
        <v>0</v>
      </c>
      <c r="G317" s="609"/>
    </row>
    <row r="318" spans="1:7" s="295" customFormat="1">
      <c r="A318" s="556" t="s">
        <v>31330</v>
      </c>
      <c r="B318" s="447" t="s">
        <v>33599</v>
      </c>
      <c r="C318" s="449" t="s">
        <v>33600</v>
      </c>
      <c r="D318" s="541"/>
      <c r="E318" s="578"/>
      <c r="F318" s="541">
        <f t="shared" si="5"/>
        <v>0</v>
      </c>
      <c r="G318" s="609"/>
    </row>
    <row r="319" spans="1:7" s="295" customFormat="1">
      <c r="A319" s="556" t="s">
        <v>31331</v>
      </c>
      <c r="B319" s="447" t="s">
        <v>33601</v>
      </c>
      <c r="C319" s="449" t="s">
        <v>33602</v>
      </c>
      <c r="D319" s="541"/>
      <c r="E319" s="578"/>
      <c r="F319" s="541">
        <f t="shared" si="5"/>
        <v>0</v>
      </c>
      <c r="G319" s="609"/>
    </row>
    <row r="320" spans="1:7" s="295" customFormat="1">
      <c r="A320" s="556" t="s">
        <v>31332</v>
      </c>
      <c r="B320" s="447" t="s">
        <v>33603</v>
      </c>
      <c r="C320" s="449" t="s">
        <v>33604</v>
      </c>
      <c r="D320" s="541"/>
      <c r="E320" s="578"/>
      <c r="F320" s="541">
        <f t="shared" si="5"/>
        <v>0</v>
      </c>
      <c r="G320" s="609"/>
    </row>
    <row r="321" spans="1:7" s="295" customFormat="1">
      <c r="A321" s="556" t="s">
        <v>31333</v>
      </c>
      <c r="B321" s="447" t="s">
        <v>33605</v>
      </c>
      <c r="C321" s="449" t="s">
        <v>33606</v>
      </c>
      <c r="D321" s="541"/>
      <c r="E321" s="578"/>
      <c r="F321" s="541">
        <f t="shared" si="5"/>
        <v>0</v>
      </c>
      <c r="G321" s="609"/>
    </row>
    <row r="322" spans="1:7" s="295" customFormat="1">
      <c r="A322" s="556" t="s">
        <v>31334</v>
      </c>
      <c r="B322" s="447" t="s">
        <v>33607</v>
      </c>
      <c r="C322" s="449" t="s">
        <v>33608</v>
      </c>
      <c r="D322" s="541"/>
      <c r="E322" s="578"/>
      <c r="F322" s="541">
        <f t="shared" si="5"/>
        <v>0</v>
      </c>
      <c r="G322" s="609"/>
    </row>
    <row r="323" spans="1:7" s="295" customFormat="1">
      <c r="A323" s="556" t="s">
        <v>31335</v>
      </c>
      <c r="B323" s="447" t="s">
        <v>33609</v>
      </c>
      <c r="C323" s="449" t="s">
        <v>33610</v>
      </c>
      <c r="D323" s="541"/>
      <c r="E323" s="578"/>
      <c r="F323" s="541">
        <f t="shared" si="5"/>
        <v>0</v>
      </c>
      <c r="G323" s="609"/>
    </row>
    <row r="324" spans="1:7" s="425" customFormat="1">
      <c r="A324" s="665" t="s">
        <v>33611</v>
      </c>
      <c r="B324" s="666"/>
      <c r="C324" s="667"/>
      <c r="D324" s="547"/>
      <c r="E324" s="588"/>
      <c r="F324" s="550"/>
      <c r="G324" s="608"/>
    </row>
    <row r="325" spans="1:7" s="295" customFormat="1">
      <c r="A325" s="557" t="s">
        <v>31336</v>
      </c>
      <c r="B325" s="450" t="s">
        <v>33612</v>
      </c>
      <c r="C325" s="451" t="s">
        <v>29208</v>
      </c>
      <c r="D325" s="541"/>
      <c r="E325" s="578"/>
      <c r="F325" s="541">
        <f t="shared" si="5"/>
        <v>0</v>
      </c>
      <c r="G325" s="609"/>
    </row>
    <row r="326" spans="1:7" s="295" customFormat="1">
      <c r="A326" s="556" t="s">
        <v>31337</v>
      </c>
      <c r="B326" s="445" t="s">
        <v>33613</v>
      </c>
      <c r="C326" s="448" t="s">
        <v>29210</v>
      </c>
      <c r="D326" s="541"/>
      <c r="E326" s="578"/>
      <c r="F326" s="541">
        <f t="shared" si="5"/>
        <v>0</v>
      </c>
      <c r="G326" s="609"/>
    </row>
    <row r="327" spans="1:7" s="295" customFormat="1">
      <c r="A327" s="557" t="s">
        <v>31338</v>
      </c>
      <c r="B327" s="445" t="s">
        <v>33614</v>
      </c>
      <c r="C327" s="448" t="s">
        <v>29212</v>
      </c>
      <c r="D327" s="541"/>
      <c r="E327" s="578"/>
      <c r="F327" s="541">
        <f t="shared" si="5"/>
        <v>0</v>
      </c>
      <c r="G327" s="609"/>
    </row>
    <row r="328" spans="1:7" s="295" customFormat="1">
      <c r="A328" s="556" t="s">
        <v>31339</v>
      </c>
      <c r="B328" s="445" t="s">
        <v>33615</v>
      </c>
      <c r="C328" s="448" t="s">
        <v>29214</v>
      </c>
      <c r="D328" s="541"/>
      <c r="E328" s="578"/>
      <c r="F328" s="541">
        <f t="shared" si="5"/>
        <v>0</v>
      </c>
      <c r="G328" s="609"/>
    </row>
    <row r="329" spans="1:7" s="295" customFormat="1">
      <c r="A329" s="557" t="s">
        <v>31340</v>
      </c>
      <c r="B329" s="442" t="s">
        <v>33616</v>
      </c>
      <c r="C329" s="448" t="s">
        <v>29216</v>
      </c>
      <c r="D329" s="541"/>
      <c r="E329" s="578"/>
      <c r="F329" s="541">
        <f t="shared" si="5"/>
        <v>0</v>
      </c>
      <c r="G329" s="609"/>
    </row>
    <row r="330" spans="1:7" s="295" customFormat="1">
      <c r="A330" s="556" t="s">
        <v>31341</v>
      </c>
      <c r="B330" s="445" t="s">
        <v>33432</v>
      </c>
      <c r="C330" s="448" t="s">
        <v>29218</v>
      </c>
      <c r="D330" s="541"/>
      <c r="E330" s="578"/>
      <c r="F330" s="541">
        <f t="shared" si="5"/>
        <v>0</v>
      </c>
      <c r="G330" s="609"/>
    </row>
    <row r="331" spans="1:7" s="295" customFormat="1">
      <c r="A331" s="557" t="s">
        <v>31342</v>
      </c>
      <c r="B331" s="442" t="s">
        <v>33617</v>
      </c>
      <c r="C331" s="448" t="s">
        <v>29219</v>
      </c>
      <c r="D331" s="541"/>
      <c r="E331" s="578"/>
      <c r="F331" s="541">
        <f t="shared" si="5"/>
        <v>0</v>
      </c>
      <c r="G331" s="609"/>
    </row>
    <row r="332" spans="1:7" s="295" customFormat="1">
      <c r="A332" s="556" t="s">
        <v>31343</v>
      </c>
      <c r="B332" s="445" t="s">
        <v>33618</v>
      </c>
      <c r="C332" s="448" t="s">
        <v>29221</v>
      </c>
      <c r="D332" s="541"/>
      <c r="E332" s="578"/>
      <c r="F332" s="541">
        <f t="shared" si="5"/>
        <v>0</v>
      </c>
      <c r="G332" s="609"/>
    </row>
    <row r="333" spans="1:7" s="295" customFormat="1">
      <c r="A333" s="557" t="s">
        <v>31344</v>
      </c>
      <c r="B333" s="445" t="s">
        <v>33619</v>
      </c>
      <c r="C333" s="448" t="s">
        <v>29223</v>
      </c>
      <c r="D333" s="541"/>
      <c r="E333" s="578"/>
      <c r="F333" s="541">
        <f t="shared" si="5"/>
        <v>0</v>
      </c>
      <c r="G333" s="609"/>
    </row>
    <row r="334" spans="1:7" s="295" customFormat="1">
      <c r="A334" s="556" t="s">
        <v>31345</v>
      </c>
      <c r="B334" s="445" t="s">
        <v>33620</v>
      </c>
      <c r="C334" s="448" t="s">
        <v>29225</v>
      </c>
      <c r="D334" s="541"/>
      <c r="E334" s="578"/>
      <c r="F334" s="541">
        <f t="shared" si="5"/>
        <v>0</v>
      </c>
      <c r="G334" s="609"/>
    </row>
    <row r="335" spans="1:7" s="295" customFormat="1">
      <c r="A335" s="557" t="s">
        <v>31346</v>
      </c>
      <c r="B335" s="445" t="s">
        <v>33621</v>
      </c>
      <c r="C335" s="448" t="s">
        <v>29227</v>
      </c>
      <c r="D335" s="541"/>
      <c r="E335" s="578"/>
      <c r="F335" s="541">
        <f t="shared" si="5"/>
        <v>0</v>
      </c>
      <c r="G335" s="609"/>
    </row>
    <row r="336" spans="1:7" s="295" customFormat="1">
      <c r="A336" s="556" t="s">
        <v>31347</v>
      </c>
      <c r="B336" s="445" t="s">
        <v>33622</v>
      </c>
      <c r="C336" s="448" t="s">
        <v>19539</v>
      </c>
      <c r="D336" s="541"/>
      <c r="E336" s="578"/>
      <c r="F336" s="541">
        <f t="shared" si="5"/>
        <v>0</v>
      </c>
      <c r="G336" s="609"/>
    </row>
    <row r="337" spans="1:7" s="295" customFormat="1">
      <c r="A337" s="557" t="s">
        <v>31348</v>
      </c>
      <c r="B337" s="442" t="s">
        <v>33623</v>
      </c>
      <c r="C337" s="448" t="s">
        <v>19541</v>
      </c>
      <c r="D337" s="541"/>
      <c r="E337" s="578"/>
      <c r="F337" s="541">
        <f t="shared" si="5"/>
        <v>0</v>
      </c>
      <c r="G337" s="609"/>
    </row>
    <row r="338" spans="1:7" s="295" customFormat="1">
      <c r="A338" s="556" t="s">
        <v>31349</v>
      </c>
      <c r="B338" s="445" t="s">
        <v>33624</v>
      </c>
      <c r="C338" s="448" t="s">
        <v>19543</v>
      </c>
      <c r="D338" s="541"/>
      <c r="E338" s="578"/>
      <c r="F338" s="541">
        <f t="shared" si="5"/>
        <v>0</v>
      </c>
      <c r="G338" s="609"/>
    </row>
    <row r="339" spans="1:7" s="295" customFormat="1">
      <c r="A339" s="557" t="s">
        <v>31350</v>
      </c>
      <c r="B339" s="445" t="s">
        <v>33625</v>
      </c>
      <c r="C339" s="448" t="s">
        <v>19545</v>
      </c>
      <c r="D339" s="541"/>
      <c r="E339" s="578"/>
      <c r="F339" s="541">
        <f t="shared" si="5"/>
        <v>0</v>
      </c>
      <c r="G339" s="609"/>
    </row>
    <row r="340" spans="1:7" s="295" customFormat="1">
      <c r="A340" s="556" t="s">
        <v>31351</v>
      </c>
      <c r="B340" s="445" t="s">
        <v>33626</v>
      </c>
      <c r="C340" s="448" t="s">
        <v>19547</v>
      </c>
      <c r="D340" s="541"/>
      <c r="E340" s="578"/>
      <c r="F340" s="541">
        <f t="shared" si="5"/>
        <v>0</v>
      </c>
      <c r="G340" s="609"/>
    </row>
    <row r="341" spans="1:7" s="295" customFormat="1">
      <c r="A341" s="557" t="s">
        <v>31352</v>
      </c>
      <c r="B341" s="442" t="s">
        <v>33627</v>
      </c>
      <c r="C341" s="448" t="s">
        <v>19549</v>
      </c>
      <c r="D341" s="541"/>
      <c r="E341" s="578"/>
      <c r="F341" s="541">
        <f t="shared" si="5"/>
        <v>0</v>
      </c>
      <c r="G341" s="609"/>
    </row>
    <row r="342" spans="1:7" s="295" customFormat="1">
      <c r="A342" s="556" t="s">
        <v>31353</v>
      </c>
      <c r="B342" s="442" t="s">
        <v>33628</v>
      </c>
      <c r="C342" s="448" t="s">
        <v>33629</v>
      </c>
      <c r="D342" s="541"/>
      <c r="E342" s="578"/>
      <c r="F342" s="541">
        <f t="shared" si="5"/>
        <v>0</v>
      </c>
      <c r="G342" s="609"/>
    </row>
    <row r="343" spans="1:7" s="295" customFormat="1">
      <c r="A343" s="557" t="s">
        <v>31354</v>
      </c>
      <c r="B343" s="442" t="s">
        <v>33630</v>
      </c>
      <c r="C343" s="448" t="s">
        <v>19553</v>
      </c>
      <c r="D343" s="541"/>
      <c r="E343" s="578"/>
      <c r="F343" s="541">
        <f t="shared" si="5"/>
        <v>0</v>
      </c>
      <c r="G343" s="609"/>
    </row>
    <row r="344" spans="1:7" s="295" customFormat="1">
      <c r="A344" s="556" t="s">
        <v>31355</v>
      </c>
      <c r="B344" s="442" t="s">
        <v>33631</v>
      </c>
      <c r="C344" s="448" t="s">
        <v>19554</v>
      </c>
      <c r="D344" s="541"/>
      <c r="E344" s="578"/>
      <c r="F344" s="541">
        <f t="shared" si="5"/>
        <v>0</v>
      </c>
      <c r="G344" s="609"/>
    </row>
    <row r="345" spans="1:7" s="295" customFormat="1">
      <c r="A345" s="557" t="s">
        <v>31356</v>
      </c>
      <c r="B345" s="442" t="s">
        <v>33632</v>
      </c>
      <c r="C345" s="448" t="s">
        <v>19556</v>
      </c>
      <c r="D345" s="541"/>
      <c r="E345" s="578"/>
      <c r="F345" s="541">
        <f t="shared" si="5"/>
        <v>0</v>
      </c>
      <c r="G345" s="609"/>
    </row>
    <row r="346" spans="1:7" s="295" customFormat="1">
      <c r="A346" s="556" t="s">
        <v>31357</v>
      </c>
      <c r="B346" s="442" t="s">
        <v>33633</v>
      </c>
      <c r="C346" s="448" t="s">
        <v>19558</v>
      </c>
      <c r="D346" s="541"/>
      <c r="E346" s="578"/>
      <c r="F346" s="541">
        <f t="shared" si="5"/>
        <v>0</v>
      </c>
      <c r="G346" s="609"/>
    </row>
    <row r="347" spans="1:7" s="295" customFormat="1">
      <c r="A347" s="557" t="s">
        <v>31358</v>
      </c>
      <c r="B347" s="445" t="s">
        <v>33634</v>
      </c>
      <c r="C347" s="448" t="s">
        <v>19560</v>
      </c>
      <c r="D347" s="541"/>
      <c r="E347" s="578"/>
      <c r="F347" s="541">
        <f t="shared" si="5"/>
        <v>0</v>
      </c>
      <c r="G347" s="609"/>
    </row>
    <row r="348" spans="1:7" s="295" customFormat="1">
      <c r="A348" s="556" t="s">
        <v>31359</v>
      </c>
      <c r="B348" s="445" t="s">
        <v>33635</v>
      </c>
      <c r="C348" s="448" t="s">
        <v>19562</v>
      </c>
      <c r="D348" s="541"/>
      <c r="E348" s="578"/>
      <c r="F348" s="541">
        <f t="shared" si="5"/>
        <v>0</v>
      </c>
      <c r="G348" s="609"/>
    </row>
    <row r="349" spans="1:7" s="295" customFormat="1">
      <c r="A349" s="557" t="s">
        <v>31360</v>
      </c>
      <c r="B349" s="445" t="s">
        <v>33636</v>
      </c>
      <c r="C349" s="448" t="s">
        <v>32123</v>
      </c>
      <c r="D349" s="541"/>
      <c r="E349" s="578"/>
      <c r="F349" s="541">
        <f t="shared" si="5"/>
        <v>0</v>
      </c>
      <c r="G349" s="609"/>
    </row>
    <row r="350" spans="1:7" s="295" customFormat="1">
      <c r="A350" s="556" t="s">
        <v>31361</v>
      </c>
      <c r="B350" s="442" t="s">
        <v>33380</v>
      </c>
      <c r="C350" s="448" t="s">
        <v>19565</v>
      </c>
      <c r="D350" s="541"/>
      <c r="E350" s="578"/>
      <c r="F350" s="541">
        <f t="shared" si="5"/>
        <v>0</v>
      </c>
      <c r="G350" s="609"/>
    </row>
    <row r="351" spans="1:7" s="295" customFormat="1">
      <c r="A351" s="557" t="s">
        <v>31362</v>
      </c>
      <c r="B351" s="445" t="s">
        <v>33637</v>
      </c>
      <c r="C351" s="448" t="s">
        <v>19567</v>
      </c>
      <c r="D351" s="541"/>
      <c r="E351" s="578"/>
      <c r="F351" s="541">
        <f t="shared" si="5"/>
        <v>0</v>
      </c>
      <c r="G351" s="609"/>
    </row>
    <row r="352" spans="1:7" s="295" customFormat="1">
      <c r="A352" s="556" t="s">
        <v>31363</v>
      </c>
      <c r="B352" s="442" t="s">
        <v>33397</v>
      </c>
      <c r="C352" s="448" t="s">
        <v>19569</v>
      </c>
      <c r="D352" s="541"/>
      <c r="E352" s="578"/>
      <c r="F352" s="541">
        <f t="shared" ref="F352:F415" si="6">D352*(1+E352)</f>
        <v>0</v>
      </c>
      <c r="G352" s="609"/>
    </row>
    <row r="353" spans="1:7" s="295" customFormat="1">
      <c r="A353" s="557" t="s">
        <v>31364</v>
      </c>
      <c r="B353" s="445" t="s">
        <v>33638</v>
      </c>
      <c r="C353" s="448" t="s">
        <v>19571</v>
      </c>
      <c r="D353" s="541"/>
      <c r="E353" s="578"/>
      <c r="F353" s="541">
        <f t="shared" si="6"/>
        <v>0</v>
      </c>
      <c r="G353" s="609"/>
    </row>
    <row r="354" spans="1:7" s="295" customFormat="1">
      <c r="A354" s="556" t="s">
        <v>31365</v>
      </c>
      <c r="B354" s="445" t="s">
        <v>33639</v>
      </c>
      <c r="C354" s="448" t="s">
        <v>19573</v>
      </c>
      <c r="D354" s="541"/>
      <c r="E354" s="578"/>
      <c r="F354" s="541">
        <f t="shared" si="6"/>
        <v>0</v>
      </c>
      <c r="G354" s="609"/>
    </row>
    <row r="355" spans="1:7" s="295" customFormat="1">
      <c r="A355" s="557" t="s">
        <v>31366</v>
      </c>
      <c r="B355" s="445" t="s">
        <v>33640</v>
      </c>
      <c r="C355" s="448" t="s">
        <v>19575</v>
      </c>
      <c r="D355" s="541"/>
      <c r="E355" s="578"/>
      <c r="F355" s="541">
        <f t="shared" si="6"/>
        <v>0</v>
      </c>
      <c r="G355" s="609"/>
    </row>
    <row r="356" spans="1:7" s="295" customFormat="1">
      <c r="A356" s="556" t="s">
        <v>31367</v>
      </c>
      <c r="B356" s="442" t="s">
        <v>33641</v>
      </c>
      <c r="C356" s="448" t="s">
        <v>19577</v>
      </c>
      <c r="D356" s="541"/>
      <c r="E356" s="578"/>
      <c r="F356" s="541">
        <f t="shared" si="6"/>
        <v>0</v>
      </c>
      <c r="G356" s="609"/>
    </row>
    <row r="357" spans="1:7" s="295" customFormat="1">
      <c r="A357" s="557" t="s">
        <v>31368</v>
      </c>
      <c r="B357" s="442" t="s">
        <v>33403</v>
      </c>
      <c r="C357" s="448" t="s">
        <v>19579</v>
      </c>
      <c r="D357" s="541"/>
      <c r="E357" s="578"/>
      <c r="F357" s="541">
        <f t="shared" si="6"/>
        <v>0</v>
      </c>
      <c r="G357" s="609"/>
    </row>
    <row r="358" spans="1:7" s="295" customFormat="1">
      <c r="A358" s="556" t="s">
        <v>31369</v>
      </c>
      <c r="B358" s="442" t="s">
        <v>33402</v>
      </c>
      <c r="C358" s="448" t="s">
        <v>19580</v>
      </c>
      <c r="D358" s="541"/>
      <c r="E358" s="578"/>
      <c r="F358" s="541">
        <f t="shared" si="6"/>
        <v>0</v>
      </c>
      <c r="G358" s="609"/>
    </row>
    <row r="359" spans="1:7" s="295" customFormat="1">
      <c r="A359" s="557" t="s">
        <v>31370</v>
      </c>
      <c r="B359" s="442" t="s">
        <v>33642</v>
      </c>
      <c r="C359" s="448" t="s">
        <v>19581</v>
      </c>
      <c r="D359" s="541"/>
      <c r="E359" s="578"/>
      <c r="F359" s="541">
        <f t="shared" si="6"/>
        <v>0</v>
      </c>
      <c r="G359" s="609"/>
    </row>
    <row r="360" spans="1:7" s="295" customFormat="1">
      <c r="A360" s="556" t="s">
        <v>31371</v>
      </c>
      <c r="B360" s="442" t="s">
        <v>33385</v>
      </c>
      <c r="C360" s="448" t="s">
        <v>32118</v>
      </c>
      <c r="D360" s="541"/>
      <c r="E360" s="578"/>
      <c r="F360" s="541">
        <f t="shared" si="6"/>
        <v>0</v>
      </c>
      <c r="G360" s="609"/>
    </row>
    <row r="361" spans="1:7" s="295" customFormat="1">
      <c r="A361" s="557" t="s">
        <v>31372</v>
      </c>
      <c r="B361" s="445" t="s">
        <v>33643</v>
      </c>
      <c r="C361" s="448" t="s">
        <v>19584</v>
      </c>
      <c r="D361" s="541"/>
      <c r="E361" s="578"/>
      <c r="F361" s="541">
        <f t="shared" si="6"/>
        <v>0</v>
      </c>
      <c r="G361" s="609"/>
    </row>
    <row r="362" spans="1:7" s="295" customFormat="1">
      <c r="A362" s="556" t="s">
        <v>31373</v>
      </c>
      <c r="B362" s="445" t="s">
        <v>33644</v>
      </c>
      <c r="C362" s="448" t="s">
        <v>19586</v>
      </c>
      <c r="D362" s="541"/>
      <c r="E362" s="578"/>
      <c r="F362" s="541">
        <f t="shared" si="6"/>
        <v>0</v>
      </c>
      <c r="G362" s="609"/>
    </row>
    <row r="363" spans="1:7" s="295" customFormat="1">
      <c r="A363" s="557" t="s">
        <v>31374</v>
      </c>
      <c r="B363" s="445" t="s">
        <v>33645</v>
      </c>
      <c r="C363" s="448" t="s">
        <v>19588</v>
      </c>
      <c r="D363" s="541"/>
      <c r="E363" s="578"/>
      <c r="F363" s="541">
        <f t="shared" si="6"/>
        <v>0</v>
      </c>
      <c r="G363" s="609"/>
    </row>
    <row r="364" spans="1:7" s="295" customFormat="1">
      <c r="A364" s="556" t="s">
        <v>31375</v>
      </c>
      <c r="B364" s="445" t="s">
        <v>33646</v>
      </c>
      <c r="C364" s="448" t="s">
        <v>19590</v>
      </c>
      <c r="D364" s="541"/>
      <c r="E364" s="578"/>
      <c r="F364" s="541">
        <f t="shared" si="6"/>
        <v>0</v>
      </c>
      <c r="G364" s="609"/>
    </row>
    <row r="365" spans="1:7" s="295" customFormat="1">
      <c r="A365" s="557" t="s">
        <v>31376</v>
      </c>
      <c r="B365" s="445" t="s">
        <v>33647</v>
      </c>
      <c r="C365" s="448" t="s">
        <v>19592</v>
      </c>
      <c r="D365" s="541"/>
      <c r="E365" s="578"/>
      <c r="F365" s="541">
        <f t="shared" si="6"/>
        <v>0</v>
      </c>
      <c r="G365" s="609"/>
    </row>
    <row r="366" spans="1:7" s="295" customFormat="1">
      <c r="A366" s="556" t="s">
        <v>31377</v>
      </c>
      <c r="B366" s="442" t="s">
        <v>33381</v>
      </c>
      <c r="C366" s="448" t="s">
        <v>28710</v>
      </c>
      <c r="D366" s="541"/>
      <c r="E366" s="578"/>
      <c r="F366" s="541">
        <f t="shared" si="6"/>
        <v>0</v>
      </c>
      <c r="G366" s="609"/>
    </row>
    <row r="367" spans="1:7" s="295" customFormat="1">
      <c r="A367" s="557" t="s">
        <v>31378</v>
      </c>
      <c r="B367" s="442" t="s">
        <v>33382</v>
      </c>
      <c r="C367" s="448" t="s">
        <v>28711</v>
      </c>
      <c r="D367" s="541"/>
      <c r="E367" s="578"/>
      <c r="F367" s="541">
        <f t="shared" si="6"/>
        <v>0</v>
      </c>
      <c r="G367" s="609"/>
    </row>
    <row r="368" spans="1:7" s="295" customFormat="1">
      <c r="A368" s="556" t="s">
        <v>31379</v>
      </c>
      <c r="B368" s="445" t="s">
        <v>33494</v>
      </c>
      <c r="C368" s="448" t="s">
        <v>30690</v>
      </c>
      <c r="D368" s="541"/>
      <c r="E368" s="578"/>
      <c r="F368" s="541">
        <f t="shared" si="6"/>
        <v>0</v>
      </c>
      <c r="G368" s="609"/>
    </row>
    <row r="369" spans="1:7" s="295" customFormat="1">
      <c r="A369" s="557" t="s">
        <v>31380</v>
      </c>
      <c r="B369" s="445" t="s">
        <v>33401</v>
      </c>
      <c r="C369" s="448" t="s">
        <v>19596</v>
      </c>
      <c r="D369" s="541"/>
      <c r="E369" s="578"/>
      <c r="F369" s="541">
        <f t="shared" si="6"/>
        <v>0</v>
      </c>
      <c r="G369" s="609"/>
    </row>
    <row r="370" spans="1:7" s="295" customFormat="1">
      <c r="A370" s="556" t="s">
        <v>31381</v>
      </c>
      <c r="B370" s="445" t="s">
        <v>33648</v>
      </c>
      <c r="C370" s="448" t="s">
        <v>30692</v>
      </c>
      <c r="D370" s="541"/>
      <c r="E370" s="578"/>
      <c r="F370" s="541">
        <f t="shared" si="6"/>
        <v>0</v>
      </c>
      <c r="G370" s="609"/>
    </row>
    <row r="371" spans="1:7" s="295" customFormat="1">
      <c r="A371" s="557" t="s">
        <v>31382</v>
      </c>
      <c r="B371" s="445" t="s">
        <v>33649</v>
      </c>
      <c r="C371" s="448" t="s">
        <v>19599</v>
      </c>
      <c r="D371" s="541"/>
      <c r="E371" s="578"/>
      <c r="F371" s="541">
        <f t="shared" si="6"/>
        <v>0</v>
      </c>
      <c r="G371" s="609"/>
    </row>
    <row r="372" spans="1:7" s="295" customFormat="1">
      <c r="A372" s="556" t="s">
        <v>31383</v>
      </c>
      <c r="B372" s="445" t="s">
        <v>33650</v>
      </c>
      <c r="C372" s="448" t="s">
        <v>19601</v>
      </c>
      <c r="D372" s="541"/>
      <c r="E372" s="578"/>
      <c r="F372" s="541">
        <f t="shared" si="6"/>
        <v>0</v>
      </c>
      <c r="G372" s="609"/>
    </row>
    <row r="373" spans="1:7" s="295" customFormat="1">
      <c r="A373" s="557" t="s">
        <v>31384</v>
      </c>
      <c r="B373" s="445" t="s">
        <v>33651</v>
      </c>
      <c r="C373" s="448" t="s">
        <v>15900</v>
      </c>
      <c r="D373" s="541"/>
      <c r="E373" s="578"/>
      <c r="F373" s="541">
        <f t="shared" si="6"/>
        <v>0</v>
      </c>
      <c r="G373" s="609"/>
    </row>
    <row r="374" spans="1:7" s="295" customFormat="1">
      <c r="A374" s="556" t="s">
        <v>31385</v>
      </c>
      <c r="B374" s="445" t="s">
        <v>33652</v>
      </c>
      <c r="C374" s="448" t="s">
        <v>15902</v>
      </c>
      <c r="D374" s="541"/>
      <c r="E374" s="578"/>
      <c r="F374" s="541">
        <f t="shared" si="6"/>
        <v>0</v>
      </c>
      <c r="G374" s="609"/>
    </row>
    <row r="375" spans="1:7" s="295" customFormat="1">
      <c r="A375" s="557" t="s">
        <v>31386</v>
      </c>
      <c r="B375" s="445" t="s">
        <v>33653</v>
      </c>
      <c r="C375" s="448" t="s">
        <v>15904</v>
      </c>
      <c r="D375" s="541"/>
      <c r="E375" s="578"/>
      <c r="F375" s="541">
        <f t="shared" si="6"/>
        <v>0</v>
      </c>
      <c r="G375" s="609"/>
    </row>
    <row r="376" spans="1:7" s="295" customFormat="1">
      <c r="A376" s="556" t="s">
        <v>31387</v>
      </c>
      <c r="B376" s="445" t="s">
        <v>33654</v>
      </c>
      <c r="C376" s="448" t="s">
        <v>15906</v>
      </c>
      <c r="D376" s="541"/>
      <c r="E376" s="578"/>
      <c r="F376" s="541">
        <f t="shared" si="6"/>
        <v>0</v>
      </c>
      <c r="G376" s="609"/>
    </row>
    <row r="377" spans="1:7" s="295" customFormat="1">
      <c r="A377" s="557" t="s">
        <v>31388</v>
      </c>
      <c r="B377" s="445" t="s">
        <v>33655</v>
      </c>
      <c r="C377" s="448" t="s">
        <v>15908</v>
      </c>
      <c r="D377" s="541"/>
      <c r="E377" s="578"/>
      <c r="F377" s="541">
        <f t="shared" si="6"/>
        <v>0</v>
      </c>
      <c r="G377" s="609"/>
    </row>
    <row r="378" spans="1:7" s="295" customFormat="1">
      <c r="A378" s="556" t="s">
        <v>31389</v>
      </c>
      <c r="B378" s="442" t="s">
        <v>33656</v>
      </c>
      <c r="C378" s="448" t="s">
        <v>15910</v>
      </c>
      <c r="D378" s="541"/>
      <c r="E378" s="578"/>
      <c r="F378" s="541">
        <f t="shared" si="6"/>
        <v>0</v>
      </c>
      <c r="G378" s="609"/>
    </row>
    <row r="379" spans="1:7" s="295" customFormat="1">
      <c r="A379" s="557" t="s">
        <v>31390</v>
      </c>
      <c r="B379" s="445" t="s">
        <v>33657</v>
      </c>
      <c r="C379" s="448" t="s">
        <v>15912</v>
      </c>
      <c r="D379" s="541"/>
      <c r="E379" s="578"/>
      <c r="F379" s="541">
        <f t="shared" si="6"/>
        <v>0</v>
      </c>
      <c r="G379" s="609"/>
    </row>
    <row r="380" spans="1:7" s="295" customFormat="1">
      <c r="A380" s="556" t="s">
        <v>31391</v>
      </c>
      <c r="B380" s="445" t="s">
        <v>33658</v>
      </c>
      <c r="C380" s="448" t="s">
        <v>15914</v>
      </c>
      <c r="D380" s="541"/>
      <c r="E380" s="578"/>
      <c r="F380" s="541">
        <f t="shared" si="6"/>
        <v>0</v>
      </c>
      <c r="G380" s="609"/>
    </row>
    <row r="381" spans="1:7" s="295" customFormat="1">
      <c r="A381" s="557" t="s">
        <v>31392</v>
      </c>
      <c r="B381" s="445" t="s">
        <v>33429</v>
      </c>
      <c r="C381" s="448" t="s">
        <v>15916</v>
      </c>
      <c r="D381" s="541"/>
      <c r="E381" s="578"/>
      <c r="F381" s="541">
        <f t="shared" si="6"/>
        <v>0</v>
      </c>
      <c r="G381" s="609"/>
    </row>
    <row r="382" spans="1:7" s="295" customFormat="1">
      <c r="A382" s="556" t="s">
        <v>31393</v>
      </c>
      <c r="B382" s="445" t="s">
        <v>33435</v>
      </c>
      <c r="C382" s="448" t="s">
        <v>15917</v>
      </c>
      <c r="D382" s="541"/>
      <c r="E382" s="578"/>
      <c r="F382" s="541">
        <f t="shared" si="6"/>
        <v>0</v>
      </c>
      <c r="G382" s="609"/>
    </row>
    <row r="383" spans="1:7" s="295" customFormat="1">
      <c r="A383" s="557" t="s">
        <v>31394</v>
      </c>
      <c r="B383" s="445" t="s">
        <v>33659</v>
      </c>
      <c r="C383" s="448" t="s">
        <v>15918</v>
      </c>
      <c r="D383" s="541"/>
      <c r="E383" s="578"/>
      <c r="F383" s="541">
        <f t="shared" si="6"/>
        <v>0</v>
      </c>
      <c r="G383" s="609"/>
    </row>
    <row r="384" spans="1:7" s="295" customFormat="1">
      <c r="A384" s="556" t="s">
        <v>31395</v>
      </c>
      <c r="B384" s="445" t="s">
        <v>33496</v>
      </c>
      <c r="C384" s="448" t="s">
        <v>15920</v>
      </c>
      <c r="D384" s="541"/>
      <c r="E384" s="578"/>
      <c r="F384" s="541">
        <f t="shared" si="6"/>
        <v>0</v>
      </c>
      <c r="G384" s="609"/>
    </row>
    <row r="385" spans="1:7" s="295" customFormat="1">
      <c r="A385" s="557" t="s">
        <v>31396</v>
      </c>
      <c r="B385" s="445" t="s">
        <v>33660</v>
      </c>
      <c r="C385" s="448" t="s">
        <v>15921</v>
      </c>
      <c r="D385" s="541"/>
      <c r="E385" s="578"/>
      <c r="F385" s="541">
        <f t="shared" si="6"/>
        <v>0</v>
      </c>
      <c r="G385" s="609"/>
    </row>
    <row r="386" spans="1:7" s="295" customFormat="1">
      <c r="A386" s="556" t="s">
        <v>31397</v>
      </c>
      <c r="B386" s="442" t="s">
        <v>33661</v>
      </c>
      <c r="C386" s="448" t="s">
        <v>15923</v>
      </c>
      <c r="D386" s="541"/>
      <c r="E386" s="578"/>
      <c r="F386" s="541">
        <f t="shared" si="6"/>
        <v>0</v>
      </c>
      <c r="G386" s="609"/>
    </row>
    <row r="387" spans="1:7" s="295" customFormat="1">
      <c r="A387" s="557" t="s">
        <v>31398</v>
      </c>
      <c r="B387" s="445" t="s">
        <v>33662</v>
      </c>
      <c r="C387" s="448" t="s">
        <v>15925</v>
      </c>
      <c r="D387" s="541"/>
      <c r="E387" s="578"/>
      <c r="F387" s="541">
        <f t="shared" si="6"/>
        <v>0</v>
      </c>
      <c r="G387" s="609"/>
    </row>
    <row r="388" spans="1:7" s="295" customFormat="1">
      <c r="A388" s="556" t="s">
        <v>31399</v>
      </c>
      <c r="B388" s="442" t="s">
        <v>33383</v>
      </c>
      <c r="C388" s="448" t="s">
        <v>32116</v>
      </c>
      <c r="D388" s="541"/>
      <c r="E388" s="578"/>
      <c r="F388" s="541">
        <f t="shared" si="6"/>
        <v>0</v>
      </c>
      <c r="G388" s="609"/>
    </row>
    <row r="389" spans="1:7" s="295" customFormat="1">
      <c r="A389" s="557" t="s">
        <v>31400</v>
      </c>
      <c r="B389" s="442" t="s">
        <v>33392</v>
      </c>
      <c r="C389" s="448" t="s">
        <v>32121</v>
      </c>
      <c r="D389" s="541"/>
      <c r="E389" s="578"/>
      <c r="F389" s="541">
        <f t="shared" si="6"/>
        <v>0</v>
      </c>
      <c r="G389" s="609"/>
    </row>
    <row r="390" spans="1:7" s="295" customFormat="1">
      <c r="A390" s="556" t="s">
        <v>31401</v>
      </c>
      <c r="B390" s="442" t="s">
        <v>33384</v>
      </c>
      <c r="C390" s="448" t="s">
        <v>32117</v>
      </c>
      <c r="D390" s="541"/>
      <c r="E390" s="578"/>
      <c r="F390" s="541">
        <f t="shared" si="6"/>
        <v>0</v>
      </c>
      <c r="G390" s="609"/>
    </row>
    <row r="391" spans="1:7" s="295" customFormat="1">
      <c r="A391" s="557" t="s">
        <v>31402</v>
      </c>
      <c r="B391" s="445" t="s">
        <v>33378</v>
      </c>
      <c r="C391" s="448" t="s">
        <v>15930</v>
      </c>
      <c r="D391" s="541"/>
      <c r="E391" s="578"/>
      <c r="F391" s="541">
        <f t="shared" si="6"/>
        <v>0</v>
      </c>
      <c r="G391" s="609"/>
    </row>
    <row r="392" spans="1:7" s="295" customFormat="1">
      <c r="A392" s="556" t="s">
        <v>31403</v>
      </c>
      <c r="B392" s="445" t="s">
        <v>33663</v>
      </c>
      <c r="C392" s="448" t="s">
        <v>15932</v>
      </c>
      <c r="D392" s="541"/>
      <c r="E392" s="578"/>
      <c r="F392" s="541">
        <f t="shared" si="6"/>
        <v>0</v>
      </c>
      <c r="G392" s="609"/>
    </row>
    <row r="393" spans="1:7" s="295" customFormat="1">
      <c r="A393" s="557" t="s">
        <v>31404</v>
      </c>
      <c r="B393" s="442" t="s">
        <v>33387</v>
      </c>
      <c r="C393" s="448" t="s">
        <v>15934</v>
      </c>
      <c r="D393" s="541"/>
      <c r="E393" s="578"/>
      <c r="F393" s="541">
        <f t="shared" si="6"/>
        <v>0</v>
      </c>
      <c r="G393" s="609"/>
    </row>
    <row r="394" spans="1:7" s="295" customFormat="1">
      <c r="A394" s="556" t="s">
        <v>31405</v>
      </c>
      <c r="B394" s="442" t="s">
        <v>33389</v>
      </c>
      <c r="C394" s="448" t="s">
        <v>15936</v>
      </c>
      <c r="D394" s="541"/>
      <c r="E394" s="578"/>
      <c r="F394" s="541">
        <f t="shared" si="6"/>
        <v>0</v>
      </c>
      <c r="G394" s="609"/>
    </row>
    <row r="395" spans="1:7" s="295" customFormat="1">
      <c r="A395" s="557" t="s">
        <v>31406</v>
      </c>
      <c r="B395" s="442" t="s">
        <v>33368</v>
      </c>
      <c r="C395" s="448" t="s">
        <v>28707</v>
      </c>
      <c r="D395" s="541"/>
      <c r="E395" s="578"/>
      <c r="F395" s="541">
        <f t="shared" si="6"/>
        <v>0</v>
      </c>
      <c r="G395" s="609"/>
    </row>
    <row r="396" spans="1:7" s="295" customFormat="1">
      <c r="A396" s="556" t="s">
        <v>31407</v>
      </c>
      <c r="B396" s="445" t="s">
        <v>33379</v>
      </c>
      <c r="C396" s="448" t="s">
        <v>28708</v>
      </c>
      <c r="D396" s="541"/>
      <c r="E396" s="578"/>
      <c r="F396" s="541">
        <f t="shared" si="6"/>
        <v>0</v>
      </c>
      <c r="G396" s="609"/>
    </row>
    <row r="397" spans="1:7" s="295" customFormat="1">
      <c r="A397" s="557" t="s">
        <v>31408</v>
      </c>
      <c r="B397" s="445" t="s">
        <v>33482</v>
      </c>
      <c r="C397" s="448" t="s">
        <v>30663</v>
      </c>
      <c r="D397" s="541"/>
      <c r="E397" s="578"/>
      <c r="F397" s="541">
        <f t="shared" si="6"/>
        <v>0</v>
      </c>
      <c r="G397" s="609"/>
    </row>
    <row r="398" spans="1:7" s="295" customFormat="1">
      <c r="A398" s="556" t="s">
        <v>31409</v>
      </c>
      <c r="B398" s="445" t="s">
        <v>33483</v>
      </c>
      <c r="C398" s="448" t="s">
        <v>30665</v>
      </c>
      <c r="D398" s="541"/>
      <c r="E398" s="578"/>
      <c r="F398" s="541">
        <f t="shared" si="6"/>
        <v>0</v>
      </c>
      <c r="G398" s="609"/>
    </row>
    <row r="399" spans="1:7" s="295" customFormat="1">
      <c r="A399" s="557" t="s">
        <v>31410</v>
      </c>
      <c r="B399" s="445" t="s">
        <v>33484</v>
      </c>
      <c r="C399" s="448" t="s">
        <v>15940</v>
      </c>
      <c r="D399" s="541"/>
      <c r="E399" s="578"/>
      <c r="F399" s="541">
        <f t="shared" si="6"/>
        <v>0</v>
      </c>
      <c r="G399" s="609"/>
    </row>
    <row r="400" spans="1:7" s="295" customFormat="1">
      <c r="A400" s="556" t="s">
        <v>31411</v>
      </c>
      <c r="B400" s="445" t="s">
        <v>33485</v>
      </c>
      <c r="C400" s="448" t="s">
        <v>15941</v>
      </c>
      <c r="D400" s="541"/>
      <c r="E400" s="578"/>
      <c r="F400" s="541">
        <f t="shared" si="6"/>
        <v>0</v>
      </c>
      <c r="G400" s="609"/>
    </row>
    <row r="401" spans="1:7" s="295" customFormat="1">
      <c r="A401" s="557" t="s">
        <v>31412</v>
      </c>
      <c r="B401" s="445" t="s">
        <v>33486</v>
      </c>
      <c r="C401" s="448" t="s">
        <v>15942</v>
      </c>
      <c r="D401" s="541"/>
      <c r="E401" s="578"/>
      <c r="F401" s="541">
        <f t="shared" si="6"/>
        <v>0</v>
      </c>
      <c r="G401" s="609"/>
    </row>
    <row r="402" spans="1:7" s="295" customFormat="1">
      <c r="A402" s="556" t="s">
        <v>31413</v>
      </c>
      <c r="B402" s="442" t="s">
        <v>33487</v>
      </c>
      <c r="C402" s="448" t="s">
        <v>15943</v>
      </c>
      <c r="D402" s="541"/>
      <c r="E402" s="578"/>
      <c r="F402" s="541">
        <f t="shared" si="6"/>
        <v>0</v>
      </c>
      <c r="G402" s="609"/>
    </row>
    <row r="403" spans="1:7" s="295" customFormat="1">
      <c r="A403" s="557" t="s">
        <v>31414</v>
      </c>
      <c r="B403" s="442" t="s">
        <v>33488</v>
      </c>
      <c r="C403" s="448" t="s">
        <v>15944</v>
      </c>
      <c r="D403" s="541"/>
      <c r="E403" s="578"/>
      <c r="F403" s="541">
        <f t="shared" si="6"/>
        <v>0</v>
      </c>
      <c r="G403" s="609"/>
    </row>
    <row r="404" spans="1:7" s="295" customFormat="1">
      <c r="A404" s="556" t="s">
        <v>31415</v>
      </c>
      <c r="B404" s="442" t="s">
        <v>33489</v>
      </c>
      <c r="C404" s="448" t="s">
        <v>15945</v>
      </c>
      <c r="D404" s="541"/>
      <c r="E404" s="578"/>
      <c r="F404" s="541">
        <f t="shared" si="6"/>
        <v>0</v>
      </c>
      <c r="G404" s="609"/>
    </row>
    <row r="405" spans="1:7" s="295" customFormat="1">
      <c r="A405" s="557" t="s">
        <v>31416</v>
      </c>
      <c r="B405" s="442" t="s">
        <v>33490</v>
      </c>
      <c r="C405" s="448" t="s">
        <v>19453</v>
      </c>
      <c r="D405" s="541"/>
      <c r="E405" s="578"/>
      <c r="F405" s="541">
        <f t="shared" si="6"/>
        <v>0</v>
      </c>
      <c r="G405" s="609"/>
    </row>
    <row r="406" spans="1:7" s="295" customFormat="1">
      <c r="A406" s="556" t="s">
        <v>31417</v>
      </c>
      <c r="B406" s="442" t="s">
        <v>33491</v>
      </c>
      <c r="C406" s="448" t="s">
        <v>15946</v>
      </c>
      <c r="D406" s="541"/>
      <c r="E406" s="578"/>
      <c r="F406" s="541">
        <f t="shared" si="6"/>
        <v>0</v>
      </c>
      <c r="G406" s="609"/>
    </row>
    <row r="407" spans="1:7" s="295" customFormat="1">
      <c r="A407" s="557" t="s">
        <v>31418</v>
      </c>
      <c r="B407" s="445" t="s">
        <v>33664</v>
      </c>
      <c r="C407" s="448" t="s">
        <v>15947</v>
      </c>
      <c r="D407" s="541"/>
      <c r="E407" s="578"/>
      <c r="F407" s="541">
        <f t="shared" si="6"/>
        <v>0</v>
      </c>
      <c r="G407" s="609"/>
    </row>
    <row r="408" spans="1:7" s="295" customFormat="1">
      <c r="A408" s="556" t="s">
        <v>31419</v>
      </c>
      <c r="B408" s="442" t="s">
        <v>33665</v>
      </c>
      <c r="C408" s="448" t="s">
        <v>33666</v>
      </c>
      <c r="D408" s="541"/>
      <c r="E408" s="578"/>
      <c r="F408" s="541">
        <f t="shared" si="6"/>
        <v>0</v>
      </c>
      <c r="G408" s="609"/>
    </row>
    <row r="409" spans="1:7" s="295" customFormat="1">
      <c r="A409" s="557" t="s">
        <v>31420</v>
      </c>
      <c r="B409" s="442" t="s">
        <v>33667</v>
      </c>
      <c r="C409" s="448" t="s">
        <v>33668</v>
      </c>
      <c r="D409" s="541"/>
      <c r="E409" s="578"/>
      <c r="F409" s="541">
        <f t="shared" si="6"/>
        <v>0</v>
      </c>
      <c r="G409" s="609"/>
    </row>
    <row r="410" spans="1:7" s="295" customFormat="1">
      <c r="A410" s="556" t="s">
        <v>31421</v>
      </c>
      <c r="B410" s="442" t="s">
        <v>33669</v>
      </c>
      <c r="C410" s="448" t="s">
        <v>15952</v>
      </c>
      <c r="D410" s="541"/>
      <c r="E410" s="578"/>
      <c r="F410" s="541">
        <f t="shared" si="6"/>
        <v>0</v>
      </c>
      <c r="G410" s="609"/>
    </row>
    <row r="411" spans="1:7" s="295" customFormat="1">
      <c r="A411" s="557" t="s">
        <v>31422</v>
      </c>
      <c r="B411" s="445" t="s">
        <v>33670</v>
      </c>
      <c r="C411" s="448" t="s">
        <v>15954</v>
      </c>
      <c r="D411" s="541"/>
      <c r="E411" s="578"/>
      <c r="F411" s="541">
        <f t="shared" si="6"/>
        <v>0</v>
      </c>
      <c r="G411" s="609"/>
    </row>
    <row r="412" spans="1:7" s="295" customFormat="1">
      <c r="A412" s="556" t="s">
        <v>31423</v>
      </c>
      <c r="B412" s="442" t="s">
        <v>33492</v>
      </c>
      <c r="C412" s="448" t="s">
        <v>19457</v>
      </c>
      <c r="D412" s="541"/>
      <c r="E412" s="578"/>
      <c r="F412" s="541">
        <f t="shared" si="6"/>
        <v>0</v>
      </c>
      <c r="G412" s="609"/>
    </row>
    <row r="413" spans="1:7" s="295" customFormat="1">
      <c r="A413" s="557" t="s">
        <v>31424</v>
      </c>
      <c r="B413" s="445" t="s">
        <v>33671</v>
      </c>
      <c r="C413" s="448" t="s">
        <v>15956</v>
      </c>
      <c r="D413" s="541"/>
      <c r="E413" s="578"/>
      <c r="F413" s="541">
        <f t="shared" si="6"/>
        <v>0</v>
      </c>
      <c r="G413" s="609"/>
    </row>
    <row r="414" spans="1:7" s="295" customFormat="1">
      <c r="A414" s="556" t="s">
        <v>31425</v>
      </c>
      <c r="B414" s="445" t="s">
        <v>33377</v>
      </c>
      <c r="C414" s="448" t="s">
        <v>28705</v>
      </c>
      <c r="D414" s="541"/>
      <c r="E414" s="578"/>
      <c r="F414" s="541">
        <f t="shared" si="6"/>
        <v>0</v>
      </c>
      <c r="G414" s="609"/>
    </row>
    <row r="415" spans="1:7" s="295" customFormat="1">
      <c r="A415" s="557" t="s">
        <v>31426</v>
      </c>
      <c r="B415" s="445" t="s">
        <v>33672</v>
      </c>
      <c r="C415" s="448" t="s">
        <v>15959</v>
      </c>
      <c r="D415" s="541"/>
      <c r="E415" s="578"/>
      <c r="F415" s="541">
        <f t="shared" si="6"/>
        <v>0</v>
      </c>
      <c r="G415" s="609"/>
    </row>
    <row r="416" spans="1:7" s="295" customFormat="1">
      <c r="A416" s="556" t="s">
        <v>31427</v>
      </c>
      <c r="B416" s="445" t="s">
        <v>33376</v>
      </c>
      <c r="C416" s="448" t="s">
        <v>28704</v>
      </c>
      <c r="D416" s="541"/>
      <c r="E416" s="578"/>
      <c r="F416" s="541">
        <f t="shared" ref="F416:F479" si="7">D416*(1+E416)</f>
        <v>0</v>
      </c>
      <c r="G416" s="609"/>
    </row>
    <row r="417" spans="1:7" s="295" customFormat="1">
      <c r="A417" s="557" t="s">
        <v>31428</v>
      </c>
      <c r="B417" s="445" t="s">
        <v>33673</v>
      </c>
      <c r="C417" s="448" t="s">
        <v>15962</v>
      </c>
      <c r="D417" s="541"/>
      <c r="E417" s="578"/>
      <c r="F417" s="541">
        <f t="shared" si="7"/>
        <v>0</v>
      </c>
      <c r="G417" s="609"/>
    </row>
    <row r="418" spans="1:7" s="295" customFormat="1">
      <c r="A418" s="556" t="s">
        <v>31429</v>
      </c>
      <c r="B418" s="445" t="s">
        <v>33493</v>
      </c>
      <c r="C418" s="448" t="s">
        <v>15964</v>
      </c>
      <c r="D418" s="541"/>
      <c r="E418" s="578"/>
      <c r="F418" s="541">
        <f t="shared" si="7"/>
        <v>0</v>
      </c>
      <c r="G418" s="609"/>
    </row>
    <row r="419" spans="1:7" s="295" customFormat="1">
      <c r="A419" s="557" t="s">
        <v>31430</v>
      </c>
      <c r="B419" s="445" t="s">
        <v>33674</v>
      </c>
      <c r="C419" s="448" t="s">
        <v>15965</v>
      </c>
      <c r="D419" s="541"/>
      <c r="E419" s="578"/>
      <c r="F419" s="541">
        <f t="shared" si="7"/>
        <v>0</v>
      </c>
      <c r="G419" s="609"/>
    </row>
    <row r="420" spans="1:7" s="295" customFormat="1">
      <c r="A420" s="556" t="s">
        <v>31431</v>
      </c>
      <c r="B420" s="445" t="s">
        <v>33675</v>
      </c>
      <c r="C420" s="448" t="s">
        <v>15967</v>
      </c>
      <c r="D420" s="541"/>
      <c r="E420" s="578"/>
      <c r="F420" s="541">
        <f t="shared" si="7"/>
        <v>0</v>
      </c>
      <c r="G420" s="609"/>
    </row>
    <row r="421" spans="1:7" s="295" customFormat="1">
      <c r="A421" s="557" t="s">
        <v>31432</v>
      </c>
      <c r="B421" s="445" t="s">
        <v>33676</v>
      </c>
      <c r="C421" s="448" t="s">
        <v>15969</v>
      </c>
      <c r="D421" s="541"/>
      <c r="E421" s="578"/>
      <c r="F421" s="541">
        <f t="shared" si="7"/>
        <v>0</v>
      </c>
      <c r="G421" s="609"/>
    </row>
    <row r="422" spans="1:7" s="295" customFormat="1">
      <c r="A422" s="556" t="s">
        <v>31433</v>
      </c>
      <c r="B422" s="445" t="s">
        <v>33677</v>
      </c>
      <c r="C422" s="448" t="s">
        <v>15971</v>
      </c>
      <c r="D422" s="541"/>
      <c r="E422" s="578"/>
      <c r="F422" s="541">
        <f t="shared" si="7"/>
        <v>0</v>
      </c>
      <c r="G422" s="609"/>
    </row>
    <row r="423" spans="1:7" s="295" customFormat="1">
      <c r="A423" s="557" t="s">
        <v>31434</v>
      </c>
      <c r="B423" s="445" t="s">
        <v>33678</v>
      </c>
      <c r="C423" s="448" t="s">
        <v>15973</v>
      </c>
      <c r="D423" s="541"/>
      <c r="E423" s="578"/>
      <c r="F423" s="541">
        <f t="shared" si="7"/>
        <v>0</v>
      </c>
      <c r="G423" s="609"/>
    </row>
    <row r="424" spans="1:7" s="295" customFormat="1">
      <c r="A424" s="556" t="s">
        <v>31435</v>
      </c>
      <c r="B424" s="445" t="s">
        <v>33679</v>
      </c>
      <c r="C424" s="448" t="s">
        <v>5632</v>
      </c>
      <c r="D424" s="541"/>
      <c r="E424" s="578"/>
      <c r="F424" s="541">
        <f t="shared" si="7"/>
        <v>0</v>
      </c>
      <c r="G424" s="609"/>
    </row>
    <row r="425" spans="1:7" s="295" customFormat="1">
      <c r="A425" s="557" t="s">
        <v>31436</v>
      </c>
      <c r="B425" s="445" t="s">
        <v>33680</v>
      </c>
      <c r="C425" s="448" t="s">
        <v>15977</v>
      </c>
      <c r="D425" s="541"/>
      <c r="E425" s="578"/>
      <c r="F425" s="541">
        <f t="shared" si="7"/>
        <v>0</v>
      </c>
      <c r="G425" s="609"/>
    </row>
    <row r="426" spans="1:7" s="295" customFormat="1">
      <c r="A426" s="556" t="s">
        <v>31437</v>
      </c>
      <c r="B426" s="445" t="s">
        <v>33681</v>
      </c>
      <c r="C426" s="448" t="s">
        <v>15979</v>
      </c>
      <c r="D426" s="541"/>
      <c r="E426" s="578"/>
      <c r="F426" s="541">
        <f t="shared" si="7"/>
        <v>0</v>
      </c>
      <c r="G426" s="609"/>
    </row>
    <row r="427" spans="1:7" s="295" customFormat="1">
      <c r="A427" s="557" t="s">
        <v>31438</v>
      </c>
      <c r="B427" s="445" t="s">
        <v>33682</v>
      </c>
      <c r="C427" s="448" t="s">
        <v>15981</v>
      </c>
      <c r="D427" s="541"/>
      <c r="E427" s="578"/>
      <c r="F427" s="541">
        <f t="shared" si="7"/>
        <v>0</v>
      </c>
      <c r="G427" s="609"/>
    </row>
    <row r="428" spans="1:7" s="295" customFormat="1">
      <c r="A428" s="556" t="s">
        <v>31439</v>
      </c>
      <c r="B428" s="445" t="s">
        <v>33683</v>
      </c>
      <c r="C428" s="448" t="s">
        <v>15983</v>
      </c>
      <c r="D428" s="541"/>
      <c r="E428" s="578"/>
      <c r="F428" s="541">
        <f t="shared" si="7"/>
        <v>0</v>
      </c>
      <c r="G428" s="609"/>
    </row>
    <row r="429" spans="1:7" s="295" customFormat="1">
      <c r="A429" s="557" t="s">
        <v>31440</v>
      </c>
      <c r="B429" s="445" t="s">
        <v>33684</v>
      </c>
      <c r="C429" s="448" t="s">
        <v>15985</v>
      </c>
      <c r="D429" s="541"/>
      <c r="E429" s="578"/>
      <c r="F429" s="541">
        <f t="shared" si="7"/>
        <v>0</v>
      </c>
      <c r="G429" s="609"/>
    </row>
    <row r="430" spans="1:7" s="295" customFormat="1">
      <c r="A430" s="556" t="s">
        <v>31441</v>
      </c>
      <c r="B430" s="442" t="s">
        <v>33685</v>
      </c>
      <c r="C430" s="448" t="s">
        <v>15987</v>
      </c>
      <c r="D430" s="541"/>
      <c r="E430" s="578"/>
      <c r="F430" s="541">
        <f t="shared" si="7"/>
        <v>0</v>
      </c>
      <c r="G430" s="609"/>
    </row>
    <row r="431" spans="1:7" s="295" customFormat="1">
      <c r="A431" s="557" t="s">
        <v>31442</v>
      </c>
      <c r="B431" s="442" t="s">
        <v>33391</v>
      </c>
      <c r="C431" s="448" t="s">
        <v>32120</v>
      </c>
      <c r="D431" s="541"/>
      <c r="E431" s="578"/>
      <c r="F431" s="541">
        <f t="shared" si="7"/>
        <v>0</v>
      </c>
      <c r="G431" s="609"/>
    </row>
    <row r="432" spans="1:7" s="295" customFormat="1">
      <c r="A432" s="556" t="s">
        <v>31443</v>
      </c>
      <c r="B432" s="445" t="s">
        <v>33393</v>
      </c>
      <c r="C432" s="448" t="s">
        <v>15990</v>
      </c>
      <c r="D432" s="541"/>
      <c r="E432" s="578"/>
      <c r="F432" s="541">
        <f t="shared" si="7"/>
        <v>0</v>
      </c>
      <c r="G432" s="609"/>
    </row>
    <row r="433" spans="1:7" s="295" customFormat="1">
      <c r="A433" s="557" t="s">
        <v>31444</v>
      </c>
      <c r="B433" s="442" t="s">
        <v>33386</v>
      </c>
      <c r="C433" s="448" t="s">
        <v>32119</v>
      </c>
      <c r="D433" s="541"/>
      <c r="E433" s="578"/>
      <c r="F433" s="541">
        <f t="shared" si="7"/>
        <v>0</v>
      </c>
      <c r="G433" s="609"/>
    </row>
    <row r="434" spans="1:7" s="295" customFormat="1">
      <c r="A434" s="556" t="s">
        <v>31445</v>
      </c>
      <c r="B434" s="445" t="s">
        <v>33474</v>
      </c>
      <c r="C434" s="448" t="s">
        <v>15993</v>
      </c>
      <c r="D434" s="541"/>
      <c r="E434" s="578"/>
      <c r="F434" s="541">
        <f t="shared" si="7"/>
        <v>0</v>
      </c>
      <c r="G434" s="609"/>
    </row>
    <row r="435" spans="1:7" s="295" customFormat="1">
      <c r="A435" s="557" t="s">
        <v>31446</v>
      </c>
      <c r="B435" s="445" t="s">
        <v>33476</v>
      </c>
      <c r="C435" s="448" t="s">
        <v>15994</v>
      </c>
      <c r="D435" s="541"/>
      <c r="E435" s="578"/>
      <c r="F435" s="541">
        <f t="shared" si="7"/>
        <v>0</v>
      </c>
      <c r="G435" s="609"/>
    </row>
    <row r="436" spans="1:7" s="295" customFormat="1">
      <c r="A436" s="556" t="s">
        <v>31447</v>
      </c>
      <c r="B436" s="445" t="s">
        <v>33475</v>
      </c>
      <c r="C436" s="448" t="s">
        <v>15995</v>
      </c>
      <c r="D436" s="541"/>
      <c r="E436" s="578"/>
      <c r="F436" s="541">
        <f t="shared" si="7"/>
        <v>0</v>
      </c>
      <c r="G436" s="609"/>
    </row>
    <row r="437" spans="1:7" s="295" customFormat="1">
      <c r="A437" s="557" t="s">
        <v>31448</v>
      </c>
      <c r="B437" s="445" t="s">
        <v>33479</v>
      </c>
      <c r="C437" s="448" t="s">
        <v>15996</v>
      </c>
      <c r="D437" s="541"/>
      <c r="E437" s="578"/>
      <c r="F437" s="541">
        <f t="shared" si="7"/>
        <v>0</v>
      </c>
      <c r="G437" s="609"/>
    </row>
    <row r="438" spans="1:7" s="295" customFormat="1">
      <c r="A438" s="556" t="s">
        <v>31449</v>
      </c>
      <c r="B438" s="445" t="s">
        <v>33478</v>
      </c>
      <c r="C438" s="448" t="s">
        <v>15997</v>
      </c>
      <c r="D438" s="541"/>
      <c r="E438" s="578"/>
      <c r="F438" s="541">
        <f t="shared" si="7"/>
        <v>0</v>
      </c>
      <c r="G438" s="609"/>
    </row>
    <row r="439" spans="1:7" s="295" customFormat="1">
      <c r="A439" s="557" t="s">
        <v>31450</v>
      </c>
      <c r="B439" s="445" t="s">
        <v>33477</v>
      </c>
      <c r="C439" s="448" t="s">
        <v>15998</v>
      </c>
      <c r="D439" s="541"/>
      <c r="E439" s="578"/>
      <c r="F439" s="541">
        <f t="shared" si="7"/>
        <v>0</v>
      </c>
      <c r="G439" s="609"/>
    </row>
    <row r="440" spans="1:7" s="295" customFormat="1">
      <c r="A440" s="556" t="s">
        <v>31451</v>
      </c>
      <c r="B440" s="445" t="s">
        <v>33686</v>
      </c>
      <c r="C440" s="448" t="s">
        <v>15999</v>
      </c>
      <c r="D440" s="541"/>
      <c r="E440" s="578"/>
      <c r="F440" s="541">
        <f t="shared" si="7"/>
        <v>0</v>
      </c>
      <c r="G440" s="609"/>
    </row>
    <row r="441" spans="1:7" s="295" customFormat="1">
      <c r="A441" s="557" t="s">
        <v>31452</v>
      </c>
      <c r="B441" s="445" t="s">
        <v>33687</v>
      </c>
      <c r="C441" s="448" t="s">
        <v>16001</v>
      </c>
      <c r="D441" s="541"/>
      <c r="E441" s="578"/>
      <c r="F441" s="541">
        <f t="shared" si="7"/>
        <v>0</v>
      </c>
      <c r="G441" s="609"/>
    </row>
    <row r="442" spans="1:7" s="295" customFormat="1">
      <c r="A442" s="556" t="s">
        <v>31453</v>
      </c>
      <c r="B442" s="445" t="s">
        <v>33688</v>
      </c>
      <c r="C442" s="448" t="s">
        <v>16003</v>
      </c>
      <c r="D442" s="541"/>
      <c r="E442" s="578"/>
      <c r="F442" s="541">
        <f t="shared" si="7"/>
        <v>0</v>
      </c>
      <c r="G442" s="609"/>
    </row>
    <row r="443" spans="1:7" s="295" customFormat="1">
      <c r="A443" s="557" t="s">
        <v>31454</v>
      </c>
      <c r="B443" s="445" t="s">
        <v>33689</v>
      </c>
      <c r="C443" s="448" t="s">
        <v>16004</v>
      </c>
      <c r="D443" s="541"/>
      <c r="E443" s="578"/>
      <c r="F443" s="541">
        <f t="shared" si="7"/>
        <v>0</v>
      </c>
      <c r="G443" s="609"/>
    </row>
    <row r="444" spans="1:7" s="295" customFormat="1">
      <c r="A444" s="556" t="s">
        <v>31455</v>
      </c>
      <c r="B444" s="445" t="s">
        <v>33690</v>
      </c>
      <c r="C444" s="448" t="s">
        <v>16006</v>
      </c>
      <c r="D444" s="541"/>
      <c r="E444" s="578"/>
      <c r="F444" s="541">
        <f t="shared" si="7"/>
        <v>0</v>
      </c>
      <c r="G444" s="609"/>
    </row>
    <row r="445" spans="1:7" s="295" customFormat="1">
      <c r="A445" s="557" t="s">
        <v>31456</v>
      </c>
      <c r="B445" s="445" t="s">
        <v>33691</v>
      </c>
      <c r="C445" s="448" t="s">
        <v>16007</v>
      </c>
      <c r="D445" s="541"/>
      <c r="E445" s="578"/>
      <c r="F445" s="541">
        <f t="shared" si="7"/>
        <v>0</v>
      </c>
      <c r="G445" s="609"/>
    </row>
    <row r="446" spans="1:7" s="295" customFormat="1">
      <c r="A446" s="556" t="s">
        <v>31457</v>
      </c>
      <c r="B446" s="445" t="s">
        <v>33692</v>
      </c>
      <c r="C446" s="448" t="s">
        <v>16009</v>
      </c>
      <c r="D446" s="541"/>
      <c r="E446" s="578"/>
      <c r="F446" s="541">
        <f t="shared" si="7"/>
        <v>0</v>
      </c>
      <c r="G446" s="609"/>
    </row>
    <row r="447" spans="1:7" s="295" customFormat="1">
      <c r="A447" s="557" t="s">
        <v>31458</v>
      </c>
      <c r="B447" s="445" t="s">
        <v>33693</v>
      </c>
      <c r="C447" s="448" t="s">
        <v>16010</v>
      </c>
      <c r="D447" s="541"/>
      <c r="E447" s="578"/>
      <c r="F447" s="541">
        <f t="shared" si="7"/>
        <v>0</v>
      </c>
      <c r="G447" s="609"/>
    </row>
    <row r="448" spans="1:7" s="295" customFormat="1">
      <c r="A448" s="556" t="s">
        <v>31459</v>
      </c>
      <c r="B448" s="442" t="s">
        <v>33694</v>
      </c>
      <c r="C448" s="448" t="s">
        <v>16011</v>
      </c>
      <c r="D448" s="541"/>
      <c r="E448" s="578"/>
      <c r="F448" s="541">
        <f t="shared" si="7"/>
        <v>0</v>
      </c>
      <c r="G448" s="609"/>
    </row>
    <row r="449" spans="1:7" s="295" customFormat="1">
      <c r="A449" s="557" t="s">
        <v>31460</v>
      </c>
      <c r="B449" s="452" t="s">
        <v>40198</v>
      </c>
      <c r="C449" s="448" t="s">
        <v>16013</v>
      </c>
      <c r="D449" s="541"/>
      <c r="E449" s="578"/>
      <c r="F449" s="541">
        <f t="shared" si="7"/>
        <v>0</v>
      </c>
      <c r="G449" s="609"/>
    </row>
    <row r="450" spans="1:7" s="295" customFormat="1">
      <c r="A450" s="556" t="s">
        <v>31461</v>
      </c>
      <c r="B450" s="445" t="s">
        <v>33695</v>
      </c>
      <c r="C450" s="448" t="s">
        <v>16015</v>
      </c>
      <c r="D450" s="541"/>
      <c r="E450" s="578"/>
      <c r="F450" s="541">
        <f t="shared" si="7"/>
        <v>0</v>
      </c>
      <c r="G450" s="609"/>
    </row>
    <row r="451" spans="1:7" s="295" customFormat="1">
      <c r="A451" s="557" t="s">
        <v>31462</v>
      </c>
      <c r="B451" s="445" t="s">
        <v>33696</v>
      </c>
      <c r="C451" s="448" t="s">
        <v>16016</v>
      </c>
      <c r="D451" s="541"/>
      <c r="E451" s="578"/>
      <c r="F451" s="541">
        <f t="shared" si="7"/>
        <v>0</v>
      </c>
      <c r="G451" s="609"/>
    </row>
    <row r="452" spans="1:7" s="295" customFormat="1">
      <c r="A452" s="556" t="s">
        <v>31463</v>
      </c>
      <c r="B452" s="445" t="s">
        <v>33697</v>
      </c>
      <c r="C452" s="448" t="s">
        <v>16018</v>
      </c>
      <c r="D452" s="541"/>
      <c r="E452" s="578"/>
      <c r="F452" s="541">
        <f t="shared" si="7"/>
        <v>0</v>
      </c>
      <c r="G452" s="609"/>
    </row>
    <row r="453" spans="1:7" s="295" customFormat="1">
      <c r="A453" s="557" t="s">
        <v>31464</v>
      </c>
      <c r="B453" s="445" t="s">
        <v>33698</v>
      </c>
      <c r="C453" s="448" t="s">
        <v>16019</v>
      </c>
      <c r="D453" s="541"/>
      <c r="E453" s="578"/>
      <c r="F453" s="541">
        <f t="shared" si="7"/>
        <v>0</v>
      </c>
      <c r="G453" s="609"/>
    </row>
    <row r="454" spans="1:7" s="295" customFormat="1">
      <c r="A454" s="556" t="s">
        <v>31465</v>
      </c>
      <c r="B454" s="445" t="s">
        <v>33699</v>
      </c>
      <c r="C454" s="448" t="s">
        <v>16020</v>
      </c>
      <c r="D454" s="541"/>
      <c r="E454" s="578"/>
      <c r="F454" s="541">
        <f t="shared" si="7"/>
        <v>0</v>
      </c>
      <c r="G454" s="609"/>
    </row>
    <row r="455" spans="1:7" s="295" customFormat="1">
      <c r="A455" s="557" t="s">
        <v>31466</v>
      </c>
      <c r="B455" s="445" t="s">
        <v>33700</v>
      </c>
      <c r="C455" s="448" t="s">
        <v>16021</v>
      </c>
      <c r="D455" s="541"/>
      <c r="E455" s="578"/>
      <c r="F455" s="541">
        <f t="shared" si="7"/>
        <v>0</v>
      </c>
      <c r="G455" s="609"/>
    </row>
    <row r="456" spans="1:7" s="295" customFormat="1">
      <c r="A456" s="556" t="s">
        <v>31467</v>
      </c>
      <c r="B456" s="445" t="s">
        <v>33701</v>
      </c>
      <c r="C456" s="448" t="s">
        <v>16023</v>
      </c>
      <c r="D456" s="541"/>
      <c r="E456" s="578"/>
      <c r="F456" s="541">
        <f t="shared" si="7"/>
        <v>0</v>
      </c>
      <c r="G456" s="609"/>
    </row>
    <row r="457" spans="1:7" s="295" customFormat="1">
      <c r="A457" s="557" t="s">
        <v>31471</v>
      </c>
      <c r="B457" s="445" t="s">
        <v>33702</v>
      </c>
      <c r="C457" s="448" t="s">
        <v>16025</v>
      </c>
      <c r="D457" s="541"/>
      <c r="E457" s="578"/>
      <c r="F457" s="541">
        <f t="shared" si="7"/>
        <v>0</v>
      </c>
      <c r="G457" s="609"/>
    </row>
    <row r="458" spans="1:7" s="295" customFormat="1">
      <c r="A458" s="556" t="s">
        <v>31472</v>
      </c>
      <c r="B458" s="445" t="s">
        <v>33703</v>
      </c>
      <c r="C458" s="448" t="s">
        <v>16026</v>
      </c>
      <c r="D458" s="541"/>
      <c r="E458" s="578"/>
      <c r="F458" s="541">
        <f t="shared" si="7"/>
        <v>0</v>
      </c>
      <c r="G458" s="609"/>
    </row>
    <row r="459" spans="1:7" s="295" customFormat="1">
      <c r="A459" s="557" t="s">
        <v>31473</v>
      </c>
      <c r="B459" s="445" t="s">
        <v>33704</v>
      </c>
      <c r="C459" s="448" t="s">
        <v>16028</v>
      </c>
      <c r="D459" s="541"/>
      <c r="E459" s="578"/>
      <c r="F459" s="541">
        <f t="shared" si="7"/>
        <v>0</v>
      </c>
      <c r="G459" s="609"/>
    </row>
    <row r="460" spans="1:7" s="295" customFormat="1">
      <c r="A460" s="556" t="s">
        <v>31474</v>
      </c>
      <c r="B460" s="445" t="s">
        <v>33705</v>
      </c>
      <c r="C460" s="448" t="s">
        <v>16030</v>
      </c>
      <c r="D460" s="541"/>
      <c r="E460" s="578"/>
      <c r="F460" s="541">
        <f t="shared" si="7"/>
        <v>0</v>
      </c>
      <c r="G460" s="609"/>
    </row>
    <row r="461" spans="1:7" s="295" customFormat="1">
      <c r="A461" s="557" t="s">
        <v>32244</v>
      </c>
      <c r="B461" s="442" t="s">
        <v>33706</v>
      </c>
      <c r="C461" s="448" t="s">
        <v>16032</v>
      </c>
      <c r="D461" s="541"/>
      <c r="E461" s="578"/>
      <c r="F461" s="541">
        <f t="shared" si="7"/>
        <v>0</v>
      </c>
      <c r="G461" s="609"/>
    </row>
    <row r="462" spans="1:7" s="295" customFormat="1">
      <c r="A462" s="556" t="s">
        <v>32245</v>
      </c>
      <c r="B462" s="445" t="s">
        <v>33707</v>
      </c>
      <c r="C462" s="448" t="s">
        <v>16034</v>
      </c>
      <c r="D462" s="541"/>
      <c r="E462" s="578"/>
      <c r="F462" s="541">
        <f t="shared" si="7"/>
        <v>0</v>
      </c>
      <c r="G462" s="609"/>
    </row>
    <row r="463" spans="1:7" s="295" customFormat="1">
      <c r="A463" s="557" t="s">
        <v>32246</v>
      </c>
      <c r="B463" s="445" t="s">
        <v>33708</v>
      </c>
      <c r="C463" s="448" t="s">
        <v>16036</v>
      </c>
      <c r="D463" s="541"/>
      <c r="E463" s="578"/>
      <c r="F463" s="541">
        <f t="shared" si="7"/>
        <v>0</v>
      </c>
      <c r="G463" s="609"/>
    </row>
    <row r="464" spans="1:7" s="295" customFormat="1">
      <c r="A464" s="556" t="s">
        <v>32247</v>
      </c>
      <c r="B464" s="445" t="s">
        <v>33709</v>
      </c>
      <c r="C464" s="448" t="s">
        <v>30677</v>
      </c>
      <c r="D464" s="541"/>
      <c r="E464" s="578"/>
      <c r="F464" s="541">
        <f t="shared" si="7"/>
        <v>0</v>
      </c>
      <c r="G464" s="609"/>
    </row>
    <row r="465" spans="1:7" s="295" customFormat="1">
      <c r="A465" s="557" t="s">
        <v>32248</v>
      </c>
      <c r="B465" s="442" t="s">
        <v>33710</v>
      </c>
      <c r="C465" s="448" t="s">
        <v>30679</v>
      </c>
      <c r="D465" s="541"/>
      <c r="E465" s="578"/>
      <c r="F465" s="541">
        <f t="shared" si="7"/>
        <v>0</v>
      </c>
      <c r="G465" s="609"/>
    </row>
    <row r="466" spans="1:7" s="295" customFormat="1">
      <c r="A466" s="556" t="s">
        <v>32249</v>
      </c>
      <c r="B466" s="445" t="s">
        <v>33711</v>
      </c>
      <c r="C466" s="448" t="s">
        <v>30538</v>
      </c>
      <c r="D466" s="541"/>
      <c r="E466" s="578"/>
      <c r="F466" s="541">
        <f t="shared" si="7"/>
        <v>0</v>
      </c>
      <c r="G466" s="609"/>
    </row>
    <row r="467" spans="1:7" s="295" customFormat="1">
      <c r="A467" s="557" t="s">
        <v>32250</v>
      </c>
      <c r="B467" s="445" t="s">
        <v>33712</v>
      </c>
      <c r="C467" s="448" t="s">
        <v>30682</v>
      </c>
      <c r="D467" s="541"/>
      <c r="E467" s="578"/>
      <c r="F467" s="541">
        <f t="shared" si="7"/>
        <v>0</v>
      </c>
      <c r="G467" s="609"/>
    </row>
    <row r="468" spans="1:7" s="295" customFormat="1">
      <c r="A468" s="556" t="s">
        <v>32251</v>
      </c>
      <c r="B468" s="445" t="s">
        <v>33713</v>
      </c>
      <c r="C468" s="448" t="s">
        <v>30684</v>
      </c>
      <c r="D468" s="541"/>
      <c r="E468" s="578"/>
      <c r="F468" s="541">
        <f t="shared" si="7"/>
        <v>0</v>
      </c>
      <c r="G468" s="609"/>
    </row>
    <row r="469" spans="1:7" s="295" customFormat="1">
      <c r="A469" s="557" t="s">
        <v>32252</v>
      </c>
      <c r="B469" s="442" t="s">
        <v>33714</v>
      </c>
      <c r="C469" s="448" t="s">
        <v>30686</v>
      </c>
      <c r="D469" s="541"/>
      <c r="E469" s="578"/>
      <c r="F469" s="541">
        <f t="shared" si="7"/>
        <v>0</v>
      </c>
      <c r="G469" s="609"/>
    </row>
    <row r="470" spans="1:7" s="295" customFormat="1">
      <c r="A470" s="556" t="s">
        <v>32253</v>
      </c>
      <c r="B470" s="445" t="s">
        <v>33715</v>
      </c>
      <c r="C470" s="448" t="s">
        <v>12686</v>
      </c>
      <c r="D470" s="541"/>
      <c r="E470" s="578"/>
      <c r="F470" s="541">
        <f t="shared" si="7"/>
        <v>0</v>
      </c>
      <c r="G470" s="609"/>
    </row>
    <row r="471" spans="1:7" s="295" customFormat="1">
      <c r="A471" s="557" t="s">
        <v>32254</v>
      </c>
      <c r="B471" s="442" t="s">
        <v>33716</v>
      </c>
      <c r="C471" s="448" t="s">
        <v>33717</v>
      </c>
      <c r="D471" s="541"/>
      <c r="E471" s="578"/>
      <c r="F471" s="541">
        <f t="shared" si="7"/>
        <v>0</v>
      </c>
      <c r="G471" s="609"/>
    </row>
    <row r="472" spans="1:7" s="295" customFormat="1">
      <c r="A472" s="556" t="s">
        <v>32255</v>
      </c>
      <c r="B472" s="442" t="s">
        <v>33718</v>
      </c>
      <c r="C472" s="448" t="s">
        <v>12690</v>
      </c>
      <c r="D472" s="541"/>
      <c r="E472" s="578"/>
      <c r="F472" s="541">
        <f t="shared" si="7"/>
        <v>0</v>
      </c>
      <c r="G472" s="609"/>
    </row>
    <row r="473" spans="1:7" s="295" customFormat="1">
      <c r="A473" s="557" t="s">
        <v>32256</v>
      </c>
      <c r="B473" s="442" t="s">
        <v>33719</v>
      </c>
      <c r="C473" s="448" t="s">
        <v>12692</v>
      </c>
      <c r="D473" s="541"/>
      <c r="E473" s="578"/>
      <c r="F473" s="541">
        <f t="shared" si="7"/>
        <v>0</v>
      </c>
      <c r="G473" s="609"/>
    </row>
    <row r="474" spans="1:7" s="295" customFormat="1">
      <c r="A474" s="556" t="s">
        <v>32257</v>
      </c>
      <c r="B474" s="442" t="s">
        <v>33720</v>
      </c>
      <c r="C474" s="448" t="s">
        <v>12694</v>
      </c>
      <c r="D474" s="541"/>
      <c r="E474" s="578"/>
      <c r="F474" s="541">
        <f t="shared" si="7"/>
        <v>0</v>
      </c>
      <c r="G474" s="609"/>
    </row>
    <row r="475" spans="1:7" s="295" customFormat="1">
      <c r="A475" s="557" t="s">
        <v>32258</v>
      </c>
      <c r="B475" s="442" t="s">
        <v>33498</v>
      </c>
      <c r="C475" s="448" t="s">
        <v>12696</v>
      </c>
      <c r="D475" s="541"/>
      <c r="E475" s="578"/>
      <c r="F475" s="541">
        <f t="shared" si="7"/>
        <v>0</v>
      </c>
      <c r="G475" s="609"/>
    </row>
    <row r="476" spans="1:7" s="295" customFormat="1">
      <c r="A476" s="556" t="s">
        <v>32259</v>
      </c>
      <c r="B476" s="442" t="s">
        <v>33431</v>
      </c>
      <c r="C476" s="448" t="s">
        <v>12697</v>
      </c>
      <c r="D476" s="541"/>
      <c r="E476" s="578"/>
      <c r="F476" s="541">
        <f t="shared" si="7"/>
        <v>0</v>
      </c>
      <c r="G476" s="609"/>
    </row>
    <row r="477" spans="1:7" s="295" customFormat="1">
      <c r="A477" s="557" t="s">
        <v>32260</v>
      </c>
      <c r="B477" s="442" t="s">
        <v>33721</v>
      </c>
      <c r="C477" s="448" t="s">
        <v>39883</v>
      </c>
      <c r="D477" s="541"/>
      <c r="E477" s="578"/>
      <c r="F477" s="541">
        <f t="shared" si="7"/>
        <v>0</v>
      </c>
      <c r="G477" s="609"/>
    </row>
    <row r="478" spans="1:7" s="295" customFormat="1">
      <c r="A478" s="556" t="s">
        <v>32261</v>
      </c>
      <c r="B478" s="442" t="s">
        <v>33722</v>
      </c>
      <c r="C478" s="448" t="s">
        <v>12700</v>
      </c>
      <c r="D478" s="541"/>
      <c r="E478" s="578"/>
      <c r="F478" s="541">
        <f t="shared" si="7"/>
        <v>0</v>
      </c>
      <c r="G478" s="609"/>
    </row>
    <row r="479" spans="1:7" s="295" customFormat="1">
      <c r="A479" s="557" t="s">
        <v>32262</v>
      </c>
      <c r="B479" s="442" t="s">
        <v>33723</v>
      </c>
      <c r="C479" s="448" t="s">
        <v>12702</v>
      </c>
      <c r="D479" s="541"/>
      <c r="E479" s="578"/>
      <c r="F479" s="541">
        <f t="shared" si="7"/>
        <v>0</v>
      </c>
      <c r="G479" s="609"/>
    </row>
    <row r="480" spans="1:7" s="295" customFormat="1">
      <c r="A480" s="556" t="s">
        <v>32263</v>
      </c>
      <c r="B480" s="442" t="s">
        <v>33724</v>
      </c>
      <c r="C480" s="448" t="s">
        <v>12704</v>
      </c>
      <c r="D480" s="541"/>
      <c r="E480" s="578"/>
      <c r="F480" s="541">
        <f t="shared" ref="F480:F543" si="8">D480*(1+E480)</f>
        <v>0</v>
      </c>
      <c r="G480" s="609"/>
    </row>
    <row r="481" spans="1:7" s="295" customFormat="1">
      <c r="A481" s="557" t="s">
        <v>32264</v>
      </c>
      <c r="B481" s="442" t="s">
        <v>33725</v>
      </c>
      <c r="C481" s="448" t="s">
        <v>12706</v>
      </c>
      <c r="D481" s="541"/>
      <c r="E481" s="578"/>
      <c r="F481" s="541">
        <f t="shared" si="8"/>
        <v>0</v>
      </c>
      <c r="G481" s="609"/>
    </row>
    <row r="482" spans="1:7" s="295" customFormat="1">
      <c r="A482" s="556" t="s">
        <v>32265</v>
      </c>
      <c r="B482" s="442" t="s">
        <v>33726</v>
      </c>
      <c r="C482" s="448" t="s">
        <v>12708</v>
      </c>
      <c r="D482" s="541"/>
      <c r="E482" s="578"/>
      <c r="F482" s="541">
        <f t="shared" si="8"/>
        <v>0</v>
      </c>
      <c r="G482" s="609"/>
    </row>
    <row r="483" spans="1:7" s="295" customFormat="1">
      <c r="A483" s="557" t="s">
        <v>32266</v>
      </c>
      <c r="B483" s="445" t="s">
        <v>33727</v>
      </c>
      <c r="C483" s="448" t="s">
        <v>12710</v>
      </c>
      <c r="D483" s="541"/>
      <c r="E483" s="578"/>
      <c r="F483" s="541">
        <f t="shared" si="8"/>
        <v>0</v>
      </c>
      <c r="G483" s="609"/>
    </row>
    <row r="484" spans="1:7" s="295" customFormat="1">
      <c r="A484" s="556" t="s">
        <v>32267</v>
      </c>
      <c r="B484" s="445" t="s">
        <v>33728</v>
      </c>
      <c r="C484" s="448" t="s">
        <v>12711</v>
      </c>
      <c r="D484" s="541"/>
      <c r="E484" s="578"/>
      <c r="F484" s="541">
        <f t="shared" si="8"/>
        <v>0</v>
      </c>
      <c r="G484" s="609"/>
    </row>
    <row r="485" spans="1:7" s="295" customFormat="1">
      <c r="A485" s="557" t="s">
        <v>32268</v>
      </c>
      <c r="B485" s="445" t="s">
        <v>33729</v>
      </c>
      <c r="C485" s="448" t="s">
        <v>12713</v>
      </c>
      <c r="D485" s="541"/>
      <c r="E485" s="578"/>
      <c r="F485" s="541">
        <f t="shared" si="8"/>
        <v>0</v>
      </c>
      <c r="G485" s="609"/>
    </row>
    <row r="486" spans="1:7" s="425" customFormat="1" ht="13.95" customHeight="1">
      <c r="A486" s="665" t="s">
        <v>33730</v>
      </c>
      <c r="B486" s="666"/>
      <c r="C486" s="667"/>
      <c r="D486" s="547"/>
      <c r="E486" s="588"/>
      <c r="F486" s="550"/>
      <c r="G486" s="608"/>
    </row>
    <row r="487" spans="1:7" s="295" customFormat="1">
      <c r="A487" s="557" t="s">
        <v>32269</v>
      </c>
      <c r="B487" s="450" t="s">
        <v>33731</v>
      </c>
      <c r="C487" s="451" t="s">
        <v>12715</v>
      </c>
      <c r="D487" s="541"/>
      <c r="E487" s="578"/>
      <c r="F487" s="541">
        <f t="shared" si="8"/>
        <v>0</v>
      </c>
      <c r="G487" s="609"/>
    </row>
    <row r="488" spans="1:7" s="295" customFormat="1">
      <c r="A488" s="556" t="s">
        <v>32270</v>
      </c>
      <c r="B488" s="442" t="s">
        <v>33621</v>
      </c>
      <c r="C488" s="448" t="s">
        <v>29227</v>
      </c>
      <c r="D488" s="541"/>
      <c r="E488" s="578"/>
      <c r="F488" s="541">
        <f t="shared" si="8"/>
        <v>0</v>
      </c>
      <c r="G488" s="609"/>
    </row>
    <row r="489" spans="1:7" s="295" customFormat="1">
      <c r="A489" s="557" t="s">
        <v>32271</v>
      </c>
      <c r="B489" s="442" t="s">
        <v>33732</v>
      </c>
      <c r="C489" s="448" t="s">
        <v>12716</v>
      </c>
      <c r="D489" s="541"/>
      <c r="E489" s="578"/>
      <c r="F489" s="541">
        <f t="shared" si="8"/>
        <v>0</v>
      </c>
      <c r="G489" s="609"/>
    </row>
    <row r="490" spans="1:7" s="295" customFormat="1">
      <c r="A490" s="556" t="s">
        <v>32272</v>
      </c>
      <c r="B490" s="442" t="s">
        <v>33733</v>
      </c>
      <c r="C490" s="448" t="s">
        <v>12717</v>
      </c>
      <c r="D490" s="541"/>
      <c r="E490" s="578"/>
      <c r="F490" s="541">
        <f t="shared" si="8"/>
        <v>0</v>
      </c>
      <c r="G490" s="609"/>
    </row>
    <row r="491" spans="1:7" s="295" customFormat="1">
      <c r="A491" s="557" t="s">
        <v>32273</v>
      </c>
      <c r="B491" s="442" t="s">
        <v>33734</v>
      </c>
      <c r="C491" s="448" t="s">
        <v>12718</v>
      </c>
      <c r="D491" s="541"/>
      <c r="E491" s="578"/>
      <c r="F491" s="541">
        <f t="shared" si="8"/>
        <v>0</v>
      </c>
      <c r="G491" s="609"/>
    </row>
    <row r="492" spans="1:7" s="295" customFormat="1">
      <c r="A492" s="556" t="s">
        <v>32274</v>
      </c>
      <c r="B492" s="442" t="s">
        <v>33735</v>
      </c>
      <c r="C492" s="448" t="s">
        <v>12719</v>
      </c>
      <c r="D492" s="541"/>
      <c r="E492" s="578"/>
      <c r="F492" s="541">
        <f t="shared" si="8"/>
        <v>0</v>
      </c>
      <c r="G492" s="609"/>
    </row>
    <row r="493" spans="1:7" s="295" customFormat="1">
      <c r="A493" s="557" t="s">
        <v>32275</v>
      </c>
      <c r="B493" s="442" t="s">
        <v>33736</v>
      </c>
      <c r="C493" s="448" t="s">
        <v>12720</v>
      </c>
      <c r="D493" s="541"/>
      <c r="E493" s="578"/>
      <c r="F493" s="541">
        <f t="shared" si="8"/>
        <v>0</v>
      </c>
      <c r="G493" s="609"/>
    </row>
    <row r="494" spans="1:7" s="295" customFormat="1">
      <c r="A494" s="556" t="s">
        <v>32276</v>
      </c>
      <c r="B494" s="442" t="s">
        <v>33737</v>
      </c>
      <c r="C494" s="448" t="s">
        <v>12721</v>
      </c>
      <c r="D494" s="541"/>
      <c r="E494" s="578"/>
      <c r="F494" s="541">
        <f t="shared" si="8"/>
        <v>0</v>
      </c>
      <c r="G494" s="609"/>
    </row>
    <row r="495" spans="1:7" s="295" customFormat="1">
      <c r="A495" s="557" t="s">
        <v>32277</v>
      </c>
      <c r="B495" s="442" t="s">
        <v>33738</v>
      </c>
      <c r="C495" s="448" t="s">
        <v>12722</v>
      </c>
      <c r="D495" s="541"/>
      <c r="E495" s="578"/>
      <c r="F495" s="541">
        <f t="shared" si="8"/>
        <v>0</v>
      </c>
      <c r="G495" s="609"/>
    </row>
    <row r="496" spans="1:7" s="295" customFormat="1">
      <c r="A496" s="556" t="s">
        <v>32278</v>
      </c>
      <c r="B496" s="442" t="s">
        <v>33739</v>
      </c>
      <c r="C496" s="448" t="s">
        <v>12723</v>
      </c>
      <c r="D496" s="541"/>
      <c r="E496" s="578"/>
      <c r="F496" s="541">
        <f t="shared" si="8"/>
        <v>0</v>
      </c>
      <c r="G496" s="609"/>
    </row>
    <row r="497" spans="1:7" s="295" customFormat="1">
      <c r="A497" s="557" t="s">
        <v>32279</v>
      </c>
      <c r="B497" s="442" t="s">
        <v>33740</v>
      </c>
      <c r="C497" s="448" t="s">
        <v>12725</v>
      </c>
      <c r="D497" s="541"/>
      <c r="E497" s="578"/>
      <c r="F497" s="541">
        <f t="shared" si="8"/>
        <v>0</v>
      </c>
      <c r="G497" s="609"/>
    </row>
    <row r="498" spans="1:7" s="295" customFormat="1">
      <c r="A498" s="556" t="s">
        <v>32280</v>
      </c>
      <c r="B498" s="442" t="s">
        <v>33741</v>
      </c>
      <c r="C498" s="448" t="s">
        <v>12726</v>
      </c>
      <c r="D498" s="541"/>
      <c r="E498" s="578"/>
      <c r="F498" s="541">
        <f t="shared" si="8"/>
        <v>0</v>
      </c>
      <c r="G498" s="609"/>
    </row>
    <row r="499" spans="1:7" s="295" customFormat="1">
      <c r="A499" s="557" t="s">
        <v>32281</v>
      </c>
      <c r="B499" s="442" t="s">
        <v>33742</v>
      </c>
      <c r="C499" s="448" t="s">
        <v>12727</v>
      </c>
      <c r="D499" s="541"/>
      <c r="E499" s="578"/>
      <c r="F499" s="541">
        <f t="shared" si="8"/>
        <v>0</v>
      </c>
      <c r="G499" s="609"/>
    </row>
    <row r="500" spans="1:7" s="295" customFormat="1">
      <c r="A500" s="556" t="s">
        <v>32282</v>
      </c>
      <c r="B500" s="442" t="s">
        <v>33743</v>
      </c>
      <c r="C500" s="448" t="s">
        <v>12728</v>
      </c>
      <c r="D500" s="541"/>
      <c r="E500" s="578"/>
      <c r="F500" s="541">
        <f t="shared" si="8"/>
        <v>0</v>
      </c>
      <c r="G500" s="609"/>
    </row>
    <row r="501" spans="1:7" s="295" customFormat="1">
      <c r="A501" s="557" t="s">
        <v>32283</v>
      </c>
      <c r="B501" s="442" t="s">
        <v>33405</v>
      </c>
      <c r="C501" s="448" t="s">
        <v>30682</v>
      </c>
      <c r="D501" s="541"/>
      <c r="E501" s="578"/>
      <c r="F501" s="541">
        <f t="shared" si="8"/>
        <v>0</v>
      </c>
      <c r="G501" s="609"/>
    </row>
    <row r="502" spans="1:7" s="295" customFormat="1">
      <c r="A502" s="556" t="s">
        <v>32284</v>
      </c>
      <c r="B502" s="442" t="s">
        <v>33404</v>
      </c>
      <c r="C502" s="448" t="s">
        <v>30538</v>
      </c>
      <c r="D502" s="541"/>
      <c r="E502" s="578"/>
      <c r="F502" s="541">
        <f t="shared" si="8"/>
        <v>0</v>
      </c>
      <c r="G502" s="609"/>
    </row>
    <row r="503" spans="1:7" s="295" customFormat="1">
      <c r="A503" s="557" t="s">
        <v>32285</v>
      </c>
      <c r="B503" s="442" t="s">
        <v>33744</v>
      </c>
      <c r="C503" s="448" t="s">
        <v>12729</v>
      </c>
      <c r="D503" s="541"/>
      <c r="E503" s="578"/>
      <c r="F503" s="541">
        <f t="shared" si="8"/>
        <v>0</v>
      </c>
      <c r="G503" s="609"/>
    </row>
    <row r="504" spans="1:7" s="295" customFormat="1">
      <c r="A504" s="556" t="s">
        <v>32286</v>
      </c>
      <c r="B504" s="442" t="s">
        <v>33745</v>
      </c>
      <c r="C504" s="448" t="s">
        <v>12730</v>
      </c>
      <c r="D504" s="541"/>
      <c r="E504" s="578"/>
      <c r="F504" s="541">
        <f t="shared" si="8"/>
        <v>0</v>
      </c>
      <c r="G504" s="609"/>
    </row>
    <row r="505" spans="1:7" s="295" customFormat="1">
      <c r="A505" s="557" t="s">
        <v>32287</v>
      </c>
      <c r="B505" s="442" t="s">
        <v>33746</v>
      </c>
      <c r="C505" s="448" t="s">
        <v>12732</v>
      </c>
      <c r="D505" s="541"/>
      <c r="E505" s="578"/>
      <c r="F505" s="541">
        <f t="shared" si="8"/>
        <v>0</v>
      </c>
      <c r="G505" s="609"/>
    </row>
    <row r="506" spans="1:7" s="295" customFormat="1">
      <c r="A506" s="556" t="s">
        <v>32288</v>
      </c>
      <c r="B506" s="442" t="s">
        <v>33747</v>
      </c>
      <c r="C506" s="448" t="s">
        <v>12734</v>
      </c>
      <c r="D506" s="541"/>
      <c r="E506" s="578"/>
      <c r="F506" s="541">
        <f t="shared" si="8"/>
        <v>0</v>
      </c>
      <c r="G506" s="609"/>
    </row>
    <row r="507" spans="1:7" s="295" customFormat="1">
      <c r="A507" s="557" t="s">
        <v>32289</v>
      </c>
      <c r="B507" s="442" t="s">
        <v>33748</v>
      </c>
      <c r="C507" s="448" t="s">
        <v>12736</v>
      </c>
      <c r="D507" s="541"/>
      <c r="E507" s="578"/>
      <c r="F507" s="541">
        <f t="shared" si="8"/>
        <v>0</v>
      </c>
      <c r="G507" s="609"/>
    </row>
    <row r="508" spans="1:7" s="295" customFormat="1">
      <c r="A508" s="556" t="s">
        <v>32290</v>
      </c>
      <c r="B508" s="442" t="s">
        <v>33749</v>
      </c>
      <c r="C508" s="448" t="s">
        <v>12738</v>
      </c>
      <c r="D508" s="541"/>
      <c r="E508" s="578"/>
      <c r="F508" s="541">
        <f t="shared" si="8"/>
        <v>0</v>
      </c>
      <c r="G508" s="609"/>
    </row>
    <row r="509" spans="1:7" s="295" customFormat="1">
      <c r="A509" s="557" t="s">
        <v>32291</v>
      </c>
      <c r="B509" s="442" t="s">
        <v>33750</v>
      </c>
      <c r="C509" s="448" t="s">
        <v>12739</v>
      </c>
      <c r="D509" s="541"/>
      <c r="E509" s="578"/>
      <c r="F509" s="541">
        <f t="shared" si="8"/>
        <v>0</v>
      </c>
      <c r="G509" s="609"/>
    </row>
    <row r="510" spans="1:7" s="295" customFormat="1">
      <c r="A510" s="556" t="s">
        <v>32292</v>
      </c>
      <c r="B510" s="442" t="s">
        <v>33751</v>
      </c>
      <c r="C510" s="448" t="s">
        <v>12740</v>
      </c>
      <c r="D510" s="541"/>
      <c r="E510" s="578"/>
      <c r="F510" s="541">
        <f t="shared" si="8"/>
        <v>0</v>
      </c>
      <c r="G510" s="609"/>
    </row>
    <row r="511" spans="1:7" s="295" customFormat="1">
      <c r="A511" s="557" t="s">
        <v>32293</v>
      </c>
      <c r="B511" s="442" t="s">
        <v>33752</v>
      </c>
      <c r="C511" s="448" t="s">
        <v>12742</v>
      </c>
      <c r="D511" s="541"/>
      <c r="E511" s="578"/>
      <c r="F511" s="541">
        <f t="shared" si="8"/>
        <v>0</v>
      </c>
      <c r="G511" s="609"/>
    </row>
    <row r="512" spans="1:7" s="295" customFormat="1">
      <c r="A512" s="556" t="s">
        <v>32294</v>
      </c>
      <c r="B512" s="442" t="s">
        <v>33753</v>
      </c>
      <c r="C512" s="448" t="s">
        <v>12743</v>
      </c>
      <c r="D512" s="541"/>
      <c r="E512" s="578"/>
      <c r="F512" s="541">
        <f t="shared" si="8"/>
        <v>0</v>
      </c>
      <c r="G512" s="609"/>
    </row>
    <row r="513" spans="1:7" s="295" customFormat="1">
      <c r="A513" s="557" t="s">
        <v>32295</v>
      </c>
      <c r="B513" s="442" t="s">
        <v>33754</v>
      </c>
      <c r="C513" s="448" t="s">
        <v>12744</v>
      </c>
      <c r="D513" s="541"/>
      <c r="E513" s="578"/>
      <c r="F513" s="541">
        <f t="shared" si="8"/>
        <v>0</v>
      </c>
      <c r="G513" s="609"/>
    </row>
    <row r="514" spans="1:7" s="295" customFormat="1">
      <c r="A514" s="556" t="s">
        <v>32296</v>
      </c>
      <c r="B514" s="442" t="s">
        <v>33755</v>
      </c>
      <c r="C514" s="448" t="s">
        <v>12745</v>
      </c>
      <c r="D514" s="541"/>
      <c r="E514" s="578"/>
      <c r="F514" s="541">
        <f t="shared" si="8"/>
        <v>0</v>
      </c>
      <c r="G514" s="609"/>
    </row>
    <row r="515" spans="1:7" s="295" customFormat="1">
      <c r="A515" s="557" t="s">
        <v>32297</v>
      </c>
      <c r="B515" s="442" t="s">
        <v>33756</v>
      </c>
      <c r="C515" s="448" t="s">
        <v>12746</v>
      </c>
      <c r="D515" s="541"/>
      <c r="E515" s="578"/>
      <c r="F515" s="541">
        <f t="shared" si="8"/>
        <v>0</v>
      </c>
      <c r="G515" s="609"/>
    </row>
    <row r="516" spans="1:7" s="295" customFormat="1">
      <c r="A516" s="556" t="s">
        <v>32298</v>
      </c>
      <c r="B516" s="442" t="s">
        <v>33619</v>
      </c>
      <c r="C516" s="448" t="s">
        <v>12747</v>
      </c>
      <c r="D516" s="541"/>
      <c r="E516" s="578"/>
      <c r="F516" s="541">
        <f t="shared" si="8"/>
        <v>0</v>
      </c>
      <c r="G516" s="609"/>
    </row>
    <row r="517" spans="1:7" s="295" customFormat="1">
      <c r="A517" s="557" t="s">
        <v>32299</v>
      </c>
      <c r="B517" s="442" t="s">
        <v>33757</v>
      </c>
      <c r="C517" s="448" t="s">
        <v>12748</v>
      </c>
      <c r="D517" s="541"/>
      <c r="E517" s="578"/>
      <c r="F517" s="541">
        <f t="shared" si="8"/>
        <v>0</v>
      </c>
      <c r="G517" s="609"/>
    </row>
    <row r="518" spans="1:7" s="295" customFormat="1">
      <c r="A518" s="556" t="s">
        <v>32300</v>
      </c>
      <c r="B518" s="442" t="s">
        <v>33758</v>
      </c>
      <c r="C518" s="448" t="s">
        <v>12749</v>
      </c>
      <c r="D518" s="541"/>
      <c r="E518" s="578"/>
      <c r="F518" s="541">
        <f t="shared" si="8"/>
        <v>0</v>
      </c>
      <c r="G518" s="609"/>
    </row>
    <row r="519" spans="1:7" s="295" customFormat="1">
      <c r="A519" s="557" t="s">
        <v>32301</v>
      </c>
      <c r="B519" s="442" t="s">
        <v>33759</v>
      </c>
      <c r="C519" s="448" t="s">
        <v>12750</v>
      </c>
      <c r="D519" s="541"/>
      <c r="E519" s="578"/>
      <c r="F519" s="541">
        <f t="shared" si="8"/>
        <v>0</v>
      </c>
      <c r="G519" s="609"/>
    </row>
    <row r="520" spans="1:7" s="295" customFormat="1">
      <c r="A520" s="556" t="s">
        <v>32302</v>
      </c>
      <c r="B520" s="442" t="s">
        <v>33760</v>
      </c>
      <c r="C520" s="448" t="s">
        <v>12751</v>
      </c>
      <c r="D520" s="541"/>
      <c r="E520" s="578"/>
      <c r="F520" s="541">
        <f t="shared" si="8"/>
        <v>0</v>
      </c>
      <c r="G520" s="609"/>
    </row>
    <row r="521" spans="1:7" s="295" customFormat="1">
      <c r="A521" s="557" t="s">
        <v>32303</v>
      </c>
      <c r="B521" s="442" t="s">
        <v>33761</v>
      </c>
      <c r="C521" s="448" t="s">
        <v>12752</v>
      </c>
      <c r="D521" s="541"/>
      <c r="E521" s="578"/>
      <c r="F521" s="541">
        <f t="shared" si="8"/>
        <v>0</v>
      </c>
      <c r="G521" s="609"/>
    </row>
    <row r="522" spans="1:7" s="295" customFormat="1">
      <c r="A522" s="556" t="s">
        <v>32304</v>
      </c>
      <c r="B522" s="442" t="s">
        <v>33762</v>
      </c>
      <c r="C522" s="448" t="s">
        <v>12753</v>
      </c>
      <c r="D522" s="541"/>
      <c r="E522" s="578"/>
      <c r="F522" s="541">
        <f t="shared" si="8"/>
        <v>0</v>
      </c>
      <c r="G522" s="609"/>
    </row>
    <row r="523" spans="1:7" s="295" customFormat="1">
      <c r="A523" s="557" t="s">
        <v>32305</v>
      </c>
      <c r="B523" s="442" t="s">
        <v>33763</v>
      </c>
      <c r="C523" s="448" t="s">
        <v>12754</v>
      </c>
      <c r="D523" s="541"/>
      <c r="E523" s="578"/>
      <c r="F523" s="541">
        <f t="shared" si="8"/>
        <v>0</v>
      </c>
      <c r="G523" s="609"/>
    </row>
    <row r="524" spans="1:7" s="295" customFormat="1">
      <c r="A524" s="556" t="s">
        <v>32306</v>
      </c>
      <c r="B524" s="442" t="s">
        <v>33764</v>
      </c>
      <c r="C524" s="448" t="s">
        <v>12755</v>
      </c>
      <c r="D524" s="541"/>
      <c r="E524" s="578"/>
      <c r="F524" s="541">
        <f t="shared" si="8"/>
        <v>0</v>
      </c>
      <c r="G524" s="609"/>
    </row>
    <row r="525" spans="1:7" s="295" customFormat="1">
      <c r="A525" s="557" t="s">
        <v>32307</v>
      </c>
      <c r="B525" s="442" t="s">
        <v>33765</v>
      </c>
      <c r="C525" s="448" t="s">
        <v>28523</v>
      </c>
      <c r="D525" s="541"/>
      <c r="E525" s="578"/>
      <c r="F525" s="541">
        <f t="shared" si="8"/>
        <v>0</v>
      </c>
      <c r="G525" s="609"/>
    </row>
    <row r="526" spans="1:7" s="295" customFormat="1">
      <c r="A526" s="556" t="s">
        <v>32308</v>
      </c>
      <c r="B526" s="442" t="s">
        <v>33766</v>
      </c>
      <c r="C526" s="448" t="s">
        <v>28524</v>
      </c>
      <c r="D526" s="541"/>
      <c r="E526" s="578"/>
      <c r="F526" s="541">
        <f t="shared" si="8"/>
        <v>0</v>
      </c>
      <c r="G526" s="609"/>
    </row>
    <row r="527" spans="1:7" s="295" customFormat="1">
      <c r="A527" s="557" t="s">
        <v>32309</v>
      </c>
      <c r="B527" s="442" t="s">
        <v>33767</v>
      </c>
      <c r="C527" s="448" t="s">
        <v>28525</v>
      </c>
      <c r="D527" s="541"/>
      <c r="E527" s="578"/>
      <c r="F527" s="541">
        <f t="shared" si="8"/>
        <v>0</v>
      </c>
      <c r="G527" s="609"/>
    </row>
    <row r="528" spans="1:7" s="295" customFormat="1">
      <c r="A528" s="556" t="s">
        <v>32310</v>
      </c>
      <c r="B528" s="442" t="s">
        <v>33768</v>
      </c>
      <c r="C528" s="448" t="s">
        <v>28526</v>
      </c>
      <c r="D528" s="541"/>
      <c r="E528" s="578"/>
      <c r="F528" s="541">
        <f t="shared" si="8"/>
        <v>0</v>
      </c>
      <c r="G528" s="609"/>
    </row>
    <row r="529" spans="1:7" s="295" customFormat="1">
      <c r="A529" s="557" t="s">
        <v>32311</v>
      </c>
      <c r="B529" s="442" t="s">
        <v>33769</v>
      </c>
      <c r="C529" s="448" t="s">
        <v>28527</v>
      </c>
      <c r="D529" s="541"/>
      <c r="E529" s="578"/>
      <c r="F529" s="541">
        <f t="shared" si="8"/>
        <v>0</v>
      </c>
      <c r="G529" s="609"/>
    </row>
    <row r="530" spans="1:7" s="295" customFormat="1">
      <c r="A530" s="556" t="s">
        <v>32312</v>
      </c>
      <c r="B530" s="442" t="s">
        <v>33770</v>
      </c>
      <c r="C530" s="448" t="s">
        <v>28528</v>
      </c>
      <c r="D530" s="541"/>
      <c r="E530" s="578"/>
      <c r="F530" s="541">
        <f t="shared" si="8"/>
        <v>0</v>
      </c>
      <c r="G530" s="609"/>
    </row>
    <row r="531" spans="1:7" s="295" customFormat="1">
      <c r="A531" s="557" t="s">
        <v>32313</v>
      </c>
      <c r="B531" s="442" t="s">
        <v>33771</v>
      </c>
      <c r="C531" s="448" t="s">
        <v>28529</v>
      </c>
      <c r="D531" s="541"/>
      <c r="E531" s="578"/>
      <c r="F531" s="541">
        <f t="shared" si="8"/>
        <v>0</v>
      </c>
      <c r="G531" s="609"/>
    </row>
    <row r="532" spans="1:7" s="295" customFormat="1">
      <c r="A532" s="556" t="s">
        <v>32314</v>
      </c>
      <c r="B532" s="442" t="s">
        <v>33498</v>
      </c>
      <c r="C532" s="448" t="s">
        <v>28531</v>
      </c>
      <c r="D532" s="541"/>
      <c r="E532" s="578"/>
      <c r="F532" s="541">
        <f t="shared" si="8"/>
        <v>0</v>
      </c>
      <c r="G532" s="609"/>
    </row>
    <row r="533" spans="1:7" s="295" customFormat="1">
      <c r="A533" s="557" t="s">
        <v>32315</v>
      </c>
      <c r="B533" s="442" t="s">
        <v>33772</v>
      </c>
      <c r="C533" s="448" t="s">
        <v>28532</v>
      </c>
      <c r="D533" s="541"/>
      <c r="E533" s="578"/>
      <c r="F533" s="541">
        <f t="shared" si="8"/>
        <v>0</v>
      </c>
      <c r="G533" s="609"/>
    </row>
    <row r="534" spans="1:7" s="295" customFormat="1">
      <c r="A534" s="556" t="s">
        <v>32316</v>
      </c>
      <c r="B534" s="442" t="s">
        <v>33773</v>
      </c>
      <c r="C534" s="448" t="s">
        <v>22630</v>
      </c>
      <c r="D534" s="541"/>
      <c r="E534" s="578"/>
      <c r="F534" s="541">
        <f t="shared" si="8"/>
        <v>0</v>
      </c>
      <c r="G534" s="609"/>
    </row>
    <row r="535" spans="1:7" s="295" customFormat="1">
      <c r="A535" s="557" t="s">
        <v>32317</v>
      </c>
      <c r="B535" s="442" t="s">
        <v>33774</v>
      </c>
      <c r="C535" s="448" t="s">
        <v>22631</v>
      </c>
      <c r="D535" s="541"/>
      <c r="E535" s="578"/>
      <c r="F535" s="541">
        <f t="shared" si="8"/>
        <v>0</v>
      </c>
      <c r="G535" s="609"/>
    </row>
    <row r="536" spans="1:7" s="295" customFormat="1">
      <c r="A536" s="556" t="s">
        <v>32318</v>
      </c>
      <c r="B536" s="445" t="s">
        <v>33775</v>
      </c>
      <c r="C536" s="448" t="s">
        <v>22632</v>
      </c>
      <c r="D536" s="541"/>
      <c r="E536" s="578"/>
      <c r="F536" s="541">
        <f t="shared" si="8"/>
        <v>0</v>
      </c>
      <c r="G536" s="609"/>
    </row>
    <row r="537" spans="1:7" s="295" customFormat="1">
      <c r="A537" s="557" t="s">
        <v>32319</v>
      </c>
      <c r="B537" s="445" t="s">
        <v>33776</v>
      </c>
      <c r="C537" s="448" t="s">
        <v>22633</v>
      </c>
      <c r="D537" s="541"/>
      <c r="E537" s="578"/>
      <c r="F537" s="541">
        <f t="shared" si="8"/>
        <v>0</v>
      </c>
      <c r="G537" s="609"/>
    </row>
    <row r="538" spans="1:7" s="425" customFormat="1" ht="14.25" customHeight="1">
      <c r="A538" s="644" t="s">
        <v>38578</v>
      </c>
      <c r="B538" s="645"/>
      <c r="C538" s="645"/>
      <c r="D538" s="548"/>
      <c r="E538" s="589"/>
      <c r="F538" s="550"/>
      <c r="G538" s="608"/>
    </row>
    <row r="539" spans="1:7" s="295" customFormat="1">
      <c r="A539" s="558" t="s">
        <v>32320</v>
      </c>
      <c r="B539" s="442" t="s">
        <v>33777</v>
      </c>
      <c r="C539" s="453" t="s">
        <v>21302</v>
      </c>
      <c r="D539" s="541"/>
      <c r="E539" s="578"/>
      <c r="F539" s="541">
        <f t="shared" si="8"/>
        <v>0</v>
      </c>
      <c r="G539" s="609"/>
    </row>
    <row r="540" spans="1:7" s="295" customFormat="1">
      <c r="A540" s="558" t="s">
        <v>32321</v>
      </c>
      <c r="B540" s="442" t="s">
        <v>33778</v>
      </c>
      <c r="C540" s="453" t="s">
        <v>21304</v>
      </c>
      <c r="D540" s="541"/>
      <c r="E540" s="578"/>
      <c r="F540" s="541">
        <f t="shared" si="8"/>
        <v>0</v>
      </c>
      <c r="G540" s="609"/>
    </row>
    <row r="541" spans="1:7" s="295" customFormat="1">
      <c r="A541" s="558" t="s">
        <v>32322</v>
      </c>
      <c r="B541" s="442" t="s">
        <v>33779</v>
      </c>
      <c r="C541" s="453" t="s">
        <v>21306</v>
      </c>
      <c r="D541" s="541"/>
      <c r="E541" s="578"/>
      <c r="F541" s="541">
        <f t="shared" si="8"/>
        <v>0</v>
      </c>
      <c r="G541" s="609"/>
    </row>
    <row r="542" spans="1:7" s="295" customFormat="1">
      <c r="A542" s="558" t="s">
        <v>32323</v>
      </c>
      <c r="B542" s="442" t="s">
        <v>33780</v>
      </c>
      <c r="C542" s="453" t="s">
        <v>24395</v>
      </c>
      <c r="D542" s="541"/>
      <c r="E542" s="578"/>
      <c r="F542" s="541">
        <f t="shared" si="8"/>
        <v>0</v>
      </c>
      <c r="G542" s="609"/>
    </row>
    <row r="543" spans="1:7" s="295" customFormat="1">
      <c r="A543" s="558" t="s">
        <v>32324</v>
      </c>
      <c r="B543" s="442" t="s">
        <v>33781</v>
      </c>
      <c r="C543" s="453" t="s">
        <v>21309</v>
      </c>
      <c r="D543" s="541"/>
      <c r="E543" s="578"/>
      <c r="F543" s="541">
        <f t="shared" si="8"/>
        <v>0</v>
      </c>
      <c r="G543" s="609"/>
    </row>
    <row r="544" spans="1:7" s="295" customFormat="1">
      <c r="A544" s="558" t="s">
        <v>32325</v>
      </c>
      <c r="B544" s="442" t="s">
        <v>33782</v>
      </c>
      <c r="C544" s="453" t="s">
        <v>21311</v>
      </c>
      <c r="D544" s="541"/>
      <c r="E544" s="578"/>
      <c r="F544" s="541">
        <f t="shared" ref="F544:F607" si="9">D544*(1+E544)</f>
        <v>0</v>
      </c>
      <c r="G544" s="609"/>
    </row>
    <row r="545" spans="1:7" s="295" customFormat="1">
      <c r="A545" s="558" t="s">
        <v>32326</v>
      </c>
      <c r="B545" s="442" t="s">
        <v>33783</v>
      </c>
      <c r="C545" s="453" t="s">
        <v>21313</v>
      </c>
      <c r="D545" s="541"/>
      <c r="E545" s="578"/>
      <c r="F545" s="541">
        <f t="shared" si="9"/>
        <v>0</v>
      </c>
      <c r="G545" s="609"/>
    </row>
    <row r="546" spans="1:7" s="295" customFormat="1">
      <c r="A546" s="558" t="s">
        <v>32327</v>
      </c>
      <c r="B546" s="442" t="s">
        <v>33784</v>
      </c>
      <c r="C546" s="453" t="s">
        <v>21315</v>
      </c>
      <c r="D546" s="541"/>
      <c r="E546" s="578"/>
      <c r="F546" s="541">
        <f t="shared" si="9"/>
        <v>0</v>
      </c>
      <c r="G546" s="609"/>
    </row>
    <row r="547" spans="1:7" s="295" customFormat="1">
      <c r="A547" s="558" t="s">
        <v>32328</v>
      </c>
      <c r="B547" s="442" t="s">
        <v>33785</v>
      </c>
      <c r="C547" s="453" t="s">
        <v>33786</v>
      </c>
      <c r="D547" s="541"/>
      <c r="E547" s="578"/>
      <c r="F547" s="541">
        <f t="shared" si="9"/>
        <v>0</v>
      </c>
      <c r="G547" s="609"/>
    </row>
    <row r="548" spans="1:7" s="295" customFormat="1">
      <c r="A548" s="558" t="s">
        <v>32329</v>
      </c>
      <c r="B548" s="442" t="s">
        <v>33787</v>
      </c>
      <c r="C548" s="453" t="s">
        <v>21318</v>
      </c>
      <c r="D548" s="541"/>
      <c r="E548" s="578"/>
      <c r="F548" s="541">
        <f t="shared" si="9"/>
        <v>0</v>
      </c>
      <c r="G548" s="609"/>
    </row>
    <row r="549" spans="1:7" s="423" customFormat="1">
      <c r="A549" s="644" t="s">
        <v>21320</v>
      </c>
      <c r="B549" s="645"/>
      <c r="C549" s="646"/>
      <c r="D549" s="547"/>
      <c r="E549" s="588"/>
      <c r="F549" s="550"/>
      <c r="G549" s="608"/>
    </row>
    <row r="550" spans="1:7" s="423" customFormat="1">
      <c r="A550" s="644" t="s">
        <v>21321</v>
      </c>
      <c r="B550" s="645"/>
      <c r="C550" s="646"/>
      <c r="D550" s="547"/>
      <c r="E550" s="588"/>
      <c r="F550" s="550"/>
      <c r="G550" s="608"/>
    </row>
    <row r="551" spans="1:7" s="295" customFormat="1">
      <c r="A551" s="558" t="s">
        <v>32330</v>
      </c>
      <c r="B551" s="454" t="s">
        <v>33788</v>
      </c>
      <c r="C551" s="453" t="s">
        <v>21322</v>
      </c>
      <c r="D551" s="541"/>
      <c r="E551" s="578"/>
      <c r="F551" s="541">
        <f t="shared" si="9"/>
        <v>0</v>
      </c>
      <c r="G551" s="609"/>
    </row>
    <row r="552" spans="1:7" s="295" customFormat="1">
      <c r="A552" s="558" t="s">
        <v>32331</v>
      </c>
      <c r="B552" s="454" t="s">
        <v>33789</v>
      </c>
      <c r="C552" s="453" t="s">
        <v>26827</v>
      </c>
      <c r="D552" s="541"/>
      <c r="E552" s="578"/>
      <c r="F552" s="541">
        <f t="shared" si="9"/>
        <v>0</v>
      </c>
      <c r="G552" s="609"/>
    </row>
    <row r="553" spans="1:7" s="295" customFormat="1">
      <c r="A553" s="558" t="s">
        <v>32332</v>
      </c>
      <c r="B553" s="454" t="s">
        <v>33790</v>
      </c>
      <c r="C553" s="453" t="s">
        <v>21323</v>
      </c>
      <c r="D553" s="541"/>
      <c r="E553" s="578"/>
      <c r="F553" s="541">
        <f t="shared" si="9"/>
        <v>0</v>
      </c>
      <c r="G553" s="609"/>
    </row>
    <row r="554" spans="1:7" s="295" customFormat="1">
      <c r="A554" s="558" t="s">
        <v>32333</v>
      </c>
      <c r="B554" s="454" t="s">
        <v>33791</v>
      </c>
      <c r="C554" s="453" t="s">
        <v>25345</v>
      </c>
      <c r="D554" s="541"/>
      <c r="E554" s="578"/>
      <c r="F554" s="541">
        <f t="shared" si="9"/>
        <v>0</v>
      </c>
      <c r="G554" s="609"/>
    </row>
    <row r="555" spans="1:7" s="295" customFormat="1">
      <c r="A555" s="558" t="s">
        <v>32334</v>
      </c>
      <c r="B555" s="454" t="s">
        <v>33792</v>
      </c>
      <c r="C555" s="453" t="s">
        <v>28542</v>
      </c>
      <c r="D555" s="541"/>
      <c r="E555" s="578"/>
      <c r="F555" s="541">
        <f t="shared" si="9"/>
        <v>0</v>
      </c>
      <c r="G555" s="609"/>
    </row>
    <row r="556" spans="1:7" s="295" customFormat="1">
      <c r="A556" s="558" t="s">
        <v>32335</v>
      </c>
      <c r="B556" s="454" t="s">
        <v>33793</v>
      </c>
      <c r="C556" s="453" t="s">
        <v>21323</v>
      </c>
      <c r="D556" s="541"/>
      <c r="E556" s="578"/>
      <c r="F556" s="541">
        <f t="shared" si="9"/>
        <v>0</v>
      </c>
      <c r="G556" s="609"/>
    </row>
    <row r="557" spans="1:7" s="295" customFormat="1">
      <c r="A557" s="558" t="s">
        <v>32336</v>
      </c>
      <c r="B557" s="454" t="s">
        <v>33794</v>
      </c>
      <c r="C557" s="453" t="s">
        <v>26827</v>
      </c>
      <c r="D557" s="541"/>
      <c r="E557" s="578"/>
      <c r="F557" s="541">
        <f t="shared" si="9"/>
        <v>0</v>
      </c>
      <c r="G557" s="609"/>
    </row>
    <row r="558" spans="1:7" s="295" customFormat="1">
      <c r="A558" s="558" t="s">
        <v>32337</v>
      </c>
      <c r="B558" s="454" t="s">
        <v>33795</v>
      </c>
      <c r="C558" s="453" t="s">
        <v>28543</v>
      </c>
      <c r="D558" s="541"/>
      <c r="E558" s="578"/>
      <c r="F558" s="541">
        <f t="shared" si="9"/>
        <v>0</v>
      </c>
      <c r="G558" s="609"/>
    </row>
    <row r="559" spans="1:7" s="295" customFormat="1">
      <c r="A559" s="558" t="s">
        <v>32338</v>
      </c>
      <c r="B559" s="454" t="s">
        <v>33796</v>
      </c>
      <c r="C559" s="453" t="s">
        <v>28552</v>
      </c>
      <c r="D559" s="541"/>
      <c r="E559" s="578"/>
      <c r="F559" s="541">
        <f t="shared" si="9"/>
        <v>0</v>
      </c>
      <c r="G559" s="609"/>
    </row>
    <row r="560" spans="1:7" s="295" customFormat="1">
      <c r="A560" s="558" t="s">
        <v>32339</v>
      </c>
      <c r="B560" s="454" t="s">
        <v>33797</v>
      </c>
      <c r="C560" s="453" t="s">
        <v>21324</v>
      </c>
      <c r="D560" s="541"/>
      <c r="E560" s="578"/>
      <c r="F560" s="541">
        <f t="shared" si="9"/>
        <v>0</v>
      </c>
      <c r="G560" s="609"/>
    </row>
    <row r="561" spans="1:7" s="295" customFormat="1">
      <c r="A561" s="558" t="s">
        <v>32340</v>
      </c>
      <c r="B561" s="454" t="s">
        <v>33798</v>
      </c>
      <c r="C561" s="453" t="s">
        <v>25345</v>
      </c>
      <c r="D561" s="541"/>
      <c r="E561" s="578"/>
      <c r="F561" s="541">
        <f t="shared" si="9"/>
        <v>0</v>
      </c>
      <c r="G561" s="609"/>
    </row>
    <row r="562" spans="1:7" s="295" customFormat="1">
      <c r="A562" s="558" t="s">
        <v>32341</v>
      </c>
      <c r="B562" s="454" t="s">
        <v>33799</v>
      </c>
      <c r="C562" s="453" t="s">
        <v>21325</v>
      </c>
      <c r="D562" s="541"/>
      <c r="E562" s="578"/>
      <c r="F562" s="541">
        <f t="shared" si="9"/>
        <v>0</v>
      </c>
      <c r="G562" s="609"/>
    </row>
    <row r="563" spans="1:7" s="295" customFormat="1">
      <c r="A563" s="558" t="s">
        <v>32342</v>
      </c>
      <c r="B563" s="454" t="s">
        <v>33800</v>
      </c>
      <c r="C563" s="453" t="s">
        <v>26827</v>
      </c>
      <c r="D563" s="541"/>
      <c r="E563" s="578"/>
      <c r="F563" s="541">
        <f t="shared" si="9"/>
        <v>0</v>
      </c>
      <c r="G563" s="609"/>
    </row>
    <row r="564" spans="1:7" s="295" customFormat="1">
      <c r="A564" s="558" t="s">
        <v>32343</v>
      </c>
      <c r="B564" s="454" t="s">
        <v>33801</v>
      </c>
      <c r="C564" s="453" t="s">
        <v>21326</v>
      </c>
      <c r="D564" s="541"/>
      <c r="E564" s="578"/>
      <c r="F564" s="541">
        <f t="shared" si="9"/>
        <v>0</v>
      </c>
      <c r="G564" s="609"/>
    </row>
    <row r="565" spans="1:7" s="295" customFormat="1">
      <c r="A565" s="558" t="s">
        <v>32344</v>
      </c>
      <c r="B565" s="454" t="s">
        <v>33802</v>
      </c>
      <c r="C565" s="453" t="s">
        <v>21327</v>
      </c>
      <c r="D565" s="541"/>
      <c r="E565" s="578"/>
      <c r="F565" s="541">
        <f t="shared" si="9"/>
        <v>0</v>
      </c>
      <c r="G565" s="609"/>
    </row>
    <row r="566" spans="1:7" s="295" customFormat="1">
      <c r="A566" s="558" t="s">
        <v>32345</v>
      </c>
      <c r="B566" s="454" t="s">
        <v>33803</v>
      </c>
      <c r="C566" s="453" t="s">
        <v>21328</v>
      </c>
      <c r="D566" s="541"/>
      <c r="E566" s="578"/>
      <c r="F566" s="541">
        <f t="shared" si="9"/>
        <v>0</v>
      </c>
      <c r="G566" s="609"/>
    </row>
    <row r="567" spans="1:7" s="295" customFormat="1">
      <c r="A567" s="558" t="s">
        <v>32346</v>
      </c>
      <c r="B567" s="454" t="s">
        <v>33804</v>
      </c>
      <c r="C567" s="453" t="s">
        <v>21329</v>
      </c>
      <c r="D567" s="541"/>
      <c r="E567" s="578"/>
      <c r="F567" s="541">
        <f t="shared" si="9"/>
        <v>0</v>
      </c>
      <c r="G567" s="609"/>
    </row>
    <row r="568" spans="1:7" s="295" customFormat="1">
      <c r="A568" s="558" t="s">
        <v>32347</v>
      </c>
      <c r="B568" s="454" t="s">
        <v>33805</v>
      </c>
      <c r="C568" s="453" t="s">
        <v>21329</v>
      </c>
      <c r="D568" s="541"/>
      <c r="E568" s="578"/>
      <c r="F568" s="541">
        <f t="shared" si="9"/>
        <v>0</v>
      </c>
      <c r="G568" s="609"/>
    </row>
    <row r="569" spans="1:7" s="295" customFormat="1">
      <c r="A569" s="558" t="s">
        <v>32348</v>
      </c>
      <c r="B569" s="454" t="s">
        <v>33806</v>
      </c>
      <c r="C569" s="453" t="s">
        <v>21330</v>
      </c>
      <c r="D569" s="541"/>
      <c r="E569" s="578"/>
      <c r="F569" s="541">
        <f t="shared" si="9"/>
        <v>0</v>
      </c>
      <c r="G569" s="609"/>
    </row>
    <row r="570" spans="1:7" s="295" customFormat="1">
      <c r="A570" s="558" t="s">
        <v>32349</v>
      </c>
      <c r="B570" s="454" t="s">
        <v>33807</v>
      </c>
      <c r="C570" s="453" t="s">
        <v>21329</v>
      </c>
      <c r="D570" s="541"/>
      <c r="E570" s="578"/>
      <c r="F570" s="541">
        <f t="shared" si="9"/>
        <v>0</v>
      </c>
      <c r="G570" s="609"/>
    </row>
    <row r="571" spans="1:7" s="295" customFormat="1">
      <c r="A571" s="558" t="s">
        <v>32350</v>
      </c>
      <c r="B571" s="454" t="s">
        <v>33808</v>
      </c>
      <c r="C571" s="453" t="s">
        <v>21331</v>
      </c>
      <c r="D571" s="541"/>
      <c r="E571" s="578"/>
      <c r="F571" s="541">
        <f t="shared" si="9"/>
        <v>0</v>
      </c>
      <c r="G571" s="609"/>
    </row>
    <row r="572" spans="1:7" s="423" customFormat="1">
      <c r="A572" s="644" t="s">
        <v>33809</v>
      </c>
      <c r="B572" s="645"/>
      <c r="C572" s="646"/>
      <c r="D572" s="547"/>
      <c r="E572" s="588"/>
      <c r="F572" s="550"/>
      <c r="G572" s="608"/>
    </row>
    <row r="573" spans="1:7" s="295" customFormat="1">
      <c r="A573" s="558" t="s">
        <v>32351</v>
      </c>
      <c r="B573" s="454" t="s">
        <v>33810</v>
      </c>
      <c r="C573" s="453" t="s">
        <v>14545</v>
      </c>
      <c r="D573" s="541"/>
      <c r="E573" s="578"/>
      <c r="F573" s="541">
        <f t="shared" si="9"/>
        <v>0</v>
      </c>
      <c r="G573" s="609"/>
    </row>
    <row r="574" spans="1:7" s="295" customFormat="1">
      <c r="A574" s="558" t="s">
        <v>32352</v>
      </c>
      <c r="B574" s="454" t="s">
        <v>33811</v>
      </c>
      <c r="C574" s="453" t="s">
        <v>29111</v>
      </c>
      <c r="D574" s="541"/>
      <c r="E574" s="578"/>
      <c r="F574" s="541">
        <f t="shared" si="9"/>
        <v>0</v>
      </c>
      <c r="G574" s="609"/>
    </row>
    <row r="575" spans="1:7" s="295" customFormat="1">
      <c r="A575" s="558" t="s">
        <v>32353</v>
      </c>
      <c r="B575" s="454" t="s">
        <v>33812</v>
      </c>
      <c r="C575" s="453" t="s">
        <v>21333</v>
      </c>
      <c r="D575" s="541"/>
      <c r="E575" s="578"/>
      <c r="F575" s="541">
        <f t="shared" si="9"/>
        <v>0</v>
      </c>
      <c r="G575" s="609"/>
    </row>
    <row r="576" spans="1:7" s="295" customFormat="1">
      <c r="A576" s="558" t="s">
        <v>32354</v>
      </c>
      <c r="B576" s="454" t="s">
        <v>33813</v>
      </c>
      <c r="C576" s="453" t="s">
        <v>29111</v>
      </c>
      <c r="D576" s="541"/>
      <c r="E576" s="578"/>
      <c r="F576" s="541">
        <f t="shared" si="9"/>
        <v>0</v>
      </c>
      <c r="G576" s="609"/>
    </row>
    <row r="577" spans="1:7" s="295" customFormat="1">
      <c r="A577" s="558" t="s">
        <v>32355</v>
      </c>
      <c r="B577" s="454" t="s">
        <v>33814</v>
      </c>
      <c r="C577" s="455" t="s">
        <v>33815</v>
      </c>
      <c r="D577" s="541"/>
      <c r="E577" s="578"/>
      <c r="F577" s="541">
        <f t="shared" si="9"/>
        <v>0</v>
      </c>
      <c r="G577" s="609"/>
    </row>
    <row r="578" spans="1:7" s="295" customFormat="1">
      <c r="A578" s="558" t="s">
        <v>32356</v>
      </c>
      <c r="B578" s="454" t="s">
        <v>33816</v>
      </c>
      <c r="C578" s="453" t="s">
        <v>28554</v>
      </c>
      <c r="D578" s="541"/>
      <c r="E578" s="578"/>
      <c r="F578" s="541">
        <f t="shared" si="9"/>
        <v>0</v>
      </c>
      <c r="G578" s="609"/>
    </row>
    <row r="579" spans="1:7" s="295" customFormat="1">
      <c r="A579" s="558" t="s">
        <v>32357</v>
      </c>
      <c r="B579" s="454" t="s">
        <v>33817</v>
      </c>
      <c r="C579" s="453" t="s">
        <v>25341</v>
      </c>
      <c r="D579" s="541"/>
      <c r="E579" s="578"/>
      <c r="F579" s="541">
        <f t="shared" si="9"/>
        <v>0</v>
      </c>
      <c r="G579" s="609"/>
    </row>
    <row r="580" spans="1:7" s="295" customFormat="1">
      <c r="A580" s="558" t="s">
        <v>32358</v>
      </c>
      <c r="B580" s="454" t="s">
        <v>33818</v>
      </c>
      <c r="C580" s="453" t="s">
        <v>21335</v>
      </c>
      <c r="D580" s="541"/>
      <c r="E580" s="578"/>
      <c r="F580" s="541">
        <f t="shared" si="9"/>
        <v>0</v>
      </c>
      <c r="G580" s="609"/>
    </row>
    <row r="581" spans="1:7" s="295" customFormat="1">
      <c r="A581" s="558" t="s">
        <v>32359</v>
      </c>
      <c r="B581" s="454" t="s">
        <v>33819</v>
      </c>
      <c r="C581" s="453" t="s">
        <v>25341</v>
      </c>
      <c r="D581" s="541"/>
      <c r="E581" s="578"/>
      <c r="F581" s="541">
        <f t="shared" si="9"/>
        <v>0</v>
      </c>
      <c r="G581" s="609"/>
    </row>
    <row r="582" spans="1:7" s="295" customFormat="1">
      <c r="A582" s="558" t="s">
        <v>32360</v>
      </c>
      <c r="B582" s="454" t="s">
        <v>33820</v>
      </c>
      <c r="C582" s="453" t="s">
        <v>33821</v>
      </c>
      <c r="D582" s="541"/>
      <c r="E582" s="578"/>
      <c r="F582" s="541">
        <f t="shared" si="9"/>
        <v>0</v>
      </c>
      <c r="G582" s="609"/>
    </row>
    <row r="583" spans="1:7" s="295" customFormat="1">
      <c r="A583" s="558" t="s">
        <v>32361</v>
      </c>
      <c r="B583" s="454" t="s">
        <v>33822</v>
      </c>
      <c r="C583" s="453" t="s">
        <v>21337</v>
      </c>
      <c r="D583" s="541"/>
      <c r="E583" s="578"/>
      <c r="F583" s="541">
        <f t="shared" si="9"/>
        <v>0</v>
      </c>
      <c r="G583" s="609"/>
    </row>
    <row r="584" spans="1:7" s="295" customFormat="1">
      <c r="A584" s="558" t="s">
        <v>32362</v>
      </c>
      <c r="B584" s="454" t="s">
        <v>33823</v>
      </c>
      <c r="C584" s="453" t="s">
        <v>21338</v>
      </c>
      <c r="D584" s="541"/>
      <c r="E584" s="578"/>
      <c r="F584" s="541">
        <f t="shared" si="9"/>
        <v>0</v>
      </c>
      <c r="G584" s="609"/>
    </row>
    <row r="585" spans="1:7" s="295" customFormat="1">
      <c r="A585" s="558" t="s">
        <v>32363</v>
      </c>
      <c r="B585" s="454" t="s">
        <v>33824</v>
      </c>
      <c r="C585" s="453" t="s">
        <v>26827</v>
      </c>
      <c r="D585" s="541"/>
      <c r="E585" s="578"/>
      <c r="F585" s="541">
        <f t="shared" si="9"/>
        <v>0</v>
      </c>
      <c r="G585" s="609"/>
    </row>
    <row r="586" spans="1:7" s="423" customFormat="1">
      <c r="A586" s="644" t="s">
        <v>21339</v>
      </c>
      <c r="B586" s="645"/>
      <c r="C586" s="646"/>
      <c r="D586" s="547"/>
      <c r="E586" s="588"/>
      <c r="F586" s="550"/>
      <c r="G586" s="608"/>
    </row>
    <row r="587" spans="1:7" s="295" customFormat="1">
      <c r="A587" s="558" t="s">
        <v>32364</v>
      </c>
      <c r="B587" s="442" t="s">
        <v>33825</v>
      </c>
      <c r="C587" s="453" t="s">
        <v>21340</v>
      </c>
      <c r="D587" s="541"/>
      <c r="E587" s="578"/>
      <c r="F587" s="541">
        <f t="shared" si="9"/>
        <v>0</v>
      </c>
      <c r="G587" s="609"/>
    </row>
    <row r="588" spans="1:7" s="295" customFormat="1">
      <c r="A588" s="558" t="s">
        <v>32365</v>
      </c>
      <c r="B588" s="442" t="s">
        <v>33826</v>
      </c>
      <c r="C588" s="453" t="s">
        <v>33827</v>
      </c>
      <c r="D588" s="541"/>
      <c r="E588" s="578"/>
      <c r="F588" s="541">
        <f t="shared" si="9"/>
        <v>0</v>
      </c>
      <c r="G588" s="609"/>
    </row>
    <row r="589" spans="1:7" s="295" customFormat="1">
      <c r="A589" s="558" t="s">
        <v>32366</v>
      </c>
      <c r="B589" s="442" t="s">
        <v>33828</v>
      </c>
      <c r="C589" s="453" t="s">
        <v>28552</v>
      </c>
      <c r="D589" s="541"/>
      <c r="E589" s="578"/>
      <c r="F589" s="541">
        <f t="shared" si="9"/>
        <v>0</v>
      </c>
      <c r="G589" s="609"/>
    </row>
    <row r="590" spans="1:7" s="295" customFormat="1">
      <c r="A590" s="558" t="s">
        <v>32367</v>
      </c>
      <c r="B590" s="442" t="s">
        <v>33829</v>
      </c>
      <c r="C590" s="453" t="s">
        <v>26827</v>
      </c>
      <c r="D590" s="541"/>
      <c r="E590" s="578"/>
      <c r="F590" s="541">
        <f t="shared" si="9"/>
        <v>0</v>
      </c>
      <c r="G590" s="609"/>
    </row>
    <row r="591" spans="1:7" s="295" customFormat="1">
      <c r="A591" s="558" t="s">
        <v>32368</v>
      </c>
      <c r="B591" s="442" t="s">
        <v>33830</v>
      </c>
      <c r="C591" s="453" t="s">
        <v>28553</v>
      </c>
      <c r="D591" s="541"/>
      <c r="E591" s="578"/>
      <c r="F591" s="541">
        <f t="shared" si="9"/>
        <v>0</v>
      </c>
      <c r="G591" s="609"/>
    </row>
    <row r="592" spans="1:7" s="295" customFormat="1">
      <c r="A592" s="558" t="s">
        <v>32369</v>
      </c>
      <c r="B592" s="442" t="s">
        <v>33831</v>
      </c>
      <c r="C592" s="453" t="s">
        <v>21340</v>
      </c>
      <c r="D592" s="541"/>
      <c r="E592" s="578"/>
      <c r="F592" s="541">
        <f t="shared" si="9"/>
        <v>0</v>
      </c>
      <c r="G592" s="609"/>
    </row>
    <row r="593" spans="1:7" s="295" customFormat="1">
      <c r="A593" s="558" t="s">
        <v>32370</v>
      </c>
      <c r="B593" s="442" t="s">
        <v>33832</v>
      </c>
      <c r="C593" s="453" t="s">
        <v>21342</v>
      </c>
      <c r="D593" s="541"/>
      <c r="E593" s="578"/>
      <c r="F593" s="541">
        <f t="shared" si="9"/>
        <v>0</v>
      </c>
      <c r="G593" s="609"/>
    </row>
    <row r="594" spans="1:7" s="295" customFormat="1">
      <c r="A594" s="558" t="s">
        <v>32371</v>
      </c>
      <c r="B594" s="442" t="s">
        <v>33833</v>
      </c>
      <c r="C594" s="453" t="s">
        <v>26827</v>
      </c>
      <c r="D594" s="541"/>
      <c r="E594" s="578"/>
      <c r="F594" s="541">
        <f t="shared" si="9"/>
        <v>0</v>
      </c>
      <c r="G594" s="609"/>
    </row>
    <row r="595" spans="1:7" s="295" customFormat="1">
      <c r="A595" s="558" t="s">
        <v>32372</v>
      </c>
      <c r="B595" s="442" t="s">
        <v>33834</v>
      </c>
      <c r="C595" s="453" t="s">
        <v>21343</v>
      </c>
      <c r="D595" s="541"/>
      <c r="E595" s="578"/>
      <c r="F595" s="541">
        <f t="shared" si="9"/>
        <v>0</v>
      </c>
      <c r="G595" s="609"/>
    </row>
    <row r="596" spans="1:7" s="295" customFormat="1">
      <c r="A596" s="558" t="s">
        <v>32373</v>
      </c>
      <c r="B596" s="442" t="s">
        <v>33835</v>
      </c>
      <c r="C596" s="453" t="s">
        <v>21329</v>
      </c>
      <c r="D596" s="541"/>
      <c r="E596" s="578"/>
      <c r="F596" s="541">
        <f t="shared" si="9"/>
        <v>0</v>
      </c>
      <c r="G596" s="609"/>
    </row>
    <row r="597" spans="1:7" s="295" customFormat="1">
      <c r="A597" s="558" t="s">
        <v>32374</v>
      </c>
      <c r="B597" s="442" t="s">
        <v>33836</v>
      </c>
      <c r="C597" s="453" t="s">
        <v>33837</v>
      </c>
      <c r="D597" s="541"/>
      <c r="E597" s="578"/>
      <c r="F597" s="541">
        <f t="shared" si="9"/>
        <v>0</v>
      </c>
      <c r="G597" s="609"/>
    </row>
    <row r="598" spans="1:7" s="295" customFormat="1">
      <c r="A598" s="558" t="s">
        <v>32375</v>
      </c>
      <c r="B598" s="442" t="s">
        <v>33838</v>
      </c>
      <c r="C598" s="453" t="s">
        <v>29264</v>
      </c>
      <c r="D598" s="541"/>
      <c r="E598" s="578"/>
      <c r="F598" s="541">
        <f t="shared" si="9"/>
        <v>0</v>
      </c>
      <c r="G598" s="609"/>
    </row>
    <row r="599" spans="1:7" s="295" customFormat="1">
      <c r="A599" s="558" t="s">
        <v>32376</v>
      </c>
      <c r="B599" s="442" t="s">
        <v>33839</v>
      </c>
      <c r="C599" s="453" t="s">
        <v>25345</v>
      </c>
      <c r="D599" s="541"/>
      <c r="E599" s="578"/>
      <c r="F599" s="541">
        <f t="shared" si="9"/>
        <v>0</v>
      </c>
      <c r="G599" s="609"/>
    </row>
    <row r="600" spans="1:7" s="295" customFormat="1">
      <c r="A600" s="558" t="s">
        <v>32377</v>
      </c>
      <c r="B600" s="442" t="s">
        <v>33840</v>
      </c>
      <c r="C600" s="453" t="s">
        <v>29265</v>
      </c>
      <c r="D600" s="541"/>
      <c r="E600" s="578"/>
      <c r="F600" s="541">
        <f t="shared" si="9"/>
        <v>0</v>
      </c>
      <c r="G600" s="609"/>
    </row>
    <row r="601" spans="1:7" s="295" customFormat="1">
      <c r="A601" s="558" t="s">
        <v>28203</v>
      </c>
      <c r="B601" s="442" t="s">
        <v>33841</v>
      </c>
      <c r="C601" s="453" t="s">
        <v>25345</v>
      </c>
      <c r="D601" s="541"/>
      <c r="E601" s="578"/>
      <c r="F601" s="541">
        <f t="shared" si="9"/>
        <v>0</v>
      </c>
      <c r="G601" s="609"/>
    </row>
    <row r="602" spans="1:7" s="295" customFormat="1">
      <c r="A602" s="558" t="s">
        <v>28204</v>
      </c>
      <c r="B602" s="442" t="s">
        <v>33842</v>
      </c>
      <c r="C602" s="453" t="s">
        <v>29266</v>
      </c>
      <c r="D602" s="541"/>
      <c r="E602" s="578"/>
      <c r="F602" s="541">
        <f t="shared" si="9"/>
        <v>0</v>
      </c>
      <c r="G602" s="609"/>
    </row>
    <row r="603" spans="1:7" s="295" customFormat="1">
      <c r="A603" s="558" t="s">
        <v>28205</v>
      </c>
      <c r="B603" s="442" t="s">
        <v>33843</v>
      </c>
      <c r="C603" s="453" t="s">
        <v>29264</v>
      </c>
      <c r="D603" s="541"/>
      <c r="E603" s="578"/>
      <c r="F603" s="541">
        <f t="shared" si="9"/>
        <v>0</v>
      </c>
      <c r="G603" s="609"/>
    </row>
    <row r="604" spans="1:7" s="295" customFormat="1">
      <c r="A604" s="558" t="s">
        <v>28206</v>
      </c>
      <c r="B604" s="442" t="s">
        <v>33844</v>
      </c>
      <c r="C604" s="453" t="s">
        <v>25345</v>
      </c>
      <c r="D604" s="541"/>
      <c r="E604" s="578"/>
      <c r="F604" s="541">
        <f t="shared" si="9"/>
        <v>0</v>
      </c>
      <c r="G604" s="609"/>
    </row>
    <row r="605" spans="1:7" s="295" customFormat="1">
      <c r="A605" s="558" t="s">
        <v>28207</v>
      </c>
      <c r="B605" s="442" t="s">
        <v>33845</v>
      </c>
      <c r="C605" s="453" t="s">
        <v>21330</v>
      </c>
      <c r="D605" s="541"/>
      <c r="E605" s="578"/>
      <c r="F605" s="541">
        <f t="shared" si="9"/>
        <v>0</v>
      </c>
      <c r="G605" s="609"/>
    </row>
    <row r="606" spans="1:7" s="295" customFormat="1">
      <c r="A606" s="558" t="s">
        <v>28208</v>
      </c>
      <c r="B606" s="442" t="s">
        <v>33846</v>
      </c>
      <c r="C606" s="453" t="s">
        <v>21329</v>
      </c>
      <c r="D606" s="541"/>
      <c r="E606" s="578"/>
      <c r="F606" s="541">
        <f t="shared" si="9"/>
        <v>0</v>
      </c>
      <c r="G606" s="609"/>
    </row>
    <row r="607" spans="1:7" s="295" customFormat="1">
      <c r="A607" s="558" t="s">
        <v>28209</v>
      </c>
      <c r="B607" s="442" t="s">
        <v>33847</v>
      </c>
      <c r="C607" s="453" t="s">
        <v>25345</v>
      </c>
      <c r="D607" s="541"/>
      <c r="E607" s="578"/>
      <c r="F607" s="541">
        <f t="shared" si="9"/>
        <v>0</v>
      </c>
      <c r="G607" s="609"/>
    </row>
    <row r="608" spans="1:7" s="295" customFormat="1">
      <c r="A608" s="558" t="s">
        <v>28210</v>
      </c>
      <c r="B608" s="442" t="s">
        <v>33848</v>
      </c>
      <c r="C608" s="453" t="s">
        <v>29266</v>
      </c>
      <c r="D608" s="541"/>
      <c r="E608" s="578"/>
      <c r="F608" s="541">
        <f t="shared" ref="F608:F671" si="10">D608*(1+E608)</f>
        <v>0</v>
      </c>
      <c r="G608" s="609"/>
    </row>
    <row r="609" spans="1:7" s="423" customFormat="1">
      <c r="A609" s="644" t="s">
        <v>29267</v>
      </c>
      <c r="B609" s="645"/>
      <c r="C609" s="646"/>
      <c r="D609" s="547"/>
      <c r="E609" s="588"/>
      <c r="F609" s="550"/>
      <c r="G609" s="608"/>
    </row>
    <row r="610" spans="1:7" s="295" customFormat="1">
      <c r="A610" s="558" t="s">
        <v>28211</v>
      </c>
      <c r="B610" s="454" t="s">
        <v>33849</v>
      </c>
      <c r="C610" s="453" t="s">
        <v>29268</v>
      </c>
      <c r="D610" s="541"/>
      <c r="E610" s="578"/>
      <c r="F610" s="541">
        <f t="shared" si="10"/>
        <v>0</v>
      </c>
      <c r="G610" s="609"/>
    </row>
    <row r="611" spans="1:7" s="295" customFormat="1">
      <c r="A611" s="558" t="s">
        <v>28212</v>
      </c>
      <c r="B611" s="454" t="s">
        <v>33850</v>
      </c>
      <c r="C611" s="453" t="s">
        <v>29269</v>
      </c>
      <c r="D611" s="541"/>
      <c r="E611" s="578"/>
      <c r="F611" s="541">
        <f t="shared" si="10"/>
        <v>0</v>
      </c>
      <c r="G611" s="609"/>
    </row>
    <row r="612" spans="1:7" s="295" customFormat="1">
      <c r="A612" s="558" t="s">
        <v>20853</v>
      </c>
      <c r="B612" s="454" t="s">
        <v>33851</v>
      </c>
      <c r="C612" s="453" t="s">
        <v>25341</v>
      </c>
      <c r="D612" s="541"/>
      <c r="E612" s="578"/>
      <c r="F612" s="541">
        <f t="shared" si="10"/>
        <v>0</v>
      </c>
      <c r="G612" s="609"/>
    </row>
    <row r="613" spans="1:7" s="295" customFormat="1">
      <c r="A613" s="558" t="s">
        <v>20854</v>
      </c>
      <c r="B613" s="454" t="s">
        <v>33852</v>
      </c>
      <c r="C613" s="453" t="s">
        <v>29270</v>
      </c>
      <c r="D613" s="541"/>
      <c r="E613" s="578"/>
      <c r="F613" s="541">
        <f t="shared" si="10"/>
        <v>0</v>
      </c>
      <c r="G613" s="609"/>
    </row>
    <row r="614" spans="1:7" s="295" customFormat="1">
      <c r="A614" s="558" t="s">
        <v>20855</v>
      </c>
      <c r="B614" s="454" t="s">
        <v>33853</v>
      </c>
      <c r="C614" s="453" t="s">
        <v>26827</v>
      </c>
      <c r="D614" s="541"/>
      <c r="E614" s="578"/>
      <c r="F614" s="541">
        <f t="shared" si="10"/>
        <v>0</v>
      </c>
      <c r="G614" s="609"/>
    </row>
    <row r="615" spans="1:7" s="295" customFormat="1">
      <c r="A615" s="558" t="s">
        <v>20856</v>
      </c>
      <c r="B615" s="454" t="s">
        <v>33854</v>
      </c>
      <c r="C615" s="453" t="s">
        <v>29271</v>
      </c>
      <c r="D615" s="541"/>
      <c r="E615" s="578"/>
      <c r="F615" s="541">
        <f t="shared" si="10"/>
        <v>0</v>
      </c>
      <c r="G615" s="609"/>
    </row>
    <row r="616" spans="1:7" s="295" customFormat="1">
      <c r="A616" s="558" t="s">
        <v>20857</v>
      </c>
      <c r="B616" s="454" t="s">
        <v>33855</v>
      </c>
      <c r="C616" s="453" t="s">
        <v>29272</v>
      </c>
      <c r="D616" s="541"/>
      <c r="E616" s="578"/>
      <c r="F616" s="541">
        <f t="shared" si="10"/>
        <v>0</v>
      </c>
      <c r="G616" s="609"/>
    </row>
    <row r="617" spans="1:7" s="295" customFormat="1">
      <c r="A617" s="558" t="s">
        <v>20858</v>
      </c>
      <c r="B617" s="454" t="s">
        <v>33856</v>
      </c>
      <c r="C617" s="453" t="s">
        <v>26827</v>
      </c>
      <c r="D617" s="541"/>
      <c r="E617" s="578"/>
      <c r="F617" s="541">
        <f t="shared" si="10"/>
        <v>0</v>
      </c>
      <c r="G617" s="609"/>
    </row>
    <row r="618" spans="1:7" s="295" customFormat="1">
      <c r="A618" s="558" t="s">
        <v>20859</v>
      </c>
      <c r="B618" s="454" t="s">
        <v>33857</v>
      </c>
      <c r="C618" s="453" t="s">
        <v>29270</v>
      </c>
      <c r="D618" s="541"/>
      <c r="E618" s="578"/>
      <c r="F618" s="541">
        <f t="shared" si="10"/>
        <v>0</v>
      </c>
      <c r="G618" s="609"/>
    </row>
    <row r="619" spans="1:7" s="295" customFormat="1">
      <c r="A619" s="558" t="s">
        <v>20860</v>
      </c>
      <c r="B619" s="454" t="s">
        <v>33858</v>
      </c>
      <c r="C619" s="453" t="s">
        <v>29273</v>
      </c>
      <c r="D619" s="541"/>
      <c r="E619" s="578"/>
      <c r="F619" s="541">
        <f t="shared" si="10"/>
        <v>0</v>
      </c>
      <c r="G619" s="609"/>
    </row>
    <row r="620" spans="1:7" s="295" customFormat="1">
      <c r="A620" s="558" t="s">
        <v>20861</v>
      </c>
      <c r="B620" s="454" t="s">
        <v>33859</v>
      </c>
      <c r="C620" s="453" t="s">
        <v>29270</v>
      </c>
      <c r="D620" s="541"/>
      <c r="E620" s="578"/>
      <c r="F620" s="541">
        <f t="shared" si="10"/>
        <v>0</v>
      </c>
      <c r="G620" s="609"/>
    </row>
    <row r="621" spans="1:7" s="295" customFormat="1">
      <c r="A621" s="558" t="s">
        <v>20862</v>
      </c>
      <c r="B621" s="454" t="s">
        <v>33860</v>
      </c>
      <c r="C621" s="453" t="s">
        <v>29274</v>
      </c>
      <c r="D621" s="541"/>
      <c r="E621" s="578"/>
      <c r="F621" s="541">
        <f t="shared" si="10"/>
        <v>0</v>
      </c>
      <c r="G621" s="609"/>
    </row>
    <row r="622" spans="1:7" s="295" customFormat="1">
      <c r="A622" s="558" t="s">
        <v>20863</v>
      </c>
      <c r="B622" s="454" t="s">
        <v>33861</v>
      </c>
      <c r="C622" s="453" t="s">
        <v>26827</v>
      </c>
      <c r="D622" s="541"/>
      <c r="E622" s="578"/>
      <c r="F622" s="541">
        <f t="shared" si="10"/>
        <v>0</v>
      </c>
      <c r="G622" s="609"/>
    </row>
    <row r="623" spans="1:7" s="295" customFormat="1">
      <c r="A623" s="558" t="s">
        <v>20864</v>
      </c>
      <c r="B623" s="454" t="s">
        <v>33862</v>
      </c>
      <c r="C623" s="453" t="s">
        <v>29270</v>
      </c>
      <c r="D623" s="541"/>
      <c r="E623" s="578"/>
      <c r="F623" s="541">
        <f t="shared" si="10"/>
        <v>0</v>
      </c>
      <c r="G623" s="609"/>
    </row>
    <row r="624" spans="1:7" s="295" customFormat="1">
      <c r="A624" s="558" t="s">
        <v>20865</v>
      </c>
      <c r="B624" s="454" t="s">
        <v>33863</v>
      </c>
      <c r="C624" s="453" t="s">
        <v>26827</v>
      </c>
      <c r="D624" s="541"/>
      <c r="E624" s="578"/>
      <c r="F624" s="541">
        <f t="shared" si="10"/>
        <v>0</v>
      </c>
      <c r="G624" s="609"/>
    </row>
    <row r="625" spans="1:7" s="295" customFormat="1">
      <c r="A625" s="558" t="s">
        <v>20866</v>
      </c>
      <c r="B625" s="454" t="s">
        <v>33864</v>
      </c>
      <c r="C625" s="453" t="s">
        <v>29275</v>
      </c>
      <c r="D625" s="541"/>
      <c r="E625" s="578"/>
      <c r="F625" s="541">
        <f t="shared" si="10"/>
        <v>0</v>
      </c>
      <c r="G625" s="609"/>
    </row>
    <row r="626" spans="1:7" s="295" customFormat="1">
      <c r="A626" s="558" t="s">
        <v>20867</v>
      </c>
      <c r="B626" s="454" t="s">
        <v>33865</v>
      </c>
      <c r="C626" s="453" t="s">
        <v>29273</v>
      </c>
      <c r="D626" s="541"/>
      <c r="E626" s="578"/>
      <c r="F626" s="541">
        <f t="shared" si="10"/>
        <v>0</v>
      </c>
      <c r="G626" s="609"/>
    </row>
    <row r="627" spans="1:7" s="295" customFormat="1">
      <c r="A627" s="558" t="s">
        <v>20868</v>
      </c>
      <c r="B627" s="454" t="s">
        <v>33866</v>
      </c>
      <c r="C627" s="453" t="s">
        <v>29276</v>
      </c>
      <c r="D627" s="541"/>
      <c r="E627" s="578"/>
      <c r="F627" s="541">
        <f t="shared" si="10"/>
        <v>0</v>
      </c>
      <c r="G627" s="609"/>
    </row>
    <row r="628" spans="1:7" s="295" customFormat="1">
      <c r="A628" s="558" t="s">
        <v>20869</v>
      </c>
      <c r="B628" s="454" t="s">
        <v>33867</v>
      </c>
      <c r="C628" s="453" t="s">
        <v>29277</v>
      </c>
      <c r="D628" s="541"/>
      <c r="E628" s="578"/>
      <c r="F628" s="541">
        <f t="shared" si="10"/>
        <v>0</v>
      </c>
      <c r="G628" s="609"/>
    </row>
    <row r="629" spans="1:7" s="423" customFormat="1">
      <c r="A629" s="644" t="s">
        <v>29278</v>
      </c>
      <c r="B629" s="645"/>
      <c r="C629" s="646"/>
      <c r="D629" s="547"/>
      <c r="E629" s="588"/>
      <c r="F629" s="550"/>
      <c r="G629" s="608"/>
    </row>
    <row r="630" spans="1:7" s="295" customFormat="1">
      <c r="A630" s="558" t="s">
        <v>20870</v>
      </c>
      <c r="B630" s="454" t="s">
        <v>33868</v>
      </c>
      <c r="C630" s="453" t="s">
        <v>29147</v>
      </c>
      <c r="D630" s="541"/>
      <c r="E630" s="578"/>
      <c r="F630" s="541">
        <f t="shared" si="10"/>
        <v>0</v>
      </c>
      <c r="G630" s="609"/>
    </row>
    <row r="631" spans="1:7" s="295" customFormat="1">
      <c r="A631" s="558" t="s">
        <v>20871</v>
      </c>
      <c r="B631" s="454" t="s">
        <v>33869</v>
      </c>
      <c r="C631" s="453" t="s">
        <v>33870</v>
      </c>
      <c r="D631" s="541"/>
      <c r="E631" s="578"/>
      <c r="F631" s="541">
        <f t="shared" si="10"/>
        <v>0</v>
      </c>
      <c r="G631" s="609"/>
    </row>
    <row r="632" spans="1:7" s="295" customFormat="1">
      <c r="A632" s="558" t="s">
        <v>20872</v>
      </c>
      <c r="B632" s="454" t="s">
        <v>33871</v>
      </c>
      <c r="C632" s="453" t="s">
        <v>29276</v>
      </c>
      <c r="D632" s="541"/>
      <c r="E632" s="578"/>
      <c r="F632" s="541">
        <f t="shared" si="10"/>
        <v>0</v>
      </c>
      <c r="G632" s="609"/>
    </row>
    <row r="633" spans="1:7" s="295" customFormat="1">
      <c r="A633" s="558" t="s">
        <v>20873</v>
      </c>
      <c r="B633" s="454" t="s">
        <v>33872</v>
      </c>
      <c r="C633" s="453" t="s">
        <v>33873</v>
      </c>
      <c r="D633" s="541"/>
      <c r="E633" s="578"/>
      <c r="F633" s="541">
        <f t="shared" si="10"/>
        <v>0</v>
      </c>
      <c r="G633" s="609"/>
    </row>
    <row r="634" spans="1:7" s="295" customFormat="1">
      <c r="A634" s="558" t="s">
        <v>20874</v>
      </c>
      <c r="B634" s="454" t="s">
        <v>33874</v>
      </c>
      <c r="C634" s="453" t="s">
        <v>29280</v>
      </c>
      <c r="D634" s="541"/>
      <c r="E634" s="578"/>
      <c r="F634" s="541">
        <f t="shared" si="10"/>
        <v>0</v>
      </c>
      <c r="G634" s="609"/>
    </row>
    <row r="635" spans="1:7" s="295" customFormat="1">
      <c r="A635" s="558" t="s">
        <v>20875</v>
      </c>
      <c r="B635" s="454" t="s">
        <v>33875</v>
      </c>
      <c r="C635" s="453" t="s">
        <v>25341</v>
      </c>
      <c r="D635" s="541"/>
      <c r="E635" s="578"/>
      <c r="F635" s="541">
        <f t="shared" si="10"/>
        <v>0</v>
      </c>
      <c r="G635" s="609"/>
    </row>
    <row r="636" spans="1:7" s="295" customFormat="1">
      <c r="A636" s="558" t="s">
        <v>20876</v>
      </c>
      <c r="B636" s="454" t="s">
        <v>33876</v>
      </c>
      <c r="C636" s="453" t="s">
        <v>29281</v>
      </c>
      <c r="D636" s="541"/>
      <c r="E636" s="578"/>
      <c r="F636" s="541">
        <f t="shared" si="10"/>
        <v>0</v>
      </c>
      <c r="G636" s="609"/>
    </row>
    <row r="637" spans="1:7" s="295" customFormat="1">
      <c r="A637" s="558" t="s">
        <v>20877</v>
      </c>
      <c r="B637" s="454" t="s">
        <v>33877</v>
      </c>
      <c r="C637" s="453" t="s">
        <v>25341</v>
      </c>
      <c r="D637" s="541"/>
      <c r="E637" s="578"/>
      <c r="F637" s="541">
        <f t="shared" si="10"/>
        <v>0</v>
      </c>
      <c r="G637" s="609"/>
    </row>
    <row r="638" spans="1:7" s="295" customFormat="1">
      <c r="A638" s="558" t="s">
        <v>20878</v>
      </c>
      <c r="B638" s="454" t="s">
        <v>33878</v>
      </c>
      <c r="C638" s="453" t="s">
        <v>28554</v>
      </c>
      <c r="D638" s="541"/>
      <c r="E638" s="578"/>
      <c r="F638" s="541">
        <f t="shared" si="10"/>
        <v>0</v>
      </c>
      <c r="G638" s="609"/>
    </row>
    <row r="639" spans="1:7" s="295" customFormat="1">
      <c r="A639" s="558" t="s">
        <v>20879</v>
      </c>
      <c r="B639" s="454" t="s">
        <v>33879</v>
      </c>
      <c r="C639" s="453" t="s">
        <v>29282</v>
      </c>
      <c r="D639" s="541"/>
      <c r="E639" s="578"/>
      <c r="F639" s="541">
        <f t="shared" si="10"/>
        <v>0</v>
      </c>
      <c r="G639" s="609"/>
    </row>
    <row r="640" spans="1:7" s="295" customFormat="1">
      <c r="A640" s="558" t="s">
        <v>20880</v>
      </c>
      <c r="B640" s="454" t="s">
        <v>33880</v>
      </c>
      <c r="C640" s="453" t="s">
        <v>29270</v>
      </c>
      <c r="D640" s="541"/>
      <c r="E640" s="578"/>
      <c r="F640" s="541">
        <f t="shared" si="10"/>
        <v>0</v>
      </c>
      <c r="G640" s="609"/>
    </row>
    <row r="641" spans="1:7" s="295" customFormat="1">
      <c r="A641" s="558" t="s">
        <v>20881</v>
      </c>
      <c r="B641" s="454" t="s">
        <v>33881</v>
      </c>
      <c r="C641" s="453" t="s">
        <v>29283</v>
      </c>
      <c r="D641" s="541"/>
      <c r="E641" s="578"/>
      <c r="F641" s="541">
        <f t="shared" si="10"/>
        <v>0</v>
      </c>
      <c r="G641" s="609"/>
    </row>
    <row r="642" spans="1:7" s="295" customFormat="1">
      <c r="A642" s="558" t="s">
        <v>20882</v>
      </c>
      <c r="B642" s="454" t="s">
        <v>33882</v>
      </c>
      <c r="C642" s="453" t="s">
        <v>21340</v>
      </c>
      <c r="D642" s="541"/>
      <c r="E642" s="578"/>
      <c r="F642" s="541">
        <f t="shared" si="10"/>
        <v>0</v>
      </c>
      <c r="G642" s="609"/>
    </row>
    <row r="643" spans="1:7" s="295" customFormat="1">
      <c r="A643" s="558" t="s">
        <v>20883</v>
      </c>
      <c r="B643" s="454" t="s">
        <v>33883</v>
      </c>
      <c r="C643" s="453" t="s">
        <v>28553</v>
      </c>
      <c r="D643" s="541"/>
      <c r="E643" s="578"/>
      <c r="F643" s="541">
        <f t="shared" si="10"/>
        <v>0</v>
      </c>
      <c r="G643" s="609"/>
    </row>
    <row r="644" spans="1:7" s="295" customFormat="1">
      <c r="A644" s="558" t="s">
        <v>20884</v>
      </c>
      <c r="B644" s="454" t="s">
        <v>33884</v>
      </c>
      <c r="C644" s="453" t="s">
        <v>21340</v>
      </c>
      <c r="D644" s="541"/>
      <c r="E644" s="578"/>
      <c r="F644" s="541">
        <f t="shared" si="10"/>
        <v>0</v>
      </c>
      <c r="G644" s="609"/>
    </row>
    <row r="645" spans="1:7" s="295" customFormat="1">
      <c r="A645" s="558" t="s">
        <v>20885</v>
      </c>
      <c r="B645" s="454" t="s">
        <v>33885</v>
      </c>
      <c r="C645" s="453" t="s">
        <v>29284</v>
      </c>
      <c r="D645" s="541"/>
      <c r="E645" s="578"/>
      <c r="F645" s="541">
        <f t="shared" si="10"/>
        <v>0</v>
      </c>
      <c r="G645" s="609"/>
    </row>
    <row r="646" spans="1:7" s="295" customFormat="1">
      <c r="A646" s="558" t="s">
        <v>20886</v>
      </c>
      <c r="B646" s="454" t="s">
        <v>33886</v>
      </c>
      <c r="C646" s="453" t="s">
        <v>21340</v>
      </c>
      <c r="D646" s="541"/>
      <c r="E646" s="578"/>
      <c r="F646" s="541">
        <f t="shared" si="10"/>
        <v>0</v>
      </c>
      <c r="G646" s="609"/>
    </row>
    <row r="647" spans="1:7" s="295" customFormat="1">
      <c r="A647" s="558" t="s">
        <v>20887</v>
      </c>
      <c r="B647" s="454" t="s">
        <v>33887</v>
      </c>
      <c r="C647" s="453" t="s">
        <v>33888</v>
      </c>
      <c r="D647" s="541"/>
      <c r="E647" s="578"/>
      <c r="F647" s="541">
        <f t="shared" si="10"/>
        <v>0</v>
      </c>
      <c r="G647" s="609"/>
    </row>
    <row r="648" spans="1:7" s="295" customFormat="1">
      <c r="A648" s="558" t="s">
        <v>20888</v>
      </c>
      <c r="B648" s="454" t="s">
        <v>33889</v>
      </c>
      <c r="C648" s="453" t="s">
        <v>33890</v>
      </c>
      <c r="D648" s="541"/>
      <c r="E648" s="578"/>
      <c r="F648" s="541">
        <f t="shared" si="10"/>
        <v>0</v>
      </c>
      <c r="G648" s="609"/>
    </row>
    <row r="649" spans="1:7" s="295" customFormat="1">
      <c r="A649" s="558" t="s">
        <v>20889</v>
      </c>
      <c r="B649" s="454" t="s">
        <v>33891</v>
      </c>
      <c r="C649" s="453" t="s">
        <v>26827</v>
      </c>
      <c r="D649" s="541"/>
      <c r="E649" s="578"/>
      <c r="F649" s="541">
        <f t="shared" si="10"/>
        <v>0</v>
      </c>
      <c r="G649" s="609"/>
    </row>
    <row r="650" spans="1:7" s="295" customFormat="1">
      <c r="A650" s="558" t="s">
        <v>20890</v>
      </c>
      <c r="B650" s="454" t="s">
        <v>33892</v>
      </c>
      <c r="C650" s="453" t="s">
        <v>29287</v>
      </c>
      <c r="D650" s="541"/>
      <c r="E650" s="578"/>
      <c r="F650" s="541">
        <f t="shared" si="10"/>
        <v>0</v>
      </c>
      <c r="G650" s="609"/>
    </row>
    <row r="651" spans="1:7" s="295" customFormat="1">
      <c r="A651" s="558" t="s">
        <v>20891</v>
      </c>
      <c r="B651" s="454" t="s">
        <v>33893</v>
      </c>
      <c r="C651" s="453" t="s">
        <v>28553</v>
      </c>
      <c r="D651" s="541"/>
      <c r="E651" s="578"/>
      <c r="F651" s="541">
        <f t="shared" si="10"/>
        <v>0</v>
      </c>
      <c r="G651" s="609"/>
    </row>
    <row r="652" spans="1:7" s="295" customFormat="1">
      <c r="A652" s="558" t="s">
        <v>20892</v>
      </c>
      <c r="B652" s="454" t="s">
        <v>33894</v>
      </c>
      <c r="C652" s="453" t="s">
        <v>21340</v>
      </c>
      <c r="D652" s="541"/>
      <c r="E652" s="578"/>
      <c r="F652" s="541">
        <f t="shared" si="10"/>
        <v>0</v>
      </c>
      <c r="G652" s="609"/>
    </row>
    <row r="653" spans="1:7" s="295" customFormat="1">
      <c r="A653" s="558" t="s">
        <v>20893</v>
      </c>
      <c r="B653" s="454" t="s">
        <v>33895</v>
      </c>
      <c r="C653" s="453" t="s">
        <v>21340</v>
      </c>
      <c r="D653" s="541"/>
      <c r="E653" s="578"/>
      <c r="F653" s="541">
        <f t="shared" si="10"/>
        <v>0</v>
      </c>
      <c r="G653" s="609"/>
    </row>
    <row r="654" spans="1:7" s="295" customFormat="1">
      <c r="A654" s="558" t="s">
        <v>20894</v>
      </c>
      <c r="B654" s="454" t="s">
        <v>33896</v>
      </c>
      <c r="C654" s="453" t="s">
        <v>33897</v>
      </c>
      <c r="D654" s="541"/>
      <c r="E654" s="578"/>
      <c r="F654" s="541">
        <f t="shared" si="10"/>
        <v>0</v>
      </c>
      <c r="G654" s="609"/>
    </row>
    <row r="655" spans="1:7" s="423" customFormat="1">
      <c r="A655" s="644" t="s">
        <v>29289</v>
      </c>
      <c r="B655" s="645"/>
      <c r="C655" s="646"/>
      <c r="D655" s="547"/>
      <c r="E655" s="588"/>
      <c r="F655" s="550"/>
      <c r="G655" s="608"/>
    </row>
    <row r="656" spans="1:7" s="295" customFormat="1">
      <c r="A656" s="558" t="s">
        <v>20896</v>
      </c>
      <c r="B656" s="454" t="s">
        <v>33898</v>
      </c>
      <c r="C656" s="453" t="s">
        <v>33899</v>
      </c>
      <c r="D656" s="541"/>
      <c r="E656" s="578"/>
      <c r="F656" s="541">
        <f t="shared" si="10"/>
        <v>0</v>
      </c>
      <c r="G656" s="609"/>
    </row>
    <row r="657" spans="1:7" s="295" customFormat="1">
      <c r="A657" s="558" t="s">
        <v>20897</v>
      </c>
      <c r="B657" s="454" t="s">
        <v>33900</v>
      </c>
      <c r="C657" s="453" t="s">
        <v>33901</v>
      </c>
      <c r="D657" s="541"/>
      <c r="E657" s="578"/>
      <c r="F657" s="541">
        <f t="shared" si="10"/>
        <v>0</v>
      </c>
      <c r="G657" s="609"/>
    </row>
    <row r="658" spans="1:7" s="295" customFormat="1">
      <c r="A658" s="558" t="s">
        <v>20898</v>
      </c>
      <c r="B658" s="454" t="s">
        <v>33902</v>
      </c>
      <c r="C658" s="453" t="s">
        <v>21330</v>
      </c>
      <c r="D658" s="541"/>
      <c r="E658" s="578"/>
      <c r="F658" s="541">
        <f t="shared" si="10"/>
        <v>0</v>
      </c>
      <c r="G658" s="609"/>
    </row>
    <row r="659" spans="1:7" s="295" customFormat="1">
      <c r="A659" s="558" t="s">
        <v>20899</v>
      </c>
      <c r="B659" s="454" t="s">
        <v>33903</v>
      </c>
      <c r="C659" s="453" t="s">
        <v>21329</v>
      </c>
      <c r="D659" s="541"/>
      <c r="E659" s="578"/>
      <c r="F659" s="541">
        <f t="shared" si="10"/>
        <v>0</v>
      </c>
      <c r="G659" s="609"/>
    </row>
    <row r="660" spans="1:7" s="295" customFormat="1">
      <c r="A660" s="558" t="s">
        <v>20900</v>
      </c>
      <c r="B660" s="454" t="s">
        <v>33904</v>
      </c>
      <c r="C660" s="453" t="s">
        <v>25345</v>
      </c>
      <c r="D660" s="541"/>
      <c r="E660" s="578"/>
      <c r="F660" s="541">
        <f t="shared" si="10"/>
        <v>0</v>
      </c>
      <c r="G660" s="609"/>
    </row>
    <row r="661" spans="1:7" s="295" customFormat="1">
      <c r="A661" s="558" t="s">
        <v>20901</v>
      </c>
      <c r="B661" s="454" t="s">
        <v>33905</v>
      </c>
      <c r="C661" s="453" t="s">
        <v>33906</v>
      </c>
      <c r="D661" s="541"/>
      <c r="E661" s="578"/>
      <c r="F661" s="541">
        <f t="shared" si="10"/>
        <v>0</v>
      </c>
      <c r="G661" s="609"/>
    </row>
    <row r="662" spans="1:7" s="295" customFormat="1">
      <c r="A662" s="558" t="s">
        <v>20902</v>
      </c>
      <c r="B662" s="454" t="s">
        <v>33907</v>
      </c>
      <c r="C662" s="453" t="s">
        <v>33908</v>
      </c>
      <c r="D662" s="541"/>
      <c r="E662" s="578"/>
      <c r="F662" s="541">
        <f t="shared" si="10"/>
        <v>0</v>
      </c>
      <c r="G662" s="609"/>
    </row>
    <row r="663" spans="1:7" s="295" customFormat="1">
      <c r="A663" s="558" t="s">
        <v>20903</v>
      </c>
      <c r="B663" s="454" t="s">
        <v>33909</v>
      </c>
      <c r="C663" s="453" t="s">
        <v>25341</v>
      </c>
      <c r="D663" s="541"/>
      <c r="E663" s="578"/>
      <c r="F663" s="541">
        <f t="shared" si="10"/>
        <v>0</v>
      </c>
      <c r="G663" s="609"/>
    </row>
    <row r="664" spans="1:7" s="295" customFormat="1">
      <c r="A664" s="558" t="s">
        <v>20904</v>
      </c>
      <c r="B664" s="454" t="s">
        <v>33910</v>
      </c>
      <c r="C664" s="453" t="s">
        <v>29282</v>
      </c>
      <c r="D664" s="541"/>
      <c r="E664" s="578"/>
      <c r="F664" s="541">
        <f t="shared" si="10"/>
        <v>0</v>
      </c>
      <c r="G664" s="609"/>
    </row>
    <row r="665" spans="1:7" s="295" customFormat="1">
      <c r="A665" s="558" t="s">
        <v>20905</v>
      </c>
      <c r="B665" s="454" t="s">
        <v>33911</v>
      </c>
      <c r="C665" s="453" t="s">
        <v>29281</v>
      </c>
      <c r="D665" s="541"/>
      <c r="E665" s="578"/>
      <c r="F665" s="541">
        <f t="shared" si="10"/>
        <v>0</v>
      </c>
      <c r="G665" s="609"/>
    </row>
    <row r="666" spans="1:7" s="295" customFormat="1">
      <c r="A666" s="558" t="s">
        <v>20906</v>
      </c>
      <c r="B666" s="454" t="s">
        <v>33912</v>
      </c>
      <c r="C666" s="453" t="s">
        <v>25341</v>
      </c>
      <c r="D666" s="541"/>
      <c r="E666" s="578"/>
      <c r="F666" s="541">
        <f t="shared" si="10"/>
        <v>0</v>
      </c>
      <c r="G666" s="609"/>
    </row>
    <row r="667" spans="1:7" s="295" customFormat="1">
      <c r="A667" s="558" t="s">
        <v>20907</v>
      </c>
      <c r="B667" s="454" t="s">
        <v>33913</v>
      </c>
      <c r="C667" s="453" t="s">
        <v>28554</v>
      </c>
      <c r="D667" s="541"/>
      <c r="E667" s="578"/>
      <c r="F667" s="541">
        <f t="shared" si="10"/>
        <v>0</v>
      </c>
      <c r="G667" s="609"/>
    </row>
    <row r="668" spans="1:7" s="295" customFormat="1">
      <c r="A668" s="558" t="s">
        <v>20908</v>
      </c>
      <c r="B668" s="454" t="s">
        <v>33914</v>
      </c>
      <c r="C668" s="453" t="s">
        <v>29293</v>
      </c>
      <c r="D668" s="541"/>
      <c r="E668" s="578"/>
      <c r="F668" s="541">
        <f t="shared" si="10"/>
        <v>0</v>
      </c>
      <c r="G668" s="609"/>
    </row>
    <row r="669" spans="1:7" s="295" customFormat="1">
      <c r="A669" s="558" t="s">
        <v>20909</v>
      </c>
      <c r="B669" s="454" t="s">
        <v>33915</v>
      </c>
      <c r="C669" s="453" t="s">
        <v>21329</v>
      </c>
      <c r="D669" s="541"/>
      <c r="E669" s="578"/>
      <c r="F669" s="541">
        <f t="shared" si="10"/>
        <v>0</v>
      </c>
      <c r="G669" s="609"/>
    </row>
    <row r="670" spans="1:7" s="295" customFormat="1">
      <c r="A670" s="558" t="s">
        <v>20910</v>
      </c>
      <c r="B670" s="454" t="s">
        <v>33916</v>
      </c>
      <c r="C670" s="453" t="s">
        <v>28552</v>
      </c>
      <c r="D670" s="541"/>
      <c r="E670" s="578"/>
      <c r="F670" s="541">
        <f t="shared" si="10"/>
        <v>0</v>
      </c>
      <c r="G670" s="609"/>
    </row>
    <row r="671" spans="1:7" s="295" customFormat="1">
      <c r="A671" s="558" t="s">
        <v>20911</v>
      </c>
      <c r="B671" s="454" t="s">
        <v>33917</v>
      </c>
      <c r="C671" s="453" t="s">
        <v>26827</v>
      </c>
      <c r="D671" s="541"/>
      <c r="E671" s="578"/>
      <c r="F671" s="541">
        <f t="shared" si="10"/>
        <v>0</v>
      </c>
      <c r="G671" s="609"/>
    </row>
    <row r="672" spans="1:7" s="295" customFormat="1">
      <c r="A672" s="558" t="s">
        <v>20912</v>
      </c>
      <c r="B672" s="454" t="s">
        <v>33918</v>
      </c>
      <c r="C672" s="453" t="s">
        <v>26827</v>
      </c>
      <c r="D672" s="541"/>
      <c r="E672" s="578"/>
      <c r="F672" s="541">
        <f t="shared" ref="F672:F735" si="11">D672*(1+E672)</f>
        <v>0</v>
      </c>
      <c r="G672" s="609"/>
    </row>
    <row r="673" spans="1:7" s="295" customFormat="1">
      <c r="A673" s="558" t="s">
        <v>20913</v>
      </c>
      <c r="B673" s="454" t="s">
        <v>33919</v>
      </c>
      <c r="C673" s="453" t="s">
        <v>33920</v>
      </c>
      <c r="D673" s="541"/>
      <c r="E673" s="578"/>
      <c r="F673" s="541">
        <f t="shared" si="11"/>
        <v>0</v>
      </c>
      <c r="G673" s="609"/>
    </row>
    <row r="674" spans="1:7" s="295" customFormat="1">
      <c r="A674" s="558" t="s">
        <v>20914</v>
      </c>
      <c r="B674" s="454" t="s">
        <v>33921</v>
      </c>
      <c r="C674" s="453" t="s">
        <v>29264</v>
      </c>
      <c r="D674" s="541"/>
      <c r="E674" s="578"/>
      <c r="F674" s="541">
        <f t="shared" si="11"/>
        <v>0</v>
      </c>
      <c r="G674" s="609"/>
    </row>
    <row r="675" spans="1:7" s="295" customFormat="1">
      <c r="A675" s="558" t="s">
        <v>20915</v>
      </c>
      <c r="B675" s="454" t="s">
        <v>33922</v>
      </c>
      <c r="C675" s="453" t="s">
        <v>25345</v>
      </c>
      <c r="D675" s="541"/>
      <c r="E675" s="578"/>
      <c r="F675" s="541">
        <f t="shared" si="11"/>
        <v>0</v>
      </c>
      <c r="G675" s="609"/>
    </row>
    <row r="676" spans="1:7" s="295" customFormat="1">
      <c r="A676" s="558" t="s">
        <v>20916</v>
      </c>
      <c r="B676" s="454" t="s">
        <v>33923</v>
      </c>
      <c r="C676" s="453" t="s">
        <v>29295</v>
      </c>
      <c r="D676" s="541"/>
      <c r="E676" s="578"/>
      <c r="F676" s="541">
        <f t="shared" si="11"/>
        <v>0</v>
      </c>
      <c r="G676" s="609"/>
    </row>
    <row r="677" spans="1:7" s="295" customFormat="1">
      <c r="A677" s="558" t="s">
        <v>20917</v>
      </c>
      <c r="B677" s="454" t="s">
        <v>33924</v>
      </c>
      <c r="C677" s="453" t="s">
        <v>25345</v>
      </c>
      <c r="D677" s="541"/>
      <c r="E677" s="578"/>
      <c r="F677" s="541">
        <f t="shared" si="11"/>
        <v>0</v>
      </c>
      <c r="G677" s="609"/>
    </row>
    <row r="678" spans="1:7" s="295" customFormat="1">
      <c r="A678" s="558" t="s">
        <v>20918</v>
      </c>
      <c r="B678" s="454" t="s">
        <v>33925</v>
      </c>
      <c r="C678" s="453" t="s">
        <v>29266</v>
      </c>
      <c r="D678" s="541"/>
      <c r="E678" s="578"/>
      <c r="F678" s="541">
        <f t="shared" si="11"/>
        <v>0</v>
      </c>
      <c r="G678" s="609"/>
    </row>
    <row r="679" spans="1:7" s="295" customFormat="1">
      <c r="A679" s="558" t="s">
        <v>20919</v>
      </c>
      <c r="B679" s="454" t="s">
        <v>33926</v>
      </c>
      <c r="C679" s="453" t="s">
        <v>28553</v>
      </c>
      <c r="D679" s="541"/>
      <c r="E679" s="578"/>
      <c r="F679" s="541">
        <f t="shared" si="11"/>
        <v>0</v>
      </c>
      <c r="G679" s="609"/>
    </row>
    <row r="680" spans="1:7" s="295" customFormat="1">
      <c r="A680" s="558" t="s">
        <v>20920</v>
      </c>
      <c r="B680" s="454" t="s">
        <v>33927</v>
      </c>
      <c r="C680" s="453" t="s">
        <v>21340</v>
      </c>
      <c r="D680" s="541"/>
      <c r="E680" s="578"/>
      <c r="F680" s="541">
        <f t="shared" si="11"/>
        <v>0</v>
      </c>
      <c r="G680" s="609"/>
    </row>
    <row r="681" spans="1:7" s="295" customFormat="1">
      <c r="A681" s="558" t="s">
        <v>20921</v>
      </c>
      <c r="B681" s="454" t="s">
        <v>33928</v>
      </c>
      <c r="C681" s="453" t="s">
        <v>29296</v>
      </c>
      <c r="D681" s="541"/>
      <c r="E681" s="578"/>
      <c r="F681" s="541">
        <f t="shared" si="11"/>
        <v>0</v>
      </c>
      <c r="G681" s="609"/>
    </row>
    <row r="682" spans="1:7" s="295" customFormat="1">
      <c r="A682" s="558" t="s">
        <v>20922</v>
      </c>
      <c r="B682" s="454" t="s">
        <v>33929</v>
      </c>
      <c r="C682" s="453" t="s">
        <v>26827</v>
      </c>
      <c r="D682" s="541"/>
      <c r="E682" s="578"/>
      <c r="F682" s="541">
        <f t="shared" si="11"/>
        <v>0</v>
      </c>
      <c r="G682" s="609"/>
    </row>
    <row r="683" spans="1:7" s="295" customFormat="1">
      <c r="A683" s="558" t="s">
        <v>20923</v>
      </c>
      <c r="B683" s="454" t="s">
        <v>33930</v>
      </c>
      <c r="C683" s="453" t="s">
        <v>21343</v>
      </c>
      <c r="D683" s="541"/>
      <c r="E683" s="578"/>
      <c r="F683" s="541">
        <f t="shared" si="11"/>
        <v>0</v>
      </c>
      <c r="G683" s="609"/>
    </row>
    <row r="684" spans="1:7" s="295" customFormat="1">
      <c r="A684" s="558" t="s">
        <v>20924</v>
      </c>
      <c r="B684" s="454" t="s">
        <v>33931</v>
      </c>
      <c r="C684" s="456" t="s">
        <v>33827</v>
      </c>
      <c r="D684" s="541"/>
      <c r="E684" s="578"/>
      <c r="F684" s="541">
        <f t="shared" si="11"/>
        <v>0</v>
      </c>
      <c r="G684" s="609"/>
    </row>
    <row r="685" spans="1:7" s="295" customFormat="1">
      <c r="A685" s="558" t="s">
        <v>20925</v>
      </c>
      <c r="B685" s="454" t="s">
        <v>33932</v>
      </c>
      <c r="C685" s="453" t="s">
        <v>21340</v>
      </c>
      <c r="D685" s="541"/>
      <c r="E685" s="578"/>
      <c r="F685" s="541">
        <f t="shared" si="11"/>
        <v>0</v>
      </c>
      <c r="G685" s="609"/>
    </row>
    <row r="686" spans="1:7" s="295" customFormat="1">
      <c r="A686" s="558" t="s">
        <v>20926</v>
      </c>
      <c r="B686" s="454" t="s">
        <v>33933</v>
      </c>
      <c r="C686" s="453" t="s">
        <v>28552</v>
      </c>
      <c r="D686" s="541"/>
      <c r="E686" s="578"/>
      <c r="F686" s="541">
        <f t="shared" si="11"/>
        <v>0</v>
      </c>
      <c r="G686" s="609"/>
    </row>
    <row r="687" spans="1:7" s="295" customFormat="1">
      <c r="A687" s="558" t="s">
        <v>20927</v>
      </c>
      <c r="B687" s="454" t="s">
        <v>33934</v>
      </c>
      <c r="C687" s="453" t="s">
        <v>26827</v>
      </c>
      <c r="D687" s="541"/>
      <c r="E687" s="578"/>
      <c r="F687" s="541">
        <f t="shared" si="11"/>
        <v>0</v>
      </c>
      <c r="G687" s="609"/>
    </row>
    <row r="688" spans="1:7" s="295" customFormat="1">
      <c r="A688" s="558" t="s">
        <v>20928</v>
      </c>
      <c r="B688" s="454" t="s">
        <v>33935</v>
      </c>
      <c r="C688" s="453" t="s">
        <v>21329</v>
      </c>
      <c r="D688" s="541"/>
      <c r="E688" s="578"/>
      <c r="F688" s="541">
        <f t="shared" si="11"/>
        <v>0</v>
      </c>
      <c r="G688" s="609"/>
    </row>
    <row r="689" spans="1:7" s="295" customFormat="1">
      <c r="A689" s="558" t="s">
        <v>20929</v>
      </c>
      <c r="B689" s="454" t="s">
        <v>33936</v>
      </c>
      <c r="C689" s="453" t="s">
        <v>29298</v>
      </c>
      <c r="D689" s="541"/>
      <c r="E689" s="578"/>
      <c r="F689" s="541">
        <f t="shared" si="11"/>
        <v>0</v>
      </c>
      <c r="G689" s="609"/>
    </row>
    <row r="690" spans="1:7" s="295" customFormat="1">
      <c r="A690" s="558" t="s">
        <v>20930</v>
      </c>
      <c r="B690" s="454" t="s">
        <v>33937</v>
      </c>
      <c r="C690" s="453" t="s">
        <v>29299</v>
      </c>
      <c r="D690" s="541"/>
      <c r="E690" s="578"/>
      <c r="F690" s="541">
        <f t="shared" si="11"/>
        <v>0</v>
      </c>
      <c r="G690" s="609"/>
    </row>
    <row r="691" spans="1:7" s="295" customFormat="1">
      <c r="A691" s="558" t="s">
        <v>20931</v>
      </c>
      <c r="B691" s="454" t="s">
        <v>33938</v>
      </c>
      <c r="C691" s="453" t="s">
        <v>25345</v>
      </c>
      <c r="D691" s="541"/>
      <c r="E691" s="578"/>
      <c r="F691" s="541">
        <f t="shared" si="11"/>
        <v>0</v>
      </c>
      <c r="G691" s="609"/>
    </row>
    <row r="692" spans="1:7" s="295" customFormat="1">
      <c r="A692" s="558" t="s">
        <v>20932</v>
      </c>
      <c r="B692" s="454" t="s">
        <v>33939</v>
      </c>
      <c r="C692" s="453" t="s">
        <v>29300</v>
      </c>
      <c r="D692" s="541"/>
      <c r="E692" s="578"/>
      <c r="F692" s="541">
        <f t="shared" si="11"/>
        <v>0</v>
      </c>
      <c r="G692" s="609"/>
    </row>
    <row r="693" spans="1:7" s="423" customFormat="1">
      <c r="A693" s="647" t="s">
        <v>29301</v>
      </c>
      <c r="B693" s="648"/>
      <c r="C693" s="649"/>
      <c r="D693" s="547"/>
      <c r="E693" s="588"/>
      <c r="F693" s="550"/>
      <c r="G693" s="608"/>
    </row>
    <row r="694" spans="1:7" s="295" customFormat="1">
      <c r="A694" s="558" t="s">
        <v>20933</v>
      </c>
      <c r="B694" s="442" t="s">
        <v>33940</v>
      </c>
      <c r="C694" s="453" t="s">
        <v>26827</v>
      </c>
      <c r="D694" s="541"/>
      <c r="E694" s="578"/>
      <c r="F694" s="541">
        <f t="shared" si="11"/>
        <v>0</v>
      </c>
      <c r="G694" s="609"/>
    </row>
    <row r="695" spans="1:7" s="295" customFormat="1">
      <c r="A695" s="558" t="s">
        <v>20934</v>
      </c>
      <c r="B695" s="442" t="s">
        <v>33941</v>
      </c>
      <c r="C695" s="453" t="s">
        <v>29302</v>
      </c>
      <c r="D695" s="541"/>
      <c r="E695" s="578"/>
      <c r="F695" s="541">
        <f t="shared" si="11"/>
        <v>0</v>
      </c>
      <c r="G695" s="609"/>
    </row>
    <row r="696" spans="1:7" s="295" customFormat="1">
      <c r="A696" s="558" t="s">
        <v>20935</v>
      </c>
      <c r="B696" s="442" t="s">
        <v>33942</v>
      </c>
      <c r="C696" s="453" t="s">
        <v>28552</v>
      </c>
      <c r="D696" s="541"/>
      <c r="E696" s="578"/>
      <c r="F696" s="541">
        <f t="shared" si="11"/>
        <v>0</v>
      </c>
      <c r="G696" s="609"/>
    </row>
    <row r="697" spans="1:7" s="295" customFormat="1">
      <c r="A697" s="558" t="s">
        <v>20936</v>
      </c>
      <c r="B697" s="442" t="s">
        <v>33943</v>
      </c>
      <c r="C697" s="453" t="s">
        <v>21343</v>
      </c>
      <c r="D697" s="541"/>
      <c r="E697" s="578"/>
      <c r="F697" s="541">
        <f t="shared" si="11"/>
        <v>0</v>
      </c>
      <c r="G697" s="609"/>
    </row>
    <row r="698" spans="1:7" s="295" customFormat="1">
      <c r="A698" s="558" t="s">
        <v>20937</v>
      </c>
      <c r="B698" s="442" t="s">
        <v>33944</v>
      </c>
      <c r="C698" s="453" t="s">
        <v>29303</v>
      </c>
      <c r="D698" s="541"/>
      <c r="E698" s="578"/>
      <c r="F698" s="541">
        <f t="shared" si="11"/>
        <v>0</v>
      </c>
      <c r="G698" s="609"/>
    </row>
    <row r="699" spans="1:7" s="295" customFormat="1">
      <c r="A699" s="558" t="s">
        <v>20938</v>
      </c>
      <c r="B699" s="442" t="s">
        <v>33945</v>
      </c>
      <c r="C699" s="453" t="s">
        <v>26827</v>
      </c>
      <c r="D699" s="541"/>
      <c r="E699" s="578"/>
      <c r="F699" s="541">
        <f t="shared" si="11"/>
        <v>0</v>
      </c>
      <c r="G699" s="609"/>
    </row>
    <row r="700" spans="1:7" s="295" customFormat="1">
      <c r="A700" s="558" t="s">
        <v>20939</v>
      </c>
      <c r="B700" s="442" t="s">
        <v>33946</v>
      </c>
      <c r="C700" s="453" t="s">
        <v>29304</v>
      </c>
      <c r="D700" s="541"/>
      <c r="E700" s="578"/>
      <c r="F700" s="541">
        <f t="shared" si="11"/>
        <v>0</v>
      </c>
      <c r="G700" s="609"/>
    </row>
    <row r="701" spans="1:7" s="295" customFormat="1">
      <c r="A701" s="558" t="s">
        <v>20940</v>
      </c>
      <c r="B701" s="442" t="s">
        <v>33947</v>
      </c>
      <c r="C701" s="453" t="s">
        <v>21340</v>
      </c>
      <c r="D701" s="541"/>
      <c r="E701" s="578"/>
      <c r="F701" s="541">
        <f t="shared" si="11"/>
        <v>0</v>
      </c>
      <c r="G701" s="609"/>
    </row>
    <row r="702" spans="1:7" s="295" customFormat="1">
      <c r="A702" s="558" t="s">
        <v>20941</v>
      </c>
      <c r="B702" s="442" t="s">
        <v>33948</v>
      </c>
      <c r="C702" s="453" t="s">
        <v>21340</v>
      </c>
      <c r="D702" s="541"/>
      <c r="E702" s="578"/>
      <c r="F702" s="541">
        <f t="shared" si="11"/>
        <v>0</v>
      </c>
      <c r="G702" s="609"/>
    </row>
    <row r="703" spans="1:7" s="295" customFormat="1">
      <c r="A703" s="558" t="s">
        <v>20942</v>
      </c>
      <c r="B703" s="442" t="s">
        <v>33949</v>
      </c>
      <c r="C703" s="453" t="s">
        <v>28553</v>
      </c>
      <c r="D703" s="541"/>
      <c r="E703" s="578"/>
      <c r="F703" s="541">
        <f t="shared" si="11"/>
        <v>0</v>
      </c>
      <c r="G703" s="609"/>
    </row>
    <row r="704" spans="1:7" s="295" customFormat="1">
      <c r="A704" s="558" t="s">
        <v>20944</v>
      </c>
      <c r="B704" s="442" t="s">
        <v>33950</v>
      </c>
      <c r="C704" s="453" t="s">
        <v>29305</v>
      </c>
      <c r="D704" s="541"/>
      <c r="E704" s="578"/>
      <c r="F704" s="541">
        <f t="shared" si="11"/>
        <v>0</v>
      </c>
      <c r="G704" s="609"/>
    </row>
    <row r="705" spans="1:7" s="295" customFormat="1">
      <c r="A705" s="558" t="s">
        <v>20945</v>
      </c>
      <c r="B705" s="442" t="s">
        <v>33951</v>
      </c>
      <c r="C705" s="453" t="s">
        <v>29306</v>
      </c>
      <c r="D705" s="541"/>
      <c r="E705" s="578"/>
      <c r="F705" s="541">
        <f t="shared" si="11"/>
        <v>0</v>
      </c>
      <c r="G705" s="609"/>
    </row>
    <row r="706" spans="1:7" s="295" customFormat="1">
      <c r="A706" s="558" t="s">
        <v>20946</v>
      </c>
      <c r="B706" s="442" t="s">
        <v>33952</v>
      </c>
      <c r="C706" s="453" t="s">
        <v>29305</v>
      </c>
      <c r="D706" s="541"/>
      <c r="E706" s="578"/>
      <c r="F706" s="541">
        <f t="shared" si="11"/>
        <v>0</v>
      </c>
      <c r="G706" s="609"/>
    </row>
    <row r="707" spans="1:7" s="295" customFormat="1">
      <c r="A707" s="558" t="s">
        <v>20947</v>
      </c>
      <c r="B707" s="442" t="s">
        <v>33953</v>
      </c>
      <c r="C707" s="453" t="s">
        <v>21343</v>
      </c>
      <c r="D707" s="541"/>
      <c r="E707" s="578"/>
      <c r="F707" s="541">
        <f t="shared" si="11"/>
        <v>0</v>
      </c>
      <c r="G707" s="609"/>
    </row>
    <row r="708" spans="1:7" s="295" customFormat="1">
      <c r="A708" s="558" t="s">
        <v>20948</v>
      </c>
      <c r="B708" s="442" t="s">
        <v>33954</v>
      </c>
      <c r="C708" s="453" t="s">
        <v>26827</v>
      </c>
      <c r="D708" s="541"/>
      <c r="E708" s="578"/>
      <c r="F708" s="541">
        <f t="shared" si="11"/>
        <v>0</v>
      </c>
      <c r="G708" s="609"/>
    </row>
    <row r="709" spans="1:7" s="295" customFormat="1">
      <c r="A709" s="558" t="s">
        <v>20949</v>
      </c>
      <c r="B709" s="442" t="s">
        <v>33955</v>
      </c>
      <c r="C709" s="453" t="s">
        <v>28552</v>
      </c>
      <c r="D709" s="541"/>
      <c r="E709" s="578"/>
      <c r="F709" s="541">
        <f t="shared" si="11"/>
        <v>0</v>
      </c>
      <c r="G709" s="609"/>
    </row>
    <row r="710" spans="1:7" s="295" customFormat="1">
      <c r="A710" s="558" t="s">
        <v>20950</v>
      </c>
      <c r="B710" s="442" t="s">
        <v>33956</v>
      </c>
      <c r="C710" s="453" t="s">
        <v>29307</v>
      </c>
      <c r="D710" s="541"/>
      <c r="E710" s="578"/>
      <c r="F710" s="541">
        <f t="shared" si="11"/>
        <v>0</v>
      </c>
      <c r="G710" s="609"/>
    </row>
    <row r="711" spans="1:7" s="295" customFormat="1">
      <c r="A711" s="558" t="s">
        <v>20951</v>
      </c>
      <c r="B711" s="442" t="s">
        <v>33957</v>
      </c>
      <c r="C711" s="453" t="s">
        <v>29304</v>
      </c>
      <c r="D711" s="541"/>
      <c r="E711" s="578"/>
      <c r="F711" s="541">
        <f t="shared" si="11"/>
        <v>0</v>
      </c>
      <c r="G711" s="609"/>
    </row>
    <row r="712" spans="1:7" s="295" customFormat="1">
      <c r="A712" s="558" t="s">
        <v>20952</v>
      </c>
      <c r="B712" s="442" t="s">
        <v>33958</v>
      </c>
      <c r="C712" s="453" t="s">
        <v>21340</v>
      </c>
      <c r="D712" s="541"/>
      <c r="E712" s="578"/>
      <c r="F712" s="541">
        <f t="shared" si="11"/>
        <v>0</v>
      </c>
      <c r="G712" s="609"/>
    </row>
    <row r="713" spans="1:7" s="295" customFormat="1">
      <c r="A713" s="558" t="s">
        <v>20953</v>
      </c>
      <c r="B713" s="442" t="s">
        <v>33959</v>
      </c>
      <c r="C713" s="453" t="s">
        <v>21340</v>
      </c>
      <c r="D713" s="541"/>
      <c r="E713" s="578"/>
      <c r="F713" s="541">
        <f t="shared" si="11"/>
        <v>0</v>
      </c>
      <c r="G713" s="609"/>
    </row>
    <row r="714" spans="1:7" s="295" customFormat="1">
      <c r="A714" s="558" t="s">
        <v>20954</v>
      </c>
      <c r="B714" s="442" t="s">
        <v>33960</v>
      </c>
      <c r="C714" s="453" t="s">
        <v>28553</v>
      </c>
      <c r="D714" s="541"/>
      <c r="E714" s="578"/>
      <c r="F714" s="541">
        <f t="shared" si="11"/>
        <v>0</v>
      </c>
      <c r="G714" s="609"/>
    </row>
    <row r="715" spans="1:7" s="295" customFormat="1">
      <c r="A715" s="558" t="s">
        <v>20955</v>
      </c>
      <c r="B715" s="442" t="s">
        <v>33961</v>
      </c>
      <c r="C715" s="453" t="s">
        <v>33962</v>
      </c>
      <c r="D715" s="541"/>
      <c r="E715" s="578"/>
      <c r="F715" s="541">
        <f t="shared" si="11"/>
        <v>0</v>
      </c>
      <c r="G715" s="609"/>
    </row>
    <row r="716" spans="1:7" s="295" customFormat="1">
      <c r="A716" s="558" t="s">
        <v>20956</v>
      </c>
      <c r="B716" s="442" t="s">
        <v>33963</v>
      </c>
      <c r="C716" s="453" t="s">
        <v>26827</v>
      </c>
      <c r="D716" s="541"/>
      <c r="E716" s="578"/>
      <c r="F716" s="541">
        <f t="shared" si="11"/>
        <v>0</v>
      </c>
      <c r="G716" s="609"/>
    </row>
    <row r="717" spans="1:7" s="295" customFormat="1">
      <c r="A717" s="558" t="s">
        <v>20957</v>
      </c>
      <c r="B717" s="442" t="s">
        <v>33964</v>
      </c>
      <c r="C717" s="453" t="s">
        <v>29309</v>
      </c>
      <c r="D717" s="541"/>
      <c r="E717" s="578"/>
      <c r="F717" s="541">
        <f t="shared" si="11"/>
        <v>0</v>
      </c>
      <c r="G717" s="609"/>
    </row>
    <row r="718" spans="1:7" s="295" customFormat="1">
      <c r="A718" s="558" t="s">
        <v>20958</v>
      </c>
      <c r="B718" s="442" t="s">
        <v>33965</v>
      </c>
      <c r="C718" s="453" t="s">
        <v>29310</v>
      </c>
      <c r="D718" s="541"/>
      <c r="E718" s="578"/>
      <c r="F718" s="541">
        <f t="shared" si="11"/>
        <v>0</v>
      </c>
      <c r="G718" s="609"/>
    </row>
    <row r="719" spans="1:7" s="295" customFormat="1">
      <c r="A719" s="558" t="s">
        <v>20959</v>
      </c>
      <c r="B719" s="442" t="s">
        <v>33966</v>
      </c>
      <c r="C719" s="453" t="s">
        <v>21329</v>
      </c>
      <c r="D719" s="541"/>
      <c r="E719" s="578"/>
      <c r="F719" s="541">
        <f t="shared" si="11"/>
        <v>0</v>
      </c>
      <c r="G719" s="609"/>
    </row>
    <row r="720" spans="1:7" s="295" customFormat="1">
      <c r="A720" s="558" t="s">
        <v>20960</v>
      </c>
      <c r="B720" s="442" t="s">
        <v>33967</v>
      </c>
      <c r="C720" s="453" t="s">
        <v>29311</v>
      </c>
      <c r="D720" s="541"/>
      <c r="E720" s="578"/>
      <c r="F720" s="541">
        <f t="shared" si="11"/>
        <v>0</v>
      </c>
      <c r="G720" s="609"/>
    </row>
    <row r="721" spans="1:7" s="295" customFormat="1">
      <c r="A721" s="558" t="s">
        <v>20961</v>
      </c>
      <c r="B721" s="442" t="s">
        <v>33968</v>
      </c>
      <c r="C721" s="453" t="s">
        <v>29111</v>
      </c>
      <c r="D721" s="541"/>
      <c r="E721" s="578"/>
      <c r="F721" s="541">
        <f t="shared" si="11"/>
        <v>0</v>
      </c>
      <c r="G721" s="609"/>
    </row>
    <row r="722" spans="1:7" s="295" customFormat="1">
      <c r="A722" s="558" t="s">
        <v>20962</v>
      </c>
      <c r="B722" s="442" t="s">
        <v>33969</v>
      </c>
      <c r="C722" s="453" t="s">
        <v>33970</v>
      </c>
      <c r="D722" s="541"/>
      <c r="E722" s="578"/>
      <c r="F722" s="541">
        <f t="shared" si="11"/>
        <v>0</v>
      </c>
      <c r="G722" s="609"/>
    </row>
    <row r="723" spans="1:7" s="423" customFormat="1">
      <c r="A723" s="647" t="s">
        <v>29313</v>
      </c>
      <c r="B723" s="648"/>
      <c r="C723" s="649"/>
      <c r="D723" s="547"/>
      <c r="E723" s="588"/>
      <c r="F723" s="550"/>
      <c r="G723" s="608"/>
    </row>
    <row r="724" spans="1:7" s="295" customFormat="1">
      <c r="A724" s="558" t="s">
        <v>20963</v>
      </c>
      <c r="B724" s="442" t="s">
        <v>33971</v>
      </c>
      <c r="C724" s="453" t="s">
        <v>29314</v>
      </c>
      <c r="D724" s="541"/>
      <c r="E724" s="578"/>
      <c r="F724" s="541">
        <f t="shared" si="11"/>
        <v>0</v>
      </c>
      <c r="G724" s="609"/>
    </row>
    <row r="725" spans="1:7" s="295" customFormat="1">
      <c r="A725" s="558" t="s">
        <v>20964</v>
      </c>
      <c r="B725" s="442" t="s">
        <v>33972</v>
      </c>
      <c r="C725" s="453" t="s">
        <v>26827</v>
      </c>
      <c r="D725" s="541"/>
      <c r="E725" s="578"/>
      <c r="F725" s="541">
        <f t="shared" si="11"/>
        <v>0</v>
      </c>
      <c r="G725" s="609"/>
    </row>
    <row r="726" spans="1:7" s="295" customFormat="1">
      <c r="A726" s="558" t="s">
        <v>20965</v>
      </c>
      <c r="B726" s="442" t="s">
        <v>33973</v>
      </c>
      <c r="C726" s="453" t="s">
        <v>29315</v>
      </c>
      <c r="D726" s="541"/>
      <c r="E726" s="578"/>
      <c r="F726" s="541">
        <f t="shared" si="11"/>
        <v>0</v>
      </c>
      <c r="G726" s="609"/>
    </row>
    <row r="727" spans="1:7" s="295" customFormat="1">
      <c r="A727" s="558" t="s">
        <v>20966</v>
      </c>
      <c r="B727" s="442" t="s">
        <v>33974</v>
      </c>
      <c r="C727" s="453" t="s">
        <v>21115</v>
      </c>
      <c r="D727" s="541"/>
      <c r="E727" s="578"/>
      <c r="F727" s="541">
        <f t="shared" si="11"/>
        <v>0</v>
      </c>
      <c r="G727" s="609"/>
    </row>
    <row r="728" spans="1:7" s="295" customFormat="1">
      <c r="A728" s="558" t="s">
        <v>20967</v>
      </c>
      <c r="B728" s="442" t="s">
        <v>33975</v>
      </c>
      <c r="C728" s="453" t="s">
        <v>32959</v>
      </c>
      <c r="D728" s="541"/>
      <c r="E728" s="578"/>
      <c r="F728" s="541">
        <f t="shared" si="11"/>
        <v>0</v>
      </c>
      <c r="G728" s="609"/>
    </row>
    <row r="729" spans="1:7" s="295" customFormat="1">
      <c r="A729" s="558" t="s">
        <v>20968</v>
      </c>
      <c r="B729" s="442" t="s">
        <v>33976</v>
      </c>
      <c r="C729" s="453" t="s">
        <v>25345</v>
      </c>
      <c r="D729" s="541"/>
      <c r="E729" s="578"/>
      <c r="F729" s="541">
        <f t="shared" si="11"/>
        <v>0</v>
      </c>
      <c r="G729" s="609"/>
    </row>
    <row r="730" spans="1:7" s="295" customFormat="1">
      <c r="A730" s="558" t="s">
        <v>20969</v>
      </c>
      <c r="B730" s="442" t="s">
        <v>33977</v>
      </c>
      <c r="C730" s="453" t="s">
        <v>29292</v>
      </c>
      <c r="D730" s="541"/>
      <c r="E730" s="578"/>
      <c r="F730" s="541">
        <f t="shared" si="11"/>
        <v>0</v>
      </c>
      <c r="G730" s="609"/>
    </row>
    <row r="731" spans="1:7" s="295" customFormat="1">
      <c r="A731" s="558" t="s">
        <v>20970</v>
      </c>
      <c r="B731" s="442" t="s">
        <v>33978</v>
      </c>
      <c r="C731" s="453" t="s">
        <v>25345</v>
      </c>
      <c r="D731" s="541"/>
      <c r="E731" s="578"/>
      <c r="F731" s="541">
        <f t="shared" si="11"/>
        <v>0</v>
      </c>
      <c r="G731" s="609"/>
    </row>
    <row r="732" spans="1:7" s="295" customFormat="1">
      <c r="A732" s="558" t="s">
        <v>20971</v>
      </c>
      <c r="B732" s="442" t="s">
        <v>33979</v>
      </c>
      <c r="C732" s="453" t="s">
        <v>29264</v>
      </c>
      <c r="D732" s="541"/>
      <c r="E732" s="578"/>
      <c r="F732" s="541">
        <f t="shared" si="11"/>
        <v>0</v>
      </c>
      <c r="G732" s="609"/>
    </row>
    <row r="733" spans="1:7" s="295" customFormat="1">
      <c r="A733" s="558" t="s">
        <v>20972</v>
      </c>
      <c r="B733" s="442" t="s">
        <v>33980</v>
      </c>
      <c r="C733" s="453" t="s">
        <v>29264</v>
      </c>
      <c r="D733" s="541"/>
      <c r="E733" s="578"/>
      <c r="F733" s="541">
        <f t="shared" si="11"/>
        <v>0</v>
      </c>
      <c r="G733" s="609"/>
    </row>
    <row r="734" spans="1:7" s="295" customFormat="1">
      <c r="A734" s="558" t="s">
        <v>20973</v>
      </c>
      <c r="B734" s="442" t="s">
        <v>33981</v>
      </c>
      <c r="C734" s="453" t="s">
        <v>25345</v>
      </c>
      <c r="D734" s="541"/>
      <c r="E734" s="578"/>
      <c r="F734" s="541">
        <f t="shared" si="11"/>
        <v>0</v>
      </c>
      <c r="G734" s="609"/>
    </row>
    <row r="735" spans="1:7" s="295" customFormat="1">
      <c r="A735" s="558" t="s">
        <v>20974</v>
      </c>
      <c r="B735" s="442" t="s">
        <v>33982</v>
      </c>
      <c r="C735" s="453" t="s">
        <v>25345</v>
      </c>
      <c r="D735" s="541"/>
      <c r="E735" s="578"/>
      <c r="F735" s="541">
        <f t="shared" si="11"/>
        <v>0</v>
      </c>
      <c r="G735" s="609"/>
    </row>
    <row r="736" spans="1:7" s="295" customFormat="1">
      <c r="A736" s="558" t="s">
        <v>20975</v>
      </c>
      <c r="B736" s="442" t="s">
        <v>33983</v>
      </c>
      <c r="C736" s="453" t="s">
        <v>25345</v>
      </c>
      <c r="D736" s="541"/>
      <c r="E736" s="578"/>
      <c r="F736" s="541">
        <f t="shared" ref="F736:F799" si="12">D736*(1+E736)</f>
        <v>0</v>
      </c>
      <c r="G736" s="609"/>
    </row>
    <row r="737" spans="1:7" s="295" customFormat="1">
      <c r="A737" s="558" t="s">
        <v>20976</v>
      </c>
      <c r="B737" s="442" t="s">
        <v>33984</v>
      </c>
      <c r="C737" s="453" t="s">
        <v>29292</v>
      </c>
      <c r="D737" s="541"/>
      <c r="E737" s="578"/>
      <c r="F737" s="541">
        <f t="shared" si="12"/>
        <v>0</v>
      </c>
      <c r="G737" s="609"/>
    </row>
    <row r="738" spans="1:7" s="295" customFormat="1">
      <c r="A738" s="558" t="s">
        <v>20977</v>
      </c>
      <c r="B738" s="442" t="s">
        <v>33985</v>
      </c>
      <c r="C738" s="453" t="s">
        <v>33986</v>
      </c>
      <c r="D738" s="541"/>
      <c r="E738" s="578"/>
      <c r="F738" s="541">
        <f t="shared" si="12"/>
        <v>0</v>
      </c>
      <c r="G738" s="609"/>
    </row>
    <row r="739" spans="1:7" s="295" customFormat="1">
      <c r="A739" s="558" t="s">
        <v>20978</v>
      </c>
      <c r="B739" s="442" t="s">
        <v>33987</v>
      </c>
      <c r="C739" s="453" t="s">
        <v>26827</v>
      </c>
      <c r="D739" s="541"/>
      <c r="E739" s="578"/>
      <c r="F739" s="541">
        <f t="shared" si="12"/>
        <v>0</v>
      </c>
      <c r="G739" s="609"/>
    </row>
    <row r="740" spans="1:7" s="295" customFormat="1">
      <c r="A740" s="558" t="s">
        <v>20979</v>
      </c>
      <c r="B740" s="442" t="s">
        <v>33988</v>
      </c>
      <c r="C740" s="453" t="s">
        <v>33989</v>
      </c>
      <c r="D740" s="541"/>
      <c r="E740" s="578"/>
      <c r="F740" s="541">
        <f t="shared" si="12"/>
        <v>0</v>
      </c>
      <c r="G740" s="609"/>
    </row>
    <row r="741" spans="1:7" s="295" customFormat="1">
      <c r="A741" s="558" t="s">
        <v>20980</v>
      </c>
      <c r="B741" s="442" t="s">
        <v>33990</v>
      </c>
      <c r="C741" s="453" t="s">
        <v>21329</v>
      </c>
      <c r="D741" s="541"/>
      <c r="E741" s="578"/>
      <c r="F741" s="541">
        <f t="shared" si="12"/>
        <v>0</v>
      </c>
      <c r="G741" s="609"/>
    </row>
    <row r="742" spans="1:7" s="295" customFormat="1">
      <c r="A742" s="558" t="s">
        <v>20981</v>
      </c>
      <c r="B742" s="442" t="s">
        <v>33991</v>
      </c>
      <c r="C742" s="453" t="s">
        <v>33992</v>
      </c>
      <c r="D742" s="541"/>
      <c r="E742" s="578"/>
      <c r="F742" s="541">
        <f t="shared" si="12"/>
        <v>0</v>
      </c>
      <c r="G742" s="609"/>
    </row>
    <row r="743" spans="1:7" s="295" customFormat="1">
      <c r="A743" s="558" t="s">
        <v>20982</v>
      </c>
      <c r="B743" s="442" t="s">
        <v>33993</v>
      </c>
      <c r="C743" s="453" t="s">
        <v>33994</v>
      </c>
      <c r="D743" s="541"/>
      <c r="E743" s="578"/>
      <c r="F743" s="541">
        <f t="shared" si="12"/>
        <v>0</v>
      </c>
      <c r="G743" s="609"/>
    </row>
    <row r="744" spans="1:7" s="295" customFormat="1">
      <c r="A744" s="558" t="s">
        <v>20983</v>
      </c>
      <c r="B744" s="442" t="s">
        <v>33995</v>
      </c>
      <c r="C744" s="453" t="s">
        <v>26827</v>
      </c>
      <c r="D744" s="541"/>
      <c r="E744" s="578"/>
      <c r="F744" s="541">
        <f t="shared" si="12"/>
        <v>0</v>
      </c>
      <c r="G744" s="609"/>
    </row>
    <row r="745" spans="1:7" s="295" customFormat="1">
      <c r="A745" s="558" t="s">
        <v>20984</v>
      </c>
      <c r="B745" s="442" t="s">
        <v>33996</v>
      </c>
      <c r="C745" s="453" t="s">
        <v>33997</v>
      </c>
      <c r="D745" s="541"/>
      <c r="E745" s="578"/>
      <c r="F745" s="541">
        <f t="shared" si="12"/>
        <v>0</v>
      </c>
      <c r="G745" s="609"/>
    </row>
    <row r="746" spans="1:7" s="295" customFormat="1">
      <c r="A746" s="558" t="s">
        <v>20985</v>
      </c>
      <c r="B746" s="442" t="s">
        <v>33998</v>
      </c>
      <c r="C746" s="453" t="s">
        <v>26827</v>
      </c>
      <c r="D746" s="541"/>
      <c r="E746" s="578"/>
      <c r="F746" s="541">
        <f t="shared" si="12"/>
        <v>0</v>
      </c>
      <c r="G746" s="609"/>
    </row>
    <row r="747" spans="1:7" s="295" customFormat="1">
      <c r="A747" s="558" t="s">
        <v>20986</v>
      </c>
      <c r="B747" s="442" t="s">
        <v>33999</v>
      </c>
      <c r="C747" s="453" t="s">
        <v>33827</v>
      </c>
      <c r="D747" s="541"/>
      <c r="E747" s="578"/>
      <c r="F747" s="541">
        <f t="shared" si="12"/>
        <v>0</v>
      </c>
      <c r="G747" s="609"/>
    </row>
    <row r="748" spans="1:7" s="295" customFormat="1">
      <c r="A748" s="558" t="s">
        <v>20987</v>
      </c>
      <c r="B748" s="442" t="s">
        <v>34000</v>
      </c>
      <c r="C748" s="453" t="s">
        <v>21340</v>
      </c>
      <c r="D748" s="541"/>
      <c r="E748" s="578"/>
      <c r="F748" s="541">
        <f t="shared" si="12"/>
        <v>0</v>
      </c>
      <c r="G748" s="609"/>
    </row>
    <row r="749" spans="1:7" s="295" customFormat="1">
      <c r="A749" s="558" t="s">
        <v>20988</v>
      </c>
      <c r="B749" s="442" t="s">
        <v>34001</v>
      </c>
      <c r="C749" s="453" t="s">
        <v>29321</v>
      </c>
      <c r="D749" s="541"/>
      <c r="E749" s="578"/>
      <c r="F749" s="541">
        <f t="shared" si="12"/>
        <v>0</v>
      </c>
      <c r="G749" s="609"/>
    </row>
    <row r="750" spans="1:7" s="295" customFormat="1">
      <c r="A750" s="558" t="s">
        <v>20989</v>
      </c>
      <c r="B750" s="442" t="s">
        <v>34002</v>
      </c>
      <c r="C750" s="453" t="s">
        <v>26827</v>
      </c>
      <c r="D750" s="541"/>
      <c r="E750" s="578"/>
      <c r="F750" s="541">
        <f t="shared" si="12"/>
        <v>0</v>
      </c>
      <c r="G750" s="609"/>
    </row>
    <row r="751" spans="1:7" s="295" customFormat="1">
      <c r="A751" s="558" t="s">
        <v>20990</v>
      </c>
      <c r="B751" s="442" t="s">
        <v>34003</v>
      </c>
      <c r="C751" s="453" t="s">
        <v>28552</v>
      </c>
      <c r="D751" s="541"/>
      <c r="E751" s="578"/>
      <c r="F751" s="541">
        <f t="shared" si="12"/>
        <v>0</v>
      </c>
      <c r="G751" s="609"/>
    </row>
    <row r="752" spans="1:7" s="295" customFormat="1">
      <c r="A752" s="558" t="s">
        <v>20991</v>
      </c>
      <c r="B752" s="442" t="s">
        <v>34004</v>
      </c>
      <c r="C752" s="453" t="s">
        <v>21340</v>
      </c>
      <c r="D752" s="541"/>
      <c r="E752" s="578"/>
      <c r="F752" s="541">
        <f t="shared" si="12"/>
        <v>0</v>
      </c>
      <c r="G752" s="609"/>
    </row>
    <row r="753" spans="1:7" s="295" customFormat="1">
      <c r="A753" s="558" t="s">
        <v>20992</v>
      </c>
      <c r="B753" s="442" t="s">
        <v>34005</v>
      </c>
      <c r="C753" s="453" t="s">
        <v>28553</v>
      </c>
      <c r="D753" s="541"/>
      <c r="E753" s="578"/>
      <c r="F753" s="541">
        <f t="shared" si="12"/>
        <v>0</v>
      </c>
      <c r="G753" s="609"/>
    </row>
    <row r="754" spans="1:7" s="295" customFormat="1">
      <c r="A754" s="558" t="s">
        <v>20993</v>
      </c>
      <c r="B754" s="442" t="s">
        <v>34006</v>
      </c>
      <c r="C754" s="453" t="s">
        <v>21330</v>
      </c>
      <c r="D754" s="541"/>
      <c r="E754" s="578"/>
      <c r="F754" s="541">
        <f t="shared" si="12"/>
        <v>0</v>
      </c>
      <c r="G754" s="609"/>
    </row>
    <row r="755" spans="1:7" s="295" customFormat="1">
      <c r="A755" s="558" t="s">
        <v>20994</v>
      </c>
      <c r="B755" s="442" t="s">
        <v>34007</v>
      </c>
      <c r="C755" s="453" t="s">
        <v>21329</v>
      </c>
      <c r="D755" s="541"/>
      <c r="E755" s="578"/>
      <c r="F755" s="541">
        <f t="shared" si="12"/>
        <v>0</v>
      </c>
      <c r="G755" s="609"/>
    </row>
    <row r="756" spans="1:7" s="295" customFormat="1">
      <c r="A756" s="558" t="s">
        <v>20995</v>
      </c>
      <c r="B756" s="442" t="s">
        <v>34008</v>
      </c>
      <c r="C756" s="453" t="s">
        <v>29322</v>
      </c>
      <c r="D756" s="541"/>
      <c r="E756" s="578"/>
      <c r="F756" s="541">
        <f t="shared" si="12"/>
        <v>0</v>
      </c>
      <c r="G756" s="609"/>
    </row>
    <row r="757" spans="1:7" s="295" customFormat="1">
      <c r="A757" s="558" t="s">
        <v>20996</v>
      </c>
      <c r="B757" s="442" t="s">
        <v>34009</v>
      </c>
      <c r="C757" s="453" t="s">
        <v>29311</v>
      </c>
      <c r="D757" s="541"/>
      <c r="E757" s="578"/>
      <c r="F757" s="541">
        <f t="shared" si="12"/>
        <v>0</v>
      </c>
      <c r="G757" s="609"/>
    </row>
    <row r="758" spans="1:7" s="295" customFormat="1">
      <c r="A758" s="558" t="s">
        <v>20997</v>
      </c>
      <c r="B758" s="442" t="s">
        <v>34010</v>
      </c>
      <c r="C758" s="453" t="s">
        <v>29323</v>
      </c>
      <c r="D758" s="541"/>
      <c r="E758" s="578"/>
      <c r="F758" s="541">
        <f t="shared" si="12"/>
        <v>0</v>
      </c>
      <c r="G758" s="609"/>
    </row>
    <row r="759" spans="1:7" s="295" customFormat="1">
      <c r="A759" s="558" t="s">
        <v>20998</v>
      </c>
      <c r="B759" s="442" t="s">
        <v>34011</v>
      </c>
      <c r="C759" s="453" t="s">
        <v>29324</v>
      </c>
      <c r="D759" s="541"/>
      <c r="E759" s="578"/>
      <c r="F759" s="541">
        <f t="shared" si="12"/>
        <v>0</v>
      </c>
      <c r="G759" s="609"/>
    </row>
    <row r="760" spans="1:7" s="295" customFormat="1">
      <c r="A760" s="558" t="s">
        <v>20999</v>
      </c>
      <c r="B760" s="442" t="s">
        <v>34012</v>
      </c>
      <c r="C760" s="453" t="s">
        <v>29325</v>
      </c>
      <c r="D760" s="541"/>
      <c r="E760" s="578"/>
      <c r="F760" s="541">
        <f t="shared" si="12"/>
        <v>0</v>
      </c>
      <c r="G760" s="609"/>
    </row>
    <row r="761" spans="1:7" s="295" customFormat="1">
      <c r="A761" s="558" t="s">
        <v>21000</v>
      </c>
      <c r="B761" s="442" t="s">
        <v>34013</v>
      </c>
      <c r="C761" s="453" t="s">
        <v>28553</v>
      </c>
      <c r="D761" s="541"/>
      <c r="E761" s="578"/>
      <c r="F761" s="541">
        <f t="shared" si="12"/>
        <v>0</v>
      </c>
      <c r="G761" s="609"/>
    </row>
    <row r="762" spans="1:7" s="295" customFormat="1">
      <c r="A762" s="558" t="s">
        <v>21001</v>
      </c>
      <c r="B762" s="442" t="s">
        <v>34014</v>
      </c>
      <c r="C762" s="453" t="s">
        <v>21340</v>
      </c>
      <c r="D762" s="541"/>
      <c r="E762" s="578"/>
      <c r="F762" s="541">
        <f t="shared" si="12"/>
        <v>0</v>
      </c>
      <c r="G762" s="609"/>
    </row>
    <row r="763" spans="1:7" s="295" customFormat="1">
      <c r="A763" s="558" t="s">
        <v>21002</v>
      </c>
      <c r="B763" s="442" t="s">
        <v>34015</v>
      </c>
      <c r="C763" s="453" t="s">
        <v>29283</v>
      </c>
      <c r="D763" s="541"/>
      <c r="E763" s="578"/>
      <c r="F763" s="541">
        <f t="shared" si="12"/>
        <v>0</v>
      </c>
      <c r="G763" s="609"/>
    </row>
    <row r="764" spans="1:7" s="295" customFormat="1">
      <c r="A764" s="558" t="s">
        <v>21003</v>
      </c>
      <c r="B764" s="442" t="s">
        <v>34016</v>
      </c>
      <c r="C764" s="453" t="s">
        <v>29326</v>
      </c>
      <c r="D764" s="541"/>
      <c r="E764" s="578"/>
      <c r="F764" s="541">
        <f t="shared" si="12"/>
        <v>0</v>
      </c>
      <c r="G764" s="609"/>
    </row>
    <row r="765" spans="1:7" s="295" customFormat="1">
      <c r="A765" s="558" t="s">
        <v>21004</v>
      </c>
      <c r="B765" s="442" t="s">
        <v>34017</v>
      </c>
      <c r="C765" s="453" t="s">
        <v>26827</v>
      </c>
      <c r="D765" s="541"/>
      <c r="E765" s="578"/>
      <c r="F765" s="541">
        <f t="shared" si="12"/>
        <v>0</v>
      </c>
      <c r="G765" s="609"/>
    </row>
    <row r="766" spans="1:7" s="423" customFormat="1">
      <c r="A766" s="647" t="s">
        <v>29327</v>
      </c>
      <c r="B766" s="648"/>
      <c r="C766" s="649"/>
      <c r="D766" s="547"/>
      <c r="E766" s="588"/>
      <c r="F766" s="550"/>
      <c r="G766" s="608"/>
    </row>
    <row r="767" spans="1:7" s="295" customFormat="1">
      <c r="A767" s="558" t="s">
        <v>21005</v>
      </c>
      <c r="B767" s="442" t="s">
        <v>34018</v>
      </c>
      <c r="C767" s="453" t="s">
        <v>29328</v>
      </c>
      <c r="D767" s="541"/>
      <c r="E767" s="578"/>
      <c r="F767" s="541">
        <f t="shared" si="12"/>
        <v>0</v>
      </c>
      <c r="G767" s="609"/>
    </row>
    <row r="768" spans="1:7" s="295" customFormat="1">
      <c r="A768" s="558" t="s">
        <v>21006</v>
      </c>
      <c r="B768" s="442" t="s">
        <v>34019</v>
      </c>
      <c r="C768" s="453" t="s">
        <v>25341</v>
      </c>
      <c r="D768" s="541"/>
      <c r="E768" s="578"/>
      <c r="F768" s="541">
        <f t="shared" si="12"/>
        <v>0</v>
      </c>
      <c r="G768" s="609"/>
    </row>
    <row r="769" spans="1:7" s="295" customFormat="1">
      <c r="A769" s="558" t="s">
        <v>21007</v>
      </c>
      <c r="B769" s="442" t="s">
        <v>34020</v>
      </c>
      <c r="C769" s="453" t="s">
        <v>28554</v>
      </c>
      <c r="D769" s="541"/>
      <c r="E769" s="578"/>
      <c r="F769" s="541">
        <f t="shared" si="12"/>
        <v>0</v>
      </c>
      <c r="G769" s="609"/>
    </row>
    <row r="770" spans="1:7" s="295" customFormat="1">
      <c r="A770" s="558" t="s">
        <v>21008</v>
      </c>
      <c r="B770" s="442" t="s">
        <v>34021</v>
      </c>
      <c r="C770" s="453" t="s">
        <v>32956</v>
      </c>
      <c r="D770" s="541"/>
      <c r="E770" s="578"/>
      <c r="F770" s="541">
        <f t="shared" si="12"/>
        <v>0</v>
      </c>
      <c r="G770" s="609"/>
    </row>
    <row r="771" spans="1:7" s="295" customFormat="1">
      <c r="A771" s="558" t="s">
        <v>21009</v>
      </c>
      <c r="B771" s="442" t="s">
        <v>34022</v>
      </c>
      <c r="C771" s="453" t="s">
        <v>34023</v>
      </c>
      <c r="D771" s="541"/>
      <c r="E771" s="578"/>
      <c r="F771" s="541">
        <f t="shared" si="12"/>
        <v>0</v>
      </c>
      <c r="G771" s="609"/>
    </row>
    <row r="772" spans="1:7" s="295" customFormat="1">
      <c r="A772" s="558" t="s">
        <v>21010</v>
      </c>
      <c r="B772" s="442" t="s">
        <v>34024</v>
      </c>
      <c r="C772" s="453" t="s">
        <v>34025</v>
      </c>
      <c r="D772" s="541"/>
      <c r="E772" s="578"/>
      <c r="F772" s="541">
        <f t="shared" si="12"/>
        <v>0</v>
      </c>
      <c r="G772" s="609"/>
    </row>
    <row r="773" spans="1:7" s="295" customFormat="1">
      <c r="A773" s="558" t="s">
        <v>21011</v>
      </c>
      <c r="B773" s="442" t="s">
        <v>34026</v>
      </c>
      <c r="C773" s="453" t="s">
        <v>32956</v>
      </c>
      <c r="D773" s="541"/>
      <c r="E773" s="578"/>
      <c r="F773" s="541">
        <f t="shared" si="12"/>
        <v>0</v>
      </c>
      <c r="G773" s="609"/>
    </row>
    <row r="774" spans="1:7" s="295" customFormat="1">
      <c r="A774" s="558" t="s">
        <v>21012</v>
      </c>
      <c r="B774" s="442" t="s">
        <v>34027</v>
      </c>
      <c r="C774" s="453" t="s">
        <v>34025</v>
      </c>
      <c r="D774" s="541"/>
      <c r="E774" s="578"/>
      <c r="F774" s="541">
        <f t="shared" si="12"/>
        <v>0</v>
      </c>
      <c r="G774" s="609"/>
    </row>
    <row r="775" spans="1:7" s="295" customFormat="1">
      <c r="A775" s="558" t="s">
        <v>21013</v>
      </c>
      <c r="B775" s="442" t="s">
        <v>34028</v>
      </c>
      <c r="C775" s="453" t="s">
        <v>34023</v>
      </c>
      <c r="D775" s="541"/>
      <c r="E775" s="578"/>
      <c r="F775" s="541">
        <f t="shared" si="12"/>
        <v>0</v>
      </c>
      <c r="G775" s="609"/>
    </row>
    <row r="776" spans="1:7" s="295" customFormat="1">
      <c r="A776" s="558" t="s">
        <v>21014</v>
      </c>
      <c r="B776" s="442" t="s">
        <v>34029</v>
      </c>
      <c r="C776" s="453" t="s">
        <v>29264</v>
      </c>
      <c r="D776" s="541"/>
      <c r="E776" s="578"/>
      <c r="F776" s="541">
        <f t="shared" si="12"/>
        <v>0</v>
      </c>
      <c r="G776" s="609"/>
    </row>
    <row r="777" spans="1:7" s="295" customFormat="1">
      <c r="A777" s="558" t="s">
        <v>21015</v>
      </c>
      <c r="B777" s="442" t="s">
        <v>34030</v>
      </c>
      <c r="C777" s="453" t="s">
        <v>25345</v>
      </c>
      <c r="D777" s="541"/>
      <c r="E777" s="578"/>
      <c r="F777" s="541">
        <f t="shared" si="12"/>
        <v>0</v>
      </c>
      <c r="G777" s="609"/>
    </row>
    <row r="778" spans="1:7" s="295" customFormat="1">
      <c r="A778" s="558" t="s">
        <v>21016</v>
      </c>
      <c r="B778" s="442" t="s">
        <v>34031</v>
      </c>
      <c r="C778" s="453" t="s">
        <v>25345</v>
      </c>
      <c r="D778" s="541"/>
      <c r="E778" s="578"/>
      <c r="F778" s="541">
        <f t="shared" si="12"/>
        <v>0</v>
      </c>
      <c r="G778" s="609"/>
    </row>
    <row r="779" spans="1:7" s="295" customFormat="1">
      <c r="A779" s="558" t="s">
        <v>21017</v>
      </c>
      <c r="B779" s="442" t="s">
        <v>34032</v>
      </c>
      <c r="C779" s="453" t="s">
        <v>29266</v>
      </c>
      <c r="D779" s="541"/>
      <c r="E779" s="578"/>
      <c r="F779" s="541">
        <f t="shared" si="12"/>
        <v>0</v>
      </c>
      <c r="G779" s="609"/>
    </row>
    <row r="780" spans="1:7" s="423" customFormat="1">
      <c r="A780" s="647" t="s">
        <v>29330</v>
      </c>
      <c r="B780" s="648"/>
      <c r="C780" s="649"/>
      <c r="D780" s="547"/>
      <c r="E780" s="588"/>
      <c r="F780" s="550"/>
      <c r="G780" s="608"/>
    </row>
    <row r="781" spans="1:7" s="295" customFormat="1">
      <c r="A781" s="558" t="s">
        <v>21018</v>
      </c>
      <c r="B781" s="442" t="s">
        <v>34033</v>
      </c>
      <c r="C781" s="453" t="s">
        <v>29331</v>
      </c>
      <c r="D781" s="541"/>
      <c r="E781" s="578"/>
      <c r="F781" s="541">
        <f t="shared" si="12"/>
        <v>0</v>
      </c>
      <c r="G781" s="609"/>
    </row>
    <row r="782" spans="1:7" s="295" customFormat="1">
      <c r="A782" s="558" t="s">
        <v>21019</v>
      </c>
      <c r="B782" s="442" t="s">
        <v>34034</v>
      </c>
      <c r="C782" s="453" t="s">
        <v>29277</v>
      </c>
      <c r="D782" s="541"/>
      <c r="E782" s="578"/>
      <c r="F782" s="541">
        <f t="shared" si="12"/>
        <v>0</v>
      </c>
      <c r="G782" s="609"/>
    </row>
    <row r="783" spans="1:7" s="295" customFormat="1">
      <c r="A783" s="558" t="s">
        <v>21020</v>
      </c>
      <c r="B783" s="442" t="s">
        <v>34035</v>
      </c>
      <c r="C783" s="453" t="s">
        <v>28552</v>
      </c>
      <c r="D783" s="541"/>
      <c r="E783" s="578"/>
      <c r="F783" s="541">
        <f t="shared" si="12"/>
        <v>0</v>
      </c>
      <c r="G783" s="609"/>
    </row>
    <row r="784" spans="1:7" s="295" customFormat="1">
      <c r="A784" s="558" t="s">
        <v>21021</v>
      </c>
      <c r="B784" s="442" t="s">
        <v>34036</v>
      </c>
      <c r="C784" s="453" t="s">
        <v>26827</v>
      </c>
      <c r="D784" s="541"/>
      <c r="E784" s="578"/>
      <c r="F784" s="541">
        <f t="shared" si="12"/>
        <v>0</v>
      </c>
      <c r="G784" s="609"/>
    </row>
    <row r="785" spans="1:7" s="295" customFormat="1">
      <c r="A785" s="558" t="s">
        <v>21022</v>
      </c>
      <c r="B785" s="442" t="s">
        <v>34037</v>
      </c>
      <c r="C785" s="453" t="s">
        <v>21343</v>
      </c>
      <c r="D785" s="541"/>
      <c r="E785" s="578"/>
      <c r="F785" s="541">
        <f t="shared" si="12"/>
        <v>0</v>
      </c>
      <c r="G785" s="609"/>
    </row>
    <row r="786" spans="1:7" s="295" customFormat="1">
      <c r="A786" s="558" t="s">
        <v>21023</v>
      </c>
      <c r="B786" s="442" t="s">
        <v>34038</v>
      </c>
      <c r="C786" s="453" t="s">
        <v>29332</v>
      </c>
      <c r="D786" s="541"/>
      <c r="E786" s="578"/>
      <c r="F786" s="541">
        <f t="shared" si="12"/>
        <v>0</v>
      </c>
      <c r="G786" s="609"/>
    </row>
    <row r="787" spans="1:7" s="423" customFormat="1">
      <c r="A787" s="647" t="s">
        <v>29333</v>
      </c>
      <c r="B787" s="648"/>
      <c r="C787" s="648"/>
      <c r="D787" s="549"/>
      <c r="E787" s="590"/>
      <c r="F787" s="550"/>
      <c r="G787" s="612"/>
    </row>
    <row r="788" spans="1:7" s="295" customFormat="1">
      <c r="A788" s="558" t="s">
        <v>21024</v>
      </c>
      <c r="B788" s="442" t="s">
        <v>34039</v>
      </c>
      <c r="C788" s="453" t="s">
        <v>29334</v>
      </c>
      <c r="D788" s="541"/>
      <c r="E788" s="578"/>
      <c r="F788" s="541">
        <f t="shared" si="12"/>
        <v>0</v>
      </c>
      <c r="G788" s="609"/>
    </row>
    <row r="789" spans="1:7" s="295" customFormat="1">
      <c r="A789" s="558" t="s">
        <v>21025</v>
      </c>
      <c r="B789" s="442" t="s">
        <v>34040</v>
      </c>
      <c r="C789" s="453" t="s">
        <v>34041</v>
      </c>
      <c r="D789" s="541"/>
      <c r="E789" s="578"/>
      <c r="F789" s="541">
        <f t="shared" si="12"/>
        <v>0</v>
      </c>
      <c r="G789" s="609"/>
    </row>
    <row r="790" spans="1:7" s="295" customFormat="1">
      <c r="A790" s="558" t="s">
        <v>21026</v>
      </c>
      <c r="B790" s="442" t="s">
        <v>34042</v>
      </c>
      <c r="C790" s="453" t="s">
        <v>21329</v>
      </c>
      <c r="D790" s="541"/>
      <c r="E790" s="578"/>
      <c r="F790" s="541">
        <f t="shared" si="12"/>
        <v>0</v>
      </c>
      <c r="G790" s="609"/>
    </row>
    <row r="791" spans="1:7" s="295" customFormat="1">
      <c r="A791" s="558" t="s">
        <v>21027</v>
      </c>
      <c r="B791" s="442" t="s">
        <v>34043</v>
      </c>
      <c r="C791" s="453" t="s">
        <v>29146</v>
      </c>
      <c r="D791" s="541"/>
      <c r="E791" s="578"/>
      <c r="F791" s="541">
        <f t="shared" si="12"/>
        <v>0</v>
      </c>
      <c r="G791" s="609"/>
    </row>
    <row r="792" spans="1:7" s="295" customFormat="1">
      <c r="A792" s="558" t="s">
        <v>21028</v>
      </c>
      <c r="B792" s="442" t="s">
        <v>34044</v>
      </c>
      <c r="C792" s="453" t="s">
        <v>29270</v>
      </c>
      <c r="D792" s="541"/>
      <c r="E792" s="578"/>
      <c r="F792" s="541">
        <f t="shared" si="12"/>
        <v>0</v>
      </c>
      <c r="G792" s="609"/>
    </row>
    <row r="793" spans="1:7" s="295" customFormat="1">
      <c r="A793" s="558" t="s">
        <v>21029</v>
      </c>
      <c r="B793" s="442" t="s">
        <v>34045</v>
      </c>
      <c r="C793" s="453" t="s">
        <v>29311</v>
      </c>
      <c r="D793" s="541"/>
      <c r="E793" s="578"/>
      <c r="F793" s="541">
        <f t="shared" si="12"/>
        <v>0</v>
      </c>
      <c r="G793" s="609"/>
    </row>
    <row r="794" spans="1:7" s="295" customFormat="1">
      <c r="A794" s="558" t="s">
        <v>21030</v>
      </c>
      <c r="B794" s="442" t="s">
        <v>34046</v>
      </c>
      <c r="C794" s="453" t="s">
        <v>29335</v>
      </c>
      <c r="D794" s="541"/>
      <c r="E794" s="578"/>
      <c r="F794" s="541">
        <f t="shared" si="12"/>
        <v>0</v>
      </c>
      <c r="G794" s="609"/>
    </row>
    <row r="795" spans="1:7" s="295" customFormat="1">
      <c r="A795" s="558" t="s">
        <v>21031</v>
      </c>
      <c r="B795" s="442" t="s">
        <v>34047</v>
      </c>
      <c r="C795" s="453" t="s">
        <v>21329</v>
      </c>
      <c r="D795" s="541"/>
      <c r="E795" s="578"/>
      <c r="F795" s="541">
        <f t="shared" si="12"/>
        <v>0</v>
      </c>
      <c r="G795" s="609"/>
    </row>
    <row r="796" spans="1:7" s="295" customFormat="1">
      <c r="A796" s="558" t="s">
        <v>21032</v>
      </c>
      <c r="B796" s="442" t="s">
        <v>34048</v>
      </c>
      <c r="C796" s="453" t="s">
        <v>29336</v>
      </c>
      <c r="D796" s="541"/>
      <c r="E796" s="578"/>
      <c r="F796" s="541">
        <f t="shared" si="12"/>
        <v>0</v>
      </c>
      <c r="G796" s="609"/>
    </row>
    <row r="797" spans="1:7" s="295" customFormat="1">
      <c r="A797" s="558" t="s">
        <v>21033</v>
      </c>
      <c r="B797" s="442" t="s">
        <v>34049</v>
      </c>
      <c r="C797" s="453" t="s">
        <v>21330</v>
      </c>
      <c r="D797" s="541"/>
      <c r="E797" s="578"/>
      <c r="F797" s="541">
        <f t="shared" si="12"/>
        <v>0</v>
      </c>
      <c r="G797" s="609"/>
    </row>
    <row r="798" spans="1:7" s="295" customFormat="1">
      <c r="A798" s="558" t="s">
        <v>21034</v>
      </c>
      <c r="B798" s="442" t="s">
        <v>34050</v>
      </c>
      <c r="C798" s="453" t="s">
        <v>21329</v>
      </c>
      <c r="D798" s="541"/>
      <c r="E798" s="578"/>
      <c r="F798" s="541">
        <f t="shared" si="12"/>
        <v>0</v>
      </c>
      <c r="G798" s="609"/>
    </row>
    <row r="799" spans="1:7" s="295" customFormat="1">
      <c r="A799" s="558" t="s">
        <v>21035</v>
      </c>
      <c r="B799" s="442" t="s">
        <v>34051</v>
      </c>
      <c r="C799" s="453" t="s">
        <v>26827</v>
      </c>
      <c r="D799" s="541"/>
      <c r="E799" s="578"/>
      <c r="F799" s="541">
        <f t="shared" si="12"/>
        <v>0</v>
      </c>
      <c r="G799" s="609"/>
    </row>
    <row r="800" spans="1:7" s="295" customFormat="1">
      <c r="A800" s="558" t="s">
        <v>21036</v>
      </c>
      <c r="B800" s="442" t="s">
        <v>34052</v>
      </c>
      <c r="C800" s="453" t="s">
        <v>29337</v>
      </c>
      <c r="D800" s="541"/>
      <c r="E800" s="578"/>
      <c r="F800" s="541">
        <f t="shared" ref="F800:F863" si="13">D800*(1+E800)</f>
        <v>0</v>
      </c>
      <c r="G800" s="609"/>
    </row>
    <row r="801" spans="1:7" s="295" customFormat="1">
      <c r="A801" s="558" t="s">
        <v>21037</v>
      </c>
      <c r="B801" s="442" t="s">
        <v>34053</v>
      </c>
      <c r="C801" s="453" t="s">
        <v>21343</v>
      </c>
      <c r="D801" s="541"/>
      <c r="E801" s="578"/>
      <c r="F801" s="541">
        <f t="shared" si="13"/>
        <v>0</v>
      </c>
      <c r="G801" s="609"/>
    </row>
    <row r="802" spans="1:7" s="295" customFormat="1" ht="24">
      <c r="A802" s="558" t="s">
        <v>21038</v>
      </c>
      <c r="B802" s="442" t="s">
        <v>34054</v>
      </c>
      <c r="C802" s="453" t="s">
        <v>29338</v>
      </c>
      <c r="D802" s="541"/>
      <c r="E802" s="578"/>
      <c r="F802" s="541">
        <f t="shared" si="13"/>
        <v>0</v>
      </c>
      <c r="G802" s="609"/>
    </row>
    <row r="803" spans="1:7" s="295" customFormat="1">
      <c r="A803" s="558" t="s">
        <v>21039</v>
      </c>
      <c r="B803" s="442" t="s">
        <v>34055</v>
      </c>
      <c r="C803" s="453" t="s">
        <v>29339</v>
      </c>
      <c r="D803" s="541"/>
      <c r="E803" s="578"/>
      <c r="F803" s="541">
        <f t="shared" si="13"/>
        <v>0</v>
      </c>
      <c r="G803" s="609"/>
    </row>
    <row r="804" spans="1:7" s="295" customFormat="1">
      <c r="A804" s="558" t="s">
        <v>21040</v>
      </c>
      <c r="B804" s="442" t="s">
        <v>34056</v>
      </c>
      <c r="C804" s="453" t="s">
        <v>28552</v>
      </c>
      <c r="D804" s="541"/>
      <c r="E804" s="578"/>
      <c r="F804" s="541">
        <f t="shared" si="13"/>
        <v>0</v>
      </c>
      <c r="G804" s="609"/>
    </row>
    <row r="805" spans="1:7" s="295" customFormat="1">
      <c r="A805" s="558" t="s">
        <v>21041</v>
      </c>
      <c r="B805" s="442" t="s">
        <v>34057</v>
      </c>
      <c r="C805" s="453" t="s">
        <v>28553</v>
      </c>
      <c r="D805" s="541"/>
      <c r="E805" s="578"/>
      <c r="F805" s="541">
        <f t="shared" si="13"/>
        <v>0</v>
      </c>
      <c r="G805" s="609"/>
    </row>
    <row r="806" spans="1:7" s="295" customFormat="1">
      <c r="A806" s="558" t="s">
        <v>21042</v>
      </c>
      <c r="B806" s="442" t="s">
        <v>34058</v>
      </c>
      <c r="C806" s="453" t="s">
        <v>21340</v>
      </c>
      <c r="D806" s="541"/>
      <c r="E806" s="578"/>
      <c r="F806" s="541">
        <f t="shared" si="13"/>
        <v>0</v>
      </c>
      <c r="G806" s="609"/>
    </row>
    <row r="807" spans="1:7" s="295" customFormat="1">
      <c r="A807" s="558" t="s">
        <v>21043</v>
      </c>
      <c r="B807" s="442" t="s">
        <v>34059</v>
      </c>
      <c r="C807" s="453" t="s">
        <v>29340</v>
      </c>
      <c r="D807" s="541"/>
      <c r="E807" s="578"/>
      <c r="F807" s="541">
        <f t="shared" si="13"/>
        <v>0</v>
      </c>
      <c r="G807" s="609"/>
    </row>
    <row r="808" spans="1:7" s="295" customFormat="1">
      <c r="A808" s="558" t="s">
        <v>21044</v>
      </c>
      <c r="B808" s="442" t="s">
        <v>34060</v>
      </c>
      <c r="C808" s="453" t="s">
        <v>29341</v>
      </c>
      <c r="D808" s="541"/>
      <c r="E808" s="578"/>
      <c r="F808" s="541">
        <f t="shared" si="13"/>
        <v>0</v>
      </c>
      <c r="G808" s="609"/>
    </row>
    <row r="809" spans="1:7" s="295" customFormat="1">
      <c r="A809" s="558" t="s">
        <v>21045</v>
      </c>
      <c r="B809" s="442" t="s">
        <v>34061</v>
      </c>
      <c r="C809" s="453" t="s">
        <v>21330</v>
      </c>
      <c r="D809" s="541"/>
      <c r="E809" s="578"/>
      <c r="F809" s="541">
        <f t="shared" si="13"/>
        <v>0</v>
      </c>
      <c r="G809" s="609"/>
    </row>
    <row r="810" spans="1:7" s="295" customFormat="1">
      <c r="A810" s="558" t="s">
        <v>21046</v>
      </c>
      <c r="B810" s="442" t="s">
        <v>34062</v>
      </c>
      <c r="C810" s="453" t="s">
        <v>21329</v>
      </c>
      <c r="D810" s="541"/>
      <c r="E810" s="578"/>
      <c r="F810" s="541">
        <f t="shared" si="13"/>
        <v>0</v>
      </c>
      <c r="G810" s="609"/>
    </row>
    <row r="811" spans="1:7" s="295" customFormat="1" ht="14.25" customHeight="1">
      <c r="A811" s="558" t="s">
        <v>21047</v>
      </c>
      <c r="B811" s="442" t="s">
        <v>34063</v>
      </c>
      <c r="C811" s="453" t="s">
        <v>29342</v>
      </c>
      <c r="D811" s="541"/>
      <c r="E811" s="578"/>
      <c r="F811" s="541">
        <f t="shared" si="13"/>
        <v>0</v>
      </c>
      <c r="G811" s="609"/>
    </row>
    <row r="812" spans="1:7" s="295" customFormat="1">
      <c r="A812" s="558" t="s">
        <v>21048</v>
      </c>
      <c r="B812" s="442" t="s">
        <v>34064</v>
      </c>
      <c r="C812" s="453" t="s">
        <v>29343</v>
      </c>
      <c r="D812" s="541"/>
      <c r="E812" s="578"/>
      <c r="F812" s="541">
        <f t="shared" si="13"/>
        <v>0</v>
      </c>
      <c r="G812" s="609"/>
    </row>
    <row r="813" spans="1:7" s="295" customFormat="1">
      <c r="A813" s="558" t="s">
        <v>21049</v>
      </c>
      <c r="B813" s="442" t="s">
        <v>34065</v>
      </c>
      <c r="C813" s="453" t="s">
        <v>29264</v>
      </c>
      <c r="D813" s="541"/>
      <c r="E813" s="578"/>
      <c r="F813" s="541">
        <f t="shared" si="13"/>
        <v>0</v>
      </c>
      <c r="G813" s="609"/>
    </row>
    <row r="814" spans="1:7" s="295" customFormat="1">
      <c r="A814" s="558" t="s">
        <v>21050</v>
      </c>
      <c r="B814" s="442" t="s">
        <v>34066</v>
      </c>
      <c r="C814" s="453" t="s">
        <v>29344</v>
      </c>
      <c r="D814" s="541"/>
      <c r="E814" s="578"/>
      <c r="F814" s="541">
        <f t="shared" si="13"/>
        <v>0</v>
      </c>
      <c r="G814" s="609"/>
    </row>
    <row r="815" spans="1:7" s="295" customFormat="1">
      <c r="A815" s="558" t="s">
        <v>21051</v>
      </c>
      <c r="B815" s="442" t="s">
        <v>34067</v>
      </c>
      <c r="C815" s="453" t="s">
        <v>25345</v>
      </c>
      <c r="D815" s="541"/>
      <c r="E815" s="578"/>
      <c r="F815" s="541">
        <f t="shared" si="13"/>
        <v>0</v>
      </c>
      <c r="G815" s="609"/>
    </row>
    <row r="816" spans="1:7" s="295" customFormat="1">
      <c r="A816" s="558" t="s">
        <v>21052</v>
      </c>
      <c r="B816" s="442" t="s">
        <v>34068</v>
      </c>
      <c r="C816" s="453" t="s">
        <v>21329</v>
      </c>
      <c r="D816" s="541"/>
      <c r="E816" s="578"/>
      <c r="F816" s="541">
        <f t="shared" si="13"/>
        <v>0</v>
      </c>
      <c r="G816" s="609"/>
    </row>
    <row r="817" spans="1:7" s="295" customFormat="1">
      <c r="A817" s="558" t="s">
        <v>21053</v>
      </c>
      <c r="B817" s="442" t="s">
        <v>34069</v>
      </c>
      <c r="C817" s="453" t="s">
        <v>21329</v>
      </c>
      <c r="D817" s="541"/>
      <c r="E817" s="578"/>
      <c r="F817" s="541">
        <f t="shared" si="13"/>
        <v>0</v>
      </c>
      <c r="G817" s="609"/>
    </row>
    <row r="818" spans="1:7" s="295" customFormat="1">
      <c r="A818" s="558" t="s">
        <v>21054</v>
      </c>
      <c r="B818" s="442" t="s">
        <v>34070</v>
      </c>
      <c r="C818" s="453" t="s">
        <v>29345</v>
      </c>
      <c r="D818" s="541"/>
      <c r="E818" s="578"/>
      <c r="F818" s="541">
        <f t="shared" si="13"/>
        <v>0</v>
      </c>
      <c r="G818" s="609"/>
    </row>
    <row r="819" spans="1:7" s="423" customFormat="1">
      <c r="A819" s="647" t="s">
        <v>29346</v>
      </c>
      <c r="B819" s="648"/>
      <c r="C819" s="649"/>
      <c r="D819" s="547"/>
      <c r="E819" s="588"/>
      <c r="F819" s="550"/>
      <c r="G819" s="608"/>
    </row>
    <row r="820" spans="1:7" s="295" customFormat="1">
      <c r="A820" s="558" t="s">
        <v>21055</v>
      </c>
      <c r="B820" s="442" t="s">
        <v>34071</v>
      </c>
      <c r="C820" s="453" t="s">
        <v>29264</v>
      </c>
      <c r="D820" s="541"/>
      <c r="E820" s="578"/>
      <c r="F820" s="541">
        <f t="shared" si="13"/>
        <v>0</v>
      </c>
      <c r="G820" s="609"/>
    </row>
    <row r="821" spans="1:7" s="295" customFormat="1">
      <c r="A821" s="558" t="s">
        <v>21056</v>
      </c>
      <c r="B821" s="442" t="s">
        <v>34072</v>
      </c>
      <c r="C821" s="453" t="s">
        <v>29347</v>
      </c>
      <c r="D821" s="541"/>
      <c r="E821" s="578"/>
      <c r="F821" s="541">
        <f t="shared" si="13"/>
        <v>0</v>
      </c>
      <c r="G821" s="609"/>
    </row>
    <row r="822" spans="1:7" s="295" customFormat="1">
      <c r="A822" s="558" t="s">
        <v>21057</v>
      </c>
      <c r="B822" s="442" t="s">
        <v>34073</v>
      </c>
      <c r="C822" s="453" t="s">
        <v>29345</v>
      </c>
      <c r="D822" s="541"/>
      <c r="E822" s="578"/>
      <c r="F822" s="541">
        <f t="shared" si="13"/>
        <v>0</v>
      </c>
      <c r="G822" s="609"/>
    </row>
    <row r="823" spans="1:7" s="295" customFormat="1">
      <c r="A823" s="558" t="s">
        <v>21058</v>
      </c>
      <c r="B823" s="442" t="s">
        <v>34074</v>
      </c>
      <c r="C823" s="453" t="s">
        <v>21329</v>
      </c>
      <c r="D823" s="541"/>
      <c r="E823" s="578"/>
      <c r="F823" s="541">
        <f t="shared" si="13"/>
        <v>0</v>
      </c>
      <c r="G823" s="609"/>
    </row>
    <row r="824" spans="1:7" s="295" customFormat="1">
      <c r="A824" s="558" t="s">
        <v>21059</v>
      </c>
      <c r="B824" s="442" t="s">
        <v>34075</v>
      </c>
      <c r="C824" s="453" t="s">
        <v>29348</v>
      </c>
      <c r="D824" s="541"/>
      <c r="E824" s="578"/>
      <c r="F824" s="541">
        <f t="shared" si="13"/>
        <v>0</v>
      </c>
      <c r="G824" s="609"/>
    </row>
    <row r="825" spans="1:7" s="295" customFormat="1">
      <c r="A825" s="558" t="s">
        <v>21060</v>
      </c>
      <c r="B825" s="442" t="s">
        <v>34076</v>
      </c>
      <c r="C825" s="453" t="s">
        <v>29311</v>
      </c>
      <c r="D825" s="541"/>
      <c r="E825" s="578"/>
      <c r="F825" s="541">
        <f t="shared" si="13"/>
        <v>0</v>
      </c>
      <c r="G825" s="609"/>
    </row>
    <row r="826" spans="1:7" s="295" customFormat="1">
      <c r="A826" s="558" t="s">
        <v>21061</v>
      </c>
      <c r="B826" s="442" t="s">
        <v>34077</v>
      </c>
      <c r="C826" s="453" t="s">
        <v>29292</v>
      </c>
      <c r="D826" s="541"/>
      <c r="E826" s="578"/>
      <c r="F826" s="541">
        <f t="shared" si="13"/>
        <v>0</v>
      </c>
      <c r="G826" s="609"/>
    </row>
    <row r="827" spans="1:7" s="295" customFormat="1">
      <c r="A827" s="558" t="s">
        <v>21062</v>
      </c>
      <c r="B827" s="442" t="s">
        <v>34078</v>
      </c>
      <c r="C827" s="453" t="s">
        <v>14545</v>
      </c>
      <c r="D827" s="541"/>
      <c r="E827" s="578"/>
      <c r="F827" s="541">
        <f t="shared" si="13"/>
        <v>0</v>
      </c>
      <c r="G827" s="609"/>
    </row>
    <row r="828" spans="1:7" s="295" customFormat="1">
      <c r="A828" s="558" t="s">
        <v>21063</v>
      </c>
      <c r="B828" s="442" t="s">
        <v>34079</v>
      </c>
      <c r="C828" s="453" t="s">
        <v>29111</v>
      </c>
      <c r="D828" s="541"/>
      <c r="E828" s="578"/>
      <c r="F828" s="541">
        <f t="shared" si="13"/>
        <v>0</v>
      </c>
      <c r="G828" s="609"/>
    </row>
    <row r="829" spans="1:7" s="295" customFormat="1">
      <c r="A829" s="558" t="s">
        <v>21064</v>
      </c>
      <c r="B829" s="442" t="s">
        <v>34080</v>
      </c>
      <c r="C829" s="453" t="s">
        <v>25345</v>
      </c>
      <c r="D829" s="541"/>
      <c r="E829" s="578"/>
      <c r="F829" s="541">
        <f t="shared" si="13"/>
        <v>0</v>
      </c>
      <c r="G829" s="609"/>
    </row>
    <row r="830" spans="1:7" s="295" customFormat="1">
      <c r="A830" s="558" t="s">
        <v>21065</v>
      </c>
      <c r="B830" s="442" t="s">
        <v>34081</v>
      </c>
      <c r="C830" s="453" t="s">
        <v>25345</v>
      </c>
      <c r="D830" s="541"/>
      <c r="E830" s="578"/>
      <c r="F830" s="541">
        <f t="shared" si="13"/>
        <v>0</v>
      </c>
      <c r="G830" s="609"/>
    </row>
    <row r="831" spans="1:7" s="295" customFormat="1">
      <c r="A831" s="558" t="s">
        <v>21066</v>
      </c>
      <c r="B831" s="442" t="s">
        <v>34082</v>
      </c>
      <c r="C831" s="453" t="s">
        <v>29335</v>
      </c>
      <c r="D831" s="541"/>
      <c r="E831" s="578"/>
      <c r="F831" s="541">
        <f t="shared" si="13"/>
        <v>0</v>
      </c>
      <c r="G831" s="609"/>
    </row>
    <row r="832" spans="1:7" s="295" customFormat="1">
      <c r="A832" s="558" t="s">
        <v>21067</v>
      </c>
      <c r="B832" s="442" t="s">
        <v>34083</v>
      </c>
      <c r="C832" s="453" t="s">
        <v>29266</v>
      </c>
      <c r="D832" s="541"/>
      <c r="E832" s="578"/>
      <c r="F832" s="541">
        <f t="shared" si="13"/>
        <v>0</v>
      </c>
      <c r="G832" s="609"/>
    </row>
    <row r="833" spans="1:7" s="295" customFormat="1">
      <c r="A833" s="558" t="s">
        <v>21068</v>
      </c>
      <c r="B833" s="442" t="s">
        <v>34084</v>
      </c>
      <c r="C833" s="453" t="s">
        <v>29280</v>
      </c>
      <c r="D833" s="541"/>
      <c r="E833" s="578"/>
      <c r="F833" s="541">
        <f t="shared" si="13"/>
        <v>0</v>
      </c>
      <c r="G833" s="609"/>
    </row>
    <row r="834" spans="1:7" s="295" customFormat="1">
      <c r="A834" s="558" t="s">
        <v>21069</v>
      </c>
      <c r="B834" s="442" t="s">
        <v>34085</v>
      </c>
      <c r="C834" s="453" t="s">
        <v>25341</v>
      </c>
      <c r="D834" s="541"/>
      <c r="E834" s="578"/>
      <c r="F834" s="541">
        <f t="shared" si="13"/>
        <v>0</v>
      </c>
      <c r="G834" s="609"/>
    </row>
    <row r="835" spans="1:7" s="295" customFormat="1">
      <c r="A835" s="558" t="s">
        <v>21070</v>
      </c>
      <c r="B835" s="442" t="s">
        <v>34086</v>
      </c>
      <c r="C835" s="453" t="s">
        <v>29282</v>
      </c>
      <c r="D835" s="541"/>
      <c r="E835" s="578"/>
      <c r="F835" s="541">
        <f t="shared" si="13"/>
        <v>0</v>
      </c>
      <c r="G835" s="609"/>
    </row>
    <row r="836" spans="1:7" s="295" customFormat="1">
      <c r="A836" s="558" t="s">
        <v>21071</v>
      </c>
      <c r="B836" s="442" t="s">
        <v>34087</v>
      </c>
      <c r="C836" s="453" t="s">
        <v>29281</v>
      </c>
      <c r="D836" s="541"/>
      <c r="E836" s="578"/>
      <c r="F836" s="541">
        <f t="shared" si="13"/>
        <v>0</v>
      </c>
      <c r="G836" s="609"/>
    </row>
    <row r="837" spans="1:7" s="295" customFormat="1">
      <c r="A837" s="558" t="s">
        <v>21072</v>
      </c>
      <c r="B837" s="442" t="s">
        <v>34088</v>
      </c>
      <c r="C837" s="453" t="s">
        <v>25341</v>
      </c>
      <c r="D837" s="541"/>
      <c r="E837" s="578"/>
      <c r="F837" s="541">
        <f t="shared" si="13"/>
        <v>0</v>
      </c>
      <c r="G837" s="609"/>
    </row>
    <row r="838" spans="1:7" s="295" customFormat="1">
      <c r="A838" s="558" t="s">
        <v>21073</v>
      </c>
      <c r="B838" s="442" t="s">
        <v>34089</v>
      </c>
      <c r="C838" s="453" t="s">
        <v>28554</v>
      </c>
      <c r="D838" s="541"/>
      <c r="E838" s="578"/>
      <c r="F838" s="541">
        <f t="shared" si="13"/>
        <v>0</v>
      </c>
      <c r="G838" s="609"/>
    </row>
    <row r="839" spans="1:7" s="295" customFormat="1">
      <c r="A839" s="558" t="s">
        <v>21074</v>
      </c>
      <c r="B839" s="442" t="s">
        <v>34090</v>
      </c>
      <c r="C839" s="453" t="s">
        <v>21330</v>
      </c>
      <c r="D839" s="541"/>
      <c r="E839" s="578"/>
      <c r="F839" s="541">
        <f t="shared" si="13"/>
        <v>0</v>
      </c>
      <c r="G839" s="609"/>
    </row>
    <row r="840" spans="1:7" s="295" customFormat="1">
      <c r="A840" s="558" t="s">
        <v>21075</v>
      </c>
      <c r="B840" s="442" t="s">
        <v>34091</v>
      </c>
      <c r="C840" s="453" t="s">
        <v>21329</v>
      </c>
      <c r="D840" s="541"/>
      <c r="E840" s="578"/>
      <c r="F840" s="541">
        <f t="shared" si="13"/>
        <v>0</v>
      </c>
      <c r="G840" s="609"/>
    </row>
    <row r="841" spans="1:7" s="295" customFormat="1">
      <c r="A841" s="558" t="s">
        <v>21076</v>
      </c>
      <c r="B841" s="442" t="s">
        <v>34092</v>
      </c>
      <c r="C841" s="453" t="s">
        <v>29349</v>
      </c>
      <c r="D841" s="541"/>
      <c r="E841" s="578"/>
      <c r="F841" s="541">
        <f t="shared" si="13"/>
        <v>0</v>
      </c>
      <c r="G841" s="609"/>
    </row>
    <row r="842" spans="1:7" s="295" customFormat="1">
      <c r="A842" s="558" t="s">
        <v>21077</v>
      </c>
      <c r="B842" s="442" t="s">
        <v>34093</v>
      </c>
      <c r="C842" s="453" t="s">
        <v>34094</v>
      </c>
      <c r="D842" s="541"/>
      <c r="E842" s="578"/>
      <c r="F842" s="541">
        <f t="shared" si="13"/>
        <v>0</v>
      </c>
      <c r="G842" s="609"/>
    </row>
    <row r="843" spans="1:7" s="295" customFormat="1">
      <c r="A843" s="558" t="s">
        <v>21078</v>
      </c>
      <c r="B843" s="442" t="s">
        <v>34095</v>
      </c>
      <c r="C843" s="453" t="s">
        <v>29351</v>
      </c>
      <c r="D843" s="541"/>
      <c r="E843" s="578"/>
      <c r="F843" s="541">
        <f t="shared" si="13"/>
        <v>0</v>
      </c>
      <c r="G843" s="609"/>
    </row>
    <row r="844" spans="1:7" s="295" customFormat="1">
      <c r="A844" s="558" t="s">
        <v>21079</v>
      </c>
      <c r="B844" s="442" t="s">
        <v>34096</v>
      </c>
      <c r="C844" s="453" t="s">
        <v>21343</v>
      </c>
      <c r="D844" s="541"/>
      <c r="E844" s="578"/>
      <c r="F844" s="541">
        <f t="shared" si="13"/>
        <v>0</v>
      </c>
      <c r="G844" s="609"/>
    </row>
    <row r="845" spans="1:7" s="295" customFormat="1">
      <c r="A845" s="558" t="s">
        <v>21080</v>
      </c>
      <c r="B845" s="442" t="s">
        <v>34097</v>
      </c>
      <c r="C845" s="453" t="s">
        <v>21329</v>
      </c>
      <c r="D845" s="541"/>
      <c r="E845" s="578"/>
      <c r="F845" s="541">
        <f t="shared" si="13"/>
        <v>0</v>
      </c>
      <c r="G845" s="609"/>
    </row>
    <row r="846" spans="1:7" s="295" customFormat="1">
      <c r="A846" s="558" t="s">
        <v>21081</v>
      </c>
      <c r="B846" s="442" t="s">
        <v>34098</v>
      </c>
      <c r="C846" s="453" t="s">
        <v>29352</v>
      </c>
      <c r="D846" s="541"/>
      <c r="E846" s="578"/>
      <c r="F846" s="541">
        <f t="shared" si="13"/>
        <v>0</v>
      </c>
      <c r="G846" s="609"/>
    </row>
    <row r="847" spans="1:7" s="295" customFormat="1">
      <c r="A847" s="558" t="s">
        <v>21082</v>
      </c>
      <c r="B847" s="442" t="s">
        <v>34099</v>
      </c>
      <c r="C847" s="453" t="s">
        <v>28552</v>
      </c>
      <c r="D847" s="541"/>
      <c r="E847" s="578"/>
      <c r="F847" s="541">
        <f t="shared" si="13"/>
        <v>0</v>
      </c>
      <c r="G847" s="609"/>
    </row>
    <row r="848" spans="1:7" s="295" customFormat="1">
      <c r="A848" s="558" t="s">
        <v>21083</v>
      </c>
      <c r="B848" s="442" t="s">
        <v>34100</v>
      </c>
      <c r="C848" s="453" t="s">
        <v>26827</v>
      </c>
      <c r="D848" s="541"/>
      <c r="E848" s="578"/>
      <c r="F848" s="541">
        <f t="shared" si="13"/>
        <v>0</v>
      </c>
      <c r="G848" s="609"/>
    </row>
    <row r="849" spans="1:7" s="295" customFormat="1">
      <c r="A849" s="558" t="s">
        <v>21084</v>
      </c>
      <c r="B849" s="442" t="s">
        <v>34101</v>
      </c>
      <c r="C849" s="453" t="s">
        <v>29353</v>
      </c>
      <c r="D849" s="541"/>
      <c r="E849" s="578"/>
      <c r="F849" s="541">
        <f t="shared" si="13"/>
        <v>0</v>
      </c>
      <c r="G849" s="609"/>
    </row>
    <row r="850" spans="1:7" s="295" customFormat="1">
      <c r="A850" s="558" t="s">
        <v>21085</v>
      </c>
      <c r="B850" s="442" t="s">
        <v>34102</v>
      </c>
      <c r="C850" s="453" t="s">
        <v>29354</v>
      </c>
      <c r="D850" s="541"/>
      <c r="E850" s="578"/>
      <c r="F850" s="541">
        <f t="shared" si="13"/>
        <v>0</v>
      </c>
      <c r="G850" s="609"/>
    </row>
    <row r="851" spans="1:7" s="423" customFormat="1">
      <c r="A851" s="647" t="s">
        <v>29355</v>
      </c>
      <c r="B851" s="648"/>
      <c r="C851" s="649"/>
      <c r="D851" s="547"/>
      <c r="E851" s="588"/>
      <c r="F851" s="550"/>
      <c r="G851" s="608"/>
    </row>
    <row r="852" spans="1:7" s="295" customFormat="1">
      <c r="A852" s="558" t="s">
        <v>21086</v>
      </c>
      <c r="B852" s="442" t="s">
        <v>34103</v>
      </c>
      <c r="C852" s="453" t="s">
        <v>29356</v>
      </c>
      <c r="D852" s="541"/>
      <c r="E852" s="578"/>
      <c r="F852" s="541">
        <f t="shared" si="13"/>
        <v>0</v>
      </c>
      <c r="G852" s="609"/>
    </row>
    <row r="853" spans="1:7" s="295" customFormat="1">
      <c r="A853" s="558" t="s">
        <v>21087</v>
      </c>
      <c r="B853" s="442" t="s">
        <v>34104</v>
      </c>
      <c r="C853" s="453" t="s">
        <v>29357</v>
      </c>
      <c r="D853" s="541"/>
      <c r="E853" s="578"/>
      <c r="F853" s="541">
        <f t="shared" si="13"/>
        <v>0</v>
      </c>
      <c r="G853" s="609"/>
    </row>
    <row r="854" spans="1:7" s="295" customFormat="1">
      <c r="A854" s="558" t="s">
        <v>21088</v>
      </c>
      <c r="B854" s="442" t="s">
        <v>34105</v>
      </c>
      <c r="C854" s="453" t="s">
        <v>29358</v>
      </c>
      <c r="D854" s="541"/>
      <c r="E854" s="578"/>
      <c r="F854" s="541">
        <f t="shared" si="13"/>
        <v>0</v>
      </c>
      <c r="G854" s="609"/>
    </row>
    <row r="855" spans="1:7" s="295" customFormat="1">
      <c r="A855" s="558" t="s">
        <v>21089</v>
      </c>
      <c r="B855" s="442" t="s">
        <v>34106</v>
      </c>
      <c r="C855" s="453" t="s">
        <v>29270</v>
      </c>
      <c r="D855" s="541"/>
      <c r="E855" s="578"/>
      <c r="F855" s="541">
        <f t="shared" si="13"/>
        <v>0</v>
      </c>
      <c r="G855" s="609"/>
    </row>
    <row r="856" spans="1:7" s="295" customFormat="1">
      <c r="A856" s="558" t="s">
        <v>21090</v>
      </c>
      <c r="B856" s="442" t="s">
        <v>34107</v>
      </c>
      <c r="C856" s="453" t="s">
        <v>29359</v>
      </c>
      <c r="D856" s="541"/>
      <c r="E856" s="578"/>
      <c r="F856" s="541">
        <f t="shared" si="13"/>
        <v>0</v>
      </c>
      <c r="G856" s="609"/>
    </row>
    <row r="857" spans="1:7" s="295" customFormat="1">
      <c r="A857" s="558" t="s">
        <v>21091</v>
      </c>
      <c r="B857" s="442" t="s">
        <v>34108</v>
      </c>
      <c r="C857" s="453" t="s">
        <v>29144</v>
      </c>
      <c r="D857" s="541"/>
      <c r="E857" s="578"/>
      <c r="F857" s="541">
        <f t="shared" si="13"/>
        <v>0</v>
      </c>
      <c r="G857" s="609"/>
    </row>
    <row r="858" spans="1:7" s="295" customFormat="1">
      <c r="A858" s="558" t="s">
        <v>21092</v>
      </c>
      <c r="B858" s="442" t="s">
        <v>34109</v>
      </c>
      <c r="C858" s="453" t="s">
        <v>29147</v>
      </c>
      <c r="D858" s="541"/>
      <c r="E858" s="578"/>
      <c r="F858" s="541">
        <f t="shared" si="13"/>
        <v>0</v>
      </c>
      <c r="G858" s="609"/>
    </row>
    <row r="859" spans="1:7" s="295" customFormat="1">
      <c r="A859" s="558" t="s">
        <v>21093</v>
      </c>
      <c r="B859" s="442" t="s">
        <v>34110</v>
      </c>
      <c r="C859" s="453" t="s">
        <v>29148</v>
      </c>
      <c r="D859" s="541"/>
      <c r="E859" s="578"/>
      <c r="F859" s="541">
        <f t="shared" si="13"/>
        <v>0</v>
      </c>
      <c r="G859" s="609"/>
    </row>
    <row r="860" spans="1:7" s="295" customFormat="1">
      <c r="A860" s="558" t="s">
        <v>21094</v>
      </c>
      <c r="B860" s="442" t="s">
        <v>34111</v>
      </c>
      <c r="C860" s="453" t="s">
        <v>29149</v>
      </c>
      <c r="D860" s="541"/>
      <c r="E860" s="578"/>
      <c r="F860" s="541">
        <f t="shared" si="13"/>
        <v>0</v>
      </c>
      <c r="G860" s="609"/>
    </row>
    <row r="861" spans="1:7" s="295" customFormat="1">
      <c r="A861" s="558" t="s">
        <v>21095</v>
      </c>
      <c r="B861" s="442" t="s">
        <v>34112</v>
      </c>
      <c r="C861" s="453" t="s">
        <v>29360</v>
      </c>
      <c r="D861" s="541"/>
      <c r="E861" s="578"/>
      <c r="F861" s="541">
        <f t="shared" si="13"/>
        <v>0</v>
      </c>
      <c r="G861" s="609"/>
    </row>
    <row r="862" spans="1:7" s="295" customFormat="1">
      <c r="A862" s="558" t="s">
        <v>21096</v>
      </c>
      <c r="B862" s="442" t="s">
        <v>34113</v>
      </c>
      <c r="C862" s="453" t="s">
        <v>29361</v>
      </c>
      <c r="D862" s="541"/>
      <c r="E862" s="578"/>
      <c r="F862" s="541">
        <f t="shared" si="13"/>
        <v>0</v>
      </c>
      <c r="G862" s="609"/>
    </row>
    <row r="863" spans="1:7" s="295" customFormat="1">
      <c r="A863" s="558" t="s">
        <v>21097</v>
      </c>
      <c r="B863" s="442" t="s">
        <v>34114</v>
      </c>
      <c r="C863" s="453" t="s">
        <v>29362</v>
      </c>
      <c r="D863" s="541"/>
      <c r="E863" s="578"/>
      <c r="F863" s="541">
        <f t="shared" si="13"/>
        <v>0</v>
      </c>
      <c r="G863" s="609"/>
    </row>
    <row r="864" spans="1:7" s="295" customFormat="1">
      <c r="A864" s="558" t="s">
        <v>21098</v>
      </c>
      <c r="B864" s="442" t="s">
        <v>34115</v>
      </c>
      <c r="C864" s="453" t="s">
        <v>29143</v>
      </c>
      <c r="D864" s="541"/>
      <c r="E864" s="578"/>
      <c r="F864" s="541">
        <f t="shared" ref="F864:F927" si="14">D864*(1+E864)</f>
        <v>0</v>
      </c>
      <c r="G864" s="609"/>
    </row>
    <row r="865" spans="1:7" s="295" customFormat="1">
      <c r="A865" s="558" t="s">
        <v>21099</v>
      </c>
      <c r="B865" s="442" t="s">
        <v>34116</v>
      </c>
      <c r="C865" s="453" t="s">
        <v>29273</v>
      </c>
      <c r="D865" s="541"/>
      <c r="E865" s="578"/>
      <c r="F865" s="541">
        <f t="shared" si="14"/>
        <v>0</v>
      </c>
      <c r="G865" s="609"/>
    </row>
    <row r="866" spans="1:7" s="295" customFormat="1">
      <c r="A866" s="558" t="s">
        <v>21100</v>
      </c>
      <c r="B866" s="442" t="s">
        <v>34117</v>
      </c>
      <c r="C866" s="453" t="s">
        <v>29274</v>
      </c>
      <c r="D866" s="541"/>
      <c r="E866" s="578"/>
      <c r="F866" s="541">
        <f t="shared" si="14"/>
        <v>0</v>
      </c>
      <c r="G866" s="609"/>
    </row>
    <row r="867" spans="1:7" s="295" customFormat="1">
      <c r="A867" s="558" t="s">
        <v>21101</v>
      </c>
      <c r="B867" s="442" t="s">
        <v>34118</v>
      </c>
      <c r="C867" s="453" t="s">
        <v>33994</v>
      </c>
      <c r="D867" s="541"/>
      <c r="E867" s="578"/>
      <c r="F867" s="541">
        <f t="shared" si="14"/>
        <v>0</v>
      </c>
      <c r="G867" s="609"/>
    </row>
    <row r="868" spans="1:7" s="295" customFormat="1">
      <c r="A868" s="558" t="s">
        <v>21102</v>
      </c>
      <c r="B868" s="442" t="s">
        <v>34119</v>
      </c>
      <c r="C868" s="453" t="s">
        <v>26827</v>
      </c>
      <c r="D868" s="541"/>
      <c r="E868" s="578"/>
      <c r="F868" s="541">
        <f t="shared" si="14"/>
        <v>0</v>
      </c>
      <c r="G868" s="609"/>
    </row>
    <row r="869" spans="1:7" s="295" customFormat="1">
      <c r="A869" s="558" t="s">
        <v>21103</v>
      </c>
      <c r="B869" s="442" t="s">
        <v>34120</v>
      </c>
      <c r="C869" s="453" t="s">
        <v>29363</v>
      </c>
      <c r="D869" s="541"/>
      <c r="E869" s="578"/>
      <c r="F869" s="541">
        <f t="shared" si="14"/>
        <v>0</v>
      </c>
      <c r="G869" s="609"/>
    </row>
    <row r="870" spans="1:7" s="295" customFormat="1">
      <c r="A870" s="558" t="s">
        <v>21104</v>
      </c>
      <c r="B870" s="442" t="s">
        <v>34121</v>
      </c>
      <c r="C870" s="453" t="s">
        <v>29145</v>
      </c>
      <c r="D870" s="541"/>
      <c r="E870" s="578"/>
      <c r="F870" s="541">
        <f t="shared" si="14"/>
        <v>0</v>
      </c>
      <c r="G870" s="609"/>
    </row>
    <row r="871" spans="1:7" s="295" customFormat="1">
      <c r="A871" s="558" t="s">
        <v>21105</v>
      </c>
      <c r="B871" s="442" t="s">
        <v>34122</v>
      </c>
      <c r="C871" s="453" t="s">
        <v>29142</v>
      </c>
      <c r="D871" s="541"/>
      <c r="E871" s="578"/>
      <c r="F871" s="541">
        <f t="shared" si="14"/>
        <v>0</v>
      </c>
      <c r="G871" s="609"/>
    </row>
    <row r="872" spans="1:7" s="295" customFormat="1">
      <c r="A872" s="558" t="s">
        <v>21106</v>
      </c>
      <c r="B872" s="442" t="s">
        <v>34123</v>
      </c>
      <c r="C872" s="453" t="s">
        <v>29364</v>
      </c>
      <c r="D872" s="541"/>
      <c r="E872" s="578"/>
      <c r="F872" s="541">
        <f t="shared" si="14"/>
        <v>0</v>
      </c>
      <c r="G872" s="609"/>
    </row>
    <row r="873" spans="1:7" s="295" customFormat="1">
      <c r="A873" s="558" t="s">
        <v>21107</v>
      </c>
      <c r="B873" s="442" t="s">
        <v>34124</v>
      </c>
      <c r="C873" s="453" t="s">
        <v>29272</v>
      </c>
      <c r="D873" s="541"/>
      <c r="E873" s="578"/>
      <c r="F873" s="541">
        <f t="shared" si="14"/>
        <v>0</v>
      </c>
      <c r="G873" s="609"/>
    </row>
    <row r="874" spans="1:7" s="295" customFormat="1">
      <c r="A874" s="558" t="s">
        <v>21108</v>
      </c>
      <c r="B874" s="442" t="s">
        <v>34125</v>
      </c>
      <c r="C874" s="453" t="s">
        <v>26827</v>
      </c>
      <c r="D874" s="541"/>
      <c r="E874" s="578"/>
      <c r="F874" s="541">
        <f t="shared" si="14"/>
        <v>0</v>
      </c>
      <c r="G874" s="609"/>
    </row>
    <row r="875" spans="1:7" s="295" customFormat="1">
      <c r="A875" s="558" t="s">
        <v>21109</v>
      </c>
      <c r="B875" s="442" t="s">
        <v>34126</v>
      </c>
      <c r="C875" s="453" t="s">
        <v>33994</v>
      </c>
      <c r="D875" s="541"/>
      <c r="E875" s="578"/>
      <c r="F875" s="541">
        <f t="shared" si="14"/>
        <v>0</v>
      </c>
      <c r="G875" s="609"/>
    </row>
    <row r="876" spans="1:7" s="423" customFormat="1">
      <c r="A876" s="647" t="s">
        <v>29365</v>
      </c>
      <c r="B876" s="648"/>
      <c r="C876" s="649"/>
      <c r="D876" s="547"/>
      <c r="E876" s="588"/>
      <c r="F876" s="550"/>
      <c r="G876" s="608"/>
    </row>
    <row r="877" spans="1:7" s="295" customFormat="1">
      <c r="A877" s="558" t="s">
        <v>21110</v>
      </c>
      <c r="B877" s="442" t="s">
        <v>34127</v>
      </c>
      <c r="C877" s="453" t="s">
        <v>32936</v>
      </c>
      <c r="D877" s="541"/>
      <c r="E877" s="578"/>
      <c r="F877" s="541">
        <f t="shared" si="14"/>
        <v>0</v>
      </c>
      <c r="G877" s="609"/>
    </row>
    <row r="878" spans="1:7" s="295" customFormat="1">
      <c r="A878" s="558" t="s">
        <v>21111</v>
      </c>
      <c r="B878" s="442" t="s">
        <v>34128</v>
      </c>
      <c r="C878" s="453" t="s">
        <v>29266</v>
      </c>
      <c r="D878" s="541"/>
      <c r="E878" s="578"/>
      <c r="F878" s="541">
        <f t="shared" si="14"/>
        <v>0</v>
      </c>
      <c r="G878" s="609"/>
    </row>
    <row r="879" spans="1:7" s="295" customFormat="1">
      <c r="A879" s="558" t="s">
        <v>17288</v>
      </c>
      <c r="B879" s="442" t="s">
        <v>34129</v>
      </c>
      <c r="C879" s="453" t="s">
        <v>25345</v>
      </c>
      <c r="D879" s="541"/>
      <c r="E879" s="578"/>
      <c r="F879" s="541">
        <f t="shared" si="14"/>
        <v>0</v>
      </c>
      <c r="G879" s="609"/>
    </row>
    <row r="880" spans="1:7" s="295" customFormat="1">
      <c r="A880" s="558" t="s">
        <v>17289</v>
      </c>
      <c r="B880" s="442" t="s">
        <v>34130</v>
      </c>
      <c r="C880" s="453" t="s">
        <v>29264</v>
      </c>
      <c r="D880" s="541"/>
      <c r="E880" s="578"/>
      <c r="F880" s="541">
        <f t="shared" si="14"/>
        <v>0</v>
      </c>
      <c r="G880" s="609"/>
    </row>
    <row r="881" spans="1:7" s="295" customFormat="1">
      <c r="A881" s="558" t="s">
        <v>17290</v>
      </c>
      <c r="B881" s="442" t="s">
        <v>34131</v>
      </c>
      <c r="C881" s="453" t="s">
        <v>29311</v>
      </c>
      <c r="D881" s="541"/>
      <c r="E881" s="578"/>
      <c r="F881" s="541">
        <f t="shared" si="14"/>
        <v>0</v>
      </c>
      <c r="G881" s="609"/>
    </row>
    <row r="882" spans="1:7" s="295" customFormat="1">
      <c r="A882" s="558" t="s">
        <v>17291</v>
      </c>
      <c r="B882" s="442" t="s">
        <v>34132</v>
      </c>
      <c r="C882" s="453" t="s">
        <v>21329</v>
      </c>
      <c r="D882" s="541"/>
      <c r="E882" s="578"/>
      <c r="F882" s="541">
        <f t="shared" si="14"/>
        <v>0</v>
      </c>
      <c r="G882" s="609"/>
    </row>
    <row r="883" spans="1:7" s="295" customFormat="1">
      <c r="A883" s="558" t="s">
        <v>17292</v>
      </c>
      <c r="B883" s="442" t="s">
        <v>34133</v>
      </c>
      <c r="C883" s="453" t="s">
        <v>32937</v>
      </c>
      <c r="D883" s="541"/>
      <c r="E883" s="578"/>
      <c r="F883" s="541">
        <f t="shared" si="14"/>
        <v>0</v>
      </c>
      <c r="G883" s="609"/>
    </row>
    <row r="884" spans="1:7" s="295" customFormat="1">
      <c r="A884" s="558" t="s">
        <v>17293</v>
      </c>
      <c r="B884" s="442" t="s">
        <v>34134</v>
      </c>
      <c r="C884" s="453" t="s">
        <v>21329</v>
      </c>
      <c r="D884" s="541"/>
      <c r="E884" s="578"/>
      <c r="F884" s="541">
        <f t="shared" si="14"/>
        <v>0</v>
      </c>
      <c r="G884" s="609"/>
    </row>
    <row r="885" spans="1:7" s="295" customFormat="1">
      <c r="A885" s="558" t="s">
        <v>17294</v>
      </c>
      <c r="B885" s="442" t="s">
        <v>34135</v>
      </c>
      <c r="C885" s="453" t="s">
        <v>21330</v>
      </c>
      <c r="D885" s="541"/>
      <c r="E885" s="578"/>
      <c r="F885" s="541">
        <f t="shared" si="14"/>
        <v>0</v>
      </c>
      <c r="G885" s="609"/>
    </row>
    <row r="886" spans="1:7" s="295" customFormat="1">
      <c r="A886" s="558" t="s">
        <v>17295</v>
      </c>
      <c r="B886" s="442" t="s">
        <v>34136</v>
      </c>
      <c r="C886" s="453" t="s">
        <v>32938</v>
      </c>
      <c r="D886" s="541"/>
      <c r="E886" s="578"/>
      <c r="F886" s="541">
        <f t="shared" si="14"/>
        <v>0</v>
      </c>
      <c r="G886" s="609"/>
    </row>
    <row r="887" spans="1:7" s="295" customFormat="1">
      <c r="A887" s="558" t="s">
        <v>17296</v>
      </c>
      <c r="B887" s="442" t="s">
        <v>34137</v>
      </c>
      <c r="C887" s="453" t="s">
        <v>21329</v>
      </c>
      <c r="D887" s="541"/>
      <c r="E887" s="578"/>
      <c r="F887" s="541">
        <f t="shared" si="14"/>
        <v>0</v>
      </c>
      <c r="G887" s="609"/>
    </row>
    <row r="888" spans="1:7" s="295" customFormat="1">
      <c r="A888" s="558" t="s">
        <v>17297</v>
      </c>
      <c r="B888" s="442" t="s">
        <v>34138</v>
      </c>
      <c r="C888" s="453" t="s">
        <v>21330</v>
      </c>
      <c r="D888" s="541"/>
      <c r="E888" s="578"/>
      <c r="F888" s="541">
        <f t="shared" si="14"/>
        <v>0</v>
      </c>
      <c r="G888" s="609"/>
    </row>
    <row r="889" spans="1:7" s="295" customFormat="1">
      <c r="A889" s="558" t="s">
        <v>17298</v>
      </c>
      <c r="B889" s="442" t="s">
        <v>34139</v>
      </c>
      <c r="C889" s="453" t="s">
        <v>25341</v>
      </c>
      <c r="D889" s="541"/>
      <c r="E889" s="578"/>
      <c r="F889" s="541">
        <f t="shared" si="14"/>
        <v>0</v>
      </c>
      <c r="G889" s="609"/>
    </row>
    <row r="890" spans="1:7" s="295" customFormat="1">
      <c r="A890" s="558" t="s">
        <v>17299</v>
      </c>
      <c r="B890" s="442" t="s">
        <v>34140</v>
      </c>
      <c r="C890" s="453" t="s">
        <v>32939</v>
      </c>
      <c r="D890" s="541"/>
      <c r="E890" s="578"/>
      <c r="F890" s="541">
        <f t="shared" si="14"/>
        <v>0</v>
      </c>
      <c r="G890" s="609"/>
    </row>
    <row r="891" spans="1:7" s="295" customFormat="1">
      <c r="A891" s="558" t="s">
        <v>17300</v>
      </c>
      <c r="B891" s="442" t="s">
        <v>34141</v>
      </c>
      <c r="C891" s="453" t="s">
        <v>28554</v>
      </c>
      <c r="D891" s="541"/>
      <c r="E891" s="578"/>
      <c r="F891" s="541">
        <f t="shared" si="14"/>
        <v>0</v>
      </c>
      <c r="G891" s="609"/>
    </row>
    <row r="892" spans="1:7" s="295" customFormat="1">
      <c r="A892" s="558" t="s">
        <v>17301</v>
      </c>
      <c r="B892" s="442" t="s">
        <v>34142</v>
      </c>
      <c r="C892" s="453" t="s">
        <v>32940</v>
      </c>
      <c r="D892" s="541"/>
      <c r="E892" s="578"/>
      <c r="F892" s="541">
        <f t="shared" si="14"/>
        <v>0</v>
      </c>
      <c r="G892" s="609"/>
    </row>
    <row r="893" spans="1:7" s="295" customFormat="1">
      <c r="A893" s="558" t="s">
        <v>17302</v>
      </c>
      <c r="B893" s="442" t="s">
        <v>34143</v>
      </c>
      <c r="C893" s="453" t="s">
        <v>29336</v>
      </c>
      <c r="D893" s="541"/>
      <c r="E893" s="578"/>
      <c r="F893" s="541">
        <f t="shared" si="14"/>
        <v>0</v>
      </c>
      <c r="G893" s="609"/>
    </row>
    <row r="894" spans="1:7" s="295" customFormat="1">
      <c r="A894" s="558" t="s">
        <v>17303</v>
      </c>
      <c r="B894" s="442" t="s">
        <v>34144</v>
      </c>
      <c r="C894" s="453" t="s">
        <v>21329</v>
      </c>
      <c r="D894" s="541"/>
      <c r="E894" s="578"/>
      <c r="F894" s="541">
        <f t="shared" si="14"/>
        <v>0</v>
      </c>
      <c r="G894" s="609"/>
    </row>
    <row r="895" spans="1:7" s="295" customFormat="1">
      <c r="A895" s="558" t="s">
        <v>17304</v>
      </c>
      <c r="B895" s="442" t="s">
        <v>34145</v>
      </c>
      <c r="C895" s="453" t="s">
        <v>14545</v>
      </c>
      <c r="D895" s="541"/>
      <c r="E895" s="578"/>
      <c r="F895" s="541">
        <f t="shared" si="14"/>
        <v>0</v>
      </c>
      <c r="G895" s="609"/>
    </row>
    <row r="896" spans="1:7" s="295" customFormat="1">
      <c r="A896" s="558" t="s">
        <v>17305</v>
      </c>
      <c r="B896" s="442" t="s">
        <v>34146</v>
      </c>
      <c r="C896" s="453" t="s">
        <v>29111</v>
      </c>
      <c r="D896" s="541"/>
      <c r="E896" s="578"/>
      <c r="F896" s="541">
        <f t="shared" si="14"/>
        <v>0</v>
      </c>
      <c r="G896" s="609"/>
    </row>
    <row r="897" spans="1:7" s="295" customFormat="1">
      <c r="A897" s="558" t="s">
        <v>17306</v>
      </c>
      <c r="B897" s="442" t="s">
        <v>34147</v>
      </c>
      <c r="C897" s="453" t="s">
        <v>21333</v>
      </c>
      <c r="D897" s="541"/>
      <c r="E897" s="578"/>
      <c r="F897" s="541">
        <f t="shared" si="14"/>
        <v>0</v>
      </c>
      <c r="G897" s="609"/>
    </row>
    <row r="898" spans="1:7" s="295" customFormat="1">
      <c r="A898" s="558" t="s">
        <v>17307</v>
      </c>
      <c r="B898" s="442" t="s">
        <v>34148</v>
      </c>
      <c r="C898" s="453" t="s">
        <v>29111</v>
      </c>
      <c r="D898" s="541"/>
      <c r="E898" s="578"/>
      <c r="F898" s="541">
        <f t="shared" si="14"/>
        <v>0</v>
      </c>
      <c r="G898" s="609"/>
    </row>
    <row r="899" spans="1:7" s="295" customFormat="1">
      <c r="A899" s="558" t="s">
        <v>17308</v>
      </c>
      <c r="B899" s="442" t="s">
        <v>34149</v>
      </c>
      <c r="C899" s="453" t="s">
        <v>33815</v>
      </c>
      <c r="D899" s="541"/>
      <c r="E899" s="578"/>
      <c r="F899" s="541">
        <f t="shared" si="14"/>
        <v>0</v>
      </c>
      <c r="G899" s="609"/>
    </row>
    <row r="900" spans="1:7" s="423" customFormat="1">
      <c r="A900" s="647" t="s">
        <v>32942</v>
      </c>
      <c r="B900" s="648"/>
      <c r="C900" s="649"/>
      <c r="D900" s="547"/>
      <c r="E900" s="588"/>
      <c r="F900" s="550"/>
      <c r="G900" s="608"/>
    </row>
    <row r="901" spans="1:7" s="295" customFormat="1">
      <c r="A901" s="558" t="s">
        <v>17309</v>
      </c>
      <c r="B901" s="442" t="s">
        <v>34150</v>
      </c>
      <c r="C901" s="453" t="s">
        <v>21343</v>
      </c>
      <c r="D901" s="541"/>
      <c r="E901" s="578"/>
      <c r="F901" s="541">
        <f t="shared" si="14"/>
        <v>0</v>
      </c>
      <c r="G901" s="609"/>
    </row>
    <row r="902" spans="1:7" s="295" customFormat="1">
      <c r="A902" s="558" t="s">
        <v>17310</v>
      </c>
      <c r="B902" s="442" t="s">
        <v>34151</v>
      </c>
      <c r="C902" s="453" t="s">
        <v>26827</v>
      </c>
      <c r="D902" s="541"/>
      <c r="E902" s="578"/>
      <c r="F902" s="541">
        <f t="shared" si="14"/>
        <v>0</v>
      </c>
      <c r="G902" s="609"/>
    </row>
    <row r="903" spans="1:7" s="295" customFormat="1">
      <c r="A903" s="558" t="s">
        <v>17311</v>
      </c>
      <c r="B903" s="442" t="s">
        <v>34152</v>
      </c>
      <c r="C903" s="453" t="s">
        <v>29315</v>
      </c>
      <c r="D903" s="541"/>
      <c r="E903" s="578"/>
      <c r="F903" s="541">
        <f t="shared" si="14"/>
        <v>0</v>
      </c>
      <c r="G903" s="609"/>
    </row>
    <row r="904" spans="1:7" s="295" customFormat="1">
      <c r="A904" s="558" t="s">
        <v>17312</v>
      </c>
      <c r="B904" s="442" t="s">
        <v>34153</v>
      </c>
      <c r="C904" s="453" t="s">
        <v>21115</v>
      </c>
      <c r="D904" s="541"/>
      <c r="E904" s="578"/>
      <c r="F904" s="541">
        <f t="shared" si="14"/>
        <v>0</v>
      </c>
      <c r="G904" s="609"/>
    </row>
    <row r="905" spans="1:7" s="295" customFormat="1">
      <c r="A905" s="558" t="s">
        <v>17313</v>
      </c>
      <c r="B905" s="442" t="s">
        <v>34154</v>
      </c>
      <c r="C905" s="453" t="s">
        <v>32958</v>
      </c>
      <c r="D905" s="541"/>
      <c r="E905" s="578"/>
      <c r="F905" s="541">
        <f t="shared" si="14"/>
        <v>0</v>
      </c>
      <c r="G905" s="609"/>
    </row>
    <row r="906" spans="1:7" s="295" customFormat="1">
      <c r="A906" s="558" t="s">
        <v>17314</v>
      </c>
      <c r="B906" s="442" t="s">
        <v>34155</v>
      </c>
      <c r="C906" s="453" t="s">
        <v>32943</v>
      </c>
      <c r="D906" s="541"/>
      <c r="E906" s="578"/>
      <c r="F906" s="541">
        <f t="shared" si="14"/>
        <v>0</v>
      </c>
      <c r="G906" s="609"/>
    </row>
    <row r="907" spans="1:7" s="295" customFormat="1">
      <c r="A907" s="558" t="s">
        <v>17315</v>
      </c>
      <c r="B907" s="442" t="s">
        <v>34156</v>
      </c>
      <c r="C907" s="453" t="s">
        <v>32943</v>
      </c>
      <c r="D907" s="541"/>
      <c r="E907" s="578"/>
      <c r="F907" s="541">
        <f t="shared" si="14"/>
        <v>0</v>
      </c>
      <c r="G907" s="609"/>
    </row>
    <row r="908" spans="1:7" s="295" customFormat="1">
      <c r="A908" s="558" t="s">
        <v>17316</v>
      </c>
      <c r="B908" s="442" t="s">
        <v>34157</v>
      </c>
      <c r="C908" s="453" t="s">
        <v>32957</v>
      </c>
      <c r="D908" s="541"/>
      <c r="E908" s="578"/>
      <c r="F908" s="541">
        <f t="shared" si="14"/>
        <v>0</v>
      </c>
      <c r="G908" s="609"/>
    </row>
    <row r="909" spans="1:7" s="295" customFormat="1">
      <c r="A909" s="558" t="s">
        <v>17317</v>
      </c>
      <c r="B909" s="442" t="s">
        <v>34158</v>
      </c>
      <c r="C909" s="453" t="s">
        <v>29264</v>
      </c>
      <c r="D909" s="541"/>
      <c r="E909" s="578"/>
      <c r="F909" s="541">
        <f t="shared" si="14"/>
        <v>0</v>
      </c>
      <c r="G909" s="609"/>
    </row>
    <row r="910" spans="1:7" s="295" customFormat="1">
      <c r="A910" s="558" t="s">
        <v>17318</v>
      </c>
      <c r="B910" s="442" t="s">
        <v>34159</v>
      </c>
      <c r="C910" s="453" t="s">
        <v>25345</v>
      </c>
      <c r="D910" s="541"/>
      <c r="E910" s="578"/>
      <c r="F910" s="541">
        <f t="shared" si="14"/>
        <v>0</v>
      </c>
      <c r="G910" s="609"/>
    </row>
    <row r="911" spans="1:7" s="295" customFormat="1">
      <c r="A911" s="558" t="s">
        <v>17319</v>
      </c>
      <c r="B911" s="442" t="s">
        <v>34160</v>
      </c>
      <c r="C911" s="453" t="s">
        <v>25345</v>
      </c>
      <c r="D911" s="541"/>
      <c r="E911" s="578"/>
      <c r="F911" s="541">
        <f t="shared" si="14"/>
        <v>0</v>
      </c>
      <c r="G911" s="609"/>
    </row>
    <row r="912" spans="1:7" s="295" customFormat="1">
      <c r="A912" s="558" t="s">
        <v>17320</v>
      </c>
      <c r="B912" s="442" t="s">
        <v>34161</v>
      </c>
      <c r="C912" s="453" t="s">
        <v>29292</v>
      </c>
      <c r="D912" s="541"/>
      <c r="E912" s="578"/>
      <c r="F912" s="541">
        <f t="shared" si="14"/>
        <v>0</v>
      </c>
      <c r="G912" s="609"/>
    </row>
    <row r="913" spans="1:7" s="295" customFormat="1">
      <c r="A913" s="558" t="s">
        <v>17321</v>
      </c>
      <c r="B913" s="442" t="s">
        <v>34162</v>
      </c>
      <c r="C913" s="453" t="s">
        <v>29280</v>
      </c>
      <c r="D913" s="541"/>
      <c r="E913" s="578"/>
      <c r="F913" s="541">
        <f t="shared" si="14"/>
        <v>0</v>
      </c>
      <c r="G913" s="609"/>
    </row>
    <row r="914" spans="1:7" s="295" customFormat="1">
      <c r="A914" s="558" t="s">
        <v>17322</v>
      </c>
      <c r="B914" s="442" t="s">
        <v>34163</v>
      </c>
      <c r="C914" s="453" t="s">
        <v>25341</v>
      </c>
      <c r="D914" s="541"/>
      <c r="E914" s="578"/>
      <c r="F914" s="541">
        <f t="shared" si="14"/>
        <v>0</v>
      </c>
      <c r="G914" s="609"/>
    </row>
    <row r="915" spans="1:7" s="295" customFormat="1">
      <c r="A915" s="558" t="s">
        <v>17323</v>
      </c>
      <c r="B915" s="442" t="s">
        <v>34164</v>
      </c>
      <c r="C915" s="453" t="s">
        <v>32944</v>
      </c>
      <c r="D915" s="541"/>
      <c r="E915" s="578"/>
      <c r="F915" s="541">
        <f t="shared" si="14"/>
        <v>0</v>
      </c>
      <c r="G915" s="609"/>
    </row>
    <row r="916" spans="1:7" s="295" customFormat="1">
      <c r="A916" s="558" t="s">
        <v>17324</v>
      </c>
      <c r="B916" s="442" t="s">
        <v>34165</v>
      </c>
      <c r="C916" s="453" t="s">
        <v>29268</v>
      </c>
      <c r="D916" s="541"/>
      <c r="E916" s="578"/>
      <c r="F916" s="541">
        <f t="shared" si="14"/>
        <v>0</v>
      </c>
      <c r="G916" s="609"/>
    </row>
    <row r="917" spans="1:7" s="295" customFormat="1">
      <c r="A917" s="558" t="s">
        <v>17325</v>
      </c>
      <c r="B917" s="442" t="s">
        <v>34166</v>
      </c>
      <c r="C917" s="453" t="s">
        <v>32945</v>
      </c>
      <c r="D917" s="541"/>
      <c r="E917" s="578"/>
      <c r="F917" s="541">
        <f t="shared" si="14"/>
        <v>0</v>
      </c>
      <c r="G917" s="609"/>
    </row>
    <row r="918" spans="1:7" s="423" customFormat="1">
      <c r="A918" s="647" t="s">
        <v>32946</v>
      </c>
      <c r="B918" s="648"/>
      <c r="C918" s="649"/>
      <c r="D918" s="547"/>
      <c r="E918" s="588"/>
      <c r="F918" s="550"/>
      <c r="G918" s="608"/>
    </row>
    <row r="919" spans="1:7" s="423" customFormat="1">
      <c r="A919" s="647" t="s">
        <v>19460</v>
      </c>
      <c r="B919" s="648"/>
      <c r="C919" s="649"/>
      <c r="D919" s="547"/>
      <c r="E919" s="588"/>
      <c r="F919" s="550"/>
      <c r="G919" s="608"/>
    </row>
    <row r="920" spans="1:7" s="295" customFormat="1">
      <c r="A920" s="558" t="s">
        <v>17326</v>
      </c>
      <c r="B920" s="442" t="s">
        <v>34167</v>
      </c>
      <c r="C920" s="453" t="s">
        <v>32947</v>
      </c>
      <c r="D920" s="541"/>
      <c r="E920" s="578"/>
      <c r="F920" s="541">
        <f t="shared" si="14"/>
        <v>0</v>
      </c>
      <c r="G920" s="609"/>
    </row>
    <row r="921" spans="1:7" s="295" customFormat="1">
      <c r="A921" s="558" t="s">
        <v>17327</v>
      </c>
      <c r="B921" s="442" t="s">
        <v>34168</v>
      </c>
      <c r="C921" s="453" t="s">
        <v>29264</v>
      </c>
      <c r="D921" s="541"/>
      <c r="E921" s="578"/>
      <c r="F921" s="541">
        <f t="shared" si="14"/>
        <v>0</v>
      </c>
      <c r="G921" s="609"/>
    </row>
    <row r="922" spans="1:7" s="295" customFormat="1">
      <c r="A922" s="558" t="s">
        <v>17328</v>
      </c>
      <c r="B922" s="442" t="s">
        <v>34169</v>
      </c>
      <c r="C922" s="453" t="s">
        <v>32948</v>
      </c>
      <c r="D922" s="541"/>
      <c r="E922" s="578"/>
      <c r="F922" s="541">
        <f t="shared" si="14"/>
        <v>0</v>
      </c>
      <c r="G922" s="609"/>
    </row>
    <row r="923" spans="1:7" s="295" customFormat="1">
      <c r="A923" s="558" t="s">
        <v>17329</v>
      </c>
      <c r="B923" s="442" t="s">
        <v>34170</v>
      </c>
      <c r="C923" s="453" t="s">
        <v>32949</v>
      </c>
      <c r="D923" s="541"/>
      <c r="E923" s="578"/>
      <c r="F923" s="541">
        <f t="shared" si="14"/>
        <v>0</v>
      </c>
      <c r="G923" s="609"/>
    </row>
    <row r="924" spans="1:7" s="295" customFormat="1">
      <c r="A924" s="558" t="s">
        <v>17330</v>
      </c>
      <c r="B924" s="442" t="s">
        <v>34171</v>
      </c>
      <c r="C924" s="453" t="s">
        <v>32950</v>
      </c>
      <c r="D924" s="541"/>
      <c r="E924" s="578"/>
      <c r="F924" s="541">
        <f t="shared" si="14"/>
        <v>0</v>
      </c>
      <c r="G924" s="609"/>
    </row>
    <row r="925" spans="1:7" s="295" customFormat="1">
      <c r="A925" s="558" t="s">
        <v>17331</v>
      </c>
      <c r="B925" s="442" t="s">
        <v>34172</v>
      </c>
      <c r="C925" s="453" t="s">
        <v>34173</v>
      </c>
      <c r="D925" s="541"/>
      <c r="E925" s="578"/>
      <c r="F925" s="541">
        <f t="shared" si="14"/>
        <v>0</v>
      </c>
      <c r="G925" s="609"/>
    </row>
    <row r="926" spans="1:7" s="295" customFormat="1">
      <c r="A926" s="558" t="s">
        <v>17332</v>
      </c>
      <c r="B926" s="442" t="s">
        <v>34174</v>
      </c>
      <c r="C926" s="453" t="s">
        <v>26827</v>
      </c>
      <c r="D926" s="541"/>
      <c r="E926" s="578"/>
      <c r="F926" s="541">
        <f t="shared" si="14"/>
        <v>0</v>
      </c>
      <c r="G926" s="609"/>
    </row>
    <row r="927" spans="1:7" s="295" customFormat="1">
      <c r="A927" s="558" t="s">
        <v>17333</v>
      </c>
      <c r="B927" s="442" t="s">
        <v>34175</v>
      </c>
      <c r="C927" s="453" t="s">
        <v>29141</v>
      </c>
      <c r="D927" s="541"/>
      <c r="E927" s="578"/>
      <c r="F927" s="541">
        <f t="shared" si="14"/>
        <v>0</v>
      </c>
      <c r="G927" s="609"/>
    </row>
    <row r="928" spans="1:7" s="295" customFormat="1">
      <c r="A928" s="558" t="s">
        <v>17334</v>
      </c>
      <c r="B928" s="442" t="s">
        <v>34176</v>
      </c>
      <c r="C928" s="453" t="s">
        <v>32952</v>
      </c>
      <c r="D928" s="541"/>
      <c r="E928" s="578"/>
      <c r="F928" s="541">
        <f t="shared" ref="F928:F991" si="15">D928*(1+E928)</f>
        <v>0</v>
      </c>
      <c r="G928" s="609"/>
    </row>
    <row r="929" spans="1:7" s="295" customFormat="1">
      <c r="A929" s="558" t="s">
        <v>17335</v>
      </c>
      <c r="B929" s="442" t="s">
        <v>34177</v>
      </c>
      <c r="C929" s="453" t="s">
        <v>32953</v>
      </c>
      <c r="D929" s="541"/>
      <c r="E929" s="578"/>
      <c r="F929" s="541">
        <f t="shared" si="15"/>
        <v>0</v>
      </c>
      <c r="G929" s="609"/>
    </row>
    <row r="930" spans="1:7" s="295" customFormat="1">
      <c r="A930" s="558" t="s">
        <v>17336</v>
      </c>
      <c r="B930" s="442" t="s">
        <v>34178</v>
      </c>
      <c r="C930" s="453" t="s">
        <v>29292</v>
      </c>
      <c r="D930" s="541"/>
      <c r="E930" s="578"/>
      <c r="F930" s="541">
        <f t="shared" si="15"/>
        <v>0</v>
      </c>
      <c r="G930" s="609"/>
    </row>
    <row r="931" spans="1:7" s="295" customFormat="1">
      <c r="A931" s="558" t="s">
        <v>17337</v>
      </c>
      <c r="B931" s="442" t="s">
        <v>34179</v>
      </c>
      <c r="C931" s="453" t="s">
        <v>14430</v>
      </c>
      <c r="D931" s="541"/>
      <c r="E931" s="578"/>
      <c r="F931" s="541">
        <f t="shared" si="15"/>
        <v>0</v>
      </c>
      <c r="G931" s="609"/>
    </row>
    <row r="932" spans="1:7" s="295" customFormat="1">
      <c r="A932" s="558" t="s">
        <v>17338</v>
      </c>
      <c r="B932" s="442" t="s">
        <v>34180</v>
      </c>
      <c r="C932" s="453" t="s">
        <v>29264</v>
      </c>
      <c r="D932" s="541"/>
      <c r="E932" s="578"/>
      <c r="F932" s="541">
        <f t="shared" si="15"/>
        <v>0</v>
      </c>
      <c r="G932" s="609"/>
    </row>
    <row r="933" spans="1:7" s="295" customFormat="1">
      <c r="A933" s="558" t="s">
        <v>17339</v>
      </c>
      <c r="B933" s="442" t="s">
        <v>34181</v>
      </c>
      <c r="C933" s="453" t="s">
        <v>14431</v>
      </c>
      <c r="D933" s="541"/>
      <c r="E933" s="578"/>
      <c r="F933" s="541">
        <f t="shared" si="15"/>
        <v>0</v>
      </c>
      <c r="G933" s="609"/>
    </row>
    <row r="934" spans="1:7" s="295" customFormat="1">
      <c r="A934" s="558" t="s">
        <v>17340</v>
      </c>
      <c r="B934" s="442" t="s">
        <v>34182</v>
      </c>
      <c r="C934" s="453" t="s">
        <v>14432</v>
      </c>
      <c r="D934" s="541"/>
      <c r="E934" s="578"/>
      <c r="F934" s="541">
        <f t="shared" si="15"/>
        <v>0</v>
      </c>
      <c r="G934" s="609"/>
    </row>
    <row r="935" spans="1:7" s="295" customFormat="1">
      <c r="A935" s="558" t="s">
        <v>17341</v>
      </c>
      <c r="B935" s="442" t="s">
        <v>34183</v>
      </c>
      <c r="C935" s="453" t="s">
        <v>14433</v>
      </c>
      <c r="D935" s="541"/>
      <c r="E935" s="578"/>
      <c r="F935" s="541">
        <f t="shared" si="15"/>
        <v>0</v>
      </c>
      <c r="G935" s="609"/>
    </row>
    <row r="936" spans="1:7" s="295" customFormat="1">
      <c r="A936" s="558" t="s">
        <v>17342</v>
      </c>
      <c r="B936" s="442" t="s">
        <v>34184</v>
      </c>
      <c r="C936" s="453" t="s">
        <v>26827</v>
      </c>
      <c r="D936" s="541"/>
      <c r="E936" s="578"/>
      <c r="F936" s="541">
        <f t="shared" si="15"/>
        <v>0</v>
      </c>
      <c r="G936" s="609"/>
    </row>
    <row r="937" spans="1:7" s="295" customFormat="1">
      <c r="A937" s="558" t="s">
        <v>17343</v>
      </c>
      <c r="B937" s="442" t="s">
        <v>34185</v>
      </c>
      <c r="C937" s="453" t="s">
        <v>34186</v>
      </c>
      <c r="D937" s="541"/>
      <c r="E937" s="578"/>
      <c r="F937" s="541">
        <f t="shared" si="15"/>
        <v>0</v>
      </c>
      <c r="G937" s="609"/>
    </row>
    <row r="938" spans="1:7" s="423" customFormat="1">
      <c r="A938" s="647" t="s">
        <v>14435</v>
      </c>
      <c r="B938" s="648"/>
      <c r="C938" s="649"/>
      <c r="D938" s="547"/>
      <c r="E938" s="588"/>
      <c r="F938" s="550"/>
      <c r="G938" s="608"/>
    </row>
    <row r="939" spans="1:7" s="295" customFormat="1">
      <c r="A939" s="558" t="s">
        <v>17344</v>
      </c>
      <c r="B939" s="442" t="s">
        <v>34187</v>
      </c>
      <c r="C939" s="453" t="s">
        <v>14436</v>
      </c>
      <c r="D939" s="541"/>
      <c r="E939" s="578"/>
      <c r="F939" s="541">
        <f t="shared" si="15"/>
        <v>0</v>
      </c>
      <c r="G939" s="609"/>
    </row>
    <row r="940" spans="1:7" s="295" customFormat="1">
      <c r="A940" s="558" t="s">
        <v>17345</v>
      </c>
      <c r="B940" s="442" t="s">
        <v>34188</v>
      </c>
      <c r="C940" s="453" t="s">
        <v>34189</v>
      </c>
      <c r="D940" s="541"/>
      <c r="E940" s="578"/>
      <c r="F940" s="541">
        <f t="shared" si="15"/>
        <v>0</v>
      </c>
      <c r="G940" s="609"/>
    </row>
    <row r="941" spans="1:7" s="295" customFormat="1">
      <c r="A941" s="558" t="s">
        <v>17346</v>
      </c>
      <c r="B941" s="442" t="s">
        <v>34190</v>
      </c>
      <c r="C941" s="453" t="s">
        <v>32952</v>
      </c>
      <c r="D941" s="541"/>
      <c r="E941" s="578"/>
      <c r="F941" s="541">
        <f t="shared" si="15"/>
        <v>0</v>
      </c>
      <c r="G941" s="609"/>
    </row>
    <row r="942" spans="1:7" s="295" customFormat="1">
      <c r="A942" s="558" t="s">
        <v>17347</v>
      </c>
      <c r="B942" s="442" t="s">
        <v>34191</v>
      </c>
      <c r="C942" s="453" t="s">
        <v>14438</v>
      </c>
      <c r="D942" s="541"/>
      <c r="E942" s="578"/>
      <c r="F942" s="541">
        <f t="shared" si="15"/>
        <v>0</v>
      </c>
      <c r="G942" s="609"/>
    </row>
    <row r="943" spans="1:7" s="295" customFormat="1">
      <c r="A943" s="558" t="s">
        <v>17348</v>
      </c>
      <c r="B943" s="442" t="s">
        <v>34192</v>
      </c>
      <c r="C943" s="453" t="s">
        <v>28554</v>
      </c>
      <c r="D943" s="541"/>
      <c r="E943" s="578"/>
      <c r="F943" s="541">
        <f t="shared" si="15"/>
        <v>0</v>
      </c>
      <c r="G943" s="609"/>
    </row>
    <row r="944" spans="1:7" s="295" customFormat="1">
      <c r="A944" s="558" t="s">
        <v>17349</v>
      </c>
      <c r="B944" s="442" t="s">
        <v>34193</v>
      </c>
      <c r="C944" s="453" t="s">
        <v>32945</v>
      </c>
      <c r="D944" s="541"/>
      <c r="E944" s="578"/>
      <c r="F944" s="541">
        <f t="shared" si="15"/>
        <v>0</v>
      </c>
      <c r="G944" s="609"/>
    </row>
    <row r="945" spans="1:7" s="295" customFormat="1">
      <c r="A945" s="558" t="s">
        <v>17350</v>
      </c>
      <c r="B945" s="442" t="s">
        <v>34194</v>
      </c>
      <c r="C945" s="453" t="s">
        <v>21330</v>
      </c>
      <c r="D945" s="541"/>
      <c r="E945" s="578"/>
      <c r="F945" s="541">
        <f t="shared" si="15"/>
        <v>0</v>
      </c>
      <c r="G945" s="609"/>
    </row>
    <row r="946" spans="1:7" s="295" customFormat="1">
      <c r="A946" s="558" t="s">
        <v>17351</v>
      </c>
      <c r="B946" s="442" t="s">
        <v>34195</v>
      </c>
      <c r="C946" s="453" t="s">
        <v>14439</v>
      </c>
      <c r="D946" s="541"/>
      <c r="E946" s="578"/>
      <c r="F946" s="541">
        <f t="shared" si="15"/>
        <v>0</v>
      </c>
      <c r="G946" s="609"/>
    </row>
    <row r="947" spans="1:7" s="295" customFormat="1">
      <c r="A947" s="558" t="s">
        <v>17352</v>
      </c>
      <c r="B947" s="442" t="s">
        <v>34196</v>
      </c>
      <c r="C947" s="453" t="s">
        <v>14440</v>
      </c>
      <c r="D947" s="541"/>
      <c r="E947" s="578"/>
      <c r="F947" s="541">
        <f t="shared" si="15"/>
        <v>0</v>
      </c>
      <c r="G947" s="609"/>
    </row>
    <row r="948" spans="1:7" s="423" customFormat="1">
      <c r="A948" s="647" t="s">
        <v>14441</v>
      </c>
      <c r="B948" s="648"/>
      <c r="C948" s="649"/>
      <c r="D948" s="547"/>
      <c r="E948" s="588"/>
      <c r="F948" s="550"/>
      <c r="G948" s="608"/>
    </row>
    <row r="949" spans="1:7" s="295" customFormat="1">
      <c r="A949" s="558" t="s">
        <v>17353</v>
      </c>
      <c r="B949" s="442" t="s">
        <v>34197</v>
      </c>
      <c r="C949" s="453" t="s">
        <v>21330</v>
      </c>
      <c r="D949" s="541"/>
      <c r="E949" s="578"/>
      <c r="F949" s="541">
        <f t="shared" si="15"/>
        <v>0</v>
      </c>
      <c r="G949" s="609"/>
    </row>
    <row r="950" spans="1:7" s="295" customFormat="1">
      <c r="A950" s="558" t="s">
        <v>17354</v>
      </c>
      <c r="B950" s="442" t="s">
        <v>34198</v>
      </c>
      <c r="C950" s="453" t="s">
        <v>14442</v>
      </c>
      <c r="D950" s="541"/>
      <c r="E950" s="578"/>
      <c r="F950" s="541">
        <f t="shared" si="15"/>
        <v>0</v>
      </c>
      <c r="G950" s="609"/>
    </row>
    <row r="951" spans="1:7" s="295" customFormat="1">
      <c r="A951" s="558" t="s">
        <v>17355</v>
      </c>
      <c r="B951" s="442" t="s">
        <v>34199</v>
      </c>
      <c r="C951" s="453" t="s">
        <v>14443</v>
      </c>
      <c r="D951" s="541"/>
      <c r="E951" s="578"/>
      <c r="F951" s="541">
        <f t="shared" si="15"/>
        <v>0</v>
      </c>
      <c r="G951" s="609"/>
    </row>
    <row r="952" spans="1:7" s="295" customFormat="1">
      <c r="A952" s="558" t="s">
        <v>17356</v>
      </c>
      <c r="B952" s="442" t="s">
        <v>34200</v>
      </c>
      <c r="C952" s="453" t="s">
        <v>14444</v>
      </c>
      <c r="D952" s="541"/>
      <c r="E952" s="578"/>
      <c r="F952" s="541">
        <f t="shared" si="15"/>
        <v>0</v>
      </c>
      <c r="G952" s="609"/>
    </row>
    <row r="953" spans="1:7" s="295" customFormat="1">
      <c r="A953" s="558" t="s">
        <v>17357</v>
      </c>
      <c r="B953" s="442" t="s">
        <v>34201</v>
      </c>
      <c r="C953" s="453" t="s">
        <v>14442</v>
      </c>
      <c r="D953" s="541"/>
      <c r="E953" s="578"/>
      <c r="F953" s="541">
        <f t="shared" si="15"/>
        <v>0</v>
      </c>
      <c r="G953" s="609"/>
    </row>
    <row r="954" spans="1:7" s="295" customFormat="1">
      <c r="A954" s="558" t="s">
        <v>17358</v>
      </c>
      <c r="B954" s="442" t="s">
        <v>34202</v>
      </c>
      <c r="C954" s="453" t="s">
        <v>21330</v>
      </c>
      <c r="D954" s="541"/>
      <c r="E954" s="578"/>
      <c r="F954" s="541">
        <f t="shared" si="15"/>
        <v>0</v>
      </c>
      <c r="G954" s="609"/>
    </row>
    <row r="955" spans="1:7" s="295" customFormat="1">
      <c r="A955" s="558" t="s">
        <v>17359</v>
      </c>
      <c r="B955" s="442" t="s">
        <v>34203</v>
      </c>
      <c r="C955" s="453" t="s">
        <v>21330</v>
      </c>
      <c r="D955" s="541"/>
      <c r="E955" s="578"/>
      <c r="F955" s="541">
        <f t="shared" si="15"/>
        <v>0</v>
      </c>
      <c r="G955" s="609"/>
    </row>
    <row r="956" spans="1:7" s="295" customFormat="1">
      <c r="A956" s="558" t="s">
        <v>17360</v>
      </c>
      <c r="B956" s="442" t="s">
        <v>34204</v>
      </c>
      <c r="C956" s="453" t="s">
        <v>14445</v>
      </c>
      <c r="D956" s="541"/>
      <c r="E956" s="578"/>
      <c r="F956" s="541">
        <f t="shared" si="15"/>
        <v>0</v>
      </c>
      <c r="G956" s="609"/>
    </row>
    <row r="957" spans="1:7" s="295" customFormat="1">
      <c r="A957" s="558" t="s">
        <v>17361</v>
      </c>
      <c r="B957" s="442" t="s">
        <v>34205</v>
      </c>
      <c r="C957" s="453" t="s">
        <v>29292</v>
      </c>
      <c r="D957" s="541"/>
      <c r="E957" s="578"/>
      <c r="F957" s="541">
        <f t="shared" si="15"/>
        <v>0</v>
      </c>
      <c r="G957" s="609"/>
    </row>
    <row r="958" spans="1:7" s="295" customFormat="1" ht="14.25" customHeight="1">
      <c r="A958" s="558" t="s">
        <v>17362</v>
      </c>
      <c r="B958" s="442" t="s">
        <v>34206</v>
      </c>
      <c r="C958" s="453" t="s">
        <v>29264</v>
      </c>
      <c r="D958" s="541"/>
      <c r="E958" s="578"/>
      <c r="F958" s="541">
        <f t="shared" si="15"/>
        <v>0</v>
      </c>
      <c r="G958" s="609"/>
    </row>
    <row r="959" spans="1:7" s="423" customFormat="1">
      <c r="A959" s="647" t="s">
        <v>14446</v>
      </c>
      <c r="B959" s="648"/>
      <c r="C959" s="649"/>
      <c r="D959" s="547"/>
      <c r="E959" s="588"/>
      <c r="F959" s="550"/>
      <c r="G959" s="608"/>
    </row>
    <row r="960" spans="1:7" s="295" customFormat="1">
      <c r="A960" s="558" t="s">
        <v>17363</v>
      </c>
      <c r="B960" s="442" t="s">
        <v>34207</v>
      </c>
      <c r="C960" s="453" t="s">
        <v>29292</v>
      </c>
      <c r="D960" s="541"/>
      <c r="E960" s="578"/>
      <c r="F960" s="541">
        <f t="shared" si="15"/>
        <v>0</v>
      </c>
      <c r="G960" s="609"/>
    </row>
    <row r="961" spans="1:7" s="295" customFormat="1">
      <c r="A961" s="558" t="s">
        <v>17364</v>
      </c>
      <c r="B961" s="442" t="s">
        <v>34208</v>
      </c>
      <c r="C961" s="453" t="s">
        <v>14447</v>
      </c>
      <c r="D961" s="541"/>
      <c r="E961" s="578"/>
      <c r="F961" s="541">
        <f t="shared" si="15"/>
        <v>0</v>
      </c>
      <c r="G961" s="609"/>
    </row>
    <row r="962" spans="1:7" s="295" customFormat="1">
      <c r="A962" s="558" t="s">
        <v>17365</v>
      </c>
      <c r="B962" s="442" t="s">
        <v>34209</v>
      </c>
      <c r="C962" s="453" t="s">
        <v>29264</v>
      </c>
      <c r="D962" s="541"/>
      <c r="E962" s="578"/>
      <c r="F962" s="541">
        <f t="shared" si="15"/>
        <v>0</v>
      </c>
      <c r="G962" s="609"/>
    </row>
    <row r="963" spans="1:7" s="295" customFormat="1">
      <c r="A963" s="558" t="s">
        <v>17366</v>
      </c>
      <c r="B963" s="442" t="s">
        <v>34210</v>
      </c>
      <c r="C963" s="453" t="s">
        <v>21330</v>
      </c>
      <c r="D963" s="541"/>
      <c r="E963" s="578"/>
      <c r="F963" s="541">
        <f t="shared" si="15"/>
        <v>0</v>
      </c>
      <c r="G963" s="609"/>
    </row>
    <row r="964" spans="1:7" s="295" customFormat="1">
      <c r="A964" s="558" t="s">
        <v>17367</v>
      </c>
      <c r="B964" s="442" t="s">
        <v>34211</v>
      </c>
      <c r="C964" s="453" t="s">
        <v>29264</v>
      </c>
      <c r="D964" s="541"/>
      <c r="E964" s="578"/>
      <c r="F964" s="541">
        <f t="shared" si="15"/>
        <v>0</v>
      </c>
      <c r="G964" s="609"/>
    </row>
    <row r="965" spans="1:7" s="295" customFormat="1">
      <c r="A965" s="558" t="s">
        <v>17368</v>
      </c>
      <c r="B965" s="442" t="s">
        <v>34212</v>
      </c>
      <c r="C965" s="453" t="s">
        <v>29292</v>
      </c>
      <c r="D965" s="541"/>
      <c r="E965" s="578"/>
      <c r="F965" s="541">
        <f t="shared" si="15"/>
        <v>0</v>
      </c>
      <c r="G965" s="609"/>
    </row>
    <row r="966" spans="1:7" s="295" customFormat="1">
      <c r="A966" s="558" t="s">
        <v>17369</v>
      </c>
      <c r="B966" s="442" t="s">
        <v>34213</v>
      </c>
      <c r="C966" s="453" t="s">
        <v>29281</v>
      </c>
      <c r="D966" s="541"/>
      <c r="E966" s="578"/>
      <c r="F966" s="541">
        <f t="shared" si="15"/>
        <v>0</v>
      </c>
      <c r="G966" s="609"/>
    </row>
    <row r="967" spans="1:7" s="295" customFormat="1">
      <c r="A967" s="558" t="s">
        <v>17370</v>
      </c>
      <c r="B967" s="442" t="s">
        <v>34214</v>
      </c>
      <c r="C967" s="453" t="s">
        <v>21330</v>
      </c>
      <c r="D967" s="541"/>
      <c r="E967" s="578"/>
      <c r="F967" s="541">
        <f t="shared" si="15"/>
        <v>0</v>
      </c>
      <c r="G967" s="609"/>
    </row>
    <row r="968" spans="1:7" s="295" customFormat="1">
      <c r="A968" s="558" t="s">
        <v>17371</v>
      </c>
      <c r="B968" s="442" t="s">
        <v>34215</v>
      </c>
      <c r="C968" s="453" t="s">
        <v>21340</v>
      </c>
      <c r="D968" s="541"/>
      <c r="E968" s="578"/>
      <c r="F968" s="541">
        <f t="shared" si="15"/>
        <v>0</v>
      </c>
      <c r="G968" s="609"/>
    </row>
    <row r="969" spans="1:7" s="295" customFormat="1">
      <c r="A969" s="558" t="s">
        <v>17372</v>
      </c>
      <c r="B969" s="442" t="s">
        <v>34216</v>
      </c>
      <c r="C969" s="453" t="s">
        <v>34217</v>
      </c>
      <c r="D969" s="541"/>
      <c r="E969" s="578"/>
      <c r="F969" s="541">
        <f t="shared" si="15"/>
        <v>0</v>
      </c>
      <c r="G969" s="609"/>
    </row>
    <row r="970" spans="1:7" s="295" customFormat="1">
      <c r="A970" s="558" t="s">
        <v>17373</v>
      </c>
      <c r="B970" s="442" t="s">
        <v>34218</v>
      </c>
      <c r="C970" s="453" t="s">
        <v>14449</v>
      </c>
      <c r="D970" s="541"/>
      <c r="E970" s="578"/>
      <c r="F970" s="541">
        <f t="shared" si="15"/>
        <v>0</v>
      </c>
      <c r="G970" s="609"/>
    </row>
    <row r="971" spans="1:7" s="295" customFormat="1">
      <c r="A971" s="558" t="s">
        <v>17374</v>
      </c>
      <c r="B971" s="442" t="s">
        <v>34219</v>
      </c>
      <c r="C971" s="453" t="s">
        <v>14450</v>
      </c>
      <c r="D971" s="541"/>
      <c r="E971" s="578"/>
      <c r="F971" s="541">
        <f t="shared" si="15"/>
        <v>0</v>
      </c>
      <c r="G971" s="609"/>
    </row>
    <row r="972" spans="1:7" s="423" customFormat="1">
      <c r="A972" s="647" t="s">
        <v>14451</v>
      </c>
      <c r="B972" s="648"/>
      <c r="C972" s="649"/>
      <c r="D972" s="547"/>
      <c r="E972" s="588"/>
      <c r="F972" s="550"/>
      <c r="G972" s="608"/>
    </row>
    <row r="973" spans="1:7" s="295" customFormat="1">
      <c r="A973" s="558" t="s">
        <v>17375</v>
      </c>
      <c r="B973" s="442" t="s">
        <v>34220</v>
      </c>
      <c r="C973" s="453" t="s">
        <v>14452</v>
      </c>
      <c r="D973" s="541"/>
      <c r="E973" s="578"/>
      <c r="F973" s="541">
        <f t="shared" si="15"/>
        <v>0</v>
      </c>
      <c r="G973" s="609"/>
    </row>
    <row r="974" spans="1:7" s="295" customFormat="1">
      <c r="A974" s="558" t="s">
        <v>17376</v>
      </c>
      <c r="B974" s="442" t="s">
        <v>34221</v>
      </c>
      <c r="C974" s="453" t="s">
        <v>21340</v>
      </c>
      <c r="D974" s="541"/>
      <c r="E974" s="578"/>
      <c r="F974" s="541">
        <f t="shared" si="15"/>
        <v>0</v>
      </c>
      <c r="G974" s="609"/>
    </row>
    <row r="975" spans="1:7" s="295" customFormat="1">
      <c r="A975" s="558" t="s">
        <v>17377</v>
      </c>
      <c r="B975" s="442" t="s">
        <v>34222</v>
      </c>
      <c r="C975" s="453" t="s">
        <v>28553</v>
      </c>
      <c r="D975" s="541"/>
      <c r="E975" s="578"/>
      <c r="F975" s="541">
        <f t="shared" si="15"/>
        <v>0</v>
      </c>
      <c r="G975" s="609"/>
    </row>
    <row r="976" spans="1:7" s="295" customFormat="1">
      <c r="A976" s="558" t="s">
        <v>17378</v>
      </c>
      <c r="B976" s="442" t="s">
        <v>34223</v>
      </c>
      <c r="C976" s="453" t="s">
        <v>29353</v>
      </c>
      <c r="D976" s="541"/>
      <c r="E976" s="578"/>
      <c r="F976" s="541">
        <f t="shared" si="15"/>
        <v>0</v>
      </c>
      <c r="G976" s="609"/>
    </row>
    <row r="977" spans="1:7" s="295" customFormat="1">
      <c r="A977" s="558" t="s">
        <v>17379</v>
      </c>
      <c r="B977" s="442" t="s">
        <v>34224</v>
      </c>
      <c r="C977" s="453" t="s">
        <v>29354</v>
      </c>
      <c r="D977" s="541"/>
      <c r="E977" s="578"/>
      <c r="F977" s="541">
        <f t="shared" si="15"/>
        <v>0</v>
      </c>
      <c r="G977" s="609"/>
    </row>
    <row r="978" spans="1:7" s="295" customFormat="1">
      <c r="A978" s="558" t="s">
        <v>17380</v>
      </c>
      <c r="B978" s="442" t="s">
        <v>34225</v>
      </c>
      <c r="C978" s="453" t="s">
        <v>14453</v>
      </c>
      <c r="D978" s="541"/>
      <c r="E978" s="578"/>
      <c r="F978" s="541">
        <f t="shared" si="15"/>
        <v>0</v>
      </c>
      <c r="G978" s="609"/>
    </row>
    <row r="979" spans="1:7" s="295" customFormat="1">
      <c r="A979" s="558" t="s">
        <v>17381</v>
      </c>
      <c r="B979" s="442" t="s">
        <v>34226</v>
      </c>
      <c r="C979" s="453" t="s">
        <v>28552</v>
      </c>
      <c r="D979" s="541"/>
      <c r="E979" s="578"/>
      <c r="F979" s="541">
        <f t="shared" si="15"/>
        <v>0</v>
      </c>
      <c r="G979" s="609"/>
    </row>
    <row r="980" spans="1:7" s="295" customFormat="1">
      <c r="A980" s="558" t="s">
        <v>17382</v>
      </c>
      <c r="B980" s="442" t="s">
        <v>34227</v>
      </c>
      <c r="C980" s="453" t="s">
        <v>28552</v>
      </c>
      <c r="D980" s="541"/>
      <c r="E980" s="578"/>
      <c r="F980" s="541">
        <f t="shared" si="15"/>
        <v>0</v>
      </c>
      <c r="G980" s="609"/>
    </row>
    <row r="981" spans="1:7" s="295" customFormat="1">
      <c r="A981" s="558" t="s">
        <v>17383</v>
      </c>
      <c r="B981" s="442" t="s">
        <v>34228</v>
      </c>
      <c r="C981" s="453" t="s">
        <v>29326</v>
      </c>
      <c r="D981" s="541"/>
      <c r="E981" s="578"/>
      <c r="F981" s="541">
        <f t="shared" si="15"/>
        <v>0</v>
      </c>
      <c r="G981" s="609"/>
    </row>
    <row r="982" spans="1:7" s="295" customFormat="1">
      <c r="A982" s="558" t="s">
        <v>17384</v>
      </c>
      <c r="B982" s="442" t="s">
        <v>34229</v>
      </c>
      <c r="C982" s="453" t="s">
        <v>14455</v>
      </c>
      <c r="D982" s="541"/>
      <c r="E982" s="578"/>
      <c r="F982" s="541">
        <f t="shared" si="15"/>
        <v>0</v>
      </c>
      <c r="G982" s="609"/>
    </row>
    <row r="983" spans="1:7" s="295" customFormat="1">
      <c r="A983" s="558" t="s">
        <v>17385</v>
      </c>
      <c r="B983" s="442" t="s">
        <v>34230</v>
      </c>
      <c r="C983" s="453" t="s">
        <v>34231</v>
      </c>
      <c r="D983" s="541"/>
      <c r="E983" s="578"/>
      <c r="F983" s="541">
        <f t="shared" si="15"/>
        <v>0</v>
      </c>
      <c r="G983" s="609"/>
    </row>
    <row r="984" spans="1:7" s="295" customFormat="1">
      <c r="A984" s="558" t="s">
        <v>17386</v>
      </c>
      <c r="B984" s="442" t="s">
        <v>34232</v>
      </c>
      <c r="C984" s="453" t="s">
        <v>14457</v>
      </c>
      <c r="D984" s="541"/>
      <c r="E984" s="578"/>
      <c r="F984" s="541">
        <f t="shared" si="15"/>
        <v>0</v>
      </c>
      <c r="G984" s="609"/>
    </row>
    <row r="985" spans="1:7" s="423" customFormat="1">
      <c r="A985" s="647" t="s">
        <v>14459</v>
      </c>
      <c r="B985" s="648"/>
      <c r="C985" s="649"/>
      <c r="D985" s="547"/>
      <c r="E985" s="588"/>
      <c r="F985" s="550"/>
      <c r="G985" s="608"/>
    </row>
    <row r="986" spans="1:7" s="423" customFormat="1">
      <c r="A986" s="647" t="s">
        <v>14460</v>
      </c>
      <c r="B986" s="648"/>
      <c r="C986" s="649"/>
      <c r="D986" s="547"/>
      <c r="E986" s="588"/>
      <c r="F986" s="550"/>
      <c r="G986" s="608"/>
    </row>
    <row r="987" spans="1:7" s="295" customFormat="1">
      <c r="A987" s="558" t="s">
        <v>17387</v>
      </c>
      <c r="B987" s="442" t="s">
        <v>34233</v>
      </c>
      <c r="C987" s="453" t="s">
        <v>14461</v>
      </c>
      <c r="D987" s="541"/>
      <c r="E987" s="578"/>
      <c r="F987" s="541">
        <f t="shared" si="15"/>
        <v>0</v>
      </c>
      <c r="G987" s="609"/>
    </row>
    <row r="988" spans="1:7" s="295" customFormat="1">
      <c r="A988" s="558" t="s">
        <v>17388</v>
      </c>
      <c r="B988" s="442" t="s">
        <v>34234</v>
      </c>
      <c r="C988" s="453" t="s">
        <v>14462</v>
      </c>
      <c r="D988" s="541"/>
      <c r="E988" s="578"/>
      <c r="F988" s="541">
        <f t="shared" si="15"/>
        <v>0</v>
      </c>
      <c r="G988" s="609"/>
    </row>
    <row r="989" spans="1:7" s="295" customFormat="1">
      <c r="A989" s="558" t="s">
        <v>17389</v>
      </c>
      <c r="B989" s="442" t="s">
        <v>34235</v>
      </c>
      <c r="C989" s="453" t="s">
        <v>14463</v>
      </c>
      <c r="D989" s="541"/>
      <c r="E989" s="578"/>
      <c r="F989" s="541">
        <f t="shared" si="15"/>
        <v>0</v>
      </c>
      <c r="G989" s="609"/>
    </row>
    <row r="990" spans="1:7" s="295" customFormat="1">
      <c r="A990" s="558" t="s">
        <v>17390</v>
      </c>
      <c r="B990" s="442" t="s">
        <v>34236</v>
      </c>
      <c r="C990" s="453" t="s">
        <v>14464</v>
      </c>
      <c r="D990" s="541"/>
      <c r="E990" s="578"/>
      <c r="F990" s="541">
        <f t="shared" si="15"/>
        <v>0</v>
      </c>
      <c r="G990" s="609"/>
    </row>
    <row r="991" spans="1:7" s="295" customFormat="1">
      <c r="A991" s="558" t="s">
        <v>17391</v>
      </c>
      <c r="B991" s="442" t="s">
        <v>34237</v>
      </c>
      <c r="C991" s="453" t="s">
        <v>14465</v>
      </c>
      <c r="D991" s="541"/>
      <c r="E991" s="578"/>
      <c r="F991" s="541">
        <f t="shared" si="15"/>
        <v>0</v>
      </c>
      <c r="G991" s="609"/>
    </row>
    <row r="992" spans="1:7" s="295" customFormat="1">
      <c r="A992" s="558" t="s">
        <v>17392</v>
      </c>
      <c r="B992" s="442" t="s">
        <v>34238</v>
      </c>
      <c r="C992" s="453" t="s">
        <v>14466</v>
      </c>
      <c r="D992" s="541"/>
      <c r="E992" s="578"/>
      <c r="F992" s="541">
        <f t="shared" ref="F992:F1055" si="16">D992*(1+E992)</f>
        <v>0</v>
      </c>
      <c r="G992" s="609"/>
    </row>
    <row r="993" spans="1:7" s="295" customFormat="1">
      <c r="A993" s="558" t="s">
        <v>17393</v>
      </c>
      <c r="B993" s="442" t="s">
        <v>34239</v>
      </c>
      <c r="C993" s="453" t="s">
        <v>14467</v>
      </c>
      <c r="D993" s="541"/>
      <c r="E993" s="578"/>
      <c r="F993" s="541">
        <f t="shared" si="16"/>
        <v>0</v>
      </c>
      <c r="G993" s="609"/>
    </row>
    <row r="994" spans="1:7" s="295" customFormat="1">
      <c r="A994" s="558" t="s">
        <v>17394</v>
      </c>
      <c r="B994" s="442" t="s">
        <v>34240</v>
      </c>
      <c r="C994" s="453" t="s">
        <v>14468</v>
      </c>
      <c r="D994" s="541"/>
      <c r="E994" s="578"/>
      <c r="F994" s="541">
        <f t="shared" si="16"/>
        <v>0</v>
      </c>
      <c r="G994" s="609"/>
    </row>
    <row r="995" spans="1:7" s="295" customFormat="1">
      <c r="A995" s="558" t="s">
        <v>17395</v>
      </c>
      <c r="B995" s="442" t="s">
        <v>34241</v>
      </c>
      <c r="C995" s="453" t="s">
        <v>14469</v>
      </c>
      <c r="D995" s="541"/>
      <c r="E995" s="578"/>
      <c r="F995" s="541">
        <f t="shared" si="16"/>
        <v>0</v>
      </c>
      <c r="G995" s="609"/>
    </row>
    <row r="996" spans="1:7" s="295" customFormat="1">
      <c r="A996" s="558" t="s">
        <v>17396</v>
      </c>
      <c r="B996" s="442" t="s">
        <v>34242</v>
      </c>
      <c r="C996" s="453" t="s">
        <v>14470</v>
      </c>
      <c r="D996" s="541"/>
      <c r="E996" s="578"/>
      <c r="F996" s="541">
        <f t="shared" si="16"/>
        <v>0</v>
      </c>
      <c r="G996" s="609"/>
    </row>
    <row r="997" spans="1:7" s="295" customFormat="1">
      <c r="A997" s="558" t="s">
        <v>17397</v>
      </c>
      <c r="B997" s="442" t="s">
        <v>34243</v>
      </c>
      <c r="C997" s="453" t="s">
        <v>14471</v>
      </c>
      <c r="D997" s="541"/>
      <c r="E997" s="578"/>
      <c r="F997" s="541">
        <f t="shared" si="16"/>
        <v>0</v>
      </c>
      <c r="G997" s="609"/>
    </row>
    <row r="998" spans="1:7" s="295" customFormat="1">
      <c r="A998" s="558" t="s">
        <v>17398</v>
      </c>
      <c r="B998" s="442" t="s">
        <v>34244</v>
      </c>
      <c r="C998" s="453" t="s">
        <v>14472</v>
      </c>
      <c r="D998" s="541"/>
      <c r="E998" s="578"/>
      <c r="F998" s="541">
        <f t="shared" si="16"/>
        <v>0</v>
      </c>
      <c r="G998" s="609"/>
    </row>
    <row r="999" spans="1:7" s="295" customFormat="1">
      <c r="A999" s="558" t="s">
        <v>17399</v>
      </c>
      <c r="B999" s="442" t="s">
        <v>34245</v>
      </c>
      <c r="C999" s="453" t="s">
        <v>14468</v>
      </c>
      <c r="D999" s="541"/>
      <c r="E999" s="578"/>
      <c r="F999" s="541">
        <f t="shared" si="16"/>
        <v>0</v>
      </c>
      <c r="G999" s="609"/>
    </row>
    <row r="1000" spans="1:7" s="295" customFormat="1">
      <c r="A1000" s="558" t="s">
        <v>17400</v>
      </c>
      <c r="B1000" s="442" t="s">
        <v>34246</v>
      </c>
      <c r="C1000" s="453" t="s">
        <v>14473</v>
      </c>
      <c r="D1000" s="541"/>
      <c r="E1000" s="578"/>
      <c r="F1000" s="541">
        <f t="shared" si="16"/>
        <v>0</v>
      </c>
      <c r="G1000" s="609"/>
    </row>
    <row r="1001" spans="1:7" s="295" customFormat="1">
      <c r="A1001" s="558" t="s">
        <v>17401</v>
      </c>
      <c r="B1001" s="442" t="s">
        <v>34247</v>
      </c>
      <c r="C1001" s="453" t="s">
        <v>14474</v>
      </c>
      <c r="D1001" s="541"/>
      <c r="E1001" s="578"/>
      <c r="F1001" s="541">
        <f t="shared" si="16"/>
        <v>0</v>
      </c>
      <c r="G1001" s="609"/>
    </row>
    <row r="1002" spans="1:7" s="423" customFormat="1">
      <c r="A1002" s="647" t="s">
        <v>14475</v>
      </c>
      <c r="B1002" s="648"/>
      <c r="C1002" s="649"/>
      <c r="D1002" s="547"/>
      <c r="E1002" s="588"/>
      <c r="F1002" s="550"/>
      <c r="G1002" s="608"/>
    </row>
    <row r="1003" spans="1:7" s="295" customFormat="1" ht="16.5" customHeight="1">
      <c r="A1003" s="558" t="s">
        <v>17402</v>
      </c>
      <c r="B1003" s="454" t="s">
        <v>34248</v>
      </c>
      <c r="C1003" s="453" t="s">
        <v>32941</v>
      </c>
      <c r="D1003" s="541"/>
      <c r="E1003" s="578"/>
      <c r="F1003" s="541">
        <f t="shared" si="16"/>
        <v>0</v>
      </c>
      <c r="G1003" s="609"/>
    </row>
    <row r="1004" spans="1:7" s="295" customFormat="1">
      <c r="A1004" s="558" t="s">
        <v>17403</v>
      </c>
      <c r="B1004" s="454" t="s">
        <v>34249</v>
      </c>
      <c r="C1004" s="453" t="s">
        <v>21333</v>
      </c>
      <c r="D1004" s="541"/>
      <c r="E1004" s="578"/>
      <c r="F1004" s="541">
        <f t="shared" si="16"/>
        <v>0</v>
      </c>
      <c r="G1004" s="609"/>
    </row>
    <row r="1005" spans="1:7" s="295" customFormat="1">
      <c r="A1005" s="558" t="s">
        <v>17404</v>
      </c>
      <c r="B1005" s="454" t="s">
        <v>34250</v>
      </c>
      <c r="C1005" s="453" t="s">
        <v>14545</v>
      </c>
      <c r="D1005" s="541"/>
      <c r="E1005" s="578"/>
      <c r="F1005" s="541">
        <f t="shared" si="16"/>
        <v>0</v>
      </c>
      <c r="G1005" s="609"/>
    </row>
    <row r="1006" spans="1:7" s="295" customFormat="1">
      <c r="A1006" s="558" t="s">
        <v>17405</v>
      </c>
      <c r="B1006" s="454" t="s">
        <v>34251</v>
      </c>
      <c r="C1006" s="453" t="s">
        <v>28548</v>
      </c>
      <c r="D1006" s="541"/>
      <c r="E1006" s="578"/>
      <c r="F1006" s="541">
        <f t="shared" si="16"/>
        <v>0</v>
      </c>
      <c r="G1006" s="609"/>
    </row>
    <row r="1007" spans="1:7" s="295" customFormat="1">
      <c r="A1007" s="558" t="s">
        <v>17406</v>
      </c>
      <c r="B1007" s="454" t="s">
        <v>34252</v>
      </c>
      <c r="C1007" s="453" t="s">
        <v>32939</v>
      </c>
      <c r="D1007" s="541"/>
      <c r="E1007" s="578"/>
      <c r="F1007" s="541">
        <f t="shared" si="16"/>
        <v>0</v>
      </c>
      <c r="G1007" s="609"/>
    </row>
    <row r="1008" spans="1:7" s="295" customFormat="1">
      <c r="A1008" s="558" t="s">
        <v>17407</v>
      </c>
      <c r="B1008" s="454" t="s">
        <v>34253</v>
      </c>
      <c r="C1008" s="453" t="s">
        <v>14476</v>
      </c>
      <c r="D1008" s="541"/>
      <c r="E1008" s="578"/>
      <c r="F1008" s="541">
        <f t="shared" si="16"/>
        <v>0</v>
      </c>
      <c r="G1008" s="609"/>
    </row>
    <row r="1009" spans="1:7" s="295" customFormat="1">
      <c r="A1009" s="558" t="s">
        <v>17408</v>
      </c>
      <c r="B1009" s="454" t="s">
        <v>34254</v>
      </c>
      <c r="C1009" s="453" t="s">
        <v>14477</v>
      </c>
      <c r="D1009" s="541"/>
      <c r="E1009" s="578"/>
      <c r="F1009" s="541">
        <f t="shared" si="16"/>
        <v>0</v>
      </c>
      <c r="G1009" s="609"/>
    </row>
    <row r="1010" spans="1:7" s="295" customFormat="1">
      <c r="A1010" s="558" t="s">
        <v>17409</v>
      </c>
      <c r="B1010" s="454" t="s">
        <v>34255</v>
      </c>
      <c r="C1010" s="453" t="s">
        <v>29268</v>
      </c>
      <c r="D1010" s="541"/>
      <c r="E1010" s="578"/>
      <c r="F1010" s="541">
        <f t="shared" si="16"/>
        <v>0</v>
      </c>
      <c r="G1010" s="609"/>
    </row>
    <row r="1011" spans="1:7" s="295" customFormat="1">
      <c r="A1011" s="558" t="s">
        <v>17410</v>
      </c>
      <c r="B1011" s="454" t="s">
        <v>34256</v>
      </c>
      <c r="C1011" s="453" t="s">
        <v>29111</v>
      </c>
      <c r="D1011" s="541"/>
      <c r="E1011" s="578"/>
      <c r="F1011" s="541">
        <f t="shared" si="16"/>
        <v>0</v>
      </c>
      <c r="G1011" s="609"/>
    </row>
    <row r="1012" spans="1:7" s="295" customFormat="1">
      <c r="A1012" s="558" t="s">
        <v>17411</v>
      </c>
      <c r="B1012" s="454" t="s">
        <v>34257</v>
      </c>
      <c r="C1012" s="453" t="s">
        <v>14545</v>
      </c>
      <c r="D1012" s="541"/>
      <c r="E1012" s="578"/>
      <c r="F1012" s="541">
        <f t="shared" si="16"/>
        <v>0</v>
      </c>
      <c r="G1012" s="609"/>
    </row>
    <row r="1013" spans="1:7" s="423" customFormat="1">
      <c r="A1013" s="647" t="s">
        <v>14478</v>
      </c>
      <c r="B1013" s="648"/>
      <c r="C1013" s="649"/>
      <c r="D1013" s="547"/>
      <c r="E1013" s="588"/>
      <c r="F1013" s="550"/>
      <c r="G1013" s="608"/>
    </row>
    <row r="1014" spans="1:7" s="295" customFormat="1" ht="24">
      <c r="A1014" s="558" t="s">
        <v>17412</v>
      </c>
      <c r="B1014" s="454" t="s">
        <v>34258</v>
      </c>
      <c r="C1014" s="453" t="s">
        <v>14479</v>
      </c>
      <c r="D1014" s="541"/>
      <c r="E1014" s="578"/>
      <c r="F1014" s="541">
        <f t="shared" si="16"/>
        <v>0</v>
      </c>
      <c r="G1014" s="609"/>
    </row>
    <row r="1015" spans="1:7" s="295" customFormat="1">
      <c r="A1015" s="558" t="s">
        <v>17413</v>
      </c>
      <c r="B1015" s="454" t="s">
        <v>34259</v>
      </c>
      <c r="C1015" s="453" t="s">
        <v>14480</v>
      </c>
      <c r="D1015" s="541"/>
      <c r="E1015" s="578"/>
      <c r="F1015" s="541">
        <f t="shared" si="16"/>
        <v>0</v>
      </c>
      <c r="G1015" s="609"/>
    </row>
    <row r="1016" spans="1:7" s="295" customFormat="1">
      <c r="A1016" s="558" t="s">
        <v>17414</v>
      </c>
      <c r="B1016" s="454" t="s">
        <v>34260</v>
      </c>
      <c r="C1016" s="453" t="s">
        <v>14449</v>
      </c>
      <c r="D1016" s="541"/>
      <c r="E1016" s="578"/>
      <c r="F1016" s="541">
        <f t="shared" si="16"/>
        <v>0</v>
      </c>
      <c r="G1016" s="609"/>
    </row>
    <row r="1017" spans="1:7" s="295" customFormat="1">
      <c r="A1017" s="558" t="s">
        <v>17415</v>
      </c>
      <c r="B1017" s="454" t="s">
        <v>34261</v>
      </c>
      <c r="C1017" s="453" t="s">
        <v>21340</v>
      </c>
      <c r="D1017" s="541"/>
      <c r="E1017" s="578"/>
      <c r="F1017" s="541">
        <f t="shared" si="16"/>
        <v>0</v>
      </c>
      <c r="G1017" s="609"/>
    </row>
    <row r="1018" spans="1:7" s="295" customFormat="1">
      <c r="A1018" s="558" t="s">
        <v>17416</v>
      </c>
      <c r="B1018" s="454" t="s">
        <v>34262</v>
      </c>
      <c r="C1018" s="453" t="s">
        <v>29150</v>
      </c>
      <c r="D1018" s="541"/>
      <c r="E1018" s="578"/>
      <c r="F1018" s="541">
        <f t="shared" si="16"/>
        <v>0</v>
      </c>
      <c r="G1018" s="609"/>
    </row>
    <row r="1019" spans="1:7" s="295" customFormat="1">
      <c r="A1019" s="558" t="s">
        <v>17417</v>
      </c>
      <c r="B1019" s="454" t="s">
        <v>34263</v>
      </c>
      <c r="C1019" s="453" t="s">
        <v>25341</v>
      </c>
      <c r="D1019" s="541"/>
      <c r="E1019" s="578"/>
      <c r="F1019" s="541">
        <f t="shared" si="16"/>
        <v>0</v>
      </c>
      <c r="G1019" s="609"/>
    </row>
    <row r="1020" spans="1:7" s="295" customFormat="1">
      <c r="A1020" s="558" t="s">
        <v>17418</v>
      </c>
      <c r="B1020" s="454" t="s">
        <v>34264</v>
      </c>
      <c r="C1020" s="453" t="s">
        <v>28554</v>
      </c>
      <c r="D1020" s="541"/>
      <c r="E1020" s="578"/>
      <c r="F1020" s="541">
        <f t="shared" si="16"/>
        <v>0</v>
      </c>
      <c r="G1020" s="609"/>
    </row>
    <row r="1021" spans="1:7" s="295" customFormat="1">
      <c r="A1021" s="558" t="s">
        <v>17419</v>
      </c>
      <c r="B1021" s="454" t="s">
        <v>34265</v>
      </c>
      <c r="C1021" s="453" t="s">
        <v>25345</v>
      </c>
      <c r="D1021" s="541"/>
      <c r="E1021" s="578"/>
      <c r="F1021" s="541">
        <f t="shared" si="16"/>
        <v>0</v>
      </c>
      <c r="G1021" s="609"/>
    </row>
    <row r="1022" spans="1:7" s="295" customFormat="1">
      <c r="A1022" s="558" t="s">
        <v>17420</v>
      </c>
      <c r="B1022" s="454" t="s">
        <v>34266</v>
      </c>
      <c r="C1022" s="453" t="s">
        <v>29264</v>
      </c>
      <c r="D1022" s="541"/>
      <c r="E1022" s="578"/>
      <c r="F1022" s="541">
        <f t="shared" si="16"/>
        <v>0</v>
      </c>
      <c r="G1022" s="609"/>
    </row>
    <row r="1023" spans="1:7" s="295" customFormat="1">
      <c r="A1023" s="558" t="s">
        <v>17421</v>
      </c>
      <c r="B1023" s="454" t="s">
        <v>34267</v>
      </c>
      <c r="C1023" s="453" t="s">
        <v>14481</v>
      </c>
      <c r="D1023" s="541"/>
      <c r="E1023" s="578"/>
      <c r="F1023" s="541">
        <f t="shared" si="16"/>
        <v>0</v>
      </c>
      <c r="G1023" s="609"/>
    </row>
    <row r="1024" spans="1:7" s="295" customFormat="1">
      <c r="A1024" s="558" t="s">
        <v>17422</v>
      </c>
      <c r="B1024" s="454" t="s">
        <v>34268</v>
      </c>
      <c r="C1024" s="453" t="s">
        <v>28552</v>
      </c>
      <c r="D1024" s="541"/>
      <c r="E1024" s="578"/>
      <c r="F1024" s="541">
        <f t="shared" si="16"/>
        <v>0</v>
      </c>
      <c r="G1024" s="609"/>
    </row>
    <row r="1025" spans="1:7" s="295" customFormat="1">
      <c r="A1025" s="558" t="s">
        <v>17423</v>
      </c>
      <c r="B1025" s="454" t="s">
        <v>34269</v>
      </c>
      <c r="C1025" s="453" t="s">
        <v>26827</v>
      </c>
      <c r="D1025" s="541"/>
      <c r="E1025" s="578"/>
      <c r="F1025" s="541">
        <f t="shared" si="16"/>
        <v>0</v>
      </c>
      <c r="G1025" s="609"/>
    </row>
    <row r="1026" spans="1:7" s="295" customFormat="1">
      <c r="A1026" s="558" t="s">
        <v>17424</v>
      </c>
      <c r="B1026" s="454" t="s">
        <v>34270</v>
      </c>
      <c r="C1026" s="453" t="s">
        <v>28564</v>
      </c>
      <c r="D1026" s="541"/>
      <c r="E1026" s="578"/>
      <c r="F1026" s="541">
        <f t="shared" si="16"/>
        <v>0</v>
      </c>
      <c r="G1026" s="609"/>
    </row>
    <row r="1027" spans="1:7" s="295" customFormat="1">
      <c r="A1027" s="558" t="s">
        <v>17425</v>
      </c>
      <c r="B1027" s="454" t="s">
        <v>34271</v>
      </c>
      <c r="C1027" s="453" t="s">
        <v>28554</v>
      </c>
      <c r="D1027" s="541"/>
      <c r="E1027" s="578"/>
      <c r="F1027" s="541">
        <f t="shared" si="16"/>
        <v>0</v>
      </c>
      <c r="G1027" s="609"/>
    </row>
    <row r="1028" spans="1:7" s="295" customFormat="1">
      <c r="A1028" s="558" t="s">
        <v>17426</v>
      </c>
      <c r="B1028" s="454" t="s">
        <v>34272</v>
      </c>
      <c r="C1028" s="453" t="s">
        <v>25341</v>
      </c>
      <c r="D1028" s="541"/>
      <c r="E1028" s="578"/>
      <c r="F1028" s="541">
        <f t="shared" si="16"/>
        <v>0</v>
      </c>
      <c r="G1028" s="609"/>
    </row>
    <row r="1029" spans="1:7" s="295" customFormat="1">
      <c r="A1029" s="558" t="s">
        <v>17427</v>
      </c>
      <c r="B1029" s="454" t="s">
        <v>34273</v>
      </c>
      <c r="C1029" s="453" t="s">
        <v>28564</v>
      </c>
      <c r="D1029" s="541"/>
      <c r="E1029" s="578"/>
      <c r="F1029" s="541">
        <f t="shared" si="16"/>
        <v>0</v>
      </c>
      <c r="G1029" s="609"/>
    </row>
    <row r="1030" spans="1:7" s="295" customFormat="1">
      <c r="A1030" s="558" t="s">
        <v>17428</v>
      </c>
      <c r="B1030" s="454" t="s">
        <v>34274</v>
      </c>
      <c r="C1030" s="453" t="s">
        <v>14482</v>
      </c>
      <c r="D1030" s="541"/>
      <c r="E1030" s="578"/>
      <c r="F1030" s="541">
        <f t="shared" si="16"/>
        <v>0</v>
      </c>
      <c r="G1030" s="609"/>
    </row>
    <row r="1031" spans="1:7" s="295" customFormat="1" ht="15" customHeight="1">
      <c r="A1031" s="558" t="s">
        <v>17429</v>
      </c>
      <c r="B1031" s="454" t="s">
        <v>34275</v>
      </c>
      <c r="C1031" s="456" t="s">
        <v>34276</v>
      </c>
      <c r="D1031" s="541"/>
      <c r="E1031" s="578"/>
      <c r="F1031" s="541">
        <f t="shared" si="16"/>
        <v>0</v>
      </c>
      <c r="G1031" s="609"/>
    </row>
    <row r="1032" spans="1:7" s="295" customFormat="1">
      <c r="A1032" s="558" t="s">
        <v>17430</v>
      </c>
      <c r="B1032" s="454" t="s">
        <v>34277</v>
      </c>
      <c r="C1032" s="453" t="s">
        <v>14484</v>
      </c>
      <c r="D1032" s="541"/>
      <c r="E1032" s="578"/>
      <c r="F1032" s="541">
        <f t="shared" si="16"/>
        <v>0</v>
      </c>
      <c r="G1032" s="609"/>
    </row>
    <row r="1033" spans="1:7" s="295" customFormat="1">
      <c r="A1033" s="558" t="s">
        <v>17431</v>
      </c>
      <c r="B1033" s="454" t="s">
        <v>34278</v>
      </c>
      <c r="C1033" s="453" t="s">
        <v>14485</v>
      </c>
      <c r="D1033" s="541"/>
      <c r="E1033" s="578"/>
      <c r="F1033" s="541">
        <f t="shared" si="16"/>
        <v>0</v>
      </c>
      <c r="G1033" s="609"/>
    </row>
    <row r="1034" spans="1:7" s="295" customFormat="1">
      <c r="A1034" s="558" t="s">
        <v>17432</v>
      </c>
      <c r="B1034" s="454" t="s">
        <v>34279</v>
      </c>
      <c r="C1034" s="453" t="s">
        <v>34280</v>
      </c>
      <c r="D1034" s="541"/>
      <c r="E1034" s="578"/>
      <c r="F1034" s="541">
        <f t="shared" si="16"/>
        <v>0</v>
      </c>
      <c r="G1034" s="609"/>
    </row>
    <row r="1035" spans="1:7" s="423" customFormat="1">
      <c r="A1035" s="647" t="s">
        <v>14487</v>
      </c>
      <c r="B1035" s="648"/>
      <c r="C1035" s="649"/>
      <c r="D1035" s="547"/>
      <c r="E1035" s="588"/>
      <c r="F1035" s="550"/>
      <c r="G1035" s="608"/>
    </row>
    <row r="1036" spans="1:7" s="295" customFormat="1">
      <c r="A1036" s="558" t="s">
        <v>17433</v>
      </c>
      <c r="B1036" s="442" t="s">
        <v>34281</v>
      </c>
      <c r="C1036" s="453" t="s">
        <v>28552</v>
      </c>
      <c r="D1036" s="541"/>
      <c r="E1036" s="578"/>
      <c r="F1036" s="541">
        <f t="shared" si="16"/>
        <v>0</v>
      </c>
      <c r="G1036" s="609"/>
    </row>
    <row r="1037" spans="1:7" s="295" customFormat="1">
      <c r="A1037" s="558" t="s">
        <v>17434</v>
      </c>
      <c r="B1037" s="442" t="s">
        <v>34282</v>
      </c>
      <c r="C1037" s="453" t="s">
        <v>26827</v>
      </c>
      <c r="D1037" s="541"/>
      <c r="E1037" s="578"/>
      <c r="F1037" s="541">
        <f t="shared" si="16"/>
        <v>0</v>
      </c>
      <c r="G1037" s="609"/>
    </row>
    <row r="1038" spans="1:7" s="295" customFormat="1">
      <c r="A1038" s="558" t="s">
        <v>17435</v>
      </c>
      <c r="B1038" s="442" t="s">
        <v>34283</v>
      </c>
      <c r="C1038" s="453" t="s">
        <v>29150</v>
      </c>
      <c r="D1038" s="541"/>
      <c r="E1038" s="578"/>
      <c r="F1038" s="541">
        <f t="shared" si="16"/>
        <v>0</v>
      </c>
      <c r="G1038" s="609"/>
    </row>
    <row r="1039" spans="1:7" s="295" customFormat="1">
      <c r="A1039" s="558" t="s">
        <v>17436</v>
      </c>
      <c r="B1039" s="442" t="s">
        <v>34284</v>
      </c>
      <c r="C1039" s="453" t="s">
        <v>14488</v>
      </c>
      <c r="D1039" s="541"/>
      <c r="E1039" s="578"/>
      <c r="F1039" s="541">
        <f t="shared" si="16"/>
        <v>0</v>
      </c>
      <c r="G1039" s="609"/>
    </row>
    <row r="1040" spans="1:7" s="295" customFormat="1">
      <c r="A1040" s="558" t="s">
        <v>17437</v>
      </c>
      <c r="B1040" s="442" t="s">
        <v>34285</v>
      </c>
      <c r="C1040" s="453" t="s">
        <v>14489</v>
      </c>
      <c r="D1040" s="541"/>
      <c r="E1040" s="578"/>
      <c r="F1040" s="541">
        <f t="shared" si="16"/>
        <v>0</v>
      </c>
      <c r="G1040" s="609"/>
    </row>
    <row r="1041" spans="1:7" s="295" customFormat="1">
      <c r="A1041" s="558" t="s">
        <v>17438</v>
      </c>
      <c r="B1041" s="442" t="s">
        <v>34286</v>
      </c>
      <c r="C1041" s="453" t="s">
        <v>29354</v>
      </c>
      <c r="D1041" s="541"/>
      <c r="E1041" s="578"/>
      <c r="F1041" s="541">
        <f t="shared" si="16"/>
        <v>0</v>
      </c>
      <c r="G1041" s="609"/>
    </row>
    <row r="1042" spans="1:7" s="295" customFormat="1">
      <c r="A1042" s="558" t="s">
        <v>17439</v>
      </c>
      <c r="B1042" s="442" t="s">
        <v>34287</v>
      </c>
      <c r="C1042" s="453" t="s">
        <v>29354</v>
      </c>
      <c r="D1042" s="541"/>
      <c r="E1042" s="578"/>
      <c r="F1042" s="541">
        <f t="shared" si="16"/>
        <v>0</v>
      </c>
      <c r="G1042" s="609"/>
    </row>
    <row r="1043" spans="1:7" s="295" customFormat="1">
      <c r="A1043" s="558" t="s">
        <v>17440</v>
      </c>
      <c r="B1043" s="442" t="s">
        <v>34288</v>
      </c>
      <c r="C1043" s="453" t="s">
        <v>28552</v>
      </c>
      <c r="D1043" s="541"/>
      <c r="E1043" s="578"/>
      <c r="F1043" s="541">
        <f t="shared" si="16"/>
        <v>0</v>
      </c>
      <c r="G1043" s="609"/>
    </row>
    <row r="1044" spans="1:7" s="295" customFormat="1">
      <c r="A1044" s="558" t="s">
        <v>17441</v>
      </c>
      <c r="B1044" s="442" t="s">
        <v>34289</v>
      </c>
      <c r="C1044" s="453" t="s">
        <v>26827</v>
      </c>
      <c r="D1044" s="541"/>
      <c r="E1044" s="578"/>
      <c r="F1044" s="541">
        <f t="shared" si="16"/>
        <v>0</v>
      </c>
      <c r="G1044" s="609"/>
    </row>
    <row r="1045" spans="1:7" s="295" customFormat="1">
      <c r="A1045" s="558" t="s">
        <v>17442</v>
      </c>
      <c r="B1045" s="442" t="s">
        <v>34290</v>
      </c>
      <c r="C1045" s="453" t="s">
        <v>29270</v>
      </c>
      <c r="D1045" s="541"/>
      <c r="E1045" s="578"/>
      <c r="F1045" s="541">
        <f t="shared" si="16"/>
        <v>0</v>
      </c>
      <c r="G1045" s="609"/>
    </row>
    <row r="1046" spans="1:7" s="295" customFormat="1">
      <c r="A1046" s="558" t="s">
        <v>17443</v>
      </c>
      <c r="B1046" s="442" t="s">
        <v>34291</v>
      </c>
      <c r="C1046" s="453" t="s">
        <v>14490</v>
      </c>
      <c r="D1046" s="541"/>
      <c r="E1046" s="578"/>
      <c r="F1046" s="541">
        <f t="shared" si="16"/>
        <v>0</v>
      </c>
      <c r="G1046" s="609"/>
    </row>
    <row r="1047" spans="1:7" s="295" customFormat="1">
      <c r="A1047" s="558" t="s">
        <v>17444</v>
      </c>
      <c r="B1047" s="442" t="s">
        <v>34292</v>
      </c>
      <c r="C1047" s="453" t="s">
        <v>14491</v>
      </c>
      <c r="D1047" s="541"/>
      <c r="E1047" s="578"/>
      <c r="F1047" s="541">
        <f t="shared" si="16"/>
        <v>0</v>
      </c>
      <c r="G1047" s="609"/>
    </row>
    <row r="1048" spans="1:7" s="295" customFormat="1">
      <c r="A1048" s="558" t="s">
        <v>17445</v>
      </c>
      <c r="B1048" s="442" t="s">
        <v>34293</v>
      </c>
      <c r="C1048" s="453" t="s">
        <v>28564</v>
      </c>
      <c r="D1048" s="541"/>
      <c r="E1048" s="578"/>
      <c r="F1048" s="541">
        <f t="shared" si="16"/>
        <v>0</v>
      </c>
      <c r="G1048" s="609"/>
    </row>
    <row r="1049" spans="1:7" s="295" customFormat="1">
      <c r="A1049" s="558" t="s">
        <v>17446</v>
      </c>
      <c r="B1049" s="442" t="s">
        <v>34294</v>
      </c>
      <c r="C1049" s="453" t="s">
        <v>14492</v>
      </c>
      <c r="D1049" s="541"/>
      <c r="E1049" s="578"/>
      <c r="F1049" s="541">
        <f t="shared" si="16"/>
        <v>0</v>
      </c>
      <c r="G1049" s="609"/>
    </row>
    <row r="1050" spans="1:7" s="295" customFormat="1">
      <c r="A1050" s="558" t="s">
        <v>17447</v>
      </c>
      <c r="B1050" s="442" t="s">
        <v>34295</v>
      </c>
      <c r="C1050" s="453" t="s">
        <v>14493</v>
      </c>
      <c r="D1050" s="541"/>
      <c r="E1050" s="578"/>
      <c r="F1050" s="541">
        <f t="shared" si="16"/>
        <v>0</v>
      </c>
      <c r="G1050" s="609"/>
    </row>
    <row r="1051" spans="1:7" s="423" customFormat="1">
      <c r="A1051" s="647" t="s">
        <v>19461</v>
      </c>
      <c r="B1051" s="648"/>
      <c r="C1051" s="649"/>
      <c r="D1051" s="547"/>
      <c r="E1051" s="588"/>
      <c r="F1051" s="550"/>
      <c r="G1051" s="608"/>
    </row>
    <row r="1052" spans="1:7" s="295" customFormat="1" ht="24">
      <c r="A1052" s="558" t="s">
        <v>17448</v>
      </c>
      <c r="B1052" s="454" t="s">
        <v>34296</v>
      </c>
      <c r="C1052" s="453" t="s">
        <v>14494</v>
      </c>
      <c r="D1052" s="541"/>
      <c r="E1052" s="578"/>
      <c r="F1052" s="541">
        <f t="shared" si="16"/>
        <v>0</v>
      </c>
      <c r="G1052" s="609"/>
    </row>
    <row r="1053" spans="1:7" s="295" customFormat="1">
      <c r="A1053" s="558" t="s">
        <v>17449</v>
      </c>
      <c r="B1053" s="454" t="s">
        <v>34297</v>
      </c>
      <c r="C1053" s="453" t="s">
        <v>14495</v>
      </c>
      <c r="D1053" s="541"/>
      <c r="E1053" s="578"/>
      <c r="F1053" s="541">
        <f t="shared" si="16"/>
        <v>0</v>
      </c>
      <c r="G1053" s="609"/>
    </row>
    <row r="1054" spans="1:7" s="295" customFormat="1">
      <c r="A1054" s="558" t="s">
        <v>17450</v>
      </c>
      <c r="B1054" s="454" t="s">
        <v>34298</v>
      </c>
      <c r="C1054" s="453" t="s">
        <v>14496</v>
      </c>
      <c r="D1054" s="541"/>
      <c r="E1054" s="578"/>
      <c r="F1054" s="541">
        <f t="shared" si="16"/>
        <v>0</v>
      </c>
      <c r="G1054" s="609"/>
    </row>
    <row r="1055" spans="1:7" s="295" customFormat="1">
      <c r="A1055" s="558" t="s">
        <v>17451</v>
      </c>
      <c r="B1055" s="454" t="s">
        <v>34299</v>
      </c>
      <c r="C1055" s="453" t="s">
        <v>29353</v>
      </c>
      <c r="D1055" s="541"/>
      <c r="E1055" s="578"/>
      <c r="F1055" s="541">
        <f t="shared" si="16"/>
        <v>0</v>
      </c>
      <c r="G1055" s="609"/>
    </row>
    <row r="1056" spans="1:7" s="295" customFormat="1">
      <c r="A1056" s="558" t="s">
        <v>17452</v>
      </c>
      <c r="B1056" s="454" t="s">
        <v>34300</v>
      </c>
      <c r="C1056" s="453" t="s">
        <v>29354</v>
      </c>
      <c r="D1056" s="541"/>
      <c r="E1056" s="578"/>
      <c r="F1056" s="541">
        <f t="shared" ref="F1056:F1119" si="17">D1056*(1+E1056)</f>
        <v>0</v>
      </c>
      <c r="G1056" s="609"/>
    </row>
    <row r="1057" spans="1:7" s="295" customFormat="1">
      <c r="A1057" s="558" t="s">
        <v>17453</v>
      </c>
      <c r="B1057" s="454" t="s">
        <v>34301</v>
      </c>
      <c r="C1057" s="453" t="s">
        <v>28547</v>
      </c>
      <c r="D1057" s="541"/>
      <c r="E1057" s="578"/>
      <c r="F1057" s="541">
        <f t="shared" si="17"/>
        <v>0</v>
      </c>
      <c r="G1057" s="609"/>
    </row>
    <row r="1058" spans="1:7" s="295" customFormat="1">
      <c r="A1058" s="558" t="s">
        <v>17454</v>
      </c>
      <c r="B1058" s="454" t="s">
        <v>34302</v>
      </c>
      <c r="C1058" s="453" t="s">
        <v>29270</v>
      </c>
      <c r="D1058" s="541"/>
      <c r="E1058" s="578"/>
      <c r="F1058" s="541">
        <f t="shared" si="17"/>
        <v>0</v>
      </c>
      <c r="G1058" s="609"/>
    </row>
    <row r="1059" spans="1:7" s="295" customFormat="1">
      <c r="A1059" s="558" t="s">
        <v>17455</v>
      </c>
      <c r="B1059" s="454" t="s">
        <v>34303</v>
      </c>
      <c r="C1059" s="453" t="s">
        <v>28552</v>
      </c>
      <c r="D1059" s="541"/>
      <c r="E1059" s="578"/>
      <c r="F1059" s="541">
        <f t="shared" si="17"/>
        <v>0</v>
      </c>
      <c r="G1059" s="609"/>
    </row>
    <row r="1060" spans="1:7" s="295" customFormat="1">
      <c r="A1060" s="558" t="s">
        <v>17456</v>
      </c>
      <c r="B1060" s="454" t="s">
        <v>34304</v>
      </c>
      <c r="C1060" s="453" t="s">
        <v>26827</v>
      </c>
      <c r="D1060" s="541"/>
      <c r="E1060" s="578"/>
      <c r="F1060" s="541">
        <f t="shared" si="17"/>
        <v>0</v>
      </c>
      <c r="G1060" s="609"/>
    </row>
    <row r="1061" spans="1:7" s="295" customFormat="1">
      <c r="A1061" s="558" t="s">
        <v>17457</v>
      </c>
      <c r="B1061" s="454" t="s">
        <v>34305</v>
      </c>
      <c r="C1061" s="453" t="s">
        <v>14472</v>
      </c>
      <c r="D1061" s="541"/>
      <c r="E1061" s="578"/>
      <c r="F1061" s="541">
        <f t="shared" si="17"/>
        <v>0</v>
      </c>
      <c r="G1061" s="609"/>
    </row>
    <row r="1062" spans="1:7" s="295" customFormat="1">
      <c r="A1062" s="558" t="s">
        <v>17458</v>
      </c>
      <c r="B1062" s="454" t="s">
        <v>34306</v>
      </c>
      <c r="C1062" s="453" t="s">
        <v>28554</v>
      </c>
      <c r="D1062" s="541"/>
      <c r="E1062" s="578"/>
      <c r="F1062" s="541">
        <f t="shared" si="17"/>
        <v>0</v>
      </c>
      <c r="G1062" s="609"/>
    </row>
    <row r="1063" spans="1:7" s="295" customFormat="1">
      <c r="A1063" s="558" t="s">
        <v>17459</v>
      </c>
      <c r="B1063" s="454" t="s">
        <v>34307</v>
      </c>
      <c r="C1063" s="453" t="s">
        <v>25341</v>
      </c>
      <c r="D1063" s="541"/>
      <c r="E1063" s="578"/>
      <c r="F1063" s="541">
        <f t="shared" si="17"/>
        <v>0</v>
      </c>
      <c r="G1063" s="609"/>
    </row>
    <row r="1064" spans="1:7" s="295" customFormat="1">
      <c r="A1064" s="558" t="s">
        <v>17460</v>
      </c>
      <c r="B1064" s="454" t="s">
        <v>34308</v>
      </c>
      <c r="C1064" s="453" t="s">
        <v>14481</v>
      </c>
      <c r="D1064" s="541"/>
      <c r="E1064" s="578"/>
      <c r="F1064" s="541">
        <f t="shared" si="17"/>
        <v>0</v>
      </c>
      <c r="G1064" s="609"/>
    </row>
    <row r="1065" spans="1:7" s="295" customFormat="1">
      <c r="A1065" s="558" t="s">
        <v>17461</v>
      </c>
      <c r="B1065" s="454" t="s">
        <v>34309</v>
      </c>
      <c r="C1065" s="453" t="s">
        <v>14473</v>
      </c>
      <c r="D1065" s="541"/>
      <c r="E1065" s="578"/>
      <c r="F1065" s="541">
        <f t="shared" si="17"/>
        <v>0</v>
      </c>
      <c r="G1065" s="609"/>
    </row>
    <row r="1066" spans="1:7" s="295" customFormat="1">
      <c r="A1066" s="558" t="s">
        <v>17462</v>
      </c>
      <c r="B1066" s="454" t="s">
        <v>34310</v>
      </c>
      <c r="C1066" s="453" t="s">
        <v>11093</v>
      </c>
      <c r="D1066" s="541"/>
      <c r="E1066" s="578"/>
      <c r="F1066" s="541">
        <f t="shared" si="17"/>
        <v>0</v>
      </c>
      <c r="G1066" s="609"/>
    </row>
    <row r="1067" spans="1:7" s="423" customFormat="1">
      <c r="A1067" s="647" t="s">
        <v>11094</v>
      </c>
      <c r="B1067" s="648"/>
      <c r="C1067" s="649"/>
      <c r="D1067" s="547"/>
      <c r="E1067" s="588"/>
      <c r="F1067" s="550"/>
      <c r="G1067" s="608"/>
    </row>
    <row r="1068" spans="1:7" s="295" customFormat="1">
      <c r="A1068" s="558" t="s">
        <v>17463</v>
      </c>
      <c r="B1068" s="454" t="s">
        <v>34311</v>
      </c>
      <c r="C1068" s="456" t="s">
        <v>14465</v>
      </c>
      <c r="D1068" s="541"/>
      <c r="E1068" s="578"/>
      <c r="F1068" s="541">
        <f t="shared" si="17"/>
        <v>0</v>
      </c>
      <c r="G1068" s="609"/>
    </row>
    <row r="1069" spans="1:7" s="295" customFormat="1">
      <c r="A1069" s="558" t="s">
        <v>17464</v>
      </c>
      <c r="B1069" s="454" t="s">
        <v>34312</v>
      </c>
      <c r="C1069" s="456" t="s">
        <v>11095</v>
      </c>
      <c r="D1069" s="541"/>
      <c r="E1069" s="578"/>
      <c r="F1069" s="541">
        <f t="shared" si="17"/>
        <v>0</v>
      </c>
      <c r="G1069" s="609"/>
    </row>
    <row r="1070" spans="1:7" s="295" customFormat="1">
      <c r="A1070" s="558" t="s">
        <v>17465</v>
      </c>
      <c r="B1070" s="454" t="s">
        <v>34313</v>
      </c>
      <c r="C1070" s="456" t="s">
        <v>11096</v>
      </c>
      <c r="D1070" s="541"/>
      <c r="E1070" s="578"/>
      <c r="F1070" s="541">
        <f t="shared" si="17"/>
        <v>0</v>
      </c>
      <c r="G1070" s="609"/>
    </row>
    <row r="1071" spans="1:7" s="295" customFormat="1">
      <c r="A1071" s="558" t="s">
        <v>17466</v>
      </c>
      <c r="B1071" s="454" t="s">
        <v>34314</v>
      </c>
      <c r="C1071" s="456" t="s">
        <v>28552</v>
      </c>
      <c r="D1071" s="541"/>
      <c r="E1071" s="578"/>
      <c r="F1071" s="541">
        <f t="shared" si="17"/>
        <v>0</v>
      </c>
      <c r="G1071" s="609"/>
    </row>
    <row r="1072" spans="1:7" s="295" customFormat="1">
      <c r="A1072" s="558" t="s">
        <v>17467</v>
      </c>
      <c r="B1072" s="454" t="s">
        <v>34315</v>
      </c>
      <c r="C1072" s="456" t="s">
        <v>11097</v>
      </c>
      <c r="D1072" s="541"/>
      <c r="E1072" s="578"/>
      <c r="F1072" s="541">
        <f t="shared" si="17"/>
        <v>0</v>
      </c>
      <c r="G1072" s="609"/>
    </row>
    <row r="1073" spans="1:7" s="295" customFormat="1">
      <c r="A1073" s="558" t="s">
        <v>17468</v>
      </c>
      <c r="B1073" s="454" t="s">
        <v>34316</v>
      </c>
      <c r="C1073" s="456" t="s">
        <v>11098</v>
      </c>
      <c r="D1073" s="541"/>
      <c r="E1073" s="578"/>
      <c r="F1073" s="541">
        <f t="shared" si="17"/>
        <v>0</v>
      </c>
      <c r="G1073" s="609"/>
    </row>
    <row r="1074" spans="1:7" s="295" customFormat="1">
      <c r="A1074" s="558" t="s">
        <v>17469</v>
      </c>
      <c r="B1074" s="454" t="s">
        <v>34317</v>
      </c>
      <c r="C1074" s="456" t="s">
        <v>11097</v>
      </c>
      <c r="D1074" s="541"/>
      <c r="E1074" s="578"/>
      <c r="F1074" s="541">
        <f t="shared" si="17"/>
        <v>0</v>
      </c>
      <c r="G1074" s="609"/>
    </row>
    <row r="1075" spans="1:7" s="295" customFormat="1" ht="24">
      <c r="A1075" s="558" t="s">
        <v>17470</v>
      </c>
      <c r="B1075" s="454" t="s">
        <v>34318</v>
      </c>
      <c r="C1075" s="456" t="s">
        <v>29318</v>
      </c>
      <c r="D1075" s="541"/>
      <c r="E1075" s="578"/>
      <c r="F1075" s="541">
        <f t="shared" si="17"/>
        <v>0</v>
      </c>
      <c r="G1075" s="609"/>
    </row>
    <row r="1076" spans="1:7" s="295" customFormat="1">
      <c r="A1076" s="558" t="s">
        <v>17471</v>
      </c>
      <c r="B1076" s="454" t="s">
        <v>34319</v>
      </c>
      <c r="C1076" s="456" t="s">
        <v>11099</v>
      </c>
      <c r="D1076" s="541"/>
      <c r="E1076" s="578"/>
      <c r="F1076" s="541">
        <f t="shared" si="17"/>
        <v>0</v>
      </c>
      <c r="G1076" s="609"/>
    </row>
    <row r="1077" spans="1:7" s="295" customFormat="1" ht="24">
      <c r="A1077" s="558" t="s">
        <v>17472</v>
      </c>
      <c r="B1077" s="454" t="s">
        <v>34320</v>
      </c>
      <c r="C1077" s="456" t="s">
        <v>12799</v>
      </c>
      <c r="D1077" s="541"/>
      <c r="E1077" s="578"/>
      <c r="F1077" s="541">
        <f t="shared" si="17"/>
        <v>0</v>
      </c>
      <c r="G1077" s="609"/>
    </row>
    <row r="1078" spans="1:7" s="295" customFormat="1" ht="24">
      <c r="A1078" s="558" t="s">
        <v>17473</v>
      </c>
      <c r="B1078" s="454" t="s">
        <v>34321</v>
      </c>
      <c r="C1078" s="456" t="s">
        <v>12800</v>
      </c>
      <c r="D1078" s="541"/>
      <c r="E1078" s="578"/>
      <c r="F1078" s="541">
        <f t="shared" si="17"/>
        <v>0</v>
      </c>
      <c r="G1078" s="609"/>
    </row>
    <row r="1079" spans="1:7" s="295" customFormat="1">
      <c r="A1079" s="558" t="s">
        <v>17474</v>
      </c>
      <c r="B1079" s="454" t="s">
        <v>34322</v>
      </c>
      <c r="C1079" s="456" t="s">
        <v>12801</v>
      </c>
      <c r="D1079" s="541"/>
      <c r="E1079" s="578"/>
      <c r="F1079" s="541">
        <f t="shared" si="17"/>
        <v>0</v>
      </c>
      <c r="G1079" s="609"/>
    </row>
    <row r="1080" spans="1:7" s="295" customFormat="1">
      <c r="A1080" s="558" t="s">
        <v>17475</v>
      </c>
      <c r="B1080" s="454" t="s">
        <v>34323</v>
      </c>
      <c r="C1080" s="456" t="s">
        <v>29270</v>
      </c>
      <c r="D1080" s="541"/>
      <c r="E1080" s="578"/>
      <c r="F1080" s="541">
        <f t="shared" si="17"/>
        <v>0</v>
      </c>
      <c r="G1080" s="609"/>
    </row>
    <row r="1081" spans="1:7" s="423" customFormat="1">
      <c r="A1081" s="647" t="s">
        <v>12802</v>
      </c>
      <c r="B1081" s="648"/>
      <c r="C1081" s="649"/>
      <c r="D1081" s="547"/>
      <c r="E1081" s="588"/>
      <c r="F1081" s="550"/>
      <c r="G1081" s="608"/>
    </row>
    <row r="1082" spans="1:7" s="423" customFormat="1">
      <c r="A1082" s="647" t="s">
        <v>12803</v>
      </c>
      <c r="B1082" s="648"/>
      <c r="C1082" s="649"/>
      <c r="D1082" s="547"/>
      <c r="E1082" s="588"/>
      <c r="F1082" s="550"/>
      <c r="G1082" s="608"/>
    </row>
    <row r="1083" spans="1:7" s="295" customFormat="1">
      <c r="A1083" s="558" t="s">
        <v>17476</v>
      </c>
      <c r="B1083" s="442" t="s">
        <v>34324</v>
      </c>
      <c r="C1083" s="453" t="s">
        <v>12804</v>
      </c>
      <c r="D1083" s="541"/>
      <c r="E1083" s="578"/>
      <c r="F1083" s="541">
        <f t="shared" si="17"/>
        <v>0</v>
      </c>
      <c r="G1083" s="609"/>
    </row>
    <row r="1084" spans="1:7" s="295" customFormat="1">
      <c r="A1084" s="558" t="s">
        <v>17477</v>
      </c>
      <c r="B1084" s="442" t="s">
        <v>34325</v>
      </c>
      <c r="C1084" s="453" t="s">
        <v>12805</v>
      </c>
      <c r="D1084" s="541"/>
      <c r="E1084" s="578"/>
      <c r="F1084" s="541">
        <f t="shared" si="17"/>
        <v>0</v>
      </c>
      <c r="G1084" s="609"/>
    </row>
    <row r="1085" spans="1:7" s="295" customFormat="1">
      <c r="A1085" s="558" t="s">
        <v>17478</v>
      </c>
      <c r="B1085" s="442" t="s">
        <v>34326</v>
      </c>
      <c r="C1085" s="453" t="s">
        <v>12805</v>
      </c>
      <c r="D1085" s="541"/>
      <c r="E1085" s="578"/>
      <c r="F1085" s="541">
        <f t="shared" si="17"/>
        <v>0</v>
      </c>
      <c r="G1085" s="609"/>
    </row>
    <row r="1086" spans="1:7" s="295" customFormat="1">
      <c r="A1086" s="558" t="s">
        <v>17479</v>
      </c>
      <c r="B1086" s="442" t="s">
        <v>34327</v>
      </c>
      <c r="C1086" s="453" t="s">
        <v>14476</v>
      </c>
      <c r="D1086" s="541"/>
      <c r="E1086" s="578"/>
      <c r="F1086" s="541">
        <f t="shared" si="17"/>
        <v>0</v>
      </c>
      <c r="G1086" s="609"/>
    </row>
    <row r="1087" spans="1:7" s="295" customFormat="1">
      <c r="A1087" s="558" t="s">
        <v>17480</v>
      </c>
      <c r="B1087" s="442" t="s">
        <v>34328</v>
      </c>
      <c r="C1087" s="453" t="s">
        <v>12806</v>
      </c>
      <c r="D1087" s="541"/>
      <c r="E1087" s="578"/>
      <c r="F1087" s="541">
        <f t="shared" si="17"/>
        <v>0</v>
      </c>
      <c r="G1087" s="609"/>
    </row>
    <row r="1088" spans="1:7" s="295" customFormat="1">
      <c r="A1088" s="558" t="s">
        <v>17481</v>
      </c>
      <c r="B1088" s="442" t="s">
        <v>34329</v>
      </c>
      <c r="C1088" s="453" t="s">
        <v>12807</v>
      </c>
      <c r="D1088" s="541"/>
      <c r="E1088" s="578"/>
      <c r="F1088" s="541">
        <f t="shared" si="17"/>
        <v>0</v>
      </c>
      <c r="G1088" s="609"/>
    </row>
    <row r="1089" spans="1:7" s="295" customFormat="1">
      <c r="A1089" s="558" t="s">
        <v>17482</v>
      </c>
      <c r="B1089" s="442" t="s">
        <v>34330</v>
      </c>
      <c r="C1089" s="453" t="s">
        <v>14545</v>
      </c>
      <c r="D1089" s="541"/>
      <c r="E1089" s="578"/>
      <c r="F1089" s="541">
        <f t="shared" si="17"/>
        <v>0</v>
      </c>
      <c r="G1089" s="609"/>
    </row>
    <row r="1090" spans="1:7" s="295" customFormat="1">
      <c r="A1090" s="558" t="s">
        <v>17483</v>
      </c>
      <c r="B1090" s="442" t="s">
        <v>34331</v>
      </c>
      <c r="C1090" s="453" t="s">
        <v>21333</v>
      </c>
      <c r="D1090" s="541"/>
      <c r="E1090" s="578"/>
      <c r="F1090" s="541">
        <f t="shared" si="17"/>
        <v>0</v>
      </c>
      <c r="G1090" s="609"/>
    </row>
    <row r="1091" spans="1:7" s="295" customFormat="1" ht="18" customHeight="1">
      <c r="A1091" s="558" t="s">
        <v>17484</v>
      </c>
      <c r="B1091" s="442" t="s">
        <v>34332</v>
      </c>
      <c r="C1091" s="453" t="s">
        <v>12808</v>
      </c>
      <c r="D1091" s="541"/>
      <c r="E1091" s="578"/>
      <c r="F1091" s="541">
        <f t="shared" si="17"/>
        <v>0</v>
      </c>
      <c r="G1091" s="609"/>
    </row>
    <row r="1092" spans="1:7" s="423" customFormat="1">
      <c r="A1092" s="647" t="s">
        <v>12809</v>
      </c>
      <c r="B1092" s="648"/>
      <c r="C1092" s="649"/>
      <c r="D1092" s="547"/>
      <c r="E1092" s="588"/>
      <c r="F1092" s="550"/>
      <c r="G1092" s="608"/>
    </row>
    <row r="1093" spans="1:7" s="295" customFormat="1">
      <c r="A1093" s="558" t="s">
        <v>17485</v>
      </c>
      <c r="B1093" s="442" t="s">
        <v>34333</v>
      </c>
      <c r="C1093" s="453" t="s">
        <v>12810</v>
      </c>
      <c r="D1093" s="541"/>
      <c r="E1093" s="578"/>
      <c r="F1093" s="541">
        <f t="shared" si="17"/>
        <v>0</v>
      </c>
      <c r="G1093" s="609"/>
    </row>
    <row r="1094" spans="1:7" s="295" customFormat="1">
      <c r="A1094" s="558" t="s">
        <v>17486</v>
      </c>
      <c r="B1094" s="442" t="s">
        <v>34334</v>
      </c>
      <c r="C1094" s="453" t="s">
        <v>12811</v>
      </c>
      <c r="D1094" s="541"/>
      <c r="E1094" s="578"/>
      <c r="F1094" s="541">
        <f t="shared" si="17"/>
        <v>0</v>
      </c>
      <c r="G1094" s="609"/>
    </row>
    <row r="1095" spans="1:7" s="295" customFormat="1">
      <c r="A1095" s="558" t="s">
        <v>17487</v>
      </c>
      <c r="B1095" s="442" t="s">
        <v>34335</v>
      </c>
      <c r="C1095" s="453" t="s">
        <v>29268</v>
      </c>
      <c r="D1095" s="541"/>
      <c r="E1095" s="578"/>
      <c r="F1095" s="541">
        <f t="shared" si="17"/>
        <v>0</v>
      </c>
      <c r="G1095" s="609"/>
    </row>
    <row r="1096" spans="1:7" s="295" customFormat="1">
      <c r="A1096" s="558" t="s">
        <v>17488</v>
      </c>
      <c r="B1096" s="442" t="s">
        <v>34336</v>
      </c>
      <c r="C1096" s="453" t="s">
        <v>12747</v>
      </c>
      <c r="D1096" s="541"/>
      <c r="E1096" s="578"/>
      <c r="F1096" s="541">
        <f t="shared" si="17"/>
        <v>0</v>
      </c>
      <c r="G1096" s="609"/>
    </row>
    <row r="1097" spans="1:7" s="295" customFormat="1">
      <c r="A1097" s="558" t="s">
        <v>17489</v>
      </c>
      <c r="B1097" s="442" t="s">
        <v>34337</v>
      </c>
      <c r="C1097" s="453" t="s">
        <v>12812</v>
      </c>
      <c r="D1097" s="541"/>
      <c r="E1097" s="578"/>
      <c r="F1097" s="541">
        <f t="shared" si="17"/>
        <v>0</v>
      </c>
      <c r="G1097" s="609"/>
    </row>
    <row r="1098" spans="1:7" s="295" customFormat="1">
      <c r="A1098" s="558" t="s">
        <v>17490</v>
      </c>
      <c r="B1098" s="442" t="s">
        <v>34338</v>
      </c>
      <c r="C1098" s="453" t="s">
        <v>29121</v>
      </c>
      <c r="D1098" s="541"/>
      <c r="E1098" s="578"/>
      <c r="F1098" s="541">
        <f t="shared" si="17"/>
        <v>0</v>
      </c>
      <c r="G1098" s="609"/>
    </row>
    <row r="1099" spans="1:7" s="295" customFormat="1">
      <c r="A1099" s="558" t="s">
        <v>17491</v>
      </c>
      <c r="B1099" s="442" t="s">
        <v>34339</v>
      </c>
      <c r="C1099" s="453" t="s">
        <v>29104</v>
      </c>
      <c r="D1099" s="541"/>
      <c r="E1099" s="578"/>
      <c r="F1099" s="541">
        <f t="shared" si="17"/>
        <v>0</v>
      </c>
      <c r="G1099" s="609"/>
    </row>
    <row r="1100" spans="1:7" s="295" customFormat="1">
      <c r="A1100" s="558" t="s">
        <v>17492</v>
      </c>
      <c r="B1100" s="442" t="s">
        <v>34340</v>
      </c>
      <c r="C1100" s="453" t="s">
        <v>12813</v>
      </c>
      <c r="D1100" s="541"/>
      <c r="E1100" s="578"/>
      <c r="F1100" s="541">
        <f t="shared" si="17"/>
        <v>0</v>
      </c>
      <c r="G1100" s="609"/>
    </row>
    <row r="1101" spans="1:7" s="295" customFormat="1">
      <c r="A1101" s="558" t="s">
        <v>17493</v>
      </c>
      <c r="B1101" s="442" t="s">
        <v>34341</v>
      </c>
      <c r="C1101" s="453" t="s">
        <v>29104</v>
      </c>
      <c r="D1101" s="541"/>
      <c r="E1101" s="578"/>
      <c r="F1101" s="541">
        <f t="shared" si="17"/>
        <v>0</v>
      </c>
      <c r="G1101" s="609"/>
    </row>
    <row r="1102" spans="1:7" s="295" customFormat="1">
      <c r="A1102" s="558" t="s">
        <v>17494</v>
      </c>
      <c r="B1102" s="442" t="s">
        <v>34342</v>
      </c>
      <c r="C1102" s="453" t="s">
        <v>12814</v>
      </c>
      <c r="D1102" s="541"/>
      <c r="E1102" s="578"/>
      <c r="F1102" s="541">
        <f t="shared" si="17"/>
        <v>0</v>
      </c>
      <c r="G1102" s="609"/>
    </row>
    <row r="1103" spans="1:7" s="295" customFormat="1">
      <c r="A1103" s="558" t="s">
        <v>17495</v>
      </c>
      <c r="B1103" s="442" t="s">
        <v>34343</v>
      </c>
      <c r="C1103" s="453" t="s">
        <v>12815</v>
      </c>
      <c r="D1103" s="541"/>
      <c r="E1103" s="578"/>
      <c r="F1103" s="541">
        <f t="shared" si="17"/>
        <v>0</v>
      </c>
      <c r="G1103" s="609"/>
    </row>
    <row r="1104" spans="1:7" s="295" customFormat="1">
      <c r="A1104" s="558" t="s">
        <v>17496</v>
      </c>
      <c r="B1104" s="442" t="s">
        <v>34344</v>
      </c>
      <c r="C1104" s="453" t="s">
        <v>34345</v>
      </c>
      <c r="D1104" s="541"/>
      <c r="E1104" s="578"/>
      <c r="F1104" s="541">
        <f t="shared" si="17"/>
        <v>0</v>
      </c>
      <c r="G1104" s="609"/>
    </row>
    <row r="1105" spans="1:7" s="295" customFormat="1">
      <c r="A1105" s="558" t="s">
        <v>17497</v>
      </c>
      <c r="B1105" s="442" t="s">
        <v>34346</v>
      </c>
      <c r="C1105" s="453" t="s">
        <v>12816</v>
      </c>
      <c r="D1105" s="541"/>
      <c r="E1105" s="578"/>
      <c r="F1105" s="541">
        <f t="shared" si="17"/>
        <v>0</v>
      </c>
      <c r="G1105" s="609"/>
    </row>
    <row r="1106" spans="1:7" s="295" customFormat="1">
      <c r="A1106" s="558" t="s">
        <v>17498</v>
      </c>
      <c r="B1106" s="442" t="s">
        <v>34347</v>
      </c>
      <c r="C1106" s="453" t="s">
        <v>12817</v>
      </c>
      <c r="D1106" s="541"/>
      <c r="E1106" s="578"/>
      <c r="F1106" s="541">
        <f t="shared" si="17"/>
        <v>0</v>
      </c>
      <c r="G1106" s="609"/>
    </row>
    <row r="1107" spans="1:7" s="423" customFormat="1">
      <c r="A1107" s="647" t="s">
        <v>12818</v>
      </c>
      <c r="B1107" s="648"/>
      <c r="C1107" s="649"/>
      <c r="D1107" s="547"/>
      <c r="E1107" s="588"/>
      <c r="F1107" s="550"/>
      <c r="G1107" s="608"/>
    </row>
    <row r="1108" spans="1:7" s="295" customFormat="1">
      <c r="A1108" s="558" t="s">
        <v>17499</v>
      </c>
      <c r="B1108" s="442" t="s">
        <v>34348</v>
      </c>
      <c r="C1108" s="453" t="s">
        <v>29268</v>
      </c>
      <c r="D1108" s="541"/>
      <c r="E1108" s="578"/>
      <c r="F1108" s="541">
        <f t="shared" si="17"/>
        <v>0</v>
      </c>
      <c r="G1108" s="609"/>
    </row>
    <row r="1109" spans="1:7" s="295" customFormat="1">
      <c r="A1109" s="558" t="s">
        <v>17500</v>
      </c>
      <c r="B1109" s="442" t="s">
        <v>34349</v>
      </c>
      <c r="C1109" s="453" t="s">
        <v>12819</v>
      </c>
      <c r="D1109" s="541"/>
      <c r="E1109" s="578"/>
      <c r="F1109" s="541">
        <f t="shared" si="17"/>
        <v>0</v>
      </c>
      <c r="G1109" s="609"/>
    </row>
    <row r="1110" spans="1:7" s="295" customFormat="1">
      <c r="A1110" s="558" t="s">
        <v>17501</v>
      </c>
      <c r="B1110" s="442" t="s">
        <v>34350</v>
      </c>
      <c r="C1110" s="453" t="s">
        <v>12820</v>
      </c>
      <c r="D1110" s="541"/>
      <c r="E1110" s="578"/>
      <c r="F1110" s="541">
        <f t="shared" si="17"/>
        <v>0</v>
      </c>
      <c r="G1110" s="609"/>
    </row>
    <row r="1111" spans="1:7" s="295" customFormat="1">
      <c r="A1111" s="558" t="s">
        <v>17502</v>
      </c>
      <c r="B1111" s="442" t="s">
        <v>34351</v>
      </c>
      <c r="C1111" s="453" t="s">
        <v>30548</v>
      </c>
      <c r="D1111" s="541"/>
      <c r="E1111" s="578"/>
      <c r="F1111" s="541">
        <f t="shared" si="17"/>
        <v>0</v>
      </c>
      <c r="G1111" s="609"/>
    </row>
    <row r="1112" spans="1:7" s="295" customFormat="1">
      <c r="A1112" s="558" t="s">
        <v>17503</v>
      </c>
      <c r="B1112" s="442" t="s">
        <v>34352</v>
      </c>
      <c r="C1112" s="453" t="s">
        <v>29121</v>
      </c>
      <c r="D1112" s="541"/>
      <c r="E1112" s="578"/>
      <c r="F1112" s="541">
        <f t="shared" si="17"/>
        <v>0</v>
      </c>
      <c r="G1112" s="609"/>
    </row>
    <row r="1113" spans="1:7" s="295" customFormat="1">
      <c r="A1113" s="558" t="s">
        <v>17504</v>
      </c>
      <c r="B1113" s="442" t="s">
        <v>34353</v>
      </c>
      <c r="C1113" s="453" t="s">
        <v>28564</v>
      </c>
      <c r="D1113" s="541"/>
      <c r="E1113" s="578"/>
      <c r="F1113" s="541">
        <f t="shared" si="17"/>
        <v>0</v>
      </c>
      <c r="G1113" s="609"/>
    </row>
    <row r="1114" spans="1:7" s="295" customFormat="1">
      <c r="A1114" s="558" t="s">
        <v>17505</v>
      </c>
      <c r="B1114" s="442" t="s">
        <v>34354</v>
      </c>
      <c r="C1114" s="453" t="s">
        <v>29121</v>
      </c>
      <c r="D1114" s="541"/>
      <c r="E1114" s="578"/>
      <c r="F1114" s="541">
        <f t="shared" si="17"/>
        <v>0</v>
      </c>
      <c r="G1114" s="609"/>
    </row>
    <row r="1115" spans="1:7" s="295" customFormat="1">
      <c r="A1115" s="558" t="s">
        <v>17506</v>
      </c>
      <c r="B1115" s="442" t="s">
        <v>34355</v>
      </c>
      <c r="C1115" s="453" t="s">
        <v>30548</v>
      </c>
      <c r="D1115" s="541"/>
      <c r="E1115" s="578"/>
      <c r="F1115" s="541">
        <f t="shared" si="17"/>
        <v>0</v>
      </c>
      <c r="G1115" s="609"/>
    </row>
    <row r="1116" spans="1:7" s="295" customFormat="1">
      <c r="A1116" s="558" t="s">
        <v>17507</v>
      </c>
      <c r="B1116" s="442" t="s">
        <v>34356</v>
      </c>
      <c r="C1116" s="453" t="s">
        <v>12821</v>
      </c>
      <c r="D1116" s="541"/>
      <c r="E1116" s="578"/>
      <c r="F1116" s="541">
        <f t="shared" si="17"/>
        <v>0</v>
      </c>
      <c r="G1116" s="609"/>
    </row>
    <row r="1117" spans="1:7" s="295" customFormat="1">
      <c r="A1117" s="558" t="s">
        <v>17508</v>
      </c>
      <c r="B1117" s="442" t="s">
        <v>34357</v>
      </c>
      <c r="C1117" s="453" t="s">
        <v>12822</v>
      </c>
      <c r="D1117" s="541"/>
      <c r="E1117" s="578"/>
      <c r="F1117" s="541">
        <f t="shared" si="17"/>
        <v>0</v>
      </c>
      <c r="G1117" s="609"/>
    </row>
    <row r="1118" spans="1:7" s="295" customFormat="1">
      <c r="A1118" s="558" t="s">
        <v>17509</v>
      </c>
      <c r="B1118" s="442" t="s">
        <v>34358</v>
      </c>
      <c r="C1118" s="453" t="s">
        <v>29268</v>
      </c>
      <c r="D1118" s="541"/>
      <c r="E1118" s="578"/>
      <c r="F1118" s="541">
        <f t="shared" si="17"/>
        <v>0</v>
      </c>
      <c r="G1118" s="609"/>
    </row>
    <row r="1119" spans="1:7" s="295" customFormat="1">
      <c r="A1119" s="558" t="s">
        <v>17510</v>
      </c>
      <c r="B1119" s="442" t="s">
        <v>34359</v>
      </c>
      <c r="C1119" s="453" t="s">
        <v>12823</v>
      </c>
      <c r="D1119" s="541"/>
      <c r="E1119" s="578"/>
      <c r="F1119" s="541">
        <f t="shared" si="17"/>
        <v>0</v>
      </c>
      <c r="G1119" s="609"/>
    </row>
    <row r="1120" spans="1:7" s="295" customFormat="1">
      <c r="A1120" s="558" t="s">
        <v>17511</v>
      </c>
      <c r="B1120" s="442" t="s">
        <v>34360</v>
      </c>
      <c r="C1120" s="453" t="s">
        <v>12824</v>
      </c>
      <c r="D1120" s="541"/>
      <c r="E1120" s="578"/>
      <c r="F1120" s="541">
        <f t="shared" ref="F1120:F1183" si="18">D1120*(1+E1120)</f>
        <v>0</v>
      </c>
      <c r="G1120" s="609"/>
    </row>
    <row r="1121" spans="1:7" s="295" customFormat="1">
      <c r="A1121" s="558" t="s">
        <v>17512</v>
      </c>
      <c r="B1121" s="442" t="s">
        <v>34361</v>
      </c>
      <c r="C1121" s="453" t="s">
        <v>12822</v>
      </c>
      <c r="D1121" s="541"/>
      <c r="E1121" s="578"/>
      <c r="F1121" s="541">
        <f t="shared" si="18"/>
        <v>0</v>
      </c>
      <c r="G1121" s="609"/>
    </row>
    <row r="1122" spans="1:7" s="295" customFormat="1">
      <c r="A1122" s="558" t="s">
        <v>17513</v>
      </c>
      <c r="B1122" s="442" t="s">
        <v>34362</v>
      </c>
      <c r="C1122" s="453" t="s">
        <v>12825</v>
      </c>
      <c r="D1122" s="541"/>
      <c r="E1122" s="578"/>
      <c r="F1122" s="541">
        <f t="shared" si="18"/>
        <v>0</v>
      </c>
      <c r="G1122" s="609"/>
    </row>
    <row r="1123" spans="1:7" s="295" customFormat="1">
      <c r="A1123" s="558" t="s">
        <v>17514</v>
      </c>
      <c r="B1123" s="442" t="s">
        <v>34363</v>
      </c>
      <c r="C1123" s="453" t="s">
        <v>12826</v>
      </c>
      <c r="D1123" s="541"/>
      <c r="E1123" s="578"/>
      <c r="F1123" s="541">
        <f t="shared" si="18"/>
        <v>0</v>
      </c>
      <c r="G1123" s="609"/>
    </row>
    <row r="1124" spans="1:7" s="295" customFormat="1">
      <c r="A1124" s="558" t="s">
        <v>17515</v>
      </c>
      <c r="B1124" s="442" t="s">
        <v>34364</v>
      </c>
      <c r="C1124" s="453" t="s">
        <v>29223</v>
      </c>
      <c r="D1124" s="541"/>
      <c r="E1124" s="578"/>
      <c r="F1124" s="541">
        <f t="shared" si="18"/>
        <v>0</v>
      </c>
      <c r="G1124" s="609"/>
    </row>
    <row r="1125" spans="1:7" s="295" customFormat="1">
      <c r="A1125" s="558" t="s">
        <v>17516</v>
      </c>
      <c r="B1125" s="442" t="s">
        <v>34365</v>
      </c>
      <c r="C1125" s="453" t="s">
        <v>29268</v>
      </c>
      <c r="D1125" s="541"/>
      <c r="E1125" s="578"/>
      <c r="F1125" s="541">
        <f t="shared" si="18"/>
        <v>0</v>
      </c>
      <c r="G1125" s="609"/>
    </row>
    <row r="1126" spans="1:7" s="295" customFormat="1">
      <c r="A1126" s="558" t="s">
        <v>17517</v>
      </c>
      <c r="B1126" s="442" t="s">
        <v>34366</v>
      </c>
      <c r="C1126" s="453" t="s">
        <v>29268</v>
      </c>
      <c r="D1126" s="541"/>
      <c r="E1126" s="578"/>
      <c r="F1126" s="541">
        <f t="shared" si="18"/>
        <v>0</v>
      </c>
      <c r="G1126" s="609"/>
    </row>
    <row r="1127" spans="1:7" s="295" customFormat="1">
      <c r="A1127" s="558" t="s">
        <v>17518</v>
      </c>
      <c r="B1127" s="442" t="s">
        <v>34367</v>
      </c>
      <c r="C1127" s="453" t="s">
        <v>28562</v>
      </c>
      <c r="D1127" s="541"/>
      <c r="E1127" s="578"/>
      <c r="F1127" s="541">
        <f t="shared" si="18"/>
        <v>0</v>
      </c>
      <c r="G1127" s="609"/>
    </row>
    <row r="1128" spans="1:7" s="295" customFormat="1">
      <c r="A1128" s="558" t="s">
        <v>17519</v>
      </c>
      <c r="B1128" s="442" t="s">
        <v>34368</v>
      </c>
      <c r="C1128" s="453" t="s">
        <v>12825</v>
      </c>
      <c r="D1128" s="541"/>
      <c r="E1128" s="578"/>
      <c r="F1128" s="541">
        <f t="shared" si="18"/>
        <v>0</v>
      </c>
      <c r="G1128" s="609"/>
    </row>
    <row r="1129" spans="1:7" s="295" customFormat="1">
      <c r="A1129" s="558" t="s">
        <v>17520</v>
      </c>
      <c r="B1129" s="442" t="s">
        <v>34369</v>
      </c>
      <c r="C1129" s="453" t="s">
        <v>12827</v>
      </c>
      <c r="D1129" s="541"/>
      <c r="E1129" s="578"/>
      <c r="F1129" s="541">
        <f t="shared" si="18"/>
        <v>0</v>
      </c>
      <c r="G1129" s="609"/>
    </row>
    <row r="1130" spans="1:7" s="295" customFormat="1">
      <c r="A1130" s="558" t="s">
        <v>17521</v>
      </c>
      <c r="B1130" s="442" t="s">
        <v>34370</v>
      </c>
      <c r="C1130" s="453" t="s">
        <v>12826</v>
      </c>
      <c r="D1130" s="541"/>
      <c r="E1130" s="578"/>
      <c r="F1130" s="541">
        <f t="shared" si="18"/>
        <v>0</v>
      </c>
      <c r="G1130" s="609"/>
    </row>
    <row r="1131" spans="1:7" s="295" customFormat="1">
      <c r="A1131" s="558" t="s">
        <v>17522</v>
      </c>
      <c r="B1131" s="442" t="s">
        <v>34371</v>
      </c>
      <c r="C1131" s="453" t="s">
        <v>28562</v>
      </c>
      <c r="D1131" s="541"/>
      <c r="E1131" s="578"/>
      <c r="F1131" s="541">
        <f t="shared" si="18"/>
        <v>0</v>
      </c>
      <c r="G1131" s="609"/>
    </row>
    <row r="1132" spans="1:7" s="295" customFormat="1">
      <c r="A1132" s="558" t="s">
        <v>17523</v>
      </c>
      <c r="B1132" s="442" t="s">
        <v>34372</v>
      </c>
      <c r="C1132" s="453" t="s">
        <v>29268</v>
      </c>
      <c r="D1132" s="541"/>
      <c r="E1132" s="578"/>
      <c r="F1132" s="541">
        <f t="shared" si="18"/>
        <v>0</v>
      </c>
      <c r="G1132" s="609"/>
    </row>
    <row r="1133" spans="1:7" s="295" customFormat="1">
      <c r="A1133" s="558" t="s">
        <v>17524</v>
      </c>
      <c r="B1133" s="442" t="s">
        <v>34373</v>
      </c>
      <c r="C1133" s="453" t="s">
        <v>12747</v>
      </c>
      <c r="D1133" s="541"/>
      <c r="E1133" s="578"/>
      <c r="F1133" s="541">
        <f t="shared" si="18"/>
        <v>0</v>
      </c>
      <c r="G1133" s="609"/>
    </row>
    <row r="1134" spans="1:7" s="295" customFormat="1">
      <c r="A1134" s="558" t="s">
        <v>17525</v>
      </c>
      <c r="B1134" s="442" t="s">
        <v>34374</v>
      </c>
      <c r="C1134" s="453" t="s">
        <v>14481</v>
      </c>
      <c r="D1134" s="541"/>
      <c r="E1134" s="578"/>
      <c r="F1134" s="541">
        <f t="shared" si="18"/>
        <v>0</v>
      </c>
      <c r="G1134" s="609"/>
    </row>
    <row r="1135" spans="1:7" s="295" customFormat="1">
      <c r="A1135" s="558" t="s">
        <v>17526</v>
      </c>
      <c r="B1135" s="442" t="s">
        <v>34375</v>
      </c>
      <c r="C1135" s="453" t="s">
        <v>12828</v>
      </c>
      <c r="D1135" s="541"/>
      <c r="E1135" s="578"/>
      <c r="F1135" s="541">
        <f t="shared" si="18"/>
        <v>0</v>
      </c>
      <c r="G1135" s="609"/>
    </row>
    <row r="1136" spans="1:7" s="295" customFormat="1">
      <c r="A1136" s="558" t="s">
        <v>17527</v>
      </c>
      <c r="B1136" s="442" t="s">
        <v>34376</v>
      </c>
      <c r="C1136" s="453" t="s">
        <v>29121</v>
      </c>
      <c r="D1136" s="541"/>
      <c r="E1136" s="578"/>
      <c r="F1136" s="541">
        <f t="shared" si="18"/>
        <v>0</v>
      </c>
      <c r="G1136" s="609"/>
    </row>
    <row r="1137" spans="1:7" s="295" customFormat="1">
      <c r="A1137" s="558" t="s">
        <v>17528</v>
      </c>
      <c r="B1137" s="442" t="s">
        <v>34377</v>
      </c>
      <c r="C1137" s="453" t="s">
        <v>29121</v>
      </c>
      <c r="D1137" s="541"/>
      <c r="E1137" s="578"/>
      <c r="F1137" s="541">
        <f t="shared" si="18"/>
        <v>0</v>
      </c>
      <c r="G1137" s="609"/>
    </row>
    <row r="1138" spans="1:7" s="295" customFormat="1">
      <c r="A1138" s="558" t="s">
        <v>17529</v>
      </c>
      <c r="B1138" s="442" t="s">
        <v>34378</v>
      </c>
      <c r="C1138" s="453" t="s">
        <v>9537</v>
      </c>
      <c r="D1138" s="541"/>
      <c r="E1138" s="578"/>
      <c r="F1138" s="541">
        <f t="shared" si="18"/>
        <v>0</v>
      </c>
      <c r="G1138" s="609"/>
    </row>
    <row r="1139" spans="1:7" s="295" customFormat="1">
      <c r="A1139" s="558" t="s">
        <v>17530</v>
      </c>
      <c r="B1139" s="442" t="s">
        <v>34379</v>
      </c>
      <c r="C1139" s="453" t="s">
        <v>28564</v>
      </c>
      <c r="D1139" s="541"/>
      <c r="E1139" s="578"/>
      <c r="F1139" s="541">
        <f t="shared" si="18"/>
        <v>0</v>
      </c>
      <c r="G1139" s="609"/>
    </row>
    <row r="1140" spans="1:7" s="295" customFormat="1">
      <c r="A1140" s="558" t="s">
        <v>17531</v>
      </c>
      <c r="B1140" s="442" t="s">
        <v>34380</v>
      </c>
      <c r="C1140" s="453" t="s">
        <v>9538</v>
      </c>
      <c r="D1140" s="541"/>
      <c r="E1140" s="578"/>
      <c r="F1140" s="541">
        <f t="shared" si="18"/>
        <v>0</v>
      </c>
      <c r="G1140" s="609"/>
    </row>
    <row r="1141" spans="1:7" s="295" customFormat="1">
      <c r="A1141" s="558" t="s">
        <v>17532</v>
      </c>
      <c r="B1141" s="442" t="s">
        <v>34381</v>
      </c>
      <c r="C1141" s="453" t="s">
        <v>28561</v>
      </c>
      <c r="D1141" s="541"/>
      <c r="E1141" s="578"/>
      <c r="F1141" s="541">
        <f t="shared" si="18"/>
        <v>0</v>
      </c>
      <c r="G1141" s="609"/>
    </row>
    <row r="1142" spans="1:7" s="295" customFormat="1">
      <c r="A1142" s="558" t="s">
        <v>17533</v>
      </c>
      <c r="B1142" s="442" t="s">
        <v>34382</v>
      </c>
      <c r="C1142" s="453" t="s">
        <v>28554</v>
      </c>
      <c r="D1142" s="541"/>
      <c r="E1142" s="578"/>
      <c r="F1142" s="541">
        <f t="shared" si="18"/>
        <v>0</v>
      </c>
      <c r="G1142" s="609"/>
    </row>
    <row r="1143" spans="1:7" s="423" customFormat="1">
      <c r="A1143" s="647" t="s">
        <v>9539</v>
      </c>
      <c r="B1143" s="648"/>
      <c r="C1143" s="649"/>
      <c r="D1143" s="547"/>
      <c r="E1143" s="588"/>
      <c r="F1143" s="550"/>
      <c r="G1143" s="608"/>
    </row>
    <row r="1144" spans="1:7" s="295" customFormat="1">
      <c r="A1144" s="558" t="s">
        <v>17534</v>
      </c>
      <c r="B1144" s="442" t="s">
        <v>34383</v>
      </c>
      <c r="C1144" s="453" t="s">
        <v>28564</v>
      </c>
      <c r="D1144" s="541"/>
      <c r="E1144" s="578"/>
      <c r="F1144" s="541">
        <f t="shared" si="18"/>
        <v>0</v>
      </c>
      <c r="G1144" s="609"/>
    </row>
    <row r="1145" spans="1:7" s="295" customFormat="1">
      <c r="A1145" s="558" t="s">
        <v>17535</v>
      </c>
      <c r="B1145" s="442" t="s">
        <v>34384</v>
      </c>
      <c r="C1145" s="453" t="s">
        <v>9540</v>
      </c>
      <c r="D1145" s="541"/>
      <c r="E1145" s="578"/>
      <c r="F1145" s="541">
        <f t="shared" si="18"/>
        <v>0</v>
      </c>
      <c r="G1145" s="609"/>
    </row>
    <row r="1146" spans="1:7" s="295" customFormat="1">
      <c r="A1146" s="558" t="s">
        <v>17579</v>
      </c>
      <c r="B1146" s="442" t="s">
        <v>34385</v>
      </c>
      <c r="C1146" s="453" t="s">
        <v>28560</v>
      </c>
      <c r="D1146" s="541"/>
      <c r="E1146" s="578"/>
      <c r="F1146" s="541">
        <f t="shared" si="18"/>
        <v>0</v>
      </c>
      <c r="G1146" s="609"/>
    </row>
    <row r="1147" spans="1:7" s="295" customFormat="1">
      <c r="A1147" s="558" t="s">
        <v>17580</v>
      </c>
      <c r="B1147" s="442" t="s">
        <v>34386</v>
      </c>
      <c r="C1147" s="453" t="s">
        <v>29268</v>
      </c>
      <c r="D1147" s="541"/>
      <c r="E1147" s="578"/>
      <c r="F1147" s="541">
        <f t="shared" si="18"/>
        <v>0</v>
      </c>
      <c r="G1147" s="609"/>
    </row>
    <row r="1148" spans="1:7" s="295" customFormat="1">
      <c r="A1148" s="558" t="s">
        <v>17581</v>
      </c>
      <c r="B1148" s="442" t="s">
        <v>34387</v>
      </c>
      <c r="C1148" s="453" t="s">
        <v>9541</v>
      </c>
      <c r="D1148" s="541"/>
      <c r="E1148" s="578"/>
      <c r="F1148" s="541">
        <f t="shared" si="18"/>
        <v>0</v>
      </c>
      <c r="G1148" s="609"/>
    </row>
    <row r="1149" spans="1:7" s="295" customFormat="1">
      <c r="A1149" s="558" t="s">
        <v>17582</v>
      </c>
      <c r="B1149" s="442" t="s">
        <v>34388</v>
      </c>
      <c r="C1149" s="453" t="s">
        <v>29268</v>
      </c>
      <c r="D1149" s="541"/>
      <c r="E1149" s="578"/>
      <c r="F1149" s="541">
        <f t="shared" si="18"/>
        <v>0</v>
      </c>
      <c r="G1149" s="609"/>
    </row>
    <row r="1150" spans="1:7" s="295" customFormat="1">
      <c r="A1150" s="558" t="s">
        <v>17583</v>
      </c>
      <c r="B1150" s="442" t="s">
        <v>34389</v>
      </c>
      <c r="C1150" s="453" t="s">
        <v>12822</v>
      </c>
      <c r="D1150" s="541"/>
      <c r="E1150" s="578"/>
      <c r="F1150" s="541">
        <f t="shared" si="18"/>
        <v>0</v>
      </c>
      <c r="G1150" s="609"/>
    </row>
    <row r="1151" spans="1:7" s="295" customFormat="1">
      <c r="A1151" s="558" t="s">
        <v>17584</v>
      </c>
      <c r="B1151" s="442" t="s">
        <v>34390</v>
      </c>
      <c r="C1151" s="453" t="s">
        <v>9542</v>
      </c>
      <c r="D1151" s="541"/>
      <c r="E1151" s="578"/>
      <c r="F1151" s="541">
        <f t="shared" si="18"/>
        <v>0</v>
      </c>
      <c r="G1151" s="609"/>
    </row>
    <row r="1152" spans="1:7" s="295" customFormat="1">
      <c r="A1152" s="558" t="s">
        <v>17585</v>
      </c>
      <c r="B1152" s="442" t="s">
        <v>34391</v>
      </c>
      <c r="C1152" s="453" t="s">
        <v>12821</v>
      </c>
      <c r="D1152" s="541"/>
      <c r="E1152" s="578"/>
      <c r="F1152" s="541">
        <f t="shared" si="18"/>
        <v>0</v>
      </c>
      <c r="G1152" s="609"/>
    </row>
    <row r="1153" spans="1:7" s="295" customFormat="1">
      <c r="A1153" s="558" t="s">
        <v>17586</v>
      </c>
      <c r="B1153" s="442" t="s">
        <v>34392</v>
      </c>
      <c r="C1153" s="453" t="s">
        <v>12823</v>
      </c>
      <c r="D1153" s="541"/>
      <c r="E1153" s="578"/>
      <c r="F1153" s="541">
        <f t="shared" si="18"/>
        <v>0</v>
      </c>
      <c r="G1153" s="609"/>
    </row>
    <row r="1154" spans="1:7" s="295" customFormat="1">
      <c r="A1154" s="558" t="s">
        <v>17587</v>
      </c>
      <c r="B1154" s="442" t="s">
        <v>34393</v>
      </c>
      <c r="C1154" s="453" t="s">
        <v>9543</v>
      </c>
      <c r="D1154" s="541"/>
      <c r="E1154" s="578"/>
      <c r="F1154" s="541">
        <f t="shared" si="18"/>
        <v>0</v>
      </c>
      <c r="G1154" s="609"/>
    </row>
    <row r="1155" spans="1:7" s="295" customFormat="1">
      <c r="A1155" s="558" t="s">
        <v>17588</v>
      </c>
      <c r="B1155" s="442" t="s">
        <v>34394</v>
      </c>
      <c r="C1155" s="453" t="s">
        <v>29305</v>
      </c>
      <c r="D1155" s="541"/>
      <c r="E1155" s="578"/>
      <c r="F1155" s="541">
        <f t="shared" si="18"/>
        <v>0</v>
      </c>
      <c r="G1155" s="609"/>
    </row>
    <row r="1156" spans="1:7" s="423" customFormat="1">
      <c r="A1156" s="647" t="s">
        <v>9544</v>
      </c>
      <c r="B1156" s="648"/>
      <c r="C1156" s="649"/>
      <c r="D1156" s="547"/>
      <c r="E1156" s="588"/>
      <c r="F1156" s="550"/>
      <c r="G1156" s="608"/>
    </row>
    <row r="1157" spans="1:7" s="423" customFormat="1">
      <c r="A1157" s="647" t="s">
        <v>9545</v>
      </c>
      <c r="B1157" s="648"/>
      <c r="C1157" s="649"/>
      <c r="D1157" s="547"/>
      <c r="E1157" s="588"/>
      <c r="F1157" s="550"/>
      <c r="G1157" s="608"/>
    </row>
    <row r="1158" spans="1:7" s="295" customFormat="1">
      <c r="A1158" s="558" t="s">
        <v>17589</v>
      </c>
      <c r="B1158" s="442" t="s">
        <v>34395</v>
      </c>
      <c r="C1158" s="453" t="s">
        <v>9546</v>
      </c>
      <c r="D1158" s="541"/>
      <c r="E1158" s="578"/>
      <c r="F1158" s="541">
        <f t="shared" si="18"/>
        <v>0</v>
      </c>
      <c r="G1158" s="609"/>
    </row>
    <row r="1159" spans="1:7" s="295" customFormat="1">
      <c r="A1159" s="558" t="s">
        <v>17590</v>
      </c>
      <c r="B1159" s="442" t="s">
        <v>34396</v>
      </c>
      <c r="C1159" s="453" t="s">
        <v>9547</v>
      </c>
      <c r="D1159" s="541"/>
      <c r="E1159" s="578"/>
      <c r="F1159" s="541">
        <f t="shared" si="18"/>
        <v>0</v>
      </c>
      <c r="G1159" s="609"/>
    </row>
    <row r="1160" spans="1:7" s="295" customFormat="1">
      <c r="A1160" s="558" t="s">
        <v>17591</v>
      </c>
      <c r="B1160" s="442" t="s">
        <v>34397</v>
      </c>
      <c r="C1160" s="453" t="s">
        <v>9548</v>
      </c>
      <c r="D1160" s="541"/>
      <c r="E1160" s="578"/>
      <c r="F1160" s="541">
        <f t="shared" si="18"/>
        <v>0</v>
      </c>
      <c r="G1160" s="609"/>
    </row>
    <row r="1161" spans="1:7" s="295" customFormat="1">
      <c r="A1161" s="558" t="s">
        <v>17592</v>
      </c>
      <c r="B1161" s="442" t="s">
        <v>34398</v>
      </c>
      <c r="C1161" s="453" t="s">
        <v>14476</v>
      </c>
      <c r="D1161" s="541"/>
      <c r="E1161" s="578"/>
      <c r="F1161" s="541">
        <f t="shared" si="18"/>
        <v>0</v>
      </c>
      <c r="G1161" s="609"/>
    </row>
    <row r="1162" spans="1:7" s="295" customFormat="1">
      <c r="A1162" s="558" t="s">
        <v>17593</v>
      </c>
      <c r="B1162" s="442" t="s">
        <v>34399</v>
      </c>
      <c r="C1162" s="453" t="s">
        <v>29268</v>
      </c>
      <c r="D1162" s="541"/>
      <c r="E1162" s="578"/>
      <c r="F1162" s="541">
        <f t="shared" si="18"/>
        <v>0</v>
      </c>
      <c r="G1162" s="609"/>
    </row>
    <row r="1163" spans="1:7" s="423" customFormat="1">
      <c r="A1163" s="647" t="s">
        <v>9549</v>
      </c>
      <c r="B1163" s="648"/>
      <c r="C1163" s="649"/>
      <c r="D1163" s="547"/>
      <c r="E1163" s="588"/>
      <c r="F1163" s="550"/>
      <c r="G1163" s="608"/>
    </row>
    <row r="1164" spans="1:7" s="423" customFormat="1">
      <c r="A1164" s="647" t="s">
        <v>9550</v>
      </c>
      <c r="B1164" s="648"/>
      <c r="C1164" s="649"/>
      <c r="D1164" s="547"/>
      <c r="E1164" s="588"/>
      <c r="F1164" s="550"/>
      <c r="G1164" s="608"/>
    </row>
    <row r="1165" spans="1:7" s="295" customFormat="1">
      <c r="A1165" s="558" t="s">
        <v>17594</v>
      </c>
      <c r="B1165" s="454" t="s">
        <v>34400</v>
      </c>
      <c r="C1165" s="453" t="s">
        <v>9551</v>
      </c>
      <c r="D1165" s="541"/>
      <c r="E1165" s="578"/>
      <c r="F1165" s="541">
        <f t="shared" si="18"/>
        <v>0</v>
      </c>
      <c r="G1165" s="609"/>
    </row>
    <row r="1166" spans="1:7" s="295" customFormat="1">
      <c r="A1166" s="558" t="s">
        <v>17595</v>
      </c>
      <c r="B1166" s="454" t="s">
        <v>34401</v>
      </c>
      <c r="C1166" s="453" t="s">
        <v>14481</v>
      </c>
      <c r="D1166" s="541"/>
      <c r="E1166" s="578"/>
      <c r="F1166" s="541">
        <f t="shared" si="18"/>
        <v>0</v>
      </c>
      <c r="G1166" s="609"/>
    </row>
    <row r="1167" spans="1:7" s="295" customFormat="1">
      <c r="A1167" s="558" t="s">
        <v>17596</v>
      </c>
      <c r="B1167" s="454" t="s">
        <v>34402</v>
      </c>
      <c r="C1167" s="453" t="s">
        <v>28559</v>
      </c>
      <c r="D1167" s="541"/>
      <c r="E1167" s="578"/>
      <c r="F1167" s="541">
        <f t="shared" si="18"/>
        <v>0</v>
      </c>
      <c r="G1167" s="609"/>
    </row>
    <row r="1168" spans="1:7" s="295" customFormat="1">
      <c r="A1168" s="558" t="s">
        <v>17597</v>
      </c>
      <c r="B1168" s="454" t="s">
        <v>34403</v>
      </c>
      <c r="C1168" s="453" t="s">
        <v>14545</v>
      </c>
      <c r="D1168" s="541"/>
      <c r="E1168" s="578"/>
      <c r="F1168" s="541">
        <f t="shared" si="18"/>
        <v>0</v>
      </c>
      <c r="G1168" s="609"/>
    </row>
    <row r="1169" spans="1:7" s="295" customFormat="1">
      <c r="A1169" s="558" t="s">
        <v>17598</v>
      </c>
      <c r="B1169" s="454" t="s">
        <v>34404</v>
      </c>
      <c r="C1169" s="453" t="s">
        <v>21309</v>
      </c>
      <c r="D1169" s="541"/>
      <c r="E1169" s="578"/>
      <c r="F1169" s="541">
        <f t="shared" si="18"/>
        <v>0</v>
      </c>
      <c r="G1169" s="609"/>
    </row>
    <row r="1170" spans="1:7" s="295" customFormat="1">
      <c r="A1170" s="558" t="s">
        <v>17599</v>
      </c>
      <c r="B1170" s="454" t="s">
        <v>34405</v>
      </c>
      <c r="C1170" s="453" t="s">
        <v>9552</v>
      </c>
      <c r="D1170" s="541"/>
      <c r="E1170" s="578"/>
      <c r="F1170" s="541">
        <f t="shared" si="18"/>
        <v>0</v>
      </c>
      <c r="G1170" s="609"/>
    </row>
    <row r="1171" spans="1:7" s="295" customFormat="1">
      <c r="A1171" s="558" t="s">
        <v>17600</v>
      </c>
      <c r="B1171" s="454" t="s">
        <v>34406</v>
      </c>
      <c r="C1171" s="453" t="s">
        <v>14476</v>
      </c>
      <c r="D1171" s="541"/>
      <c r="E1171" s="578"/>
      <c r="F1171" s="541">
        <f t="shared" si="18"/>
        <v>0</v>
      </c>
      <c r="G1171" s="609"/>
    </row>
    <row r="1172" spans="1:7" s="295" customFormat="1">
      <c r="A1172" s="558" t="s">
        <v>17601</v>
      </c>
      <c r="B1172" s="454" t="s">
        <v>34407</v>
      </c>
      <c r="C1172" s="453" t="s">
        <v>12806</v>
      </c>
      <c r="D1172" s="541"/>
      <c r="E1172" s="578"/>
      <c r="F1172" s="541">
        <f t="shared" si="18"/>
        <v>0</v>
      </c>
      <c r="G1172" s="609"/>
    </row>
    <row r="1173" spans="1:7" s="295" customFormat="1">
      <c r="A1173" s="558" t="s">
        <v>17602</v>
      </c>
      <c r="B1173" s="454" t="s">
        <v>34408</v>
      </c>
      <c r="C1173" s="453" t="s">
        <v>29268</v>
      </c>
      <c r="D1173" s="541"/>
      <c r="E1173" s="578"/>
      <c r="F1173" s="541">
        <f t="shared" si="18"/>
        <v>0</v>
      </c>
      <c r="G1173" s="609"/>
    </row>
    <row r="1174" spans="1:7" s="423" customFormat="1">
      <c r="A1174" s="647" t="s">
        <v>9553</v>
      </c>
      <c r="B1174" s="648"/>
      <c r="C1174" s="649"/>
      <c r="D1174" s="547"/>
      <c r="E1174" s="588"/>
      <c r="F1174" s="550"/>
      <c r="G1174" s="608"/>
    </row>
    <row r="1175" spans="1:7" s="295" customFormat="1" ht="24.6" customHeight="1">
      <c r="A1175" s="558" t="s">
        <v>17603</v>
      </c>
      <c r="B1175" s="454" t="s">
        <v>34409</v>
      </c>
      <c r="C1175" s="453" t="s">
        <v>9554</v>
      </c>
      <c r="D1175" s="541"/>
      <c r="E1175" s="578"/>
      <c r="F1175" s="541">
        <f t="shared" si="18"/>
        <v>0</v>
      </c>
      <c r="G1175" s="609"/>
    </row>
    <row r="1176" spans="1:7" s="295" customFormat="1">
      <c r="A1176" s="558" t="s">
        <v>17604</v>
      </c>
      <c r="B1176" s="454" t="s">
        <v>34410</v>
      </c>
      <c r="C1176" s="453" t="s">
        <v>9555</v>
      </c>
      <c r="D1176" s="541"/>
      <c r="E1176" s="578"/>
      <c r="F1176" s="541">
        <f t="shared" si="18"/>
        <v>0</v>
      </c>
      <c r="G1176" s="609"/>
    </row>
    <row r="1177" spans="1:7" s="295" customFormat="1">
      <c r="A1177" s="558" t="s">
        <v>17605</v>
      </c>
      <c r="B1177" s="454" t="s">
        <v>34411</v>
      </c>
      <c r="C1177" s="453" t="s">
        <v>9556</v>
      </c>
      <c r="D1177" s="541"/>
      <c r="E1177" s="578"/>
      <c r="F1177" s="541">
        <f t="shared" si="18"/>
        <v>0</v>
      </c>
      <c r="G1177" s="609"/>
    </row>
    <row r="1178" spans="1:7" s="295" customFormat="1">
      <c r="A1178" s="558" t="s">
        <v>17606</v>
      </c>
      <c r="B1178" s="454" t="s">
        <v>34412</v>
      </c>
      <c r="C1178" s="453" t="s">
        <v>9557</v>
      </c>
      <c r="D1178" s="541"/>
      <c r="E1178" s="578"/>
      <c r="F1178" s="541">
        <f t="shared" si="18"/>
        <v>0</v>
      </c>
      <c r="G1178" s="609"/>
    </row>
    <row r="1179" spans="1:7" s="295" customFormat="1">
      <c r="A1179" s="558" t="s">
        <v>17607</v>
      </c>
      <c r="B1179" s="454" t="s">
        <v>34413</v>
      </c>
      <c r="C1179" s="453" t="s">
        <v>9558</v>
      </c>
      <c r="D1179" s="541"/>
      <c r="E1179" s="578"/>
      <c r="F1179" s="541">
        <f t="shared" si="18"/>
        <v>0</v>
      </c>
      <c r="G1179" s="609"/>
    </row>
    <row r="1180" spans="1:7" s="295" customFormat="1">
      <c r="A1180" s="558" t="s">
        <v>17608</v>
      </c>
      <c r="B1180" s="454" t="s">
        <v>34414</v>
      </c>
      <c r="C1180" s="453" t="s">
        <v>9559</v>
      </c>
      <c r="D1180" s="541"/>
      <c r="E1180" s="578"/>
      <c r="F1180" s="541">
        <f t="shared" si="18"/>
        <v>0</v>
      </c>
      <c r="G1180" s="609"/>
    </row>
    <row r="1181" spans="1:7" s="295" customFormat="1">
      <c r="A1181" s="558" t="s">
        <v>17609</v>
      </c>
      <c r="B1181" s="454" t="s">
        <v>34415</v>
      </c>
      <c r="C1181" s="453" t="s">
        <v>28561</v>
      </c>
      <c r="D1181" s="541"/>
      <c r="E1181" s="578"/>
      <c r="F1181" s="541">
        <f t="shared" si="18"/>
        <v>0</v>
      </c>
      <c r="G1181" s="609"/>
    </row>
    <row r="1182" spans="1:7" s="295" customFormat="1">
      <c r="A1182" s="558" t="s">
        <v>17610</v>
      </c>
      <c r="B1182" s="454" t="s">
        <v>34416</v>
      </c>
      <c r="C1182" s="453" t="s">
        <v>9560</v>
      </c>
      <c r="D1182" s="541"/>
      <c r="E1182" s="578"/>
      <c r="F1182" s="541">
        <f t="shared" si="18"/>
        <v>0</v>
      </c>
      <c r="G1182" s="609"/>
    </row>
    <row r="1183" spans="1:7" s="295" customFormat="1">
      <c r="A1183" s="558" t="s">
        <v>17611</v>
      </c>
      <c r="B1183" s="454" t="s">
        <v>34417</v>
      </c>
      <c r="C1183" s="453" t="s">
        <v>9561</v>
      </c>
      <c r="D1183" s="541"/>
      <c r="E1183" s="578"/>
      <c r="F1183" s="541">
        <f t="shared" si="18"/>
        <v>0</v>
      </c>
      <c r="G1183" s="609"/>
    </row>
    <row r="1184" spans="1:7" s="295" customFormat="1">
      <c r="A1184" s="558" t="s">
        <v>17612</v>
      </c>
      <c r="B1184" s="454" t="s">
        <v>34418</v>
      </c>
      <c r="C1184" s="453" t="s">
        <v>9562</v>
      </c>
      <c r="D1184" s="541"/>
      <c r="E1184" s="578"/>
      <c r="F1184" s="541">
        <f t="shared" ref="F1184:F1247" si="19">D1184*(1+E1184)</f>
        <v>0</v>
      </c>
      <c r="G1184" s="609"/>
    </row>
    <row r="1185" spans="1:7" s="295" customFormat="1">
      <c r="A1185" s="558" t="s">
        <v>17613</v>
      </c>
      <c r="B1185" s="454" t="s">
        <v>34419</v>
      </c>
      <c r="C1185" s="453" t="s">
        <v>29268</v>
      </c>
      <c r="D1185" s="541"/>
      <c r="E1185" s="578"/>
      <c r="F1185" s="541">
        <f t="shared" si="19"/>
        <v>0</v>
      </c>
      <c r="G1185" s="609"/>
    </row>
    <row r="1186" spans="1:7" s="295" customFormat="1">
      <c r="A1186" s="558" t="s">
        <v>17614</v>
      </c>
      <c r="B1186" s="454" t="s">
        <v>34420</v>
      </c>
      <c r="C1186" s="453" t="s">
        <v>29121</v>
      </c>
      <c r="D1186" s="541"/>
      <c r="E1186" s="578"/>
      <c r="F1186" s="541">
        <f t="shared" si="19"/>
        <v>0</v>
      </c>
      <c r="G1186" s="609"/>
    </row>
    <row r="1187" spans="1:7" s="295" customFormat="1">
      <c r="A1187" s="558" t="s">
        <v>21223</v>
      </c>
      <c r="B1187" s="454" t="s">
        <v>34421</v>
      </c>
      <c r="C1187" s="453" t="s">
        <v>12843</v>
      </c>
      <c r="D1187" s="541"/>
      <c r="E1187" s="578"/>
      <c r="F1187" s="541">
        <f t="shared" si="19"/>
        <v>0</v>
      </c>
      <c r="G1187" s="609"/>
    </row>
    <row r="1188" spans="1:7" s="295" customFormat="1">
      <c r="A1188" s="558" t="s">
        <v>21224</v>
      </c>
      <c r="B1188" s="454" t="s">
        <v>34422</v>
      </c>
      <c r="C1188" s="453" t="s">
        <v>28557</v>
      </c>
      <c r="D1188" s="541"/>
      <c r="E1188" s="578"/>
      <c r="F1188" s="541">
        <f t="shared" si="19"/>
        <v>0</v>
      </c>
      <c r="G1188" s="609"/>
    </row>
    <row r="1189" spans="1:7" s="295" customFormat="1">
      <c r="A1189" s="558" t="s">
        <v>21225</v>
      </c>
      <c r="B1189" s="454" t="s">
        <v>34423</v>
      </c>
      <c r="C1189" s="453" t="s">
        <v>29150</v>
      </c>
      <c r="D1189" s="541"/>
      <c r="E1189" s="578"/>
      <c r="F1189" s="541">
        <f t="shared" si="19"/>
        <v>0</v>
      </c>
      <c r="G1189" s="609"/>
    </row>
    <row r="1190" spans="1:7" s="295" customFormat="1">
      <c r="A1190" s="558" t="s">
        <v>21226</v>
      </c>
      <c r="B1190" s="454" t="s">
        <v>34424</v>
      </c>
      <c r="C1190" s="453" t="s">
        <v>28557</v>
      </c>
      <c r="D1190" s="541"/>
      <c r="E1190" s="578"/>
      <c r="F1190" s="541">
        <f t="shared" si="19"/>
        <v>0</v>
      </c>
      <c r="G1190" s="609"/>
    </row>
    <row r="1191" spans="1:7" s="295" customFormat="1">
      <c r="A1191" s="558" t="s">
        <v>21227</v>
      </c>
      <c r="B1191" s="454" t="s">
        <v>34425</v>
      </c>
      <c r="C1191" s="453" t="s">
        <v>21338</v>
      </c>
      <c r="D1191" s="541"/>
      <c r="E1191" s="578"/>
      <c r="F1191" s="541">
        <f t="shared" si="19"/>
        <v>0</v>
      </c>
      <c r="G1191" s="609"/>
    </row>
    <row r="1192" spans="1:7" s="295" customFormat="1">
      <c r="A1192" s="558" t="s">
        <v>21228</v>
      </c>
      <c r="B1192" s="454" t="s">
        <v>34426</v>
      </c>
      <c r="C1192" s="453" t="s">
        <v>12844</v>
      </c>
      <c r="D1192" s="541"/>
      <c r="E1192" s="578"/>
      <c r="F1192" s="541">
        <f t="shared" si="19"/>
        <v>0</v>
      </c>
      <c r="G1192" s="609"/>
    </row>
    <row r="1193" spans="1:7" s="295" customFormat="1">
      <c r="A1193" s="558" t="s">
        <v>21229</v>
      </c>
      <c r="B1193" s="454" t="s">
        <v>34427</v>
      </c>
      <c r="C1193" s="453" t="s">
        <v>28558</v>
      </c>
      <c r="D1193" s="541"/>
      <c r="E1193" s="578"/>
      <c r="F1193" s="541">
        <f t="shared" si="19"/>
        <v>0</v>
      </c>
      <c r="G1193" s="609"/>
    </row>
    <row r="1194" spans="1:7" s="295" customFormat="1">
      <c r="A1194" s="558" t="s">
        <v>21230</v>
      </c>
      <c r="B1194" s="454" t="s">
        <v>34428</v>
      </c>
      <c r="C1194" s="453" t="s">
        <v>29293</v>
      </c>
      <c r="D1194" s="541"/>
      <c r="E1194" s="578"/>
      <c r="F1194" s="541">
        <f t="shared" si="19"/>
        <v>0</v>
      </c>
      <c r="G1194" s="609"/>
    </row>
    <row r="1195" spans="1:7" s="423" customFormat="1">
      <c r="A1195" s="647" t="s">
        <v>12845</v>
      </c>
      <c r="B1195" s="648"/>
      <c r="C1195" s="649"/>
      <c r="D1195" s="547"/>
      <c r="E1195" s="588"/>
      <c r="F1195" s="550"/>
      <c r="G1195" s="608"/>
    </row>
    <row r="1196" spans="1:7" s="295" customFormat="1">
      <c r="A1196" s="558" t="s">
        <v>21231</v>
      </c>
      <c r="B1196" s="458" t="s">
        <v>34429</v>
      </c>
      <c r="C1196" s="453" t="s">
        <v>34430</v>
      </c>
      <c r="D1196" s="541"/>
      <c r="E1196" s="578"/>
      <c r="F1196" s="541">
        <f t="shared" si="19"/>
        <v>0</v>
      </c>
      <c r="G1196" s="609"/>
    </row>
    <row r="1197" spans="1:7" s="295" customFormat="1">
      <c r="A1197" s="558" t="s">
        <v>21232</v>
      </c>
      <c r="B1197" s="458" t="s">
        <v>34431</v>
      </c>
      <c r="C1197" s="453" t="s">
        <v>34432</v>
      </c>
      <c r="D1197" s="541"/>
      <c r="E1197" s="578"/>
      <c r="F1197" s="541">
        <f t="shared" si="19"/>
        <v>0</v>
      </c>
      <c r="G1197" s="609"/>
    </row>
    <row r="1198" spans="1:7" s="295" customFormat="1">
      <c r="A1198" s="558" t="s">
        <v>21233</v>
      </c>
      <c r="B1198" s="458" t="s">
        <v>34433</v>
      </c>
      <c r="C1198" s="453" t="s">
        <v>34434</v>
      </c>
      <c r="D1198" s="541"/>
      <c r="E1198" s="578"/>
      <c r="F1198" s="541">
        <f t="shared" si="19"/>
        <v>0</v>
      </c>
      <c r="G1198" s="609"/>
    </row>
    <row r="1199" spans="1:7" s="295" customFormat="1">
      <c r="A1199" s="558" t="s">
        <v>21234</v>
      </c>
      <c r="B1199" s="458" t="s">
        <v>34435</v>
      </c>
      <c r="C1199" s="453" t="s">
        <v>12848</v>
      </c>
      <c r="D1199" s="541"/>
      <c r="E1199" s="578"/>
      <c r="F1199" s="541">
        <f t="shared" si="19"/>
        <v>0</v>
      </c>
      <c r="G1199" s="609"/>
    </row>
    <row r="1200" spans="1:7" s="295" customFormat="1">
      <c r="A1200" s="558" t="s">
        <v>21235</v>
      </c>
      <c r="B1200" s="458" t="s">
        <v>34436</v>
      </c>
      <c r="C1200" s="453" t="s">
        <v>34437</v>
      </c>
      <c r="D1200" s="541"/>
      <c r="E1200" s="578"/>
      <c r="F1200" s="541">
        <f t="shared" si="19"/>
        <v>0</v>
      </c>
      <c r="G1200" s="609"/>
    </row>
    <row r="1201" spans="1:7" s="295" customFormat="1">
      <c r="A1201" s="558" t="s">
        <v>21236</v>
      </c>
      <c r="B1201" s="458" t="s">
        <v>34438</v>
      </c>
      <c r="C1201" s="453" t="s">
        <v>12850</v>
      </c>
      <c r="D1201" s="541"/>
      <c r="E1201" s="578"/>
      <c r="F1201" s="541">
        <f t="shared" si="19"/>
        <v>0</v>
      </c>
      <c r="G1201" s="609"/>
    </row>
    <row r="1202" spans="1:7" s="295" customFormat="1">
      <c r="A1202" s="558" t="s">
        <v>21237</v>
      </c>
      <c r="B1202" s="458" t="s">
        <v>34439</v>
      </c>
      <c r="C1202" s="453" t="s">
        <v>12851</v>
      </c>
      <c r="D1202" s="541"/>
      <c r="E1202" s="578"/>
      <c r="F1202" s="541">
        <f t="shared" si="19"/>
        <v>0</v>
      </c>
      <c r="G1202" s="609"/>
    </row>
    <row r="1203" spans="1:7" s="295" customFormat="1">
      <c r="A1203" s="558" t="s">
        <v>21238</v>
      </c>
      <c r="B1203" s="458" t="s">
        <v>34440</v>
      </c>
      <c r="C1203" s="453" t="s">
        <v>12852</v>
      </c>
      <c r="D1203" s="541"/>
      <c r="E1203" s="578"/>
      <c r="F1203" s="541">
        <f t="shared" si="19"/>
        <v>0</v>
      </c>
      <c r="G1203" s="609"/>
    </row>
    <row r="1204" spans="1:7" s="295" customFormat="1">
      <c r="A1204" s="558" t="s">
        <v>21239</v>
      </c>
      <c r="B1204" s="458" t="s">
        <v>34441</v>
      </c>
      <c r="C1204" s="453" t="s">
        <v>34442</v>
      </c>
      <c r="D1204" s="541"/>
      <c r="E1204" s="578"/>
      <c r="F1204" s="541">
        <f t="shared" si="19"/>
        <v>0</v>
      </c>
      <c r="G1204" s="609"/>
    </row>
    <row r="1205" spans="1:7" s="295" customFormat="1">
      <c r="A1205" s="558" t="s">
        <v>21240</v>
      </c>
      <c r="B1205" s="458" t="s">
        <v>34443</v>
      </c>
      <c r="C1205" s="453" t="s">
        <v>34444</v>
      </c>
      <c r="D1205" s="541"/>
      <c r="E1205" s="578"/>
      <c r="F1205" s="541">
        <f t="shared" si="19"/>
        <v>0</v>
      </c>
      <c r="G1205" s="609"/>
    </row>
    <row r="1206" spans="1:7" s="295" customFormat="1">
      <c r="A1206" s="558" t="s">
        <v>21241</v>
      </c>
      <c r="B1206" s="458" t="s">
        <v>34445</v>
      </c>
      <c r="C1206" s="453" t="s">
        <v>34446</v>
      </c>
      <c r="D1206" s="541"/>
      <c r="E1206" s="578"/>
      <c r="F1206" s="541">
        <f t="shared" si="19"/>
        <v>0</v>
      </c>
      <c r="G1206" s="609"/>
    </row>
    <row r="1207" spans="1:7" s="295" customFormat="1">
      <c r="A1207" s="558" t="s">
        <v>21242</v>
      </c>
      <c r="B1207" s="458" t="s">
        <v>34447</v>
      </c>
      <c r="C1207" s="453" t="s">
        <v>34448</v>
      </c>
      <c r="D1207" s="541"/>
      <c r="E1207" s="578"/>
      <c r="F1207" s="541">
        <f t="shared" si="19"/>
        <v>0</v>
      </c>
      <c r="G1207" s="609"/>
    </row>
    <row r="1208" spans="1:7" s="295" customFormat="1">
      <c r="A1208" s="558" t="s">
        <v>21243</v>
      </c>
      <c r="B1208" s="458" t="s">
        <v>34449</v>
      </c>
      <c r="C1208" s="453" t="s">
        <v>34450</v>
      </c>
      <c r="D1208" s="541"/>
      <c r="E1208" s="578"/>
      <c r="F1208" s="541">
        <f t="shared" si="19"/>
        <v>0</v>
      </c>
      <c r="G1208" s="609"/>
    </row>
    <row r="1209" spans="1:7" s="295" customFormat="1">
      <c r="A1209" s="558" t="s">
        <v>21244</v>
      </c>
      <c r="B1209" s="458" t="s">
        <v>34451</v>
      </c>
      <c r="C1209" s="453" t="s">
        <v>16192</v>
      </c>
      <c r="D1209" s="541"/>
      <c r="E1209" s="578"/>
      <c r="F1209" s="541">
        <f t="shared" si="19"/>
        <v>0</v>
      </c>
      <c r="G1209" s="609"/>
    </row>
    <row r="1210" spans="1:7" s="295" customFormat="1">
      <c r="A1210" s="558" t="s">
        <v>21245</v>
      </c>
      <c r="B1210" s="458" t="s">
        <v>34452</v>
      </c>
      <c r="C1210" s="453" t="s">
        <v>34453</v>
      </c>
      <c r="D1210" s="541"/>
      <c r="E1210" s="578"/>
      <c r="F1210" s="541">
        <f t="shared" si="19"/>
        <v>0</v>
      </c>
      <c r="G1210" s="609"/>
    </row>
    <row r="1211" spans="1:7" s="295" customFormat="1">
      <c r="A1211" s="558" t="s">
        <v>21246</v>
      </c>
      <c r="B1211" s="458" t="s">
        <v>34454</v>
      </c>
      <c r="C1211" s="453" t="s">
        <v>26670</v>
      </c>
      <c r="D1211" s="541"/>
      <c r="E1211" s="578"/>
      <c r="F1211" s="541">
        <f t="shared" si="19"/>
        <v>0</v>
      </c>
      <c r="G1211" s="609"/>
    </row>
    <row r="1212" spans="1:7" s="295" customFormat="1">
      <c r="A1212" s="558" t="s">
        <v>21247</v>
      </c>
      <c r="B1212" s="458" t="s">
        <v>34455</v>
      </c>
      <c r="C1212" s="453" t="s">
        <v>34456</v>
      </c>
      <c r="D1212" s="541"/>
      <c r="E1212" s="578"/>
      <c r="F1212" s="541">
        <f t="shared" si="19"/>
        <v>0</v>
      </c>
      <c r="G1212" s="609"/>
    </row>
    <row r="1213" spans="1:7" s="295" customFormat="1">
      <c r="A1213" s="558" t="s">
        <v>21248</v>
      </c>
      <c r="B1213" s="458" t="s">
        <v>34457</v>
      </c>
      <c r="C1213" s="453" t="s">
        <v>34458</v>
      </c>
      <c r="D1213" s="541"/>
      <c r="E1213" s="578"/>
      <c r="F1213" s="541">
        <f t="shared" si="19"/>
        <v>0</v>
      </c>
      <c r="G1213" s="609"/>
    </row>
    <row r="1214" spans="1:7" s="295" customFormat="1">
      <c r="A1214" s="558" t="s">
        <v>21249</v>
      </c>
      <c r="B1214" s="458" t="s">
        <v>34459</v>
      </c>
      <c r="C1214" s="453" t="s">
        <v>34460</v>
      </c>
      <c r="D1214" s="541"/>
      <c r="E1214" s="578"/>
      <c r="F1214" s="541">
        <f t="shared" si="19"/>
        <v>0</v>
      </c>
      <c r="G1214" s="609"/>
    </row>
    <row r="1215" spans="1:7" s="295" customFormat="1">
      <c r="A1215" s="558" t="s">
        <v>9564</v>
      </c>
      <c r="B1215" s="458" t="s">
        <v>34461</v>
      </c>
      <c r="C1215" s="453" t="s">
        <v>34462</v>
      </c>
      <c r="D1215" s="541"/>
      <c r="E1215" s="578"/>
      <c r="F1215" s="541">
        <f t="shared" si="19"/>
        <v>0</v>
      </c>
      <c r="G1215" s="609"/>
    </row>
    <row r="1216" spans="1:7" s="295" customFormat="1">
      <c r="A1216" s="558" t="s">
        <v>9565</v>
      </c>
      <c r="B1216" s="458" t="s">
        <v>34463</v>
      </c>
      <c r="C1216" s="453" t="s">
        <v>34464</v>
      </c>
      <c r="D1216" s="541"/>
      <c r="E1216" s="578"/>
      <c r="F1216" s="541">
        <f t="shared" si="19"/>
        <v>0</v>
      </c>
      <c r="G1216" s="609"/>
    </row>
    <row r="1217" spans="1:7" s="295" customFormat="1">
      <c r="A1217" s="558" t="s">
        <v>9566</v>
      </c>
      <c r="B1217" s="458" t="s">
        <v>34465</v>
      </c>
      <c r="C1217" s="453" t="s">
        <v>34466</v>
      </c>
      <c r="D1217" s="541"/>
      <c r="E1217" s="578"/>
      <c r="F1217" s="541">
        <f t="shared" si="19"/>
        <v>0</v>
      </c>
      <c r="G1217" s="609"/>
    </row>
    <row r="1218" spans="1:7" s="295" customFormat="1">
      <c r="A1218" s="558" t="s">
        <v>9567</v>
      </c>
      <c r="B1218" s="458" t="s">
        <v>34467</v>
      </c>
      <c r="C1218" s="453" t="s">
        <v>34468</v>
      </c>
      <c r="D1218" s="541"/>
      <c r="E1218" s="578"/>
      <c r="F1218" s="541">
        <f t="shared" si="19"/>
        <v>0</v>
      </c>
      <c r="G1218" s="609"/>
    </row>
    <row r="1219" spans="1:7" s="295" customFormat="1">
      <c r="A1219" s="558" t="s">
        <v>9568</v>
      </c>
      <c r="B1219" s="458" t="s">
        <v>34469</v>
      </c>
      <c r="C1219" s="453" t="s">
        <v>34470</v>
      </c>
      <c r="D1219" s="541"/>
      <c r="E1219" s="578"/>
      <c r="F1219" s="541">
        <f t="shared" si="19"/>
        <v>0</v>
      </c>
      <c r="G1219" s="609"/>
    </row>
    <row r="1220" spans="1:7" s="295" customFormat="1">
      <c r="A1220" s="558" t="s">
        <v>9569</v>
      </c>
      <c r="B1220" s="458" t="s">
        <v>34471</v>
      </c>
      <c r="C1220" s="453" t="s">
        <v>27146</v>
      </c>
      <c r="D1220" s="541"/>
      <c r="E1220" s="578"/>
      <c r="F1220" s="541">
        <f t="shared" si="19"/>
        <v>0</v>
      </c>
      <c r="G1220" s="609"/>
    </row>
    <row r="1221" spans="1:7" s="295" customFormat="1">
      <c r="A1221" s="558" t="s">
        <v>9570</v>
      </c>
      <c r="B1221" s="458" t="s">
        <v>34472</v>
      </c>
      <c r="C1221" s="453" t="s">
        <v>34473</v>
      </c>
      <c r="D1221" s="541"/>
      <c r="E1221" s="578"/>
      <c r="F1221" s="541">
        <f t="shared" si="19"/>
        <v>0</v>
      </c>
      <c r="G1221" s="609"/>
    </row>
    <row r="1222" spans="1:7" s="295" customFormat="1">
      <c r="A1222" s="558" t="s">
        <v>9571</v>
      </c>
      <c r="B1222" s="458" t="s">
        <v>34474</v>
      </c>
      <c r="C1222" s="453" t="s">
        <v>34475</v>
      </c>
      <c r="D1222" s="541"/>
      <c r="E1222" s="578"/>
      <c r="F1222" s="541">
        <f t="shared" si="19"/>
        <v>0</v>
      </c>
      <c r="G1222" s="609"/>
    </row>
    <row r="1223" spans="1:7" s="295" customFormat="1">
      <c r="A1223" s="558" t="s">
        <v>9572</v>
      </c>
      <c r="B1223" s="458" t="s">
        <v>34476</v>
      </c>
      <c r="C1223" s="453" t="s">
        <v>26665</v>
      </c>
      <c r="D1223" s="541"/>
      <c r="E1223" s="578"/>
      <c r="F1223" s="541">
        <f t="shared" si="19"/>
        <v>0</v>
      </c>
      <c r="G1223" s="609"/>
    </row>
    <row r="1224" spans="1:7" s="295" customFormat="1">
      <c r="A1224" s="558" t="s">
        <v>9573</v>
      </c>
      <c r="B1224" s="458" t="s">
        <v>34477</v>
      </c>
      <c r="C1224" s="453" t="s">
        <v>34478</v>
      </c>
      <c r="D1224" s="541"/>
      <c r="E1224" s="578"/>
      <c r="F1224" s="541">
        <f t="shared" si="19"/>
        <v>0</v>
      </c>
      <c r="G1224" s="609"/>
    </row>
    <row r="1225" spans="1:7" s="295" customFormat="1">
      <c r="A1225" s="558" t="s">
        <v>9574</v>
      </c>
      <c r="B1225" s="458" t="s">
        <v>34479</v>
      </c>
      <c r="C1225" s="453" t="s">
        <v>34480</v>
      </c>
      <c r="D1225" s="541"/>
      <c r="E1225" s="578"/>
      <c r="F1225" s="541">
        <f t="shared" si="19"/>
        <v>0</v>
      </c>
      <c r="G1225" s="609"/>
    </row>
    <row r="1226" spans="1:7" s="295" customFormat="1">
      <c r="A1226" s="558" t="s">
        <v>9575</v>
      </c>
      <c r="B1226" s="458" t="s">
        <v>34481</v>
      </c>
      <c r="C1226" s="453" t="s">
        <v>21453</v>
      </c>
      <c r="D1226" s="541"/>
      <c r="E1226" s="578"/>
      <c r="F1226" s="541">
        <f t="shared" si="19"/>
        <v>0</v>
      </c>
      <c r="G1226" s="609"/>
    </row>
    <row r="1227" spans="1:7" s="295" customFormat="1">
      <c r="A1227" s="558" t="s">
        <v>9576</v>
      </c>
      <c r="B1227" s="442" t="s">
        <v>34482</v>
      </c>
      <c r="C1227" s="453" t="s">
        <v>34483</v>
      </c>
      <c r="D1227" s="541"/>
      <c r="E1227" s="578"/>
      <c r="F1227" s="541">
        <f t="shared" si="19"/>
        <v>0</v>
      </c>
      <c r="G1227" s="609"/>
    </row>
    <row r="1228" spans="1:7" s="295" customFormat="1">
      <c r="A1228" s="558" t="s">
        <v>9577</v>
      </c>
      <c r="B1228" s="458" t="s">
        <v>34484</v>
      </c>
      <c r="C1228" s="453" t="s">
        <v>34485</v>
      </c>
      <c r="D1228" s="541"/>
      <c r="E1228" s="578"/>
      <c r="F1228" s="541">
        <f t="shared" si="19"/>
        <v>0</v>
      </c>
      <c r="G1228" s="609"/>
    </row>
    <row r="1229" spans="1:7" s="295" customFormat="1">
      <c r="A1229" s="558" t="s">
        <v>9578</v>
      </c>
      <c r="B1229" s="458" t="s">
        <v>34486</v>
      </c>
      <c r="C1229" s="453" t="s">
        <v>34487</v>
      </c>
      <c r="D1229" s="541"/>
      <c r="E1229" s="578"/>
      <c r="F1229" s="541">
        <f t="shared" si="19"/>
        <v>0</v>
      </c>
      <c r="G1229" s="609"/>
    </row>
    <row r="1230" spans="1:7" s="295" customFormat="1">
      <c r="A1230" s="558" t="s">
        <v>9579</v>
      </c>
      <c r="B1230" s="458" t="s">
        <v>34488</v>
      </c>
      <c r="C1230" s="453" t="s">
        <v>34489</v>
      </c>
      <c r="D1230" s="541"/>
      <c r="E1230" s="578"/>
      <c r="F1230" s="541">
        <f t="shared" si="19"/>
        <v>0</v>
      </c>
      <c r="G1230" s="609"/>
    </row>
    <row r="1231" spans="1:7" s="295" customFormat="1">
      <c r="A1231" s="558" t="s">
        <v>9580</v>
      </c>
      <c r="B1231" s="458" t="s">
        <v>34490</v>
      </c>
      <c r="C1231" s="453" t="s">
        <v>34491</v>
      </c>
      <c r="D1231" s="541"/>
      <c r="E1231" s="578"/>
      <c r="F1231" s="541">
        <f t="shared" si="19"/>
        <v>0</v>
      </c>
      <c r="G1231" s="609"/>
    </row>
    <row r="1232" spans="1:7" s="295" customFormat="1">
      <c r="A1232" s="558" t="s">
        <v>9581</v>
      </c>
      <c r="B1232" s="458" t="s">
        <v>34492</v>
      </c>
      <c r="C1232" s="453" t="s">
        <v>34493</v>
      </c>
      <c r="D1232" s="541"/>
      <c r="E1232" s="578"/>
      <c r="F1232" s="541">
        <f t="shared" si="19"/>
        <v>0</v>
      </c>
      <c r="G1232" s="609"/>
    </row>
    <row r="1233" spans="1:7" s="295" customFormat="1">
      <c r="A1233" s="558" t="s">
        <v>9582</v>
      </c>
      <c r="B1233" s="458" t="s">
        <v>34494</v>
      </c>
      <c r="C1233" s="453" t="s">
        <v>34495</v>
      </c>
      <c r="D1233" s="541"/>
      <c r="E1233" s="578"/>
      <c r="F1233" s="541">
        <f t="shared" si="19"/>
        <v>0</v>
      </c>
      <c r="G1233" s="609"/>
    </row>
    <row r="1234" spans="1:7" s="295" customFormat="1">
      <c r="A1234" s="558" t="s">
        <v>9583</v>
      </c>
      <c r="B1234" s="458" t="s">
        <v>34496</v>
      </c>
      <c r="C1234" s="453" t="s">
        <v>34497</v>
      </c>
      <c r="D1234" s="541"/>
      <c r="E1234" s="578"/>
      <c r="F1234" s="541">
        <f t="shared" si="19"/>
        <v>0</v>
      </c>
      <c r="G1234" s="609"/>
    </row>
    <row r="1235" spans="1:7" s="295" customFormat="1">
      <c r="A1235" s="558" t="s">
        <v>9584</v>
      </c>
      <c r="B1235" s="458" t="s">
        <v>34498</v>
      </c>
      <c r="C1235" s="453" t="s">
        <v>34499</v>
      </c>
      <c r="D1235" s="541"/>
      <c r="E1235" s="578"/>
      <c r="F1235" s="541">
        <f t="shared" si="19"/>
        <v>0</v>
      </c>
      <c r="G1235" s="609"/>
    </row>
    <row r="1236" spans="1:7" s="295" customFormat="1">
      <c r="A1236" s="558" t="s">
        <v>9585</v>
      </c>
      <c r="B1236" s="458" t="s">
        <v>34500</v>
      </c>
      <c r="C1236" s="453" t="s">
        <v>34501</v>
      </c>
      <c r="D1236" s="541"/>
      <c r="E1236" s="578"/>
      <c r="F1236" s="541">
        <f t="shared" si="19"/>
        <v>0</v>
      </c>
      <c r="G1236" s="609"/>
    </row>
    <row r="1237" spans="1:7" s="295" customFormat="1">
      <c r="A1237" s="558" t="s">
        <v>12888</v>
      </c>
      <c r="B1237" s="458" t="s">
        <v>34502</v>
      </c>
      <c r="C1237" s="453" t="s">
        <v>27155</v>
      </c>
      <c r="D1237" s="541"/>
      <c r="E1237" s="578"/>
      <c r="F1237" s="541">
        <f t="shared" si="19"/>
        <v>0</v>
      </c>
      <c r="G1237" s="609"/>
    </row>
    <row r="1238" spans="1:7" s="295" customFormat="1">
      <c r="A1238" s="558" t="s">
        <v>12889</v>
      </c>
      <c r="B1238" s="458" t="s">
        <v>34503</v>
      </c>
      <c r="C1238" s="453" t="s">
        <v>34504</v>
      </c>
      <c r="D1238" s="541"/>
      <c r="E1238" s="578"/>
      <c r="F1238" s="541">
        <f t="shared" si="19"/>
        <v>0</v>
      </c>
      <c r="G1238" s="609"/>
    </row>
    <row r="1239" spans="1:7" s="295" customFormat="1">
      <c r="A1239" s="558" t="s">
        <v>12890</v>
      </c>
      <c r="B1239" s="458" t="s">
        <v>34505</v>
      </c>
      <c r="C1239" s="453" t="s">
        <v>27157</v>
      </c>
      <c r="D1239" s="541"/>
      <c r="E1239" s="578"/>
      <c r="F1239" s="541">
        <f t="shared" si="19"/>
        <v>0</v>
      </c>
      <c r="G1239" s="609"/>
    </row>
    <row r="1240" spans="1:7" s="295" customFormat="1">
      <c r="A1240" s="558" t="s">
        <v>12891</v>
      </c>
      <c r="B1240" s="458" t="s">
        <v>34506</v>
      </c>
      <c r="C1240" s="453" t="s">
        <v>27157</v>
      </c>
      <c r="D1240" s="541"/>
      <c r="E1240" s="578"/>
      <c r="F1240" s="541">
        <f t="shared" si="19"/>
        <v>0</v>
      </c>
      <c r="G1240" s="609"/>
    </row>
    <row r="1241" spans="1:7" s="295" customFormat="1">
      <c r="A1241" s="558" t="s">
        <v>12892</v>
      </c>
      <c r="B1241" s="458" t="s">
        <v>34507</v>
      </c>
      <c r="C1241" s="453" t="s">
        <v>27157</v>
      </c>
      <c r="D1241" s="541"/>
      <c r="E1241" s="578"/>
      <c r="F1241" s="541">
        <f t="shared" si="19"/>
        <v>0</v>
      </c>
      <c r="G1241" s="609"/>
    </row>
    <row r="1242" spans="1:7" s="295" customFormat="1">
      <c r="A1242" s="558" t="s">
        <v>12893</v>
      </c>
      <c r="B1242" s="458" t="s">
        <v>34508</v>
      </c>
      <c r="C1242" s="453" t="s">
        <v>27157</v>
      </c>
      <c r="D1242" s="541"/>
      <c r="E1242" s="578"/>
      <c r="F1242" s="541">
        <f t="shared" si="19"/>
        <v>0</v>
      </c>
      <c r="G1242" s="609"/>
    </row>
    <row r="1243" spans="1:7" s="295" customFormat="1">
      <c r="A1243" s="558" t="s">
        <v>12894</v>
      </c>
      <c r="B1243" s="458" t="s">
        <v>34509</v>
      </c>
      <c r="C1243" s="453" t="s">
        <v>27157</v>
      </c>
      <c r="D1243" s="541"/>
      <c r="E1243" s="578"/>
      <c r="F1243" s="541">
        <f t="shared" si="19"/>
        <v>0</v>
      </c>
      <c r="G1243" s="609"/>
    </row>
    <row r="1244" spans="1:7" s="295" customFormat="1">
      <c r="A1244" s="558" t="s">
        <v>12895</v>
      </c>
      <c r="B1244" s="458" t="s">
        <v>34510</v>
      </c>
      <c r="C1244" s="453" t="s">
        <v>27157</v>
      </c>
      <c r="D1244" s="541"/>
      <c r="E1244" s="578"/>
      <c r="F1244" s="541">
        <f t="shared" si="19"/>
        <v>0</v>
      </c>
      <c r="G1244" s="609"/>
    </row>
    <row r="1245" spans="1:7" s="295" customFormat="1">
      <c r="A1245" s="558" t="s">
        <v>12896</v>
      </c>
      <c r="B1245" s="458" t="s">
        <v>34511</v>
      </c>
      <c r="C1245" s="453" t="s">
        <v>27157</v>
      </c>
      <c r="D1245" s="541"/>
      <c r="E1245" s="578"/>
      <c r="F1245" s="541">
        <f t="shared" si="19"/>
        <v>0</v>
      </c>
      <c r="G1245" s="609"/>
    </row>
    <row r="1246" spans="1:7" s="295" customFormat="1">
      <c r="A1246" s="558" t="s">
        <v>12897</v>
      </c>
      <c r="B1246" s="458" t="s">
        <v>34512</v>
      </c>
      <c r="C1246" s="453" t="s">
        <v>27157</v>
      </c>
      <c r="D1246" s="541"/>
      <c r="E1246" s="578"/>
      <c r="F1246" s="541">
        <f t="shared" si="19"/>
        <v>0</v>
      </c>
      <c r="G1246" s="609"/>
    </row>
    <row r="1247" spans="1:7" s="295" customFormat="1">
      <c r="A1247" s="558" t="s">
        <v>12898</v>
      </c>
      <c r="B1247" s="458" t="s">
        <v>34513</v>
      </c>
      <c r="C1247" s="453" t="s">
        <v>27158</v>
      </c>
      <c r="D1247" s="541"/>
      <c r="E1247" s="578"/>
      <c r="F1247" s="541">
        <f t="shared" si="19"/>
        <v>0</v>
      </c>
      <c r="G1247" s="609"/>
    </row>
    <row r="1248" spans="1:7" s="295" customFormat="1">
      <c r="A1248" s="558" t="s">
        <v>12899</v>
      </c>
      <c r="B1248" s="458" t="s">
        <v>34514</v>
      </c>
      <c r="C1248" s="453" t="s">
        <v>27159</v>
      </c>
      <c r="D1248" s="541"/>
      <c r="E1248" s="578"/>
      <c r="F1248" s="541">
        <f t="shared" ref="F1248:F1311" si="20">D1248*(1+E1248)</f>
        <v>0</v>
      </c>
      <c r="G1248" s="609"/>
    </row>
    <row r="1249" spans="1:7" s="295" customFormat="1">
      <c r="A1249" s="558" t="s">
        <v>12900</v>
      </c>
      <c r="B1249" s="458" t="s">
        <v>34515</v>
      </c>
      <c r="C1249" s="453" t="s">
        <v>27160</v>
      </c>
      <c r="D1249" s="541"/>
      <c r="E1249" s="578"/>
      <c r="F1249" s="541">
        <f t="shared" si="20"/>
        <v>0</v>
      </c>
      <c r="G1249" s="609"/>
    </row>
    <row r="1250" spans="1:7" s="295" customFormat="1">
      <c r="A1250" s="558" t="s">
        <v>19900</v>
      </c>
      <c r="B1250" s="458" t="s">
        <v>34516</v>
      </c>
      <c r="C1250" s="453" t="s">
        <v>27161</v>
      </c>
      <c r="D1250" s="541"/>
      <c r="E1250" s="578"/>
      <c r="F1250" s="541">
        <f t="shared" si="20"/>
        <v>0</v>
      </c>
      <c r="G1250" s="609"/>
    </row>
    <row r="1251" spans="1:7" s="295" customFormat="1">
      <c r="A1251" s="558" t="s">
        <v>19901</v>
      </c>
      <c r="B1251" s="458" t="s">
        <v>34517</v>
      </c>
      <c r="C1251" s="453" t="s">
        <v>23445</v>
      </c>
      <c r="D1251" s="541"/>
      <c r="E1251" s="578"/>
      <c r="F1251" s="541">
        <f t="shared" si="20"/>
        <v>0</v>
      </c>
      <c r="G1251" s="609"/>
    </row>
    <row r="1252" spans="1:7" s="295" customFormat="1">
      <c r="A1252" s="558" t="s">
        <v>19902</v>
      </c>
      <c r="B1252" s="458" t="s">
        <v>34518</v>
      </c>
      <c r="C1252" s="453" t="s">
        <v>23446</v>
      </c>
      <c r="D1252" s="541"/>
      <c r="E1252" s="578"/>
      <c r="F1252" s="541">
        <f t="shared" si="20"/>
        <v>0</v>
      </c>
      <c r="G1252" s="609"/>
    </row>
    <row r="1253" spans="1:7" s="295" customFormat="1" ht="15" customHeight="1">
      <c r="A1253" s="558" t="s">
        <v>19903</v>
      </c>
      <c r="B1253" s="458" t="s">
        <v>34519</v>
      </c>
      <c r="C1253" s="453" t="s">
        <v>23447</v>
      </c>
      <c r="D1253" s="541"/>
      <c r="E1253" s="578"/>
      <c r="F1253" s="541">
        <f t="shared" si="20"/>
        <v>0</v>
      </c>
      <c r="G1253" s="609"/>
    </row>
    <row r="1254" spans="1:7" s="295" customFormat="1" ht="15" customHeight="1">
      <c r="A1254" s="558" t="s">
        <v>19904</v>
      </c>
      <c r="B1254" s="458" t="s">
        <v>34520</v>
      </c>
      <c r="C1254" s="453" t="s">
        <v>23448</v>
      </c>
      <c r="D1254" s="541"/>
      <c r="E1254" s="578"/>
      <c r="F1254" s="541">
        <f t="shared" si="20"/>
        <v>0</v>
      </c>
      <c r="G1254" s="609"/>
    </row>
    <row r="1255" spans="1:7" s="295" customFormat="1" ht="15" customHeight="1">
      <c r="A1255" s="558" t="s">
        <v>19905</v>
      </c>
      <c r="B1255" s="458" t="s">
        <v>34521</v>
      </c>
      <c r="C1255" s="453" t="s">
        <v>23449</v>
      </c>
      <c r="D1255" s="541"/>
      <c r="E1255" s="578"/>
      <c r="F1255" s="541">
        <f t="shared" si="20"/>
        <v>0</v>
      </c>
      <c r="G1255" s="609"/>
    </row>
    <row r="1256" spans="1:7" s="295" customFormat="1" ht="15" customHeight="1">
      <c r="A1256" s="558" t="s">
        <v>19906</v>
      </c>
      <c r="B1256" s="458" t="s">
        <v>34522</v>
      </c>
      <c r="C1256" s="453" t="s">
        <v>23450</v>
      </c>
      <c r="D1256" s="541"/>
      <c r="E1256" s="578"/>
      <c r="F1256" s="541">
        <f t="shared" si="20"/>
        <v>0</v>
      </c>
      <c r="G1256" s="609"/>
    </row>
    <row r="1257" spans="1:7" s="295" customFormat="1">
      <c r="A1257" s="558" t="s">
        <v>19907</v>
      </c>
      <c r="B1257" s="458" t="s">
        <v>34523</v>
      </c>
      <c r="C1257" s="453" t="s">
        <v>34524</v>
      </c>
      <c r="D1257" s="541"/>
      <c r="E1257" s="578"/>
      <c r="F1257" s="541">
        <f t="shared" si="20"/>
        <v>0</v>
      </c>
      <c r="G1257" s="609"/>
    </row>
    <row r="1258" spans="1:7" s="295" customFormat="1" ht="15" customHeight="1">
      <c r="A1258" s="558" t="s">
        <v>19908</v>
      </c>
      <c r="B1258" s="458" t="s">
        <v>34525</v>
      </c>
      <c r="C1258" s="453" t="s">
        <v>23452</v>
      </c>
      <c r="D1258" s="541"/>
      <c r="E1258" s="578"/>
      <c r="F1258" s="541">
        <f t="shared" si="20"/>
        <v>0</v>
      </c>
      <c r="G1258" s="609"/>
    </row>
    <row r="1259" spans="1:7" s="295" customFormat="1" ht="15" customHeight="1">
      <c r="A1259" s="558" t="s">
        <v>19909</v>
      </c>
      <c r="B1259" s="458" t="s">
        <v>34526</v>
      </c>
      <c r="C1259" s="453" t="s">
        <v>23453</v>
      </c>
      <c r="D1259" s="541"/>
      <c r="E1259" s="578"/>
      <c r="F1259" s="541">
        <f t="shared" si="20"/>
        <v>0</v>
      </c>
      <c r="G1259" s="609"/>
    </row>
    <row r="1260" spans="1:7" s="295" customFormat="1" ht="15" customHeight="1">
      <c r="A1260" s="558" t="s">
        <v>19910</v>
      </c>
      <c r="B1260" s="458" t="s">
        <v>34527</v>
      </c>
      <c r="C1260" s="453" t="s">
        <v>23454</v>
      </c>
      <c r="D1260" s="541"/>
      <c r="E1260" s="578"/>
      <c r="F1260" s="541">
        <f t="shared" si="20"/>
        <v>0</v>
      </c>
      <c r="G1260" s="609"/>
    </row>
    <row r="1261" spans="1:7" s="295" customFormat="1" ht="15" customHeight="1">
      <c r="A1261" s="558" t="s">
        <v>19911</v>
      </c>
      <c r="B1261" s="458" t="s">
        <v>34528</v>
      </c>
      <c r="C1261" s="453" t="s">
        <v>23455</v>
      </c>
      <c r="D1261" s="541"/>
      <c r="E1261" s="578"/>
      <c r="F1261" s="541">
        <f t="shared" si="20"/>
        <v>0</v>
      </c>
      <c r="G1261" s="609"/>
    </row>
    <row r="1262" spans="1:7" s="295" customFormat="1" ht="15" customHeight="1">
      <c r="A1262" s="558" t="s">
        <v>19912</v>
      </c>
      <c r="B1262" s="458" t="s">
        <v>34529</v>
      </c>
      <c r="C1262" s="453" t="s">
        <v>23456</v>
      </c>
      <c r="D1262" s="541"/>
      <c r="E1262" s="578"/>
      <c r="F1262" s="541">
        <f t="shared" si="20"/>
        <v>0</v>
      </c>
      <c r="G1262" s="609"/>
    </row>
    <row r="1263" spans="1:7" s="295" customFormat="1">
      <c r="A1263" s="558" t="s">
        <v>19913</v>
      </c>
      <c r="B1263" s="458" t="s">
        <v>34530</v>
      </c>
      <c r="C1263" s="453" t="s">
        <v>23457</v>
      </c>
      <c r="D1263" s="541"/>
      <c r="E1263" s="578"/>
      <c r="F1263" s="541">
        <f t="shared" si="20"/>
        <v>0</v>
      </c>
      <c r="G1263" s="609"/>
    </row>
    <row r="1264" spans="1:7" s="295" customFormat="1">
      <c r="A1264" s="558" t="s">
        <v>19914</v>
      </c>
      <c r="B1264" s="458" t="s">
        <v>34531</v>
      </c>
      <c r="C1264" s="453" t="s">
        <v>23458</v>
      </c>
      <c r="D1264" s="541"/>
      <c r="E1264" s="578"/>
      <c r="F1264" s="541">
        <f t="shared" si="20"/>
        <v>0</v>
      </c>
      <c r="G1264" s="609"/>
    </row>
    <row r="1265" spans="1:7" s="295" customFormat="1">
      <c r="A1265" s="558" t="s">
        <v>19915</v>
      </c>
      <c r="B1265" s="458" t="s">
        <v>34532</v>
      </c>
      <c r="C1265" s="453" t="s">
        <v>23459</v>
      </c>
      <c r="D1265" s="541"/>
      <c r="E1265" s="578"/>
      <c r="F1265" s="541">
        <f t="shared" si="20"/>
        <v>0</v>
      </c>
      <c r="G1265" s="609"/>
    </row>
    <row r="1266" spans="1:7" s="295" customFormat="1">
      <c r="A1266" s="558" t="s">
        <v>19916</v>
      </c>
      <c r="B1266" s="458" t="s">
        <v>34533</v>
      </c>
      <c r="C1266" s="453" t="s">
        <v>23460</v>
      </c>
      <c r="D1266" s="541"/>
      <c r="E1266" s="578"/>
      <c r="F1266" s="541">
        <f t="shared" si="20"/>
        <v>0</v>
      </c>
      <c r="G1266" s="609"/>
    </row>
    <row r="1267" spans="1:7" s="295" customFormat="1">
      <c r="A1267" s="558" t="s">
        <v>19917</v>
      </c>
      <c r="B1267" s="458" t="s">
        <v>34534</v>
      </c>
      <c r="C1267" s="453" t="s">
        <v>27182</v>
      </c>
      <c r="D1267" s="541"/>
      <c r="E1267" s="578"/>
      <c r="F1267" s="541">
        <f t="shared" si="20"/>
        <v>0</v>
      </c>
      <c r="G1267" s="609"/>
    </row>
    <row r="1268" spans="1:7" s="295" customFormat="1">
      <c r="A1268" s="558" t="s">
        <v>19918</v>
      </c>
      <c r="B1268" s="458" t="s">
        <v>34535</v>
      </c>
      <c r="C1268" s="453" t="s">
        <v>27183</v>
      </c>
      <c r="D1268" s="541"/>
      <c r="E1268" s="578"/>
      <c r="F1268" s="541">
        <f t="shared" si="20"/>
        <v>0</v>
      </c>
      <c r="G1268" s="609"/>
    </row>
    <row r="1269" spans="1:7" s="295" customFormat="1">
      <c r="A1269" s="558" t="s">
        <v>19919</v>
      </c>
      <c r="B1269" s="458" t="s">
        <v>34536</v>
      </c>
      <c r="C1269" s="453" t="s">
        <v>27184</v>
      </c>
      <c r="D1269" s="541"/>
      <c r="E1269" s="578"/>
      <c r="F1269" s="541">
        <f t="shared" si="20"/>
        <v>0</v>
      </c>
      <c r="G1269" s="609"/>
    </row>
    <row r="1270" spans="1:7" s="295" customFormat="1">
      <c r="A1270" s="558" t="s">
        <v>19920</v>
      </c>
      <c r="B1270" s="458" t="s">
        <v>34537</v>
      </c>
      <c r="C1270" s="453" t="s">
        <v>27185</v>
      </c>
      <c r="D1270" s="541"/>
      <c r="E1270" s="578"/>
      <c r="F1270" s="541">
        <f t="shared" si="20"/>
        <v>0</v>
      </c>
      <c r="G1270" s="609"/>
    </row>
    <row r="1271" spans="1:7" s="295" customFormat="1" ht="15" customHeight="1">
      <c r="A1271" s="558" t="s">
        <v>19921</v>
      </c>
      <c r="B1271" s="458" t="s">
        <v>34538</v>
      </c>
      <c r="C1271" s="453" t="s">
        <v>27186</v>
      </c>
      <c r="D1271" s="541"/>
      <c r="E1271" s="578"/>
      <c r="F1271" s="541">
        <f t="shared" si="20"/>
        <v>0</v>
      </c>
      <c r="G1271" s="609"/>
    </row>
    <row r="1272" spans="1:7" s="295" customFormat="1">
      <c r="A1272" s="558" t="s">
        <v>19922</v>
      </c>
      <c r="B1272" s="458" t="s">
        <v>34539</v>
      </c>
      <c r="C1272" s="453" t="s">
        <v>34540</v>
      </c>
      <c r="D1272" s="541"/>
      <c r="E1272" s="578"/>
      <c r="F1272" s="541">
        <f t="shared" si="20"/>
        <v>0</v>
      </c>
      <c r="G1272" s="609"/>
    </row>
    <row r="1273" spans="1:7" s="295" customFormat="1" ht="15" customHeight="1">
      <c r="A1273" s="558" t="s">
        <v>19923</v>
      </c>
      <c r="B1273" s="458" t="s">
        <v>34541</v>
      </c>
      <c r="C1273" s="453" t="s">
        <v>27188</v>
      </c>
      <c r="D1273" s="541"/>
      <c r="E1273" s="578"/>
      <c r="F1273" s="541">
        <f t="shared" si="20"/>
        <v>0</v>
      </c>
      <c r="G1273" s="609"/>
    </row>
    <row r="1274" spans="1:7" s="295" customFormat="1" ht="15" customHeight="1">
      <c r="A1274" s="558" t="s">
        <v>19924</v>
      </c>
      <c r="B1274" s="458" t="s">
        <v>34542</v>
      </c>
      <c r="C1274" s="453" t="s">
        <v>27189</v>
      </c>
      <c r="D1274" s="541"/>
      <c r="E1274" s="578"/>
      <c r="F1274" s="541">
        <f t="shared" si="20"/>
        <v>0</v>
      </c>
      <c r="G1274" s="609"/>
    </row>
    <row r="1275" spans="1:7" s="295" customFormat="1" ht="15" customHeight="1">
      <c r="A1275" s="558" t="s">
        <v>19925</v>
      </c>
      <c r="B1275" s="458" t="s">
        <v>34543</v>
      </c>
      <c r="C1275" s="453" t="s">
        <v>27190</v>
      </c>
      <c r="D1275" s="541"/>
      <c r="E1275" s="578"/>
      <c r="F1275" s="541">
        <f t="shared" si="20"/>
        <v>0</v>
      </c>
      <c r="G1275" s="609"/>
    </row>
    <row r="1276" spans="1:7" s="295" customFormat="1" ht="15" customHeight="1">
      <c r="A1276" s="558" t="s">
        <v>19926</v>
      </c>
      <c r="B1276" s="458" t="s">
        <v>34544</v>
      </c>
      <c r="C1276" s="453" t="s">
        <v>27191</v>
      </c>
      <c r="D1276" s="541"/>
      <c r="E1276" s="578"/>
      <c r="F1276" s="541">
        <f t="shared" si="20"/>
        <v>0</v>
      </c>
      <c r="G1276" s="609"/>
    </row>
    <row r="1277" spans="1:7" s="295" customFormat="1" ht="15" customHeight="1">
      <c r="A1277" s="558" t="s">
        <v>19927</v>
      </c>
      <c r="B1277" s="458" t="s">
        <v>34545</v>
      </c>
      <c r="C1277" s="453" t="s">
        <v>27192</v>
      </c>
      <c r="D1277" s="541"/>
      <c r="E1277" s="578"/>
      <c r="F1277" s="541">
        <f t="shared" si="20"/>
        <v>0</v>
      </c>
      <c r="G1277" s="609"/>
    </row>
    <row r="1278" spans="1:7" s="295" customFormat="1">
      <c r="A1278" s="558" t="s">
        <v>19928</v>
      </c>
      <c r="B1278" s="458" t="s">
        <v>34546</v>
      </c>
      <c r="C1278" s="453" t="s">
        <v>27193</v>
      </c>
      <c r="D1278" s="541"/>
      <c r="E1278" s="578"/>
      <c r="F1278" s="541">
        <f t="shared" si="20"/>
        <v>0</v>
      </c>
      <c r="G1278" s="609"/>
    </row>
    <row r="1279" spans="1:7" s="295" customFormat="1">
      <c r="A1279" s="558" t="s">
        <v>19929</v>
      </c>
      <c r="B1279" s="458" t="s">
        <v>34547</v>
      </c>
      <c r="C1279" s="453" t="s">
        <v>27194</v>
      </c>
      <c r="D1279" s="541"/>
      <c r="E1279" s="578"/>
      <c r="F1279" s="541">
        <f t="shared" si="20"/>
        <v>0</v>
      </c>
      <c r="G1279" s="609"/>
    </row>
    <row r="1280" spans="1:7" s="295" customFormat="1">
      <c r="A1280" s="558" t="s">
        <v>19930</v>
      </c>
      <c r="B1280" s="458" t="s">
        <v>34548</v>
      </c>
      <c r="C1280" s="453" t="s">
        <v>27195</v>
      </c>
      <c r="D1280" s="541"/>
      <c r="E1280" s="578"/>
      <c r="F1280" s="541">
        <f t="shared" si="20"/>
        <v>0</v>
      </c>
      <c r="G1280" s="609"/>
    </row>
    <row r="1281" spans="1:7" s="295" customFormat="1">
      <c r="A1281" s="558" t="s">
        <v>19931</v>
      </c>
      <c r="B1281" s="458" t="s">
        <v>34549</v>
      </c>
      <c r="C1281" s="453" t="s">
        <v>27196</v>
      </c>
      <c r="D1281" s="541"/>
      <c r="E1281" s="578"/>
      <c r="F1281" s="541">
        <f t="shared" si="20"/>
        <v>0</v>
      </c>
      <c r="G1281" s="609"/>
    </row>
    <row r="1282" spans="1:7" s="295" customFormat="1">
      <c r="A1282" s="558" t="s">
        <v>19932</v>
      </c>
      <c r="B1282" s="458" t="s">
        <v>34550</v>
      </c>
      <c r="C1282" s="453" t="s">
        <v>27197</v>
      </c>
      <c r="D1282" s="541"/>
      <c r="E1282" s="578"/>
      <c r="F1282" s="541">
        <f t="shared" si="20"/>
        <v>0</v>
      </c>
      <c r="G1282" s="609"/>
    </row>
    <row r="1283" spans="1:7" s="295" customFormat="1">
      <c r="A1283" s="558" t="s">
        <v>19933</v>
      </c>
      <c r="B1283" s="458" t="s">
        <v>34551</v>
      </c>
      <c r="C1283" s="453" t="s">
        <v>27199</v>
      </c>
      <c r="D1283" s="541"/>
      <c r="E1283" s="578"/>
      <c r="F1283" s="541">
        <f t="shared" si="20"/>
        <v>0</v>
      </c>
      <c r="G1283" s="609"/>
    </row>
    <row r="1284" spans="1:7" s="295" customFormat="1">
      <c r="A1284" s="558" t="s">
        <v>19934</v>
      </c>
      <c r="B1284" s="458" t="s">
        <v>34552</v>
      </c>
      <c r="C1284" s="453" t="s">
        <v>34553</v>
      </c>
      <c r="D1284" s="541"/>
      <c r="E1284" s="578"/>
      <c r="F1284" s="541">
        <f t="shared" si="20"/>
        <v>0</v>
      </c>
      <c r="G1284" s="609"/>
    </row>
    <row r="1285" spans="1:7" s="295" customFormat="1">
      <c r="A1285" s="558" t="s">
        <v>19935</v>
      </c>
      <c r="B1285" s="458" t="s">
        <v>34554</v>
      </c>
      <c r="C1285" s="453" t="s">
        <v>27201</v>
      </c>
      <c r="D1285" s="541"/>
      <c r="E1285" s="578"/>
      <c r="F1285" s="541">
        <f t="shared" si="20"/>
        <v>0</v>
      </c>
      <c r="G1285" s="609"/>
    </row>
    <row r="1286" spans="1:7" s="295" customFormat="1">
      <c r="A1286" s="558" t="s">
        <v>19936</v>
      </c>
      <c r="B1286" s="458" t="s">
        <v>34555</v>
      </c>
      <c r="C1286" s="453" t="s">
        <v>14304</v>
      </c>
      <c r="D1286" s="541"/>
      <c r="E1286" s="578"/>
      <c r="F1286" s="541">
        <f t="shared" si="20"/>
        <v>0</v>
      </c>
      <c r="G1286" s="609"/>
    </row>
    <row r="1287" spans="1:7" s="295" customFormat="1">
      <c r="A1287" s="558" t="s">
        <v>19937</v>
      </c>
      <c r="B1287" s="458" t="s">
        <v>34556</v>
      </c>
      <c r="C1287" s="453" t="s">
        <v>14305</v>
      </c>
      <c r="D1287" s="541"/>
      <c r="E1287" s="578"/>
      <c r="F1287" s="541">
        <f t="shared" si="20"/>
        <v>0</v>
      </c>
      <c r="G1287" s="609"/>
    </row>
    <row r="1288" spans="1:7" s="295" customFormat="1">
      <c r="A1288" s="558" t="s">
        <v>19938</v>
      </c>
      <c r="B1288" s="458" t="s">
        <v>34557</v>
      </c>
      <c r="C1288" s="453" t="s">
        <v>14306</v>
      </c>
      <c r="D1288" s="541"/>
      <c r="E1288" s="578"/>
      <c r="F1288" s="541">
        <f t="shared" si="20"/>
        <v>0</v>
      </c>
      <c r="G1288" s="609"/>
    </row>
    <row r="1289" spans="1:7" s="295" customFormat="1">
      <c r="A1289" s="558" t="s">
        <v>19939</v>
      </c>
      <c r="B1289" s="458" t="s">
        <v>34558</v>
      </c>
      <c r="C1289" s="453" t="s">
        <v>14307</v>
      </c>
      <c r="D1289" s="541"/>
      <c r="E1289" s="578"/>
      <c r="F1289" s="541">
        <f t="shared" si="20"/>
        <v>0</v>
      </c>
      <c r="G1289" s="609"/>
    </row>
    <row r="1290" spans="1:7" s="295" customFormat="1">
      <c r="A1290" s="558" t="s">
        <v>19940</v>
      </c>
      <c r="B1290" s="458" t="s">
        <v>34559</v>
      </c>
      <c r="C1290" s="453" t="s">
        <v>27198</v>
      </c>
      <c r="D1290" s="541"/>
      <c r="E1290" s="578"/>
      <c r="F1290" s="541">
        <f t="shared" si="20"/>
        <v>0</v>
      </c>
      <c r="G1290" s="609"/>
    </row>
    <row r="1291" spans="1:7" s="295" customFormat="1">
      <c r="A1291" s="558" t="s">
        <v>19941</v>
      </c>
      <c r="B1291" s="458" t="s">
        <v>34560</v>
      </c>
      <c r="C1291" s="453" t="s">
        <v>14308</v>
      </c>
      <c r="D1291" s="541"/>
      <c r="E1291" s="578"/>
      <c r="F1291" s="541">
        <f t="shared" si="20"/>
        <v>0</v>
      </c>
      <c r="G1291" s="609"/>
    </row>
    <row r="1292" spans="1:7" s="295" customFormat="1">
      <c r="A1292" s="558" t="s">
        <v>19942</v>
      </c>
      <c r="B1292" s="458" t="s">
        <v>34561</v>
      </c>
      <c r="C1292" s="453" t="s">
        <v>14309</v>
      </c>
      <c r="D1292" s="541"/>
      <c r="E1292" s="578"/>
      <c r="F1292" s="541">
        <f t="shared" si="20"/>
        <v>0</v>
      </c>
      <c r="G1292" s="609"/>
    </row>
    <row r="1293" spans="1:7" s="295" customFormat="1">
      <c r="A1293" s="558" t="s">
        <v>19943</v>
      </c>
      <c r="B1293" s="458" t="s">
        <v>34562</v>
      </c>
      <c r="C1293" s="453" t="s">
        <v>14310</v>
      </c>
      <c r="D1293" s="541"/>
      <c r="E1293" s="578"/>
      <c r="F1293" s="541">
        <f t="shared" si="20"/>
        <v>0</v>
      </c>
      <c r="G1293" s="609"/>
    </row>
    <row r="1294" spans="1:7" s="295" customFormat="1">
      <c r="A1294" s="558" t="s">
        <v>19944</v>
      </c>
      <c r="B1294" s="458" t="s">
        <v>34563</v>
      </c>
      <c r="C1294" s="453" t="s">
        <v>14311</v>
      </c>
      <c r="D1294" s="541"/>
      <c r="E1294" s="578"/>
      <c r="F1294" s="541">
        <f t="shared" si="20"/>
        <v>0</v>
      </c>
      <c r="G1294" s="609"/>
    </row>
    <row r="1295" spans="1:7" s="295" customFormat="1">
      <c r="A1295" s="558" t="s">
        <v>19945</v>
      </c>
      <c r="B1295" s="458" t="s">
        <v>34564</v>
      </c>
      <c r="C1295" s="453" t="s">
        <v>34565</v>
      </c>
      <c r="D1295" s="541"/>
      <c r="E1295" s="578"/>
      <c r="F1295" s="541">
        <f t="shared" si="20"/>
        <v>0</v>
      </c>
      <c r="G1295" s="609"/>
    </row>
    <row r="1296" spans="1:7" s="295" customFormat="1">
      <c r="A1296" s="558" t="s">
        <v>19946</v>
      </c>
      <c r="B1296" s="458" t="s">
        <v>34566</v>
      </c>
      <c r="C1296" s="453" t="s">
        <v>34567</v>
      </c>
      <c r="D1296" s="541"/>
      <c r="E1296" s="578"/>
      <c r="F1296" s="541">
        <f t="shared" si="20"/>
        <v>0</v>
      </c>
      <c r="G1296" s="609"/>
    </row>
    <row r="1297" spans="1:7" s="295" customFormat="1">
      <c r="A1297" s="558" t="s">
        <v>19947</v>
      </c>
      <c r="B1297" s="458" t="s">
        <v>34568</v>
      </c>
      <c r="C1297" s="453" t="s">
        <v>14314</v>
      </c>
      <c r="D1297" s="541"/>
      <c r="E1297" s="578"/>
      <c r="F1297" s="541">
        <f t="shared" si="20"/>
        <v>0</v>
      </c>
      <c r="G1297" s="609"/>
    </row>
    <row r="1298" spans="1:7" s="295" customFormat="1">
      <c r="A1298" s="558" t="s">
        <v>19948</v>
      </c>
      <c r="B1298" s="458" t="s">
        <v>34569</v>
      </c>
      <c r="C1298" s="453" t="s">
        <v>14315</v>
      </c>
      <c r="D1298" s="541"/>
      <c r="E1298" s="578"/>
      <c r="F1298" s="541">
        <f t="shared" si="20"/>
        <v>0</v>
      </c>
      <c r="G1298" s="609"/>
    </row>
    <row r="1299" spans="1:7" s="295" customFormat="1">
      <c r="A1299" s="558" t="s">
        <v>19949</v>
      </c>
      <c r="B1299" s="458" t="s">
        <v>34570</v>
      </c>
      <c r="C1299" s="453" t="s">
        <v>14316</v>
      </c>
      <c r="D1299" s="541"/>
      <c r="E1299" s="578"/>
      <c r="F1299" s="541">
        <f t="shared" si="20"/>
        <v>0</v>
      </c>
      <c r="G1299" s="609"/>
    </row>
    <row r="1300" spans="1:7" s="295" customFormat="1" ht="15" customHeight="1">
      <c r="A1300" s="558" t="s">
        <v>19950</v>
      </c>
      <c r="B1300" s="458" t="s">
        <v>34571</v>
      </c>
      <c r="C1300" s="453" t="s">
        <v>34572</v>
      </c>
      <c r="D1300" s="541"/>
      <c r="E1300" s="578"/>
      <c r="F1300" s="541">
        <f t="shared" si="20"/>
        <v>0</v>
      </c>
      <c r="G1300" s="609"/>
    </row>
    <row r="1301" spans="1:7" s="295" customFormat="1">
      <c r="A1301" s="558" t="s">
        <v>19951</v>
      </c>
      <c r="B1301" s="458" t="s">
        <v>34573</v>
      </c>
      <c r="C1301" s="453" t="s">
        <v>14318</v>
      </c>
      <c r="D1301" s="541"/>
      <c r="E1301" s="578"/>
      <c r="F1301" s="541">
        <f t="shared" si="20"/>
        <v>0</v>
      </c>
      <c r="G1301" s="609"/>
    </row>
    <row r="1302" spans="1:7" s="295" customFormat="1">
      <c r="A1302" s="558" t="s">
        <v>19952</v>
      </c>
      <c r="B1302" s="458" t="s">
        <v>34574</v>
      </c>
      <c r="C1302" s="453" t="s">
        <v>14319</v>
      </c>
      <c r="D1302" s="541"/>
      <c r="E1302" s="578"/>
      <c r="F1302" s="541">
        <f t="shared" si="20"/>
        <v>0</v>
      </c>
      <c r="G1302" s="609"/>
    </row>
    <row r="1303" spans="1:7" s="295" customFormat="1">
      <c r="A1303" s="558" t="s">
        <v>19953</v>
      </c>
      <c r="B1303" s="458" t="s">
        <v>34575</v>
      </c>
      <c r="C1303" s="453" t="s">
        <v>14320</v>
      </c>
      <c r="D1303" s="541"/>
      <c r="E1303" s="578"/>
      <c r="F1303" s="541">
        <f t="shared" si="20"/>
        <v>0</v>
      </c>
      <c r="G1303" s="609"/>
    </row>
    <row r="1304" spans="1:7" s="295" customFormat="1">
      <c r="A1304" s="558" t="s">
        <v>19954</v>
      </c>
      <c r="B1304" s="458" t="s">
        <v>34576</v>
      </c>
      <c r="C1304" s="453" t="s">
        <v>34577</v>
      </c>
      <c r="D1304" s="541"/>
      <c r="E1304" s="578"/>
      <c r="F1304" s="541">
        <f t="shared" si="20"/>
        <v>0</v>
      </c>
      <c r="G1304" s="609"/>
    </row>
    <row r="1305" spans="1:7" s="295" customFormat="1">
      <c r="A1305" s="558" t="s">
        <v>19955</v>
      </c>
      <c r="B1305" s="458" t="s">
        <v>34578</v>
      </c>
      <c r="C1305" s="453" t="s">
        <v>14322</v>
      </c>
      <c r="D1305" s="541"/>
      <c r="E1305" s="578"/>
      <c r="F1305" s="541">
        <f t="shared" si="20"/>
        <v>0</v>
      </c>
      <c r="G1305" s="609"/>
    </row>
    <row r="1306" spans="1:7" s="295" customFormat="1">
      <c r="A1306" s="558" t="s">
        <v>19956</v>
      </c>
      <c r="B1306" s="458" t="s">
        <v>34579</v>
      </c>
      <c r="C1306" s="453" t="s">
        <v>14323</v>
      </c>
      <c r="D1306" s="541"/>
      <c r="E1306" s="578"/>
      <c r="F1306" s="541">
        <f t="shared" si="20"/>
        <v>0</v>
      </c>
      <c r="G1306" s="609"/>
    </row>
    <row r="1307" spans="1:7" s="295" customFormat="1">
      <c r="A1307" s="558" t="s">
        <v>19957</v>
      </c>
      <c r="B1307" s="458" t="s">
        <v>34580</v>
      </c>
      <c r="C1307" s="453" t="s">
        <v>34581</v>
      </c>
      <c r="D1307" s="541"/>
      <c r="E1307" s="578"/>
      <c r="F1307" s="541">
        <f t="shared" si="20"/>
        <v>0</v>
      </c>
      <c r="G1307" s="609"/>
    </row>
    <row r="1308" spans="1:7" s="295" customFormat="1">
      <c r="A1308" s="558" t="s">
        <v>19958</v>
      </c>
      <c r="B1308" s="458" t="s">
        <v>34582</v>
      </c>
      <c r="C1308" s="453" t="s">
        <v>14325</v>
      </c>
      <c r="D1308" s="541"/>
      <c r="E1308" s="578"/>
      <c r="F1308" s="541">
        <f t="shared" si="20"/>
        <v>0</v>
      </c>
      <c r="G1308" s="609"/>
    </row>
    <row r="1309" spans="1:7" s="295" customFormat="1">
      <c r="A1309" s="558" t="s">
        <v>19959</v>
      </c>
      <c r="B1309" s="458" t="s">
        <v>34583</v>
      </c>
      <c r="C1309" s="453" t="s">
        <v>34584</v>
      </c>
      <c r="D1309" s="541"/>
      <c r="E1309" s="578"/>
      <c r="F1309" s="541">
        <f t="shared" si="20"/>
        <v>0</v>
      </c>
      <c r="G1309" s="609"/>
    </row>
    <row r="1310" spans="1:7" s="423" customFormat="1">
      <c r="A1310" s="644" t="s">
        <v>8311</v>
      </c>
      <c r="B1310" s="645"/>
      <c r="C1310" s="646"/>
      <c r="D1310" s="547"/>
      <c r="E1310" s="588"/>
      <c r="F1310" s="550"/>
      <c r="G1310" s="608"/>
    </row>
    <row r="1311" spans="1:7" s="295" customFormat="1">
      <c r="A1311" s="558" t="s">
        <v>19960</v>
      </c>
      <c r="B1311" s="458" t="s">
        <v>34585</v>
      </c>
      <c r="C1311" s="453" t="s">
        <v>34586</v>
      </c>
      <c r="D1311" s="541"/>
      <c r="E1311" s="578"/>
      <c r="F1311" s="541">
        <f t="shared" si="20"/>
        <v>0</v>
      </c>
      <c r="G1311" s="609"/>
    </row>
    <row r="1312" spans="1:7" s="295" customFormat="1">
      <c r="A1312" s="558" t="s">
        <v>19961</v>
      </c>
      <c r="B1312" s="458" t="s">
        <v>34587</v>
      </c>
      <c r="C1312" s="453" t="s">
        <v>19463</v>
      </c>
      <c r="D1312" s="541"/>
      <c r="E1312" s="578"/>
      <c r="F1312" s="541">
        <f t="shared" ref="F1312:F1375" si="21">D1312*(1+E1312)</f>
        <v>0</v>
      </c>
      <c r="G1312" s="609"/>
    </row>
    <row r="1313" spans="1:7" s="295" customFormat="1">
      <c r="A1313" s="558" t="s">
        <v>19962</v>
      </c>
      <c r="B1313" s="458" t="s">
        <v>34588</v>
      </c>
      <c r="C1313" s="453" t="s">
        <v>19464</v>
      </c>
      <c r="D1313" s="541"/>
      <c r="E1313" s="578"/>
      <c r="F1313" s="541">
        <f t="shared" si="21"/>
        <v>0</v>
      </c>
      <c r="G1313" s="609"/>
    </row>
    <row r="1314" spans="1:7" s="295" customFormat="1">
      <c r="A1314" s="558" t="s">
        <v>19963</v>
      </c>
      <c r="B1314" s="458" t="s">
        <v>34589</v>
      </c>
      <c r="C1314" s="453" t="s">
        <v>19459</v>
      </c>
      <c r="D1314" s="541"/>
      <c r="E1314" s="578"/>
      <c r="F1314" s="541">
        <f t="shared" si="21"/>
        <v>0</v>
      </c>
      <c r="G1314" s="609"/>
    </row>
    <row r="1315" spans="1:7" s="295" customFormat="1">
      <c r="A1315" s="558" t="s">
        <v>19964</v>
      </c>
      <c r="B1315" s="458" t="s">
        <v>34590</v>
      </c>
      <c r="C1315" s="453" t="s">
        <v>19465</v>
      </c>
      <c r="D1315" s="541"/>
      <c r="E1315" s="578"/>
      <c r="F1315" s="541">
        <f t="shared" si="21"/>
        <v>0</v>
      </c>
      <c r="G1315" s="609"/>
    </row>
    <row r="1316" spans="1:7" s="295" customFormat="1">
      <c r="A1316" s="558" t="s">
        <v>19965</v>
      </c>
      <c r="B1316" s="458" t="s">
        <v>34591</v>
      </c>
      <c r="C1316" s="453" t="s">
        <v>19466</v>
      </c>
      <c r="D1316" s="541"/>
      <c r="E1316" s="578"/>
      <c r="F1316" s="541">
        <f t="shared" si="21"/>
        <v>0</v>
      </c>
      <c r="G1316" s="609"/>
    </row>
    <row r="1317" spans="1:7" s="295" customFormat="1">
      <c r="A1317" s="558" t="s">
        <v>19966</v>
      </c>
      <c r="B1317" s="458" t="s">
        <v>34592</v>
      </c>
      <c r="C1317" s="453" t="s">
        <v>19467</v>
      </c>
      <c r="D1317" s="541"/>
      <c r="E1317" s="578"/>
      <c r="F1317" s="541">
        <f t="shared" si="21"/>
        <v>0</v>
      </c>
      <c r="G1317" s="609"/>
    </row>
    <row r="1318" spans="1:7" s="423" customFormat="1">
      <c r="A1318" s="644" t="s">
        <v>8312</v>
      </c>
      <c r="B1318" s="645"/>
      <c r="C1318" s="646"/>
      <c r="D1318" s="547"/>
      <c r="E1318" s="588"/>
      <c r="F1318" s="550"/>
      <c r="G1318" s="608"/>
    </row>
    <row r="1319" spans="1:7" s="295" customFormat="1">
      <c r="A1319" s="558" t="s">
        <v>19967</v>
      </c>
      <c r="B1319" s="458" t="s">
        <v>34593</v>
      </c>
      <c r="C1319" s="453" t="s">
        <v>19462</v>
      </c>
      <c r="D1319" s="541"/>
      <c r="E1319" s="578"/>
      <c r="F1319" s="541">
        <f t="shared" si="21"/>
        <v>0</v>
      </c>
      <c r="G1319" s="609"/>
    </row>
    <row r="1320" spans="1:7" s="295" customFormat="1">
      <c r="A1320" s="558" t="s">
        <v>19968</v>
      </c>
      <c r="B1320" s="458" t="s">
        <v>34594</v>
      </c>
      <c r="C1320" s="453" t="s">
        <v>19463</v>
      </c>
      <c r="D1320" s="541"/>
      <c r="E1320" s="578"/>
      <c r="F1320" s="541">
        <f t="shared" si="21"/>
        <v>0</v>
      </c>
      <c r="G1320" s="609"/>
    </row>
    <row r="1321" spans="1:7" s="295" customFormat="1">
      <c r="A1321" s="558" t="s">
        <v>19969</v>
      </c>
      <c r="B1321" s="458" t="s">
        <v>34595</v>
      </c>
      <c r="C1321" s="453" t="s">
        <v>21344</v>
      </c>
      <c r="D1321" s="541"/>
      <c r="E1321" s="578"/>
      <c r="F1321" s="541">
        <f t="shared" si="21"/>
        <v>0</v>
      </c>
      <c r="G1321" s="609"/>
    </row>
    <row r="1322" spans="1:7" s="295" customFormat="1">
      <c r="A1322" s="558" t="s">
        <v>19970</v>
      </c>
      <c r="B1322" s="458" t="s">
        <v>34596</v>
      </c>
      <c r="C1322" s="453" t="s">
        <v>21345</v>
      </c>
      <c r="D1322" s="541"/>
      <c r="E1322" s="578"/>
      <c r="F1322" s="541">
        <f t="shared" si="21"/>
        <v>0</v>
      </c>
      <c r="G1322" s="609"/>
    </row>
    <row r="1323" spans="1:7" s="295" customFormat="1">
      <c r="A1323" s="558" t="s">
        <v>19971</v>
      </c>
      <c r="B1323" s="458" t="s">
        <v>34597</v>
      </c>
      <c r="C1323" s="453" t="s">
        <v>21346</v>
      </c>
      <c r="D1323" s="541"/>
      <c r="E1323" s="578"/>
      <c r="F1323" s="541">
        <f t="shared" si="21"/>
        <v>0</v>
      </c>
      <c r="G1323" s="609"/>
    </row>
    <row r="1324" spans="1:7" s="295" customFormat="1">
      <c r="A1324" s="558" t="s">
        <v>19972</v>
      </c>
      <c r="B1324" s="458" t="s">
        <v>34598</v>
      </c>
      <c r="C1324" s="453" t="s">
        <v>19459</v>
      </c>
      <c r="D1324" s="541"/>
      <c r="E1324" s="578"/>
      <c r="F1324" s="541">
        <f t="shared" si="21"/>
        <v>0</v>
      </c>
      <c r="G1324" s="609"/>
    </row>
    <row r="1325" spans="1:7" s="295" customFormat="1">
      <c r="A1325" s="558" t="s">
        <v>19973</v>
      </c>
      <c r="B1325" s="458" t="s">
        <v>34599</v>
      </c>
      <c r="C1325" s="453" t="s">
        <v>21347</v>
      </c>
      <c r="D1325" s="541"/>
      <c r="E1325" s="578"/>
      <c r="F1325" s="541">
        <f t="shared" si="21"/>
        <v>0</v>
      </c>
      <c r="G1325" s="609"/>
    </row>
    <row r="1326" spans="1:7" s="295" customFormat="1">
      <c r="A1326" s="558" t="s">
        <v>19974</v>
      </c>
      <c r="B1326" s="458" t="s">
        <v>34600</v>
      </c>
      <c r="C1326" s="453" t="s">
        <v>19467</v>
      </c>
      <c r="D1326" s="541"/>
      <c r="E1326" s="578"/>
      <c r="F1326" s="541">
        <f t="shared" si="21"/>
        <v>0</v>
      </c>
      <c r="G1326" s="609"/>
    </row>
    <row r="1327" spans="1:7" s="423" customFormat="1">
      <c r="A1327" s="644" t="s">
        <v>8313</v>
      </c>
      <c r="B1327" s="645"/>
      <c r="C1327" s="646"/>
      <c r="D1327" s="547"/>
      <c r="E1327" s="588"/>
      <c r="F1327" s="550"/>
      <c r="G1327" s="608"/>
    </row>
    <row r="1328" spans="1:7" s="295" customFormat="1">
      <c r="A1328" s="558" t="s">
        <v>19975</v>
      </c>
      <c r="B1328" s="458" t="s">
        <v>34601</v>
      </c>
      <c r="C1328" s="453" t="s">
        <v>19462</v>
      </c>
      <c r="D1328" s="541"/>
      <c r="E1328" s="578"/>
      <c r="F1328" s="541">
        <f t="shared" si="21"/>
        <v>0</v>
      </c>
      <c r="G1328" s="609"/>
    </row>
    <row r="1329" spans="1:7" s="295" customFormat="1">
      <c r="A1329" s="558" t="s">
        <v>19976</v>
      </c>
      <c r="B1329" s="458" t="s">
        <v>34602</v>
      </c>
      <c r="C1329" s="453" t="s">
        <v>19463</v>
      </c>
      <c r="D1329" s="541"/>
      <c r="E1329" s="578"/>
      <c r="F1329" s="541">
        <f t="shared" si="21"/>
        <v>0</v>
      </c>
      <c r="G1329" s="609"/>
    </row>
    <row r="1330" spans="1:7" s="295" customFormat="1">
      <c r="A1330" s="558" t="s">
        <v>19977</v>
      </c>
      <c r="B1330" s="458" t="s">
        <v>34603</v>
      </c>
      <c r="C1330" s="453" t="s">
        <v>19464</v>
      </c>
      <c r="D1330" s="541"/>
      <c r="E1330" s="578"/>
      <c r="F1330" s="541">
        <f t="shared" si="21"/>
        <v>0</v>
      </c>
      <c r="G1330" s="609"/>
    </row>
    <row r="1331" spans="1:7" s="295" customFormat="1">
      <c r="A1331" s="558" t="s">
        <v>19978</v>
      </c>
      <c r="B1331" s="458" t="s">
        <v>34604</v>
      </c>
      <c r="C1331" s="453" t="s">
        <v>21348</v>
      </c>
      <c r="D1331" s="541"/>
      <c r="E1331" s="578"/>
      <c r="F1331" s="541">
        <f t="shared" si="21"/>
        <v>0</v>
      </c>
      <c r="G1331" s="609"/>
    </row>
    <row r="1332" spans="1:7" s="295" customFormat="1">
      <c r="A1332" s="558" t="s">
        <v>19979</v>
      </c>
      <c r="B1332" s="458" t="s">
        <v>34605</v>
      </c>
      <c r="C1332" s="453" t="s">
        <v>21346</v>
      </c>
      <c r="D1332" s="541"/>
      <c r="E1332" s="578"/>
      <c r="F1332" s="541">
        <f t="shared" si="21"/>
        <v>0</v>
      </c>
      <c r="G1332" s="609"/>
    </row>
    <row r="1333" spans="1:7" s="295" customFormat="1">
      <c r="A1333" s="558" t="s">
        <v>19980</v>
      </c>
      <c r="B1333" s="458" t="s">
        <v>34606</v>
      </c>
      <c r="C1333" s="453" t="s">
        <v>19459</v>
      </c>
      <c r="D1333" s="541"/>
      <c r="E1333" s="578"/>
      <c r="F1333" s="541">
        <f t="shared" si="21"/>
        <v>0</v>
      </c>
      <c r="G1333" s="609"/>
    </row>
    <row r="1334" spans="1:7" s="295" customFormat="1">
      <c r="A1334" s="558" t="s">
        <v>19981</v>
      </c>
      <c r="B1334" s="458" t="s">
        <v>34607</v>
      </c>
      <c r="C1334" s="453" t="s">
        <v>21349</v>
      </c>
      <c r="D1334" s="541"/>
      <c r="E1334" s="578"/>
      <c r="F1334" s="541">
        <f t="shared" si="21"/>
        <v>0</v>
      </c>
      <c r="G1334" s="609"/>
    </row>
    <row r="1335" spans="1:7" s="295" customFormat="1">
      <c r="A1335" s="558" t="s">
        <v>19982</v>
      </c>
      <c r="B1335" s="458" t="s">
        <v>34608</v>
      </c>
      <c r="C1335" s="453" t="s">
        <v>21347</v>
      </c>
      <c r="D1335" s="541"/>
      <c r="E1335" s="578"/>
      <c r="F1335" s="541">
        <f t="shared" si="21"/>
        <v>0</v>
      </c>
      <c r="G1335" s="609"/>
    </row>
    <row r="1336" spans="1:7" s="295" customFormat="1">
      <c r="A1336" s="558" t="s">
        <v>19983</v>
      </c>
      <c r="B1336" s="458" t="s">
        <v>34609</v>
      </c>
      <c r="C1336" s="453" t="s">
        <v>21350</v>
      </c>
      <c r="D1336" s="541"/>
      <c r="E1336" s="578"/>
      <c r="F1336" s="541">
        <f t="shared" si="21"/>
        <v>0</v>
      </c>
      <c r="G1336" s="609"/>
    </row>
    <row r="1337" spans="1:7" s="295" customFormat="1">
      <c r="A1337" s="558" t="s">
        <v>19984</v>
      </c>
      <c r="B1337" s="458" t="s">
        <v>34610</v>
      </c>
      <c r="C1337" s="453" t="s">
        <v>19467</v>
      </c>
      <c r="D1337" s="541"/>
      <c r="E1337" s="578"/>
      <c r="F1337" s="541">
        <f t="shared" si="21"/>
        <v>0</v>
      </c>
      <c r="G1337" s="609"/>
    </row>
    <row r="1338" spans="1:7" s="423" customFormat="1">
      <c r="A1338" s="644" t="s">
        <v>34611</v>
      </c>
      <c r="B1338" s="645"/>
      <c r="C1338" s="646"/>
      <c r="D1338" s="547"/>
      <c r="E1338" s="588"/>
      <c r="F1338" s="550"/>
      <c r="G1338" s="608"/>
    </row>
    <row r="1339" spans="1:7" s="295" customFormat="1">
      <c r="A1339" s="558" t="s">
        <v>19985</v>
      </c>
      <c r="B1339" s="458" t="s">
        <v>34612</v>
      </c>
      <c r="C1339" s="453" t="s">
        <v>19462</v>
      </c>
      <c r="D1339" s="541"/>
      <c r="E1339" s="578"/>
      <c r="F1339" s="541">
        <f t="shared" si="21"/>
        <v>0</v>
      </c>
      <c r="G1339" s="609"/>
    </row>
    <row r="1340" spans="1:7" s="295" customFormat="1">
      <c r="A1340" s="558" t="s">
        <v>19986</v>
      </c>
      <c r="B1340" s="458" t="s">
        <v>34613</v>
      </c>
      <c r="C1340" s="453" t="s">
        <v>21351</v>
      </c>
      <c r="D1340" s="541"/>
      <c r="E1340" s="578"/>
      <c r="F1340" s="541">
        <f t="shared" si="21"/>
        <v>0</v>
      </c>
      <c r="G1340" s="609"/>
    </row>
    <row r="1341" spans="1:7" s="295" customFormat="1">
      <c r="A1341" s="558" t="s">
        <v>19987</v>
      </c>
      <c r="B1341" s="458" t="s">
        <v>34614</v>
      </c>
      <c r="C1341" s="453" t="s">
        <v>17903</v>
      </c>
      <c r="D1341" s="541"/>
      <c r="E1341" s="578"/>
      <c r="F1341" s="541">
        <f t="shared" si="21"/>
        <v>0</v>
      </c>
      <c r="G1341" s="609"/>
    </row>
    <row r="1342" spans="1:7" s="295" customFormat="1">
      <c r="A1342" s="558" t="s">
        <v>23461</v>
      </c>
      <c r="B1342" s="458" t="s">
        <v>34615</v>
      </c>
      <c r="C1342" s="453" t="s">
        <v>21345</v>
      </c>
      <c r="D1342" s="541"/>
      <c r="E1342" s="578"/>
      <c r="F1342" s="541">
        <f t="shared" si="21"/>
        <v>0</v>
      </c>
      <c r="G1342" s="609"/>
    </row>
    <row r="1343" spans="1:7" s="295" customFormat="1">
      <c r="A1343" s="558" t="s">
        <v>23462</v>
      </c>
      <c r="B1343" s="458" t="s">
        <v>34616</v>
      </c>
      <c r="C1343" s="453" t="s">
        <v>17904</v>
      </c>
      <c r="D1343" s="541"/>
      <c r="E1343" s="578"/>
      <c r="F1343" s="541">
        <f t="shared" si="21"/>
        <v>0</v>
      </c>
      <c r="G1343" s="609"/>
    </row>
    <row r="1344" spans="1:7" s="295" customFormat="1">
      <c r="A1344" s="558" t="s">
        <v>23463</v>
      </c>
      <c r="B1344" s="458" t="s">
        <v>34617</v>
      </c>
      <c r="C1344" s="453" t="s">
        <v>19459</v>
      </c>
      <c r="D1344" s="541"/>
      <c r="E1344" s="578"/>
      <c r="F1344" s="541">
        <f t="shared" si="21"/>
        <v>0</v>
      </c>
      <c r="G1344" s="609"/>
    </row>
    <row r="1345" spans="1:7" s="295" customFormat="1">
      <c r="A1345" s="558" t="s">
        <v>23464</v>
      </c>
      <c r="B1345" s="458" t="s">
        <v>34618</v>
      </c>
      <c r="C1345" s="453" t="s">
        <v>21347</v>
      </c>
      <c r="D1345" s="541"/>
      <c r="E1345" s="578"/>
      <c r="F1345" s="541">
        <f t="shared" si="21"/>
        <v>0</v>
      </c>
      <c r="G1345" s="609"/>
    </row>
    <row r="1346" spans="1:7" s="295" customFormat="1">
      <c r="A1346" s="558" t="s">
        <v>23465</v>
      </c>
      <c r="B1346" s="458" t="s">
        <v>34619</v>
      </c>
      <c r="C1346" s="453" t="s">
        <v>21350</v>
      </c>
      <c r="D1346" s="541"/>
      <c r="E1346" s="578"/>
      <c r="F1346" s="541">
        <f t="shared" si="21"/>
        <v>0</v>
      </c>
      <c r="G1346" s="609"/>
    </row>
    <row r="1347" spans="1:7" s="295" customFormat="1">
      <c r="A1347" s="558" t="s">
        <v>23466</v>
      </c>
      <c r="B1347" s="458" t="s">
        <v>34620</v>
      </c>
      <c r="C1347" s="453" t="s">
        <v>19467</v>
      </c>
      <c r="D1347" s="541"/>
      <c r="E1347" s="578"/>
      <c r="F1347" s="541">
        <f t="shared" si="21"/>
        <v>0</v>
      </c>
      <c r="G1347" s="609"/>
    </row>
    <row r="1348" spans="1:7" s="423" customFormat="1">
      <c r="A1348" s="644" t="s">
        <v>17905</v>
      </c>
      <c r="B1348" s="645"/>
      <c r="C1348" s="646"/>
      <c r="D1348" s="547"/>
      <c r="E1348" s="588"/>
      <c r="F1348" s="550"/>
      <c r="G1348" s="608"/>
    </row>
    <row r="1349" spans="1:7" s="423" customFormat="1">
      <c r="A1349" s="644" t="s">
        <v>17906</v>
      </c>
      <c r="B1349" s="645"/>
      <c r="C1349" s="646"/>
      <c r="D1349" s="547"/>
      <c r="E1349" s="588"/>
      <c r="F1349" s="550"/>
      <c r="G1349" s="608"/>
    </row>
    <row r="1350" spans="1:7" s="295" customFormat="1" ht="24">
      <c r="A1350" s="558" t="s">
        <v>23467</v>
      </c>
      <c r="B1350" s="458" t="s">
        <v>34621</v>
      </c>
      <c r="C1350" s="453" t="s">
        <v>17907</v>
      </c>
      <c r="D1350" s="541"/>
      <c r="E1350" s="578"/>
      <c r="F1350" s="541">
        <f t="shared" si="21"/>
        <v>0</v>
      </c>
      <c r="G1350" s="609"/>
    </row>
    <row r="1351" spans="1:7" s="295" customFormat="1" ht="24">
      <c r="A1351" s="558" t="s">
        <v>23468</v>
      </c>
      <c r="B1351" s="458" t="s">
        <v>34622</v>
      </c>
      <c r="C1351" s="453" t="s">
        <v>17908</v>
      </c>
      <c r="D1351" s="541"/>
      <c r="E1351" s="578"/>
      <c r="F1351" s="541">
        <f t="shared" si="21"/>
        <v>0</v>
      </c>
      <c r="G1351" s="609"/>
    </row>
    <row r="1352" spans="1:7" s="295" customFormat="1" ht="24">
      <c r="A1352" s="558" t="s">
        <v>23469</v>
      </c>
      <c r="B1352" s="458" t="s">
        <v>34623</v>
      </c>
      <c r="C1352" s="453" t="s">
        <v>17909</v>
      </c>
      <c r="D1352" s="541"/>
      <c r="E1352" s="578"/>
      <c r="F1352" s="541">
        <f t="shared" si="21"/>
        <v>0</v>
      </c>
      <c r="G1352" s="609"/>
    </row>
    <row r="1353" spans="1:7" s="295" customFormat="1" ht="24">
      <c r="A1353" s="558" t="s">
        <v>23470</v>
      </c>
      <c r="B1353" s="458" t="s">
        <v>34624</v>
      </c>
      <c r="C1353" s="453" t="s">
        <v>17910</v>
      </c>
      <c r="D1353" s="541"/>
      <c r="E1353" s="578"/>
      <c r="F1353" s="541">
        <f t="shared" si="21"/>
        <v>0</v>
      </c>
      <c r="G1353" s="609"/>
    </row>
    <row r="1354" spans="1:7" s="295" customFormat="1" ht="24">
      <c r="A1354" s="558" t="s">
        <v>23471</v>
      </c>
      <c r="B1354" s="458" t="s">
        <v>34625</v>
      </c>
      <c r="C1354" s="453" t="s">
        <v>17911</v>
      </c>
      <c r="D1354" s="541"/>
      <c r="E1354" s="578"/>
      <c r="F1354" s="541">
        <f t="shared" si="21"/>
        <v>0</v>
      </c>
      <c r="G1354" s="609"/>
    </row>
    <row r="1355" spans="1:7" s="295" customFormat="1" ht="24">
      <c r="A1355" s="558" t="s">
        <v>23472</v>
      </c>
      <c r="B1355" s="458" t="s">
        <v>34626</v>
      </c>
      <c r="C1355" s="453" t="s">
        <v>17912</v>
      </c>
      <c r="D1355" s="541"/>
      <c r="E1355" s="578"/>
      <c r="F1355" s="541">
        <f t="shared" si="21"/>
        <v>0</v>
      </c>
      <c r="G1355" s="609"/>
    </row>
    <row r="1356" spans="1:7" s="295" customFormat="1" ht="24">
      <c r="A1356" s="558" t="s">
        <v>23473</v>
      </c>
      <c r="B1356" s="458" t="s">
        <v>34627</v>
      </c>
      <c r="C1356" s="453" t="s">
        <v>17913</v>
      </c>
      <c r="D1356" s="541"/>
      <c r="E1356" s="578"/>
      <c r="F1356" s="541">
        <f t="shared" si="21"/>
        <v>0</v>
      </c>
      <c r="G1356" s="609"/>
    </row>
    <row r="1357" spans="1:7" s="295" customFormat="1" ht="24">
      <c r="A1357" s="558" t="s">
        <v>23474</v>
      </c>
      <c r="B1357" s="458" t="s">
        <v>34628</v>
      </c>
      <c r="C1357" s="453" t="s">
        <v>17913</v>
      </c>
      <c r="D1357" s="541"/>
      <c r="E1357" s="578"/>
      <c r="F1357" s="541">
        <f t="shared" si="21"/>
        <v>0</v>
      </c>
      <c r="G1357" s="609"/>
    </row>
    <row r="1358" spans="1:7" s="295" customFormat="1" ht="24">
      <c r="A1358" s="558" t="s">
        <v>23475</v>
      </c>
      <c r="B1358" s="458" t="s">
        <v>34629</v>
      </c>
      <c r="C1358" s="453" t="s">
        <v>17913</v>
      </c>
      <c r="D1358" s="541"/>
      <c r="E1358" s="578"/>
      <c r="F1358" s="541">
        <f t="shared" si="21"/>
        <v>0</v>
      </c>
      <c r="G1358" s="609"/>
    </row>
    <row r="1359" spans="1:7" s="295" customFormat="1" ht="24">
      <c r="A1359" s="558" t="s">
        <v>23476</v>
      </c>
      <c r="B1359" s="458" t="s">
        <v>34630</v>
      </c>
      <c r="C1359" s="453" t="s">
        <v>17914</v>
      </c>
      <c r="D1359" s="541"/>
      <c r="E1359" s="578"/>
      <c r="F1359" s="541">
        <f t="shared" si="21"/>
        <v>0</v>
      </c>
      <c r="G1359" s="609"/>
    </row>
    <row r="1360" spans="1:7" s="295" customFormat="1" ht="24">
      <c r="A1360" s="558" t="s">
        <v>23477</v>
      </c>
      <c r="B1360" s="458" t="s">
        <v>34631</v>
      </c>
      <c r="C1360" s="453" t="s">
        <v>17915</v>
      </c>
      <c r="D1360" s="541"/>
      <c r="E1360" s="578"/>
      <c r="F1360" s="541">
        <f t="shared" si="21"/>
        <v>0</v>
      </c>
      <c r="G1360" s="609"/>
    </row>
    <row r="1361" spans="1:7" s="295" customFormat="1" ht="24">
      <c r="A1361" s="558" t="s">
        <v>23478</v>
      </c>
      <c r="B1361" s="458" t="s">
        <v>34632</v>
      </c>
      <c r="C1361" s="453" t="s">
        <v>17916</v>
      </c>
      <c r="D1361" s="541"/>
      <c r="E1361" s="578"/>
      <c r="F1361" s="541">
        <f t="shared" si="21"/>
        <v>0</v>
      </c>
      <c r="G1361" s="609"/>
    </row>
    <row r="1362" spans="1:7" s="295" customFormat="1" ht="24">
      <c r="A1362" s="558" t="s">
        <v>23479</v>
      </c>
      <c r="B1362" s="458" t="s">
        <v>34633</v>
      </c>
      <c r="C1362" s="453" t="s">
        <v>17916</v>
      </c>
      <c r="D1362" s="541"/>
      <c r="E1362" s="578"/>
      <c r="F1362" s="541">
        <f t="shared" si="21"/>
        <v>0</v>
      </c>
      <c r="G1362" s="609"/>
    </row>
    <row r="1363" spans="1:7" s="295" customFormat="1" ht="24">
      <c r="A1363" s="558" t="s">
        <v>23480</v>
      </c>
      <c r="B1363" s="458" t="s">
        <v>34634</v>
      </c>
      <c r="C1363" s="453" t="s">
        <v>17917</v>
      </c>
      <c r="D1363" s="541"/>
      <c r="E1363" s="578"/>
      <c r="F1363" s="541">
        <f t="shared" si="21"/>
        <v>0</v>
      </c>
      <c r="G1363" s="609"/>
    </row>
    <row r="1364" spans="1:7" s="295" customFormat="1" ht="24">
      <c r="A1364" s="558" t="s">
        <v>23481</v>
      </c>
      <c r="B1364" s="458" t="s">
        <v>34635</v>
      </c>
      <c r="C1364" s="453" t="s">
        <v>17918</v>
      </c>
      <c r="D1364" s="541"/>
      <c r="E1364" s="578"/>
      <c r="F1364" s="541">
        <f t="shared" si="21"/>
        <v>0</v>
      </c>
      <c r="G1364" s="609"/>
    </row>
    <row r="1365" spans="1:7" s="295" customFormat="1" ht="24">
      <c r="A1365" s="558" t="s">
        <v>23482</v>
      </c>
      <c r="B1365" s="458" t="s">
        <v>34636</v>
      </c>
      <c r="C1365" s="453" t="s">
        <v>17919</v>
      </c>
      <c r="D1365" s="541"/>
      <c r="E1365" s="578"/>
      <c r="F1365" s="541">
        <f t="shared" si="21"/>
        <v>0</v>
      </c>
      <c r="G1365" s="609"/>
    </row>
    <row r="1366" spans="1:7" s="295" customFormat="1" ht="24">
      <c r="A1366" s="558" t="s">
        <v>23483</v>
      </c>
      <c r="B1366" s="458" t="s">
        <v>34637</v>
      </c>
      <c r="C1366" s="453" t="s">
        <v>17914</v>
      </c>
      <c r="D1366" s="541"/>
      <c r="E1366" s="578"/>
      <c r="F1366" s="541">
        <f t="shared" si="21"/>
        <v>0</v>
      </c>
      <c r="G1366" s="609"/>
    </row>
    <row r="1367" spans="1:7" s="295" customFormat="1" ht="24">
      <c r="A1367" s="558" t="s">
        <v>23484</v>
      </c>
      <c r="B1367" s="458" t="s">
        <v>34638</v>
      </c>
      <c r="C1367" s="453" t="s">
        <v>17920</v>
      </c>
      <c r="D1367" s="541"/>
      <c r="E1367" s="578"/>
      <c r="F1367" s="541">
        <f t="shared" si="21"/>
        <v>0</v>
      </c>
      <c r="G1367" s="609"/>
    </row>
    <row r="1368" spans="1:7" s="295" customFormat="1" ht="24">
      <c r="A1368" s="558" t="s">
        <v>23485</v>
      </c>
      <c r="B1368" s="459" t="s">
        <v>34639</v>
      </c>
      <c r="C1368" s="460" t="s">
        <v>17921</v>
      </c>
      <c r="D1368" s="541"/>
      <c r="E1368" s="578"/>
      <c r="F1368" s="541">
        <f t="shared" si="21"/>
        <v>0</v>
      </c>
      <c r="G1368" s="609"/>
    </row>
    <row r="1369" spans="1:7" s="423" customFormat="1">
      <c r="A1369" s="644" t="s">
        <v>17922</v>
      </c>
      <c r="B1369" s="645"/>
      <c r="C1369" s="646"/>
      <c r="D1369" s="547"/>
      <c r="E1369" s="588"/>
      <c r="F1369" s="550"/>
      <c r="G1369" s="608"/>
    </row>
    <row r="1370" spans="1:7" s="295" customFormat="1" ht="24">
      <c r="A1370" s="558" t="s">
        <v>23486</v>
      </c>
      <c r="B1370" s="461" t="s">
        <v>34640</v>
      </c>
      <c r="C1370" s="462" t="s">
        <v>17923</v>
      </c>
      <c r="D1370" s="541"/>
      <c r="E1370" s="578"/>
      <c r="F1370" s="541">
        <f t="shared" si="21"/>
        <v>0</v>
      </c>
      <c r="G1370" s="609"/>
    </row>
    <row r="1371" spans="1:7" s="295" customFormat="1" ht="24">
      <c r="A1371" s="558" t="s">
        <v>23487</v>
      </c>
      <c r="B1371" s="458" t="s">
        <v>34641</v>
      </c>
      <c r="C1371" s="453" t="s">
        <v>17924</v>
      </c>
      <c r="D1371" s="541"/>
      <c r="E1371" s="578"/>
      <c r="F1371" s="541">
        <f t="shared" si="21"/>
        <v>0</v>
      </c>
      <c r="G1371" s="609"/>
    </row>
    <row r="1372" spans="1:7" s="295" customFormat="1" ht="24">
      <c r="A1372" s="558" t="s">
        <v>23488</v>
      </c>
      <c r="B1372" s="458" t="s">
        <v>34642</v>
      </c>
      <c r="C1372" s="453" t="s">
        <v>17925</v>
      </c>
      <c r="D1372" s="541"/>
      <c r="E1372" s="578"/>
      <c r="F1372" s="541">
        <f t="shared" si="21"/>
        <v>0</v>
      </c>
      <c r="G1372" s="609"/>
    </row>
    <row r="1373" spans="1:7" s="295" customFormat="1" ht="24">
      <c r="A1373" s="558" t="s">
        <v>23489</v>
      </c>
      <c r="B1373" s="458" t="s">
        <v>34643</v>
      </c>
      <c r="C1373" s="453" t="s">
        <v>17926</v>
      </c>
      <c r="D1373" s="541"/>
      <c r="E1373" s="578"/>
      <c r="F1373" s="541">
        <f t="shared" si="21"/>
        <v>0</v>
      </c>
      <c r="G1373" s="609"/>
    </row>
    <row r="1374" spans="1:7" s="295" customFormat="1" ht="24">
      <c r="A1374" s="558" t="s">
        <v>23490</v>
      </c>
      <c r="B1374" s="458" t="s">
        <v>34644</v>
      </c>
      <c r="C1374" s="453" t="s">
        <v>17927</v>
      </c>
      <c r="D1374" s="541"/>
      <c r="E1374" s="578"/>
      <c r="F1374" s="541">
        <f t="shared" si="21"/>
        <v>0</v>
      </c>
      <c r="G1374" s="609"/>
    </row>
    <row r="1375" spans="1:7" s="295" customFormat="1" ht="24">
      <c r="A1375" s="558" t="s">
        <v>23491</v>
      </c>
      <c r="B1375" s="458" t="s">
        <v>34645</v>
      </c>
      <c r="C1375" s="453" t="s">
        <v>17928</v>
      </c>
      <c r="D1375" s="541"/>
      <c r="E1375" s="578"/>
      <c r="F1375" s="541">
        <f t="shared" si="21"/>
        <v>0</v>
      </c>
      <c r="G1375" s="609"/>
    </row>
    <row r="1376" spans="1:7" s="295" customFormat="1" ht="24">
      <c r="A1376" s="558" t="s">
        <v>23492</v>
      </c>
      <c r="B1376" s="458" t="s">
        <v>34646</v>
      </c>
      <c r="C1376" s="453" t="s">
        <v>17929</v>
      </c>
      <c r="D1376" s="541"/>
      <c r="E1376" s="578"/>
      <c r="F1376" s="541">
        <f t="shared" ref="F1376:F1439" si="22">D1376*(1+E1376)</f>
        <v>0</v>
      </c>
      <c r="G1376" s="609"/>
    </row>
    <row r="1377" spans="1:7" s="295" customFormat="1" ht="24">
      <c r="A1377" s="558" t="s">
        <v>23493</v>
      </c>
      <c r="B1377" s="458" t="s">
        <v>34647</v>
      </c>
      <c r="C1377" s="453" t="s">
        <v>17930</v>
      </c>
      <c r="D1377" s="541"/>
      <c r="E1377" s="578"/>
      <c r="F1377" s="541">
        <f t="shared" si="22"/>
        <v>0</v>
      </c>
      <c r="G1377" s="609"/>
    </row>
    <row r="1378" spans="1:7" s="295" customFormat="1" ht="24">
      <c r="A1378" s="558" t="s">
        <v>23494</v>
      </c>
      <c r="B1378" s="458" t="s">
        <v>34648</v>
      </c>
      <c r="C1378" s="453" t="s">
        <v>17931</v>
      </c>
      <c r="D1378" s="541"/>
      <c r="E1378" s="578"/>
      <c r="F1378" s="541">
        <f t="shared" si="22"/>
        <v>0</v>
      </c>
      <c r="G1378" s="609"/>
    </row>
    <row r="1379" spans="1:7" s="295" customFormat="1" ht="24">
      <c r="A1379" s="558" t="s">
        <v>23495</v>
      </c>
      <c r="B1379" s="458" t="s">
        <v>34649</v>
      </c>
      <c r="C1379" s="453" t="s">
        <v>17932</v>
      </c>
      <c r="D1379" s="541"/>
      <c r="E1379" s="578"/>
      <c r="F1379" s="541">
        <f t="shared" si="22"/>
        <v>0</v>
      </c>
      <c r="G1379" s="609"/>
    </row>
    <row r="1380" spans="1:7" s="295" customFormat="1" ht="24">
      <c r="A1380" s="558" t="s">
        <v>23496</v>
      </c>
      <c r="B1380" s="458" t="s">
        <v>34650</v>
      </c>
      <c r="C1380" s="453" t="s">
        <v>17933</v>
      </c>
      <c r="D1380" s="541"/>
      <c r="E1380" s="578"/>
      <c r="F1380" s="541">
        <f t="shared" si="22"/>
        <v>0</v>
      </c>
      <c r="G1380" s="609"/>
    </row>
    <row r="1381" spans="1:7" s="295" customFormat="1" ht="24">
      <c r="A1381" s="558" t="s">
        <v>23497</v>
      </c>
      <c r="B1381" s="458" t="s">
        <v>34651</v>
      </c>
      <c r="C1381" s="453" t="s">
        <v>17934</v>
      </c>
      <c r="D1381" s="541"/>
      <c r="E1381" s="578"/>
      <c r="F1381" s="541">
        <f t="shared" si="22"/>
        <v>0</v>
      </c>
      <c r="G1381" s="609"/>
    </row>
    <row r="1382" spans="1:7" s="295" customFormat="1" ht="15" customHeight="1">
      <c r="A1382" s="558" t="s">
        <v>23498</v>
      </c>
      <c r="B1382" s="458" t="s">
        <v>34652</v>
      </c>
      <c r="C1382" s="453" t="s">
        <v>17935</v>
      </c>
      <c r="D1382" s="541"/>
      <c r="E1382" s="578"/>
      <c r="F1382" s="541">
        <f t="shared" si="22"/>
        <v>0</v>
      </c>
      <c r="G1382" s="609"/>
    </row>
    <row r="1383" spans="1:7" s="423" customFormat="1">
      <c r="A1383" s="644" t="s">
        <v>17936</v>
      </c>
      <c r="B1383" s="645"/>
      <c r="C1383" s="646"/>
      <c r="D1383" s="547"/>
      <c r="E1383" s="588"/>
      <c r="F1383" s="550"/>
      <c r="G1383" s="608"/>
    </row>
    <row r="1384" spans="1:7" s="295" customFormat="1" ht="24">
      <c r="A1384" s="558" t="s">
        <v>23499</v>
      </c>
      <c r="B1384" s="458" t="s">
        <v>34653</v>
      </c>
      <c r="C1384" s="453" t="s">
        <v>17937</v>
      </c>
      <c r="D1384" s="541"/>
      <c r="E1384" s="578"/>
      <c r="F1384" s="541">
        <f t="shared" si="22"/>
        <v>0</v>
      </c>
      <c r="G1384" s="609"/>
    </row>
    <row r="1385" spans="1:7" s="295" customFormat="1" ht="24">
      <c r="A1385" s="558" t="s">
        <v>23500</v>
      </c>
      <c r="B1385" s="458" t="s">
        <v>34654</v>
      </c>
      <c r="C1385" s="453" t="s">
        <v>17938</v>
      </c>
      <c r="D1385" s="541"/>
      <c r="E1385" s="578"/>
      <c r="F1385" s="541">
        <f t="shared" si="22"/>
        <v>0</v>
      </c>
      <c r="G1385" s="609"/>
    </row>
    <row r="1386" spans="1:7" s="295" customFormat="1" ht="24">
      <c r="A1386" s="558" t="s">
        <v>23501</v>
      </c>
      <c r="B1386" s="458" t="s">
        <v>34655</v>
      </c>
      <c r="C1386" s="453" t="s">
        <v>17939</v>
      </c>
      <c r="D1386" s="541"/>
      <c r="E1386" s="578"/>
      <c r="F1386" s="541">
        <f t="shared" si="22"/>
        <v>0</v>
      </c>
      <c r="G1386" s="609"/>
    </row>
    <row r="1387" spans="1:7" s="295" customFormat="1" ht="24">
      <c r="A1387" s="558" t="s">
        <v>23502</v>
      </c>
      <c r="B1387" s="458" t="s">
        <v>34656</v>
      </c>
      <c r="C1387" s="453" t="s">
        <v>17940</v>
      </c>
      <c r="D1387" s="541"/>
      <c r="E1387" s="578"/>
      <c r="F1387" s="541">
        <f t="shared" si="22"/>
        <v>0</v>
      </c>
      <c r="G1387" s="609"/>
    </row>
    <row r="1388" spans="1:7" s="295" customFormat="1" ht="24">
      <c r="A1388" s="558" t="s">
        <v>23503</v>
      </c>
      <c r="B1388" s="458" t="s">
        <v>34657</v>
      </c>
      <c r="C1388" s="453" t="s">
        <v>17940</v>
      </c>
      <c r="D1388" s="541"/>
      <c r="E1388" s="578"/>
      <c r="F1388" s="541">
        <f t="shared" si="22"/>
        <v>0</v>
      </c>
      <c r="G1388" s="609"/>
    </row>
    <row r="1389" spans="1:7" s="295" customFormat="1" ht="24">
      <c r="A1389" s="558" t="s">
        <v>23504</v>
      </c>
      <c r="B1389" s="458" t="s">
        <v>34658</v>
      </c>
      <c r="C1389" s="453" t="s">
        <v>17940</v>
      </c>
      <c r="D1389" s="541"/>
      <c r="E1389" s="578"/>
      <c r="F1389" s="541">
        <f t="shared" si="22"/>
        <v>0</v>
      </c>
      <c r="G1389" s="609"/>
    </row>
    <row r="1390" spans="1:7" s="295" customFormat="1" ht="24">
      <c r="A1390" s="558" t="s">
        <v>23505</v>
      </c>
      <c r="B1390" s="458" t="s">
        <v>34659</v>
      </c>
      <c r="C1390" s="453" t="s">
        <v>17941</v>
      </c>
      <c r="D1390" s="541"/>
      <c r="E1390" s="578"/>
      <c r="F1390" s="541">
        <f t="shared" si="22"/>
        <v>0</v>
      </c>
      <c r="G1390" s="609"/>
    </row>
    <row r="1391" spans="1:7" s="423" customFormat="1">
      <c r="A1391" s="644" t="s">
        <v>17942</v>
      </c>
      <c r="B1391" s="645"/>
      <c r="C1391" s="646"/>
      <c r="D1391" s="547"/>
      <c r="E1391" s="588"/>
      <c r="F1391" s="550"/>
      <c r="G1391" s="608"/>
    </row>
    <row r="1392" spans="1:7" s="295" customFormat="1" ht="24">
      <c r="A1392" s="558" t="s">
        <v>23506</v>
      </c>
      <c r="B1392" s="458" t="s">
        <v>34660</v>
      </c>
      <c r="C1392" s="453" t="s">
        <v>17943</v>
      </c>
      <c r="D1392" s="541"/>
      <c r="E1392" s="578"/>
      <c r="F1392" s="541">
        <f t="shared" si="22"/>
        <v>0</v>
      </c>
      <c r="G1392" s="609"/>
    </row>
    <row r="1393" spans="1:7" s="295" customFormat="1" ht="24">
      <c r="A1393" s="558" t="s">
        <v>23507</v>
      </c>
      <c r="B1393" s="458" t="s">
        <v>34661</v>
      </c>
      <c r="C1393" s="453" t="s">
        <v>17943</v>
      </c>
      <c r="D1393" s="541"/>
      <c r="E1393" s="578"/>
      <c r="F1393" s="541">
        <f t="shared" si="22"/>
        <v>0</v>
      </c>
      <c r="G1393" s="609"/>
    </row>
    <row r="1394" spans="1:7" s="295" customFormat="1" ht="24">
      <c r="A1394" s="558" t="s">
        <v>23508</v>
      </c>
      <c r="B1394" s="458" t="s">
        <v>34662</v>
      </c>
      <c r="C1394" s="453" t="s">
        <v>17944</v>
      </c>
      <c r="D1394" s="541"/>
      <c r="E1394" s="578"/>
      <c r="F1394" s="541">
        <f t="shared" si="22"/>
        <v>0</v>
      </c>
      <c r="G1394" s="609"/>
    </row>
    <row r="1395" spans="1:7" s="295" customFormat="1" ht="24">
      <c r="A1395" s="558" t="s">
        <v>23509</v>
      </c>
      <c r="B1395" s="458" t="s">
        <v>34663</v>
      </c>
      <c r="C1395" s="453" t="s">
        <v>17945</v>
      </c>
      <c r="D1395" s="541"/>
      <c r="E1395" s="578"/>
      <c r="F1395" s="541">
        <f t="shared" si="22"/>
        <v>0</v>
      </c>
      <c r="G1395" s="609"/>
    </row>
    <row r="1396" spans="1:7" s="295" customFormat="1" ht="24">
      <c r="A1396" s="558" t="s">
        <v>23510</v>
      </c>
      <c r="B1396" s="458" t="s">
        <v>34664</v>
      </c>
      <c r="C1396" s="453" t="s">
        <v>17946</v>
      </c>
      <c r="D1396" s="541"/>
      <c r="E1396" s="578"/>
      <c r="F1396" s="541">
        <f t="shared" si="22"/>
        <v>0</v>
      </c>
      <c r="G1396" s="609"/>
    </row>
    <row r="1397" spans="1:7" s="295" customFormat="1" ht="24">
      <c r="A1397" s="558" t="s">
        <v>23511</v>
      </c>
      <c r="B1397" s="458" t="s">
        <v>34665</v>
      </c>
      <c r="C1397" s="453" t="s">
        <v>17917</v>
      </c>
      <c r="D1397" s="541"/>
      <c r="E1397" s="578"/>
      <c r="F1397" s="541">
        <f t="shared" si="22"/>
        <v>0</v>
      </c>
      <c r="G1397" s="609"/>
    </row>
    <row r="1398" spans="1:7" s="295" customFormat="1" ht="24">
      <c r="A1398" s="558" t="s">
        <v>23512</v>
      </c>
      <c r="B1398" s="458" t="s">
        <v>34666</v>
      </c>
      <c r="C1398" s="453" t="s">
        <v>17919</v>
      </c>
      <c r="D1398" s="541"/>
      <c r="E1398" s="578"/>
      <c r="F1398" s="541">
        <f t="shared" si="22"/>
        <v>0</v>
      </c>
      <c r="G1398" s="609"/>
    </row>
    <row r="1399" spans="1:7" s="295" customFormat="1" ht="24">
      <c r="A1399" s="558" t="s">
        <v>23513</v>
      </c>
      <c r="B1399" s="458" t="s">
        <v>34667</v>
      </c>
      <c r="C1399" s="453" t="s">
        <v>17947</v>
      </c>
      <c r="D1399" s="541"/>
      <c r="E1399" s="578"/>
      <c r="F1399" s="541">
        <f t="shared" si="22"/>
        <v>0</v>
      </c>
      <c r="G1399" s="609"/>
    </row>
    <row r="1400" spans="1:7" s="295" customFormat="1" ht="24">
      <c r="A1400" s="558" t="s">
        <v>23514</v>
      </c>
      <c r="B1400" s="458" t="s">
        <v>34668</v>
      </c>
      <c r="C1400" s="453" t="s">
        <v>17948</v>
      </c>
      <c r="D1400" s="541"/>
      <c r="E1400" s="578"/>
      <c r="F1400" s="541">
        <f t="shared" si="22"/>
        <v>0</v>
      </c>
      <c r="G1400" s="609"/>
    </row>
    <row r="1401" spans="1:7" s="295" customFormat="1" ht="24">
      <c r="A1401" s="558" t="s">
        <v>23515</v>
      </c>
      <c r="B1401" s="458" t="s">
        <v>34669</v>
      </c>
      <c r="C1401" s="453" t="s">
        <v>17949</v>
      </c>
      <c r="D1401" s="541"/>
      <c r="E1401" s="578"/>
      <c r="F1401" s="541">
        <f t="shared" si="22"/>
        <v>0</v>
      </c>
      <c r="G1401" s="609"/>
    </row>
    <row r="1402" spans="1:7" s="423" customFormat="1">
      <c r="A1402" s="644" t="s">
        <v>17950</v>
      </c>
      <c r="B1402" s="645"/>
      <c r="C1402" s="646"/>
      <c r="D1402" s="547"/>
      <c r="E1402" s="588"/>
      <c r="F1402" s="550"/>
      <c r="G1402" s="608"/>
    </row>
    <row r="1403" spans="1:7" s="295" customFormat="1" ht="24">
      <c r="A1403" s="558" t="s">
        <v>23516</v>
      </c>
      <c r="B1403" s="458" t="s">
        <v>34670</v>
      </c>
      <c r="C1403" s="453" t="s">
        <v>17951</v>
      </c>
      <c r="D1403" s="541"/>
      <c r="E1403" s="578"/>
      <c r="F1403" s="541">
        <f t="shared" si="22"/>
        <v>0</v>
      </c>
      <c r="G1403" s="609"/>
    </row>
    <row r="1404" spans="1:7" s="423" customFormat="1">
      <c r="A1404" s="644" t="s">
        <v>17952</v>
      </c>
      <c r="B1404" s="645"/>
      <c r="C1404" s="646"/>
      <c r="D1404" s="547"/>
      <c r="E1404" s="588"/>
      <c r="F1404" s="550"/>
      <c r="G1404" s="608"/>
    </row>
    <row r="1405" spans="1:7" s="295" customFormat="1" ht="24">
      <c r="A1405" s="558" t="s">
        <v>23517</v>
      </c>
      <c r="B1405" s="458" t="s">
        <v>34671</v>
      </c>
      <c r="C1405" s="453" t="s">
        <v>17953</v>
      </c>
      <c r="D1405" s="541"/>
      <c r="E1405" s="578"/>
      <c r="F1405" s="541">
        <f t="shared" si="22"/>
        <v>0</v>
      </c>
      <c r="G1405" s="609"/>
    </row>
    <row r="1406" spans="1:7" s="295" customFormat="1" ht="24">
      <c r="A1406" s="558" t="s">
        <v>23518</v>
      </c>
      <c r="B1406" s="458" t="s">
        <v>34672</v>
      </c>
      <c r="C1406" s="453" t="s">
        <v>17954</v>
      </c>
      <c r="D1406" s="541"/>
      <c r="E1406" s="578"/>
      <c r="F1406" s="541">
        <f t="shared" si="22"/>
        <v>0</v>
      </c>
      <c r="G1406" s="609"/>
    </row>
    <row r="1407" spans="1:7" s="295" customFormat="1" ht="24">
      <c r="A1407" s="558" t="s">
        <v>23519</v>
      </c>
      <c r="B1407" s="458" t="s">
        <v>34673</v>
      </c>
      <c r="C1407" s="453" t="s">
        <v>17955</v>
      </c>
      <c r="D1407" s="541"/>
      <c r="E1407" s="578"/>
      <c r="F1407" s="541">
        <f t="shared" si="22"/>
        <v>0</v>
      </c>
      <c r="G1407" s="609"/>
    </row>
    <row r="1408" spans="1:7" s="295" customFormat="1" ht="24">
      <c r="A1408" s="558" t="s">
        <v>23520</v>
      </c>
      <c r="B1408" s="458" t="s">
        <v>34674</v>
      </c>
      <c r="C1408" s="453" t="s">
        <v>17956</v>
      </c>
      <c r="D1408" s="541"/>
      <c r="E1408" s="578"/>
      <c r="F1408" s="541">
        <f t="shared" si="22"/>
        <v>0</v>
      </c>
      <c r="G1408" s="609"/>
    </row>
    <row r="1409" spans="1:7" s="295" customFormat="1" ht="24">
      <c r="A1409" s="558" t="s">
        <v>23521</v>
      </c>
      <c r="B1409" s="458" t="s">
        <v>34675</v>
      </c>
      <c r="C1409" s="453" t="s">
        <v>17957</v>
      </c>
      <c r="D1409" s="541"/>
      <c r="E1409" s="578"/>
      <c r="F1409" s="541">
        <f t="shared" si="22"/>
        <v>0</v>
      </c>
      <c r="G1409" s="609"/>
    </row>
    <row r="1410" spans="1:7" s="295" customFormat="1" ht="24">
      <c r="A1410" s="558" t="s">
        <v>23522</v>
      </c>
      <c r="B1410" s="458" t="s">
        <v>34676</v>
      </c>
      <c r="C1410" s="453" t="s">
        <v>17946</v>
      </c>
      <c r="D1410" s="541"/>
      <c r="E1410" s="578"/>
      <c r="F1410" s="541">
        <f t="shared" si="22"/>
        <v>0</v>
      </c>
      <c r="G1410" s="609"/>
    </row>
    <row r="1411" spans="1:7" s="295" customFormat="1" ht="24">
      <c r="A1411" s="558" t="s">
        <v>23523</v>
      </c>
      <c r="B1411" s="458" t="s">
        <v>34677</v>
      </c>
      <c r="C1411" s="453" t="s">
        <v>17920</v>
      </c>
      <c r="D1411" s="541"/>
      <c r="E1411" s="578"/>
      <c r="F1411" s="541">
        <f t="shared" si="22"/>
        <v>0</v>
      </c>
      <c r="G1411" s="609"/>
    </row>
    <row r="1412" spans="1:7" s="295" customFormat="1" ht="24">
      <c r="A1412" s="558" t="s">
        <v>23524</v>
      </c>
      <c r="B1412" s="458" t="s">
        <v>34678</v>
      </c>
      <c r="C1412" s="453" t="s">
        <v>17958</v>
      </c>
      <c r="D1412" s="541"/>
      <c r="E1412" s="578"/>
      <c r="F1412" s="541">
        <f t="shared" si="22"/>
        <v>0</v>
      </c>
      <c r="G1412" s="609"/>
    </row>
    <row r="1413" spans="1:7" s="295" customFormat="1" ht="24">
      <c r="A1413" s="558" t="s">
        <v>23525</v>
      </c>
      <c r="B1413" s="458" t="s">
        <v>34679</v>
      </c>
      <c r="C1413" s="453" t="s">
        <v>17959</v>
      </c>
      <c r="D1413" s="541"/>
      <c r="E1413" s="578"/>
      <c r="F1413" s="541">
        <f t="shared" si="22"/>
        <v>0</v>
      </c>
      <c r="G1413" s="609"/>
    </row>
    <row r="1414" spans="1:7" s="295" customFormat="1" ht="24">
      <c r="A1414" s="558" t="s">
        <v>23526</v>
      </c>
      <c r="B1414" s="458" t="s">
        <v>34680</v>
      </c>
      <c r="C1414" s="453" t="s">
        <v>17956</v>
      </c>
      <c r="D1414" s="541"/>
      <c r="E1414" s="578"/>
      <c r="F1414" s="541">
        <f t="shared" si="22"/>
        <v>0</v>
      </c>
      <c r="G1414" s="609"/>
    </row>
    <row r="1415" spans="1:7" s="295" customFormat="1" ht="24">
      <c r="A1415" s="558" t="s">
        <v>23527</v>
      </c>
      <c r="B1415" s="458" t="s">
        <v>34681</v>
      </c>
      <c r="C1415" s="453" t="s">
        <v>17956</v>
      </c>
      <c r="D1415" s="541"/>
      <c r="E1415" s="578"/>
      <c r="F1415" s="541">
        <f t="shared" si="22"/>
        <v>0</v>
      </c>
      <c r="G1415" s="609"/>
    </row>
    <row r="1416" spans="1:7" s="295" customFormat="1" ht="24">
      <c r="A1416" s="558" t="s">
        <v>23528</v>
      </c>
      <c r="B1416" s="458" t="s">
        <v>34682</v>
      </c>
      <c r="C1416" s="453" t="s">
        <v>17960</v>
      </c>
      <c r="D1416" s="541"/>
      <c r="E1416" s="578"/>
      <c r="F1416" s="541">
        <f t="shared" si="22"/>
        <v>0</v>
      </c>
      <c r="G1416" s="609"/>
    </row>
    <row r="1417" spans="1:7" s="423" customFormat="1">
      <c r="A1417" s="644" t="s">
        <v>17961</v>
      </c>
      <c r="B1417" s="645"/>
      <c r="C1417" s="646"/>
      <c r="D1417" s="547"/>
      <c r="E1417" s="588"/>
      <c r="F1417" s="550"/>
      <c r="G1417" s="608"/>
    </row>
    <row r="1418" spans="1:7" s="295" customFormat="1" ht="24">
      <c r="A1418" s="558" t="s">
        <v>23529</v>
      </c>
      <c r="B1418" s="458" t="s">
        <v>34683</v>
      </c>
      <c r="C1418" s="453" t="s">
        <v>17962</v>
      </c>
      <c r="D1418" s="541"/>
      <c r="E1418" s="578"/>
      <c r="F1418" s="541">
        <f t="shared" si="22"/>
        <v>0</v>
      </c>
      <c r="G1418" s="609"/>
    </row>
    <row r="1419" spans="1:7" s="423" customFormat="1">
      <c r="A1419" s="644" t="s">
        <v>17963</v>
      </c>
      <c r="B1419" s="645"/>
      <c r="C1419" s="646"/>
      <c r="D1419" s="547"/>
      <c r="E1419" s="588"/>
      <c r="F1419" s="550"/>
      <c r="G1419" s="608"/>
    </row>
    <row r="1420" spans="1:7" s="295" customFormat="1" ht="24">
      <c r="A1420" s="558" t="s">
        <v>23530</v>
      </c>
      <c r="B1420" s="458" t="s">
        <v>34684</v>
      </c>
      <c r="C1420" s="453" t="s">
        <v>17919</v>
      </c>
      <c r="D1420" s="541"/>
      <c r="E1420" s="578"/>
      <c r="F1420" s="541">
        <f t="shared" si="22"/>
        <v>0</v>
      </c>
      <c r="G1420" s="609"/>
    </row>
    <row r="1421" spans="1:7" s="423" customFormat="1">
      <c r="A1421" s="644" t="s">
        <v>17964</v>
      </c>
      <c r="B1421" s="645"/>
      <c r="C1421" s="646"/>
      <c r="D1421" s="547"/>
      <c r="E1421" s="588"/>
      <c r="F1421" s="550"/>
      <c r="G1421" s="608"/>
    </row>
    <row r="1422" spans="1:7" s="295" customFormat="1" ht="24">
      <c r="A1422" s="558" t="s">
        <v>23531</v>
      </c>
      <c r="B1422" s="458" t="s">
        <v>34685</v>
      </c>
      <c r="C1422" s="453" t="s">
        <v>17946</v>
      </c>
      <c r="D1422" s="541"/>
      <c r="E1422" s="578"/>
      <c r="F1422" s="541">
        <f t="shared" si="22"/>
        <v>0</v>
      </c>
      <c r="G1422" s="609"/>
    </row>
    <row r="1423" spans="1:7" s="295" customFormat="1" ht="24">
      <c r="A1423" s="558" t="s">
        <v>23532</v>
      </c>
      <c r="B1423" s="458" t="s">
        <v>34686</v>
      </c>
      <c r="C1423" s="453" t="s">
        <v>17919</v>
      </c>
      <c r="D1423" s="541"/>
      <c r="E1423" s="578"/>
      <c r="F1423" s="541">
        <f t="shared" si="22"/>
        <v>0</v>
      </c>
      <c r="G1423" s="609"/>
    </row>
    <row r="1424" spans="1:7" s="295" customFormat="1" ht="24">
      <c r="A1424" s="558" t="s">
        <v>23533</v>
      </c>
      <c r="B1424" s="458" t="s">
        <v>34687</v>
      </c>
      <c r="C1424" s="453" t="s">
        <v>17946</v>
      </c>
      <c r="D1424" s="541"/>
      <c r="E1424" s="578"/>
      <c r="F1424" s="541">
        <f t="shared" si="22"/>
        <v>0</v>
      </c>
      <c r="G1424" s="609"/>
    </row>
    <row r="1425" spans="1:7" s="423" customFormat="1" ht="14.4" customHeight="1">
      <c r="A1425" s="644" t="s">
        <v>17965</v>
      </c>
      <c r="B1425" s="645"/>
      <c r="C1425" s="646"/>
      <c r="D1425" s="547"/>
      <c r="E1425" s="588"/>
      <c r="F1425" s="550"/>
      <c r="G1425" s="608"/>
    </row>
    <row r="1426" spans="1:7" s="295" customFormat="1" ht="24">
      <c r="A1426" s="558" t="s">
        <v>23534</v>
      </c>
      <c r="B1426" s="458" t="s">
        <v>34688</v>
      </c>
      <c r="C1426" s="453" t="s">
        <v>17911</v>
      </c>
      <c r="D1426" s="541"/>
      <c r="E1426" s="578"/>
      <c r="F1426" s="541">
        <f t="shared" si="22"/>
        <v>0</v>
      </c>
      <c r="G1426" s="609"/>
    </row>
    <row r="1427" spans="1:7" s="295" customFormat="1" ht="24">
      <c r="A1427" s="558" t="s">
        <v>23535</v>
      </c>
      <c r="B1427" s="458" t="s">
        <v>34689</v>
      </c>
      <c r="C1427" s="453" t="s">
        <v>17966</v>
      </c>
      <c r="D1427" s="541"/>
      <c r="E1427" s="578"/>
      <c r="F1427" s="541">
        <f t="shared" si="22"/>
        <v>0</v>
      </c>
      <c r="G1427" s="609"/>
    </row>
    <row r="1428" spans="1:7" s="295" customFormat="1" ht="24">
      <c r="A1428" s="558" t="s">
        <v>23536</v>
      </c>
      <c r="B1428" s="458" t="s">
        <v>34690</v>
      </c>
      <c r="C1428" s="453" t="s">
        <v>17959</v>
      </c>
      <c r="D1428" s="541"/>
      <c r="E1428" s="578"/>
      <c r="F1428" s="541">
        <f t="shared" si="22"/>
        <v>0</v>
      </c>
      <c r="G1428" s="609"/>
    </row>
    <row r="1429" spans="1:7" s="295" customFormat="1" ht="24">
      <c r="A1429" s="558" t="s">
        <v>23537</v>
      </c>
      <c r="B1429" s="458" t="s">
        <v>34691</v>
      </c>
      <c r="C1429" s="453" t="s">
        <v>17967</v>
      </c>
      <c r="D1429" s="541"/>
      <c r="E1429" s="578"/>
      <c r="F1429" s="541">
        <f t="shared" si="22"/>
        <v>0</v>
      </c>
      <c r="G1429" s="609"/>
    </row>
    <row r="1430" spans="1:7" s="295" customFormat="1" ht="24">
      <c r="A1430" s="558" t="s">
        <v>23538</v>
      </c>
      <c r="B1430" s="458" t="s">
        <v>34692</v>
      </c>
      <c r="C1430" s="453" t="s">
        <v>17968</v>
      </c>
      <c r="D1430" s="541"/>
      <c r="E1430" s="578"/>
      <c r="F1430" s="541">
        <f t="shared" si="22"/>
        <v>0</v>
      </c>
      <c r="G1430" s="609"/>
    </row>
    <row r="1431" spans="1:7" s="295" customFormat="1" ht="24">
      <c r="A1431" s="558" t="s">
        <v>23539</v>
      </c>
      <c r="B1431" s="458" t="s">
        <v>34693</v>
      </c>
      <c r="C1431" s="453" t="s">
        <v>17969</v>
      </c>
      <c r="D1431" s="541"/>
      <c r="E1431" s="578"/>
      <c r="F1431" s="541">
        <f t="shared" si="22"/>
        <v>0</v>
      </c>
      <c r="G1431" s="609"/>
    </row>
    <row r="1432" spans="1:7" s="295" customFormat="1" ht="24">
      <c r="A1432" s="558" t="s">
        <v>23540</v>
      </c>
      <c r="B1432" s="458" t="s">
        <v>34694</v>
      </c>
      <c r="C1432" s="453" t="s">
        <v>17970</v>
      </c>
      <c r="D1432" s="541"/>
      <c r="E1432" s="578"/>
      <c r="F1432" s="541">
        <f t="shared" si="22"/>
        <v>0</v>
      </c>
      <c r="G1432" s="609"/>
    </row>
    <row r="1433" spans="1:7" s="295" customFormat="1" ht="24">
      <c r="A1433" s="558" t="s">
        <v>23541</v>
      </c>
      <c r="B1433" s="458" t="s">
        <v>34695</v>
      </c>
      <c r="C1433" s="453" t="s">
        <v>17971</v>
      </c>
      <c r="D1433" s="541"/>
      <c r="E1433" s="578"/>
      <c r="F1433" s="541">
        <f t="shared" si="22"/>
        <v>0</v>
      </c>
      <c r="G1433" s="609"/>
    </row>
    <row r="1434" spans="1:7" s="295" customFormat="1" ht="24">
      <c r="A1434" s="558" t="s">
        <v>23542</v>
      </c>
      <c r="B1434" s="458" t="s">
        <v>34696</v>
      </c>
      <c r="C1434" s="453" t="s">
        <v>17945</v>
      </c>
      <c r="D1434" s="541"/>
      <c r="E1434" s="578"/>
      <c r="F1434" s="541">
        <f t="shared" si="22"/>
        <v>0</v>
      </c>
      <c r="G1434" s="609"/>
    </row>
    <row r="1435" spans="1:7" s="295" customFormat="1" ht="24">
      <c r="A1435" s="558" t="s">
        <v>23543</v>
      </c>
      <c r="B1435" s="458" t="s">
        <v>34697</v>
      </c>
      <c r="C1435" s="453" t="s">
        <v>17946</v>
      </c>
      <c r="D1435" s="541"/>
      <c r="E1435" s="578"/>
      <c r="F1435" s="541">
        <f t="shared" si="22"/>
        <v>0</v>
      </c>
      <c r="G1435" s="609"/>
    </row>
    <row r="1436" spans="1:7" s="295" customFormat="1" ht="24">
      <c r="A1436" s="558" t="s">
        <v>23544</v>
      </c>
      <c r="B1436" s="458" t="s">
        <v>34698</v>
      </c>
      <c r="C1436" s="453" t="s">
        <v>17946</v>
      </c>
      <c r="D1436" s="541"/>
      <c r="E1436" s="578"/>
      <c r="F1436" s="541">
        <f t="shared" si="22"/>
        <v>0</v>
      </c>
      <c r="G1436" s="609"/>
    </row>
    <row r="1437" spans="1:7" s="423" customFormat="1">
      <c r="A1437" s="644" t="s">
        <v>17972</v>
      </c>
      <c r="B1437" s="645"/>
      <c r="C1437" s="646"/>
      <c r="D1437" s="547"/>
      <c r="E1437" s="588"/>
      <c r="F1437" s="550"/>
      <c r="G1437" s="608"/>
    </row>
    <row r="1438" spans="1:7" s="295" customFormat="1" ht="24">
      <c r="A1438" s="558" t="s">
        <v>23545</v>
      </c>
      <c r="B1438" s="458" t="s">
        <v>34699</v>
      </c>
      <c r="C1438" s="453" t="s">
        <v>17973</v>
      </c>
      <c r="D1438" s="541"/>
      <c r="E1438" s="578"/>
      <c r="F1438" s="541">
        <f t="shared" si="22"/>
        <v>0</v>
      </c>
      <c r="G1438" s="609"/>
    </row>
    <row r="1439" spans="1:7" s="295" customFormat="1" ht="24">
      <c r="A1439" s="558" t="s">
        <v>23546</v>
      </c>
      <c r="B1439" s="458" t="s">
        <v>34700</v>
      </c>
      <c r="C1439" s="453" t="s">
        <v>17974</v>
      </c>
      <c r="D1439" s="541"/>
      <c r="E1439" s="578"/>
      <c r="F1439" s="541">
        <f t="shared" si="22"/>
        <v>0</v>
      </c>
      <c r="G1439" s="609"/>
    </row>
    <row r="1440" spans="1:7" s="295" customFormat="1" ht="24">
      <c r="A1440" s="558" t="s">
        <v>23547</v>
      </c>
      <c r="B1440" s="458" t="s">
        <v>34701</v>
      </c>
      <c r="C1440" s="453" t="s">
        <v>17973</v>
      </c>
      <c r="D1440" s="541"/>
      <c r="E1440" s="578"/>
      <c r="F1440" s="541">
        <f t="shared" ref="F1440:F1503" si="23">D1440*(1+E1440)</f>
        <v>0</v>
      </c>
      <c r="G1440" s="609"/>
    </row>
    <row r="1441" spans="1:7" s="295" customFormat="1" ht="24">
      <c r="A1441" s="558" t="s">
        <v>23548</v>
      </c>
      <c r="B1441" s="458" t="s">
        <v>34702</v>
      </c>
      <c r="C1441" s="453" t="s">
        <v>17945</v>
      </c>
      <c r="D1441" s="541"/>
      <c r="E1441" s="578"/>
      <c r="F1441" s="541">
        <f t="shared" si="23"/>
        <v>0</v>
      </c>
      <c r="G1441" s="609"/>
    </row>
    <row r="1442" spans="1:7" s="295" customFormat="1" ht="24">
      <c r="A1442" s="558" t="s">
        <v>23549</v>
      </c>
      <c r="B1442" s="458" t="s">
        <v>34703</v>
      </c>
      <c r="C1442" s="453" t="s">
        <v>17945</v>
      </c>
      <c r="D1442" s="541"/>
      <c r="E1442" s="578"/>
      <c r="F1442" s="541">
        <f t="shared" si="23"/>
        <v>0</v>
      </c>
      <c r="G1442" s="609"/>
    </row>
    <row r="1443" spans="1:7" s="295" customFormat="1" ht="24">
      <c r="A1443" s="558" t="s">
        <v>23550</v>
      </c>
      <c r="B1443" s="458" t="s">
        <v>34704</v>
      </c>
      <c r="C1443" s="453" t="s">
        <v>17975</v>
      </c>
      <c r="D1443" s="541"/>
      <c r="E1443" s="578"/>
      <c r="F1443" s="541">
        <f t="shared" si="23"/>
        <v>0</v>
      </c>
      <c r="G1443" s="609"/>
    </row>
    <row r="1444" spans="1:7" s="295" customFormat="1" ht="24">
      <c r="A1444" s="558" t="s">
        <v>23551</v>
      </c>
      <c r="B1444" s="458" t="s">
        <v>34705</v>
      </c>
      <c r="C1444" s="453" t="s">
        <v>34706</v>
      </c>
      <c r="D1444" s="541"/>
      <c r="E1444" s="578"/>
      <c r="F1444" s="541">
        <f t="shared" si="23"/>
        <v>0</v>
      </c>
      <c r="G1444" s="609"/>
    </row>
    <row r="1445" spans="1:7" s="295" customFormat="1" ht="24">
      <c r="A1445" s="558" t="s">
        <v>23552</v>
      </c>
      <c r="B1445" s="458" t="s">
        <v>34707</v>
      </c>
      <c r="C1445" s="453" t="s">
        <v>34708</v>
      </c>
      <c r="D1445" s="541"/>
      <c r="E1445" s="578"/>
      <c r="F1445" s="541">
        <f t="shared" si="23"/>
        <v>0</v>
      </c>
      <c r="G1445" s="609"/>
    </row>
    <row r="1446" spans="1:7" s="295" customFormat="1" ht="24">
      <c r="A1446" s="558" t="s">
        <v>23553</v>
      </c>
      <c r="B1446" s="458" t="s">
        <v>34709</v>
      </c>
      <c r="C1446" s="453" t="s">
        <v>17946</v>
      </c>
      <c r="D1446" s="541"/>
      <c r="E1446" s="578"/>
      <c r="F1446" s="541">
        <f t="shared" si="23"/>
        <v>0</v>
      </c>
      <c r="G1446" s="609"/>
    </row>
    <row r="1447" spans="1:7" s="295" customFormat="1" ht="24">
      <c r="A1447" s="558" t="s">
        <v>23554</v>
      </c>
      <c r="B1447" s="458" t="s">
        <v>34710</v>
      </c>
      <c r="C1447" s="453" t="s">
        <v>17945</v>
      </c>
      <c r="D1447" s="541"/>
      <c r="E1447" s="578"/>
      <c r="F1447" s="541">
        <f t="shared" si="23"/>
        <v>0</v>
      </c>
      <c r="G1447" s="609"/>
    </row>
    <row r="1448" spans="1:7" s="423" customFormat="1">
      <c r="A1448" s="644" t="s">
        <v>17977</v>
      </c>
      <c r="B1448" s="645"/>
      <c r="C1448" s="646"/>
      <c r="D1448" s="547"/>
      <c r="E1448" s="588"/>
      <c r="F1448" s="550"/>
      <c r="G1448" s="608"/>
    </row>
    <row r="1449" spans="1:7" s="295" customFormat="1" ht="24">
      <c r="A1449" s="558" t="s">
        <v>23555</v>
      </c>
      <c r="B1449" s="458" t="s">
        <v>34711</v>
      </c>
      <c r="C1449" s="453" t="s">
        <v>17978</v>
      </c>
      <c r="D1449" s="541"/>
      <c r="E1449" s="578"/>
      <c r="F1449" s="541">
        <f t="shared" si="23"/>
        <v>0</v>
      </c>
      <c r="G1449" s="609"/>
    </row>
    <row r="1450" spans="1:7" s="423" customFormat="1">
      <c r="A1450" s="644" t="s">
        <v>17979</v>
      </c>
      <c r="B1450" s="645"/>
      <c r="C1450" s="646"/>
      <c r="D1450" s="547"/>
      <c r="E1450" s="588"/>
      <c r="F1450" s="550"/>
      <c r="G1450" s="608"/>
    </row>
    <row r="1451" spans="1:7" s="295" customFormat="1" ht="24">
      <c r="A1451" s="558" t="s">
        <v>23556</v>
      </c>
      <c r="B1451" s="458" t="s">
        <v>34712</v>
      </c>
      <c r="C1451" s="453" t="s">
        <v>17980</v>
      </c>
      <c r="D1451" s="541"/>
      <c r="E1451" s="578"/>
      <c r="F1451" s="541">
        <f t="shared" si="23"/>
        <v>0</v>
      </c>
      <c r="G1451" s="609"/>
    </row>
    <row r="1452" spans="1:7" s="295" customFormat="1" ht="24">
      <c r="A1452" s="558" t="s">
        <v>23557</v>
      </c>
      <c r="B1452" s="458" t="s">
        <v>34713</v>
      </c>
      <c r="C1452" s="453" t="s">
        <v>17981</v>
      </c>
      <c r="D1452" s="541"/>
      <c r="E1452" s="578"/>
      <c r="F1452" s="541">
        <f t="shared" si="23"/>
        <v>0</v>
      </c>
      <c r="G1452" s="609"/>
    </row>
    <row r="1453" spans="1:7" s="423" customFormat="1">
      <c r="A1453" s="644" t="s">
        <v>17982</v>
      </c>
      <c r="B1453" s="645"/>
      <c r="C1453" s="646"/>
      <c r="D1453" s="547"/>
      <c r="E1453" s="588"/>
      <c r="F1453" s="550"/>
      <c r="G1453" s="608"/>
    </row>
    <row r="1454" spans="1:7" s="295" customFormat="1" ht="24">
      <c r="A1454" s="558" t="s">
        <v>23558</v>
      </c>
      <c r="B1454" s="458" t="s">
        <v>34714</v>
      </c>
      <c r="C1454" s="453" t="s">
        <v>17983</v>
      </c>
      <c r="D1454" s="541"/>
      <c r="E1454" s="578"/>
      <c r="F1454" s="541">
        <f t="shared" si="23"/>
        <v>0</v>
      </c>
      <c r="G1454" s="609"/>
    </row>
    <row r="1455" spans="1:7" s="423" customFormat="1">
      <c r="A1455" s="647" t="s">
        <v>14327</v>
      </c>
      <c r="B1455" s="648"/>
      <c r="C1455" s="649"/>
      <c r="D1455" s="547"/>
      <c r="E1455" s="588"/>
      <c r="F1455" s="550"/>
      <c r="G1455" s="608"/>
    </row>
    <row r="1456" spans="1:7" s="295" customFormat="1">
      <c r="A1456" s="558" t="s">
        <v>23559</v>
      </c>
      <c r="B1456" s="458" t="s">
        <v>34715</v>
      </c>
      <c r="C1456" s="453" t="s">
        <v>14328</v>
      </c>
      <c r="D1456" s="541"/>
      <c r="E1456" s="578"/>
      <c r="F1456" s="541">
        <f t="shared" si="23"/>
        <v>0</v>
      </c>
      <c r="G1456" s="609"/>
    </row>
    <row r="1457" spans="1:7" s="295" customFormat="1">
      <c r="A1457" s="558" t="s">
        <v>23560</v>
      </c>
      <c r="B1457" s="458" t="s">
        <v>34716</v>
      </c>
      <c r="C1457" s="453" t="s">
        <v>14329</v>
      </c>
      <c r="D1457" s="541"/>
      <c r="E1457" s="578"/>
      <c r="F1457" s="541">
        <f t="shared" si="23"/>
        <v>0</v>
      </c>
      <c r="G1457" s="609"/>
    </row>
    <row r="1458" spans="1:7" s="295" customFormat="1">
      <c r="A1458" s="558" t="s">
        <v>23561</v>
      </c>
      <c r="B1458" s="458" t="s">
        <v>34717</v>
      </c>
      <c r="C1458" s="453" t="s">
        <v>14330</v>
      </c>
      <c r="D1458" s="541"/>
      <c r="E1458" s="578"/>
      <c r="F1458" s="541">
        <f t="shared" si="23"/>
        <v>0</v>
      </c>
      <c r="G1458" s="609"/>
    </row>
    <row r="1459" spans="1:7" s="295" customFormat="1">
      <c r="A1459" s="558" t="s">
        <v>23562</v>
      </c>
      <c r="B1459" s="458" t="s">
        <v>34718</v>
      </c>
      <c r="C1459" s="453" t="s">
        <v>14463</v>
      </c>
      <c r="D1459" s="541"/>
      <c r="E1459" s="578"/>
      <c r="F1459" s="541">
        <f t="shared" si="23"/>
        <v>0</v>
      </c>
      <c r="G1459" s="609"/>
    </row>
    <row r="1460" spans="1:7" s="295" customFormat="1">
      <c r="A1460" s="558" t="s">
        <v>23563</v>
      </c>
      <c r="B1460" s="458" t="s">
        <v>34719</v>
      </c>
      <c r="C1460" s="453" t="s">
        <v>14331</v>
      </c>
      <c r="D1460" s="541"/>
      <c r="E1460" s="578"/>
      <c r="F1460" s="541">
        <f t="shared" si="23"/>
        <v>0</v>
      </c>
      <c r="G1460" s="609"/>
    </row>
    <row r="1461" spans="1:7" s="295" customFormat="1">
      <c r="A1461" s="558" t="s">
        <v>23564</v>
      </c>
      <c r="B1461" s="458" t="s">
        <v>34720</v>
      </c>
      <c r="C1461" s="453" t="s">
        <v>34721</v>
      </c>
      <c r="D1461" s="541"/>
      <c r="E1461" s="578"/>
      <c r="F1461" s="541">
        <f t="shared" si="23"/>
        <v>0</v>
      </c>
      <c r="G1461" s="609"/>
    </row>
    <row r="1462" spans="1:7" s="295" customFormat="1">
      <c r="A1462" s="558" t="s">
        <v>23565</v>
      </c>
      <c r="B1462" s="458" t="s">
        <v>34722</v>
      </c>
      <c r="C1462" s="453" t="s">
        <v>14333</v>
      </c>
      <c r="D1462" s="541"/>
      <c r="E1462" s="578"/>
      <c r="F1462" s="541">
        <f t="shared" si="23"/>
        <v>0</v>
      </c>
      <c r="G1462" s="609"/>
    </row>
    <row r="1463" spans="1:7" s="295" customFormat="1">
      <c r="A1463" s="558" t="s">
        <v>23566</v>
      </c>
      <c r="B1463" s="458" t="s">
        <v>34723</v>
      </c>
      <c r="C1463" s="453" t="s">
        <v>14334</v>
      </c>
      <c r="D1463" s="541"/>
      <c r="E1463" s="578"/>
      <c r="F1463" s="541">
        <f t="shared" si="23"/>
        <v>0</v>
      </c>
      <c r="G1463" s="609"/>
    </row>
    <row r="1464" spans="1:7" s="295" customFormat="1">
      <c r="A1464" s="558" t="s">
        <v>23567</v>
      </c>
      <c r="B1464" s="458" t="s">
        <v>34724</v>
      </c>
      <c r="C1464" s="453" t="s">
        <v>14335</v>
      </c>
      <c r="D1464" s="541"/>
      <c r="E1464" s="578"/>
      <c r="F1464" s="541">
        <f t="shared" si="23"/>
        <v>0</v>
      </c>
      <c r="G1464" s="609"/>
    </row>
    <row r="1465" spans="1:7" s="295" customFormat="1">
      <c r="A1465" s="558" t="s">
        <v>23568</v>
      </c>
      <c r="B1465" s="458" t="s">
        <v>34725</v>
      </c>
      <c r="C1465" s="453" t="s">
        <v>14336</v>
      </c>
      <c r="D1465" s="541"/>
      <c r="E1465" s="578"/>
      <c r="F1465" s="541">
        <f t="shared" si="23"/>
        <v>0</v>
      </c>
      <c r="G1465" s="609"/>
    </row>
    <row r="1466" spans="1:7" s="295" customFormat="1">
      <c r="A1466" s="558" t="s">
        <v>23569</v>
      </c>
      <c r="B1466" s="458" t="s">
        <v>34726</v>
      </c>
      <c r="C1466" s="453" t="s">
        <v>14337</v>
      </c>
      <c r="D1466" s="541"/>
      <c r="E1466" s="578"/>
      <c r="F1466" s="541">
        <f t="shared" si="23"/>
        <v>0</v>
      </c>
      <c r="G1466" s="609"/>
    </row>
    <row r="1467" spans="1:7" s="295" customFormat="1">
      <c r="A1467" s="558" t="s">
        <v>27206</v>
      </c>
      <c r="B1467" s="458" t="s">
        <v>34727</v>
      </c>
      <c r="C1467" s="453" t="s">
        <v>14338</v>
      </c>
      <c r="D1467" s="541"/>
      <c r="E1467" s="578"/>
      <c r="F1467" s="541">
        <f t="shared" si="23"/>
        <v>0</v>
      </c>
      <c r="G1467" s="609"/>
    </row>
    <row r="1468" spans="1:7" s="295" customFormat="1">
      <c r="A1468" s="558" t="s">
        <v>27207</v>
      </c>
      <c r="B1468" s="458" t="s">
        <v>34728</v>
      </c>
      <c r="C1468" s="453" t="s">
        <v>34729</v>
      </c>
      <c r="D1468" s="541"/>
      <c r="E1468" s="578"/>
      <c r="F1468" s="541">
        <f t="shared" si="23"/>
        <v>0</v>
      </c>
      <c r="G1468" s="609"/>
    </row>
    <row r="1469" spans="1:7" s="295" customFormat="1">
      <c r="A1469" s="558" t="s">
        <v>27208</v>
      </c>
      <c r="B1469" s="458" t="s">
        <v>34730</v>
      </c>
      <c r="C1469" s="453" t="s">
        <v>14340</v>
      </c>
      <c r="D1469" s="541"/>
      <c r="E1469" s="578"/>
      <c r="F1469" s="541">
        <f t="shared" si="23"/>
        <v>0</v>
      </c>
      <c r="G1469" s="609"/>
    </row>
    <row r="1470" spans="1:7" s="295" customFormat="1">
      <c r="A1470" s="558" t="s">
        <v>27209</v>
      </c>
      <c r="B1470" s="458" t="s">
        <v>34731</v>
      </c>
      <c r="C1470" s="453" t="s">
        <v>14341</v>
      </c>
      <c r="D1470" s="541"/>
      <c r="E1470" s="578"/>
      <c r="F1470" s="541">
        <f t="shared" si="23"/>
        <v>0</v>
      </c>
      <c r="G1470" s="609"/>
    </row>
    <row r="1471" spans="1:7" s="295" customFormat="1">
      <c r="A1471" s="558" t="s">
        <v>27210</v>
      </c>
      <c r="B1471" s="458" t="s">
        <v>34732</v>
      </c>
      <c r="C1471" s="453" t="s">
        <v>34733</v>
      </c>
      <c r="D1471" s="541"/>
      <c r="E1471" s="578"/>
      <c r="F1471" s="541">
        <f t="shared" si="23"/>
        <v>0</v>
      </c>
      <c r="G1471" s="609"/>
    </row>
    <row r="1472" spans="1:7" s="295" customFormat="1">
      <c r="A1472" s="558" t="s">
        <v>27211</v>
      </c>
      <c r="B1472" s="458" t="s">
        <v>34734</v>
      </c>
      <c r="C1472" s="453" t="s">
        <v>14342</v>
      </c>
      <c r="D1472" s="541"/>
      <c r="E1472" s="578"/>
      <c r="F1472" s="541">
        <f t="shared" si="23"/>
        <v>0</v>
      </c>
      <c r="G1472" s="609"/>
    </row>
    <row r="1473" spans="1:7" s="295" customFormat="1">
      <c r="A1473" s="558" t="s">
        <v>27212</v>
      </c>
      <c r="B1473" s="458" t="s">
        <v>34735</v>
      </c>
      <c r="C1473" s="453" t="s">
        <v>34736</v>
      </c>
      <c r="D1473" s="541"/>
      <c r="E1473" s="578"/>
      <c r="F1473" s="541">
        <f t="shared" si="23"/>
        <v>0</v>
      </c>
      <c r="G1473" s="609"/>
    </row>
    <row r="1474" spans="1:7" s="295" customFormat="1">
      <c r="A1474" s="558" t="s">
        <v>27213</v>
      </c>
      <c r="B1474" s="458" t="s">
        <v>34737</v>
      </c>
      <c r="C1474" s="453" t="s">
        <v>14344</v>
      </c>
      <c r="D1474" s="541"/>
      <c r="E1474" s="578"/>
      <c r="F1474" s="541">
        <f t="shared" si="23"/>
        <v>0</v>
      </c>
      <c r="G1474" s="609"/>
    </row>
    <row r="1475" spans="1:7" s="295" customFormat="1">
      <c r="A1475" s="558" t="s">
        <v>27214</v>
      </c>
      <c r="B1475" s="458" t="s">
        <v>34738</v>
      </c>
      <c r="C1475" s="453" t="s">
        <v>34739</v>
      </c>
      <c r="D1475" s="541"/>
      <c r="E1475" s="578"/>
      <c r="F1475" s="541">
        <f t="shared" si="23"/>
        <v>0</v>
      </c>
      <c r="G1475" s="609"/>
    </row>
    <row r="1476" spans="1:7" s="295" customFormat="1">
      <c r="A1476" s="558" t="s">
        <v>27215</v>
      </c>
      <c r="B1476" s="458" t="s">
        <v>34740</v>
      </c>
      <c r="C1476" s="453" t="s">
        <v>34741</v>
      </c>
      <c r="D1476" s="541"/>
      <c r="E1476" s="578"/>
      <c r="F1476" s="541">
        <f t="shared" si="23"/>
        <v>0</v>
      </c>
      <c r="G1476" s="609"/>
    </row>
    <row r="1477" spans="1:7" s="295" customFormat="1">
      <c r="A1477" s="558" t="s">
        <v>27216</v>
      </c>
      <c r="B1477" s="458" t="s">
        <v>34742</v>
      </c>
      <c r="C1477" s="453" t="s">
        <v>34743</v>
      </c>
      <c r="D1477" s="541"/>
      <c r="E1477" s="578"/>
      <c r="F1477" s="541">
        <f t="shared" si="23"/>
        <v>0</v>
      </c>
      <c r="G1477" s="609"/>
    </row>
    <row r="1478" spans="1:7" s="295" customFormat="1">
      <c r="A1478" s="558" t="s">
        <v>27217</v>
      </c>
      <c r="B1478" s="458" t="s">
        <v>34744</v>
      </c>
      <c r="C1478" s="453" t="s">
        <v>34745</v>
      </c>
      <c r="D1478" s="541"/>
      <c r="E1478" s="578"/>
      <c r="F1478" s="541">
        <f t="shared" si="23"/>
        <v>0</v>
      </c>
      <c r="G1478" s="609"/>
    </row>
    <row r="1479" spans="1:7" s="295" customFormat="1">
      <c r="A1479" s="558" t="s">
        <v>27218</v>
      </c>
      <c r="B1479" s="458" t="s">
        <v>34746</v>
      </c>
      <c r="C1479" s="453" t="s">
        <v>34747</v>
      </c>
      <c r="D1479" s="541"/>
      <c r="E1479" s="578"/>
      <c r="F1479" s="541">
        <f t="shared" si="23"/>
        <v>0</v>
      </c>
      <c r="G1479" s="609"/>
    </row>
    <row r="1480" spans="1:7" s="295" customFormat="1">
      <c r="A1480" s="558" t="s">
        <v>27219</v>
      </c>
      <c r="B1480" s="458" t="s">
        <v>34748</v>
      </c>
      <c r="C1480" s="453" t="s">
        <v>34749</v>
      </c>
      <c r="D1480" s="541"/>
      <c r="E1480" s="578"/>
      <c r="F1480" s="541">
        <f t="shared" si="23"/>
        <v>0</v>
      </c>
      <c r="G1480" s="609"/>
    </row>
    <row r="1481" spans="1:7" s="295" customFormat="1">
      <c r="A1481" s="558" t="s">
        <v>27220</v>
      </c>
      <c r="B1481" s="458" t="s">
        <v>34750</v>
      </c>
      <c r="C1481" s="453" t="s">
        <v>34751</v>
      </c>
      <c r="D1481" s="541"/>
      <c r="E1481" s="578"/>
      <c r="F1481" s="541">
        <f t="shared" si="23"/>
        <v>0</v>
      </c>
      <c r="G1481" s="609"/>
    </row>
    <row r="1482" spans="1:7" s="295" customFormat="1">
      <c r="A1482" s="558" t="s">
        <v>27221</v>
      </c>
      <c r="B1482" s="442" t="s">
        <v>34752</v>
      </c>
      <c r="C1482" s="453" t="s">
        <v>34753</v>
      </c>
      <c r="D1482" s="541"/>
      <c r="E1482" s="578"/>
      <c r="F1482" s="541">
        <f t="shared" si="23"/>
        <v>0</v>
      </c>
      <c r="G1482" s="609"/>
    </row>
    <row r="1483" spans="1:7" s="295" customFormat="1">
      <c r="A1483" s="558" t="s">
        <v>27222</v>
      </c>
      <c r="B1483" s="442" t="s">
        <v>34754</v>
      </c>
      <c r="C1483" s="453" t="s">
        <v>34755</v>
      </c>
      <c r="D1483" s="541"/>
      <c r="E1483" s="578"/>
      <c r="F1483" s="541">
        <f t="shared" si="23"/>
        <v>0</v>
      </c>
      <c r="G1483" s="609"/>
    </row>
    <row r="1484" spans="1:7" s="295" customFormat="1">
      <c r="A1484" s="558" t="s">
        <v>27223</v>
      </c>
      <c r="B1484" s="442" t="s">
        <v>34756</v>
      </c>
      <c r="C1484" s="453" t="s">
        <v>34757</v>
      </c>
      <c r="D1484" s="541"/>
      <c r="E1484" s="578"/>
      <c r="F1484" s="541">
        <f t="shared" si="23"/>
        <v>0</v>
      </c>
      <c r="G1484" s="609"/>
    </row>
    <row r="1485" spans="1:7" s="295" customFormat="1">
      <c r="A1485" s="558" t="s">
        <v>27224</v>
      </c>
      <c r="B1485" s="458" t="s">
        <v>34758</v>
      </c>
      <c r="C1485" s="453" t="s">
        <v>34759</v>
      </c>
      <c r="D1485" s="541"/>
      <c r="E1485" s="578"/>
      <c r="F1485" s="541">
        <f t="shared" si="23"/>
        <v>0</v>
      </c>
      <c r="G1485" s="609"/>
    </row>
    <row r="1486" spans="1:7" s="295" customFormat="1">
      <c r="A1486" s="558" t="s">
        <v>27225</v>
      </c>
      <c r="B1486" s="442" t="s">
        <v>34760</v>
      </c>
      <c r="C1486" s="453" t="s">
        <v>34761</v>
      </c>
      <c r="D1486" s="541"/>
      <c r="E1486" s="578"/>
      <c r="F1486" s="541">
        <f t="shared" si="23"/>
        <v>0</v>
      </c>
      <c r="G1486" s="609"/>
    </row>
    <row r="1487" spans="1:7" s="295" customFormat="1">
      <c r="A1487" s="558" t="s">
        <v>27226</v>
      </c>
      <c r="B1487" s="442" t="s">
        <v>34762</v>
      </c>
      <c r="C1487" s="453" t="s">
        <v>34763</v>
      </c>
      <c r="D1487" s="541"/>
      <c r="E1487" s="578"/>
      <c r="F1487" s="541">
        <f t="shared" si="23"/>
        <v>0</v>
      </c>
      <c r="G1487" s="609"/>
    </row>
    <row r="1488" spans="1:7" s="295" customFormat="1">
      <c r="A1488" s="558" t="s">
        <v>27227</v>
      </c>
      <c r="B1488" s="442" t="s">
        <v>34764</v>
      </c>
      <c r="C1488" s="453" t="s">
        <v>34751</v>
      </c>
      <c r="D1488" s="541"/>
      <c r="E1488" s="578"/>
      <c r="F1488" s="541">
        <f t="shared" si="23"/>
        <v>0</v>
      </c>
      <c r="G1488" s="609"/>
    </row>
    <row r="1489" spans="1:7" s="295" customFormat="1">
      <c r="A1489" s="558" t="s">
        <v>27228</v>
      </c>
      <c r="B1489" s="442" t="s">
        <v>34765</v>
      </c>
      <c r="C1489" s="453" t="s">
        <v>34766</v>
      </c>
      <c r="D1489" s="541"/>
      <c r="E1489" s="578"/>
      <c r="F1489" s="541">
        <f t="shared" si="23"/>
        <v>0</v>
      </c>
      <c r="G1489" s="609"/>
    </row>
    <row r="1490" spans="1:7" s="295" customFormat="1">
      <c r="A1490" s="558" t="s">
        <v>27229</v>
      </c>
      <c r="B1490" s="458" t="s">
        <v>34767</v>
      </c>
      <c r="C1490" s="453" t="s">
        <v>14346</v>
      </c>
      <c r="D1490" s="541"/>
      <c r="E1490" s="578"/>
      <c r="F1490" s="541">
        <f t="shared" si="23"/>
        <v>0</v>
      </c>
      <c r="G1490" s="609"/>
    </row>
    <row r="1491" spans="1:7" s="295" customFormat="1">
      <c r="A1491" s="558" t="s">
        <v>27230</v>
      </c>
      <c r="B1491" s="458" t="s">
        <v>34768</v>
      </c>
      <c r="C1491" s="453" t="s">
        <v>14347</v>
      </c>
      <c r="D1491" s="541"/>
      <c r="E1491" s="578"/>
      <c r="F1491" s="541">
        <f t="shared" si="23"/>
        <v>0</v>
      </c>
      <c r="G1491" s="609"/>
    </row>
    <row r="1492" spans="1:7" s="295" customFormat="1">
      <c r="A1492" s="558" t="s">
        <v>27231</v>
      </c>
      <c r="B1492" s="458" t="s">
        <v>34769</v>
      </c>
      <c r="C1492" s="453" t="s">
        <v>14348</v>
      </c>
      <c r="D1492" s="541"/>
      <c r="E1492" s="578"/>
      <c r="F1492" s="541">
        <f t="shared" si="23"/>
        <v>0</v>
      </c>
      <c r="G1492" s="609"/>
    </row>
    <row r="1493" spans="1:7" s="295" customFormat="1">
      <c r="A1493" s="558" t="s">
        <v>27232</v>
      </c>
      <c r="B1493" s="458" t="s">
        <v>34770</v>
      </c>
      <c r="C1493" s="453" t="s">
        <v>14349</v>
      </c>
      <c r="D1493" s="541"/>
      <c r="E1493" s="578"/>
      <c r="F1493" s="541">
        <f t="shared" si="23"/>
        <v>0</v>
      </c>
      <c r="G1493" s="609"/>
    </row>
    <row r="1494" spans="1:7" s="295" customFormat="1">
      <c r="A1494" s="558" t="s">
        <v>27233</v>
      </c>
      <c r="B1494" s="458" t="s">
        <v>34771</v>
      </c>
      <c r="C1494" s="453" t="s">
        <v>14350</v>
      </c>
      <c r="D1494" s="541"/>
      <c r="E1494" s="578"/>
      <c r="F1494" s="541">
        <f t="shared" si="23"/>
        <v>0</v>
      </c>
      <c r="G1494" s="609"/>
    </row>
    <row r="1495" spans="1:7" s="295" customFormat="1">
      <c r="A1495" s="558" t="s">
        <v>27234</v>
      </c>
      <c r="B1495" s="458" t="s">
        <v>34772</v>
      </c>
      <c r="C1495" s="453" t="s">
        <v>14351</v>
      </c>
      <c r="D1495" s="541"/>
      <c r="E1495" s="578"/>
      <c r="F1495" s="541">
        <f t="shared" si="23"/>
        <v>0</v>
      </c>
      <c r="G1495" s="609"/>
    </row>
    <row r="1496" spans="1:7" s="295" customFormat="1">
      <c r="A1496" s="558" t="s">
        <v>27235</v>
      </c>
      <c r="B1496" s="458" t="s">
        <v>34773</v>
      </c>
      <c r="C1496" s="453" t="s">
        <v>34774</v>
      </c>
      <c r="D1496" s="541"/>
      <c r="E1496" s="578"/>
      <c r="F1496" s="541">
        <f t="shared" si="23"/>
        <v>0</v>
      </c>
      <c r="G1496" s="609"/>
    </row>
    <row r="1497" spans="1:7" s="295" customFormat="1">
      <c r="A1497" s="558" t="s">
        <v>27236</v>
      </c>
      <c r="B1497" s="458" t="s">
        <v>34775</v>
      </c>
      <c r="C1497" s="453" t="s">
        <v>34776</v>
      </c>
      <c r="D1497" s="541"/>
      <c r="E1497" s="578"/>
      <c r="F1497" s="541">
        <f t="shared" si="23"/>
        <v>0</v>
      </c>
      <c r="G1497" s="609"/>
    </row>
    <row r="1498" spans="1:7" s="295" customFormat="1">
      <c r="A1498" s="558" t="s">
        <v>27237</v>
      </c>
      <c r="B1498" s="458" t="s">
        <v>34777</v>
      </c>
      <c r="C1498" s="453" t="s">
        <v>34778</v>
      </c>
      <c r="D1498" s="541"/>
      <c r="E1498" s="578"/>
      <c r="F1498" s="541">
        <f t="shared" si="23"/>
        <v>0</v>
      </c>
      <c r="G1498" s="609"/>
    </row>
    <row r="1499" spans="1:7" s="295" customFormat="1">
      <c r="A1499" s="558" t="s">
        <v>27238</v>
      </c>
      <c r="B1499" s="458" t="s">
        <v>34779</v>
      </c>
      <c r="C1499" s="453" t="s">
        <v>34780</v>
      </c>
      <c r="D1499" s="541"/>
      <c r="E1499" s="578"/>
      <c r="F1499" s="541">
        <f t="shared" si="23"/>
        <v>0</v>
      </c>
      <c r="G1499" s="609"/>
    </row>
    <row r="1500" spans="1:7" s="295" customFormat="1">
      <c r="A1500" s="558" t="s">
        <v>27239</v>
      </c>
      <c r="B1500" s="458" t="s">
        <v>34781</v>
      </c>
      <c r="C1500" s="453" t="s">
        <v>14353</v>
      </c>
      <c r="D1500" s="541"/>
      <c r="E1500" s="578"/>
      <c r="F1500" s="541">
        <f t="shared" si="23"/>
        <v>0</v>
      </c>
      <c r="G1500" s="609"/>
    </row>
    <row r="1501" spans="1:7" s="295" customFormat="1">
      <c r="A1501" s="558" t="s">
        <v>27240</v>
      </c>
      <c r="B1501" s="458" t="s">
        <v>34782</v>
      </c>
      <c r="C1501" s="453" t="s">
        <v>14354</v>
      </c>
      <c r="D1501" s="541"/>
      <c r="E1501" s="578"/>
      <c r="F1501" s="541">
        <f t="shared" si="23"/>
        <v>0</v>
      </c>
      <c r="G1501" s="609"/>
    </row>
    <row r="1502" spans="1:7" s="295" customFormat="1">
      <c r="A1502" s="558" t="s">
        <v>27241</v>
      </c>
      <c r="B1502" s="458" t="s">
        <v>34783</v>
      </c>
      <c r="C1502" s="453" t="s">
        <v>14355</v>
      </c>
      <c r="D1502" s="541"/>
      <c r="E1502" s="578"/>
      <c r="F1502" s="541">
        <f t="shared" si="23"/>
        <v>0</v>
      </c>
      <c r="G1502" s="609"/>
    </row>
    <row r="1503" spans="1:7" s="295" customFormat="1">
      <c r="A1503" s="558" t="s">
        <v>27242</v>
      </c>
      <c r="B1503" s="458" t="s">
        <v>34784</v>
      </c>
      <c r="C1503" s="453" t="s">
        <v>14356</v>
      </c>
      <c r="D1503" s="541"/>
      <c r="E1503" s="578"/>
      <c r="F1503" s="541">
        <f t="shared" si="23"/>
        <v>0</v>
      </c>
      <c r="G1503" s="609"/>
    </row>
    <row r="1504" spans="1:7" s="295" customFormat="1">
      <c r="A1504" s="558" t="s">
        <v>27243</v>
      </c>
      <c r="B1504" s="458" t="s">
        <v>34785</v>
      </c>
      <c r="C1504" s="453" t="s">
        <v>14357</v>
      </c>
      <c r="D1504" s="541"/>
      <c r="E1504" s="578"/>
      <c r="F1504" s="541">
        <f t="shared" ref="F1504:F1567" si="24">D1504*(1+E1504)</f>
        <v>0</v>
      </c>
      <c r="G1504" s="609"/>
    </row>
    <row r="1505" spans="1:7" s="295" customFormat="1">
      <c r="A1505" s="558" t="s">
        <v>27244</v>
      </c>
      <c r="B1505" s="458" t="s">
        <v>34786</v>
      </c>
      <c r="C1505" s="453" t="s">
        <v>14358</v>
      </c>
      <c r="D1505" s="541"/>
      <c r="E1505" s="578"/>
      <c r="F1505" s="541">
        <f t="shared" si="24"/>
        <v>0</v>
      </c>
      <c r="G1505" s="609"/>
    </row>
    <row r="1506" spans="1:7" s="423" customFormat="1">
      <c r="A1506" s="647" t="s">
        <v>17984</v>
      </c>
      <c r="B1506" s="648"/>
      <c r="C1506" s="649"/>
      <c r="D1506" s="547"/>
      <c r="E1506" s="588"/>
      <c r="F1506" s="550"/>
      <c r="G1506" s="608"/>
    </row>
    <row r="1507" spans="1:7" s="423" customFormat="1">
      <c r="A1507" s="647" t="s">
        <v>14359</v>
      </c>
      <c r="B1507" s="648"/>
      <c r="C1507" s="649"/>
      <c r="D1507" s="547"/>
      <c r="E1507" s="588"/>
      <c r="F1507" s="550"/>
      <c r="G1507" s="608"/>
    </row>
    <row r="1508" spans="1:7" s="295" customFormat="1">
      <c r="A1508" s="558" t="s">
        <v>27245</v>
      </c>
      <c r="B1508" s="458" t="s">
        <v>34787</v>
      </c>
      <c r="C1508" s="453" t="s">
        <v>14360</v>
      </c>
      <c r="D1508" s="541"/>
      <c r="E1508" s="578"/>
      <c r="F1508" s="541">
        <f t="shared" si="24"/>
        <v>0</v>
      </c>
      <c r="G1508" s="609"/>
    </row>
    <row r="1509" spans="1:7" s="295" customFormat="1">
      <c r="A1509" s="558" t="s">
        <v>27246</v>
      </c>
      <c r="B1509" s="458" t="s">
        <v>34788</v>
      </c>
      <c r="C1509" s="453" t="s">
        <v>32954</v>
      </c>
      <c r="D1509" s="541"/>
      <c r="E1509" s="578"/>
      <c r="F1509" s="541">
        <f t="shared" si="24"/>
        <v>0</v>
      </c>
      <c r="G1509" s="609"/>
    </row>
    <row r="1510" spans="1:7" s="295" customFormat="1">
      <c r="A1510" s="558" t="s">
        <v>27247</v>
      </c>
      <c r="B1510" s="458" t="s">
        <v>34789</v>
      </c>
      <c r="C1510" s="453" t="s">
        <v>14361</v>
      </c>
      <c r="D1510" s="541"/>
      <c r="E1510" s="578"/>
      <c r="F1510" s="541">
        <f t="shared" si="24"/>
        <v>0</v>
      </c>
      <c r="G1510" s="609"/>
    </row>
    <row r="1511" spans="1:7" s="295" customFormat="1">
      <c r="A1511" s="558" t="s">
        <v>27248</v>
      </c>
      <c r="B1511" s="458" t="s">
        <v>34790</v>
      </c>
      <c r="C1511" s="453" t="s">
        <v>14362</v>
      </c>
      <c r="D1511" s="541"/>
      <c r="E1511" s="578"/>
      <c r="F1511" s="541">
        <f t="shared" si="24"/>
        <v>0</v>
      </c>
      <c r="G1511" s="609"/>
    </row>
    <row r="1512" spans="1:7" s="295" customFormat="1">
      <c r="A1512" s="558" t="s">
        <v>27249</v>
      </c>
      <c r="B1512" s="458" t="s">
        <v>34791</v>
      </c>
      <c r="C1512" s="453" t="s">
        <v>31867</v>
      </c>
      <c r="D1512" s="541"/>
      <c r="E1512" s="578"/>
      <c r="F1512" s="541">
        <f t="shared" si="24"/>
        <v>0</v>
      </c>
      <c r="G1512" s="609"/>
    </row>
    <row r="1513" spans="1:7" s="295" customFormat="1">
      <c r="A1513" s="558" t="s">
        <v>27250</v>
      </c>
      <c r="B1513" s="458" t="s">
        <v>34792</v>
      </c>
      <c r="C1513" s="453" t="s">
        <v>36492</v>
      </c>
      <c r="D1513" s="541"/>
      <c r="E1513" s="578"/>
      <c r="F1513" s="541">
        <f t="shared" si="24"/>
        <v>0</v>
      </c>
      <c r="G1513" s="609"/>
    </row>
    <row r="1514" spans="1:7" s="295" customFormat="1">
      <c r="A1514" s="558" t="s">
        <v>27251</v>
      </c>
      <c r="B1514" s="458" t="s">
        <v>34793</v>
      </c>
      <c r="C1514" s="453" t="s">
        <v>14361</v>
      </c>
      <c r="D1514" s="541"/>
      <c r="E1514" s="578"/>
      <c r="F1514" s="541">
        <f t="shared" si="24"/>
        <v>0</v>
      </c>
      <c r="G1514" s="609"/>
    </row>
    <row r="1515" spans="1:7" s="295" customFormat="1">
      <c r="A1515" s="558" t="s">
        <v>27252</v>
      </c>
      <c r="B1515" s="458" t="s">
        <v>34794</v>
      </c>
      <c r="C1515" s="453" t="s">
        <v>34795</v>
      </c>
      <c r="D1515" s="541"/>
      <c r="E1515" s="578"/>
      <c r="F1515" s="541">
        <f t="shared" si="24"/>
        <v>0</v>
      </c>
      <c r="G1515" s="609"/>
    </row>
    <row r="1516" spans="1:7" s="295" customFormat="1">
      <c r="A1516" s="558" t="s">
        <v>27253</v>
      </c>
      <c r="B1516" s="458" t="s">
        <v>34796</v>
      </c>
      <c r="C1516" s="453" t="s">
        <v>15977</v>
      </c>
      <c r="D1516" s="541"/>
      <c r="E1516" s="578"/>
      <c r="F1516" s="541">
        <f t="shared" si="24"/>
        <v>0</v>
      </c>
      <c r="G1516" s="609"/>
    </row>
    <row r="1517" spans="1:7" s="295" customFormat="1">
      <c r="A1517" s="558" t="s">
        <v>27254</v>
      </c>
      <c r="B1517" s="458" t="s">
        <v>34797</v>
      </c>
      <c r="C1517" s="453" t="s">
        <v>28563</v>
      </c>
      <c r="D1517" s="541"/>
      <c r="E1517" s="578"/>
      <c r="F1517" s="541">
        <f t="shared" si="24"/>
        <v>0</v>
      </c>
      <c r="G1517" s="609"/>
    </row>
    <row r="1518" spans="1:7" s="295" customFormat="1">
      <c r="A1518" s="558" t="s">
        <v>27255</v>
      </c>
      <c r="B1518" s="458" t="s">
        <v>34798</v>
      </c>
      <c r="C1518" s="453" t="s">
        <v>34799</v>
      </c>
      <c r="D1518" s="541"/>
      <c r="E1518" s="578"/>
      <c r="F1518" s="541">
        <f t="shared" si="24"/>
        <v>0</v>
      </c>
      <c r="G1518" s="609"/>
    </row>
    <row r="1519" spans="1:7" s="423" customFormat="1">
      <c r="A1519" s="647" t="s">
        <v>14366</v>
      </c>
      <c r="B1519" s="648"/>
      <c r="C1519" s="649"/>
      <c r="D1519" s="547"/>
      <c r="E1519" s="588"/>
      <c r="F1519" s="550"/>
      <c r="G1519" s="608"/>
    </row>
    <row r="1520" spans="1:7" s="295" customFormat="1">
      <c r="A1520" s="558" t="s">
        <v>27256</v>
      </c>
      <c r="B1520" s="458" t="s">
        <v>34800</v>
      </c>
      <c r="C1520" s="453" t="s">
        <v>34801</v>
      </c>
      <c r="D1520" s="541"/>
      <c r="E1520" s="578"/>
      <c r="F1520" s="541">
        <f t="shared" si="24"/>
        <v>0</v>
      </c>
      <c r="G1520" s="609"/>
    </row>
    <row r="1521" spans="1:7" s="295" customFormat="1">
      <c r="A1521" s="558" t="s">
        <v>27257</v>
      </c>
      <c r="B1521" s="458" t="s">
        <v>34802</v>
      </c>
      <c r="C1521" s="453" t="s">
        <v>14368</v>
      </c>
      <c r="D1521" s="541"/>
      <c r="E1521" s="578"/>
      <c r="F1521" s="541">
        <f t="shared" si="24"/>
        <v>0</v>
      </c>
      <c r="G1521" s="609"/>
    </row>
    <row r="1522" spans="1:7" s="295" customFormat="1" ht="24">
      <c r="A1522" s="558" t="s">
        <v>27258</v>
      </c>
      <c r="B1522" s="458" t="s">
        <v>34803</v>
      </c>
      <c r="C1522" s="453" t="s">
        <v>14369</v>
      </c>
      <c r="D1522" s="541"/>
      <c r="E1522" s="578"/>
      <c r="F1522" s="541">
        <f t="shared" si="24"/>
        <v>0</v>
      </c>
      <c r="G1522" s="609"/>
    </row>
    <row r="1523" spans="1:7" s="295" customFormat="1">
      <c r="A1523" s="558" t="s">
        <v>27259</v>
      </c>
      <c r="B1523" s="458" t="s">
        <v>34804</v>
      </c>
      <c r="C1523" s="453" t="s">
        <v>14370</v>
      </c>
      <c r="D1523" s="541"/>
      <c r="E1523" s="578"/>
      <c r="F1523" s="541">
        <f t="shared" si="24"/>
        <v>0</v>
      </c>
      <c r="G1523" s="609"/>
    </row>
    <row r="1524" spans="1:7" s="423" customFormat="1">
      <c r="A1524" s="647" t="s">
        <v>14371</v>
      </c>
      <c r="B1524" s="648"/>
      <c r="C1524" s="649"/>
      <c r="D1524" s="547"/>
      <c r="E1524" s="588"/>
      <c r="F1524" s="550"/>
      <c r="G1524" s="608"/>
    </row>
    <row r="1525" spans="1:7" s="295" customFormat="1">
      <c r="A1525" s="558" t="s">
        <v>27260</v>
      </c>
      <c r="B1525" s="458" t="s">
        <v>34805</v>
      </c>
      <c r="C1525" s="453" t="s">
        <v>14372</v>
      </c>
      <c r="D1525" s="541"/>
      <c r="E1525" s="578"/>
      <c r="F1525" s="541">
        <f t="shared" si="24"/>
        <v>0</v>
      </c>
      <c r="G1525" s="609"/>
    </row>
    <row r="1526" spans="1:7" s="295" customFormat="1">
      <c r="A1526" s="558" t="s">
        <v>27261</v>
      </c>
      <c r="B1526" s="458" t="s">
        <v>34806</v>
      </c>
      <c r="C1526" s="453" t="s">
        <v>34807</v>
      </c>
      <c r="D1526" s="541"/>
      <c r="E1526" s="578"/>
      <c r="F1526" s="541">
        <f t="shared" si="24"/>
        <v>0</v>
      </c>
      <c r="G1526" s="609"/>
    </row>
    <row r="1527" spans="1:7" s="295" customFormat="1">
      <c r="A1527" s="558" t="s">
        <v>27262</v>
      </c>
      <c r="B1527" s="442" t="s">
        <v>33488</v>
      </c>
      <c r="C1527" s="453" t="s">
        <v>34808</v>
      </c>
      <c r="D1527" s="541"/>
      <c r="E1527" s="578"/>
      <c r="F1527" s="541">
        <f t="shared" si="24"/>
        <v>0</v>
      </c>
      <c r="G1527" s="609"/>
    </row>
    <row r="1528" spans="1:7" s="295" customFormat="1">
      <c r="A1528" s="558" t="s">
        <v>27263</v>
      </c>
      <c r="B1528" s="458" t="s">
        <v>34809</v>
      </c>
      <c r="C1528" s="453" t="s">
        <v>30549</v>
      </c>
      <c r="D1528" s="541"/>
      <c r="E1528" s="578"/>
      <c r="F1528" s="541">
        <f t="shared" si="24"/>
        <v>0</v>
      </c>
      <c r="G1528" s="609"/>
    </row>
    <row r="1529" spans="1:7" s="423" customFormat="1">
      <c r="A1529" s="647" t="s">
        <v>14374</v>
      </c>
      <c r="B1529" s="648"/>
      <c r="C1529" s="649"/>
      <c r="D1529" s="547"/>
      <c r="E1529" s="588"/>
      <c r="F1529" s="550"/>
      <c r="G1529" s="608"/>
    </row>
    <row r="1530" spans="1:7" s="295" customFormat="1">
      <c r="A1530" s="558" t="s">
        <v>27264</v>
      </c>
      <c r="B1530" s="458" t="s">
        <v>34810</v>
      </c>
      <c r="C1530" s="453" t="s">
        <v>14375</v>
      </c>
      <c r="D1530" s="541"/>
      <c r="E1530" s="578"/>
      <c r="F1530" s="541">
        <f t="shared" si="24"/>
        <v>0</v>
      </c>
      <c r="G1530" s="609"/>
    </row>
    <row r="1531" spans="1:7" s="295" customFormat="1">
      <c r="A1531" s="558" t="s">
        <v>27265</v>
      </c>
      <c r="B1531" s="458" t="s">
        <v>34811</v>
      </c>
      <c r="C1531" s="453" t="s">
        <v>28563</v>
      </c>
      <c r="D1531" s="541"/>
      <c r="E1531" s="578"/>
      <c r="F1531" s="541">
        <f t="shared" si="24"/>
        <v>0</v>
      </c>
      <c r="G1531" s="609"/>
    </row>
    <row r="1532" spans="1:7" s="295" customFormat="1">
      <c r="A1532" s="558" t="s">
        <v>27266</v>
      </c>
      <c r="B1532" s="458" t="s">
        <v>34812</v>
      </c>
      <c r="C1532" s="453" t="s">
        <v>32954</v>
      </c>
      <c r="D1532" s="541"/>
      <c r="E1532" s="578"/>
      <c r="F1532" s="541">
        <f t="shared" si="24"/>
        <v>0</v>
      </c>
      <c r="G1532" s="609"/>
    </row>
    <row r="1533" spans="1:7" s="295" customFormat="1">
      <c r="A1533" s="558" t="s">
        <v>27267</v>
      </c>
      <c r="B1533" s="458" t="s">
        <v>34813</v>
      </c>
      <c r="C1533" s="453" t="s">
        <v>14376</v>
      </c>
      <c r="D1533" s="541"/>
      <c r="E1533" s="578"/>
      <c r="F1533" s="541">
        <f t="shared" si="24"/>
        <v>0</v>
      </c>
      <c r="G1533" s="609"/>
    </row>
    <row r="1534" spans="1:7" s="295" customFormat="1">
      <c r="A1534" s="558" t="s">
        <v>27268</v>
      </c>
      <c r="B1534" s="458" t="s">
        <v>34814</v>
      </c>
      <c r="C1534" s="453" t="s">
        <v>14361</v>
      </c>
      <c r="D1534" s="541"/>
      <c r="E1534" s="578"/>
      <c r="F1534" s="541">
        <f t="shared" si="24"/>
        <v>0</v>
      </c>
      <c r="G1534" s="609"/>
    </row>
    <row r="1535" spans="1:7" s="295" customFormat="1">
      <c r="A1535" s="558" t="s">
        <v>27269</v>
      </c>
      <c r="B1535" s="458" t="s">
        <v>34815</v>
      </c>
      <c r="C1535" s="453" t="s">
        <v>14377</v>
      </c>
      <c r="D1535" s="541"/>
      <c r="E1535" s="578"/>
      <c r="F1535" s="541">
        <f t="shared" si="24"/>
        <v>0</v>
      </c>
      <c r="G1535" s="609"/>
    </row>
    <row r="1536" spans="1:7" s="295" customFormat="1">
      <c r="A1536" s="558" t="s">
        <v>27270</v>
      </c>
      <c r="B1536" s="458" t="s">
        <v>34816</v>
      </c>
      <c r="C1536" s="453" t="s">
        <v>30549</v>
      </c>
      <c r="D1536" s="541"/>
      <c r="E1536" s="578"/>
      <c r="F1536" s="541">
        <f t="shared" si="24"/>
        <v>0</v>
      </c>
      <c r="G1536" s="609"/>
    </row>
    <row r="1537" spans="1:7" s="295" customFormat="1">
      <c r="A1537" s="558" t="s">
        <v>27271</v>
      </c>
      <c r="B1537" s="458" t="s">
        <v>34817</v>
      </c>
      <c r="C1537" s="453" t="s">
        <v>30549</v>
      </c>
      <c r="D1537" s="541"/>
      <c r="E1537" s="578"/>
      <c r="F1537" s="541">
        <f t="shared" si="24"/>
        <v>0</v>
      </c>
      <c r="G1537" s="609"/>
    </row>
    <row r="1538" spans="1:7" s="295" customFormat="1">
      <c r="A1538" s="558" t="s">
        <v>27272</v>
      </c>
      <c r="B1538" s="458" t="s">
        <v>34818</v>
      </c>
      <c r="C1538" s="453" t="s">
        <v>14445</v>
      </c>
      <c r="D1538" s="541"/>
      <c r="E1538" s="578"/>
      <c r="F1538" s="541">
        <f t="shared" si="24"/>
        <v>0</v>
      </c>
      <c r="G1538" s="609"/>
    </row>
    <row r="1539" spans="1:7" s="295" customFormat="1">
      <c r="A1539" s="558" t="s">
        <v>27273</v>
      </c>
      <c r="B1539" s="458" t="s">
        <v>34819</v>
      </c>
      <c r="C1539" s="453" t="s">
        <v>14372</v>
      </c>
      <c r="D1539" s="541"/>
      <c r="E1539" s="578"/>
      <c r="F1539" s="541">
        <f t="shared" si="24"/>
        <v>0</v>
      </c>
      <c r="G1539" s="609"/>
    </row>
    <row r="1540" spans="1:7" s="295" customFormat="1">
      <c r="A1540" s="558" t="s">
        <v>27274</v>
      </c>
      <c r="B1540" s="458" t="s">
        <v>34820</v>
      </c>
      <c r="C1540" s="453" t="s">
        <v>21330</v>
      </c>
      <c r="D1540" s="541"/>
      <c r="E1540" s="578"/>
      <c r="F1540" s="541">
        <f t="shared" si="24"/>
        <v>0</v>
      </c>
      <c r="G1540" s="609"/>
    </row>
    <row r="1541" spans="1:7" s="295" customFormat="1">
      <c r="A1541" s="558" t="s">
        <v>27275</v>
      </c>
      <c r="B1541" s="458" t="s">
        <v>34821</v>
      </c>
      <c r="C1541" s="453" t="s">
        <v>14445</v>
      </c>
      <c r="D1541" s="541"/>
      <c r="E1541" s="578"/>
      <c r="F1541" s="541">
        <f t="shared" si="24"/>
        <v>0</v>
      </c>
      <c r="G1541" s="609"/>
    </row>
    <row r="1542" spans="1:7" s="295" customFormat="1">
      <c r="A1542" s="558" t="s">
        <v>27276</v>
      </c>
      <c r="B1542" s="458" t="s">
        <v>34822</v>
      </c>
      <c r="C1542" s="453" t="s">
        <v>14372</v>
      </c>
      <c r="D1542" s="541"/>
      <c r="E1542" s="578"/>
      <c r="F1542" s="541">
        <f t="shared" si="24"/>
        <v>0</v>
      </c>
      <c r="G1542" s="609"/>
    </row>
    <row r="1543" spans="1:7" s="295" customFormat="1">
      <c r="A1543" s="558" t="s">
        <v>27277</v>
      </c>
      <c r="B1543" s="458" t="s">
        <v>34823</v>
      </c>
      <c r="C1543" s="453" t="s">
        <v>21330</v>
      </c>
      <c r="D1543" s="541"/>
      <c r="E1543" s="578"/>
      <c r="F1543" s="541">
        <f t="shared" si="24"/>
        <v>0</v>
      </c>
      <c r="G1543" s="609"/>
    </row>
    <row r="1544" spans="1:7" s="295" customFormat="1">
      <c r="A1544" s="558" t="s">
        <v>27278</v>
      </c>
      <c r="B1544" s="458" t="s">
        <v>34824</v>
      </c>
      <c r="C1544" s="453" t="s">
        <v>14378</v>
      </c>
      <c r="D1544" s="541"/>
      <c r="E1544" s="578"/>
      <c r="F1544" s="541">
        <f t="shared" si="24"/>
        <v>0</v>
      </c>
      <c r="G1544" s="609"/>
    </row>
    <row r="1545" spans="1:7" s="295" customFormat="1">
      <c r="A1545" s="558" t="s">
        <v>27279</v>
      </c>
      <c r="B1545" s="458" t="s">
        <v>34825</v>
      </c>
      <c r="C1545" s="453" t="s">
        <v>14372</v>
      </c>
      <c r="D1545" s="541"/>
      <c r="E1545" s="578"/>
      <c r="F1545" s="541">
        <f t="shared" si="24"/>
        <v>0</v>
      </c>
      <c r="G1545" s="609"/>
    </row>
    <row r="1546" spans="1:7" s="423" customFormat="1">
      <c r="A1546" s="647" t="s">
        <v>14379</v>
      </c>
      <c r="B1546" s="648"/>
      <c r="C1546" s="649"/>
      <c r="D1546" s="547"/>
      <c r="E1546" s="588"/>
      <c r="F1546" s="550"/>
      <c r="G1546" s="608"/>
    </row>
    <row r="1547" spans="1:7" s="295" customFormat="1">
      <c r="A1547" s="558" t="s">
        <v>27280</v>
      </c>
      <c r="B1547" s="458" t="s">
        <v>34826</v>
      </c>
      <c r="C1547" s="453" t="s">
        <v>14380</v>
      </c>
      <c r="D1547" s="541"/>
      <c r="E1547" s="578"/>
      <c r="F1547" s="541">
        <f t="shared" si="24"/>
        <v>0</v>
      </c>
      <c r="G1547" s="609"/>
    </row>
    <row r="1548" spans="1:7" s="295" customFormat="1">
      <c r="A1548" s="558" t="s">
        <v>27281</v>
      </c>
      <c r="B1548" s="458" t="s">
        <v>34827</v>
      </c>
      <c r="C1548" s="453" t="s">
        <v>14381</v>
      </c>
      <c r="D1548" s="541"/>
      <c r="E1548" s="578"/>
      <c r="F1548" s="541">
        <f t="shared" si="24"/>
        <v>0</v>
      </c>
      <c r="G1548" s="609"/>
    </row>
    <row r="1549" spans="1:7" s="295" customFormat="1">
      <c r="A1549" s="558" t="s">
        <v>27282</v>
      </c>
      <c r="B1549" s="458" t="s">
        <v>34828</v>
      </c>
      <c r="C1549" s="453" t="s">
        <v>22662</v>
      </c>
      <c r="D1549" s="541"/>
      <c r="E1549" s="578"/>
      <c r="F1549" s="541">
        <f t="shared" si="24"/>
        <v>0</v>
      </c>
      <c r="G1549" s="609"/>
    </row>
    <row r="1550" spans="1:7" s="295" customFormat="1">
      <c r="A1550" s="558" t="s">
        <v>27283</v>
      </c>
      <c r="B1550" s="458" t="s">
        <v>34829</v>
      </c>
      <c r="C1550" s="453" t="s">
        <v>14382</v>
      </c>
      <c r="D1550" s="541"/>
      <c r="E1550" s="578"/>
      <c r="F1550" s="541">
        <f t="shared" si="24"/>
        <v>0</v>
      </c>
      <c r="G1550" s="609"/>
    </row>
    <row r="1551" spans="1:7" s="295" customFormat="1">
      <c r="A1551" s="558" t="s">
        <v>27284</v>
      </c>
      <c r="B1551" s="458" t="s">
        <v>34830</v>
      </c>
      <c r="C1551" s="453" t="s">
        <v>14386</v>
      </c>
      <c r="D1551" s="541"/>
      <c r="E1551" s="578"/>
      <c r="F1551" s="541">
        <f t="shared" si="24"/>
        <v>0</v>
      </c>
      <c r="G1551" s="609"/>
    </row>
    <row r="1552" spans="1:7" s="295" customFormat="1">
      <c r="A1552" s="558" t="s">
        <v>27285</v>
      </c>
      <c r="B1552" s="458" t="s">
        <v>34831</v>
      </c>
      <c r="C1552" s="453" t="s">
        <v>14368</v>
      </c>
      <c r="D1552" s="541"/>
      <c r="E1552" s="578"/>
      <c r="F1552" s="541">
        <f t="shared" si="24"/>
        <v>0</v>
      </c>
      <c r="G1552" s="609"/>
    </row>
    <row r="1553" spans="1:7" s="295" customFormat="1">
      <c r="A1553" s="558" t="s">
        <v>27286</v>
      </c>
      <c r="B1553" s="458" t="s">
        <v>34832</v>
      </c>
      <c r="C1553" s="453" t="s">
        <v>14387</v>
      </c>
      <c r="D1553" s="541"/>
      <c r="E1553" s="578"/>
      <c r="F1553" s="541">
        <f t="shared" si="24"/>
        <v>0</v>
      </c>
      <c r="G1553" s="609"/>
    </row>
    <row r="1554" spans="1:7" s="295" customFormat="1">
      <c r="A1554" s="558" t="s">
        <v>27287</v>
      </c>
      <c r="B1554" s="458" t="s">
        <v>34833</v>
      </c>
      <c r="C1554" s="453" t="s">
        <v>34834</v>
      </c>
      <c r="D1554" s="541"/>
      <c r="E1554" s="578"/>
      <c r="F1554" s="541">
        <f t="shared" si="24"/>
        <v>0</v>
      </c>
      <c r="G1554" s="609"/>
    </row>
    <row r="1555" spans="1:7" s="295" customFormat="1">
      <c r="A1555" s="558" t="s">
        <v>27288</v>
      </c>
      <c r="B1555" s="458" t="s">
        <v>34835</v>
      </c>
      <c r="C1555" s="453" t="s">
        <v>10953</v>
      </c>
      <c r="D1555" s="541"/>
      <c r="E1555" s="578"/>
      <c r="F1555" s="541">
        <f t="shared" si="24"/>
        <v>0</v>
      </c>
      <c r="G1555" s="609"/>
    </row>
    <row r="1556" spans="1:7" s="295" customFormat="1">
      <c r="A1556" s="558" t="s">
        <v>27289</v>
      </c>
      <c r="B1556" s="458" t="s">
        <v>34836</v>
      </c>
      <c r="C1556" s="453" t="s">
        <v>34837</v>
      </c>
      <c r="D1556" s="541"/>
      <c r="E1556" s="578"/>
      <c r="F1556" s="541">
        <f t="shared" si="24"/>
        <v>0</v>
      </c>
      <c r="G1556" s="609"/>
    </row>
    <row r="1557" spans="1:7" s="295" customFormat="1">
      <c r="A1557" s="558" t="s">
        <v>27290</v>
      </c>
      <c r="B1557" s="458" t="s">
        <v>34838</v>
      </c>
      <c r="C1557" s="453" t="s">
        <v>28553</v>
      </c>
      <c r="D1557" s="541"/>
      <c r="E1557" s="578"/>
      <c r="F1557" s="541">
        <f t="shared" si="24"/>
        <v>0</v>
      </c>
      <c r="G1557" s="609"/>
    </row>
    <row r="1558" spans="1:7" s="295" customFormat="1">
      <c r="A1558" s="558" t="s">
        <v>27291</v>
      </c>
      <c r="B1558" s="458" t="s">
        <v>34839</v>
      </c>
      <c r="C1558" s="453" t="s">
        <v>14368</v>
      </c>
      <c r="D1558" s="541"/>
      <c r="E1558" s="578"/>
      <c r="F1558" s="541">
        <f t="shared" si="24"/>
        <v>0</v>
      </c>
      <c r="G1558" s="609"/>
    </row>
    <row r="1559" spans="1:7" s="423" customFormat="1">
      <c r="A1559" s="647" t="s">
        <v>10955</v>
      </c>
      <c r="B1559" s="648"/>
      <c r="C1559" s="649"/>
      <c r="D1559" s="547"/>
      <c r="E1559" s="588"/>
      <c r="F1559" s="550"/>
      <c r="G1559" s="608"/>
    </row>
    <row r="1560" spans="1:7" s="295" customFormat="1">
      <c r="A1560" s="558" t="s">
        <v>27292</v>
      </c>
      <c r="B1560" s="458" t="s">
        <v>34840</v>
      </c>
      <c r="C1560" s="453" t="s">
        <v>12806</v>
      </c>
      <c r="D1560" s="541"/>
      <c r="E1560" s="578"/>
      <c r="F1560" s="541">
        <f t="shared" si="24"/>
        <v>0</v>
      </c>
      <c r="G1560" s="609"/>
    </row>
    <row r="1561" spans="1:7" s="295" customFormat="1">
      <c r="A1561" s="558" t="s">
        <v>27293</v>
      </c>
      <c r="B1561" s="458" t="s">
        <v>34841</v>
      </c>
      <c r="C1561" s="453" t="s">
        <v>14381</v>
      </c>
      <c r="D1561" s="541"/>
      <c r="E1561" s="578"/>
      <c r="F1561" s="541">
        <f t="shared" si="24"/>
        <v>0</v>
      </c>
      <c r="G1561" s="609"/>
    </row>
    <row r="1562" spans="1:7" s="295" customFormat="1">
      <c r="A1562" s="558" t="s">
        <v>27294</v>
      </c>
      <c r="B1562" s="458" t="s">
        <v>34842</v>
      </c>
      <c r="C1562" s="453" t="s">
        <v>22662</v>
      </c>
      <c r="D1562" s="541"/>
      <c r="E1562" s="578"/>
      <c r="F1562" s="541">
        <f t="shared" si="24"/>
        <v>0</v>
      </c>
      <c r="G1562" s="609"/>
    </row>
    <row r="1563" spans="1:7" s="295" customFormat="1">
      <c r="A1563" s="558" t="s">
        <v>27295</v>
      </c>
      <c r="B1563" s="458" t="s">
        <v>34843</v>
      </c>
      <c r="C1563" s="453" t="s">
        <v>34837</v>
      </c>
      <c r="D1563" s="541"/>
      <c r="E1563" s="578"/>
      <c r="F1563" s="541">
        <f t="shared" si="24"/>
        <v>0</v>
      </c>
      <c r="G1563" s="609"/>
    </row>
    <row r="1564" spans="1:7" s="295" customFormat="1">
      <c r="A1564" s="558" t="s">
        <v>27296</v>
      </c>
      <c r="B1564" s="458" t="s">
        <v>34844</v>
      </c>
      <c r="C1564" s="453" t="s">
        <v>10953</v>
      </c>
      <c r="D1564" s="541"/>
      <c r="E1564" s="578"/>
      <c r="F1564" s="541">
        <f t="shared" si="24"/>
        <v>0</v>
      </c>
      <c r="G1564" s="609"/>
    </row>
    <row r="1565" spans="1:7" s="423" customFormat="1">
      <c r="A1565" s="647" t="s">
        <v>10957</v>
      </c>
      <c r="B1565" s="648"/>
      <c r="C1565" s="649"/>
      <c r="D1565" s="547"/>
      <c r="E1565" s="588"/>
      <c r="F1565" s="550"/>
      <c r="G1565" s="608"/>
    </row>
    <row r="1566" spans="1:7" s="295" customFormat="1">
      <c r="A1566" s="558" t="s">
        <v>27297</v>
      </c>
      <c r="B1566" s="458" t="s">
        <v>34845</v>
      </c>
      <c r="C1566" s="453" t="s">
        <v>10958</v>
      </c>
      <c r="D1566" s="541"/>
      <c r="E1566" s="578"/>
      <c r="F1566" s="541">
        <f t="shared" si="24"/>
        <v>0</v>
      </c>
      <c r="G1566" s="609"/>
    </row>
    <row r="1567" spans="1:7" s="295" customFormat="1" ht="24">
      <c r="A1567" s="558" t="s">
        <v>27298</v>
      </c>
      <c r="B1567" s="458" t="s">
        <v>34846</v>
      </c>
      <c r="C1567" s="453" t="s">
        <v>10959</v>
      </c>
      <c r="D1567" s="541"/>
      <c r="E1567" s="578"/>
      <c r="F1567" s="541">
        <f t="shared" si="24"/>
        <v>0</v>
      </c>
      <c r="G1567" s="609"/>
    </row>
    <row r="1568" spans="1:7" s="423" customFormat="1">
      <c r="A1568" s="647" t="s">
        <v>10960</v>
      </c>
      <c r="B1568" s="648"/>
      <c r="C1568" s="649"/>
      <c r="D1568" s="547"/>
      <c r="E1568" s="588"/>
      <c r="F1568" s="550"/>
      <c r="G1568" s="608"/>
    </row>
    <row r="1569" spans="1:7" s="295" customFormat="1">
      <c r="A1569" s="558" t="s">
        <v>27299</v>
      </c>
      <c r="B1569" s="458" t="s">
        <v>34847</v>
      </c>
      <c r="C1569" s="453" t="s">
        <v>10961</v>
      </c>
      <c r="D1569" s="541"/>
      <c r="E1569" s="578"/>
      <c r="F1569" s="541">
        <f t="shared" ref="F1569:F1630" si="25">D1569*(1+E1569)</f>
        <v>0</v>
      </c>
      <c r="G1569" s="609"/>
    </row>
    <row r="1570" spans="1:7" s="295" customFormat="1" ht="24">
      <c r="A1570" s="558" t="s">
        <v>27300</v>
      </c>
      <c r="B1570" s="458" t="s">
        <v>34848</v>
      </c>
      <c r="C1570" s="453" t="s">
        <v>10962</v>
      </c>
      <c r="D1570" s="541"/>
      <c r="E1570" s="578"/>
      <c r="F1570" s="541">
        <f t="shared" si="25"/>
        <v>0</v>
      </c>
      <c r="G1570" s="609"/>
    </row>
    <row r="1571" spans="1:7" s="423" customFormat="1">
      <c r="A1571" s="647" t="s">
        <v>10963</v>
      </c>
      <c r="B1571" s="648"/>
      <c r="C1571" s="649"/>
      <c r="D1571" s="547"/>
      <c r="E1571" s="588"/>
      <c r="F1571" s="550"/>
      <c r="G1571" s="608"/>
    </row>
    <row r="1572" spans="1:7" s="295" customFormat="1">
      <c r="A1572" s="558" t="s">
        <v>27301</v>
      </c>
      <c r="B1572" s="458" t="s">
        <v>34849</v>
      </c>
      <c r="C1572" s="453" t="s">
        <v>26840</v>
      </c>
      <c r="D1572" s="541"/>
      <c r="E1572" s="578"/>
      <c r="F1572" s="541">
        <f t="shared" si="25"/>
        <v>0</v>
      </c>
      <c r="G1572" s="609"/>
    </row>
    <row r="1573" spans="1:7" s="295" customFormat="1">
      <c r="A1573" s="558" t="s">
        <v>27302</v>
      </c>
      <c r="B1573" s="458" t="s">
        <v>34850</v>
      </c>
      <c r="C1573" s="453" t="s">
        <v>26835</v>
      </c>
      <c r="D1573" s="541"/>
      <c r="E1573" s="578"/>
      <c r="F1573" s="541">
        <f t="shared" si="25"/>
        <v>0</v>
      </c>
      <c r="G1573" s="609"/>
    </row>
    <row r="1574" spans="1:7" s="295" customFormat="1">
      <c r="A1574" s="558" t="s">
        <v>27303</v>
      </c>
      <c r="B1574" s="458" t="s">
        <v>34851</v>
      </c>
      <c r="C1574" s="453" t="s">
        <v>10964</v>
      </c>
      <c r="D1574" s="541"/>
      <c r="E1574" s="578"/>
      <c r="F1574" s="541">
        <f t="shared" si="25"/>
        <v>0</v>
      </c>
      <c r="G1574" s="609"/>
    </row>
    <row r="1575" spans="1:7" s="423" customFormat="1">
      <c r="A1575" s="647" t="s">
        <v>10965</v>
      </c>
      <c r="B1575" s="648"/>
      <c r="C1575" s="649"/>
      <c r="D1575" s="547"/>
      <c r="E1575" s="588"/>
      <c r="F1575" s="550"/>
      <c r="G1575" s="608"/>
    </row>
    <row r="1576" spans="1:7" s="295" customFormat="1" ht="18" customHeight="1">
      <c r="A1576" s="558" t="s">
        <v>27304</v>
      </c>
      <c r="B1576" s="458" t="s">
        <v>34852</v>
      </c>
      <c r="C1576" s="453" t="s">
        <v>30460</v>
      </c>
      <c r="D1576" s="541"/>
      <c r="E1576" s="578"/>
      <c r="F1576" s="541">
        <f t="shared" si="25"/>
        <v>0</v>
      </c>
      <c r="G1576" s="609"/>
    </row>
    <row r="1577" spans="1:7" s="423" customFormat="1">
      <c r="A1577" s="647" t="s">
        <v>10966</v>
      </c>
      <c r="B1577" s="648"/>
      <c r="C1577" s="649"/>
      <c r="D1577" s="547"/>
      <c r="E1577" s="588"/>
      <c r="F1577" s="550"/>
      <c r="G1577" s="608"/>
    </row>
    <row r="1578" spans="1:7" s="295" customFormat="1" ht="15.75" customHeight="1">
      <c r="A1578" s="558" t="s">
        <v>27305</v>
      </c>
      <c r="B1578" s="458" t="s">
        <v>34853</v>
      </c>
      <c r="C1578" s="453" t="s">
        <v>10967</v>
      </c>
      <c r="D1578" s="541"/>
      <c r="E1578" s="578"/>
      <c r="F1578" s="541">
        <f t="shared" si="25"/>
        <v>0</v>
      </c>
      <c r="G1578" s="609"/>
    </row>
    <row r="1579" spans="1:7" s="423" customFormat="1">
      <c r="A1579" s="647" t="s">
        <v>10968</v>
      </c>
      <c r="B1579" s="648"/>
      <c r="C1579" s="649"/>
      <c r="D1579" s="547"/>
      <c r="E1579" s="588"/>
      <c r="F1579" s="550"/>
      <c r="G1579" s="608"/>
    </row>
    <row r="1580" spans="1:7" s="295" customFormat="1">
      <c r="A1580" s="558" t="s">
        <v>27306</v>
      </c>
      <c r="B1580" s="458" t="s">
        <v>34854</v>
      </c>
      <c r="C1580" s="453" t="s">
        <v>10969</v>
      </c>
      <c r="D1580" s="541"/>
      <c r="E1580" s="578"/>
      <c r="F1580" s="541">
        <f t="shared" si="25"/>
        <v>0</v>
      </c>
      <c r="G1580" s="609"/>
    </row>
    <row r="1581" spans="1:7" s="295" customFormat="1">
      <c r="A1581" s="558" t="s">
        <v>27307</v>
      </c>
      <c r="B1581" s="458" t="s">
        <v>34855</v>
      </c>
      <c r="C1581" s="453" t="s">
        <v>10970</v>
      </c>
      <c r="D1581" s="541"/>
      <c r="E1581" s="578"/>
      <c r="F1581" s="541">
        <f t="shared" si="25"/>
        <v>0</v>
      </c>
      <c r="G1581" s="609"/>
    </row>
    <row r="1582" spans="1:7" s="295" customFormat="1">
      <c r="A1582" s="558" t="s">
        <v>27308</v>
      </c>
      <c r="B1582" s="458" t="s">
        <v>34856</v>
      </c>
      <c r="C1582" s="453" t="s">
        <v>10971</v>
      </c>
      <c r="D1582" s="541"/>
      <c r="E1582" s="578"/>
      <c r="F1582" s="541">
        <f t="shared" si="25"/>
        <v>0</v>
      </c>
      <c r="G1582" s="609"/>
    </row>
    <row r="1583" spans="1:7" s="295" customFormat="1">
      <c r="A1583" s="558" t="s">
        <v>27309</v>
      </c>
      <c r="B1583" s="458" t="s">
        <v>34857</v>
      </c>
      <c r="C1583" s="453" t="s">
        <v>10972</v>
      </c>
      <c r="D1583" s="541"/>
      <c r="E1583" s="578"/>
      <c r="F1583" s="541">
        <f t="shared" si="25"/>
        <v>0</v>
      </c>
      <c r="G1583" s="609"/>
    </row>
    <row r="1584" spans="1:7" s="295" customFormat="1">
      <c r="A1584" s="558" t="s">
        <v>27310</v>
      </c>
      <c r="B1584" s="458" t="s">
        <v>34858</v>
      </c>
      <c r="C1584" s="453" t="s">
        <v>10973</v>
      </c>
      <c r="D1584" s="541"/>
      <c r="E1584" s="578"/>
      <c r="F1584" s="541">
        <f t="shared" si="25"/>
        <v>0</v>
      </c>
      <c r="G1584" s="609"/>
    </row>
    <row r="1585" spans="1:7" s="295" customFormat="1" ht="24">
      <c r="A1585" s="558" t="s">
        <v>27311</v>
      </c>
      <c r="B1585" s="458" t="s">
        <v>34859</v>
      </c>
      <c r="C1585" s="453" t="s">
        <v>10962</v>
      </c>
      <c r="D1585" s="541"/>
      <c r="E1585" s="578"/>
      <c r="F1585" s="541">
        <f t="shared" si="25"/>
        <v>0</v>
      </c>
      <c r="G1585" s="609"/>
    </row>
    <row r="1586" spans="1:7" s="423" customFormat="1">
      <c r="A1586" s="647" t="s">
        <v>10974</v>
      </c>
      <c r="B1586" s="648"/>
      <c r="C1586" s="649"/>
      <c r="D1586" s="547"/>
      <c r="E1586" s="588"/>
      <c r="F1586" s="550"/>
      <c r="G1586" s="608"/>
    </row>
    <row r="1587" spans="1:7" s="295" customFormat="1">
      <c r="A1587" s="558" t="s">
        <v>27312</v>
      </c>
      <c r="B1587" s="458" t="s">
        <v>34860</v>
      </c>
      <c r="C1587" s="453" t="s">
        <v>10975</v>
      </c>
      <c r="D1587" s="541"/>
      <c r="E1587" s="578"/>
      <c r="F1587" s="541">
        <f t="shared" si="25"/>
        <v>0</v>
      </c>
      <c r="G1587" s="609"/>
    </row>
    <row r="1588" spans="1:7" s="295" customFormat="1">
      <c r="A1588" s="558" t="s">
        <v>27313</v>
      </c>
      <c r="B1588" s="458" t="s">
        <v>34861</v>
      </c>
      <c r="C1588" s="453" t="s">
        <v>26840</v>
      </c>
      <c r="D1588" s="541"/>
      <c r="E1588" s="578"/>
      <c r="F1588" s="541">
        <f t="shared" si="25"/>
        <v>0</v>
      </c>
      <c r="G1588" s="609"/>
    </row>
    <row r="1589" spans="1:7" s="295" customFormat="1">
      <c r="A1589" s="558" t="s">
        <v>27314</v>
      </c>
      <c r="B1589" s="458" t="s">
        <v>34862</v>
      </c>
      <c r="C1589" s="453" t="s">
        <v>26835</v>
      </c>
      <c r="D1589" s="541"/>
      <c r="E1589" s="578"/>
      <c r="F1589" s="541">
        <f t="shared" si="25"/>
        <v>0</v>
      </c>
      <c r="G1589" s="609"/>
    </row>
    <row r="1590" spans="1:7" s="295" customFormat="1">
      <c r="A1590" s="558" t="s">
        <v>27315</v>
      </c>
      <c r="B1590" s="458" t="s">
        <v>34863</v>
      </c>
      <c r="C1590" s="453" t="s">
        <v>10976</v>
      </c>
      <c r="D1590" s="541"/>
      <c r="E1590" s="578"/>
      <c r="F1590" s="541">
        <f t="shared" si="25"/>
        <v>0</v>
      </c>
      <c r="G1590" s="609"/>
    </row>
    <row r="1591" spans="1:7" s="423" customFormat="1">
      <c r="A1591" s="647" t="s">
        <v>10977</v>
      </c>
      <c r="B1591" s="648"/>
      <c r="C1591" s="649"/>
      <c r="D1591" s="547"/>
      <c r="E1591" s="588"/>
      <c r="F1591" s="550"/>
      <c r="G1591" s="608"/>
    </row>
    <row r="1592" spans="1:7" s="295" customFormat="1" ht="18" customHeight="1">
      <c r="A1592" s="558" t="s">
        <v>27316</v>
      </c>
      <c r="B1592" s="458" t="s">
        <v>34864</v>
      </c>
      <c r="C1592" s="453" t="s">
        <v>10978</v>
      </c>
      <c r="D1592" s="541"/>
      <c r="E1592" s="578"/>
      <c r="F1592" s="541">
        <f t="shared" si="25"/>
        <v>0</v>
      </c>
      <c r="G1592" s="609"/>
    </row>
    <row r="1593" spans="1:7" s="295" customFormat="1" ht="15" customHeight="1">
      <c r="A1593" s="558" t="s">
        <v>27317</v>
      </c>
      <c r="B1593" s="458" t="s">
        <v>34865</v>
      </c>
      <c r="C1593" s="453" t="s">
        <v>10979</v>
      </c>
      <c r="D1593" s="541"/>
      <c r="E1593" s="578"/>
      <c r="F1593" s="541">
        <f t="shared" si="25"/>
        <v>0</v>
      </c>
      <c r="G1593" s="609"/>
    </row>
    <row r="1594" spans="1:7" s="295" customFormat="1" ht="18" customHeight="1">
      <c r="A1594" s="558" t="s">
        <v>27318</v>
      </c>
      <c r="B1594" s="458" t="s">
        <v>34866</v>
      </c>
      <c r="C1594" s="453" t="s">
        <v>10980</v>
      </c>
      <c r="D1594" s="541"/>
      <c r="E1594" s="578"/>
      <c r="F1594" s="541">
        <f t="shared" si="25"/>
        <v>0</v>
      </c>
      <c r="G1594" s="609"/>
    </row>
    <row r="1595" spans="1:7" s="423" customFormat="1">
      <c r="A1595" s="647" t="s">
        <v>10981</v>
      </c>
      <c r="B1595" s="648"/>
      <c r="C1595" s="649"/>
      <c r="D1595" s="547"/>
      <c r="E1595" s="588"/>
      <c r="F1595" s="550"/>
      <c r="G1595" s="608"/>
    </row>
    <row r="1596" spans="1:7" s="295" customFormat="1" ht="15.75" customHeight="1">
      <c r="A1596" s="558" t="s">
        <v>27319</v>
      </c>
      <c r="B1596" s="458" t="s">
        <v>34867</v>
      </c>
      <c r="C1596" s="453" t="s">
        <v>10982</v>
      </c>
      <c r="D1596" s="541"/>
      <c r="E1596" s="578"/>
      <c r="F1596" s="541">
        <f t="shared" si="25"/>
        <v>0</v>
      </c>
      <c r="G1596" s="609"/>
    </row>
    <row r="1597" spans="1:7" s="295" customFormat="1" ht="19.5" customHeight="1">
      <c r="A1597" s="558" t="s">
        <v>27320</v>
      </c>
      <c r="B1597" s="458" t="s">
        <v>34868</v>
      </c>
      <c r="C1597" s="453" t="s">
        <v>26835</v>
      </c>
      <c r="D1597" s="541"/>
      <c r="E1597" s="578"/>
      <c r="F1597" s="541">
        <f t="shared" si="25"/>
        <v>0</v>
      </c>
      <c r="G1597" s="609"/>
    </row>
    <row r="1598" spans="1:7" s="295" customFormat="1" ht="18" customHeight="1">
      <c r="A1598" s="558" t="s">
        <v>27321</v>
      </c>
      <c r="B1598" s="458" t="s">
        <v>34869</v>
      </c>
      <c r="C1598" s="453" t="s">
        <v>28536</v>
      </c>
      <c r="D1598" s="541"/>
      <c r="E1598" s="578"/>
      <c r="F1598" s="541">
        <f t="shared" si="25"/>
        <v>0</v>
      </c>
      <c r="G1598" s="609"/>
    </row>
    <row r="1599" spans="1:7" s="295" customFormat="1" ht="18" customHeight="1">
      <c r="A1599" s="558" t="s">
        <v>27322</v>
      </c>
      <c r="B1599" s="458" t="s">
        <v>34870</v>
      </c>
      <c r="C1599" s="453" t="s">
        <v>28537</v>
      </c>
      <c r="D1599" s="541"/>
      <c r="E1599" s="578"/>
      <c r="F1599" s="541">
        <f t="shared" si="25"/>
        <v>0</v>
      </c>
      <c r="G1599" s="609"/>
    </row>
    <row r="1600" spans="1:7" s="295" customFormat="1">
      <c r="A1600" s="558" t="s">
        <v>27323</v>
      </c>
      <c r="B1600" s="458" t="s">
        <v>34871</v>
      </c>
      <c r="C1600" s="453" t="s">
        <v>10983</v>
      </c>
      <c r="D1600" s="541"/>
      <c r="E1600" s="578"/>
      <c r="F1600" s="541">
        <f t="shared" si="25"/>
        <v>0</v>
      </c>
      <c r="G1600" s="609"/>
    </row>
    <row r="1601" spans="1:7" s="295" customFormat="1">
      <c r="A1601" s="558" t="s">
        <v>27324</v>
      </c>
      <c r="B1601" s="458" t="s">
        <v>34872</v>
      </c>
      <c r="C1601" s="453" t="s">
        <v>28537</v>
      </c>
      <c r="D1601" s="541"/>
      <c r="E1601" s="578"/>
      <c r="F1601" s="541">
        <f t="shared" si="25"/>
        <v>0</v>
      </c>
      <c r="G1601" s="609"/>
    </row>
    <row r="1602" spans="1:7" s="295" customFormat="1">
      <c r="A1602" s="558" t="s">
        <v>27325</v>
      </c>
      <c r="B1602" s="458" t="s">
        <v>34873</v>
      </c>
      <c r="C1602" s="453" t="s">
        <v>28537</v>
      </c>
      <c r="D1602" s="541"/>
      <c r="E1602" s="578"/>
      <c r="F1602" s="541">
        <f t="shared" si="25"/>
        <v>0</v>
      </c>
      <c r="G1602" s="609"/>
    </row>
    <row r="1603" spans="1:7" s="295" customFormat="1">
      <c r="A1603" s="558" t="s">
        <v>27326</v>
      </c>
      <c r="B1603" s="458" t="s">
        <v>34874</v>
      </c>
      <c r="C1603" s="453" t="s">
        <v>28537</v>
      </c>
      <c r="D1603" s="541"/>
      <c r="E1603" s="578"/>
      <c r="F1603" s="541">
        <f t="shared" si="25"/>
        <v>0</v>
      </c>
      <c r="G1603" s="609"/>
    </row>
    <row r="1604" spans="1:7" s="295" customFormat="1" ht="24">
      <c r="A1604" s="558" t="s">
        <v>27327</v>
      </c>
      <c r="B1604" s="458" t="s">
        <v>34875</v>
      </c>
      <c r="C1604" s="453" t="s">
        <v>28539</v>
      </c>
      <c r="D1604" s="541"/>
      <c r="E1604" s="578"/>
      <c r="F1604" s="541">
        <f t="shared" si="25"/>
        <v>0</v>
      </c>
      <c r="G1604" s="609"/>
    </row>
    <row r="1605" spans="1:7" s="295" customFormat="1" ht="24">
      <c r="A1605" s="558" t="s">
        <v>27328</v>
      </c>
      <c r="B1605" s="458" t="s">
        <v>34876</v>
      </c>
      <c r="C1605" s="453" t="s">
        <v>28539</v>
      </c>
      <c r="D1605" s="541"/>
      <c r="E1605" s="578"/>
      <c r="F1605" s="541">
        <f t="shared" si="25"/>
        <v>0</v>
      </c>
      <c r="G1605" s="609"/>
    </row>
    <row r="1606" spans="1:7" s="295" customFormat="1" ht="24">
      <c r="A1606" s="558" t="s">
        <v>27329</v>
      </c>
      <c r="B1606" s="458" t="s">
        <v>34877</v>
      </c>
      <c r="C1606" s="453" t="s">
        <v>34878</v>
      </c>
      <c r="D1606" s="541"/>
      <c r="E1606" s="578"/>
      <c r="F1606" s="541">
        <f t="shared" si="25"/>
        <v>0</v>
      </c>
      <c r="G1606" s="609"/>
    </row>
    <row r="1607" spans="1:7" s="295" customFormat="1" ht="24">
      <c r="A1607" s="558" t="s">
        <v>27330</v>
      </c>
      <c r="B1607" s="458" t="s">
        <v>34879</v>
      </c>
      <c r="C1607" s="453" t="s">
        <v>28537</v>
      </c>
      <c r="D1607" s="541"/>
      <c r="E1607" s="578"/>
      <c r="F1607" s="541">
        <f t="shared" si="25"/>
        <v>0</v>
      </c>
      <c r="G1607" s="609"/>
    </row>
    <row r="1608" spans="1:7" s="295" customFormat="1" ht="24">
      <c r="A1608" s="558" t="s">
        <v>27331</v>
      </c>
      <c r="B1608" s="458" t="s">
        <v>34880</v>
      </c>
      <c r="C1608" s="453" t="s">
        <v>10984</v>
      </c>
      <c r="D1608" s="541"/>
      <c r="E1608" s="578"/>
      <c r="F1608" s="541">
        <f t="shared" si="25"/>
        <v>0</v>
      </c>
      <c r="G1608" s="609"/>
    </row>
    <row r="1609" spans="1:7" s="295" customFormat="1" ht="24">
      <c r="A1609" s="558" t="s">
        <v>27332</v>
      </c>
      <c r="B1609" s="458" t="s">
        <v>34881</v>
      </c>
      <c r="C1609" s="453" t="s">
        <v>10984</v>
      </c>
      <c r="D1609" s="541"/>
      <c r="E1609" s="578"/>
      <c r="F1609" s="541">
        <f t="shared" si="25"/>
        <v>0</v>
      </c>
      <c r="G1609" s="609"/>
    </row>
    <row r="1610" spans="1:7" s="295" customFormat="1" ht="24">
      <c r="A1610" s="558" t="s">
        <v>27333</v>
      </c>
      <c r="B1610" s="458" t="s">
        <v>34882</v>
      </c>
      <c r="C1610" s="453" t="s">
        <v>28537</v>
      </c>
      <c r="D1610" s="541"/>
      <c r="E1610" s="578"/>
      <c r="F1610" s="541">
        <f t="shared" si="25"/>
        <v>0</v>
      </c>
      <c r="G1610" s="609"/>
    </row>
    <row r="1611" spans="1:7" s="295" customFormat="1" ht="24">
      <c r="A1611" s="558" t="s">
        <v>27334</v>
      </c>
      <c r="B1611" s="458" t="s">
        <v>34883</v>
      </c>
      <c r="C1611" s="453" t="s">
        <v>10985</v>
      </c>
      <c r="D1611" s="541"/>
      <c r="E1611" s="578"/>
      <c r="F1611" s="541">
        <f t="shared" si="25"/>
        <v>0</v>
      </c>
      <c r="G1611" s="609"/>
    </row>
    <row r="1612" spans="1:7" s="295" customFormat="1" ht="24">
      <c r="A1612" s="558" t="s">
        <v>27335</v>
      </c>
      <c r="B1612" s="458" t="s">
        <v>34884</v>
      </c>
      <c r="C1612" s="453" t="s">
        <v>10959</v>
      </c>
      <c r="D1612" s="541"/>
      <c r="E1612" s="578"/>
      <c r="F1612" s="541">
        <f t="shared" si="25"/>
        <v>0</v>
      </c>
      <c r="G1612" s="609"/>
    </row>
    <row r="1613" spans="1:7" s="295" customFormat="1" ht="24">
      <c r="A1613" s="558" t="s">
        <v>27336</v>
      </c>
      <c r="B1613" s="458" t="s">
        <v>34885</v>
      </c>
      <c r="C1613" s="453" t="s">
        <v>10962</v>
      </c>
      <c r="D1613" s="541"/>
      <c r="E1613" s="578"/>
      <c r="F1613" s="541">
        <f t="shared" si="25"/>
        <v>0</v>
      </c>
      <c r="G1613" s="609"/>
    </row>
    <row r="1614" spans="1:7" s="423" customFormat="1">
      <c r="A1614" s="655" t="s">
        <v>10986</v>
      </c>
      <c r="B1614" s="656"/>
      <c r="C1614" s="657"/>
      <c r="D1614" s="547"/>
      <c r="E1614" s="588"/>
      <c r="F1614" s="550"/>
      <c r="G1614" s="608"/>
    </row>
    <row r="1615" spans="1:7" s="295" customFormat="1">
      <c r="A1615" s="558" t="s">
        <v>27337</v>
      </c>
      <c r="B1615" s="458" t="s">
        <v>34886</v>
      </c>
      <c r="C1615" s="453" t="s">
        <v>10987</v>
      </c>
      <c r="D1615" s="541"/>
      <c r="E1615" s="578"/>
      <c r="F1615" s="541">
        <f t="shared" si="25"/>
        <v>0</v>
      </c>
      <c r="G1615" s="609"/>
    </row>
    <row r="1616" spans="1:7" s="295" customFormat="1">
      <c r="A1616" s="558" t="s">
        <v>27338</v>
      </c>
      <c r="B1616" s="458" t="s">
        <v>34887</v>
      </c>
      <c r="C1616" s="453" t="s">
        <v>10988</v>
      </c>
      <c r="D1616" s="541"/>
      <c r="E1616" s="578"/>
      <c r="F1616" s="541">
        <f t="shared" si="25"/>
        <v>0</v>
      </c>
      <c r="G1616" s="609"/>
    </row>
    <row r="1617" spans="1:7" s="295" customFormat="1">
      <c r="A1617" s="558" t="s">
        <v>27339</v>
      </c>
      <c r="B1617" s="458" t="s">
        <v>34888</v>
      </c>
      <c r="C1617" s="453" t="s">
        <v>10989</v>
      </c>
      <c r="D1617" s="541"/>
      <c r="E1617" s="578"/>
      <c r="F1617" s="541">
        <f t="shared" si="25"/>
        <v>0</v>
      </c>
      <c r="G1617" s="609"/>
    </row>
    <row r="1618" spans="1:7" s="423" customFormat="1">
      <c r="A1618" s="647" t="s">
        <v>10990</v>
      </c>
      <c r="B1618" s="648"/>
      <c r="C1618" s="649"/>
      <c r="D1618" s="547"/>
      <c r="E1618" s="588"/>
      <c r="F1618" s="550"/>
      <c r="G1618" s="608"/>
    </row>
    <row r="1619" spans="1:7" s="295" customFormat="1">
      <c r="A1619" s="558" t="s">
        <v>27340</v>
      </c>
      <c r="B1619" s="458" t="s">
        <v>34889</v>
      </c>
      <c r="C1619" s="453" t="s">
        <v>10991</v>
      </c>
      <c r="D1619" s="541"/>
      <c r="E1619" s="578"/>
      <c r="F1619" s="541">
        <f t="shared" si="25"/>
        <v>0</v>
      </c>
      <c r="G1619" s="609"/>
    </row>
    <row r="1620" spans="1:7" s="295" customFormat="1">
      <c r="A1620" s="558" t="s">
        <v>27341</v>
      </c>
      <c r="B1620" s="458" t="s">
        <v>34890</v>
      </c>
      <c r="C1620" s="453" t="s">
        <v>28537</v>
      </c>
      <c r="D1620" s="541"/>
      <c r="E1620" s="578"/>
      <c r="F1620" s="541">
        <f t="shared" si="25"/>
        <v>0</v>
      </c>
      <c r="G1620" s="609"/>
    </row>
    <row r="1621" spans="1:7" s="295" customFormat="1">
      <c r="A1621" s="558" t="s">
        <v>27342</v>
      </c>
      <c r="B1621" s="458" t="s">
        <v>34891</v>
      </c>
      <c r="C1621" s="453" t="s">
        <v>26831</v>
      </c>
      <c r="D1621" s="541"/>
      <c r="E1621" s="578"/>
      <c r="F1621" s="541">
        <f t="shared" si="25"/>
        <v>0</v>
      </c>
      <c r="G1621" s="609"/>
    </row>
    <row r="1622" spans="1:7" s="295" customFormat="1">
      <c r="A1622" s="558" t="s">
        <v>27343</v>
      </c>
      <c r="B1622" s="458" t="s">
        <v>34892</v>
      </c>
      <c r="C1622" s="453" t="s">
        <v>26835</v>
      </c>
      <c r="D1622" s="541"/>
      <c r="E1622" s="578"/>
      <c r="F1622" s="541">
        <f t="shared" si="25"/>
        <v>0</v>
      </c>
      <c r="G1622" s="609"/>
    </row>
    <row r="1623" spans="1:7" s="295" customFormat="1">
      <c r="A1623" s="558" t="s">
        <v>27344</v>
      </c>
      <c r="B1623" s="458" t="s">
        <v>34893</v>
      </c>
      <c r="C1623" s="453" t="s">
        <v>26840</v>
      </c>
      <c r="D1623" s="541"/>
      <c r="E1623" s="578"/>
      <c r="F1623" s="541">
        <f t="shared" si="25"/>
        <v>0</v>
      </c>
      <c r="G1623" s="609"/>
    </row>
    <row r="1624" spans="1:7" s="295" customFormat="1">
      <c r="A1624" s="558" t="s">
        <v>27345</v>
      </c>
      <c r="B1624" s="458" t="s">
        <v>34894</v>
      </c>
      <c r="C1624" s="453" t="s">
        <v>26835</v>
      </c>
      <c r="D1624" s="541"/>
      <c r="E1624" s="578"/>
      <c r="F1624" s="541">
        <f t="shared" si="25"/>
        <v>0</v>
      </c>
      <c r="G1624" s="609"/>
    </row>
    <row r="1625" spans="1:7" s="295" customFormat="1" ht="24">
      <c r="A1625" s="558" t="s">
        <v>27346</v>
      </c>
      <c r="B1625" s="458" t="s">
        <v>34895</v>
      </c>
      <c r="C1625" s="453" t="s">
        <v>10992</v>
      </c>
      <c r="D1625" s="541"/>
      <c r="E1625" s="578"/>
      <c r="F1625" s="541">
        <f t="shared" si="25"/>
        <v>0</v>
      </c>
      <c r="G1625" s="609"/>
    </row>
    <row r="1626" spans="1:7" s="423" customFormat="1">
      <c r="A1626" s="647" t="s">
        <v>10993</v>
      </c>
      <c r="B1626" s="648"/>
      <c r="C1626" s="649"/>
      <c r="D1626" s="547"/>
      <c r="E1626" s="588"/>
      <c r="F1626" s="550"/>
      <c r="G1626" s="608"/>
    </row>
    <row r="1627" spans="1:7" s="295" customFormat="1">
      <c r="A1627" s="558" t="s">
        <v>27347</v>
      </c>
      <c r="B1627" s="458" t="s">
        <v>34896</v>
      </c>
      <c r="C1627" s="453" t="s">
        <v>10994</v>
      </c>
      <c r="D1627" s="541"/>
      <c r="E1627" s="578"/>
      <c r="F1627" s="541">
        <f t="shared" si="25"/>
        <v>0</v>
      </c>
      <c r="G1627" s="609"/>
    </row>
    <row r="1628" spans="1:7" s="295" customFormat="1">
      <c r="A1628" s="558" t="s">
        <v>27348</v>
      </c>
      <c r="B1628" s="458" t="s">
        <v>34897</v>
      </c>
      <c r="C1628" s="453" t="s">
        <v>26836</v>
      </c>
      <c r="D1628" s="541"/>
      <c r="E1628" s="578"/>
      <c r="F1628" s="541">
        <f t="shared" si="25"/>
        <v>0</v>
      </c>
      <c r="G1628" s="609"/>
    </row>
    <row r="1629" spans="1:7" s="423" customFormat="1">
      <c r="A1629" s="655" t="s">
        <v>10995</v>
      </c>
      <c r="B1629" s="656"/>
      <c r="C1629" s="657"/>
      <c r="D1629" s="547"/>
      <c r="E1629" s="588"/>
      <c r="F1629" s="550"/>
      <c r="G1629" s="608"/>
    </row>
    <row r="1630" spans="1:7" s="295" customFormat="1">
      <c r="A1630" s="558" t="s">
        <v>27349</v>
      </c>
      <c r="B1630" s="458" t="s">
        <v>34898</v>
      </c>
      <c r="C1630" s="453" t="s">
        <v>26835</v>
      </c>
      <c r="D1630" s="541"/>
      <c r="E1630" s="578"/>
      <c r="F1630" s="541">
        <f t="shared" si="25"/>
        <v>0</v>
      </c>
      <c r="G1630" s="609"/>
    </row>
    <row r="1631" spans="1:7" s="423" customFormat="1">
      <c r="A1631" s="647" t="s">
        <v>10996</v>
      </c>
      <c r="B1631" s="648"/>
      <c r="C1631" s="649"/>
      <c r="D1631" s="547"/>
      <c r="E1631" s="588"/>
      <c r="F1631" s="550"/>
      <c r="G1631" s="608"/>
    </row>
    <row r="1632" spans="1:7" s="295" customFormat="1">
      <c r="A1632" s="558" t="s">
        <v>27350</v>
      </c>
      <c r="B1632" s="458" t="s">
        <v>34899</v>
      </c>
      <c r="C1632" s="453" t="s">
        <v>26833</v>
      </c>
      <c r="D1632" s="541"/>
      <c r="E1632" s="578"/>
      <c r="F1632" s="541">
        <f t="shared" ref="F1632:F1695" si="26">D1632*(1+E1632)</f>
        <v>0</v>
      </c>
      <c r="G1632" s="609"/>
    </row>
    <row r="1633" spans="1:7" s="295" customFormat="1">
      <c r="A1633" s="558" t="s">
        <v>27351</v>
      </c>
      <c r="B1633" s="458" t="s">
        <v>34900</v>
      </c>
      <c r="C1633" s="453" t="s">
        <v>10997</v>
      </c>
      <c r="D1633" s="541"/>
      <c r="E1633" s="578"/>
      <c r="F1633" s="541">
        <f t="shared" si="26"/>
        <v>0</v>
      </c>
      <c r="G1633" s="609"/>
    </row>
    <row r="1634" spans="1:7" s="295" customFormat="1">
      <c r="A1634" s="558" t="s">
        <v>27352</v>
      </c>
      <c r="B1634" s="458" t="s">
        <v>34901</v>
      </c>
      <c r="C1634" s="453" t="s">
        <v>10964</v>
      </c>
      <c r="D1634" s="541"/>
      <c r="E1634" s="578"/>
      <c r="F1634" s="541">
        <f t="shared" si="26"/>
        <v>0</v>
      </c>
      <c r="G1634" s="609"/>
    </row>
    <row r="1635" spans="1:7" s="423" customFormat="1">
      <c r="A1635" s="647" t="s">
        <v>10998</v>
      </c>
      <c r="B1635" s="648"/>
      <c r="C1635" s="649"/>
      <c r="D1635" s="547"/>
      <c r="E1635" s="588"/>
      <c r="F1635" s="550"/>
      <c r="G1635" s="608"/>
    </row>
    <row r="1636" spans="1:7" s="295" customFormat="1">
      <c r="A1636" s="558" t="s">
        <v>27353</v>
      </c>
      <c r="B1636" s="458" t="s">
        <v>34902</v>
      </c>
      <c r="C1636" s="453" t="s">
        <v>28546</v>
      </c>
      <c r="D1636" s="541"/>
      <c r="E1636" s="578"/>
      <c r="F1636" s="541">
        <f t="shared" si="26"/>
        <v>0</v>
      </c>
      <c r="G1636" s="609"/>
    </row>
    <row r="1637" spans="1:7" s="295" customFormat="1" ht="24">
      <c r="A1637" s="558" t="s">
        <v>27354</v>
      </c>
      <c r="B1637" s="458" t="s">
        <v>34903</v>
      </c>
      <c r="C1637" s="453" t="s">
        <v>28546</v>
      </c>
      <c r="D1637" s="541"/>
      <c r="E1637" s="578"/>
      <c r="F1637" s="541">
        <f t="shared" si="26"/>
        <v>0</v>
      </c>
      <c r="G1637" s="609"/>
    </row>
    <row r="1638" spans="1:7" s="423" customFormat="1">
      <c r="A1638" s="647" t="s">
        <v>10999</v>
      </c>
      <c r="B1638" s="648"/>
      <c r="C1638" s="649"/>
      <c r="D1638" s="547"/>
      <c r="E1638" s="588"/>
      <c r="F1638" s="550"/>
      <c r="G1638" s="608"/>
    </row>
    <row r="1639" spans="1:7" s="295" customFormat="1">
      <c r="A1639" s="558" t="s">
        <v>27355</v>
      </c>
      <c r="B1639" s="458" t="s">
        <v>34904</v>
      </c>
      <c r="C1639" s="453" t="s">
        <v>11000</v>
      </c>
      <c r="D1639" s="541"/>
      <c r="E1639" s="578"/>
      <c r="F1639" s="541">
        <f t="shared" si="26"/>
        <v>0</v>
      </c>
      <c r="G1639" s="609"/>
    </row>
    <row r="1640" spans="1:7" s="295" customFormat="1">
      <c r="A1640" s="558" t="s">
        <v>27356</v>
      </c>
      <c r="B1640" s="458" t="s">
        <v>34905</v>
      </c>
      <c r="C1640" s="460" t="s">
        <v>26835</v>
      </c>
      <c r="D1640" s="541"/>
      <c r="E1640" s="578"/>
      <c r="F1640" s="541">
        <f t="shared" si="26"/>
        <v>0</v>
      </c>
      <c r="G1640" s="609"/>
    </row>
    <row r="1641" spans="1:7" s="423" customFormat="1">
      <c r="A1641" s="647" t="s">
        <v>11001</v>
      </c>
      <c r="B1641" s="648"/>
      <c r="C1641" s="649"/>
      <c r="D1641" s="547"/>
      <c r="E1641" s="588"/>
      <c r="F1641" s="550"/>
      <c r="G1641" s="608"/>
    </row>
    <row r="1642" spans="1:7" s="295" customFormat="1">
      <c r="A1642" s="558" t="s">
        <v>27357</v>
      </c>
      <c r="B1642" s="458" t="s">
        <v>34906</v>
      </c>
      <c r="C1642" s="462" t="s">
        <v>11002</v>
      </c>
      <c r="D1642" s="541"/>
      <c r="E1642" s="578"/>
      <c r="F1642" s="541">
        <f t="shared" si="26"/>
        <v>0</v>
      </c>
      <c r="G1642" s="609"/>
    </row>
    <row r="1643" spans="1:7" s="295" customFormat="1">
      <c r="A1643" s="558" t="s">
        <v>27358</v>
      </c>
      <c r="B1643" s="458" t="s">
        <v>34907</v>
      </c>
      <c r="C1643" s="453" t="s">
        <v>11003</v>
      </c>
      <c r="D1643" s="541"/>
      <c r="E1643" s="578"/>
      <c r="F1643" s="541">
        <f t="shared" si="26"/>
        <v>0</v>
      </c>
      <c r="G1643" s="609"/>
    </row>
    <row r="1644" spans="1:7" s="295" customFormat="1">
      <c r="A1644" s="558" t="s">
        <v>27359</v>
      </c>
      <c r="B1644" s="458" t="s">
        <v>34908</v>
      </c>
      <c r="C1644" s="453" t="s">
        <v>11004</v>
      </c>
      <c r="D1644" s="541"/>
      <c r="E1644" s="578"/>
      <c r="F1644" s="541">
        <f t="shared" si="26"/>
        <v>0</v>
      </c>
      <c r="G1644" s="609"/>
    </row>
    <row r="1645" spans="1:7" s="295" customFormat="1" ht="24">
      <c r="A1645" s="558" t="s">
        <v>27360</v>
      </c>
      <c r="B1645" s="458" t="s">
        <v>34909</v>
      </c>
      <c r="C1645" s="453" t="s">
        <v>11003</v>
      </c>
      <c r="D1645" s="541"/>
      <c r="E1645" s="578"/>
      <c r="F1645" s="541">
        <f t="shared" si="26"/>
        <v>0</v>
      </c>
      <c r="G1645" s="609"/>
    </row>
    <row r="1646" spans="1:7" s="295" customFormat="1" ht="24">
      <c r="A1646" s="558" t="s">
        <v>27361</v>
      </c>
      <c r="B1646" s="458" t="s">
        <v>34910</v>
      </c>
      <c r="C1646" s="453" t="s">
        <v>11004</v>
      </c>
      <c r="D1646" s="541"/>
      <c r="E1646" s="578"/>
      <c r="F1646" s="541">
        <f t="shared" si="26"/>
        <v>0</v>
      </c>
      <c r="G1646" s="609"/>
    </row>
    <row r="1647" spans="1:7" s="295" customFormat="1" ht="24">
      <c r="A1647" s="558" t="s">
        <v>27362</v>
      </c>
      <c r="B1647" s="458" t="s">
        <v>34911</v>
      </c>
      <c r="C1647" s="453" t="s">
        <v>11003</v>
      </c>
      <c r="D1647" s="541"/>
      <c r="E1647" s="578"/>
      <c r="F1647" s="541">
        <f t="shared" si="26"/>
        <v>0</v>
      </c>
      <c r="G1647" s="609"/>
    </row>
    <row r="1648" spans="1:7" s="423" customFormat="1">
      <c r="A1648" s="647" t="s">
        <v>11005</v>
      </c>
      <c r="B1648" s="648"/>
      <c r="C1648" s="649"/>
      <c r="D1648" s="547"/>
      <c r="E1648" s="588"/>
      <c r="F1648" s="550"/>
      <c r="G1648" s="608"/>
    </row>
    <row r="1649" spans="1:7" s="295" customFormat="1">
      <c r="A1649" s="558" t="s">
        <v>27363</v>
      </c>
      <c r="B1649" s="458" t="s">
        <v>34912</v>
      </c>
      <c r="C1649" s="453" t="s">
        <v>11006</v>
      </c>
      <c r="D1649" s="541"/>
      <c r="E1649" s="578"/>
      <c r="F1649" s="541">
        <f t="shared" si="26"/>
        <v>0</v>
      </c>
      <c r="G1649" s="609"/>
    </row>
    <row r="1650" spans="1:7" s="423" customFormat="1">
      <c r="A1650" s="647" t="s">
        <v>11007</v>
      </c>
      <c r="B1650" s="648"/>
      <c r="C1650" s="649"/>
      <c r="D1650" s="547"/>
      <c r="E1650" s="588"/>
      <c r="F1650" s="550"/>
      <c r="G1650" s="608"/>
    </row>
    <row r="1651" spans="1:7" s="295" customFormat="1">
      <c r="A1651" s="558" t="s">
        <v>27364</v>
      </c>
      <c r="B1651" s="458" t="s">
        <v>34913</v>
      </c>
      <c r="C1651" s="453" t="s">
        <v>30459</v>
      </c>
      <c r="D1651" s="541"/>
      <c r="E1651" s="578"/>
      <c r="F1651" s="541">
        <f t="shared" si="26"/>
        <v>0</v>
      </c>
      <c r="G1651" s="609"/>
    </row>
    <row r="1652" spans="1:7" s="295" customFormat="1">
      <c r="A1652" s="558" t="s">
        <v>27365</v>
      </c>
      <c r="B1652" s="458" t="s">
        <v>34914</v>
      </c>
      <c r="C1652" s="453" t="s">
        <v>11008</v>
      </c>
      <c r="D1652" s="541"/>
      <c r="E1652" s="578"/>
      <c r="F1652" s="541">
        <f t="shared" si="26"/>
        <v>0</v>
      </c>
      <c r="G1652" s="609"/>
    </row>
    <row r="1653" spans="1:7" s="295" customFormat="1">
      <c r="A1653" s="558" t="s">
        <v>27366</v>
      </c>
      <c r="B1653" s="458" t="s">
        <v>34915</v>
      </c>
      <c r="C1653" s="453" t="s">
        <v>26837</v>
      </c>
      <c r="D1653" s="541"/>
      <c r="E1653" s="578"/>
      <c r="F1653" s="541">
        <f t="shared" si="26"/>
        <v>0</v>
      </c>
      <c r="G1653" s="609"/>
    </row>
    <row r="1654" spans="1:7" s="295" customFormat="1">
      <c r="A1654" s="558" t="s">
        <v>27367</v>
      </c>
      <c r="B1654" s="458" t="s">
        <v>34916</v>
      </c>
      <c r="C1654" s="453" t="s">
        <v>11009</v>
      </c>
      <c r="D1654" s="541"/>
      <c r="E1654" s="578"/>
      <c r="F1654" s="541">
        <f t="shared" si="26"/>
        <v>0</v>
      </c>
      <c r="G1654" s="609"/>
    </row>
    <row r="1655" spans="1:7" s="295" customFormat="1">
      <c r="A1655" s="558" t="s">
        <v>27368</v>
      </c>
      <c r="B1655" s="458" t="s">
        <v>34917</v>
      </c>
      <c r="C1655" s="453" t="s">
        <v>11010</v>
      </c>
      <c r="D1655" s="541"/>
      <c r="E1655" s="578"/>
      <c r="F1655" s="541">
        <f t="shared" si="26"/>
        <v>0</v>
      </c>
      <c r="G1655" s="609"/>
    </row>
    <row r="1656" spans="1:7" s="295" customFormat="1" ht="24">
      <c r="A1656" s="558" t="s">
        <v>27369</v>
      </c>
      <c r="B1656" s="458" t="s">
        <v>34918</v>
      </c>
      <c r="C1656" s="453" t="s">
        <v>11010</v>
      </c>
      <c r="D1656" s="541"/>
      <c r="E1656" s="578"/>
      <c r="F1656" s="541">
        <f t="shared" si="26"/>
        <v>0</v>
      </c>
      <c r="G1656" s="609"/>
    </row>
    <row r="1657" spans="1:7" s="295" customFormat="1" ht="24">
      <c r="A1657" s="558" t="s">
        <v>27370</v>
      </c>
      <c r="B1657" s="458" t="s">
        <v>34919</v>
      </c>
      <c r="C1657" s="453" t="s">
        <v>11010</v>
      </c>
      <c r="D1657" s="541"/>
      <c r="E1657" s="578"/>
      <c r="F1657" s="541">
        <f t="shared" si="26"/>
        <v>0</v>
      </c>
      <c r="G1657" s="609"/>
    </row>
    <row r="1658" spans="1:7" s="423" customFormat="1">
      <c r="A1658" s="647" t="s">
        <v>11011</v>
      </c>
      <c r="B1658" s="648"/>
      <c r="C1658" s="649"/>
      <c r="D1658" s="547"/>
      <c r="E1658" s="588"/>
      <c r="F1658" s="550"/>
      <c r="G1658" s="608"/>
    </row>
    <row r="1659" spans="1:7" s="295" customFormat="1" ht="20.25" customHeight="1">
      <c r="A1659" s="558" t="s">
        <v>27371</v>
      </c>
      <c r="B1659" s="458" t="s">
        <v>34920</v>
      </c>
      <c r="C1659" s="453" t="s">
        <v>11012</v>
      </c>
      <c r="D1659" s="541"/>
      <c r="E1659" s="578"/>
      <c r="F1659" s="541">
        <f t="shared" si="26"/>
        <v>0</v>
      </c>
      <c r="G1659" s="609"/>
    </row>
    <row r="1660" spans="1:7" s="295" customFormat="1">
      <c r="A1660" s="558" t="s">
        <v>27372</v>
      </c>
      <c r="B1660" s="458" t="s">
        <v>34921</v>
      </c>
      <c r="C1660" s="453" t="s">
        <v>11013</v>
      </c>
      <c r="D1660" s="541"/>
      <c r="E1660" s="578"/>
      <c r="F1660" s="541">
        <f t="shared" si="26"/>
        <v>0</v>
      </c>
      <c r="G1660" s="609"/>
    </row>
    <row r="1661" spans="1:7" s="295" customFormat="1">
      <c r="A1661" s="558" t="s">
        <v>27373</v>
      </c>
      <c r="B1661" s="458" t="s">
        <v>34922</v>
      </c>
      <c r="C1661" s="453" t="s">
        <v>30546</v>
      </c>
      <c r="D1661" s="541"/>
      <c r="E1661" s="578"/>
      <c r="F1661" s="541">
        <f t="shared" si="26"/>
        <v>0</v>
      </c>
      <c r="G1661" s="609"/>
    </row>
    <row r="1662" spans="1:7" s="295" customFormat="1">
      <c r="A1662" s="558" t="s">
        <v>27374</v>
      </c>
      <c r="B1662" s="458" t="s">
        <v>34923</v>
      </c>
      <c r="C1662" s="453" t="s">
        <v>34924</v>
      </c>
      <c r="D1662" s="541"/>
      <c r="E1662" s="578"/>
      <c r="F1662" s="541">
        <f t="shared" si="26"/>
        <v>0</v>
      </c>
      <c r="G1662" s="609"/>
    </row>
    <row r="1663" spans="1:7" s="423" customFormat="1">
      <c r="A1663" s="647" t="s">
        <v>12756</v>
      </c>
      <c r="B1663" s="648"/>
      <c r="C1663" s="649"/>
      <c r="D1663" s="547"/>
      <c r="E1663" s="588"/>
      <c r="F1663" s="550"/>
      <c r="G1663" s="608"/>
    </row>
    <row r="1664" spans="1:7" s="295" customFormat="1">
      <c r="A1664" s="558" t="s">
        <v>27375</v>
      </c>
      <c r="B1664" s="458" t="s">
        <v>34925</v>
      </c>
      <c r="C1664" s="453" t="s">
        <v>12757</v>
      </c>
      <c r="D1664" s="541"/>
      <c r="E1664" s="578"/>
      <c r="F1664" s="541">
        <f t="shared" si="26"/>
        <v>0</v>
      </c>
      <c r="G1664" s="609"/>
    </row>
    <row r="1665" spans="1:7" s="295" customFormat="1">
      <c r="A1665" s="558" t="s">
        <v>27376</v>
      </c>
      <c r="B1665" s="458" t="s">
        <v>34926</v>
      </c>
      <c r="C1665" s="453" t="s">
        <v>12758</v>
      </c>
      <c r="D1665" s="541"/>
      <c r="E1665" s="578"/>
      <c r="F1665" s="541">
        <f t="shared" si="26"/>
        <v>0</v>
      </c>
      <c r="G1665" s="609"/>
    </row>
    <row r="1666" spans="1:7" s="295" customFormat="1">
      <c r="A1666" s="558" t="s">
        <v>27377</v>
      </c>
      <c r="B1666" s="458" t="s">
        <v>34927</v>
      </c>
      <c r="C1666" s="453" t="s">
        <v>12758</v>
      </c>
      <c r="D1666" s="541"/>
      <c r="E1666" s="578"/>
      <c r="F1666" s="541">
        <f t="shared" si="26"/>
        <v>0</v>
      </c>
      <c r="G1666" s="609"/>
    </row>
    <row r="1667" spans="1:7" s="295" customFormat="1">
      <c r="A1667" s="558" t="s">
        <v>27378</v>
      </c>
      <c r="B1667" s="458" t="s">
        <v>34928</v>
      </c>
      <c r="C1667" s="453" t="s">
        <v>12758</v>
      </c>
      <c r="D1667" s="541"/>
      <c r="E1667" s="578"/>
      <c r="F1667" s="541">
        <f t="shared" si="26"/>
        <v>0</v>
      </c>
      <c r="G1667" s="609"/>
    </row>
    <row r="1668" spans="1:7" s="295" customFormat="1">
      <c r="A1668" s="558" t="s">
        <v>27379</v>
      </c>
      <c r="B1668" s="458" t="s">
        <v>34929</v>
      </c>
      <c r="C1668" s="453" t="s">
        <v>10964</v>
      </c>
      <c r="D1668" s="541"/>
      <c r="E1668" s="578"/>
      <c r="F1668" s="541">
        <f t="shared" si="26"/>
        <v>0</v>
      </c>
      <c r="G1668" s="609"/>
    </row>
    <row r="1669" spans="1:7" s="423" customFormat="1">
      <c r="A1669" s="647" t="s">
        <v>12759</v>
      </c>
      <c r="B1669" s="648"/>
      <c r="C1669" s="649"/>
      <c r="D1669" s="547"/>
      <c r="E1669" s="588"/>
      <c r="F1669" s="550"/>
      <c r="G1669" s="608"/>
    </row>
    <row r="1670" spans="1:7" s="295" customFormat="1">
      <c r="A1670" s="558" t="s">
        <v>27380</v>
      </c>
      <c r="B1670" s="458" t="s">
        <v>34930</v>
      </c>
      <c r="C1670" s="453" t="s">
        <v>34931</v>
      </c>
      <c r="D1670" s="541"/>
      <c r="E1670" s="578"/>
      <c r="F1670" s="541">
        <f t="shared" si="26"/>
        <v>0</v>
      </c>
      <c r="G1670" s="609"/>
    </row>
    <row r="1671" spans="1:7" s="295" customFormat="1">
      <c r="A1671" s="558" t="s">
        <v>27381</v>
      </c>
      <c r="B1671" s="458" t="s">
        <v>34932</v>
      </c>
      <c r="C1671" s="453" t="s">
        <v>26840</v>
      </c>
      <c r="D1671" s="541"/>
      <c r="E1671" s="578"/>
      <c r="F1671" s="541">
        <f t="shared" si="26"/>
        <v>0</v>
      </c>
      <c r="G1671" s="609"/>
    </row>
    <row r="1672" spans="1:7" s="295" customFormat="1">
      <c r="A1672" s="558" t="s">
        <v>27382</v>
      </c>
      <c r="B1672" s="458" t="s">
        <v>34933</v>
      </c>
      <c r="C1672" s="453" t="s">
        <v>12761</v>
      </c>
      <c r="D1672" s="541"/>
      <c r="E1672" s="578"/>
      <c r="F1672" s="541">
        <f t="shared" si="26"/>
        <v>0</v>
      </c>
      <c r="G1672" s="609"/>
    </row>
    <row r="1673" spans="1:7" s="295" customFormat="1">
      <c r="A1673" s="558" t="s">
        <v>27383</v>
      </c>
      <c r="B1673" s="458" t="s">
        <v>34934</v>
      </c>
      <c r="C1673" s="453" t="s">
        <v>26835</v>
      </c>
      <c r="D1673" s="541"/>
      <c r="E1673" s="578"/>
      <c r="F1673" s="541">
        <f t="shared" si="26"/>
        <v>0</v>
      </c>
      <c r="G1673" s="609"/>
    </row>
    <row r="1674" spans="1:7" s="295" customFormat="1">
      <c r="A1674" s="558" t="s">
        <v>27384</v>
      </c>
      <c r="B1674" s="458" t="s">
        <v>34935</v>
      </c>
      <c r="C1674" s="453" t="s">
        <v>28546</v>
      </c>
      <c r="D1674" s="541"/>
      <c r="E1674" s="578"/>
      <c r="F1674" s="541">
        <f t="shared" si="26"/>
        <v>0</v>
      </c>
      <c r="G1674" s="609"/>
    </row>
    <row r="1675" spans="1:7" s="295" customFormat="1">
      <c r="A1675" s="558" t="s">
        <v>27385</v>
      </c>
      <c r="B1675" s="458" t="s">
        <v>34936</v>
      </c>
      <c r="C1675" s="453" t="s">
        <v>26840</v>
      </c>
      <c r="D1675" s="541"/>
      <c r="E1675" s="578"/>
      <c r="F1675" s="541">
        <f t="shared" si="26"/>
        <v>0</v>
      </c>
      <c r="G1675" s="609"/>
    </row>
    <row r="1676" spans="1:7" s="295" customFormat="1">
      <c r="A1676" s="558" t="s">
        <v>27386</v>
      </c>
      <c r="B1676" s="458" t="s">
        <v>34937</v>
      </c>
      <c r="C1676" s="453" t="s">
        <v>34931</v>
      </c>
      <c r="D1676" s="541"/>
      <c r="E1676" s="578"/>
      <c r="F1676" s="541">
        <f t="shared" si="26"/>
        <v>0</v>
      </c>
      <c r="G1676" s="609"/>
    </row>
    <row r="1677" spans="1:7" s="423" customFormat="1">
      <c r="A1677" s="647" t="s">
        <v>12762</v>
      </c>
      <c r="B1677" s="648"/>
      <c r="C1677" s="649"/>
      <c r="D1677" s="547"/>
      <c r="E1677" s="588"/>
      <c r="F1677" s="550"/>
      <c r="G1677" s="608"/>
    </row>
    <row r="1678" spans="1:7" s="295" customFormat="1">
      <c r="A1678" s="558" t="s">
        <v>27387</v>
      </c>
      <c r="B1678" s="458" t="s">
        <v>34938</v>
      </c>
      <c r="C1678" s="453" t="s">
        <v>28537</v>
      </c>
      <c r="D1678" s="541"/>
      <c r="E1678" s="578"/>
      <c r="F1678" s="541">
        <f t="shared" si="26"/>
        <v>0</v>
      </c>
      <c r="G1678" s="609"/>
    </row>
    <row r="1679" spans="1:7" s="295" customFormat="1">
      <c r="A1679" s="558" t="s">
        <v>27388</v>
      </c>
      <c r="B1679" s="458" t="s">
        <v>34939</v>
      </c>
      <c r="C1679" s="453" t="s">
        <v>26831</v>
      </c>
      <c r="D1679" s="541"/>
      <c r="E1679" s="578"/>
      <c r="F1679" s="541">
        <f t="shared" si="26"/>
        <v>0</v>
      </c>
      <c r="G1679" s="609"/>
    </row>
    <row r="1680" spans="1:7" s="423" customFormat="1">
      <c r="A1680" s="647" t="s">
        <v>12763</v>
      </c>
      <c r="B1680" s="648"/>
      <c r="C1680" s="649"/>
      <c r="D1680" s="550"/>
      <c r="E1680" s="591"/>
      <c r="F1680" s="550"/>
      <c r="G1680" s="608"/>
    </row>
    <row r="1681" spans="1:7" s="295" customFormat="1">
      <c r="A1681" s="558" t="s">
        <v>27389</v>
      </c>
      <c r="B1681" s="458" t="s">
        <v>34940</v>
      </c>
      <c r="C1681" s="453" t="s">
        <v>26831</v>
      </c>
      <c r="D1681" s="541"/>
      <c r="E1681" s="578"/>
      <c r="F1681" s="541">
        <f t="shared" si="26"/>
        <v>0</v>
      </c>
      <c r="G1681" s="609"/>
    </row>
    <row r="1682" spans="1:7" s="295" customFormat="1">
      <c r="A1682" s="558" t="s">
        <v>27390</v>
      </c>
      <c r="B1682" s="458" t="s">
        <v>34941</v>
      </c>
      <c r="C1682" s="453" t="s">
        <v>28537</v>
      </c>
      <c r="D1682" s="541"/>
      <c r="E1682" s="578"/>
      <c r="F1682" s="541">
        <f t="shared" si="26"/>
        <v>0</v>
      </c>
      <c r="G1682" s="609"/>
    </row>
    <row r="1683" spans="1:7" s="423" customFormat="1" ht="14.25" customHeight="1">
      <c r="A1683" s="647" t="s">
        <v>12767</v>
      </c>
      <c r="B1683" s="648"/>
      <c r="C1683" s="649"/>
      <c r="D1683" s="547"/>
      <c r="E1683" s="588"/>
      <c r="F1683" s="550"/>
      <c r="G1683" s="608"/>
    </row>
    <row r="1684" spans="1:7" s="295" customFormat="1">
      <c r="A1684" s="558" t="s">
        <v>27391</v>
      </c>
      <c r="B1684" s="458" t="s">
        <v>34942</v>
      </c>
      <c r="C1684" s="453" t="s">
        <v>34943</v>
      </c>
      <c r="D1684" s="541"/>
      <c r="E1684" s="578"/>
      <c r="F1684" s="541">
        <f t="shared" si="26"/>
        <v>0</v>
      </c>
      <c r="G1684" s="609"/>
    </row>
    <row r="1685" spans="1:7" s="295" customFormat="1">
      <c r="A1685" s="558" t="s">
        <v>27392</v>
      </c>
      <c r="B1685" s="458" t="s">
        <v>34944</v>
      </c>
      <c r="C1685" s="453" t="s">
        <v>34945</v>
      </c>
      <c r="D1685" s="541"/>
      <c r="E1685" s="578"/>
      <c r="F1685" s="541">
        <f t="shared" si="26"/>
        <v>0</v>
      </c>
      <c r="G1685" s="609"/>
    </row>
    <row r="1686" spans="1:7" s="295" customFormat="1">
      <c r="A1686" s="558" t="s">
        <v>27393</v>
      </c>
      <c r="B1686" s="458" t="s">
        <v>34946</v>
      </c>
      <c r="C1686" s="453" t="s">
        <v>12768</v>
      </c>
      <c r="D1686" s="541"/>
      <c r="E1686" s="578"/>
      <c r="F1686" s="541">
        <f t="shared" si="26"/>
        <v>0</v>
      </c>
      <c r="G1686" s="609"/>
    </row>
    <row r="1687" spans="1:7" s="295" customFormat="1">
      <c r="A1687" s="558" t="s">
        <v>27394</v>
      </c>
      <c r="B1687" s="458" t="s">
        <v>34947</v>
      </c>
      <c r="C1687" s="453" t="s">
        <v>11004</v>
      </c>
      <c r="D1687" s="541"/>
      <c r="E1687" s="578"/>
      <c r="F1687" s="541">
        <f t="shared" si="26"/>
        <v>0</v>
      </c>
      <c r="G1687" s="609"/>
    </row>
    <row r="1688" spans="1:7" s="295" customFormat="1">
      <c r="A1688" s="558" t="s">
        <v>27395</v>
      </c>
      <c r="B1688" s="458" t="s">
        <v>34948</v>
      </c>
      <c r="C1688" s="453" t="s">
        <v>10961</v>
      </c>
      <c r="D1688" s="541"/>
      <c r="E1688" s="578"/>
      <c r="F1688" s="541">
        <f t="shared" si="26"/>
        <v>0</v>
      </c>
      <c r="G1688" s="609"/>
    </row>
    <row r="1689" spans="1:7" s="295" customFormat="1" ht="24">
      <c r="A1689" s="558" t="s">
        <v>27396</v>
      </c>
      <c r="B1689" s="458" t="s">
        <v>34949</v>
      </c>
      <c r="C1689" s="453" t="s">
        <v>12769</v>
      </c>
      <c r="D1689" s="541"/>
      <c r="E1689" s="578"/>
      <c r="F1689" s="541">
        <f t="shared" si="26"/>
        <v>0</v>
      </c>
      <c r="G1689" s="609"/>
    </row>
    <row r="1690" spans="1:7" s="295" customFormat="1">
      <c r="A1690" s="558" t="s">
        <v>27397</v>
      </c>
      <c r="B1690" s="458" t="s">
        <v>34950</v>
      </c>
      <c r="C1690" s="453" t="s">
        <v>12770</v>
      </c>
      <c r="D1690" s="541"/>
      <c r="E1690" s="578"/>
      <c r="F1690" s="541">
        <f t="shared" si="26"/>
        <v>0</v>
      </c>
      <c r="G1690" s="609"/>
    </row>
    <row r="1691" spans="1:7" s="295" customFormat="1">
      <c r="A1691" s="558" t="s">
        <v>27398</v>
      </c>
      <c r="B1691" s="458" t="s">
        <v>34951</v>
      </c>
      <c r="C1691" s="453" t="s">
        <v>12771</v>
      </c>
      <c r="D1691" s="541"/>
      <c r="E1691" s="578"/>
      <c r="F1691" s="541">
        <f t="shared" si="26"/>
        <v>0</v>
      </c>
      <c r="G1691" s="609"/>
    </row>
    <row r="1692" spans="1:7" s="295" customFormat="1" ht="24">
      <c r="A1692" s="558" t="s">
        <v>27399</v>
      </c>
      <c r="B1692" s="458" t="s">
        <v>34952</v>
      </c>
      <c r="C1692" s="453" t="s">
        <v>10959</v>
      </c>
      <c r="D1692" s="541"/>
      <c r="E1692" s="578"/>
      <c r="F1692" s="541">
        <f t="shared" si="26"/>
        <v>0</v>
      </c>
      <c r="G1692" s="609"/>
    </row>
    <row r="1693" spans="1:7" s="295" customFormat="1" ht="24">
      <c r="A1693" s="558" t="s">
        <v>27400</v>
      </c>
      <c r="B1693" s="458" t="s">
        <v>34953</v>
      </c>
      <c r="C1693" s="453" t="s">
        <v>26832</v>
      </c>
      <c r="D1693" s="541"/>
      <c r="E1693" s="578"/>
      <c r="F1693" s="541">
        <f t="shared" si="26"/>
        <v>0</v>
      </c>
      <c r="G1693" s="609"/>
    </row>
    <row r="1694" spans="1:7" s="295" customFormat="1" ht="24">
      <c r="A1694" s="558" t="s">
        <v>27401</v>
      </c>
      <c r="B1694" s="458" t="s">
        <v>34954</v>
      </c>
      <c r="C1694" s="453" t="s">
        <v>12772</v>
      </c>
      <c r="D1694" s="541"/>
      <c r="E1694" s="578"/>
      <c r="F1694" s="541">
        <f t="shared" si="26"/>
        <v>0</v>
      </c>
      <c r="G1694" s="609"/>
    </row>
    <row r="1695" spans="1:7" s="295" customFormat="1" ht="24">
      <c r="A1695" s="558" t="s">
        <v>27402</v>
      </c>
      <c r="B1695" s="458" t="s">
        <v>34955</v>
      </c>
      <c r="C1695" s="453" t="s">
        <v>12773</v>
      </c>
      <c r="D1695" s="541"/>
      <c r="E1695" s="578"/>
      <c r="F1695" s="541">
        <f t="shared" si="26"/>
        <v>0</v>
      </c>
      <c r="G1695" s="609"/>
    </row>
    <row r="1696" spans="1:7" s="295" customFormat="1" ht="24">
      <c r="A1696" s="558" t="s">
        <v>27403</v>
      </c>
      <c r="B1696" s="458" t="s">
        <v>34956</v>
      </c>
      <c r="C1696" s="453" t="s">
        <v>12774</v>
      </c>
      <c r="D1696" s="541"/>
      <c r="E1696" s="578"/>
      <c r="F1696" s="541">
        <f t="shared" ref="F1696:F1759" si="27">D1696*(1+E1696)</f>
        <v>0</v>
      </c>
      <c r="G1696" s="609"/>
    </row>
    <row r="1697" spans="1:7" s="295" customFormat="1" ht="24">
      <c r="A1697" s="558" t="s">
        <v>27404</v>
      </c>
      <c r="B1697" s="458" t="s">
        <v>34957</v>
      </c>
      <c r="C1697" s="453" t="s">
        <v>12772</v>
      </c>
      <c r="D1697" s="541"/>
      <c r="E1697" s="578"/>
      <c r="F1697" s="541">
        <f t="shared" si="27"/>
        <v>0</v>
      </c>
      <c r="G1697" s="609"/>
    </row>
    <row r="1698" spans="1:7" s="295" customFormat="1" ht="24">
      <c r="A1698" s="558" t="s">
        <v>27405</v>
      </c>
      <c r="B1698" s="458" t="s">
        <v>34958</v>
      </c>
      <c r="C1698" s="453" t="s">
        <v>10962</v>
      </c>
      <c r="D1698" s="541"/>
      <c r="E1698" s="578"/>
      <c r="F1698" s="541">
        <f t="shared" si="27"/>
        <v>0</v>
      </c>
      <c r="G1698" s="609"/>
    </row>
    <row r="1699" spans="1:7" s="295" customFormat="1" ht="24">
      <c r="A1699" s="558" t="s">
        <v>27406</v>
      </c>
      <c r="B1699" s="458" t="s">
        <v>34959</v>
      </c>
      <c r="C1699" s="453" t="s">
        <v>26832</v>
      </c>
      <c r="D1699" s="541"/>
      <c r="E1699" s="578"/>
      <c r="F1699" s="541">
        <f t="shared" si="27"/>
        <v>0</v>
      </c>
      <c r="G1699" s="609"/>
    </row>
    <row r="1700" spans="1:7" s="295" customFormat="1" ht="24">
      <c r="A1700" s="558" t="s">
        <v>27407</v>
      </c>
      <c r="B1700" s="458" t="s">
        <v>34960</v>
      </c>
      <c r="C1700" s="453" t="s">
        <v>26832</v>
      </c>
      <c r="D1700" s="541"/>
      <c r="E1700" s="578"/>
      <c r="F1700" s="541">
        <f t="shared" si="27"/>
        <v>0</v>
      </c>
      <c r="G1700" s="609"/>
    </row>
    <row r="1701" spans="1:7" s="295" customFormat="1" ht="24">
      <c r="A1701" s="558" t="s">
        <v>27408</v>
      </c>
      <c r="B1701" s="458" t="s">
        <v>34961</v>
      </c>
      <c r="C1701" s="453" t="s">
        <v>12772</v>
      </c>
      <c r="D1701" s="541"/>
      <c r="E1701" s="578"/>
      <c r="F1701" s="541">
        <f t="shared" si="27"/>
        <v>0</v>
      </c>
      <c r="G1701" s="609"/>
    </row>
    <row r="1702" spans="1:7" s="295" customFormat="1" ht="24">
      <c r="A1702" s="558" t="s">
        <v>27409</v>
      </c>
      <c r="B1702" s="458" t="s">
        <v>34962</v>
      </c>
      <c r="C1702" s="453" t="s">
        <v>12772</v>
      </c>
      <c r="D1702" s="541"/>
      <c r="E1702" s="578"/>
      <c r="F1702" s="541">
        <f t="shared" si="27"/>
        <v>0</v>
      </c>
      <c r="G1702" s="609"/>
    </row>
    <row r="1703" spans="1:7" s="295" customFormat="1" ht="24">
      <c r="A1703" s="558" t="s">
        <v>27410</v>
      </c>
      <c r="B1703" s="458" t="s">
        <v>34963</v>
      </c>
      <c r="C1703" s="453" t="s">
        <v>12772</v>
      </c>
      <c r="D1703" s="541"/>
      <c r="E1703" s="578"/>
      <c r="F1703" s="541">
        <f t="shared" si="27"/>
        <v>0</v>
      </c>
      <c r="G1703" s="609"/>
    </row>
    <row r="1704" spans="1:7" s="295" customFormat="1" ht="24">
      <c r="A1704" s="558" t="s">
        <v>27411</v>
      </c>
      <c r="B1704" s="458" t="s">
        <v>34964</v>
      </c>
      <c r="C1704" s="453" t="s">
        <v>12772</v>
      </c>
      <c r="D1704" s="541"/>
      <c r="E1704" s="578"/>
      <c r="F1704" s="541">
        <f t="shared" si="27"/>
        <v>0</v>
      </c>
      <c r="G1704" s="609"/>
    </row>
    <row r="1705" spans="1:7" s="423" customFormat="1">
      <c r="A1705" s="647" t="s">
        <v>12775</v>
      </c>
      <c r="B1705" s="648"/>
      <c r="C1705" s="649"/>
      <c r="D1705" s="547"/>
      <c r="E1705" s="588"/>
      <c r="F1705" s="550"/>
      <c r="G1705" s="608"/>
    </row>
    <row r="1706" spans="1:7" s="295" customFormat="1" ht="24">
      <c r="A1706" s="558" t="s">
        <v>27412</v>
      </c>
      <c r="B1706" s="458" t="s">
        <v>34965</v>
      </c>
      <c r="C1706" s="453" t="s">
        <v>12776</v>
      </c>
      <c r="D1706" s="541"/>
      <c r="E1706" s="578"/>
      <c r="F1706" s="541">
        <f t="shared" si="27"/>
        <v>0</v>
      </c>
      <c r="G1706" s="609"/>
    </row>
    <row r="1707" spans="1:7" s="423" customFormat="1">
      <c r="A1707" s="647" t="s">
        <v>12777</v>
      </c>
      <c r="B1707" s="648"/>
      <c r="C1707" s="649"/>
      <c r="D1707" s="547"/>
      <c r="E1707" s="588"/>
      <c r="F1707" s="550"/>
      <c r="G1707" s="608"/>
    </row>
    <row r="1708" spans="1:7" s="295" customFormat="1">
      <c r="A1708" s="558" t="s">
        <v>27413</v>
      </c>
      <c r="B1708" s="458" t="s">
        <v>34966</v>
      </c>
      <c r="C1708" s="453" t="s">
        <v>12778</v>
      </c>
      <c r="D1708" s="541"/>
      <c r="E1708" s="578"/>
      <c r="F1708" s="541">
        <f t="shared" si="27"/>
        <v>0</v>
      </c>
      <c r="G1708" s="609"/>
    </row>
    <row r="1709" spans="1:7" s="295" customFormat="1">
      <c r="A1709" s="558" t="s">
        <v>27414</v>
      </c>
      <c r="B1709" s="458" t="s">
        <v>34967</v>
      </c>
      <c r="C1709" s="453" t="s">
        <v>30457</v>
      </c>
      <c r="D1709" s="541"/>
      <c r="E1709" s="578"/>
      <c r="F1709" s="541">
        <f t="shared" si="27"/>
        <v>0</v>
      </c>
      <c r="G1709" s="609"/>
    </row>
    <row r="1710" spans="1:7" s="423" customFormat="1">
      <c r="A1710" s="647" t="s">
        <v>12779</v>
      </c>
      <c r="B1710" s="648"/>
      <c r="C1710" s="649"/>
      <c r="D1710" s="547"/>
      <c r="E1710" s="588"/>
      <c r="F1710" s="550"/>
      <c r="G1710" s="608"/>
    </row>
    <row r="1711" spans="1:7" s="295" customFormat="1">
      <c r="A1711" s="558" t="s">
        <v>27415</v>
      </c>
      <c r="B1711" s="458" t="s">
        <v>34968</v>
      </c>
      <c r="C1711" s="453" t="s">
        <v>28533</v>
      </c>
      <c r="D1711" s="541"/>
      <c r="E1711" s="578"/>
      <c r="F1711" s="541">
        <f t="shared" si="27"/>
        <v>0</v>
      </c>
      <c r="G1711" s="609"/>
    </row>
    <row r="1712" spans="1:7" s="295" customFormat="1">
      <c r="A1712" s="558" t="s">
        <v>27416</v>
      </c>
      <c r="B1712" s="458" t="s">
        <v>34969</v>
      </c>
      <c r="C1712" s="453" t="s">
        <v>30456</v>
      </c>
      <c r="D1712" s="541"/>
      <c r="E1712" s="578"/>
      <c r="F1712" s="541">
        <f t="shared" si="27"/>
        <v>0</v>
      </c>
      <c r="G1712" s="609"/>
    </row>
    <row r="1713" spans="1:7" s="295" customFormat="1">
      <c r="A1713" s="558" t="s">
        <v>27417</v>
      </c>
      <c r="B1713" s="458" t="s">
        <v>34970</v>
      </c>
      <c r="C1713" s="453" t="s">
        <v>12780</v>
      </c>
      <c r="D1713" s="541"/>
      <c r="E1713" s="578"/>
      <c r="F1713" s="541">
        <f t="shared" si="27"/>
        <v>0</v>
      </c>
      <c r="G1713" s="609"/>
    </row>
    <row r="1714" spans="1:7" s="295" customFormat="1">
      <c r="A1714" s="558" t="s">
        <v>27418</v>
      </c>
      <c r="B1714" s="458" t="s">
        <v>34971</v>
      </c>
      <c r="C1714" s="453" t="s">
        <v>12781</v>
      </c>
      <c r="D1714" s="541"/>
      <c r="E1714" s="578"/>
      <c r="F1714" s="541">
        <f t="shared" si="27"/>
        <v>0</v>
      </c>
      <c r="G1714" s="609"/>
    </row>
    <row r="1715" spans="1:7" s="295" customFormat="1">
      <c r="A1715" s="558" t="s">
        <v>27419</v>
      </c>
      <c r="B1715" s="458" t="s">
        <v>34972</v>
      </c>
      <c r="C1715" s="453" t="s">
        <v>30445</v>
      </c>
      <c r="D1715" s="541"/>
      <c r="E1715" s="578"/>
      <c r="F1715" s="541">
        <f t="shared" si="27"/>
        <v>0</v>
      </c>
      <c r="G1715" s="609"/>
    </row>
    <row r="1716" spans="1:7" s="295" customFormat="1">
      <c r="A1716" s="558" t="s">
        <v>27420</v>
      </c>
      <c r="B1716" s="458" t="s">
        <v>34973</v>
      </c>
      <c r="C1716" s="453" t="s">
        <v>26835</v>
      </c>
      <c r="D1716" s="541"/>
      <c r="E1716" s="578"/>
      <c r="F1716" s="541">
        <f t="shared" si="27"/>
        <v>0</v>
      </c>
      <c r="G1716" s="609"/>
    </row>
    <row r="1717" spans="1:7" s="423" customFormat="1">
      <c r="A1717" s="647" t="s">
        <v>12782</v>
      </c>
      <c r="B1717" s="648"/>
      <c r="C1717" s="649"/>
      <c r="D1717" s="547"/>
      <c r="E1717" s="588"/>
      <c r="F1717" s="550"/>
      <c r="G1717" s="608"/>
    </row>
    <row r="1718" spans="1:7" s="295" customFormat="1">
      <c r="A1718" s="558" t="s">
        <v>27421</v>
      </c>
      <c r="B1718" s="458" t="s">
        <v>34974</v>
      </c>
      <c r="C1718" s="453" t="s">
        <v>28533</v>
      </c>
      <c r="D1718" s="541"/>
      <c r="E1718" s="578"/>
      <c r="F1718" s="541">
        <f t="shared" si="27"/>
        <v>0</v>
      </c>
      <c r="G1718" s="609"/>
    </row>
    <row r="1719" spans="1:7" s="295" customFormat="1">
      <c r="A1719" s="558" t="s">
        <v>27422</v>
      </c>
      <c r="B1719" s="458" t="s">
        <v>34975</v>
      </c>
      <c r="C1719" s="453" t="s">
        <v>30456</v>
      </c>
      <c r="D1719" s="541"/>
      <c r="E1719" s="578"/>
      <c r="F1719" s="541">
        <f t="shared" si="27"/>
        <v>0</v>
      </c>
      <c r="G1719" s="609"/>
    </row>
    <row r="1720" spans="1:7" s="295" customFormat="1">
      <c r="A1720" s="558" t="s">
        <v>27423</v>
      </c>
      <c r="B1720" s="458" t="s">
        <v>34976</v>
      </c>
      <c r="C1720" s="453" t="s">
        <v>12780</v>
      </c>
      <c r="D1720" s="541"/>
      <c r="E1720" s="578"/>
      <c r="F1720" s="541">
        <f t="shared" si="27"/>
        <v>0</v>
      </c>
      <c r="G1720" s="609"/>
    </row>
    <row r="1721" spans="1:7" s="295" customFormat="1">
      <c r="A1721" s="558" t="s">
        <v>27424</v>
      </c>
      <c r="B1721" s="458" t="s">
        <v>34977</v>
      </c>
      <c r="C1721" s="453" t="s">
        <v>12781</v>
      </c>
      <c r="D1721" s="541"/>
      <c r="E1721" s="578"/>
      <c r="F1721" s="541">
        <f t="shared" si="27"/>
        <v>0</v>
      </c>
      <c r="G1721" s="609"/>
    </row>
    <row r="1722" spans="1:7" s="295" customFormat="1">
      <c r="A1722" s="558" t="s">
        <v>27425</v>
      </c>
      <c r="B1722" s="458" t="s">
        <v>34978</v>
      </c>
      <c r="C1722" s="453" t="s">
        <v>30445</v>
      </c>
      <c r="D1722" s="541"/>
      <c r="E1722" s="578"/>
      <c r="F1722" s="541">
        <f t="shared" si="27"/>
        <v>0</v>
      </c>
      <c r="G1722" s="609"/>
    </row>
    <row r="1723" spans="1:7" s="295" customFormat="1">
      <c r="A1723" s="558" t="s">
        <v>27426</v>
      </c>
      <c r="B1723" s="458" t="s">
        <v>34979</v>
      </c>
      <c r="C1723" s="453" t="s">
        <v>26835</v>
      </c>
      <c r="D1723" s="541"/>
      <c r="E1723" s="578"/>
      <c r="F1723" s="541">
        <f t="shared" si="27"/>
        <v>0</v>
      </c>
      <c r="G1723" s="609"/>
    </row>
    <row r="1724" spans="1:7" s="423" customFormat="1">
      <c r="A1724" s="647" t="s">
        <v>12783</v>
      </c>
      <c r="B1724" s="648"/>
      <c r="C1724" s="649"/>
      <c r="D1724" s="547"/>
      <c r="E1724" s="588"/>
      <c r="F1724" s="550"/>
      <c r="G1724" s="608"/>
    </row>
    <row r="1725" spans="1:7" s="295" customFormat="1">
      <c r="A1725" s="558" t="s">
        <v>27427</v>
      </c>
      <c r="B1725" s="458" t="s">
        <v>34980</v>
      </c>
      <c r="C1725" s="453" t="s">
        <v>28533</v>
      </c>
      <c r="D1725" s="541"/>
      <c r="E1725" s="578"/>
      <c r="F1725" s="541">
        <f t="shared" si="27"/>
        <v>0</v>
      </c>
      <c r="G1725" s="609"/>
    </row>
    <row r="1726" spans="1:7" s="295" customFormat="1">
      <c r="A1726" s="558" t="s">
        <v>27428</v>
      </c>
      <c r="B1726" s="458" t="s">
        <v>34981</v>
      </c>
      <c r="C1726" s="453" t="s">
        <v>30456</v>
      </c>
      <c r="D1726" s="541"/>
      <c r="E1726" s="578"/>
      <c r="F1726" s="541">
        <f t="shared" si="27"/>
        <v>0</v>
      </c>
      <c r="G1726" s="609"/>
    </row>
    <row r="1727" spans="1:7" s="295" customFormat="1">
      <c r="A1727" s="558" t="s">
        <v>27429</v>
      </c>
      <c r="B1727" s="458" t="s">
        <v>34982</v>
      </c>
      <c r="C1727" s="453" t="s">
        <v>12780</v>
      </c>
      <c r="D1727" s="541"/>
      <c r="E1727" s="578"/>
      <c r="F1727" s="541">
        <f t="shared" si="27"/>
        <v>0</v>
      </c>
      <c r="G1727" s="609"/>
    </row>
    <row r="1728" spans="1:7" s="295" customFormat="1">
      <c r="A1728" s="558" t="s">
        <v>27430</v>
      </c>
      <c r="B1728" s="458" t="s">
        <v>34983</v>
      </c>
      <c r="C1728" s="453" t="s">
        <v>12781</v>
      </c>
      <c r="D1728" s="541"/>
      <c r="E1728" s="578"/>
      <c r="F1728" s="541">
        <f t="shared" si="27"/>
        <v>0</v>
      </c>
      <c r="G1728" s="609"/>
    </row>
    <row r="1729" spans="1:7" s="295" customFormat="1">
      <c r="A1729" s="558" t="s">
        <v>27431</v>
      </c>
      <c r="B1729" s="458" t="s">
        <v>34984</v>
      </c>
      <c r="C1729" s="453" t="s">
        <v>30445</v>
      </c>
      <c r="D1729" s="541"/>
      <c r="E1729" s="578"/>
      <c r="F1729" s="541">
        <f t="shared" si="27"/>
        <v>0</v>
      </c>
      <c r="G1729" s="609"/>
    </row>
    <row r="1730" spans="1:7" s="295" customFormat="1">
      <c r="A1730" s="558" t="s">
        <v>27432</v>
      </c>
      <c r="B1730" s="458" t="s">
        <v>34985</v>
      </c>
      <c r="C1730" s="453" t="s">
        <v>26835</v>
      </c>
      <c r="D1730" s="541"/>
      <c r="E1730" s="578"/>
      <c r="F1730" s="541">
        <f t="shared" si="27"/>
        <v>0</v>
      </c>
      <c r="G1730" s="609"/>
    </row>
    <row r="1731" spans="1:7" s="423" customFormat="1">
      <c r="A1731" s="647" t="s">
        <v>12784</v>
      </c>
      <c r="B1731" s="648"/>
      <c r="C1731" s="649"/>
      <c r="D1731" s="547"/>
      <c r="E1731" s="588"/>
      <c r="F1731" s="550"/>
      <c r="G1731" s="608"/>
    </row>
    <row r="1732" spans="1:7" s="295" customFormat="1">
      <c r="A1732" s="558" t="s">
        <v>27433</v>
      </c>
      <c r="B1732" s="458" t="s">
        <v>34986</v>
      </c>
      <c r="C1732" s="453" t="s">
        <v>28537</v>
      </c>
      <c r="D1732" s="541"/>
      <c r="E1732" s="578"/>
      <c r="F1732" s="541">
        <f t="shared" si="27"/>
        <v>0</v>
      </c>
      <c r="G1732" s="609"/>
    </row>
    <row r="1733" spans="1:7" s="295" customFormat="1">
      <c r="A1733" s="558" t="s">
        <v>27434</v>
      </c>
      <c r="B1733" s="458" t="s">
        <v>34987</v>
      </c>
      <c r="C1733" s="453" t="s">
        <v>26831</v>
      </c>
      <c r="D1733" s="541"/>
      <c r="E1733" s="578"/>
      <c r="F1733" s="541">
        <f t="shared" si="27"/>
        <v>0</v>
      </c>
      <c r="G1733" s="609"/>
    </row>
    <row r="1734" spans="1:7" s="423" customFormat="1">
      <c r="A1734" s="559" t="s">
        <v>12785</v>
      </c>
      <c r="B1734" s="463"/>
      <c r="C1734" s="457"/>
      <c r="D1734" s="547"/>
      <c r="E1734" s="588"/>
      <c r="F1734" s="550"/>
      <c r="G1734" s="608"/>
    </row>
    <row r="1735" spans="1:7" s="295" customFormat="1">
      <c r="A1735" s="558" t="s">
        <v>27435</v>
      </c>
      <c r="B1735" s="458" t="s">
        <v>34988</v>
      </c>
      <c r="C1735" s="453" t="s">
        <v>26835</v>
      </c>
      <c r="D1735" s="541"/>
      <c r="E1735" s="578"/>
      <c r="F1735" s="541">
        <f t="shared" si="27"/>
        <v>0</v>
      </c>
      <c r="G1735" s="609"/>
    </row>
    <row r="1736" spans="1:7" s="295" customFormat="1">
      <c r="A1736" s="558" t="s">
        <v>27436</v>
      </c>
      <c r="B1736" s="458" t="s">
        <v>34989</v>
      </c>
      <c r="C1736" s="453" t="s">
        <v>26840</v>
      </c>
      <c r="D1736" s="541"/>
      <c r="E1736" s="578"/>
      <c r="F1736" s="541">
        <f t="shared" si="27"/>
        <v>0</v>
      </c>
      <c r="G1736" s="609"/>
    </row>
    <row r="1737" spans="1:7" s="295" customFormat="1">
      <c r="A1737" s="558" t="s">
        <v>27437</v>
      </c>
      <c r="B1737" s="459" t="s">
        <v>34990</v>
      </c>
      <c r="C1737" s="460" t="s">
        <v>26835</v>
      </c>
      <c r="D1737" s="541"/>
      <c r="E1737" s="578"/>
      <c r="F1737" s="541">
        <f t="shared" si="27"/>
        <v>0</v>
      </c>
      <c r="G1737" s="609"/>
    </row>
    <row r="1738" spans="1:7" s="423" customFormat="1">
      <c r="A1738" s="647" t="s">
        <v>12786</v>
      </c>
      <c r="B1738" s="648"/>
      <c r="C1738" s="649"/>
      <c r="D1738" s="547"/>
      <c r="E1738" s="588"/>
      <c r="F1738" s="550"/>
      <c r="G1738" s="608"/>
    </row>
    <row r="1739" spans="1:7" s="295" customFormat="1">
      <c r="A1739" s="558" t="s">
        <v>27438</v>
      </c>
      <c r="B1739" s="461" t="s">
        <v>34991</v>
      </c>
      <c r="C1739" s="462" t="s">
        <v>28537</v>
      </c>
      <c r="D1739" s="541"/>
      <c r="E1739" s="578"/>
      <c r="F1739" s="541">
        <f t="shared" si="27"/>
        <v>0</v>
      </c>
      <c r="G1739" s="609"/>
    </row>
    <row r="1740" spans="1:7" s="295" customFormat="1">
      <c r="A1740" s="558" t="s">
        <v>27439</v>
      </c>
      <c r="B1740" s="458" t="s">
        <v>34992</v>
      </c>
      <c r="C1740" s="453" t="s">
        <v>26831</v>
      </c>
      <c r="D1740" s="541"/>
      <c r="E1740" s="578"/>
      <c r="F1740" s="541">
        <f t="shared" si="27"/>
        <v>0</v>
      </c>
      <c r="G1740" s="609"/>
    </row>
    <row r="1741" spans="1:7" s="295" customFormat="1" ht="24">
      <c r="A1741" s="558" t="s">
        <v>27440</v>
      </c>
      <c r="B1741" s="458" t="s">
        <v>34993</v>
      </c>
      <c r="C1741" s="453" t="s">
        <v>28537</v>
      </c>
      <c r="D1741" s="541"/>
      <c r="E1741" s="578"/>
      <c r="F1741" s="541">
        <f t="shared" si="27"/>
        <v>0</v>
      </c>
      <c r="G1741" s="609"/>
    </row>
    <row r="1742" spans="1:7" s="423" customFormat="1">
      <c r="A1742" s="647" t="s">
        <v>12787</v>
      </c>
      <c r="B1742" s="648"/>
      <c r="C1742" s="649"/>
      <c r="D1742" s="547"/>
      <c r="E1742" s="588"/>
      <c r="F1742" s="550"/>
      <c r="G1742" s="608"/>
    </row>
    <row r="1743" spans="1:7" s="295" customFormat="1" ht="24">
      <c r="A1743" s="558" t="s">
        <v>27441</v>
      </c>
      <c r="B1743" s="458" t="s">
        <v>34994</v>
      </c>
      <c r="C1743" s="453" t="s">
        <v>12788</v>
      </c>
      <c r="D1743" s="541"/>
      <c r="E1743" s="578"/>
      <c r="F1743" s="541">
        <f t="shared" si="27"/>
        <v>0</v>
      </c>
      <c r="G1743" s="609"/>
    </row>
    <row r="1744" spans="1:7" s="423" customFormat="1">
      <c r="A1744" s="647" t="s">
        <v>12790</v>
      </c>
      <c r="B1744" s="648"/>
      <c r="C1744" s="649"/>
      <c r="D1744" s="547"/>
      <c r="E1744" s="588"/>
      <c r="F1744" s="550"/>
      <c r="G1744" s="608"/>
    </row>
    <row r="1745" spans="1:7" s="295" customFormat="1">
      <c r="A1745" s="558" t="s">
        <v>27442</v>
      </c>
      <c r="B1745" s="458" t="s">
        <v>34995</v>
      </c>
      <c r="C1745" s="453" t="s">
        <v>12791</v>
      </c>
      <c r="D1745" s="541"/>
      <c r="E1745" s="578"/>
      <c r="F1745" s="541">
        <f t="shared" si="27"/>
        <v>0</v>
      </c>
      <c r="G1745" s="609"/>
    </row>
    <row r="1746" spans="1:7" s="295" customFormat="1">
      <c r="A1746" s="558" t="s">
        <v>27443</v>
      </c>
      <c r="B1746" s="458" t="s">
        <v>34996</v>
      </c>
      <c r="C1746" s="453" t="s">
        <v>12792</v>
      </c>
      <c r="D1746" s="541"/>
      <c r="E1746" s="578"/>
      <c r="F1746" s="541">
        <f t="shared" si="27"/>
        <v>0</v>
      </c>
      <c r="G1746" s="609"/>
    </row>
    <row r="1747" spans="1:7" s="295" customFormat="1">
      <c r="A1747" s="558" t="s">
        <v>27444</v>
      </c>
      <c r="B1747" s="458" t="s">
        <v>34997</v>
      </c>
      <c r="C1747" s="453" t="s">
        <v>28537</v>
      </c>
      <c r="D1747" s="541"/>
      <c r="E1747" s="578"/>
      <c r="F1747" s="541">
        <f t="shared" si="27"/>
        <v>0</v>
      </c>
      <c r="G1747" s="609"/>
    </row>
    <row r="1748" spans="1:7" s="295" customFormat="1" ht="24">
      <c r="A1748" s="558" t="s">
        <v>27445</v>
      </c>
      <c r="B1748" s="458" t="s">
        <v>34998</v>
      </c>
      <c r="C1748" s="453" t="s">
        <v>10959</v>
      </c>
      <c r="D1748" s="541"/>
      <c r="E1748" s="578"/>
      <c r="F1748" s="541">
        <f t="shared" si="27"/>
        <v>0</v>
      </c>
      <c r="G1748" s="609"/>
    </row>
    <row r="1749" spans="1:7" s="295" customFormat="1">
      <c r="A1749" s="558" t="s">
        <v>27446</v>
      </c>
      <c r="B1749" s="458" t="s">
        <v>34999</v>
      </c>
      <c r="C1749" s="453" t="s">
        <v>26834</v>
      </c>
      <c r="D1749" s="541"/>
      <c r="E1749" s="578"/>
      <c r="F1749" s="541">
        <f t="shared" si="27"/>
        <v>0</v>
      </c>
      <c r="G1749" s="609"/>
    </row>
    <row r="1750" spans="1:7" s="295" customFormat="1">
      <c r="A1750" s="558" t="s">
        <v>27447</v>
      </c>
      <c r="B1750" s="458" t="s">
        <v>35000</v>
      </c>
      <c r="C1750" s="453" t="s">
        <v>26831</v>
      </c>
      <c r="D1750" s="541"/>
      <c r="E1750" s="578"/>
      <c r="F1750" s="541">
        <f t="shared" si="27"/>
        <v>0</v>
      </c>
      <c r="G1750" s="609"/>
    </row>
    <row r="1751" spans="1:7" s="295" customFormat="1" ht="24">
      <c r="A1751" s="558" t="s">
        <v>27448</v>
      </c>
      <c r="B1751" s="458" t="s">
        <v>35001</v>
      </c>
      <c r="C1751" s="453" t="s">
        <v>29205</v>
      </c>
      <c r="D1751" s="541"/>
      <c r="E1751" s="578"/>
      <c r="F1751" s="541">
        <f t="shared" si="27"/>
        <v>0</v>
      </c>
      <c r="G1751" s="609"/>
    </row>
    <row r="1752" spans="1:7" s="295" customFormat="1" ht="24">
      <c r="A1752" s="558" t="s">
        <v>27449</v>
      </c>
      <c r="B1752" s="458" t="s">
        <v>35002</v>
      </c>
      <c r="C1752" s="453" t="s">
        <v>26831</v>
      </c>
      <c r="D1752" s="541"/>
      <c r="E1752" s="578"/>
      <c r="F1752" s="541">
        <f t="shared" si="27"/>
        <v>0</v>
      </c>
      <c r="G1752" s="609"/>
    </row>
    <row r="1753" spans="1:7" s="295" customFormat="1" ht="24">
      <c r="A1753" s="558" t="s">
        <v>27450</v>
      </c>
      <c r="B1753" s="458" t="s">
        <v>35003</v>
      </c>
      <c r="C1753" s="453" t="s">
        <v>28537</v>
      </c>
      <c r="D1753" s="541"/>
      <c r="E1753" s="578"/>
      <c r="F1753" s="541">
        <f t="shared" si="27"/>
        <v>0</v>
      </c>
      <c r="G1753" s="609"/>
    </row>
    <row r="1754" spans="1:7" s="295" customFormat="1" ht="24">
      <c r="A1754" s="558" t="s">
        <v>27451</v>
      </c>
      <c r="B1754" s="458" t="s">
        <v>35004</v>
      </c>
      <c r="C1754" s="453" t="s">
        <v>26831</v>
      </c>
      <c r="D1754" s="541"/>
      <c r="E1754" s="578"/>
      <c r="F1754" s="541">
        <f t="shared" si="27"/>
        <v>0</v>
      </c>
      <c r="G1754" s="609"/>
    </row>
    <row r="1755" spans="1:7" s="295" customFormat="1" ht="24">
      <c r="A1755" s="558" t="s">
        <v>27452</v>
      </c>
      <c r="B1755" s="458" t="s">
        <v>35005</v>
      </c>
      <c r="C1755" s="453" t="s">
        <v>10959</v>
      </c>
      <c r="D1755" s="541"/>
      <c r="E1755" s="578"/>
      <c r="F1755" s="541">
        <f t="shared" si="27"/>
        <v>0</v>
      </c>
      <c r="G1755" s="609"/>
    </row>
    <row r="1756" spans="1:7" s="295" customFormat="1" ht="24">
      <c r="A1756" s="558" t="s">
        <v>27453</v>
      </c>
      <c r="B1756" s="458" t="s">
        <v>35006</v>
      </c>
      <c r="C1756" s="453" t="s">
        <v>26835</v>
      </c>
      <c r="D1756" s="541"/>
      <c r="E1756" s="578"/>
      <c r="F1756" s="541">
        <f t="shared" si="27"/>
        <v>0</v>
      </c>
      <c r="G1756" s="609"/>
    </row>
    <row r="1757" spans="1:7" s="295" customFormat="1" ht="24">
      <c r="A1757" s="558" t="s">
        <v>27454</v>
      </c>
      <c r="B1757" s="458" t="s">
        <v>35007</v>
      </c>
      <c r="C1757" s="453" t="s">
        <v>26838</v>
      </c>
      <c r="D1757" s="541"/>
      <c r="E1757" s="578"/>
      <c r="F1757" s="541">
        <f t="shared" si="27"/>
        <v>0</v>
      </c>
      <c r="G1757" s="609"/>
    </row>
    <row r="1758" spans="1:7" s="295" customFormat="1" ht="24">
      <c r="A1758" s="558" t="s">
        <v>27455</v>
      </c>
      <c r="B1758" s="458" t="s">
        <v>35008</v>
      </c>
      <c r="C1758" s="453" t="s">
        <v>26835</v>
      </c>
      <c r="D1758" s="541"/>
      <c r="E1758" s="578"/>
      <c r="F1758" s="541">
        <f t="shared" si="27"/>
        <v>0</v>
      </c>
      <c r="G1758" s="609"/>
    </row>
    <row r="1759" spans="1:7" s="295" customFormat="1" ht="24">
      <c r="A1759" s="558" t="s">
        <v>27456</v>
      </c>
      <c r="B1759" s="458" t="s">
        <v>35009</v>
      </c>
      <c r="C1759" s="453" t="s">
        <v>26835</v>
      </c>
      <c r="D1759" s="541"/>
      <c r="E1759" s="578"/>
      <c r="F1759" s="541">
        <f t="shared" si="27"/>
        <v>0</v>
      </c>
      <c r="G1759" s="609"/>
    </row>
    <row r="1760" spans="1:7" s="295" customFormat="1" ht="24">
      <c r="A1760" s="558" t="s">
        <v>27457</v>
      </c>
      <c r="B1760" s="458" t="s">
        <v>35010</v>
      </c>
      <c r="C1760" s="453" t="s">
        <v>10962</v>
      </c>
      <c r="D1760" s="541"/>
      <c r="E1760" s="578"/>
      <c r="F1760" s="541">
        <f t="shared" ref="F1760:F1823" si="28">D1760*(1+E1760)</f>
        <v>0</v>
      </c>
      <c r="G1760" s="609"/>
    </row>
    <row r="1761" spans="1:7" s="423" customFormat="1">
      <c r="A1761" s="647" t="s">
        <v>12793</v>
      </c>
      <c r="B1761" s="648"/>
      <c r="C1761" s="649"/>
      <c r="D1761" s="547"/>
      <c r="E1761" s="588"/>
      <c r="F1761" s="550"/>
      <c r="G1761" s="608"/>
    </row>
    <row r="1762" spans="1:7" s="295" customFormat="1">
      <c r="A1762" s="558" t="s">
        <v>27458</v>
      </c>
      <c r="B1762" s="458" t="s">
        <v>35011</v>
      </c>
      <c r="C1762" s="453" t="s">
        <v>12794</v>
      </c>
      <c r="D1762" s="541"/>
      <c r="E1762" s="578"/>
      <c r="F1762" s="541">
        <f t="shared" si="28"/>
        <v>0</v>
      </c>
      <c r="G1762" s="609"/>
    </row>
    <row r="1763" spans="1:7" s="295" customFormat="1">
      <c r="A1763" s="558" t="s">
        <v>27459</v>
      </c>
      <c r="B1763" s="458" t="s">
        <v>35012</v>
      </c>
      <c r="C1763" s="453" t="s">
        <v>26831</v>
      </c>
      <c r="D1763" s="541"/>
      <c r="E1763" s="578"/>
      <c r="F1763" s="541">
        <f t="shared" si="28"/>
        <v>0</v>
      </c>
      <c r="G1763" s="609"/>
    </row>
    <row r="1764" spans="1:7" s="295" customFormat="1">
      <c r="A1764" s="558" t="s">
        <v>27460</v>
      </c>
      <c r="B1764" s="458" t="s">
        <v>35013</v>
      </c>
      <c r="C1764" s="453" t="s">
        <v>12795</v>
      </c>
      <c r="D1764" s="541"/>
      <c r="E1764" s="578"/>
      <c r="F1764" s="541">
        <f t="shared" si="28"/>
        <v>0</v>
      </c>
      <c r="G1764" s="609"/>
    </row>
    <row r="1765" spans="1:7" s="295" customFormat="1">
      <c r="A1765" s="558" t="s">
        <v>27461</v>
      </c>
      <c r="B1765" s="458" t="s">
        <v>35014</v>
      </c>
      <c r="C1765" s="453" t="s">
        <v>26835</v>
      </c>
      <c r="D1765" s="541"/>
      <c r="E1765" s="578"/>
      <c r="F1765" s="541">
        <f t="shared" si="28"/>
        <v>0</v>
      </c>
      <c r="G1765" s="609"/>
    </row>
    <row r="1766" spans="1:7" s="295" customFormat="1" ht="24">
      <c r="A1766" s="558" t="s">
        <v>27462</v>
      </c>
      <c r="B1766" s="458" t="s">
        <v>35015</v>
      </c>
      <c r="C1766" s="453" t="s">
        <v>30445</v>
      </c>
      <c r="D1766" s="541"/>
      <c r="E1766" s="578"/>
      <c r="F1766" s="541">
        <f t="shared" si="28"/>
        <v>0</v>
      </c>
      <c r="G1766" s="609"/>
    </row>
    <row r="1767" spans="1:7" s="295" customFormat="1" ht="24">
      <c r="A1767" s="558" t="s">
        <v>27463</v>
      </c>
      <c r="B1767" s="458" t="s">
        <v>35016</v>
      </c>
      <c r="C1767" s="453" t="s">
        <v>28536</v>
      </c>
      <c r="D1767" s="541"/>
      <c r="E1767" s="578"/>
      <c r="F1767" s="541">
        <f t="shared" si="28"/>
        <v>0</v>
      </c>
      <c r="G1767" s="609"/>
    </row>
    <row r="1768" spans="1:7" s="295" customFormat="1" ht="24">
      <c r="A1768" s="558" t="s">
        <v>27464</v>
      </c>
      <c r="B1768" s="458" t="s">
        <v>35017</v>
      </c>
      <c r="C1768" s="453" t="s">
        <v>26835</v>
      </c>
      <c r="D1768" s="541"/>
      <c r="E1768" s="578"/>
      <c r="F1768" s="541">
        <f t="shared" si="28"/>
        <v>0</v>
      </c>
      <c r="G1768" s="609"/>
    </row>
    <row r="1769" spans="1:7" s="423" customFormat="1">
      <c r="A1769" s="647" t="s">
        <v>12796</v>
      </c>
      <c r="B1769" s="648"/>
      <c r="C1769" s="649"/>
      <c r="D1769" s="547"/>
      <c r="E1769" s="588"/>
      <c r="F1769" s="550"/>
      <c r="G1769" s="608"/>
    </row>
    <row r="1770" spans="1:7" s="295" customFormat="1">
      <c r="A1770" s="558" t="s">
        <v>27465</v>
      </c>
      <c r="B1770" s="458" t="s">
        <v>35018</v>
      </c>
      <c r="C1770" s="453" t="s">
        <v>26833</v>
      </c>
      <c r="D1770" s="541"/>
      <c r="E1770" s="578"/>
      <c r="F1770" s="541">
        <f t="shared" si="28"/>
        <v>0</v>
      </c>
      <c r="G1770" s="609"/>
    </row>
    <row r="1771" spans="1:7" s="295" customFormat="1">
      <c r="A1771" s="558" t="s">
        <v>27466</v>
      </c>
      <c r="B1771" s="458" t="s">
        <v>35019</v>
      </c>
      <c r="C1771" s="453" t="s">
        <v>12792</v>
      </c>
      <c r="D1771" s="541"/>
      <c r="E1771" s="578"/>
      <c r="F1771" s="541">
        <f t="shared" si="28"/>
        <v>0</v>
      </c>
      <c r="G1771" s="609"/>
    </row>
    <row r="1772" spans="1:7" s="295" customFormat="1">
      <c r="A1772" s="558" t="s">
        <v>27467</v>
      </c>
      <c r="B1772" s="458" t="s">
        <v>35020</v>
      </c>
      <c r="C1772" s="453" t="s">
        <v>12797</v>
      </c>
      <c r="D1772" s="541"/>
      <c r="E1772" s="578"/>
      <c r="F1772" s="541">
        <f t="shared" si="28"/>
        <v>0</v>
      </c>
      <c r="G1772" s="609"/>
    </row>
    <row r="1773" spans="1:7" s="295" customFormat="1" ht="24">
      <c r="A1773" s="558" t="s">
        <v>27468</v>
      </c>
      <c r="B1773" s="458" t="s">
        <v>35021</v>
      </c>
      <c r="C1773" s="453" t="s">
        <v>12798</v>
      </c>
      <c r="D1773" s="541"/>
      <c r="E1773" s="578"/>
      <c r="F1773" s="541">
        <f t="shared" si="28"/>
        <v>0</v>
      </c>
      <c r="G1773" s="609"/>
    </row>
    <row r="1774" spans="1:7" s="295" customFormat="1" ht="24">
      <c r="A1774" s="558" t="s">
        <v>27469</v>
      </c>
      <c r="B1774" s="458" t="s">
        <v>35022</v>
      </c>
      <c r="C1774" s="453" t="s">
        <v>12797</v>
      </c>
      <c r="D1774" s="541"/>
      <c r="E1774" s="578"/>
      <c r="F1774" s="541">
        <f t="shared" si="28"/>
        <v>0</v>
      </c>
      <c r="G1774" s="609"/>
    </row>
    <row r="1775" spans="1:7" s="295" customFormat="1" ht="24">
      <c r="A1775" s="558" t="s">
        <v>27470</v>
      </c>
      <c r="B1775" s="458" t="s">
        <v>35023</v>
      </c>
      <c r="C1775" s="453" t="s">
        <v>12797</v>
      </c>
      <c r="D1775" s="541"/>
      <c r="E1775" s="578"/>
      <c r="F1775" s="541">
        <f t="shared" si="28"/>
        <v>0</v>
      </c>
      <c r="G1775" s="609"/>
    </row>
    <row r="1776" spans="1:7" s="295" customFormat="1" ht="24">
      <c r="A1776" s="558" t="s">
        <v>27471</v>
      </c>
      <c r="B1776" s="458" t="s">
        <v>35024</v>
      </c>
      <c r="C1776" s="453" t="s">
        <v>12797</v>
      </c>
      <c r="D1776" s="541"/>
      <c r="E1776" s="578"/>
      <c r="F1776" s="541">
        <f t="shared" si="28"/>
        <v>0</v>
      </c>
      <c r="G1776" s="609"/>
    </row>
    <row r="1777" spans="1:7" s="295" customFormat="1" ht="24">
      <c r="A1777" s="558" t="s">
        <v>27472</v>
      </c>
      <c r="B1777" s="458" t="s">
        <v>35025</v>
      </c>
      <c r="C1777" s="453" t="s">
        <v>12797</v>
      </c>
      <c r="D1777" s="541"/>
      <c r="E1777" s="578"/>
      <c r="F1777" s="541">
        <f t="shared" si="28"/>
        <v>0</v>
      </c>
      <c r="G1777" s="609"/>
    </row>
    <row r="1778" spans="1:7" s="295" customFormat="1" ht="24">
      <c r="A1778" s="558" t="s">
        <v>27473</v>
      </c>
      <c r="B1778" s="458" t="s">
        <v>35026</v>
      </c>
      <c r="C1778" s="453" t="s">
        <v>12797</v>
      </c>
      <c r="D1778" s="541"/>
      <c r="E1778" s="578"/>
      <c r="F1778" s="541">
        <f t="shared" si="28"/>
        <v>0</v>
      </c>
      <c r="G1778" s="609"/>
    </row>
    <row r="1779" spans="1:7" s="295" customFormat="1" ht="24">
      <c r="A1779" s="558" t="s">
        <v>27474</v>
      </c>
      <c r="B1779" s="458" t="s">
        <v>35027</v>
      </c>
      <c r="C1779" s="453" t="s">
        <v>12797</v>
      </c>
      <c r="D1779" s="541"/>
      <c r="E1779" s="578"/>
      <c r="F1779" s="541">
        <f t="shared" si="28"/>
        <v>0</v>
      </c>
      <c r="G1779" s="609"/>
    </row>
    <row r="1780" spans="1:7" s="295" customFormat="1" ht="24">
      <c r="A1780" s="558" t="s">
        <v>27475</v>
      </c>
      <c r="B1780" s="458" t="s">
        <v>35028</v>
      </c>
      <c r="C1780" s="453" t="s">
        <v>12797</v>
      </c>
      <c r="D1780" s="541"/>
      <c r="E1780" s="578"/>
      <c r="F1780" s="541">
        <f t="shared" si="28"/>
        <v>0</v>
      </c>
      <c r="G1780" s="609"/>
    </row>
    <row r="1781" spans="1:7" s="295" customFormat="1" ht="24">
      <c r="A1781" s="558" t="s">
        <v>27476</v>
      </c>
      <c r="B1781" s="458" t="s">
        <v>35029</v>
      </c>
      <c r="C1781" s="453" t="s">
        <v>12797</v>
      </c>
      <c r="D1781" s="541"/>
      <c r="E1781" s="578"/>
      <c r="F1781" s="541">
        <f t="shared" si="28"/>
        <v>0</v>
      </c>
      <c r="G1781" s="609"/>
    </row>
    <row r="1782" spans="1:7" s="295" customFormat="1" ht="24">
      <c r="A1782" s="558" t="s">
        <v>27477</v>
      </c>
      <c r="B1782" s="458" t="s">
        <v>35030</v>
      </c>
      <c r="C1782" s="453" t="s">
        <v>12797</v>
      </c>
      <c r="D1782" s="541"/>
      <c r="E1782" s="578"/>
      <c r="F1782" s="541">
        <f t="shared" si="28"/>
        <v>0</v>
      </c>
      <c r="G1782" s="609"/>
    </row>
    <row r="1783" spans="1:7" s="295" customFormat="1" ht="24">
      <c r="A1783" s="558" t="s">
        <v>27478</v>
      </c>
      <c r="B1783" s="458" t="s">
        <v>35031</v>
      </c>
      <c r="C1783" s="453" t="s">
        <v>12797</v>
      </c>
      <c r="D1783" s="541"/>
      <c r="E1783" s="578"/>
      <c r="F1783" s="541">
        <f t="shared" si="28"/>
        <v>0</v>
      </c>
      <c r="G1783" s="609"/>
    </row>
    <row r="1784" spans="1:7" s="295" customFormat="1" ht="24">
      <c r="A1784" s="558" t="s">
        <v>27479</v>
      </c>
      <c r="B1784" s="458" t="s">
        <v>35032</v>
      </c>
      <c r="C1784" s="453" t="s">
        <v>12797</v>
      </c>
      <c r="D1784" s="541"/>
      <c r="E1784" s="578"/>
      <c r="F1784" s="541">
        <f t="shared" si="28"/>
        <v>0</v>
      </c>
      <c r="G1784" s="609"/>
    </row>
    <row r="1785" spans="1:7" s="295" customFormat="1" ht="24">
      <c r="A1785" s="558" t="s">
        <v>27480</v>
      </c>
      <c r="B1785" s="458" t="s">
        <v>35033</v>
      </c>
      <c r="C1785" s="453" t="s">
        <v>12797</v>
      </c>
      <c r="D1785" s="541"/>
      <c r="E1785" s="578"/>
      <c r="F1785" s="541">
        <f t="shared" si="28"/>
        <v>0</v>
      </c>
      <c r="G1785" s="609"/>
    </row>
    <row r="1786" spans="1:7" s="295" customFormat="1" ht="24">
      <c r="A1786" s="558" t="s">
        <v>27481</v>
      </c>
      <c r="B1786" s="458" t="s">
        <v>35034</v>
      </c>
      <c r="C1786" s="453" t="s">
        <v>12797</v>
      </c>
      <c r="D1786" s="541"/>
      <c r="E1786" s="578"/>
      <c r="F1786" s="541">
        <f t="shared" si="28"/>
        <v>0</v>
      </c>
      <c r="G1786" s="609"/>
    </row>
    <row r="1787" spans="1:7" s="295" customFormat="1" ht="24">
      <c r="A1787" s="558" t="s">
        <v>27482</v>
      </c>
      <c r="B1787" s="458" t="s">
        <v>35035</v>
      </c>
      <c r="C1787" s="453" t="s">
        <v>12797</v>
      </c>
      <c r="D1787" s="541"/>
      <c r="E1787" s="578"/>
      <c r="F1787" s="541">
        <f t="shared" si="28"/>
        <v>0</v>
      </c>
      <c r="G1787" s="609"/>
    </row>
    <row r="1788" spans="1:7" s="295" customFormat="1" ht="24">
      <c r="A1788" s="558" t="s">
        <v>27483</v>
      </c>
      <c r="B1788" s="458" t="s">
        <v>35036</v>
      </c>
      <c r="C1788" s="453" t="s">
        <v>12797</v>
      </c>
      <c r="D1788" s="541"/>
      <c r="E1788" s="578"/>
      <c r="F1788" s="541">
        <f t="shared" si="28"/>
        <v>0</v>
      </c>
      <c r="G1788" s="609"/>
    </row>
    <row r="1789" spans="1:7" s="295" customFormat="1" ht="24">
      <c r="A1789" s="558" t="s">
        <v>27484</v>
      </c>
      <c r="B1789" s="458" t="s">
        <v>35037</v>
      </c>
      <c r="C1789" s="453" t="s">
        <v>12797</v>
      </c>
      <c r="D1789" s="541"/>
      <c r="E1789" s="578"/>
      <c r="F1789" s="541">
        <f t="shared" si="28"/>
        <v>0</v>
      </c>
      <c r="G1789" s="609"/>
    </row>
    <row r="1790" spans="1:7" s="295" customFormat="1" ht="24">
      <c r="A1790" s="558" t="s">
        <v>27485</v>
      </c>
      <c r="B1790" s="458" t="s">
        <v>35038</v>
      </c>
      <c r="C1790" s="453" t="s">
        <v>12797</v>
      </c>
      <c r="D1790" s="541"/>
      <c r="E1790" s="578"/>
      <c r="F1790" s="541">
        <f t="shared" si="28"/>
        <v>0</v>
      </c>
      <c r="G1790" s="609"/>
    </row>
    <row r="1791" spans="1:7" s="295" customFormat="1" ht="24">
      <c r="A1791" s="558" t="s">
        <v>27486</v>
      </c>
      <c r="B1791" s="458" t="s">
        <v>35039</v>
      </c>
      <c r="C1791" s="453" t="s">
        <v>12797</v>
      </c>
      <c r="D1791" s="541"/>
      <c r="E1791" s="578"/>
      <c r="F1791" s="541">
        <f t="shared" si="28"/>
        <v>0</v>
      </c>
      <c r="G1791" s="609"/>
    </row>
    <row r="1792" spans="1:7" s="295" customFormat="1" ht="24">
      <c r="A1792" s="558" t="s">
        <v>27487</v>
      </c>
      <c r="B1792" s="458" t="s">
        <v>35040</v>
      </c>
      <c r="C1792" s="453" t="s">
        <v>12797</v>
      </c>
      <c r="D1792" s="541"/>
      <c r="E1792" s="578"/>
      <c r="F1792" s="541">
        <f t="shared" si="28"/>
        <v>0</v>
      </c>
      <c r="G1792" s="609"/>
    </row>
    <row r="1793" spans="1:7" s="295" customFormat="1" ht="24">
      <c r="A1793" s="558" t="s">
        <v>27488</v>
      </c>
      <c r="B1793" s="458" t="s">
        <v>35041</v>
      </c>
      <c r="C1793" s="453" t="s">
        <v>12797</v>
      </c>
      <c r="D1793" s="541"/>
      <c r="E1793" s="578"/>
      <c r="F1793" s="541">
        <f t="shared" si="28"/>
        <v>0</v>
      </c>
      <c r="G1793" s="609"/>
    </row>
    <row r="1794" spans="1:7" s="295" customFormat="1" ht="24">
      <c r="A1794" s="558" t="s">
        <v>27489</v>
      </c>
      <c r="B1794" s="458" t="s">
        <v>35042</v>
      </c>
      <c r="C1794" s="453" t="s">
        <v>12797</v>
      </c>
      <c r="D1794" s="541"/>
      <c r="E1794" s="578"/>
      <c r="F1794" s="541">
        <f t="shared" si="28"/>
        <v>0</v>
      </c>
      <c r="G1794" s="609"/>
    </row>
    <row r="1795" spans="1:7" s="295" customFormat="1" ht="24">
      <c r="A1795" s="558" t="s">
        <v>27490</v>
      </c>
      <c r="B1795" s="458" t="s">
        <v>35043</v>
      </c>
      <c r="C1795" s="453" t="s">
        <v>12797</v>
      </c>
      <c r="D1795" s="541"/>
      <c r="E1795" s="578"/>
      <c r="F1795" s="541">
        <f t="shared" si="28"/>
        <v>0</v>
      </c>
      <c r="G1795" s="609"/>
    </row>
    <row r="1796" spans="1:7" s="295" customFormat="1" ht="24">
      <c r="A1796" s="558" t="s">
        <v>27491</v>
      </c>
      <c r="B1796" s="458" t="s">
        <v>35044</v>
      </c>
      <c r="C1796" s="453" t="s">
        <v>12797</v>
      </c>
      <c r="D1796" s="541"/>
      <c r="E1796" s="578"/>
      <c r="F1796" s="541">
        <f t="shared" si="28"/>
        <v>0</v>
      </c>
      <c r="G1796" s="609"/>
    </row>
    <row r="1797" spans="1:7" s="295" customFormat="1" ht="24">
      <c r="A1797" s="558" t="s">
        <v>27492</v>
      </c>
      <c r="B1797" s="458" t="s">
        <v>35045</v>
      </c>
      <c r="C1797" s="453" t="s">
        <v>12797</v>
      </c>
      <c r="D1797" s="541"/>
      <c r="E1797" s="578"/>
      <c r="F1797" s="541">
        <f t="shared" si="28"/>
        <v>0</v>
      </c>
      <c r="G1797" s="609"/>
    </row>
    <row r="1798" spans="1:7" s="295" customFormat="1" ht="24">
      <c r="A1798" s="558" t="s">
        <v>27493</v>
      </c>
      <c r="B1798" s="458" t="s">
        <v>35046</v>
      </c>
      <c r="C1798" s="453" t="s">
        <v>12797</v>
      </c>
      <c r="D1798" s="541"/>
      <c r="E1798" s="578"/>
      <c r="F1798" s="541">
        <f t="shared" si="28"/>
        <v>0</v>
      </c>
      <c r="G1798" s="609"/>
    </row>
    <row r="1799" spans="1:7" s="295" customFormat="1" ht="24">
      <c r="A1799" s="558" t="s">
        <v>27494</v>
      </c>
      <c r="B1799" s="458" t="s">
        <v>35047</v>
      </c>
      <c r="C1799" s="453" t="s">
        <v>12797</v>
      </c>
      <c r="D1799" s="541"/>
      <c r="E1799" s="578"/>
      <c r="F1799" s="541">
        <f t="shared" si="28"/>
        <v>0</v>
      </c>
      <c r="G1799" s="609"/>
    </row>
    <row r="1800" spans="1:7" s="295" customFormat="1" ht="24">
      <c r="A1800" s="558" t="s">
        <v>27495</v>
      </c>
      <c r="B1800" s="458" t="s">
        <v>35048</v>
      </c>
      <c r="C1800" s="453" t="s">
        <v>12797</v>
      </c>
      <c r="D1800" s="541"/>
      <c r="E1800" s="578"/>
      <c r="F1800" s="541">
        <f t="shared" si="28"/>
        <v>0</v>
      </c>
      <c r="G1800" s="609"/>
    </row>
    <row r="1801" spans="1:7" s="295" customFormat="1" ht="24">
      <c r="A1801" s="558" t="s">
        <v>27496</v>
      </c>
      <c r="B1801" s="458" t="s">
        <v>35049</v>
      </c>
      <c r="C1801" s="453" t="s">
        <v>12797</v>
      </c>
      <c r="D1801" s="541"/>
      <c r="E1801" s="578"/>
      <c r="F1801" s="541">
        <f t="shared" si="28"/>
        <v>0</v>
      </c>
      <c r="G1801" s="609"/>
    </row>
    <row r="1802" spans="1:7" s="295" customFormat="1" ht="24">
      <c r="A1802" s="558" t="s">
        <v>27497</v>
      </c>
      <c r="B1802" s="458" t="s">
        <v>35050</v>
      </c>
      <c r="C1802" s="453" t="s">
        <v>12797</v>
      </c>
      <c r="D1802" s="541"/>
      <c r="E1802" s="578"/>
      <c r="F1802" s="541">
        <f t="shared" si="28"/>
        <v>0</v>
      </c>
      <c r="G1802" s="609"/>
    </row>
    <row r="1803" spans="1:7" s="295" customFormat="1" ht="24">
      <c r="A1803" s="558" t="s">
        <v>27498</v>
      </c>
      <c r="B1803" s="458" t="s">
        <v>35051</v>
      </c>
      <c r="C1803" s="453" t="s">
        <v>12797</v>
      </c>
      <c r="D1803" s="541"/>
      <c r="E1803" s="578"/>
      <c r="F1803" s="541">
        <f t="shared" si="28"/>
        <v>0</v>
      </c>
      <c r="G1803" s="609"/>
    </row>
    <row r="1804" spans="1:7" s="295" customFormat="1" ht="24">
      <c r="A1804" s="558" t="s">
        <v>27499</v>
      </c>
      <c r="B1804" s="458" t="s">
        <v>35052</v>
      </c>
      <c r="C1804" s="453" t="s">
        <v>12797</v>
      </c>
      <c r="D1804" s="541"/>
      <c r="E1804" s="578"/>
      <c r="F1804" s="541">
        <f t="shared" si="28"/>
        <v>0</v>
      </c>
      <c r="G1804" s="609"/>
    </row>
    <row r="1805" spans="1:7" s="295" customFormat="1" ht="24">
      <c r="A1805" s="558" t="s">
        <v>27500</v>
      </c>
      <c r="B1805" s="458" t="s">
        <v>35053</v>
      </c>
      <c r="C1805" s="453" t="s">
        <v>12797</v>
      </c>
      <c r="D1805" s="541"/>
      <c r="E1805" s="578"/>
      <c r="F1805" s="541">
        <f t="shared" si="28"/>
        <v>0</v>
      </c>
      <c r="G1805" s="609"/>
    </row>
    <row r="1806" spans="1:7" s="295" customFormat="1" ht="24">
      <c r="A1806" s="558" t="s">
        <v>27501</v>
      </c>
      <c r="B1806" s="458" t="s">
        <v>35054</v>
      </c>
      <c r="C1806" s="453" t="s">
        <v>12797</v>
      </c>
      <c r="D1806" s="541"/>
      <c r="E1806" s="578"/>
      <c r="F1806" s="541">
        <f t="shared" si="28"/>
        <v>0</v>
      </c>
      <c r="G1806" s="609"/>
    </row>
    <row r="1807" spans="1:7" s="295" customFormat="1" ht="24">
      <c r="A1807" s="558" t="s">
        <v>27502</v>
      </c>
      <c r="B1807" s="458" t="s">
        <v>35055</v>
      </c>
      <c r="C1807" s="453" t="s">
        <v>12797</v>
      </c>
      <c r="D1807" s="541"/>
      <c r="E1807" s="578"/>
      <c r="F1807" s="541">
        <f t="shared" si="28"/>
        <v>0</v>
      </c>
      <c r="G1807" s="609"/>
    </row>
    <row r="1808" spans="1:7" s="423" customFormat="1">
      <c r="A1808" s="647" t="s">
        <v>30578</v>
      </c>
      <c r="B1808" s="648"/>
      <c r="C1808" s="649"/>
      <c r="D1808" s="547"/>
      <c r="E1808" s="588"/>
      <c r="F1808" s="550"/>
      <c r="G1808" s="608"/>
    </row>
    <row r="1809" spans="1:7" s="295" customFormat="1">
      <c r="A1809" s="558" t="s">
        <v>27503</v>
      </c>
      <c r="B1809" s="458" t="s">
        <v>35056</v>
      </c>
      <c r="C1809" s="453" t="s">
        <v>30579</v>
      </c>
      <c r="D1809" s="541"/>
      <c r="E1809" s="578"/>
      <c r="F1809" s="541">
        <f t="shared" si="28"/>
        <v>0</v>
      </c>
      <c r="G1809" s="609"/>
    </row>
    <row r="1810" spans="1:7" s="295" customFormat="1" ht="24">
      <c r="A1810" s="558" t="s">
        <v>27504</v>
      </c>
      <c r="B1810" s="458" t="s">
        <v>35057</v>
      </c>
      <c r="C1810" s="453" t="s">
        <v>30580</v>
      </c>
      <c r="D1810" s="541"/>
      <c r="E1810" s="578"/>
      <c r="F1810" s="541">
        <f t="shared" si="28"/>
        <v>0</v>
      </c>
      <c r="G1810" s="609"/>
    </row>
    <row r="1811" spans="1:7" s="295" customFormat="1" ht="24">
      <c r="A1811" s="558" t="s">
        <v>27505</v>
      </c>
      <c r="B1811" s="458" t="s">
        <v>35058</v>
      </c>
      <c r="C1811" s="453" t="s">
        <v>12797</v>
      </c>
      <c r="D1811" s="541"/>
      <c r="E1811" s="578"/>
      <c r="F1811" s="541">
        <f t="shared" si="28"/>
        <v>0</v>
      </c>
      <c r="G1811" s="609"/>
    </row>
    <row r="1812" spans="1:7" s="423" customFormat="1">
      <c r="A1812" s="647" t="s">
        <v>30581</v>
      </c>
      <c r="B1812" s="648"/>
      <c r="C1812" s="649"/>
      <c r="D1812" s="547"/>
      <c r="E1812" s="588"/>
      <c r="F1812" s="550"/>
      <c r="G1812" s="608"/>
    </row>
    <row r="1813" spans="1:7" s="295" customFormat="1">
      <c r="A1813" s="558" t="s">
        <v>27506</v>
      </c>
      <c r="B1813" s="458" t="s">
        <v>35059</v>
      </c>
      <c r="C1813" s="453" t="s">
        <v>30582</v>
      </c>
      <c r="D1813" s="541"/>
      <c r="E1813" s="578"/>
      <c r="F1813" s="541">
        <f t="shared" si="28"/>
        <v>0</v>
      </c>
      <c r="G1813" s="609"/>
    </row>
    <row r="1814" spans="1:7" s="423" customFormat="1">
      <c r="A1814" s="647" t="s">
        <v>30583</v>
      </c>
      <c r="B1814" s="648"/>
      <c r="C1814" s="649"/>
      <c r="D1814" s="547"/>
      <c r="E1814" s="588"/>
      <c r="F1814" s="550"/>
      <c r="G1814" s="608"/>
    </row>
    <row r="1815" spans="1:7" s="295" customFormat="1">
      <c r="A1815" s="558" t="s">
        <v>27507</v>
      </c>
      <c r="B1815" s="458" t="s">
        <v>35060</v>
      </c>
      <c r="C1815" s="453" t="s">
        <v>30584</v>
      </c>
      <c r="D1815" s="541"/>
      <c r="E1815" s="578"/>
      <c r="F1815" s="541">
        <f t="shared" si="28"/>
        <v>0</v>
      </c>
      <c r="G1815" s="609"/>
    </row>
    <row r="1816" spans="1:7" s="295" customFormat="1">
      <c r="A1816" s="558" t="s">
        <v>27508</v>
      </c>
      <c r="B1816" s="458" t="s">
        <v>35061</v>
      </c>
      <c r="C1816" s="453" t="s">
        <v>10997</v>
      </c>
      <c r="D1816" s="541"/>
      <c r="E1816" s="578"/>
      <c r="F1816" s="541">
        <f t="shared" si="28"/>
        <v>0</v>
      </c>
      <c r="G1816" s="609"/>
    </row>
    <row r="1817" spans="1:7" s="295" customFormat="1">
      <c r="A1817" s="558" t="s">
        <v>27509</v>
      </c>
      <c r="B1817" s="458" t="s">
        <v>35062</v>
      </c>
      <c r="C1817" s="453" t="s">
        <v>26831</v>
      </c>
      <c r="D1817" s="541"/>
      <c r="E1817" s="578"/>
      <c r="F1817" s="541">
        <f t="shared" si="28"/>
        <v>0</v>
      </c>
      <c r="G1817" s="609"/>
    </row>
    <row r="1818" spans="1:7" s="295" customFormat="1">
      <c r="A1818" s="558" t="s">
        <v>27510</v>
      </c>
      <c r="B1818" s="458" t="s">
        <v>35063</v>
      </c>
      <c r="C1818" s="453" t="s">
        <v>30585</v>
      </c>
      <c r="D1818" s="541"/>
      <c r="E1818" s="578"/>
      <c r="F1818" s="541">
        <f t="shared" si="28"/>
        <v>0</v>
      </c>
      <c r="G1818" s="609"/>
    </row>
    <row r="1819" spans="1:7" s="423" customFormat="1">
      <c r="A1819" s="647" t="s">
        <v>30586</v>
      </c>
      <c r="B1819" s="648"/>
      <c r="C1819" s="649"/>
      <c r="D1819" s="547"/>
      <c r="E1819" s="588"/>
      <c r="F1819" s="550"/>
      <c r="G1819" s="608"/>
    </row>
    <row r="1820" spans="1:7" s="295" customFormat="1">
      <c r="A1820" s="558" t="s">
        <v>27511</v>
      </c>
      <c r="B1820" s="458" t="s">
        <v>35064</v>
      </c>
      <c r="C1820" s="453" t="s">
        <v>30587</v>
      </c>
      <c r="D1820" s="541"/>
      <c r="E1820" s="578"/>
      <c r="F1820" s="541">
        <f t="shared" si="28"/>
        <v>0</v>
      </c>
      <c r="G1820" s="609"/>
    </row>
    <row r="1821" spans="1:7" s="295" customFormat="1">
      <c r="A1821" s="558" t="s">
        <v>27512</v>
      </c>
      <c r="B1821" s="458" t="s">
        <v>35065</v>
      </c>
      <c r="C1821" s="453" t="s">
        <v>30588</v>
      </c>
      <c r="D1821" s="541"/>
      <c r="E1821" s="578"/>
      <c r="F1821" s="541">
        <f t="shared" si="28"/>
        <v>0</v>
      </c>
      <c r="G1821" s="609"/>
    </row>
    <row r="1822" spans="1:7" s="423" customFormat="1">
      <c r="A1822" s="647" t="s">
        <v>30589</v>
      </c>
      <c r="B1822" s="648"/>
      <c r="C1822" s="649"/>
      <c r="D1822" s="547"/>
      <c r="E1822" s="588"/>
      <c r="F1822" s="550"/>
      <c r="G1822" s="608"/>
    </row>
    <row r="1823" spans="1:7" s="295" customFormat="1">
      <c r="A1823" s="558" t="s">
        <v>27513</v>
      </c>
      <c r="B1823" s="458" t="s">
        <v>35066</v>
      </c>
      <c r="C1823" s="453" t="s">
        <v>26835</v>
      </c>
      <c r="D1823" s="541"/>
      <c r="E1823" s="578"/>
      <c r="F1823" s="541">
        <f t="shared" si="28"/>
        <v>0</v>
      </c>
      <c r="G1823" s="609"/>
    </row>
    <row r="1824" spans="1:7" s="295" customFormat="1">
      <c r="A1824" s="558" t="s">
        <v>27514</v>
      </c>
      <c r="B1824" s="458" t="s">
        <v>35067</v>
      </c>
      <c r="C1824" s="453" t="s">
        <v>28538</v>
      </c>
      <c r="D1824" s="541"/>
      <c r="E1824" s="578"/>
      <c r="F1824" s="541">
        <f t="shared" ref="F1824:F1887" si="29">D1824*(1+E1824)</f>
        <v>0</v>
      </c>
      <c r="G1824" s="609"/>
    </row>
    <row r="1825" spans="1:7" s="295" customFormat="1" ht="24">
      <c r="A1825" s="558" t="s">
        <v>27515</v>
      </c>
      <c r="B1825" s="458" t="s">
        <v>35068</v>
      </c>
      <c r="C1825" s="453" t="s">
        <v>26835</v>
      </c>
      <c r="D1825" s="541"/>
      <c r="E1825" s="578"/>
      <c r="F1825" s="541">
        <f t="shared" si="29"/>
        <v>0</v>
      </c>
      <c r="G1825" s="609"/>
    </row>
    <row r="1826" spans="1:7" s="423" customFormat="1">
      <c r="A1826" s="647" t="s">
        <v>30590</v>
      </c>
      <c r="B1826" s="648"/>
      <c r="C1826" s="649"/>
      <c r="D1826" s="547"/>
      <c r="E1826" s="588"/>
      <c r="F1826" s="550"/>
      <c r="G1826" s="608"/>
    </row>
    <row r="1827" spans="1:7" s="295" customFormat="1">
      <c r="A1827" s="558" t="s">
        <v>27516</v>
      </c>
      <c r="B1827" s="458" t="s">
        <v>35069</v>
      </c>
      <c r="C1827" s="453" t="s">
        <v>30591</v>
      </c>
      <c r="D1827" s="541"/>
      <c r="E1827" s="578"/>
      <c r="F1827" s="541">
        <f t="shared" si="29"/>
        <v>0</v>
      </c>
      <c r="G1827" s="609"/>
    </row>
    <row r="1828" spans="1:7" s="295" customFormat="1">
      <c r="A1828" s="558" t="s">
        <v>27517</v>
      </c>
      <c r="B1828" s="458" t="s">
        <v>35070</v>
      </c>
      <c r="C1828" s="453" t="s">
        <v>26831</v>
      </c>
      <c r="D1828" s="541"/>
      <c r="E1828" s="578"/>
      <c r="F1828" s="541">
        <f t="shared" si="29"/>
        <v>0</v>
      </c>
      <c r="G1828" s="609"/>
    </row>
    <row r="1829" spans="1:7" s="295" customFormat="1">
      <c r="A1829" s="558" t="s">
        <v>27518</v>
      </c>
      <c r="B1829" s="458" t="s">
        <v>35071</v>
      </c>
      <c r="C1829" s="453" t="s">
        <v>26842</v>
      </c>
      <c r="D1829" s="541"/>
      <c r="E1829" s="578"/>
      <c r="F1829" s="541">
        <f t="shared" si="29"/>
        <v>0</v>
      </c>
      <c r="G1829" s="609"/>
    </row>
    <row r="1830" spans="1:7" s="295" customFormat="1">
      <c r="A1830" s="558" t="s">
        <v>27519</v>
      </c>
      <c r="B1830" s="458" t="s">
        <v>35072</v>
      </c>
      <c r="C1830" s="453" t="s">
        <v>26831</v>
      </c>
      <c r="D1830" s="541"/>
      <c r="E1830" s="578"/>
      <c r="F1830" s="541">
        <f t="shared" si="29"/>
        <v>0</v>
      </c>
      <c r="G1830" s="609"/>
    </row>
    <row r="1831" spans="1:7" s="295" customFormat="1">
      <c r="A1831" s="558" t="s">
        <v>27520</v>
      </c>
      <c r="B1831" s="458" t="s">
        <v>35073</v>
      </c>
      <c r="C1831" s="453" t="s">
        <v>30592</v>
      </c>
      <c r="D1831" s="541"/>
      <c r="E1831" s="578"/>
      <c r="F1831" s="541">
        <f t="shared" si="29"/>
        <v>0</v>
      </c>
      <c r="G1831" s="609"/>
    </row>
    <row r="1832" spans="1:7" s="295" customFormat="1">
      <c r="A1832" s="558" t="s">
        <v>27521</v>
      </c>
      <c r="B1832" s="458" t="s">
        <v>35074</v>
      </c>
      <c r="C1832" s="453" t="s">
        <v>26841</v>
      </c>
      <c r="D1832" s="541"/>
      <c r="E1832" s="578"/>
      <c r="F1832" s="541">
        <f t="shared" si="29"/>
        <v>0</v>
      </c>
      <c r="G1832" s="609"/>
    </row>
    <row r="1833" spans="1:7" s="295" customFormat="1">
      <c r="A1833" s="558" t="s">
        <v>27522</v>
      </c>
      <c r="B1833" s="458" t="s">
        <v>35075</v>
      </c>
      <c r="C1833" s="453" t="s">
        <v>26831</v>
      </c>
      <c r="D1833" s="541"/>
      <c r="E1833" s="578"/>
      <c r="F1833" s="541">
        <f t="shared" si="29"/>
        <v>0</v>
      </c>
      <c r="G1833" s="609"/>
    </row>
    <row r="1834" spans="1:7" s="423" customFormat="1">
      <c r="A1834" s="647" t="s">
        <v>30593</v>
      </c>
      <c r="B1834" s="648"/>
      <c r="C1834" s="649"/>
      <c r="D1834" s="547"/>
      <c r="E1834" s="588"/>
      <c r="F1834" s="550"/>
      <c r="G1834" s="608"/>
    </row>
    <row r="1835" spans="1:7" s="295" customFormat="1">
      <c r="A1835" s="558" t="s">
        <v>27523</v>
      </c>
      <c r="B1835" s="458" t="s">
        <v>35076</v>
      </c>
      <c r="C1835" s="453" t="s">
        <v>35077</v>
      </c>
      <c r="D1835" s="541"/>
      <c r="E1835" s="578"/>
      <c r="F1835" s="541">
        <f t="shared" si="29"/>
        <v>0</v>
      </c>
      <c r="G1835" s="609"/>
    </row>
    <row r="1836" spans="1:7" s="295" customFormat="1">
      <c r="A1836" s="558" t="s">
        <v>27524</v>
      </c>
      <c r="B1836" s="458" t="s">
        <v>35078</v>
      </c>
      <c r="C1836" s="453" t="s">
        <v>30595</v>
      </c>
      <c r="D1836" s="541"/>
      <c r="E1836" s="578"/>
      <c r="F1836" s="541">
        <f t="shared" si="29"/>
        <v>0</v>
      </c>
      <c r="G1836" s="609"/>
    </row>
    <row r="1837" spans="1:7" s="295" customFormat="1">
      <c r="A1837" s="558" t="s">
        <v>27525</v>
      </c>
      <c r="B1837" s="458" t="s">
        <v>35079</v>
      </c>
      <c r="C1837" s="453" t="s">
        <v>30596</v>
      </c>
      <c r="D1837" s="541"/>
      <c r="E1837" s="578"/>
      <c r="F1837" s="541">
        <f t="shared" si="29"/>
        <v>0</v>
      </c>
      <c r="G1837" s="609"/>
    </row>
    <row r="1838" spans="1:7" s="295" customFormat="1" ht="24">
      <c r="A1838" s="558" t="s">
        <v>27526</v>
      </c>
      <c r="B1838" s="458" t="s">
        <v>35080</v>
      </c>
      <c r="C1838" s="453" t="s">
        <v>10959</v>
      </c>
      <c r="D1838" s="541"/>
      <c r="E1838" s="578"/>
      <c r="F1838" s="541">
        <f t="shared" si="29"/>
        <v>0</v>
      </c>
      <c r="G1838" s="609"/>
    </row>
    <row r="1839" spans="1:7" s="295" customFormat="1">
      <c r="A1839" s="558" t="s">
        <v>27527</v>
      </c>
      <c r="B1839" s="458" t="s">
        <v>35081</v>
      </c>
      <c r="C1839" s="453" t="s">
        <v>10989</v>
      </c>
      <c r="D1839" s="541"/>
      <c r="E1839" s="578"/>
      <c r="F1839" s="541">
        <f t="shared" si="29"/>
        <v>0</v>
      </c>
      <c r="G1839" s="609"/>
    </row>
    <row r="1840" spans="1:7" s="423" customFormat="1">
      <c r="A1840" s="647" t="s">
        <v>30597</v>
      </c>
      <c r="B1840" s="648"/>
      <c r="C1840" s="649"/>
      <c r="D1840" s="547"/>
      <c r="E1840" s="588"/>
      <c r="F1840" s="550"/>
      <c r="G1840" s="608"/>
    </row>
    <row r="1841" spans="1:7" s="295" customFormat="1" ht="24">
      <c r="A1841" s="558" t="s">
        <v>27528</v>
      </c>
      <c r="B1841" s="458" t="s">
        <v>35082</v>
      </c>
      <c r="C1841" s="453" t="s">
        <v>30598</v>
      </c>
      <c r="D1841" s="541"/>
      <c r="E1841" s="578"/>
      <c r="F1841" s="541">
        <f t="shared" si="29"/>
        <v>0</v>
      </c>
      <c r="G1841" s="609"/>
    </row>
    <row r="1842" spans="1:7" s="295" customFormat="1">
      <c r="A1842" s="558" t="s">
        <v>27529</v>
      </c>
      <c r="B1842" s="458" t="s">
        <v>35083</v>
      </c>
      <c r="C1842" s="453" t="s">
        <v>35084</v>
      </c>
      <c r="D1842" s="541"/>
      <c r="E1842" s="578"/>
      <c r="F1842" s="541">
        <f t="shared" si="29"/>
        <v>0</v>
      </c>
      <c r="G1842" s="609"/>
    </row>
    <row r="1843" spans="1:7" s="295" customFormat="1">
      <c r="A1843" s="558" t="s">
        <v>27530</v>
      </c>
      <c r="B1843" s="458" t="s">
        <v>35085</v>
      </c>
      <c r="C1843" s="453" t="s">
        <v>30600</v>
      </c>
      <c r="D1843" s="541"/>
      <c r="E1843" s="578"/>
      <c r="F1843" s="541">
        <f t="shared" si="29"/>
        <v>0</v>
      </c>
      <c r="G1843" s="609"/>
    </row>
    <row r="1844" spans="1:7" s="295" customFormat="1" ht="24">
      <c r="A1844" s="558" t="s">
        <v>27531</v>
      </c>
      <c r="B1844" s="458" t="s">
        <v>35086</v>
      </c>
      <c r="C1844" s="453" t="s">
        <v>30601</v>
      </c>
      <c r="D1844" s="541"/>
      <c r="E1844" s="578"/>
      <c r="F1844" s="541">
        <f t="shared" si="29"/>
        <v>0</v>
      </c>
      <c r="G1844" s="609"/>
    </row>
    <row r="1845" spans="1:7" s="295" customFormat="1">
      <c r="A1845" s="558" t="s">
        <v>27532</v>
      </c>
      <c r="B1845" s="458" t="s">
        <v>35087</v>
      </c>
      <c r="C1845" s="453" t="s">
        <v>26841</v>
      </c>
      <c r="D1845" s="541"/>
      <c r="E1845" s="578"/>
      <c r="F1845" s="541">
        <f t="shared" si="29"/>
        <v>0</v>
      </c>
      <c r="G1845" s="609"/>
    </row>
    <row r="1846" spans="1:7" s="295" customFormat="1" ht="24">
      <c r="A1846" s="558" t="s">
        <v>27533</v>
      </c>
      <c r="B1846" s="458" t="s">
        <v>35088</v>
      </c>
      <c r="C1846" s="453" t="s">
        <v>30602</v>
      </c>
      <c r="D1846" s="541"/>
      <c r="E1846" s="578"/>
      <c r="F1846" s="541">
        <f t="shared" si="29"/>
        <v>0</v>
      </c>
      <c r="G1846" s="609"/>
    </row>
    <row r="1847" spans="1:7" s="295" customFormat="1" ht="24">
      <c r="A1847" s="558" t="s">
        <v>27534</v>
      </c>
      <c r="B1847" s="458" t="s">
        <v>35089</v>
      </c>
      <c r="C1847" s="453" t="s">
        <v>30603</v>
      </c>
      <c r="D1847" s="541"/>
      <c r="E1847" s="578"/>
      <c r="F1847" s="541">
        <f t="shared" si="29"/>
        <v>0</v>
      </c>
      <c r="G1847" s="609"/>
    </row>
    <row r="1848" spans="1:7" s="295" customFormat="1" ht="24">
      <c r="A1848" s="558" t="s">
        <v>27535</v>
      </c>
      <c r="B1848" s="458" t="s">
        <v>35090</v>
      </c>
      <c r="C1848" s="453" t="s">
        <v>30604</v>
      </c>
      <c r="D1848" s="541"/>
      <c r="E1848" s="578"/>
      <c r="F1848" s="541">
        <f t="shared" si="29"/>
        <v>0</v>
      </c>
      <c r="G1848" s="609"/>
    </row>
    <row r="1849" spans="1:7" s="295" customFormat="1" ht="24">
      <c r="A1849" s="558" t="s">
        <v>27536</v>
      </c>
      <c r="B1849" s="458" t="s">
        <v>35091</v>
      </c>
      <c r="C1849" s="453" t="s">
        <v>30604</v>
      </c>
      <c r="D1849" s="541"/>
      <c r="E1849" s="578"/>
      <c r="F1849" s="541">
        <f t="shared" si="29"/>
        <v>0</v>
      </c>
      <c r="G1849" s="609"/>
    </row>
    <row r="1850" spans="1:7" s="423" customFormat="1">
      <c r="A1850" s="647" t="s">
        <v>30605</v>
      </c>
      <c r="B1850" s="648"/>
      <c r="C1850" s="649"/>
      <c r="D1850" s="547"/>
      <c r="E1850" s="588"/>
      <c r="F1850" s="550"/>
      <c r="G1850" s="608"/>
    </row>
    <row r="1851" spans="1:7" s="295" customFormat="1">
      <c r="A1851" s="558" t="s">
        <v>27537</v>
      </c>
      <c r="B1851" s="458" t="s">
        <v>35092</v>
      </c>
      <c r="C1851" s="453" t="s">
        <v>35093</v>
      </c>
      <c r="D1851" s="541"/>
      <c r="E1851" s="578"/>
      <c r="F1851" s="541">
        <f t="shared" si="29"/>
        <v>0</v>
      </c>
      <c r="G1851" s="609"/>
    </row>
    <row r="1852" spans="1:7" s="423" customFormat="1" ht="14.25" customHeight="1">
      <c r="A1852" s="647" t="s">
        <v>30606</v>
      </c>
      <c r="B1852" s="648"/>
      <c r="C1852" s="649"/>
      <c r="D1852" s="547"/>
      <c r="E1852" s="588"/>
      <c r="F1852" s="550"/>
      <c r="G1852" s="608"/>
    </row>
    <row r="1853" spans="1:7" s="295" customFormat="1">
      <c r="A1853" s="558" t="s">
        <v>27538</v>
      </c>
      <c r="B1853" s="458" t="s">
        <v>35094</v>
      </c>
      <c r="C1853" s="453" t="s">
        <v>30607</v>
      </c>
      <c r="D1853" s="541"/>
      <c r="E1853" s="578"/>
      <c r="F1853" s="541">
        <f t="shared" si="29"/>
        <v>0</v>
      </c>
      <c r="G1853" s="609"/>
    </row>
    <row r="1854" spans="1:7" s="423" customFormat="1">
      <c r="A1854" s="647" t="s">
        <v>30608</v>
      </c>
      <c r="B1854" s="648"/>
      <c r="C1854" s="649"/>
      <c r="D1854" s="547"/>
      <c r="E1854" s="588"/>
      <c r="F1854" s="550"/>
      <c r="G1854" s="608"/>
    </row>
    <row r="1855" spans="1:7" s="295" customFormat="1">
      <c r="A1855" s="558" t="s">
        <v>27539</v>
      </c>
      <c r="B1855" s="458" t="s">
        <v>35095</v>
      </c>
      <c r="C1855" s="453" t="s">
        <v>29206</v>
      </c>
      <c r="D1855" s="541"/>
      <c r="E1855" s="578"/>
      <c r="F1855" s="541">
        <f t="shared" si="29"/>
        <v>0</v>
      </c>
      <c r="G1855" s="609"/>
    </row>
    <row r="1856" spans="1:7" s="423" customFormat="1">
      <c r="A1856" s="647" t="s">
        <v>30609</v>
      </c>
      <c r="B1856" s="648"/>
      <c r="C1856" s="649"/>
      <c r="D1856" s="547"/>
      <c r="E1856" s="588"/>
      <c r="F1856" s="550"/>
      <c r="G1856" s="608"/>
    </row>
    <row r="1857" spans="1:7" s="295" customFormat="1">
      <c r="A1857" s="558" t="s">
        <v>27540</v>
      </c>
      <c r="B1857" s="458" t="s">
        <v>35096</v>
      </c>
      <c r="C1857" s="453" t="s">
        <v>30610</v>
      </c>
      <c r="D1857" s="541"/>
      <c r="E1857" s="578"/>
      <c r="F1857" s="541">
        <f t="shared" si="29"/>
        <v>0</v>
      </c>
      <c r="G1857" s="609"/>
    </row>
    <row r="1858" spans="1:7" s="295" customFormat="1">
      <c r="A1858" s="558" t="s">
        <v>27541</v>
      </c>
      <c r="B1858" s="458" t="s">
        <v>35097</v>
      </c>
      <c r="C1858" s="453" t="s">
        <v>30610</v>
      </c>
      <c r="D1858" s="541"/>
      <c r="E1858" s="578"/>
      <c r="F1858" s="541">
        <f t="shared" si="29"/>
        <v>0</v>
      </c>
      <c r="G1858" s="609"/>
    </row>
    <row r="1859" spans="1:7" s="295" customFormat="1">
      <c r="A1859" s="558" t="s">
        <v>27542</v>
      </c>
      <c r="B1859" s="458" t="s">
        <v>35098</v>
      </c>
      <c r="C1859" s="453" t="s">
        <v>26831</v>
      </c>
      <c r="D1859" s="541"/>
      <c r="E1859" s="578"/>
      <c r="F1859" s="541">
        <f t="shared" si="29"/>
        <v>0</v>
      </c>
      <c r="G1859" s="609"/>
    </row>
    <row r="1860" spans="1:7" s="295" customFormat="1">
      <c r="A1860" s="558" t="s">
        <v>27543</v>
      </c>
      <c r="B1860" s="458" t="s">
        <v>35099</v>
      </c>
      <c r="C1860" s="453" t="s">
        <v>26831</v>
      </c>
      <c r="D1860" s="541"/>
      <c r="E1860" s="578"/>
      <c r="F1860" s="541">
        <f t="shared" si="29"/>
        <v>0</v>
      </c>
      <c r="G1860" s="609"/>
    </row>
    <row r="1861" spans="1:7" s="295" customFormat="1">
      <c r="A1861" s="558" t="s">
        <v>27544</v>
      </c>
      <c r="B1861" s="458" t="s">
        <v>35100</v>
      </c>
      <c r="C1861" s="453" t="s">
        <v>30446</v>
      </c>
      <c r="D1861" s="541"/>
      <c r="E1861" s="578"/>
      <c r="F1861" s="541">
        <f t="shared" si="29"/>
        <v>0</v>
      </c>
      <c r="G1861" s="609"/>
    </row>
    <row r="1862" spans="1:7" s="295" customFormat="1">
      <c r="A1862" s="558" t="s">
        <v>27545</v>
      </c>
      <c r="B1862" s="458" t="s">
        <v>35101</v>
      </c>
      <c r="C1862" s="453" t="s">
        <v>26831</v>
      </c>
      <c r="D1862" s="541"/>
      <c r="E1862" s="578"/>
      <c r="F1862" s="541">
        <f t="shared" si="29"/>
        <v>0</v>
      </c>
      <c r="G1862" s="609"/>
    </row>
    <row r="1863" spans="1:7" s="295" customFormat="1">
      <c r="A1863" s="558" t="s">
        <v>27546</v>
      </c>
      <c r="B1863" s="458" t="s">
        <v>35102</v>
      </c>
      <c r="C1863" s="453" t="s">
        <v>30445</v>
      </c>
      <c r="D1863" s="541"/>
      <c r="E1863" s="578"/>
      <c r="F1863" s="541">
        <f t="shared" si="29"/>
        <v>0</v>
      </c>
      <c r="G1863" s="609"/>
    </row>
    <row r="1864" spans="1:7" s="295" customFormat="1">
      <c r="A1864" s="558" t="s">
        <v>27547</v>
      </c>
      <c r="B1864" s="458" t="s">
        <v>35103</v>
      </c>
      <c r="C1864" s="453" t="s">
        <v>30446</v>
      </c>
      <c r="D1864" s="541"/>
      <c r="E1864" s="578"/>
      <c r="F1864" s="541">
        <f t="shared" si="29"/>
        <v>0</v>
      </c>
      <c r="G1864" s="609"/>
    </row>
    <row r="1865" spans="1:7" s="423" customFormat="1">
      <c r="A1865" s="647" t="s">
        <v>30611</v>
      </c>
      <c r="B1865" s="648"/>
      <c r="C1865" s="649"/>
      <c r="D1865" s="547"/>
      <c r="E1865" s="588"/>
      <c r="F1865" s="550"/>
      <c r="G1865" s="608"/>
    </row>
    <row r="1866" spans="1:7" s="295" customFormat="1">
      <c r="A1866" s="558" t="s">
        <v>27548</v>
      </c>
      <c r="B1866" s="458" t="s">
        <v>35104</v>
      </c>
      <c r="C1866" s="453" t="s">
        <v>26831</v>
      </c>
      <c r="D1866" s="541"/>
      <c r="E1866" s="578"/>
      <c r="F1866" s="541">
        <f t="shared" si="29"/>
        <v>0</v>
      </c>
      <c r="G1866" s="609"/>
    </row>
    <row r="1867" spans="1:7" s="295" customFormat="1">
      <c r="A1867" s="558" t="s">
        <v>27549</v>
      </c>
      <c r="B1867" s="458" t="s">
        <v>35105</v>
      </c>
      <c r="C1867" s="453" t="s">
        <v>10969</v>
      </c>
      <c r="D1867" s="541"/>
      <c r="E1867" s="578"/>
      <c r="F1867" s="541">
        <f t="shared" si="29"/>
        <v>0</v>
      </c>
      <c r="G1867" s="609"/>
    </row>
    <row r="1868" spans="1:7" s="295" customFormat="1">
      <c r="A1868" s="558" t="s">
        <v>27550</v>
      </c>
      <c r="B1868" s="458" t="s">
        <v>35106</v>
      </c>
      <c r="C1868" s="453" t="s">
        <v>21113</v>
      </c>
      <c r="D1868" s="541"/>
      <c r="E1868" s="578"/>
      <c r="F1868" s="541">
        <f t="shared" si="29"/>
        <v>0</v>
      </c>
      <c r="G1868" s="609"/>
    </row>
    <row r="1869" spans="1:7" s="295" customFormat="1">
      <c r="A1869" s="558" t="s">
        <v>27551</v>
      </c>
      <c r="B1869" s="458" t="s">
        <v>35107</v>
      </c>
      <c r="C1869" s="453" t="s">
        <v>30612</v>
      </c>
      <c r="D1869" s="541"/>
      <c r="E1869" s="578"/>
      <c r="F1869" s="541">
        <f t="shared" si="29"/>
        <v>0</v>
      </c>
      <c r="G1869" s="609"/>
    </row>
    <row r="1870" spans="1:7" s="423" customFormat="1">
      <c r="A1870" s="647" t="s">
        <v>30613</v>
      </c>
      <c r="B1870" s="648"/>
      <c r="C1870" s="649"/>
      <c r="D1870" s="547"/>
      <c r="E1870" s="588"/>
      <c r="F1870" s="550"/>
      <c r="G1870" s="608"/>
    </row>
    <row r="1871" spans="1:7" s="295" customFormat="1">
      <c r="A1871" s="558" t="s">
        <v>27552</v>
      </c>
      <c r="B1871" s="458" t="s">
        <v>35108</v>
      </c>
      <c r="C1871" s="453" t="s">
        <v>26840</v>
      </c>
      <c r="D1871" s="541"/>
      <c r="E1871" s="578"/>
      <c r="F1871" s="541">
        <f t="shared" si="29"/>
        <v>0</v>
      </c>
      <c r="G1871" s="609"/>
    </row>
    <row r="1872" spans="1:7" s="295" customFormat="1">
      <c r="A1872" s="558" t="s">
        <v>27553</v>
      </c>
      <c r="B1872" s="458" t="s">
        <v>35109</v>
      </c>
      <c r="C1872" s="453" t="s">
        <v>26835</v>
      </c>
      <c r="D1872" s="541"/>
      <c r="E1872" s="578"/>
      <c r="F1872" s="541">
        <f t="shared" si="29"/>
        <v>0</v>
      </c>
      <c r="G1872" s="609"/>
    </row>
    <row r="1873" spans="1:7" s="295" customFormat="1">
      <c r="A1873" s="558" t="s">
        <v>27554</v>
      </c>
      <c r="B1873" s="458" t="s">
        <v>35110</v>
      </c>
      <c r="C1873" s="453" t="s">
        <v>26840</v>
      </c>
      <c r="D1873" s="541"/>
      <c r="E1873" s="578"/>
      <c r="F1873" s="541">
        <f t="shared" si="29"/>
        <v>0</v>
      </c>
      <c r="G1873" s="609"/>
    </row>
    <row r="1874" spans="1:7" s="295" customFormat="1">
      <c r="A1874" s="558" t="s">
        <v>27555</v>
      </c>
      <c r="B1874" s="458" t="s">
        <v>35111</v>
      </c>
      <c r="C1874" s="453" t="s">
        <v>26835</v>
      </c>
      <c r="D1874" s="541"/>
      <c r="E1874" s="578"/>
      <c r="F1874" s="541">
        <f t="shared" si="29"/>
        <v>0</v>
      </c>
      <c r="G1874" s="609"/>
    </row>
    <row r="1875" spans="1:7" s="295" customFormat="1">
      <c r="A1875" s="558" t="s">
        <v>27556</v>
      </c>
      <c r="B1875" s="458" t="s">
        <v>35112</v>
      </c>
      <c r="C1875" s="453" t="s">
        <v>28537</v>
      </c>
      <c r="D1875" s="541"/>
      <c r="E1875" s="578"/>
      <c r="F1875" s="541">
        <f t="shared" si="29"/>
        <v>0</v>
      </c>
      <c r="G1875" s="609"/>
    </row>
    <row r="1876" spans="1:7" s="295" customFormat="1">
      <c r="A1876" s="558" t="s">
        <v>27557</v>
      </c>
      <c r="B1876" s="458" t="s">
        <v>35113</v>
      </c>
      <c r="C1876" s="453" t="s">
        <v>26831</v>
      </c>
      <c r="D1876" s="541"/>
      <c r="E1876" s="578"/>
      <c r="F1876" s="541">
        <f t="shared" si="29"/>
        <v>0</v>
      </c>
      <c r="G1876" s="609"/>
    </row>
    <row r="1877" spans="1:7" s="295" customFormat="1">
      <c r="A1877" s="558" t="s">
        <v>27558</v>
      </c>
      <c r="B1877" s="458" t="s">
        <v>35114</v>
      </c>
      <c r="C1877" s="453" t="s">
        <v>28537</v>
      </c>
      <c r="D1877" s="541"/>
      <c r="E1877" s="578"/>
      <c r="F1877" s="541">
        <f t="shared" si="29"/>
        <v>0</v>
      </c>
      <c r="G1877" s="609"/>
    </row>
    <row r="1878" spans="1:7" s="295" customFormat="1" ht="24">
      <c r="A1878" s="558" t="s">
        <v>27559</v>
      </c>
      <c r="B1878" s="458" t="s">
        <v>35115</v>
      </c>
      <c r="C1878" s="453" t="s">
        <v>26831</v>
      </c>
      <c r="D1878" s="541"/>
      <c r="E1878" s="578"/>
      <c r="F1878" s="541">
        <f t="shared" si="29"/>
        <v>0</v>
      </c>
      <c r="G1878" s="609"/>
    </row>
    <row r="1879" spans="1:7" s="423" customFormat="1">
      <c r="A1879" s="647" t="s">
        <v>30614</v>
      </c>
      <c r="B1879" s="648"/>
      <c r="C1879" s="649"/>
      <c r="D1879" s="547"/>
      <c r="E1879" s="588"/>
      <c r="F1879" s="550"/>
      <c r="G1879" s="608"/>
    </row>
    <row r="1880" spans="1:7" s="295" customFormat="1">
      <c r="A1880" s="558" t="s">
        <v>27560</v>
      </c>
      <c r="B1880" s="458" t="s">
        <v>35116</v>
      </c>
      <c r="C1880" s="453" t="s">
        <v>28546</v>
      </c>
      <c r="D1880" s="541"/>
      <c r="E1880" s="578"/>
      <c r="F1880" s="541">
        <f t="shared" si="29"/>
        <v>0</v>
      </c>
      <c r="G1880" s="609"/>
    </row>
    <row r="1881" spans="1:7" s="295" customFormat="1" ht="24">
      <c r="A1881" s="558" t="s">
        <v>27561</v>
      </c>
      <c r="B1881" s="458" t="s">
        <v>35117</v>
      </c>
      <c r="C1881" s="453" t="s">
        <v>10959</v>
      </c>
      <c r="D1881" s="541"/>
      <c r="E1881" s="578"/>
      <c r="F1881" s="541">
        <f t="shared" si="29"/>
        <v>0</v>
      </c>
      <c r="G1881" s="609"/>
    </row>
    <row r="1882" spans="1:7" s="295" customFormat="1" ht="24">
      <c r="A1882" s="558" t="s">
        <v>27562</v>
      </c>
      <c r="B1882" s="458" t="s">
        <v>35118</v>
      </c>
      <c r="C1882" s="453" t="s">
        <v>12798</v>
      </c>
      <c r="D1882" s="541"/>
      <c r="E1882" s="578"/>
      <c r="F1882" s="541">
        <f t="shared" si="29"/>
        <v>0</v>
      </c>
      <c r="G1882" s="609"/>
    </row>
    <row r="1883" spans="1:7" s="423" customFormat="1">
      <c r="A1883" s="647" t="s">
        <v>30618</v>
      </c>
      <c r="B1883" s="648"/>
      <c r="C1883" s="649"/>
      <c r="D1883" s="547"/>
      <c r="E1883" s="588"/>
      <c r="F1883" s="550"/>
      <c r="G1883" s="608"/>
    </row>
    <row r="1884" spans="1:7" s="295" customFormat="1">
      <c r="A1884" s="558" t="s">
        <v>27563</v>
      </c>
      <c r="B1884" s="458" t="s">
        <v>35119</v>
      </c>
      <c r="C1884" s="453" t="s">
        <v>26840</v>
      </c>
      <c r="D1884" s="541"/>
      <c r="E1884" s="578"/>
      <c r="F1884" s="541">
        <f t="shared" si="29"/>
        <v>0</v>
      </c>
      <c r="G1884" s="609"/>
    </row>
    <row r="1885" spans="1:7" s="423" customFormat="1">
      <c r="A1885" s="647" t="s">
        <v>30620</v>
      </c>
      <c r="B1885" s="648"/>
      <c r="C1885" s="649"/>
      <c r="D1885" s="547"/>
      <c r="E1885" s="588"/>
      <c r="F1885" s="550"/>
      <c r="G1885" s="608"/>
    </row>
    <row r="1886" spans="1:7" s="295" customFormat="1">
      <c r="A1886" s="558" t="s">
        <v>27564</v>
      </c>
      <c r="B1886" s="458" t="s">
        <v>35120</v>
      </c>
      <c r="C1886" s="453" t="s">
        <v>26835</v>
      </c>
      <c r="D1886" s="541"/>
      <c r="E1886" s="578"/>
      <c r="F1886" s="541">
        <f t="shared" si="29"/>
        <v>0</v>
      </c>
      <c r="G1886" s="609"/>
    </row>
    <row r="1887" spans="1:7" s="295" customFormat="1">
      <c r="A1887" s="558" t="s">
        <v>27565</v>
      </c>
      <c r="B1887" s="458" t="s">
        <v>35121</v>
      </c>
      <c r="C1887" s="453" t="s">
        <v>26840</v>
      </c>
      <c r="D1887" s="541"/>
      <c r="E1887" s="578"/>
      <c r="F1887" s="541">
        <f t="shared" si="29"/>
        <v>0</v>
      </c>
      <c r="G1887" s="609"/>
    </row>
    <row r="1888" spans="1:7" s="295" customFormat="1">
      <c r="A1888" s="558" t="s">
        <v>27566</v>
      </c>
      <c r="B1888" s="458" t="s">
        <v>35122</v>
      </c>
      <c r="C1888" s="453" t="s">
        <v>28537</v>
      </c>
      <c r="D1888" s="541"/>
      <c r="E1888" s="578"/>
      <c r="F1888" s="541">
        <f t="shared" ref="F1888:F1951" si="30">D1888*(1+E1888)</f>
        <v>0</v>
      </c>
      <c r="G1888" s="609"/>
    </row>
    <row r="1889" spans="1:7" s="295" customFormat="1">
      <c r="A1889" s="558" t="s">
        <v>27567</v>
      </c>
      <c r="B1889" s="458" t="s">
        <v>35123</v>
      </c>
      <c r="C1889" s="453" t="s">
        <v>26831</v>
      </c>
      <c r="D1889" s="541"/>
      <c r="E1889" s="578"/>
      <c r="F1889" s="541">
        <f t="shared" si="30"/>
        <v>0</v>
      </c>
      <c r="G1889" s="609"/>
    </row>
    <row r="1890" spans="1:7" s="423" customFormat="1">
      <c r="A1890" s="647" t="s">
        <v>30621</v>
      </c>
      <c r="B1890" s="648"/>
      <c r="C1890" s="649"/>
      <c r="D1890" s="547"/>
      <c r="E1890" s="588"/>
      <c r="F1890" s="550"/>
      <c r="G1890" s="608"/>
    </row>
    <row r="1891" spans="1:7" s="295" customFormat="1">
      <c r="A1891" s="558" t="s">
        <v>27568</v>
      </c>
      <c r="B1891" s="458" t="s">
        <v>35124</v>
      </c>
      <c r="C1891" s="453" t="s">
        <v>30617</v>
      </c>
      <c r="D1891" s="541"/>
      <c r="E1891" s="578"/>
      <c r="F1891" s="541">
        <f t="shared" si="30"/>
        <v>0</v>
      </c>
      <c r="G1891" s="609"/>
    </row>
    <row r="1892" spans="1:7" s="423" customFormat="1">
      <c r="A1892" s="647" t="s">
        <v>30622</v>
      </c>
      <c r="B1892" s="648"/>
      <c r="C1892" s="649"/>
      <c r="D1892" s="547"/>
      <c r="E1892" s="588"/>
      <c r="F1892" s="550"/>
      <c r="G1892" s="608"/>
    </row>
    <row r="1893" spans="1:7" s="295" customFormat="1">
      <c r="A1893" s="558" t="s">
        <v>27569</v>
      </c>
      <c r="B1893" s="458" t="s">
        <v>35125</v>
      </c>
      <c r="C1893" s="453" t="s">
        <v>30617</v>
      </c>
      <c r="D1893" s="541"/>
      <c r="E1893" s="578"/>
      <c r="F1893" s="541">
        <f t="shared" si="30"/>
        <v>0</v>
      </c>
      <c r="G1893" s="609"/>
    </row>
    <row r="1894" spans="1:7" s="423" customFormat="1">
      <c r="A1894" s="559" t="s">
        <v>30623</v>
      </c>
      <c r="B1894" s="463"/>
      <c r="C1894" s="457"/>
      <c r="D1894" s="547"/>
      <c r="E1894" s="588"/>
      <c r="F1894" s="550"/>
      <c r="G1894" s="608"/>
    </row>
    <row r="1895" spans="1:7" s="295" customFormat="1">
      <c r="A1895" s="558" t="s">
        <v>27570</v>
      </c>
      <c r="B1895" s="458" t="s">
        <v>35126</v>
      </c>
      <c r="C1895" s="453" t="s">
        <v>10997</v>
      </c>
      <c r="D1895" s="541"/>
      <c r="E1895" s="578"/>
      <c r="F1895" s="541">
        <f t="shared" si="30"/>
        <v>0</v>
      </c>
      <c r="G1895" s="609"/>
    </row>
    <row r="1896" spans="1:7" s="295" customFormat="1">
      <c r="A1896" s="558" t="s">
        <v>27571</v>
      </c>
      <c r="B1896" s="458" t="s">
        <v>35127</v>
      </c>
      <c r="C1896" s="453" t="s">
        <v>10997</v>
      </c>
      <c r="D1896" s="541"/>
      <c r="E1896" s="578"/>
      <c r="F1896" s="541">
        <f t="shared" si="30"/>
        <v>0</v>
      </c>
      <c r="G1896" s="609"/>
    </row>
    <row r="1897" spans="1:7" s="295" customFormat="1">
      <c r="A1897" s="558" t="s">
        <v>27572</v>
      </c>
      <c r="B1897" s="458" t="s">
        <v>35128</v>
      </c>
      <c r="C1897" s="453" t="s">
        <v>30624</v>
      </c>
      <c r="D1897" s="541"/>
      <c r="E1897" s="578"/>
      <c r="F1897" s="541">
        <f t="shared" si="30"/>
        <v>0</v>
      </c>
      <c r="G1897" s="609"/>
    </row>
    <row r="1898" spans="1:7" s="295" customFormat="1" ht="24">
      <c r="A1898" s="558" t="s">
        <v>27573</v>
      </c>
      <c r="B1898" s="458" t="s">
        <v>35129</v>
      </c>
      <c r="C1898" s="453" t="s">
        <v>10992</v>
      </c>
      <c r="D1898" s="541"/>
      <c r="E1898" s="578"/>
      <c r="F1898" s="541">
        <f t="shared" si="30"/>
        <v>0</v>
      </c>
      <c r="G1898" s="609"/>
    </row>
    <row r="1899" spans="1:7" s="423" customFormat="1">
      <c r="A1899" s="647" t="s">
        <v>30625</v>
      </c>
      <c r="B1899" s="648"/>
      <c r="C1899" s="649"/>
      <c r="D1899" s="547"/>
      <c r="E1899" s="588"/>
      <c r="F1899" s="550"/>
      <c r="G1899" s="608"/>
    </row>
    <row r="1900" spans="1:7" s="295" customFormat="1">
      <c r="A1900" s="558" t="s">
        <v>27574</v>
      </c>
      <c r="B1900" s="458" t="s">
        <v>35130</v>
      </c>
      <c r="C1900" s="453" t="s">
        <v>30626</v>
      </c>
      <c r="D1900" s="541"/>
      <c r="E1900" s="578"/>
      <c r="F1900" s="541">
        <f t="shared" si="30"/>
        <v>0</v>
      </c>
      <c r="G1900" s="609"/>
    </row>
    <row r="1901" spans="1:7" s="295" customFormat="1" ht="24">
      <c r="A1901" s="558" t="s">
        <v>27575</v>
      </c>
      <c r="B1901" s="458" t="s">
        <v>35131</v>
      </c>
      <c r="C1901" s="453" t="s">
        <v>30626</v>
      </c>
      <c r="D1901" s="541"/>
      <c r="E1901" s="578"/>
      <c r="F1901" s="541">
        <f t="shared" si="30"/>
        <v>0</v>
      </c>
      <c r="G1901" s="609"/>
    </row>
    <row r="1902" spans="1:7" s="423" customFormat="1">
      <c r="A1902" s="647" t="s">
        <v>30633</v>
      </c>
      <c r="B1902" s="648"/>
      <c r="C1902" s="649"/>
      <c r="D1902" s="547"/>
      <c r="E1902" s="588"/>
      <c r="F1902" s="550"/>
      <c r="G1902" s="608"/>
    </row>
    <row r="1903" spans="1:7" s="295" customFormat="1">
      <c r="A1903" s="558" t="s">
        <v>27576</v>
      </c>
      <c r="B1903" s="458" t="s">
        <v>35132</v>
      </c>
      <c r="C1903" s="453" t="s">
        <v>30634</v>
      </c>
      <c r="D1903" s="541"/>
      <c r="E1903" s="578"/>
      <c r="F1903" s="541">
        <f t="shared" si="30"/>
        <v>0</v>
      </c>
      <c r="G1903" s="609"/>
    </row>
    <row r="1904" spans="1:7" s="295" customFormat="1">
      <c r="A1904" s="558" t="s">
        <v>27577</v>
      </c>
      <c r="B1904" s="458" t="s">
        <v>35133</v>
      </c>
      <c r="C1904" s="453" t="s">
        <v>26835</v>
      </c>
      <c r="D1904" s="541"/>
      <c r="E1904" s="578"/>
      <c r="F1904" s="541">
        <f t="shared" si="30"/>
        <v>0</v>
      </c>
      <c r="G1904" s="609"/>
    </row>
    <row r="1905" spans="1:7" s="423" customFormat="1">
      <c r="A1905" s="647" t="s">
        <v>30635</v>
      </c>
      <c r="B1905" s="648"/>
      <c r="C1905" s="649"/>
      <c r="D1905" s="547"/>
      <c r="E1905" s="588"/>
      <c r="F1905" s="550"/>
      <c r="G1905" s="608"/>
    </row>
    <row r="1906" spans="1:7" s="295" customFormat="1">
      <c r="A1906" s="558" t="s">
        <v>27578</v>
      </c>
      <c r="B1906" s="458" t="s">
        <v>35134</v>
      </c>
      <c r="C1906" s="453" t="s">
        <v>26830</v>
      </c>
      <c r="D1906" s="541"/>
      <c r="E1906" s="578"/>
      <c r="F1906" s="541">
        <f t="shared" si="30"/>
        <v>0</v>
      </c>
      <c r="G1906" s="609"/>
    </row>
    <row r="1907" spans="1:7" s="295" customFormat="1">
      <c r="A1907" s="558" t="s">
        <v>27579</v>
      </c>
      <c r="B1907" s="458" t="s">
        <v>35135</v>
      </c>
      <c r="C1907" s="453" t="s">
        <v>26835</v>
      </c>
      <c r="D1907" s="541"/>
      <c r="E1907" s="578"/>
      <c r="F1907" s="541">
        <f t="shared" si="30"/>
        <v>0</v>
      </c>
      <c r="G1907" s="609"/>
    </row>
    <row r="1908" spans="1:7" s="295" customFormat="1">
      <c r="A1908" s="558" t="s">
        <v>27580</v>
      </c>
      <c r="B1908" s="458" t="s">
        <v>35136</v>
      </c>
      <c r="C1908" s="453" t="s">
        <v>30636</v>
      </c>
      <c r="D1908" s="541"/>
      <c r="E1908" s="578"/>
      <c r="F1908" s="541">
        <f t="shared" si="30"/>
        <v>0</v>
      </c>
      <c r="G1908" s="609"/>
    </row>
    <row r="1909" spans="1:7" s="423" customFormat="1">
      <c r="A1909" s="647" t="s">
        <v>30637</v>
      </c>
      <c r="B1909" s="648"/>
      <c r="C1909" s="649"/>
      <c r="D1909" s="547"/>
      <c r="E1909" s="588"/>
      <c r="F1909" s="550"/>
      <c r="G1909" s="608"/>
    </row>
    <row r="1910" spans="1:7" s="295" customFormat="1">
      <c r="A1910" s="558" t="s">
        <v>27581</v>
      </c>
      <c r="B1910" s="458" t="s">
        <v>35137</v>
      </c>
      <c r="C1910" s="453" t="s">
        <v>28308</v>
      </c>
      <c r="D1910" s="541"/>
      <c r="E1910" s="578"/>
      <c r="F1910" s="541">
        <f t="shared" si="30"/>
        <v>0</v>
      </c>
      <c r="G1910" s="609"/>
    </row>
    <row r="1911" spans="1:7" s="295" customFormat="1">
      <c r="A1911" s="558" t="s">
        <v>27582</v>
      </c>
      <c r="B1911" s="458" t="s">
        <v>35138</v>
      </c>
      <c r="C1911" s="453" t="s">
        <v>30446</v>
      </c>
      <c r="D1911" s="541"/>
      <c r="E1911" s="578"/>
      <c r="F1911" s="541">
        <f t="shared" si="30"/>
        <v>0</v>
      </c>
      <c r="G1911" s="609"/>
    </row>
    <row r="1912" spans="1:7" s="295" customFormat="1">
      <c r="A1912" s="558" t="s">
        <v>27583</v>
      </c>
      <c r="B1912" s="458" t="s">
        <v>35139</v>
      </c>
      <c r="C1912" s="453" t="s">
        <v>26831</v>
      </c>
      <c r="D1912" s="541"/>
      <c r="E1912" s="578"/>
      <c r="F1912" s="541">
        <f t="shared" si="30"/>
        <v>0</v>
      </c>
      <c r="G1912" s="609"/>
    </row>
    <row r="1913" spans="1:7" s="423" customFormat="1">
      <c r="A1913" s="647" t="s">
        <v>28309</v>
      </c>
      <c r="B1913" s="648"/>
      <c r="C1913" s="649"/>
      <c r="D1913" s="547"/>
      <c r="E1913" s="588"/>
      <c r="F1913" s="550"/>
      <c r="G1913" s="608"/>
    </row>
    <row r="1914" spans="1:7" s="295" customFormat="1">
      <c r="A1914" s="558" t="s">
        <v>27584</v>
      </c>
      <c r="B1914" s="458" t="s">
        <v>35140</v>
      </c>
      <c r="C1914" s="453" t="s">
        <v>28310</v>
      </c>
      <c r="D1914" s="541"/>
      <c r="E1914" s="578"/>
      <c r="F1914" s="541">
        <f t="shared" si="30"/>
        <v>0</v>
      </c>
      <c r="G1914" s="609"/>
    </row>
    <row r="1915" spans="1:7" s="423" customFormat="1">
      <c r="A1915" s="647" t="s">
        <v>28312</v>
      </c>
      <c r="B1915" s="648"/>
      <c r="C1915" s="649"/>
      <c r="D1915" s="547"/>
      <c r="E1915" s="588"/>
      <c r="F1915" s="550"/>
      <c r="G1915" s="608"/>
    </row>
    <row r="1916" spans="1:7" s="295" customFormat="1">
      <c r="A1916" s="558" t="s">
        <v>27585</v>
      </c>
      <c r="B1916" s="458" t="s">
        <v>35141</v>
      </c>
      <c r="C1916" s="453" t="s">
        <v>11000</v>
      </c>
      <c r="D1916" s="541"/>
      <c r="E1916" s="578"/>
      <c r="F1916" s="541">
        <f t="shared" si="30"/>
        <v>0</v>
      </c>
      <c r="G1916" s="609"/>
    </row>
    <row r="1917" spans="1:7" s="295" customFormat="1">
      <c r="A1917" s="558" t="s">
        <v>27586</v>
      </c>
      <c r="B1917" s="458" t="s">
        <v>35142</v>
      </c>
      <c r="C1917" s="453" t="s">
        <v>26835</v>
      </c>
      <c r="D1917" s="541"/>
      <c r="E1917" s="578"/>
      <c r="F1917" s="541">
        <f t="shared" si="30"/>
        <v>0</v>
      </c>
      <c r="G1917" s="609"/>
    </row>
    <row r="1918" spans="1:7" s="423" customFormat="1">
      <c r="A1918" s="647" t="s">
        <v>28313</v>
      </c>
      <c r="B1918" s="648"/>
      <c r="C1918" s="649"/>
      <c r="D1918" s="547"/>
      <c r="E1918" s="588"/>
      <c r="F1918" s="550"/>
      <c r="G1918" s="608"/>
    </row>
    <row r="1919" spans="1:7" s="295" customFormat="1">
      <c r="A1919" s="558" t="s">
        <v>27587</v>
      </c>
      <c r="B1919" s="458" t="s">
        <v>35143</v>
      </c>
      <c r="C1919" s="453" t="s">
        <v>35144</v>
      </c>
      <c r="D1919" s="541"/>
      <c r="E1919" s="578"/>
      <c r="F1919" s="541">
        <f t="shared" si="30"/>
        <v>0</v>
      </c>
      <c r="G1919" s="609"/>
    </row>
    <row r="1920" spans="1:7" s="295" customFormat="1">
      <c r="A1920" s="558" t="s">
        <v>27588</v>
      </c>
      <c r="B1920" s="458" t="s">
        <v>35145</v>
      </c>
      <c r="C1920" s="453" t="s">
        <v>26840</v>
      </c>
      <c r="D1920" s="541"/>
      <c r="E1920" s="578"/>
      <c r="F1920" s="541">
        <f t="shared" si="30"/>
        <v>0</v>
      </c>
      <c r="G1920" s="609"/>
    </row>
    <row r="1921" spans="1:7" s="295" customFormat="1">
      <c r="A1921" s="558" t="s">
        <v>27589</v>
      </c>
      <c r="B1921" s="458" t="s">
        <v>35146</v>
      </c>
      <c r="C1921" s="453" t="s">
        <v>26835</v>
      </c>
      <c r="D1921" s="541"/>
      <c r="E1921" s="578"/>
      <c r="F1921" s="541">
        <f t="shared" si="30"/>
        <v>0</v>
      </c>
      <c r="G1921" s="609"/>
    </row>
    <row r="1922" spans="1:7" s="295" customFormat="1">
      <c r="A1922" s="558" t="s">
        <v>27590</v>
      </c>
      <c r="B1922" s="458" t="s">
        <v>35147</v>
      </c>
      <c r="C1922" s="453" t="s">
        <v>28314</v>
      </c>
      <c r="D1922" s="541"/>
      <c r="E1922" s="578"/>
      <c r="F1922" s="541">
        <f t="shared" si="30"/>
        <v>0</v>
      </c>
      <c r="G1922" s="609"/>
    </row>
    <row r="1923" spans="1:7" s="295" customFormat="1">
      <c r="A1923" s="558" t="s">
        <v>27591</v>
      </c>
      <c r="B1923" s="458" t="s">
        <v>35148</v>
      </c>
      <c r="C1923" s="453" t="s">
        <v>35149</v>
      </c>
      <c r="D1923" s="541"/>
      <c r="E1923" s="578"/>
      <c r="F1923" s="541">
        <f t="shared" si="30"/>
        <v>0</v>
      </c>
      <c r="G1923" s="609"/>
    </row>
    <row r="1924" spans="1:7" s="295" customFormat="1">
      <c r="A1924" s="558" t="s">
        <v>27592</v>
      </c>
      <c r="B1924" s="458" t="s">
        <v>35150</v>
      </c>
      <c r="C1924" s="453" t="s">
        <v>26835</v>
      </c>
      <c r="D1924" s="541"/>
      <c r="E1924" s="578"/>
      <c r="F1924" s="541">
        <f t="shared" si="30"/>
        <v>0</v>
      </c>
      <c r="G1924" s="609"/>
    </row>
    <row r="1925" spans="1:7" s="295" customFormat="1">
      <c r="A1925" s="558" t="s">
        <v>27593</v>
      </c>
      <c r="B1925" s="458" t="s">
        <v>35151</v>
      </c>
      <c r="C1925" s="453" t="s">
        <v>28535</v>
      </c>
      <c r="D1925" s="541"/>
      <c r="E1925" s="578"/>
      <c r="F1925" s="541">
        <f t="shared" si="30"/>
        <v>0</v>
      </c>
      <c r="G1925" s="609"/>
    </row>
    <row r="1926" spans="1:7" s="295" customFormat="1" ht="24">
      <c r="A1926" s="558" t="s">
        <v>27594</v>
      </c>
      <c r="B1926" s="458" t="s">
        <v>35152</v>
      </c>
      <c r="C1926" s="453" t="s">
        <v>28315</v>
      </c>
      <c r="D1926" s="541"/>
      <c r="E1926" s="578"/>
      <c r="F1926" s="541">
        <f t="shared" si="30"/>
        <v>0</v>
      </c>
      <c r="G1926" s="609"/>
    </row>
    <row r="1927" spans="1:7" s="423" customFormat="1">
      <c r="A1927" s="647" t="s">
        <v>28316</v>
      </c>
      <c r="B1927" s="648"/>
      <c r="C1927" s="649"/>
      <c r="D1927" s="547"/>
      <c r="E1927" s="588"/>
      <c r="F1927" s="550"/>
      <c r="G1927" s="608"/>
    </row>
    <row r="1928" spans="1:7" s="295" customFormat="1">
      <c r="A1928" s="558" t="s">
        <v>27595</v>
      </c>
      <c r="B1928" s="458" t="s">
        <v>35153</v>
      </c>
      <c r="C1928" s="453" t="s">
        <v>26830</v>
      </c>
      <c r="D1928" s="541"/>
      <c r="E1928" s="578"/>
      <c r="F1928" s="541">
        <f t="shared" si="30"/>
        <v>0</v>
      </c>
      <c r="G1928" s="609"/>
    </row>
    <row r="1929" spans="1:7" s="295" customFormat="1">
      <c r="A1929" s="558" t="s">
        <v>27596</v>
      </c>
      <c r="B1929" s="458" t="s">
        <v>35154</v>
      </c>
      <c r="C1929" s="453" t="s">
        <v>30445</v>
      </c>
      <c r="D1929" s="541"/>
      <c r="E1929" s="578"/>
      <c r="F1929" s="541">
        <f t="shared" si="30"/>
        <v>0</v>
      </c>
      <c r="G1929" s="609"/>
    </row>
    <row r="1930" spans="1:7" s="423" customFormat="1">
      <c r="A1930" s="647" t="s">
        <v>28317</v>
      </c>
      <c r="B1930" s="648"/>
      <c r="C1930" s="649"/>
      <c r="D1930" s="547"/>
      <c r="E1930" s="588"/>
      <c r="F1930" s="550"/>
      <c r="G1930" s="608"/>
    </row>
    <row r="1931" spans="1:7" s="295" customFormat="1">
      <c r="A1931" s="558" t="s">
        <v>27597</v>
      </c>
      <c r="B1931" s="458" t="s">
        <v>35155</v>
      </c>
      <c r="C1931" s="453" t="s">
        <v>26841</v>
      </c>
      <c r="D1931" s="541"/>
      <c r="E1931" s="578"/>
      <c r="F1931" s="541">
        <f t="shared" si="30"/>
        <v>0</v>
      </c>
      <c r="G1931" s="609"/>
    </row>
    <row r="1932" spans="1:7" s="295" customFormat="1">
      <c r="A1932" s="558" t="s">
        <v>27598</v>
      </c>
      <c r="B1932" s="458" t="s">
        <v>35156</v>
      </c>
      <c r="C1932" s="453" t="s">
        <v>28318</v>
      </c>
      <c r="D1932" s="541"/>
      <c r="E1932" s="578"/>
      <c r="F1932" s="541">
        <f t="shared" si="30"/>
        <v>0</v>
      </c>
      <c r="G1932" s="609"/>
    </row>
    <row r="1933" spans="1:7" s="423" customFormat="1" ht="14.25" customHeight="1">
      <c r="A1933" s="647" t="s">
        <v>28319</v>
      </c>
      <c r="B1933" s="648"/>
      <c r="C1933" s="649"/>
      <c r="D1933" s="547"/>
      <c r="E1933" s="588"/>
      <c r="F1933" s="550"/>
      <c r="G1933" s="608"/>
    </row>
    <row r="1934" spans="1:7" s="295" customFormat="1">
      <c r="A1934" s="558" t="s">
        <v>27599</v>
      </c>
      <c r="B1934" s="458" t="s">
        <v>35157</v>
      </c>
      <c r="C1934" s="453" t="s">
        <v>35158</v>
      </c>
      <c r="D1934" s="541"/>
      <c r="E1934" s="578"/>
      <c r="F1934" s="541">
        <f t="shared" si="30"/>
        <v>0</v>
      </c>
      <c r="G1934" s="609"/>
    </row>
    <row r="1935" spans="1:7" s="295" customFormat="1">
      <c r="A1935" s="558" t="s">
        <v>27600</v>
      </c>
      <c r="B1935" s="458" t="s">
        <v>35159</v>
      </c>
      <c r="C1935" s="453" t="s">
        <v>30446</v>
      </c>
      <c r="D1935" s="541"/>
      <c r="E1935" s="578"/>
      <c r="F1935" s="541">
        <f t="shared" si="30"/>
        <v>0</v>
      </c>
      <c r="G1935" s="609"/>
    </row>
    <row r="1936" spans="1:7" s="295" customFormat="1">
      <c r="A1936" s="558" t="s">
        <v>27601</v>
      </c>
      <c r="B1936" s="458" t="s">
        <v>35160</v>
      </c>
      <c r="C1936" s="453" t="s">
        <v>28318</v>
      </c>
      <c r="D1936" s="541"/>
      <c r="E1936" s="578"/>
      <c r="F1936" s="541">
        <f t="shared" si="30"/>
        <v>0</v>
      </c>
      <c r="G1936" s="609"/>
    </row>
    <row r="1937" spans="1:7" s="295" customFormat="1">
      <c r="A1937" s="558" t="s">
        <v>27602</v>
      </c>
      <c r="B1937" s="458" t="s">
        <v>35161</v>
      </c>
      <c r="C1937" s="453" t="s">
        <v>10976</v>
      </c>
      <c r="D1937" s="541"/>
      <c r="E1937" s="578"/>
      <c r="F1937" s="541">
        <f t="shared" si="30"/>
        <v>0</v>
      </c>
      <c r="G1937" s="609"/>
    </row>
    <row r="1938" spans="1:7" s="295" customFormat="1">
      <c r="A1938" s="558" t="s">
        <v>27603</v>
      </c>
      <c r="B1938" s="458" t="s">
        <v>35162</v>
      </c>
      <c r="C1938" s="453" t="s">
        <v>28320</v>
      </c>
      <c r="D1938" s="541"/>
      <c r="E1938" s="578"/>
      <c r="F1938" s="541">
        <f t="shared" si="30"/>
        <v>0</v>
      </c>
      <c r="G1938" s="609"/>
    </row>
    <row r="1939" spans="1:7" s="295" customFormat="1">
      <c r="A1939" s="558" t="s">
        <v>27604</v>
      </c>
      <c r="B1939" s="458" t="s">
        <v>35163</v>
      </c>
      <c r="C1939" s="453" t="s">
        <v>26835</v>
      </c>
      <c r="D1939" s="541"/>
      <c r="E1939" s="578"/>
      <c r="F1939" s="541">
        <f t="shared" si="30"/>
        <v>0</v>
      </c>
      <c r="G1939" s="609"/>
    </row>
    <row r="1940" spans="1:7" s="423" customFormat="1">
      <c r="A1940" s="647" t="s">
        <v>28321</v>
      </c>
      <c r="B1940" s="648"/>
      <c r="C1940" s="649"/>
      <c r="D1940" s="547"/>
      <c r="E1940" s="588"/>
      <c r="F1940" s="550"/>
      <c r="G1940" s="608"/>
    </row>
    <row r="1941" spans="1:7" s="295" customFormat="1">
      <c r="A1941" s="558" t="s">
        <v>27605</v>
      </c>
      <c r="B1941" s="458" t="s">
        <v>35164</v>
      </c>
      <c r="C1941" s="453" t="s">
        <v>26840</v>
      </c>
      <c r="D1941" s="541"/>
      <c r="E1941" s="578"/>
      <c r="F1941" s="541">
        <f t="shared" si="30"/>
        <v>0</v>
      </c>
      <c r="G1941" s="609"/>
    </row>
    <row r="1942" spans="1:7" s="295" customFormat="1">
      <c r="A1942" s="558" t="s">
        <v>27606</v>
      </c>
      <c r="B1942" s="458" t="s">
        <v>35165</v>
      </c>
      <c r="C1942" s="453" t="s">
        <v>28538</v>
      </c>
      <c r="D1942" s="541"/>
      <c r="E1942" s="578"/>
      <c r="F1942" s="541">
        <f t="shared" si="30"/>
        <v>0</v>
      </c>
      <c r="G1942" s="609"/>
    </row>
    <row r="1943" spans="1:7" s="295" customFormat="1">
      <c r="A1943" s="558" t="s">
        <v>27607</v>
      </c>
      <c r="B1943" s="458" t="s">
        <v>35166</v>
      </c>
      <c r="C1943" s="453" t="s">
        <v>26835</v>
      </c>
      <c r="D1943" s="541"/>
      <c r="E1943" s="578"/>
      <c r="F1943" s="541">
        <f t="shared" si="30"/>
        <v>0</v>
      </c>
      <c r="G1943" s="609"/>
    </row>
    <row r="1944" spans="1:7" s="295" customFormat="1">
      <c r="A1944" s="558" t="s">
        <v>27608</v>
      </c>
      <c r="B1944" s="458" t="s">
        <v>35167</v>
      </c>
      <c r="C1944" s="453" t="s">
        <v>26835</v>
      </c>
      <c r="D1944" s="541"/>
      <c r="E1944" s="578"/>
      <c r="F1944" s="541">
        <f t="shared" si="30"/>
        <v>0</v>
      </c>
      <c r="G1944" s="609"/>
    </row>
    <row r="1945" spans="1:7" s="423" customFormat="1">
      <c r="A1945" s="647" t="s">
        <v>28322</v>
      </c>
      <c r="B1945" s="648"/>
      <c r="C1945" s="649"/>
      <c r="D1945" s="547"/>
      <c r="E1945" s="588"/>
      <c r="F1945" s="550"/>
      <c r="G1945" s="608"/>
    </row>
    <row r="1946" spans="1:7" s="295" customFormat="1">
      <c r="A1946" s="558" t="s">
        <v>27609</v>
      </c>
      <c r="B1946" s="458" t="s">
        <v>35168</v>
      </c>
      <c r="C1946" s="453" t="s">
        <v>28323</v>
      </c>
      <c r="D1946" s="541"/>
      <c r="E1946" s="578"/>
      <c r="F1946" s="541">
        <f t="shared" si="30"/>
        <v>0</v>
      </c>
      <c r="G1946" s="609"/>
    </row>
    <row r="1947" spans="1:7" s="295" customFormat="1">
      <c r="A1947" s="558" t="s">
        <v>27610</v>
      </c>
      <c r="B1947" s="458" t="s">
        <v>35169</v>
      </c>
      <c r="C1947" s="453" t="s">
        <v>26831</v>
      </c>
      <c r="D1947" s="541"/>
      <c r="E1947" s="578"/>
      <c r="F1947" s="541">
        <f t="shared" si="30"/>
        <v>0</v>
      </c>
      <c r="G1947" s="609"/>
    </row>
    <row r="1948" spans="1:7" s="295" customFormat="1">
      <c r="A1948" s="558" t="s">
        <v>27611</v>
      </c>
      <c r="B1948" s="458" t="s">
        <v>35170</v>
      </c>
      <c r="C1948" s="453" t="s">
        <v>26835</v>
      </c>
      <c r="D1948" s="541"/>
      <c r="E1948" s="578"/>
      <c r="F1948" s="541">
        <f t="shared" si="30"/>
        <v>0</v>
      </c>
      <c r="G1948" s="609"/>
    </row>
    <row r="1949" spans="1:7" s="423" customFormat="1">
      <c r="A1949" s="647" t="s">
        <v>28324</v>
      </c>
      <c r="B1949" s="648"/>
      <c r="C1949" s="649"/>
      <c r="D1949" s="547"/>
      <c r="E1949" s="588"/>
      <c r="F1949" s="550"/>
      <c r="G1949" s="608"/>
    </row>
    <row r="1950" spans="1:7" s="295" customFormat="1">
      <c r="A1950" s="558" t="s">
        <v>27612</v>
      </c>
      <c r="B1950" s="458" t="s">
        <v>35171</v>
      </c>
      <c r="C1950" s="453" t="s">
        <v>26840</v>
      </c>
      <c r="D1950" s="541"/>
      <c r="E1950" s="578"/>
      <c r="F1950" s="541">
        <f t="shared" si="30"/>
        <v>0</v>
      </c>
      <c r="G1950" s="609"/>
    </row>
    <row r="1951" spans="1:7" s="295" customFormat="1">
      <c r="A1951" s="558" t="s">
        <v>27613</v>
      </c>
      <c r="B1951" s="458" t="s">
        <v>35172</v>
      </c>
      <c r="C1951" s="453" t="s">
        <v>26840</v>
      </c>
      <c r="D1951" s="541"/>
      <c r="E1951" s="578"/>
      <c r="F1951" s="541">
        <f t="shared" si="30"/>
        <v>0</v>
      </c>
      <c r="G1951" s="609"/>
    </row>
    <row r="1952" spans="1:7" s="295" customFormat="1">
      <c r="A1952" s="558" t="s">
        <v>27614</v>
      </c>
      <c r="B1952" s="458" t="s">
        <v>35173</v>
      </c>
      <c r="C1952" s="453" t="s">
        <v>26835</v>
      </c>
      <c r="D1952" s="541"/>
      <c r="E1952" s="578"/>
      <c r="F1952" s="541">
        <f t="shared" ref="F1952:F2015" si="31">D1952*(1+E1952)</f>
        <v>0</v>
      </c>
      <c r="G1952" s="609"/>
    </row>
    <row r="1953" spans="1:7" s="295" customFormat="1">
      <c r="A1953" s="558" t="s">
        <v>27615</v>
      </c>
      <c r="B1953" s="458" t="s">
        <v>35174</v>
      </c>
      <c r="C1953" s="453" t="s">
        <v>26835</v>
      </c>
      <c r="D1953" s="541"/>
      <c r="E1953" s="578"/>
      <c r="F1953" s="541">
        <f t="shared" si="31"/>
        <v>0</v>
      </c>
      <c r="G1953" s="609"/>
    </row>
    <row r="1954" spans="1:7" s="295" customFormat="1">
      <c r="A1954" s="558" t="s">
        <v>27616</v>
      </c>
      <c r="B1954" s="458" t="s">
        <v>35175</v>
      </c>
      <c r="C1954" s="453" t="s">
        <v>26835</v>
      </c>
      <c r="D1954" s="541"/>
      <c r="E1954" s="578"/>
      <c r="F1954" s="541">
        <f t="shared" si="31"/>
        <v>0</v>
      </c>
      <c r="G1954" s="609"/>
    </row>
    <row r="1955" spans="1:7" s="423" customFormat="1">
      <c r="A1955" s="647" t="s">
        <v>28325</v>
      </c>
      <c r="B1955" s="648"/>
      <c r="C1955" s="649"/>
      <c r="D1955" s="547"/>
      <c r="E1955" s="588"/>
      <c r="F1955" s="550"/>
      <c r="G1955" s="608"/>
    </row>
    <row r="1956" spans="1:7" s="295" customFormat="1">
      <c r="A1956" s="558" t="s">
        <v>27617</v>
      </c>
      <c r="B1956" s="458" t="s">
        <v>35176</v>
      </c>
      <c r="C1956" s="453" t="s">
        <v>35177</v>
      </c>
      <c r="D1956" s="541"/>
      <c r="E1956" s="578"/>
      <c r="F1956" s="541">
        <f t="shared" si="31"/>
        <v>0</v>
      </c>
      <c r="G1956" s="609"/>
    </row>
    <row r="1957" spans="1:7" s="295" customFormat="1" ht="24">
      <c r="A1957" s="558" t="s">
        <v>27618</v>
      </c>
      <c r="B1957" s="464" t="s">
        <v>35178</v>
      </c>
      <c r="C1957" s="456" t="s">
        <v>30601</v>
      </c>
      <c r="D1957" s="541"/>
      <c r="E1957" s="578"/>
      <c r="F1957" s="541">
        <f t="shared" si="31"/>
        <v>0</v>
      </c>
      <c r="G1957" s="609"/>
    </row>
    <row r="1958" spans="1:7" s="423" customFormat="1">
      <c r="A1958" s="647" t="s">
        <v>28329</v>
      </c>
      <c r="B1958" s="648"/>
      <c r="C1958" s="649"/>
      <c r="D1958" s="547"/>
      <c r="E1958" s="588"/>
      <c r="F1958" s="550"/>
      <c r="G1958" s="608"/>
    </row>
    <row r="1959" spans="1:7" s="295" customFormat="1">
      <c r="A1959" s="558" t="s">
        <v>27619</v>
      </c>
      <c r="B1959" s="458" t="s">
        <v>35179</v>
      </c>
      <c r="C1959" s="453" t="s">
        <v>28327</v>
      </c>
      <c r="D1959" s="541"/>
      <c r="E1959" s="578"/>
      <c r="F1959" s="541">
        <f t="shared" si="31"/>
        <v>0</v>
      </c>
      <c r="G1959" s="609"/>
    </row>
    <row r="1960" spans="1:7" s="423" customFormat="1">
      <c r="A1960" s="647" t="s">
        <v>28330</v>
      </c>
      <c r="B1960" s="648"/>
      <c r="C1960" s="649"/>
      <c r="D1960" s="547"/>
      <c r="E1960" s="588"/>
      <c r="F1960" s="550"/>
      <c r="G1960" s="608"/>
    </row>
    <row r="1961" spans="1:7" s="295" customFormat="1">
      <c r="A1961" s="558" t="s">
        <v>27620</v>
      </c>
      <c r="B1961" s="458" t="s">
        <v>35180</v>
      </c>
      <c r="C1961" s="453" t="s">
        <v>35181</v>
      </c>
      <c r="D1961" s="541"/>
      <c r="E1961" s="578"/>
      <c r="F1961" s="541">
        <f t="shared" si="31"/>
        <v>0</v>
      </c>
      <c r="G1961" s="609"/>
    </row>
    <row r="1962" spans="1:7" s="295" customFormat="1">
      <c r="A1962" s="558" t="s">
        <v>27621</v>
      </c>
      <c r="B1962" s="458" t="s">
        <v>35182</v>
      </c>
      <c r="C1962" s="453" t="s">
        <v>35183</v>
      </c>
      <c r="D1962" s="541"/>
      <c r="E1962" s="578"/>
      <c r="F1962" s="541">
        <f t="shared" si="31"/>
        <v>0</v>
      </c>
      <c r="G1962" s="609"/>
    </row>
    <row r="1963" spans="1:7" s="295" customFormat="1">
      <c r="A1963" s="558" t="s">
        <v>27622</v>
      </c>
      <c r="B1963" s="458" t="s">
        <v>35184</v>
      </c>
      <c r="C1963" s="453" t="s">
        <v>26831</v>
      </c>
      <c r="D1963" s="541"/>
      <c r="E1963" s="578"/>
      <c r="F1963" s="541">
        <f t="shared" si="31"/>
        <v>0</v>
      </c>
      <c r="G1963" s="609"/>
    </row>
    <row r="1964" spans="1:7" s="295" customFormat="1">
      <c r="A1964" s="558" t="s">
        <v>27623</v>
      </c>
      <c r="B1964" s="458" t="s">
        <v>35185</v>
      </c>
      <c r="C1964" s="453" t="s">
        <v>28331</v>
      </c>
      <c r="D1964" s="541"/>
      <c r="E1964" s="578"/>
      <c r="F1964" s="541">
        <f t="shared" si="31"/>
        <v>0</v>
      </c>
      <c r="G1964" s="609"/>
    </row>
    <row r="1965" spans="1:7" s="295" customFormat="1">
      <c r="A1965" s="558" t="s">
        <v>27624</v>
      </c>
      <c r="B1965" s="458" t="s">
        <v>35186</v>
      </c>
      <c r="C1965" s="453" t="s">
        <v>30458</v>
      </c>
      <c r="D1965" s="541"/>
      <c r="E1965" s="578"/>
      <c r="F1965" s="541">
        <f t="shared" si="31"/>
        <v>0</v>
      </c>
      <c r="G1965" s="609"/>
    </row>
    <row r="1966" spans="1:7" s="295" customFormat="1">
      <c r="A1966" s="558" t="s">
        <v>27625</v>
      </c>
      <c r="B1966" s="458" t="s">
        <v>35187</v>
      </c>
      <c r="C1966" s="453" t="s">
        <v>30458</v>
      </c>
      <c r="D1966" s="541"/>
      <c r="E1966" s="578"/>
      <c r="F1966" s="541">
        <f t="shared" si="31"/>
        <v>0</v>
      </c>
      <c r="G1966" s="609"/>
    </row>
    <row r="1967" spans="1:7" s="423" customFormat="1">
      <c r="A1967" s="647" t="s">
        <v>28332</v>
      </c>
      <c r="B1967" s="648"/>
      <c r="C1967" s="649"/>
      <c r="D1967" s="547"/>
      <c r="E1967" s="588"/>
      <c r="F1967" s="550"/>
      <c r="G1967" s="608"/>
    </row>
    <row r="1968" spans="1:7" s="295" customFormat="1">
      <c r="A1968" s="558" t="s">
        <v>27626</v>
      </c>
      <c r="B1968" s="458" t="s">
        <v>35188</v>
      </c>
      <c r="C1968" s="453" t="s">
        <v>26831</v>
      </c>
      <c r="D1968" s="541"/>
      <c r="E1968" s="578"/>
      <c r="F1968" s="541">
        <f t="shared" si="31"/>
        <v>0</v>
      </c>
      <c r="G1968" s="609"/>
    </row>
    <row r="1969" spans="1:7" s="295" customFormat="1">
      <c r="A1969" s="558" t="s">
        <v>27627</v>
      </c>
      <c r="B1969" s="458" t="s">
        <v>35189</v>
      </c>
      <c r="C1969" s="453" t="s">
        <v>28545</v>
      </c>
      <c r="D1969" s="541"/>
      <c r="E1969" s="578"/>
      <c r="F1969" s="541">
        <f t="shared" si="31"/>
        <v>0</v>
      </c>
      <c r="G1969" s="609"/>
    </row>
    <row r="1970" spans="1:7" s="295" customFormat="1">
      <c r="A1970" s="558" t="s">
        <v>27628</v>
      </c>
      <c r="B1970" s="458" t="s">
        <v>35190</v>
      </c>
      <c r="C1970" s="453" t="s">
        <v>30603</v>
      </c>
      <c r="D1970" s="541"/>
      <c r="E1970" s="578"/>
      <c r="F1970" s="541">
        <f t="shared" si="31"/>
        <v>0</v>
      </c>
      <c r="G1970" s="609"/>
    </row>
    <row r="1971" spans="1:7" s="423" customFormat="1">
      <c r="A1971" s="647" t="s">
        <v>28333</v>
      </c>
      <c r="B1971" s="648"/>
      <c r="C1971" s="649"/>
      <c r="D1971" s="547"/>
      <c r="E1971" s="588"/>
      <c r="F1971" s="550"/>
      <c r="G1971" s="608"/>
    </row>
    <row r="1972" spans="1:7" s="295" customFormat="1">
      <c r="A1972" s="558" t="s">
        <v>27629</v>
      </c>
      <c r="B1972" s="458" t="s">
        <v>35191</v>
      </c>
      <c r="C1972" s="453" t="s">
        <v>35192</v>
      </c>
      <c r="D1972" s="541"/>
      <c r="E1972" s="578"/>
      <c r="F1972" s="541">
        <f t="shared" si="31"/>
        <v>0</v>
      </c>
      <c r="G1972" s="609"/>
    </row>
    <row r="1973" spans="1:7" s="295" customFormat="1">
      <c r="A1973" s="558" t="s">
        <v>27630</v>
      </c>
      <c r="B1973" s="458" t="s">
        <v>35193</v>
      </c>
      <c r="C1973" s="453" t="s">
        <v>28334</v>
      </c>
      <c r="D1973" s="541"/>
      <c r="E1973" s="578"/>
      <c r="F1973" s="541">
        <f t="shared" si="31"/>
        <v>0</v>
      </c>
      <c r="G1973" s="609"/>
    </row>
    <row r="1974" spans="1:7" s="295" customFormat="1">
      <c r="A1974" s="558" t="s">
        <v>27631</v>
      </c>
      <c r="B1974" s="458" t="s">
        <v>35194</v>
      </c>
      <c r="C1974" s="453" t="s">
        <v>26835</v>
      </c>
      <c r="D1974" s="541"/>
      <c r="E1974" s="578"/>
      <c r="F1974" s="541">
        <f t="shared" si="31"/>
        <v>0</v>
      </c>
      <c r="G1974" s="609"/>
    </row>
    <row r="1975" spans="1:7" s="295" customFormat="1">
      <c r="A1975" s="558" t="s">
        <v>27632</v>
      </c>
      <c r="B1975" s="458" t="s">
        <v>35195</v>
      </c>
      <c r="C1975" s="453" t="s">
        <v>28335</v>
      </c>
      <c r="D1975" s="541"/>
      <c r="E1975" s="578"/>
      <c r="F1975" s="541">
        <f t="shared" si="31"/>
        <v>0</v>
      </c>
      <c r="G1975" s="609"/>
    </row>
    <row r="1976" spans="1:7" s="295" customFormat="1">
      <c r="A1976" s="558" t="s">
        <v>27633</v>
      </c>
      <c r="B1976" s="458" t="s">
        <v>35196</v>
      </c>
      <c r="C1976" s="453" t="s">
        <v>30445</v>
      </c>
      <c r="D1976" s="541"/>
      <c r="E1976" s="578"/>
      <c r="F1976" s="541">
        <f t="shared" si="31"/>
        <v>0</v>
      </c>
      <c r="G1976" s="609"/>
    </row>
    <row r="1977" spans="1:7" s="295" customFormat="1">
      <c r="A1977" s="558" t="s">
        <v>27634</v>
      </c>
      <c r="B1977" s="458" t="s">
        <v>35197</v>
      </c>
      <c r="C1977" s="453" t="s">
        <v>28538</v>
      </c>
      <c r="D1977" s="541"/>
      <c r="E1977" s="578"/>
      <c r="F1977" s="541">
        <f t="shared" si="31"/>
        <v>0</v>
      </c>
      <c r="G1977" s="609"/>
    </row>
    <row r="1978" spans="1:7" s="295" customFormat="1" ht="24">
      <c r="A1978" s="558" t="s">
        <v>27635</v>
      </c>
      <c r="B1978" s="458" t="s">
        <v>35198</v>
      </c>
      <c r="C1978" s="453" t="s">
        <v>26835</v>
      </c>
      <c r="D1978" s="541"/>
      <c r="E1978" s="578"/>
      <c r="F1978" s="541">
        <f t="shared" si="31"/>
        <v>0</v>
      </c>
      <c r="G1978" s="609"/>
    </row>
    <row r="1979" spans="1:7" s="295" customFormat="1" ht="24">
      <c r="A1979" s="558" t="s">
        <v>27636</v>
      </c>
      <c r="B1979" s="458" t="s">
        <v>35199</v>
      </c>
      <c r="C1979" s="453" t="s">
        <v>28327</v>
      </c>
      <c r="D1979" s="541"/>
      <c r="E1979" s="578"/>
      <c r="F1979" s="541">
        <f t="shared" si="31"/>
        <v>0</v>
      </c>
      <c r="G1979" s="609"/>
    </row>
    <row r="1980" spans="1:7" s="295" customFormat="1" ht="24">
      <c r="A1980" s="558" t="s">
        <v>27637</v>
      </c>
      <c r="B1980" s="458" t="s">
        <v>35200</v>
      </c>
      <c r="C1980" s="453" t="s">
        <v>28328</v>
      </c>
      <c r="D1980" s="541"/>
      <c r="E1980" s="578"/>
      <c r="F1980" s="541">
        <f t="shared" si="31"/>
        <v>0</v>
      </c>
      <c r="G1980" s="609"/>
    </row>
    <row r="1981" spans="1:7" s="295" customFormat="1" ht="24">
      <c r="A1981" s="558" t="s">
        <v>27638</v>
      </c>
      <c r="B1981" s="458" t="s">
        <v>35201</v>
      </c>
      <c r="C1981" s="453" t="s">
        <v>28328</v>
      </c>
      <c r="D1981" s="541"/>
      <c r="E1981" s="578"/>
      <c r="F1981" s="541">
        <f t="shared" si="31"/>
        <v>0</v>
      </c>
      <c r="G1981" s="609"/>
    </row>
    <row r="1982" spans="1:7" s="295" customFormat="1" ht="24">
      <c r="A1982" s="558" t="s">
        <v>27639</v>
      </c>
      <c r="B1982" s="458" t="s">
        <v>35202</v>
      </c>
      <c r="C1982" s="453" t="s">
        <v>26835</v>
      </c>
      <c r="D1982" s="541"/>
      <c r="E1982" s="578"/>
      <c r="F1982" s="541">
        <f t="shared" si="31"/>
        <v>0</v>
      </c>
      <c r="G1982" s="609"/>
    </row>
    <row r="1983" spans="1:7" s="295" customFormat="1" ht="24">
      <c r="A1983" s="558" t="s">
        <v>27640</v>
      </c>
      <c r="B1983" s="458" t="s">
        <v>35203</v>
      </c>
      <c r="C1983" s="453" t="s">
        <v>30455</v>
      </c>
      <c r="D1983" s="541"/>
      <c r="E1983" s="578"/>
      <c r="F1983" s="541">
        <f t="shared" si="31"/>
        <v>0</v>
      </c>
      <c r="G1983" s="609"/>
    </row>
    <row r="1984" spans="1:7" s="295" customFormat="1" ht="24">
      <c r="A1984" s="558" t="s">
        <v>27641</v>
      </c>
      <c r="B1984" s="458" t="s">
        <v>35204</v>
      </c>
      <c r="C1984" s="453" t="s">
        <v>10962</v>
      </c>
      <c r="D1984" s="541"/>
      <c r="E1984" s="578"/>
      <c r="F1984" s="541">
        <f t="shared" si="31"/>
        <v>0</v>
      </c>
      <c r="G1984" s="609"/>
    </row>
    <row r="1985" spans="1:7" s="423" customFormat="1">
      <c r="A1985" s="647" t="s">
        <v>28336</v>
      </c>
      <c r="B1985" s="648"/>
      <c r="C1985" s="649"/>
      <c r="D1985" s="547"/>
      <c r="E1985" s="588"/>
      <c r="F1985" s="550"/>
      <c r="G1985" s="608"/>
    </row>
    <row r="1986" spans="1:7" s="295" customFormat="1">
      <c r="A1986" s="558" t="s">
        <v>27642</v>
      </c>
      <c r="B1986" s="458" t="s">
        <v>35205</v>
      </c>
      <c r="C1986" s="453" t="s">
        <v>26835</v>
      </c>
      <c r="D1986" s="541"/>
      <c r="E1986" s="578"/>
      <c r="F1986" s="541">
        <f t="shared" si="31"/>
        <v>0</v>
      </c>
      <c r="G1986" s="609"/>
    </row>
    <row r="1987" spans="1:7" s="295" customFormat="1" ht="24">
      <c r="A1987" s="558" t="s">
        <v>27643</v>
      </c>
      <c r="B1987" s="458" t="s">
        <v>35206</v>
      </c>
      <c r="C1987" s="453" t="s">
        <v>10959</v>
      </c>
      <c r="D1987" s="541"/>
      <c r="E1987" s="578"/>
      <c r="F1987" s="541">
        <f t="shared" si="31"/>
        <v>0</v>
      </c>
      <c r="G1987" s="609"/>
    </row>
    <row r="1988" spans="1:7" s="295" customFormat="1" ht="24">
      <c r="A1988" s="558" t="s">
        <v>27644</v>
      </c>
      <c r="B1988" s="458" t="s">
        <v>35207</v>
      </c>
      <c r="C1988" s="453" t="s">
        <v>10959</v>
      </c>
      <c r="D1988" s="541"/>
      <c r="E1988" s="578"/>
      <c r="F1988" s="541">
        <f t="shared" si="31"/>
        <v>0</v>
      </c>
      <c r="G1988" s="609"/>
    </row>
    <row r="1989" spans="1:7" s="295" customFormat="1">
      <c r="A1989" s="558" t="s">
        <v>27645</v>
      </c>
      <c r="B1989" s="458" t="s">
        <v>35208</v>
      </c>
      <c r="C1989" s="453" t="s">
        <v>10992</v>
      </c>
      <c r="D1989" s="541"/>
      <c r="E1989" s="578"/>
      <c r="F1989" s="541">
        <f t="shared" si="31"/>
        <v>0</v>
      </c>
      <c r="G1989" s="609"/>
    </row>
    <row r="1990" spans="1:7" s="423" customFormat="1">
      <c r="A1990" s="647" t="s">
        <v>28337</v>
      </c>
      <c r="B1990" s="648"/>
      <c r="C1990" s="649"/>
      <c r="D1990" s="547"/>
      <c r="E1990" s="588"/>
      <c r="F1990" s="550"/>
      <c r="G1990" s="608"/>
    </row>
    <row r="1991" spans="1:7" s="295" customFormat="1">
      <c r="A1991" s="558" t="s">
        <v>27646</v>
      </c>
      <c r="B1991" s="458" t="s">
        <v>35209</v>
      </c>
      <c r="C1991" s="453" t="s">
        <v>28338</v>
      </c>
      <c r="D1991" s="541"/>
      <c r="E1991" s="578"/>
      <c r="F1991" s="541">
        <f t="shared" si="31"/>
        <v>0</v>
      </c>
      <c r="G1991" s="609"/>
    </row>
    <row r="1992" spans="1:7" s="295" customFormat="1">
      <c r="A1992" s="558" t="s">
        <v>27647</v>
      </c>
      <c r="B1992" s="458" t="s">
        <v>35210</v>
      </c>
      <c r="C1992" s="453" t="s">
        <v>28339</v>
      </c>
      <c r="D1992" s="541"/>
      <c r="E1992" s="578"/>
      <c r="F1992" s="541">
        <f t="shared" si="31"/>
        <v>0</v>
      </c>
      <c r="G1992" s="609"/>
    </row>
    <row r="1993" spans="1:7" s="295" customFormat="1" ht="24">
      <c r="A1993" s="558" t="s">
        <v>27648</v>
      </c>
      <c r="B1993" s="458" t="s">
        <v>35211</v>
      </c>
      <c r="C1993" s="453" t="s">
        <v>10959</v>
      </c>
      <c r="D1993" s="541"/>
      <c r="E1993" s="578"/>
      <c r="F1993" s="541">
        <f t="shared" si="31"/>
        <v>0</v>
      </c>
      <c r="G1993" s="609"/>
    </row>
    <row r="1994" spans="1:7" s="295" customFormat="1">
      <c r="A1994" s="558" t="s">
        <v>27649</v>
      </c>
      <c r="B1994" s="458" t="s">
        <v>35212</v>
      </c>
      <c r="C1994" s="453" t="s">
        <v>26835</v>
      </c>
      <c r="D1994" s="541"/>
      <c r="E1994" s="578"/>
      <c r="F1994" s="541">
        <f t="shared" si="31"/>
        <v>0</v>
      </c>
      <c r="G1994" s="609"/>
    </row>
    <row r="1995" spans="1:7" s="295" customFormat="1" ht="24">
      <c r="A1995" s="558" t="s">
        <v>27650</v>
      </c>
      <c r="B1995" s="458" t="s">
        <v>35213</v>
      </c>
      <c r="C1995" s="453" t="s">
        <v>26839</v>
      </c>
      <c r="D1995" s="541"/>
      <c r="E1995" s="578"/>
      <c r="F1995" s="541">
        <f t="shared" si="31"/>
        <v>0</v>
      </c>
      <c r="G1995" s="609"/>
    </row>
    <row r="1996" spans="1:7" s="295" customFormat="1" ht="24">
      <c r="A1996" s="558" t="s">
        <v>27651</v>
      </c>
      <c r="B1996" s="458" t="s">
        <v>35214</v>
      </c>
      <c r="C1996" s="453" t="s">
        <v>26831</v>
      </c>
      <c r="D1996" s="541"/>
      <c r="E1996" s="578"/>
      <c r="F1996" s="541">
        <f t="shared" si="31"/>
        <v>0</v>
      </c>
      <c r="G1996" s="609"/>
    </row>
    <row r="1997" spans="1:7" s="295" customFormat="1" ht="24">
      <c r="A1997" s="558" t="s">
        <v>27652</v>
      </c>
      <c r="B1997" s="458" t="s">
        <v>35215</v>
      </c>
      <c r="C1997" s="453" t="s">
        <v>28535</v>
      </c>
      <c r="D1997" s="541"/>
      <c r="E1997" s="578"/>
      <c r="F1997" s="541">
        <f t="shared" si="31"/>
        <v>0</v>
      </c>
      <c r="G1997" s="609"/>
    </row>
    <row r="1998" spans="1:7" s="295" customFormat="1" ht="24">
      <c r="A1998" s="558" t="s">
        <v>27653</v>
      </c>
      <c r="B1998" s="458" t="s">
        <v>35216</v>
      </c>
      <c r="C1998" s="453" t="s">
        <v>10962</v>
      </c>
      <c r="D1998" s="541"/>
      <c r="E1998" s="578"/>
      <c r="F1998" s="541">
        <f t="shared" si="31"/>
        <v>0</v>
      </c>
      <c r="G1998" s="609"/>
    </row>
    <row r="1999" spans="1:7" s="423" customFormat="1">
      <c r="A1999" s="647" t="s">
        <v>28340</v>
      </c>
      <c r="B1999" s="648"/>
      <c r="C1999" s="649"/>
      <c r="D1999" s="547"/>
      <c r="E1999" s="588"/>
      <c r="F1999" s="550"/>
      <c r="G1999" s="608"/>
    </row>
    <row r="2000" spans="1:7" s="295" customFormat="1">
      <c r="A2000" s="558" t="s">
        <v>27654</v>
      </c>
      <c r="B2000" s="458" t="s">
        <v>35217</v>
      </c>
      <c r="C2000" s="453" t="s">
        <v>28341</v>
      </c>
      <c r="D2000" s="541"/>
      <c r="E2000" s="578"/>
      <c r="F2000" s="541">
        <f t="shared" si="31"/>
        <v>0</v>
      </c>
      <c r="G2000" s="609"/>
    </row>
    <row r="2001" spans="1:7" s="295" customFormat="1">
      <c r="A2001" s="558" t="s">
        <v>27655</v>
      </c>
      <c r="B2001" s="458" t="s">
        <v>35218</v>
      </c>
      <c r="C2001" s="453" t="s">
        <v>10961</v>
      </c>
      <c r="D2001" s="541"/>
      <c r="E2001" s="578"/>
      <c r="F2001" s="541">
        <f t="shared" si="31"/>
        <v>0</v>
      </c>
      <c r="G2001" s="609"/>
    </row>
    <row r="2002" spans="1:7" s="295" customFormat="1">
      <c r="A2002" s="558" t="s">
        <v>27656</v>
      </c>
      <c r="B2002" s="458" t="s">
        <v>35219</v>
      </c>
      <c r="C2002" s="453" t="s">
        <v>26840</v>
      </c>
      <c r="D2002" s="541"/>
      <c r="E2002" s="578"/>
      <c r="F2002" s="541">
        <f t="shared" si="31"/>
        <v>0</v>
      </c>
      <c r="G2002" s="609"/>
    </row>
    <row r="2003" spans="1:7" s="295" customFormat="1">
      <c r="A2003" s="558" t="s">
        <v>27657</v>
      </c>
      <c r="B2003" s="458" t="s">
        <v>35220</v>
      </c>
      <c r="C2003" s="453" t="s">
        <v>26835</v>
      </c>
      <c r="D2003" s="541"/>
      <c r="E2003" s="578"/>
      <c r="F2003" s="541">
        <f t="shared" si="31"/>
        <v>0</v>
      </c>
      <c r="G2003" s="609"/>
    </row>
    <row r="2004" spans="1:7" s="295" customFormat="1">
      <c r="A2004" s="558" t="s">
        <v>27658</v>
      </c>
      <c r="B2004" s="458" t="s">
        <v>35221</v>
      </c>
      <c r="C2004" s="453" t="s">
        <v>26840</v>
      </c>
      <c r="D2004" s="541"/>
      <c r="E2004" s="578"/>
      <c r="F2004" s="541">
        <f t="shared" si="31"/>
        <v>0</v>
      </c>
      <c r="G2004" s="609"/>
    </row>
    <row r="2005" spans="1:7" s="295" customFormat="1">
      <c r="A2005" s="558" t="s">
        <v>27659</v>
      </c>
      <c r="B2005" s="458" t="s">
        <v>35222</v>
      </c>
      <c r="C2005" s="453" t="s">
        <v>26835</v>
      </c>
      <c r="D2005" s="541"/>
      <c r="E2005" s="578"/>
      <c r="F2005" s="541">
        <f t="shared" si="31"/>
        <v>0</v>
      </c>
      <c r="G2005" s="609"/>
    </row>
    <row r="2006" spans="1:7" s="295" customFormat="1">
      <c r="A2006" s="558" t="s">
        <v>27660</v>
      </c>
      <c r="B2006" s="458" t="s">
        <v>35223</v>
      </c>
      <c r="C2006" s="453" t="s">
        <v>30445</v>
      </c>
      <c r="D2006" s="541"/>
      <c r="E2006" s="578"/>
      <c r="F2006" s="541">
        <f t="shared" si="31"/>
        <v>0</v>
      </c>
      <c r="G2006" s="609"/>
    </row>
    <row r="2007" spans="1:7" s="295" customFormat="1">
      <c r="A2007" s="558" t="s">
        <v>27661</v>
      </c>
      <c r="B2007" s="458" t="s">
        <v>35224</v>
      </c>
      <c r="C2007" s="453" t="s">
        <v>26840</v>
      </c>
      <c r="D2007" s="541"/>
      <c r="E2007" s="578"/>
      <c r="F2007" s="541">
        <f t="shared" si="31"/>
        <v>0</v>
      </c>
      <c r="G2007" s="609"/>
    </row>
    <row r="2008" spans="1:7" s="295" customFormat="1" ht="24">
      <c r="A2008" s="558" t="s">
        <v>27662</v>
      </c>
      <c r="B2008" s="458" t="s">
        <v>35225</v>
      </c>
      <c r="C2008" s="453" t="s">
        <v>12798</v>
      </c>
      <c r="D2008" s="541"/>
      <c r="E2008" s="578"/>
      <c r="F2008" s="541">
        <f t="shared" si="31"/>
        <v>0</v>
      </c>
      <c r="G2008" s="609"/>
    </row>
    <row r="2009" spans="1:7" s="295" customFormat="1" ht="24">
      <c r="A2009" s="558" t="s">
        <v>27663</v>
      </c>
      <c r="B2009" s="458" t="s">
        <v>35226</v>
      </c>
      <c r="C2009" s="453" t="s">
        <v>10962</v>
      </c>
      <c r="D2009" s="541"/>
      <c r="E2009" s="578"/>
      <c r="F2009" s="541">
        <f t="shared" si="31"/>
        <v>0</v>
      </c>
      <c r="G2009" s="609"/>
    </row>
    <row r="2010" spans="1:7" s="423" customFormat="1">
      <c r="A2010" s="647" t="s">
        <v>28342</v>
      </c>
      <c r="B2010" s="648"/>
      <c r="C2010" s="649"/>
      <c r="D2010" s="547"/>
      <c r="E2010" s="588"/>
      <c r="F2010" s="550"/>
      <c r="G2010" s="608"/>
    </row>
    <row r="2011" spans="1:7" s="295" customFormat="1">
      <c r="A2011" s="558" t="s">
        <v>27664</v>
      </c>
      <c r="B2011" s="458" t="s">
        <v>35227</v>
      </c>
      <c r="C2011" s="453" t="s">
        <v>10961</v>
      </c>
      <c r="D2011" s="541"/>
      <c r="E2011" s="578"/>
      <c r="F2011" s="541">
        <f t="shared" si="31"/>
        <v>0</v>
      </c>
      <c r="G2011" s="609"/>
    </row>
    <row r="2012" spans="1:7" s="295" customFormat="1" ht="24">
      <c r="A2012" s="558" t="s">
        <v>27665</v>
      </c>
      <c r="B2012" s="458" t="s">
        <v>35228</v>
      </c>
      <c r="C2012" s="453" t="s">
        <v>10962</v>
      </c>
      <c r="D2012" s="541"/>
      <c r="E2012" s="578"/>
      <c r="F2012" s="541">
        <f t="shared" si="31"/>
        <v>0</v>
      </c>
      <c r="G2012" s="609"/>
    </row>
    <row r="2013" spans="1:7" s="423" customFormat="1">
      <c r="A2013" s="647" t="s">
        <v>28343</v>
      </c>
      <c r="B2013" s="648"/>
      <c r="C2013" s="649"/>
      <c r="D2013" s="547"/>
      <c r="E2013" s="588"/>
      <c r="F2013" s="550"/>
      <c r="G2013" s="608"/>
    </row>
    <row r="2014" spans="1:7" s="295" customFormat="1">
      <c r="A2014" s="558" t="s">
        <v>27666</v>
      </c>
      <c r="B2014" s="458" t="s">
        <v>35229</v>
      </c>
      <c r="C2014" s="453" t="s">
        <v>28344</v>
      </c>
      <c r="D2014" s="541"/>
      <c r="E2014" s="578"/>
      <c r="F2014" s="541">
        <f t="shared" si="31"/>
        <v>0</v>
      </c>
      <c r="G2014" s="609"/>
    </row>
    <row r="2015" spans="1:7" s="295" customFormat="1">
      <c r="A2015" s="558" t="s">
        <v>27667</v>
      </c>
      <c r="B2015" s="458" t="s">
        <v>35230</v>
      </c>
      <c r="C2015" s="453" t="s">
        <v>28344</v>
      </c>
      <c r="D2015" s="541"/>
      <c r="E2015" s="578"/>
      <c r="F2015" s="541">
        <f t="shared" si="31"/>
        <v>0</v>
      </c>
      <c r="G2015" s="609"/>
    </row>
    <row r="2016" spans="1:7" s="295" customFormat="1">
      <c r="A2016" s="558" t="s">
        <v>27668</v>
      </c>
      <c r="B2016" s="458" t="s">
        <v>35231</v>
      </c>
      <c r="C2016" s="453" t="s">
        <v>26835</v>
      </c>
      <c r="D2016" s="541"/>
      <c r="E2016" s="578"/>
      <c r="F2016" s="541">
        <f t="shared" ref="F2016:F2079" si="32">D2016*(1+E2016)</f>
        <v>0</v>
      </c>
      <c r="G2016" s="609"/>
    </row>
    <row r="2017" spans="1:7" s="295" customFormat="1">
      <c r="A2017" s="558" t="s">
        <v>27669</v>
      </c>
      <c r="B2017" s="458" t="s">
        <v>35232</v>
      </c>
      <c r="C2017" s="453" t="s">
        <v>26840</v>
      </c>
      <c r="D2017" s="541"/>
      <c r="E2017" s="578"/>
      <c r="F2017" s="541">
        <f t="shared" si="32"/>
        <v>0</v>
      </c>
      <c r="G2017" s="609"/>
    </row>
    <row r="2018" spans="1:7" s="295" customFormat="1" ht="24">
      <c r="A2018" s="558" t="s">
        <v>27670</v>
      </c>
      <c r="B2018" s="458" t="s">
        <v>35233</v>
      </c>
      <c r="C2018" s="453" t="s">
        <v>10959</v>
      </c>
      <c r="D2018" s="541"/>
      <c r="E2018" s="578"/>
      <c r="F2018" s="541">
        <f t="shared" si="32"/>
        <v>0</v>
      </c>
      <c r="G2018" s="609"/>
    </row>
    <row r="2019" spans="1:7" s="423" customFormat="1">
      <c r="A2019" s="647" t="s">
        <v>28345</v>
      </c>
      <c r="B2019" s="648"/>
      <c r="C2019" s="649"/>
      <c r="D2019" s="547"/>
      <c r="E2019" s="588"/>
      <c r="F2019" s="550"/>
      <c r="G2019" s="608"/>
    </row>
    <row r="2020" spans="1:7" s="295" customFormat="1">
      <c r="A2020" s="558" t="s">
        <v>27671</v>
      </c>
      <c r="B2020" s="458" t="s">
        <v>35234</v>
      </c>
      <c r="C2020" s="453" t="s">
        <v>28346</v>
      </c>
      <c r="D2020" s="541"/>
      <c r="E2020" s="578"/>
      <c r="F2020" s="541">
        <f t="shared" si="32"/>
        <v>0</v>
      </c>
      <c r="G2020" s="609"/>
    </row>
    <row r="2021" spans="1:7" s="295" customFormat="1">
      <c r="A2021" s="558" t="s">
        <v>27672</v>
      </c>
      <c r="B2021" s="458" t="s">
        <v>35235</v>
      </c>
      <c r="C2021" s="453" t="s">
        <v>26835</v>
      </c>
      <c r="D2021" s="541"/>
      <c r="E2021" s="578"/>
      <c r="F2021" s="541">
        <f t="shared" si="32"/>
        <v>0</v>
      </c>
      <c r="G2021" s="609"/>
    </row>
    <row r="2022" spans="1:7" s="295" customFormat="1">
      <c r="A2022" s="558" t="s">
        <v>27673</v>
      </c>
      <c r="B2022" s="458" t="s">
        <v>35236</v>
      </c>
      <c r="C2022" s="453" t="s">
        <v>26840</v>
      </c>
      <c r="D2022" s="541"/>
      <c r="E2022" s="578"/>
      <c r="F2022" s="541">
        <f t="shared" si="32"/>
        <v>0</v>
      </c>
      <c r="G2022" s="609"/>
    </row>
    <row r="2023" spans="1:7" s="295" customFormat="1">
      <c r="A2023" s="558" t="s">
        <v>27674</v>
      </c>
      <c r="B2023" s="458" t="s">
        <v>35237</v>
      </c>
      <c r="C2023" s="453" t="s">
        <v>30446</v>
      </c>
      <c r="D2023" s="541"/>
      <c r="E2023" s="578"/>
      <c r="F2023" s="541">
        <f t="shared" si="32"/>
        <v>0</v>
      </c>
      <c r="G2023" s="609"/>
    </row>
    <row r="2024" spans="1:7" s="295" customFormat="1">
      <c r="A2024" s="558" t="s">
        <v>27675</v>
      </c>
      <c r="B2024" s="458" t="s">
        <v>35238</v>
      </c>
      <c r="C2024" s="453" t="s">
        <v>28318</v>
      </c>
      <c r="D2024" s="541"/>
      <c r="E2024" s="578"/>
      <c r="F2024" s="541">
        <f t="shared" si="32"/>
        <v>0</v>
      </c>
      <c r="G2024" s="609"/>
    </row>
    <row r="2025" spans="1:7" s="423" customFormat="1">
      <c r="A2025" s="647" t="s">
        <v>28347</v>
      </c>
      <c r="B2025" s="648"/>
      <c r="C2025" s="649"/>
      <c r="D2025" s="547"/>
      <c r="E2025" s="588"/>
      <c r="F2025" s="550"/>
      <c r="G2025" s="608"/>
    </row>
    <row r="2026" spans="1:7" s="295" customFormat="1">
      <c r="A2026" s="558" t="s">
        <v>27676</v>
      </c>
      <c r="B2026" s="458" t="s">
        <v>35239</v>
      </c>
      <c r="C2026" s="453" t="s">
        <v>28348</v>
      </c>
      <c r="D2026" s="541"/>
      <c r="E2026" s="578"/>
      <c r="F2026" s="541">
        <f t="shared" si="32"/>
        <v>0</v>
      </c>
      <c r="G2026" s="609"/>
    </row>
    <row r="2027" spans="1:7" s="295" customFormat="1">
      <c r="A2027" s="558" t="s">
        <v>27677</v>
      </c>
      <c r="B2027" s="458" t="s">
        <v>35240</v>
      </c>
      <c r="C2027" s="453" t="s">
        <v>28314</v>
      </c>
      <c r="D2027" s="541"/>
      <c r="E2027" s="578"/>
      <c r="F2027" s="541">
        <f t="shared" si="32"/>
        <v>0</v>
      </c>
      <c r="G2027" s="609"/>
    </row>
    <row r="2028" spans="1:7" s="295" customFormat="1">
      <c r="A2028" s="558" t="s">
        <v>27678</v>
      </c>
      <c r="B2028" s="458" t="s">
        <v>35241</v>
      </c>
      <c r="C2028" s="453" t="s">
        <v>28349</v>
      </c>
      <c r="D2028" s="541"/>
      <c r="E2028" s="578"/>
      <c r="F2028" s="541">
        <f t="shared" si="32"/>
        <v>0</v>
      </c>
      <c r="G2028" s="609"/>
    </row>
    <row r="2029" spans="1:7" s="423" customFormat="1">
      <c r="A2029" s="647" t="s">
        <v>28354</v>
      </c>
      <c r="B2029" s="648"/>
      <c r="C2029" s="649"/>
      <c r="D2029" s="547"/>
      <c r="E2029" s="588"/>
      <c r="F2029" s="550"/>
      <c r="G2029" s="608"/>
    </row>
    <row r="2030" spans="1:7" s="295" customFormat="1">
      <c r="A2030" s="558" t="s">
        <v>27679</v>
      </c>
      <c r="B2030" s="458" t="s">
        <v>35242</v>
      </c>
      <c r="C2030" s="453" t="s">
        <v>28355</v>
      </c>
      <c r="D2030" s="541"/>
      <c r="E2030" s="578"/>
      <c r="F2030" s="541">
        <f t="shared" si="32"/>
        <v>0</v>
      </c>
      <c r="G2030" s="609"/>
    </row>
    <row r="2031" spans="1:7" s="295" customFormat="1">
      <c r="A2031" s="558" t="s">
        <v>27680</v>
      </c>
      <c r="B2031" s="458" t="s">
        <v>35243</v>
      </c>
      <c r="C2031" s="453" t="s">
        <v>30445</v>
      </c>
      <c r="D2031" s="541"/>
      <c r="E2031" s="578"/>
      <c r="F2031" s="541">
        <f t="shared" si="32"/>
        <v>0</v>
      </c>
      <c r="G2031" s="609"/>
    </row>
    <row r="2032" spans="1:7" s="295" customFormat="1">
      <c r="A2032" s="558" t="s">
        <v>27681</v>
      </c>
      <c r="B2032" s="458" t="s">
        <v>35244</v>
      </c>
      <c r="C2032" s="453" t="s">
        <v>28538</v>
      </c>
      <c r="D2032" s="541"/>
      <c r="E2032" s="578"/>
      <c r="F2032" s="541">
        <f t="shared" si="32"/>
        <v>0</v>
      </c>
      <c r="G2032" s="609"/>
    </row>
    <row r="2033" spans="1:7" s="423" customFormat="1">
      <c r="A2033" s="647" t="s">
        <v>28356</v>
      </c>
      <c r="B2033" s="648"/>
      <c r="C2033" s="649"/>
      <c r="D2033" s="547"/>
      <c r="E2033" s="588"/>
      <c r="F2033" s="550"/>
      <c r="G2033" s="608"/>
    </row>
    <row r="2034" spans="1:7" s="295" customFormat="1">
      <c r="A2034" s="558" t="s">
        <v>27682</v>
      </c>
      <c r="B2034" s="458" t="s">
        <v>35245</v>
      </c>
      <c r="C2034" s="453" t="s">
        <v>28357</v>
      </c>
      <c r="D2034" s="541"/>
      <c r="E2034" s="578"/>
      <c r="F2034" s="541">
        <f t="shared" si="32"/>
        <v>0</v>
      </c>
      <c r="G2034" s="609"/>
    </row>
    <row r="2035" spans="1:7" s="295" customFormat="1">
      <c r="A2035" s="558" t="s">
        <v>27683</v>
      </c>
      <c r="B2035" s="458" t="s">
        <v>35246</v>
      </c>
      <c r="C2035" s="453" t="s">
        <v>28358</v>
      </c>
      <c r="D2035" s="541"/>
      <c r="E2035" s="578"/>
      <c r="F2035" s="541">
        <f t="shared" si="32"/>
        <v>0</v>
      </c>
      <c r="G2035" s="609"/>
    </row>
    <row r="2036" spans="1:7" s="295" customFormat="1" ht="24">
      <c r="A2036" s="558" t="s">
        <v>27684</v>
      </c>
      <c r="B2036" s="458" t="s">
        <v>35247</v>
      </c>
      <c r="C2036" s="453" t="s">
        <v>10959</v>
      </c>
      <c r="D2036" s="541"/>
      <c r="E2036" s="578"/>
      <c r="F2036" s="541">
        <f t="shared" si="32"/>
        <v>0</v>
      </c>
      <c r="G2036" s="609"/>
    </row>
    <row r="2037" spans="1:7" s="295" customFormat="1">
      <c r="A2037" s="558" t="s">
        <v>27685</v>
      </c>
      <c r="B2037" s="458" t="s">
        <v>35248</v>
      </c>
      <c r="C2037" s="453" t="s">
        <v>28359</v>
      </c>
      <c r="D2037" s="541"/>
      <c r="E2037" s="578"/>
      <c r="F2037" s="541">
        <f t="shared" si="32"/>
        <v>0</v>
      </c>
      <c r="G2037" s="609"/>
    </row>
    <row r="2038" spans="1:7" s="423" customFormat="1">
      <c r="A2038" s="647" t="s">
        <v>19423</v>
      </c>
      <c r="B2038" s="648"/>
      <c r="C2038" s="649"/>
      <c r="D2038" s="547"/>
      <c r="E2038" s="588"/>
      <c r="F2038" s="550"/>
      <c r="G2038" s="608"/>
    </row>
    <row r="2039" spans="1:7" s="295" customFormat="1">
      <c r="A2039" s="558" t="s">
        <v>27686</v>
      </c>
      <c r="B2039" s="458" t="s">
        <v>35249</v>
      </c>
      <c r="C2039" s="453" t="s">
        <v>28536</v>
      </c>
      <c r="D2039" s="541"/>
      <c r="E2039" s="578"/>
      <c r="F2039" s="541">
        <f t="shared" si="32"/>
        <v>0</v>
      </c>
      <c r="G2039" s="609"/>
    </row>
    <row r="2040" spans="1:7" s="423" customFormat="1">
      <c r="A2040" s="647" t="s">
        <v>19424</v>
      </c>
      <c r="B2040" s="648"/>
      <c r="C2040" s="649"/>
      <c r="D2040" s="547"/>
      <c r="E2040" s="588"/>
      <c r="F2040" s="550"/>
      <c r="G2040" s="608"/>
    </row>
    <row r="2041" spans="1:7" s="295" customFormat="1">
      <c r="A2041" s="558" t="s">
        <v>27687</v>
      </c>
      <c r="B2041" s="458" t="s">
        <v>35250</v>
      </c>
      <c r="C2041" s="453" t="s">
        <v>19425</v>
      </c>
      <c r="D2041" s="541"/>
      <c r="E2041" s="578"/>
      <c r="F2041" s="541">
        <f t="shared" si="32"/>
        <v>0</v>
      </c>
      <c r="G2041" s="609"/>
    </row>
    <row r="2042" spans="1:7" s="295" customFormat="1">
      <c r="A2042" s="558" t="s">
        <v>27688</v>
      </c>
      <c r="B2042" s="458" t="s">
        <v>35251</v>
      </c>
      <c r="C2042" s="453" t="s">
        <v>28361</v>
      </c>
      <c r="D2042" s="541"/>
      <c r="E2042" s="578"/>
      <c r="F2042" s="541">
        <f t="shared" si="32"/>
        <v>0</v>
      </c>
      <c r="G2042" s="609"/>
    </row>
    <row r="2043" spans="1:7" s="295" customFormat="1">
      <c r="A2043" s="558" t="s">
        <v>27689</v>
      </c>
      <c r="B2043" s="458" t="s">
        <v>35252</v>
      </c>
      <c r="C2043" s="453" t="s">
        <v>26835</v>
      </c>
      <c r="D2043" s="541"/>
      <c r="E2043" s="578"/>
      <c r="F2043" s="541">
        <f t="shared" si="32"/>
        <v>0</v>
      </c>
      <c r="G2043" s="609"/>
    </row>
    <row r="2044" spans="1:7" s="295" customFormat="1">
      <c r="A2044" s="558" t="s">
        <v>27690</v>
      </c>
      <c r="B2044" s="458" t="s">
        <v>35253</v>
      </c>
      <c r="C2044" s="453" t="s">
        <v>19426</v>
      </c>
      <c r="D2044" s="541"/>
      <c r="E2044" s="578"/>
      <c r="F2044" s="541">
        <f t="shared" si="32"/>
        <v>0</v>
      </c>
      <c r="G2044" s="609"/>
    </row>
    <row r="2045" spans="1:7" s="423" customFormat="1">
      <c r="A2045" s="647" t="s">
        <v>19427</v>
      </c>
      <c r="B2045" s="648"/>
      <c r="C2045" s="649"/>
      <c r="D2045" s="547"/>
      <c r="E2045" s="588"/>
      <c r="F2045" s="550"/>
      <c r="G2045" s="608"/>
    </row>
    <row r="2046" spans="1:7" s="295" customFormat="1">
      <c r="A2046" s="558" t="s">
        <v>27691</v>
      </c>
      <c r="B2046" s="458" t="s">
        <v>35254</v>
      </c>
      <c r="C2046" s="453" t="s">
        <v>19428</v>
      </c>
      <c r="D2046" s="541"/>
      <c r="E2046" s="578"/>
      <c r="F2046" s="541">
        <f t="shared" si="32"/>
        <v>0</v>
      </c>
      <c r="G2046" s="609"/>
    </row>
    <row r="2047" spans="1:7" s="295" customFormat="1">
      <c r="A2047" s="558" t="s">
        <v>27692</v>
      </c>
      <c r="B2047" s="458" t="s">
        <v>35255</v>
      </c>
      <c r="C2047" s="453" t="s">
        <v>19429</v>
      </c>
      <c r="D2047" s="541"/>
      <c r="E2047" s="578"/>
      <c r="F2047" s="541">
        <f t="shared" si="32"/>
        <v>0</v>
      </c>
      <c r="G2047" s="609"/>
    </row>
    <row r="2048" spans="1:7" s="423" customFormat="1">
      <c r="A2048" s="647" t="s">
        <v>19430</v>
      </c>
      <c r="B2048" s="648"/>
      <c r="C2048" s="649"/>
      <c r="D2048" s="547"/>
      <c r="E2048" s="588"/>
      <c r="F2048" s="550"/>
      <c r="G2048" s="608"/>
    </row>
    <row r="2049" spans="1:7" s="295" customFormat="1">
      <c r="A2049" s="558" t="s">
        <v>27693</v>
      </c>
      <c r="B2049" s="458" t="s">
        <v>35256</v>
      </c>
      <c r="C2049" s="453" t="s">
        <v>28535</v>
      </c>
      <c r="D2049" s="541"/>
      <c r="E2049" s="578"/>
      <c r="F2049" s="541">
        <f t="shared" si="32"/>
        <v>0</v>
      </c>
      <c r="G2049" s="609"/>
    </row>
    <row r="2050" spans="1:7" s="423" customFormat="1">
      <c r="A2050" s="647" t="s">
        <v>19432</v>
      </c>
      <c r="B2050" s="648"/>
      <c r="C2050" s="649"/>
      <c r="D2050" s="547"/>
      <c r="E2050" s="588"/>
      <c r="F2050" s="550"/>
      <c r="G2050" s="608"/>
    </row>
    <row r="2051" spans="1:7" s="295" customFormat="1" ht="24">
      <c r="A2051" s="558" t="s">
        <v>27694</v>
      </c>
      <c r="B2051" s="458" t="s">
        <v>35257</v>
      </c>
      <c r="C2051" s="453" t="s">
        <v>28537</v>
      </c>
      <c r="D2051" s="541"/>
      <c r="E2051" s="578"/>
      <c r="F2051" s="541">
        <f t="shared" si="32"/>
        <v>0</v>
      </c>
      <c r="G2051" s="609"/>
    </row>
    <row r="2052" spans="1:7" s="295" customFormat="1" ht="24">
      <c r="A2052" s="558" t="s">
        <v>27695</v>
      </c>
      <c r="B2052" s="458" t="s">
        <v>35258</v>
      </c>
      <c r="C2052" s="453" t="s">
        <v>26831</v>
      </c>
      <c r="D2052" s="541"/>
      <c r="E2052" s="578"/>
      <c r="F2052" s="541">
        <f t="shared" si="32"/>
        <v>0</v>
      </c>
      <c r="G2052" s="609"/>
    </row>
    <row r="2053" spans="1:7" s="423" customFormat="1">
      <c r="A2053" s="647" t="s">
        <v>19433</v>
      </c>
      <c r="B2053" s="648"/>
      <c r="C2053" s="649"/>
      <c r="D2053" s="547"/>
      <c r="E2053" s="588"/>
      <c r="F2053" s="550"/>
      <c r="G2053" s="608"/>
    </row>
    <row r="2054" spans="1:7" s="295" customFormat="1" ht="24">
      <c r="A2054" s="558" t="s">
        <v>27696</v>
      </c>
      <c r="B2054" s="458" t="s">
        <v>35259</v>
      </c>
      <c r="C2054" s="453" t="s">
        <v>19434</v>
      </c>
      <c r="D2054" s="541"/>
      <c r="E2054" s="578"/>
      <c r="F2054" s="541">
        <f t="shared" si="32"/>
        <v>0</v>
      </c>
      <c r="G2054" s="609"/>
    </row>
    <row r="2055" spans="1:7" s="295" customFormat="1" ht="24">
      <c r="A2055" s="558" t="s">
        <v>27697</v>
      </c>
      <c r="B2055" s="458" t="s">
        <v>35260</v>
      </c>
      <c r="C2055" s="453" t="s">
        <v>28539</v>
      </c>
      <c r="D2055" s="541"/>
      <c r="E2055" s="578"/>
      <c r="F2055" s="541">
        <f t="shared" si="32"/>
        <v>0</v>
      </c>
      <c r="G2055" s="609"/>
    </row>
    <row r="2056" spans="1:7" s="295" customFormat="1" ht="24">
      <c r="A2056" s="558" t="s">
        <v>27698</v>
      </c>
      <c r="B2056" s="458" t="s">
        <v>35261</v>
      </c>
      <c r="C2056" s="453" t="s">
        <v>28539</v>
      </c>
      <c r="D2056" s="541"/>
      <c r="E2056" s="578"/>
      <c r="F2056" s="541">
        <f t="shared" si="32"/>
        <v>0</v>
      </c>
      <c r="G2056" s="609"/>
    </row>
    <row r="2057" spans="1:7" s="295" customFormat="1" ht="24">
      <c r="A2057" s="558" t="s">
        <v>27699</v>
      </c>
      <c r="B2057" s="458" t="s">
        <v>35262</v>
      </c>
      <c r="C2057" s="453" t="s">
        <v>11004</v>
      </c>
      <c r="D2057" s="541"/>
      <c r="E2057" s="578"/>
      <c r="F2057" s="541">
        <f t="shared" si="32"/>
        <v>0</v>
      </c>
      <c r="G2057" s="609"/>
    </row>
    <row r="2058" spans="1:7" s="295" customFormat="1" ht="24">
      <c r="A2058" s="558" t="s">
        <v>27700</v>
      </c>
      <c r="B2058" s="458" t="s">
        <v>35263</v>
      </c>
      <c r="C2058" s="453" t="s">
        <v>19429</v>
      </c>
      <c r="D2058" s="541"/>
      <c r="E2058" s="578"/>
      <c r="F2058" s="541">
        <f t="shared" si="32"/>
        <v>0</v>
      </c>
      <c r="G2058" s="609"/>
    </row>
    <row r="2059" spans="1:7" s="295" customFormat="1" ht="24">
      <c r="A2059" s="558" t="s">
        <v>27702</v>
      </c>
      <c r="B2059" s="458" t="s">
        <v>35264</v>
      </c>
      <c r="C2059" s="453" t="s">
        <v>19435</v>
      </c>
      <c r="D2059" s="541"/>
      <c r="E2059" s="578"/>
      <c r="F2059" s="541">
        <f t="shared" si="32"/>
        <v>0</v>
      </c>
      <c r="G2059" s="609"/>
    </row>
    <row r="2060" spans="1:7" s="295" customFormat="1" ht="24">
      <c r="A2060" s="558" t="s">
        <v>27703</v>
      </c>
      <c r="B2060" s="458" t="s">
        <v>35265</v>
      </c>
      <c r="C2060" s="453" t="s">
        <v>19436</v>
      </c>
      <c r="D2060" s="541"/>
      <c r="E2060" s="578"/>
      <c r="F2060" s="541">
        <f t="shared" si="32"/>
        <v>0</v>
      </c>
      <c r="G2060" s="609"/>
    </row>
    <row r="2061" spans="1:7" s="295" customFormat="1" ht="24">
      <c r="A2061" s="558" t="s">
        <v>27704</v>
      </c>
      <c r="B2061" s="458" t="s">
        <v>35266</v>
      </c>
      <c r="C2061" s="453" t="s">
        <v>30546</v>
      </c>
      <c r="D2061" s="541"/>
      <c r="E2061" s="578"/>
      <c r="F2061" s="541">
        <f t="shared" si="32"/>
        <v>0</v>
      </c>
      <c r="G2061" s="609"/>
    </row>
    <row r="2062" spans="1:7" s="295" customFormat="1" ht="24">
      <c r="A2062" s="558" t="s">
        <v>27705</v>
      </c>
      <c r="B2062" s="458" t="s">
        <v>35267</v>
      </c>
      <c r="C2062" s="453" t="s">
        <v>28541</v>
      </c>
      <c r="D2062" s="541"/>
      <c r="E2062" s="578"/>
      <c r="F2062" s="541">
        <f t="shared" si="32"/>
        <v>0</v>
      </c>
      <c r="G2062" s="609"/>
    </row>
    <row r="2063" spans="1:7" s="295" customFormat="1" ht="24">
      <c r="A2063" s="558" t="s">
        <v>27706</v>
      </c>
      <c r="B2063" s="458" t="s">
        <v>35268</v>
      </c>
      <c r="C2063" s="453" t="s">
        <v>10959</v>
      </c>
      <c r="D2063" s="541"/>
      <c r="E2063" s="578"/>
      <c r="F2063" s="541">
        <f t="shared" si="32"/>
        <v>0</v>
      </c>
      <c r="G2063" s="609"/>
    </row>
    <row r="2064" spans="1:7" s="295" customFormat="1" ht="24">
      <c r="A2064" s="558" t="s">
        <v>27707</v>
      </c>
      <c r="B2064" s="458" t="s">
        <v>35269</v>
      </c>
      <c r="C2064" s="453" t="s">
        <v>10959</v>
      </c>
      <c r="D2064" s="541"/>
      <c r="E2064" s="578"/>
      <c r="F2064" s="541">
        <f t="shared" si="32"/>
        <v>0</v>
      </c>
      <c r="G2064" s="609"/>
    </row>
    <row r="2065" spans="1:7" s="295" customFormat="1" ht="24">
      <c r="A2065" s="558" t="s">
        <v>27708</v>
      </c>
      <c r="B2065" s="458" t="s">
        <v>35270</v>
      </c>
      <c r="C2065" s="453" t="s">
        <v>28536</v>
      </c>
      <c r="D2065" s="541"/>
      <c r="E2065" s="578"/>
      <c r="F2065" s="541">
        <f t="shared" si="32"/>
        <v>0</v>
      </c>
      <c r="G2065" s="609"/>
    </row>
    <row r="2066" spans="1:7" s="295" customFormat="1" ht="24">
      <c r="A2066" s="558" t="s">
        <v>27709</v>
      </c>
      <c r="B2066" s="458" t="s">
        <v>35271</v>
      </c>
      <c r="C2066" s="453" t="s">
        <v>10997</v>
      </c>
      <c r="D2066" s="541"/>
      <c r="E2066" s="578"/>
      <c r="F2066" s="541">
        <f t="shared" si="32"/>
        <v>0</v>
      </c>
      <c r="G2066" s="609"/>
    </row>
    <row r="2067" spans="1:7" s="295" customFormat="1" ht="24">
      <c r="A2067" s="558" t="s">
        <v>27710</v>
      </c>
      <c r="B2067" s="458" t="s">
        <v>35272</v>
      </c>
      <c r="C2067" s="453" t="s">
        <v>10997</v>
      </c>
      <c r="D2067" s="541"/>
      <c r="E2067" s="578"/>
      <c r="F2067" s="541">
        <f t="shared" si="32"/>
        <v>0</v>
      </c>
      <c r="G2067" s="609"/>
    </row>
    <row r="2068" spans="1:7" s="295" customFormat="1" ht="14.25" customHeight="1">
      <c r="A2068" s="558" t="s">
        <v>27711</v>
      </c>
      <c r="B2068" s="458" t="s">
        <v>35273</v>
      </c>
      <c r="C2068" s="453" t="s">
        <v>19429</v>
      </c>
      <c r="D2068" s="541"/>
      <c r="E2068" s="578"/>
      <c r="F2068" s="541">
        <f t="shared" si="32"/>
        <v>0</v>
      </c>
      <c r="G2068" s="609"/>
    </row>
    <row r="2069" spans="1:7" s="423" customFormat="1">
      <c r="A2069" s="647" t="s">
        <v>19437</v>
      </c>
      <c r="B2069" s="648"/>
      <c r="C2069" s="649"/>
      <c r="D2069" s="547"/>
      <c r="E2069" s="588"/>
      <c r="F2069" s="550"/>
      <c r="G2069" s="608"/>
    </row>
    <row r="2070" spans="1:7" s="295" customFormat="1" ht="24">
      <c r="A2070" s="558" t="s">
        <v>27712</v>
      </c>
      <c r="B2070" s="458" t="s">
        <v>35274</v>
      </c>
      <c r="C2070" s="453" t="s">
        <v>26829</v>
      </c>
      <c r="D2070" s="541"/>
      <c r="E2070" s="578"/>
      <c r="F2070" s="541">
        <f t="shared" si="32"/>
        <v>0</v>
      </c>
      <c r="G2070" s="609"/>
    </row>
    <row r="2071" spans="1:7" s="295" customFormat="1" ht="24">
      <c r="A2071" s="558" t="s">
        <v>27713</v>
      </c>
      <c r="B2071" s="458" t="s">
        <v>35275</v>
      </c>
      <c r="C2071" s="453" t="s">
        <v>10959</v>
      </c>
      <c r="D2071" s="541"/>
      <c r="E2071" s="578"/>
      <c r="F2071" s="541">
        <f t="shared" si="32"/>
        <v>0</v>
      </c>
      <c r="G2071" s="609"/>
    </row>
    <row r="2072" spans="1:7" s="295" customFormat="1" ht="24">
      <c r="A2072" s="558" t="s">
        <v>27714</v>
      </c>
      <c r="B2072" s="458" t="s">
        <v>35276</v>
      </c>
      <c r="C2072" s="453" t="s">
        <v>26835</v>
      </c>
      <c r="D2072" s="541"/>
      <c r="E2072" s="578"/>
      <c r="F2072" s="541">
        <f t="shared" si="32"/>
        <v>0</v>
      </c>
      <c r="G2072" s="609"/>
    </row>
    <row r="2073" spans="1:7" s="295" customFormat="1" ht="24">
      <c r="A2073" s="558" t="s">
        <v>27715</v>
      </c>
      <c r="B2073" s="458" t="s">
        <v>35277</v>
      </c>
      <c r="C2073" s="453" t="s">
        <v>26835</v>
      </c>
      <c r="D2073" s="541"/>
      <c r="E2073" s="578"/>
      <c r="F2073" s="541">
        <f t="shared" si="32"/>
        <v>0</v>
      </c>
      <c r="G2073" s="609"/>
    </row>
    <row r="2074" spans="1:7" s="295" customFormat="1" ht="24">
      <c r="A2074" s="558" t="s">
        <v>27716</v>
      </c>
      <c r="B2074" s="458" t="s">
        <v>35278</v>
      </c>
      <c r="C2074" s="453" t="s">
        <v>26829</v>
      </c>
      <c r="D2074" s="541"/>
      <c r="E2074" s="578"/>
      <c r="F2074" s="541">
        <f t="shared" si="32"/>
        <v>0</v>
      </c>
      <c r="G2074" s="609"/>
    </row>
    <row r="2075" spans="1:7" s="295" customFormat="1" ht="24">
      <c r="A2075" s="558" t="s">
        <v>27717</v>
      </c>
      <c r="B2075" s="458" t="s">
        <v>35279</v>
      </c>
      <c r="C2075" s="453" t="s">
        <v>26835</v>
      </c>
      <c r="D2075" s="541"/>
      <c r="E2075" s="578"/>
      <c r="F2075" s="541">
        <f t="shared" si="32"/>
        <v>0</v>
      </c>
      <c r="G2075" s="609"/>
    </row>
    <row r="2076" spans="1:7" s="423" customFormat="1">
      <c r="A2076" s="647" t="s">
        <v>19438</v>
      </c>
      <c r="B2076" s="648"/>
      <c r="C2076" s="649"/>
      <c r="D2076" s="547"/>
      <c r="E2076" s="588"/>
      <c r="F2076" s="550"/>
      <c r="G2076" s="608"/>
    </row>
    <row r="2077" spans="1:7" s="295" customFormat="1">
      <c r="A2077" s="558" t="s">
        <v>27719</v>
      </c>
      <c r="B2077" s="458" t="s">
        <v>35280</v>
      </c>
      <c r="C2077" s="453" t="s">
        <v>36486</v>
      </c>
      <c r="D2077" s="541"/>
      <c r="E2077" s="578"/>
      <c r="F2077" s="541">
        <f t="shared" si="32"/>
        <v>0</v>
      </c>
      <c r="G2077" s="609"/>
    </row>
    <row r="2078" spans="1:7" s="423" customFormat="1">
      <c r="A2078" s="647" t="s">
        <v>19441</v>
      </c>
      <c r="B2078" s="648"/>
      <c r="C2078" s="649"/>
      <c r="D2078" s="547"/>
      <c r="E2078" s="588"/>
      <c r="F2078" s="550"/>
      <c r="G2078" s="608"/>
    </row>
    <row r="2079" spans="1:7" s="295" customFormat="1" ht="24">
      <c r="A2079" s="558" t="s">
        <v>27721</v>
      </c>
      <c r="B2079" s="458" t="s">
        <v>35281</v>
      </c>
      <c r="C2079" s="453" t="s">
        <v>19442</v>
      </c>
      <c r="D2079" s="541"/>
      <c r="E2079" s="578"/>
      <c r="F2079" s="541">
        <f t="shared" si="32"/>
        <v>0</v>
      </c>
      <c r="G2079" s="609"/>
    </row>
    <row r="2080" spans="1:7" s="423" customFormat="1" ht="13.5" customHeight="1">
      <c r="A2080" s="659" t="s">
        <v>17985</v>
      </c>
      <c r="B2080" s="660"/>
      <c r="C2080" s="660"/>
      <c r="D2080" s="547"/>
      <c r="E2080" s="588"/>
      <c r="F2080" s="550"/>
      <c r="G2080" s="608"/>
    </row>
    <row r="2081" spans="1:7" s="295" customFormat="1" ht="19.5" customHeight="1">
      <c r="A2081" s="558" t="s">
        <v>27722</v>
      </c>
      <c r="B2081" s="458" t="s">
        <v>35282</v>
      </c>
      <c r="C2081" s="453" t="s">
        <v>17986</v>
      </c>
      <c r="D2081" s="541"/>
      <c r="E2081" s="578"/>
      <c r="F2081" s="541">
        <f t="shared" ref="F2081:F2143" si="33">D2081*(1+E2081)</f>
        <v>0</v>
      </c>
      <c r="G2081" s="609"/>
    </row>
    <row r="2082" spans="1:7" ht="24">
      <c r="A2082" s="558" t="s">
        <v>27723</v>
      </c>
      <c r="B2082" s="464" t="s">
        <v>38594</v>
      </c>
      <c r="C2082" s="456" t="s">
        <v>38592</v>
      </c>
      <c r="D2082" s="541"/>
      <c r="E2082" s="578"/>
      <c r="F2082" s="541">
        <f t="shared" si="33"/>
        <v>0</v>
      </c>
      <c r="G2082" s="611"/>
    </row>
    <row r="2083" spans="1:7" s="295" customFormat="1" ht="24">
      <c r="A2083" s="558" t="s">
        <v>27724</v>
      </c>
      <c r="B2083" s="458" t="s">
        <v>38585</v>
      </c>
      <c r="C2083" s="453" t="s">
        <v>27153</v>
      </c>
      <c r="D2083" s="541"/>
      <c r="E2083" s="578"/>
      <c r="F2083" s="541">
        <f t="shared" si="33"/>
        <v>0</v>
      </c>
      <c r="G2083" s="609"/>
    </row>
    <row r="2084" spans="1:7" s="295" customFormat="1" ht="24">
      <c r="A2084" s="558" t="s">
        <v>27725</v>
      </c>
      <c r="B2084" s="458" t="s">
        <v>38586</v>
      </c>
      <c r="C2084" s="453" t="s">
        <v>27153</v>
      </c>
      <c r="D2084" s="541"/>
      <c r="E2084" s="578"/>
      <c r="F2084" s="541">
        <f t="shared" si="33"/>
        <v>0</v>
      </c>
      <c r="G2084" s="609"/>
    </row>
    <row r="2085" spans="1:7" s="295" customFormat="1" ht="24">
      <c r="A2085" s="558" t="s">
        <v>27726</v>
      </c>
      <c r="B2085" s="458" t="s">
        <v>38587</v>
      </c>
      <c r="C2085" s="453" t="s">
        <v>27153</v>
      </c>
      <c r="D2085" s="541"/>
      <c r="E2085" s="578"/>
      <c r="F2085" s="541">
        <f t="shared" si="33"/>
        <v>0</v>
      </c>
      <c r="G2085" s="609"/>
    </row>
    <row r="2086" spans="1:7" s="295" customFormat="1" ht="24">
      <c r="A2086" s="558" t="s">
        <v>27727</v>
      </c>
      <c r="B2086" s="458" t="s">
        <v>38588</v>
      </c>
      <c r="C2086" s="453" t="s">
        <v>27153</v>
      </c>
      <c r="D2086" s="541"/>
      <c r="E2086" s="578"/>
      <c r="F2086" s="541">
        <f t="shared" si="33"/>
        <v>0</v>
      </c>
      <c r="G2086" s="609"/>
    </row>
    <row r="2087" spans="1:7" s="295" customFormat="1" ht="24">
      <c r="A2087" s="558" t="s">
        <v>27728</v>
      </c>
      <c r="B2087" s="458" t="s">
        <v>38589</v>
      </c>
      <c r="C2087" s="453" t="s">
        <v>38239</v>
      </c>
      <c r="D2087" s="541"/>
      <c r="E2087" s="578"/>
      <c r="F2087" s="541">
        <f t="shared" si="33"/>
        <v>0</v>
      </c>
      <c r="G2087" s="609"/>
    </row>
    <row r="2088" spans="1:7" s="295" customFormat="1" ht="24">
      <c r="A2088" s="558" t="s">
        <v>27729</v>
      </c>
      <c r="B2088" s="458" t="s">
        <v>38590</v>
      </c>
      <c r="C2088" s="453" t="s">
        <v>38593</v>
      </c>
      <c r="D2088" s="541"/>
      <c r="E2088" s="578"/>
      <c r="F2088" s="541">
        <f t="shared" si="33"/>
        <v>0</v>
      </c>
      <c r="G2088" s="609"/>
    </row>
    <row r="2089" spans="1:7" s="295" customFormat="1" ht="24">
      <c r="A2089" s="558" t="s">
        <v>27730</v>
      </c>
      <c r="B2089" s="458" t="s">
        <v>38591</v>
      </c>
      <c r="C2089" s="453" t="s">
        <v>31094</v>
      </c>
      <c r="D2089" s="541"/>
      <c r="E2089" s="578"/>
      <c r="F2089" s="541">
        <f t="shared" si="33"/>
        <v>0</v>
      </c>
      <c r="G2089" s="609"/>
    </row>
    <row r="2090" spans="1:7" s="295" customFormat="1">
      <c r="A2090" s="558" t="s">
        <v>27731</v>
      </c>
      <c r="B2090" s="458" t="s">
        <v>35283</v>
      </c>
      <c r="C2090" s="453" t="s">
        <v>35284</v>
      </c>
      <c r="D2090" s="541"/>
      <c r="E2090" s="578"/>
      <c r="F2090" s="541">
        <f t="shared" si="33"/>
        <v>0</v>
      </c>
      <c r="G2090" s="609"/>
    </row>
    <row r="2091" spans="1:7" s="295" customFormat="1">
      <c r="A2091" s="558" t="s">
        <v>27732</v>
      </c>
      <c r="B2091" s="458" t="s">
        <v>35285</v>
      </c>
      <c r="C2091" s="453" t="s">
        <v>35286</v>
      </c>
      <c r="D2091" s="541"/>
      <c r="E2091" s="578"/>
      <c r="F2091" s="541">
        <f t="shared" si="33"/>
        <v>0</v>
      </c>
      <c r="G2091" s="609"/>
    </row>
    <row r="2092" spans="1:7" s="295" customFormat="1">
      <c r="A2092" s="558" t="s">
        <v>27733</v>
      </c>
      <c r="B2092" s="458" t="s">
        <v>35287</v>
      </c>
      <c r="C2092" s="453" t="s">
        <v>17990</v>
      </c>
      <c r="D2092" s="541"/>
      <c r="E2092" s="578"/>
      <c r="F2092" s="541">
        <f t="shared" si="33"/>
        <v>0</v>
      </c>
      <c r="G2092" s="609"/>
    </row>
    <row r="2093" spans="1:7" s="295" customFormat="1">
      <c r="A2093" s="558" t="s">
        <v>27734</v>
      </c>
      <c r="B2093" s="458" t="s">
        <v>35288</v>
      </c>
      <c r="C2093" s="453" t="s">
        <v>17991</v>
      </c>
      <c r="D2093" s="541"/>
      <c r="E2093" s="578"/>
      <c r="F2093" s="541">
        <f t="shared" si="33"/>
        <v>0</v>
      </c>
      <c r="G2093" s="609"/>
    </row>
    <row r="2094" spans="1:7" s="295" customFormat="1">
      <c r="A2094" s="558" t="s">
        <v>27735</v>
      </c>
      <c r="B2094" s="458" t="s">
        <v>35289</v>
      </c>
      <c r="C2094" s="453" t="s">
        <v>22663</v>
      </c>
      <c r="D2094" s="541"/>
      <c r="E2094" s="578"/>
      <c r="F2094" s="541">
        <f t="shared" si="33"/>
        <v>0</v>
      </c>
      <c r="G2094" s="609"/>
    </row>
    <row r="2095" spans="1:7" s="295" customFormat="1">
      <c r="A2095" s="558" t="s">
        <v>27736</v>
      </c>
      <c r="B2095" s="458" t="s">
        <v>35290</v>
      </c>
      <c r="C2095" s="453" t="s">
        <v>17992</v>
      </c>
      <c r="D2095" s="541"/>
      <c r="E2095" s="578"/>
      <c r="F2095" s="541">
        <f t="shared" si="33"/>
        <v>0</v>
      </c>
      <c r="G2095" s="609"/>
    </row>
    <row r="2096" spans="1:7" s="295" customFormat="1">
      <c r="A2096" s="558" t="s">
        <v>27737</v>
      </c>
      <c r="B2096" s="458" t="s">
        <v>35291</v>
      </c>
      <c r="C2096" s="453" t="s">
        <v>36493</v>
      </c>
      <c r="D2096" s="541"/>
      <c r="E2096" s="578"/>
      <c r="F2096" s="541">
        <f t="shared" si="33"/>
        <v>0</v>
      </c>
      <c r="G2096" s="609"/>
    </row>
    <row r="2097" spans="1:7" s="295" customFormat="1">
      <c r="A2097" s="558" t="s">
        <v>27738</v>
      </c>
      <c r="B2097" s="458" t="s">
        <v>35292</v>
      </c>
      <c r="C2097" s="453" t="s">
        <v>17994</v>
      </c>
      <c r="D2097" s="541"/>
      <c r="E2097" s="578"/>
      <c r="F2097" s="541">
        <f t="shared" si="33"/>
        <v>0</v>
      </c>
      <c r="G2097" s="609"/>
    </row>
    <row r="2098" spans="1:7" s="295" customFormat="1">
      <c r="A2098" s="558" t="s">
        <v>27739</v>
      </c>
      <c r="B2098" s="458" t="s">
        <v>35293</v>
      </c>
      <c r="C2098" s="453" t="s">
        <v>17995</v>
      </c>
      <c r="D2098" s="541"/>
      <c r="E2098" s="578"/>
      <c r="F2098" s="541">
        <f t="shared" si="33"/>
        <v>0</v>
      </c>
      <c r="G2098" s="609"/>
    </row>
    <row r="2099" spans="1:7" s="295" customFormat="1">
      <c r="A2099" s="558" t="s">
        <v>27740</v>
      </c>
      <c r="B2099" s="458" t="s">
        <v>35294</v>
      </c>
      <c r="C2099" s="453" t="s">
        <v>17996</v>
      </c>
      <c r="D2099" s="541"/>
      <c r="E2099" s="578"/>
      <c r="F2099" s="541">
        <f t="shared" si="33"/>
        <v>0</v>
      </c>
      <c r="G2099" s="609"/>
    </row>
    <row r="2100" spans="1:7" s="295" customFormat="1">
      <c r="A2100" s="558" t="s">
        <v>27741</v>
      </c>
      <c r="B2100" s="458" t="s">
        <v>35295</v>
      </c>
      <c r="C2100" s="453" t="s">
        <v>17998</v>
      </c>
      <c r="D2100" s="541"/>
      <c r="E2100" s="578"/>
      <c r="F2100" s="541">
        <f t="shared" si="33"/>
        <v>0</v>
      </c>
      <c r="G2100" s="609"/>
    </row>
    <row r="2101" spans="1:7" s="295" customFormat="1">
      <c r="A2101" s="558" t="s">
        <v>27742</v>
      </c>
      <c r="B2101" s="458" t="s">
        <v>35295</v>
      </c>
      <c r="C2101" s="453" t="s">
        <v>17999</v>
      </c>
      <c r="D2101" s="541"/>
      <c r="E2101" s="578"/>
      <c r="F2101" s="541">
        <f t="shared" si="33"/>
        <v>0</v>
      </c>
      <c r="G2101" s="609"/>
    </row>
    <row r="2102" spans="1:7" s="295" customFormat="1">
      <c r="A2102" s="558" t="s">
        <v>27743</v>
      </c>
      <c r="B2102" s="458" t="s">
        <v>35296</v>
      </c>
      <c r="C2102" s="453" t="s">
        <v>18000</v>
      </c>
      <c r="D2102" s="541"/>
      <c r="E2102" s="578"/>
      <c r="F2102" s="541">
        <f t="shared" si="33"/>
        <v>0</v>
      </c>
      <c r="G2102" s="609"/>
    </row>
    <row r="2103" spans="1:7" s="295" customFormat="1">
      <c r="A2103" s="558" t="s">
        <v>27744</v>
      </c>
      <c r="B2103" s="458" t="s">
        <v>35297</v>
      </c>
      <c r="C2103" s="453" t="s">
        <v>14388</v>
      </c>
      <c r="D2103" s="541"/>
      <c r="E2103" s="578"/>
      <c r="F2103" s="541">
        <f t="shared" si="33"/>
        <v>0</v>
      </c>
      <c r="G2103" s="609"/>
    </row>
    <row r="2104" spans="1:7" s="295" customFormat="1">
      <c r="A2104" s="558" t="s">
        <v>27745</v>
      </c>
      <c r="B2104" s="458" t="s">
        <v>35298</v>
      </c>
      <c r="C2104" s="453" t="s">
        <v>5829</v>
      </c>
      <c r="D2104" s="541"/>
      <c r="E2104" s="578"/>
      <c r="F2104" s="541">
        <f t="shared" si="33"/>
        <v>0</v>
      </c>
      <c r="G2104" s="609"/>
    </row>
    <row r="2105" spans="1:7" s="295" customFormat="1">
      <c r="A2105" s="558" t="s">
        <v>27746</v>
      </c>
      <c r="B2105" s="458" t="s">
        <v>35299</v>
      </c>
      <c r="C2105" s="453" t="s">
        <v>14390</v>
      </c>
      <c r="D2105" s="541"/>
      <c r="E2105" s="578"/>
      <c r="F2105" s="541">
        <f t="shared" si="33"/>
        <v>0</v>
      </c>
      <c r="G2105" s="609"/>
    </row>
    <row r="2106" spans="1:7" s="295" customFormat="1">
      <c r="A2106" s="558" t="s">
        <v>27747</v>
      </c>
      <c r="B2106" s="458" t="s">
        <v>35300</v>
      </c>
      <c r="C2106" s="453" t="s">
        <v>14391</v>
      </c>
      <c r="D2106" s="541"/>
      <c r="E2106" s="578"/>
      <c r="F2106" s="541">
        <f t="shared" si="33"/>
        <v>0</v>
      </c>
      <c r="G2106" s="609"/>
    </row>
    <row r="2107" spans="1:7" s="295" customFormat="1">
      <c r="A2107" s="558" t="s">
        <v>27748</v>
      </c>
      <c r="B2107" s="458" t="s">
        <v>35301</v>
      </c>
      <c r="C2107" s="453" t="s">
        <v>14392</v>
      </c>
      <c r="D2107" s="541"/>
      <c r="E2107" s="578"/>
      <c r="F2107" s="541">
        <f t="shared" si="33"/>
        <v>0</v>
      </c>
      <c r="G2107" s="609"/>
    </row>
    <row r="2108" spans="1:7" s="295" customFormat="1">
      <c r="A2108" s="558" t="s">
        <v>27749</v>
      </c>
      <c r="B2108" s="458" t="s">
        <v>35302</v>
      </c>
      <c r="C2108" s="453" t="s">
        <v>14393</v>
      </c>
      <c r="D2108" s="541"/>
      <c r="E2108" s="578"/>
      <c r="F2108" s="541">
        <f t="shared" si="33"/>
        <v>0</v>
      </c>
      <c r="G2108" s="609"/>
    </row>
    <row r="2109" spans="1:7" s="295" customFormat="1">
      <c r="A2109" s="558" t="s">
        <v>27750</v>
      </c>
      <c r="B2109" s="458" t="s">
        <v>35303</v>
      </c>
      <c r="C2109" s="453" t="s">
        <v>14394</v>
      </c>
      <c r="D2109" s="541"/>
      <c r="E2109" s="578"/>
      <c r="F2109" s="541">
        <f t="shared" si="33"/>
        <v>0</v>
      </c>
      <c r="G2109" s="609"/>
    </row>
    <row r="2110" spans="1:7" s="295" customFormat="1">
      <c r="A2110" s="558" t="s">
        <v>27751</v>
      </c>
      <c r="B2110" s="458" t="s">
        <v>35304</v>
      </c>
      <c r="C2110" s="453" t="s">
        <v>14395</v>
      </c>
      <c r="D2110" s="541"/>
      <c r="E2110" s="578"/>
      <c r="F2110" s="541">
        <f t="shared" si="33"/>
        <v>0</v>
      </c>
      <c r="G2110" s="609"/>
    </row>
    <row r="2111" spans="1:7" s="295" customFormat="1">
      <c r="A2111" s="558" t="s">
        <v>27752</v>
      </c>
      <c r="B2111" s="458" t="s">
        <v>35305</v>
      </c>
      <c r="C2111" s="453" t="s">
        <v>14396</v>
      </c>
      <c r="D2111" s="541"/>
      <c r="E2111" s="578"/>
      <c r="F2111" s="541">
        <f t="shared" si="33"/>
        <v>0</v>
      </c>
      <c r="G2111" s="609"/>
    </row>
    <row r="2112" spans="1:7" s="295" customFormat="1">
      <c r="A2112" s="558" t="s">
        <v>27753</v>
      </c>
      <c r="B2112" s="458" t="s">
        <v>35306</v>
      </c>
      <c r="C2112" s="453" t="s">
        <v>14397</v>
      </c>
      <c r="D2112" s="541"/>
      <c r="E2112" s="578"/>
      <c r="F2112" s="541">
        <f t="shared" si="33"/>
        <v>0</v>
      </c>
      <c r="G2112" s="609"/>
    </row>
    <row r="2113" spans="1:7" s="295" customFormat="1">
      <c r="A2113" s="558" t="s">
        <v>27754</v>
      </c>
      <c r="B2113" s="458" t="s">
        <v>35307</v>
      </c>
      <c r="C2113" s="453" t="s">
        <v>14398</v>
      </c>
      <c r="D2113" s="541"/>
      <c r="E2113" s="578"/>
      <c r="F2113" s="541">
        <f t="shared" si="33"/>
        <v>0</v>
      </c>
      <c r="G2113" s="609"/>
    </row>
    <row r="2114" spans="1:7" s="295" customFormat="1">
      <c r="A2114" s="558" t="s">
        <v>27755</v>
      </c>
      <c r="B2114" s="458" t="s">
        <v>35308</v>
      </c>
      <c r="C2114" s="453" t="s">
        <v>14399</v>
      </c>
      <c r="D2114" s="541"/>
      <c r="E2114" s="578"/>
      <c r="F2114" s="541">
        <f t="shared" si="33"/>
        <v>0</v>
      </c>
      <c r="G2114" s="609"/>
    </row>
    <row r="2115" spans="1:7" s="295" customFormat="1">
      <c r="A2115" s="558" t="s">
        <v>27756</v>
      </c>
      <c r="B2115" s="458" t="s">
        <v>35309</v>
      </c>
      <c r="C2115" s="453" t="s">
        <v>14400</v>
      </c>
      <c r="D2115" s="541"/>
      <c r="E2115" s="578"/>
      <c r="F2115" s="541">
        <f t="shared" si="33"/>
        <v>0</v>
      </c>
      <c r="G2115" s="609"/>
    </row>
    <row r="2116" spans="1:7" s="295" customFormat="1">
      <c r="A2116" s="558" t="s">
        <v>27757</v>
      </c>
      <c r="B2116" s="458" t="s">
        <v>35310</v>
      </c>
      <c r="C2116" s="453" t="s">
        <v>14401</v>
      </c>
      <c r="D2116" s="541"/>
      <c r="E2116" s="578"/>
      <c r="F2116" s="541">
        <f t="shared" si="33"/>
        <v>0</v>
      </c>
      <c r="G2116" s="609"/>
    </row>
    <row r="2117" spans="1:7" s="295" customFormat="1">
      <c r="A2117" s="558" t="s">
        <v>27758</v>
      </c>
      <c r="B2117" s="458" t="s">
        <v>35311</v>
      </c>
      <c r="C2117" s="453" t="s">
        <v>14402</v>
      </c>
      <c r="D2117" s="541"/>
      <c r="E2117" s="578"/>
      <c r="F2117" s="541">
        <f t="shared" si="33"/>
        <v>0</v>
      </c>
      <c r="G2117" s="609"/>
    </row>
    <row r="2118" spans="1:7" s="295" customFormat="1">
      <c r="A2118" s="558" t="s">
        <v>27759</v>
      </c>
      <c r="B2118" s="458" t="s">
        <v>35312</v>
      </c>
      <c r="C2118" s="453" t="s">
        <v>29219</v>
      </c>
      <c r="D2118" s="541"/>
      <c r="E2118" s="578"/>
      <c r="F2118" s="541">
        <f t="shared" si="33"/>
        <v>0</v>
      </c>
      <c r="G2118" s="609"/>
    </row>
    <row r="2119" spans="1:7" s="295" customFormat="1">
      <c r="A2119" s="558" t="s">
        <v>27760</v>
      </c>
      <c r="B2119" s="458" t="s">
        <v>35313</v>
      </c>
      <c r="C2119" s="453" t="s">
        <v>12811</v>
      </c>
      <c r="D2119" s="541"/>
      <c r="E2119" s="578"/>
      <c r="F2119" s="541">
        <f t="shared" si="33"/>
        <v>0</v>
      </c>
      <c r="G2119" s="609"/>
    </row>
    <row r="2120" spans="1:7" s="295" customFormat="1">
      <c r="A2120" s="558" t="s">
        <v>27761</v>
      </c>
      <c r="B2120" s="458" t="s">
        <v>35314</v>
      </c>
      <c r="C2120" s="453" t="s">
        <v>35315</v>
      </c>
      <c r="D2120" s="541"/>
      <c r="E2120" s="578"/>
      <c r="F2120" s="541">
        <f t="shared" si="33"/>
        <v>0</v>
      </c>
      <c r="G2120" s="609"/>
    </row>
    <row r="2121" spans="1:7" s="295" customFormat="1">
      <c r="A2121" s="558" t="s">
        <v>27762</v>
      </c>
      <c r="B2121" s="458" t="s">
        <v>35316</v>
      </c>
      <c r="C2121" s="453" t="s">
        <v>14404</v>
      </c>
      <c r="D2121" s="541"/>
      <c r="E2121" s="578"/>
      <c r="F2121" s="541">
        <f t="shared" si="33"/>
        <v>0</v>
      </c>
      <c r="G2121" s="609"/>
    </row>
    <row r="2122" spans="1:7" s="295" customFormat="1">
      <c r="A2122" s="558" t="s">
        <v>27763</v>
      </c>
      <c r="B2122" s="458" t="s">
        <v>35317</v>
      </c>
      <c r="C2122" s="453" t="s">
        <v>35318</v>
      </c>
      <c r="D2122" s="541"/>
      <c r="E2122" s="578"/>
      <c r="F2122" s="541">
        <f t="shared" si="33"/>
        <v>0</v>
      </c>
      <c r="G2122" s="609"/>
    </row>
    <row r="2123" spans="1:7" s="295" customFormat="1">
      <c r="A2123" s="558" t="s">
        <v>27764</v>
      </c>
      <c r="B2123" s="458" t="s">
        <v>35319</v>
      </c>
      <c r="C2123" s="453" t="s">
        <v>35320</v>
      </c>
      <c r="D2123" s="541"/>
      <c r="E2123" s="578"/>
      <c r="F2123" s="541">
        <f t="shared" si="33"/>
        <v>0</v>
      </c>
      <c r="G2123" s="609"/>
    </row>
    <row r="2124" spans="1:7" s="295" customFormat="1">
      <c r="A2124" s="558" t="s">
        <v>27765</v>
      </c>
      <c r="B2124" s="458" t="s">
        <v>35321</v>
      </c>
      <c r="C2124" s="453" t="s">
        <v>35322</v>
      </c>
      <c r="D2124" s="541"/>
      <c r="E2124" s="578"/>
      <c r="F2124" s="541">
        <f t="shared" si="33"/>
        <v>0</v>
      </c>
      <c r="G2124" s="609"/>
    </row>
    <row r="2125" spans="1:7" s="295" customFormat="1">
      <c r="A2125" s="558" t="s">
        <v>27766</v>
      </c>
      <c r="B2125" s="458" t="s">
        <v>35323</v>
      </c>
      <c r="C2125" s="453" t="s">
        <v>14406</v>
      </c>
      <c r="D2125" s="541"/>
      <c r="E2125" s="578"/>
      <c r="F2125" s="541">
        <f t="shared" si="33"/>
        <v>0</v>
      </c>
      <c r="G2125" s="609"/>
    </row>
    <row r="2126" spans="1:7" s="295" customFormat="1" ht="24">
      <c r="A2126" s="558" t="s">
        <v>27767</v>
      </c>
      <c r="B2126" s="458" t="s">
        <v>35324</v>
      </c>
      <c r="C2126" s="453" t="s">
        <v>36494</v>
      </c>
      <c r="D2126" s="541"/>
      <c r="E2126" s="578"/>
      <c r="F2126" s="541">
        <f t="shared" si="33"/>
        <v>0</v>
      </c>
      <c r="G2126" s="609"/>
    </row>
    <row r="2127" spans="1:7" s="295" customFormat="1">
      <c r="A2127" s="558" t="s">
        <v>27768</v>
      </c>
      <c r="B2127" s="458" t="s">
        <v>35325</v>
      </c>
      <c r="C2127" s="453" t="s">
        <v>36495</v>
      </c>
      <c r="D2127" s="541"/>
      <c r="E2127" s="578"/>
      <c r="F2127" s="541">
        <f t="shared" si="33"/>
        <v>0</v>
      </c>
      <c r="G2127" s="609"/>
    </row>
    <row r="2128" spans="1:7" s="295" customFormat="1">
      <c r="A2128" s="558" t="s">
        <v>27769</v>
      </c>
      <c r="B2128" s="458" t="s">
        <v>35326</v>
      </c>
      <c r="C2128" s="453" t="s">
        <v>35327</v>
      </c>
      <c r="D2128" s="541"/>
      <c r="E2128" s="578"/>
      <c r="F2128" s="541">
        <f t="shared" si="33"/>
        <v>0</v>
      </c>
      <c r="G2128" s="609"/>
    </row>
    <row r="2129" spans="1:7" s="295" customFormat="1">
      <c r="A2129" s="558" t="s">
        <v>27770</v>
      </c>
      <c r="B2129" s="458" t="s">
        <v>35328</v>
      </c>
      <c r="C2129" s="453" t="s">
        <v>35329</v>
      </c>
      <c r="D2129" s="541"/>
      <c r="E2129" s="578"/>
      <c r="F2129" s="541">
        <f t="shared" si="33"/>
        <v>0</v>
      </c>
      <c r="G2129" s="609"/>
    </row>
    <row r="2130" spans="1:7" s="295" customFormat="1">
      <c r="A2130" s="558" t="s">
        <v>27771</v>
      </c>
      <c r="B2130" s="442" t="s">
        <v>35330</v>
      </c>
      <c r="C2130" s="453" t="s">
        <v>35331</v>
      </c>
      <c r="D2130" s="541"/>
      <c r="E2130" s="578"/>
      <c r="F2130" s="541">
        <f t="shared" si="33"/>
        <v>0</v>
      </c>
      <c r="G2130" s="609"/>
    </row>
    <row r="2131" spans="1:7" s="295" customFormat="1">
      <c r="A2131" s="558" t="s">
        <v>27772</v>
      </c>
      <c r="B2131" s="458" t="s">
        <v>35332</v>
      </c>
      <c r="C2131" s="453" t="s">
        <v>35333</v>
      </c>
      <c r="D2131" s="541"/>
      <c r="E2131" s="578"/>
      <c r="F2131" s="541">
        <f t="shared" si="33"/>
        <v>0</v>
      </c>
      <c r="G2131" s="609"/>
    </row>
    <row r="2132" spans="1:7" s="295" customFormat="1">
      <c r="A2132" s="558" t="s">
        <v>27773</v>
      </c>
      <c r="B2132" s="458" t="s">
        <v>35334</v>
      </c>
      <c r="C2132" s="453" t="s">
        <v>38288</v>
      </c>
      <c r="D2132" s="541"/>
      <c r="E2132" s="578"/>
      <c r="F2132" s="541">
        <f t="shared" si="33"/>
        <v>0</v>
      </c>
      <c r="G2132" s="609"/>
    </row>
    <row r="2133" spans="1:7" s="295" customFormat="1">
      <c r="A2133" s="558" t="s">
        <v>27774</v>
      </c>
      <c r="B2133" s="442" t="s">
        <v>35335</v>
      </c>
      <c r="C2133" s="453" t="s">
        <v>35336</v>
      </c>
      <c r="D2133" s="541"/>
      <c r="E2133" s="578"/>
      <c r="F2133" s="541">
        <f t="shared" si="33"/>
        <v>0</v>
      </c>
      <c r="G2133" s="609"/>
    </row>
    <row r="2134" spans="1:7" s="295" customFormat="1">
      <c r="A2134" s="558" t="s">
        <v>27775</v>
      </c>
      <c r="B2134" s="442" t="s">
        <v>35337</v>
      </c>
      <c r="C2134" s="453" t="s">
        <v>35338</v>
      </c>
      <c r="D2134" s="541"/>
      <c r="E2134" s="578"/>
      <c r="F2134" s="541">
        <f t="shared" si="33"/>
        <v>0</v>
      </c>
      <c r="G2134" s="609"/>
    </row>
    <row r="2135" spans="1:7" s="295" customFormat="1">
      <c r="A2135" s="558" t="s">
        <v>27776</v>
      </c>
      <c r="B2135" s="458" t="s">
        <v>35339</v>
      </c>
      <c r="C2135" s="453" t="s">
        <v>14413</v>
      </c>
      <c r="D2135" s="541"/>
      <c r="E2135" s="578"/>
      <c r="F2135" s="541">
        <f t="shared" si="33"/>
        <v>0</v>
      </c>
      <c r="G2135" s="609"/>
    </row>
    <row r="2136" spans="1:7" s="295" customFormat="1">
      <c r="A2136" s="558" t="s">
        <v>27777</v>
      </c>
      <c r="B2136" s="458" t="s">
        <v>35340</v>
      </c>
      <c r="C2136" s="453" t="s">
        <v>14414</v>
      </c>
      <c r="D2136" s="541"/>
      <c r="E2136" s="578"/>
      <c r="F2136" s="541">
        <f t="shared" si="33"/>
        <v>0</v>
      </c>
      <c r="G2136" s="609"/>
    </row>
    <row r="2137" spans="1:7" s="295" customFormat="1">
      <c r="A2137" s="558" t="s">
        <v>27778</v>
      </c>
      <c r="B2137" s="458" t="s">
        <v>35341</v>
      </c>
      <c r="C2137" s="453" t="s">
        <v>14415</v>
      </c>
      <c r="D2137" s="541"/>
      <c r="E2137" s="578"/>
      <c r="F2137" s="541">
        <f t="shared" si="33"/>
        <v>0</v>
      </c>
      <c r="G2137" s="609"/>
    </row>
    <row r="2138" spans="1:7" s="295" customFormat="1">
      <c r="A2138" s="558" t="s">
        <v>27779</v>
      </c>
      <c r="B2138" s="458" t="s">
        <v>35342</v>
      </c>
      <c r="C2138" s="453" t="s">
        <v>14416</v>
      </c>
      <c r="D2138" s="541"/>
      <c r="E2138" s="578"/>
      <c r="F2138" s="541">
        <f t="shared" si="33"/>
        <v>0</v>
      </c>
      <c r="G2138" s="609"/>
    </row>
    <row r="2139" spans="1:7" s="295" customFormat="1">
      <c r="A2139" s="558" t="s">
        <v>27780</v>
      </c>
      <c r="B2139" s="458" t="s">
        <v>35343</v>
      </c>
      <c r="C2139" s="453" t="s">
        <v>14417</v>
      </c>
      <c r="D2139" s="541"/>
      <c r="E2139" s="578"/>
      <c r="F2139" s="541">
        <f t="shared" si="33"/>
        <v>0</v>
      </c>
      <c r="G2139" s="609"/>
    </row>
    <row r="2140" spans="1:7" s="295" customFormat="1">
      <c r="A2140" s="558" t="s">
        <v>27781</v>
      </c>
      <c r="B2140" s="458" t="s">
        <v>35344</v>
      </c>
      <c r="C2140" s="453" t="s">
        <v>14418</v>
      </c>
      <c r="D2140" s="541"/>
      <c r="E2140" s="578"/>
      <c r="F2140" s="541">
        <f t="shared" si="33"/>
        <v>0</v>
      </c>
      <c r="G2140" s="609"/>
    </row>
    <row r="2141" spans="1:7" s="295" customFormat="1">
      <c r="A2141" s="558" t="s">
        <v>27782</v>
      </c>
      <c r="B2141" s="458" t="s">
        <v>35345</v>
      </c>
      <c r="C2141" s="453" t="s">
        <v>14419</v>
      </c>
      <c r="D2141" s="541"/>
      <c r="E2141" s="578"/>
      <c r="F2141" s="541">
        <f t="shared" si="33"/>
        <v>0</v>
      </c>
      <c r="G2141" s="609"/>
    </row>
    <row r="2142" spans="1:7" s="295" customFormat="1">
      <c r="A2142" s="558" t="s">
        <v>27783</v>
      </c>
      <c r="B2142" s="458" t="s">
        <v>35346</v>
      </c>
      <c r="C2142" s="453" t="s">
        <v>14420</v>
      </c>
      <c r="D2142" s="541"/>
      <c r="E2142" s="578"/>
      <c r="F2142" s="541">
        <f t="shared" si="33"/>
        <v>0</v>
      </c>
      <c r="G2142" s="609"/>
    </row>
    <row r="2143" spans="1:7" s="295" customFormat="1">
      <c r="A2143" s="558" t="s">
        <v>27784</v>
      </c>
      <c r="B2143" s="458" t="s">
        <v>35347</v>
      </c>
      <c r="C2143" s="453" t="s">
        <v>14421</v>
      </c>
      <c r="D2143" s="541"/>
      <c r="E2143" s="578"/>
      <c r="F2143" s="541">
        <f t="shared" si="33"/>
        <v>0</v>
      </c>
      <c r="G2143" s="609"/>
    </row>
    <row r="2144" spans="1:7" s="295" customFormat="1">
      <c r="A2144" s="558" t="s">
        <v>27785</v>
      </c>
      <c r="B2144" s="458" t="s">
        <v>35348</v>
      </c>
      <c r="C2144" s="453" t="s">
        <v>14422</v>
      </c>
      <c r="D2144" s="541"/>
      <c r="E2144" s="578"/>
      <c r="F2144" s="541">
        <f t="shared" ref="F2144:F2207" si="34">D2144*(1+E2144)</f>
        <v>0</v>
      </c>
      <c r="G2144" s="609"/>
    </row>
    <row r="2145" spans="1:7" s="295" customFormat="1">
      <c r="A2145" s="558" t="s">
        <v>27786</v>
      </c>
      <c r="B2145" s="458" t="s">
        <v>35349</v>
      </c>
      <c r="C2145" s="453" t="s">
        <v>14423</v>
      </c>
      <c r="D2145" s="541"/>
      <c r="E2145" s="578"/>
      <c r="F2145" s="541">
        <f t="shared" si="34"/>
        <v>0</v>
      </c>
      <c r="G2145" s="609"/>
    </row>
    <row r="2146" spans="1:7" s="295" customFormat="1">
      <c r="A2146" s="558" t="s">
        <v>27787</v>
      </c>
      <c r="B2146" s="458" t="s">
        <v>35350</v>
      </c>
      <c r="C2146" s="453" t="s">
        <v>14424</v>
      </c>
      <c r="D2146" s="541"/>
      <c r="E2146" s="578"/>
      <c r="F2146" s="541">
        <f t="shared" si="34"/>
        <v>0</v>
      </c>
      <c r="G2146" s="609"/>
    </row>
    <row r="2147" spans="1:7" s="295" customFormat="1">
      <c r="A2147" s="558" t="s">
        <v>27788</v>
      </c>
      <c r="B2147" s="458" t="s">
        <v>35351</v>
      </c>
      <c r="C2147" s="453" t="s">
        <v>14425</v>
      </c>
      <c r="D2147" s="541"/>
      <c r="E2147" s="578"/>
      <c r="F2147" s="541">
        <f t="shared" si="34"/>
        <v>0</v>
      </c>
      <c r="G2147" s="609"/>
    </row>
    <row r="2148" spans="1:7" s="295" customFormat="1">
      <c r="A2148" s="558" t="s">
        <v>27789</v>
      </c>
      <c r="B2148" s="458" t="s">
        <v>35352</v>
      </c>
      <c r="C2148" s="453" t="s">
        <v>35353</v>
      </c>
      <c r="D2148" s="541"/>
      <c r="E2148" s="578"/>
      <c r="F2148" s="541">
        <f t="shared" si="34"/>
        <v>0</v>
      </c>
      <c r="G2148" s="609"/>
    </row>
    <row r="2149" spans="1:7" s="295" customFormat="1">
      <c r="A2149" s="558" t="s">
        <v>27790</v>
      </c>
      <c r="B2149" s="458" t="s">
        <v>35354</v>
      </c>
      <c r="C2149" s="453" t="s">
        <v>35355</v>
      </c>
      <c r="D2149" s="541"/>
      <c r="E2149" s="578"/>
      <c r="F2149" s="541">
        <f t="shared" si="34"/>
        <v>0</v>
      </c>
      <c r="G2149" s="609"/>
    </row>
    <row r="2150" spans="1:7" s="295" customFormat="1">
      <c r="A2150" s="558" t="s">
        <v>27791</v>
      </c>
      <c r="B2150" s="458" t="s">
        <v>35356</v>
      </c>
      <c r="C2150" s="453" t="s">
        <v>14428</v>
      </c>
      <c r="D2150" s="541"/>
      <c r="E2150" s="578"/>
      <c r="F2150" s="541">
        <f t="shared" si="34"/>
        <v>0</v>
      </c>
      <c r="G2150" s="609"/>
    </row>
    <row r="2151" spans="1:7" s="423" customFormat="1">
      <c r="A2151" s="647" t="s">
        <v>28647</v>
      </c>
      <c r="B2151" s="648"/>
      <c r="C2151" s="649"/>
      <c r="D2151" s="547"/>
      <c r="E2151" s="588"/>
      <c r="F2151" s="550"/>
      <c r="G2151" s="613"/>
    </row>
    <row r="2152" spans="1:7" s="295" customFormat="1">
      <c r="A2152" s="558" t="s">
        <v>27792</v>
      </c>
      <c r="B2152" s="442" t="s">
        <v>30401</v>
      </c>
      <c r="C2152" s="453" t="s">
        <v>28648</v>
      </c>
      <c r="D2152" s="541"/>
      <c r="E2152" s="578"/>
      <c r="F2152" s="541">
        <f t="shared" si="34"/>
        <v>0</v>
      </c>
      <c r="G2152" s="609"/>
    </row>
    <row r="2153" spans="1:7" s="295" customFormat="1">
      <c r="A2153" s="558" t="s">
        <v>27793</v>
      </c>
      <c r="B2153" s="442" t="s">
        <v>30402</v>
      </c>
      <c r="C2153" s="453" t="s">
        <v>28649</v>
      </c>
      <c r="D2153" s="541"/>
      <c r="E2153" s="578"/>
      <c r="F2153" s="541">
        <f t="shared" si="34"/>
        <v>0</v>
      </c>
      <c r="G2153" s="609"/>
    </row>
    <row r="2154" spans="1:7" s="295" customFormat="1">
      <c r="A2154" s="558" t="s">
        <v>27794</v>
      </c>
      <c r="B2154" s="442" t="s">
        <v>30403</v>
      </c>
      <c r="C2154" s="453" t="s">
        <v>28650</v>
      </c>
      <c r="D2154" s="541"/>
      <c r="E2154" s="578"/>
      <c r="F2154" s="541">
        <f t="shared" si="34"/>
        <v>0</v>
      </c>
      <c r="G2154" s="609"/>
    </row>
    <row r="2155" spans="1:7" s="295" customFormat="1">
      <c r="A2155" s="558" t="s">
        <v>27795</v>
      </c>
      <c r="B2155" s="442" t="s">
        <v>30404</v>
      </c>
      <c r="C2155" s="453" t="s">
        <v>28651</v>
      </c>
      <c r="D2155" s="541"/>
      <c r="E2155" s="578"/>
      <c r="F2155" s="541">
        <f t="shared" si="34"/>
        <v>0</v>
      </c>
      <c r="G2155" s="609"/>
    </row>
    <row r="2156" spans="1:7" s="295" customFormat="1">
      <c r="A2156" s="558" t="s">
        <v>27796</v>
      </c>
      <c r="B2156" s="442" t="s">
        <v>30405</v>
      </c>
      <c r="C2156" s="453" t="s">
        <v>35357</v>
      </c>
      <c r="D2156" s="541"/>
      <c r="E2156" s="578"/>
      <c r="F2156" s="541">
        <f t="shared" si="34"/>
        <v>0</v>
      </c>
      <c r="G2156" s="609"/>
    </row>
    <row r="2157" spans="1:7" s="295" customFormat="1">
      <c r="A2157" s="558" t="s">
        <v>27797</v>
      </c>
      <c r="B2157" s="442" t="s">
        <v>30406</v>
      </c>
      <c r="C2157" s="453" t="s">
        <v>28653</v>
      </c>
      <c r="D2157" s="541"/>
      <c r="E2157" s="578"/>
      <c r="F2157" s="541">
        <f t="shared" si="34"/>
        <v>0</v>
      </c>
      <c r="G2157" s="609"/>
    </row>
    <row r="2158" spans="1:7" s="295" customFormat="1">
      <c r="A2158" s="558" t="s">
        <v>27798</v>
      </c>
      <c r="B2158" s="442" t="s">
        <v>30407</v>
      </c>
      <c r="C2158" s="453" t="s">
        <v>28654</v>
      </c>
      <c r="D2158" s="541"/>
      <c r="E2158" s="578"/>
      <c r="F2158" s="541">
        <f t="shared" si="34"/>
        <v>0</v>
      </c>
      <c r="G2158" s="609"/>
    </row>
    <row r="2159" spans="1:7" s="295" customFormat="1">
      <c r="A2159" s="558" t="s">
        <v>27799</v>
      </c>
      <c r="B2159" s="442" t="s">
        <v>30408</v>
      </c>
      <c r="C2159" s="453" t="s">
        <v>28655</v>
      </c>
      <c r="D2159" s="541"/>
      <c r="E2159" s="578"/>
      <c r="F2159" s="541">
        <f t="shared" si="34"/>
        <v>0</v>
      </c>
      <c r="G2159" s="609"/>
    </row>
    <row r="2160" spans="1:7" s="295" customFormat="1">
      <c r="A2160" s="558" t="s">
        <v>27800</v>
      </c>
      <c r="B2160" s="442" t="s">
        <v>30409</v>
      </c>
      <c r="C2160" s="453" t="s">
        <v>28656</v>
      </c>
      <c r="D2160" s="541"/>
      <c r="E2160" s="578"/>
      <c r="F2160" s="541">
        <f t="shared" si="34"/>
        <v>0</v>
      </c>
      <c r="G2160" s="609"/>
    </row>
    <row r="2161" spans="1:7" s="295" customFormat="1">
      <c r="A2161" s="558" t="s">
        <v>27801</v>
      </c>
      <c r="B2161" s="442" t="s">
        <v>30410</v>
      </c>
      <c r="C2161" s="453" t="s">
        <v>28657</v>
      </c>
      <c r="D2161" s="541"/>
      <c r="E2161" s="578"/>
      <c r="F2161" s="541">
        <f t="shared" si="34"/>
        <v>0</v>
      </c>
      <c r="G2161" s="609"/>
    </row>
    <row r="2162" spans="1:7" s="295" customFormat="1">
      <c r="A2162" s="558" t="s">
        <v>27701</v>
      </c>
      <c r="B2162" s="442" t="s">
        <v>30411</v>
      </c>
      <c r="C2162" s="453" t="s">
        <v>28658</v>
      </c>
      <c r="D2162" s="541"/>
      <c r="E2162" s="578"/>
      <c r="F2162" s="541">
        <f t="shared" si="34"/>
        <v>0</v>
      </c>
      <c r="G2162" s="609"/>
    </row>
    <row r="2163" spans="1:7" s="295" customFormat="1">
      <c r="A2163" s="558" t="s">
        <v>27802</v>
      </c>
      <c r="B2163" s="442" t="s">
        <v>30412</v>
      </c>
      <c r="C2163" s="453" t="s">
        <v>28659</v>
      </c>
      <c r="D2163" s="541"/>
      <c r="E2163" s="578"/>
      <c r="F2163" s="541">
        <f t="shared" si="34"/>
        <v>0</v>
      </c>
      <c r="G2163" s="609"/>
    </row>
    <row r="2164" spans="1:7" s="295" customFormat="1">
      <c r="A2164" s="558" t="s">
        <v>27803</v>
      </c>
      <c r="B2164" s="442" t="s">
        <v>30413</v>
      </c>
      <c r="C2164" s="453" t="s">
        <v>28660</v>
      </c>
      <c r="D2164" s="541"/>
      <c r="E2164" s="578"/>
      <c r="F2164" s="541">
        <f t="shared" si="34"/>
        <v>0</v>
      </c>
      <c r="G2164" s="609"/>
    </row>
    <row r="2165" spans="1:7" s="295" customFormat="1">
      <c r="A2165" s="558" t="s">
        <v>27804</v>
      </c>
      <c r="B2165" s="442" t="s">
        <v>30414</v>
      </c>
      <c r="C2165" s="453" t="s">
        <v>28661</v>
      </c>
      <c r="D2165" s="541"/>
      <c r="E2165" s="578"/>
      <c r="F2165" s="541">
        <f t="shared" si="34"/>
        <v>0</v>
      </c>
      <c r="G2165" s="609"/>
    </row>
    <row r="2166" spans="1:7" s="295" customFormat="1">
      <c r="A2166" s="558" t="s">
        <v>27805</v>
      </c>
      <c r="B2166" s="442" t="s">
        <v>30415</v>
      </c>
      <c r="C2166" s="453" t="s">
        <v>28662</v>
      </c>
      <c r="D2166" s="541"/>
      <c r="E2166" s="578"/>
      <c r="F2166" s="541">
        <f t="shared" si="34"/>
        <v>0</v>
      </c>
      <c r="G2166" s="609"/>
    </row>
    <row r="2167" spans="1:7" s="295" customFormat="1">
      <c r="A2167" s="558" t="s">
        <v>27806</v>
      </c>
      <c r="B2167" s="442" t="s">
        <v>30416</v>
      </c>
      <c r="C2167" s="453" t="s">
        <v>28663</v>
      </c>
      <c r="D2167" s="541"/>
      <c r="E2167" s="578"/>
      <c r="F2167" s="541">
        <f t="shared" si="34"/>
        <v>0</v>
      </c>
      <c r="G2167" s="609"/>
    </row>
    <row r="2168" spans="1:7" s="295" customFormat="1">
      <c r="A2168" s="558" t="s">
        <v>27807</v>
      </c>
      <c r="B2168" s="442" t="s">
        <v>30417</v>
      </c>
      <c r="C2168" s="453" t="s">
        <v>28664</v>
      </c>
      <c r="D2168" s="541"/>
      <c r="E2168" s="578"/>
      <c r="F2168" s="541">
        <f t="shared" si="34"/>
        <v>0</v>
      </c>
      <c r="G2168" s="609"/>
    </row>
    <row r="2169" spans="1:7" s="295" customFormat="1">
      <c r="A2169" s="558" t="s">
        <v>27808</v>
      </c>
      <c r="B2169" s="442" t="s">
        <v>30418</v>
      </c>
      <c r="C2169" s="453" t="s">
        <v>28665</v>
      </c>
      <c r="D2169" s="541"/>
      <c r="E2169" s="578"/>
      <c r="F2169" s="541">
        <f t="shared" si="34"/>
        <v>0</v>
      </c>
      <c r="G2169" s="609"/>
    </row>
    <row r="2170" spans="1:7" s="295" customFormat="1">
      <c r="A2170" s="558" t="s">
        <v>27809</v>
      </c>
      <c r="B2170" s="442" t="s">
        <v>30419</v>
      </c>
      <c r="C2170" s="453" t="s">
        <v>35358</v>
      </c>
      <c r="D2170" s="541"/>
      <c r="E2170" s="578"/>
      <c r="F2170" s="541">
        <f t="shared" si="34"/>
        <v>0</v>
      </c>
      <c r="G2170" s="609"/>
    </row>
    <row r="2171" spans="1:7" s="295" customFormat="1">
      <c r="A2171" s="558" t="s">
        <v>27810</v>
      </c>
      <c r="B2171" s="442" t="s">
        <v>30420</v>
      </c>
      <c r="C2171" s="453" t="s">
        <v>35359</v>
      </c>
      <c r="D2171" s="541"/>
      <c r="E2171" s="578"/>
      <c r="F2171" s="541">
        <f t="shared" si="34"/>
        <v>0</v>
      </c>
      <c r="G2171" s="609"/>
    </row>
    <row r="2172" spans="1:7" s="295" customFormat="1">
      <c r="A2172" s="558" t="s">
        <v>27811</v>
      </c>
      <c r="B2172" s="442" t="s">
        <v>30421</v>
      </c>
      <c r="C2172" s="453" t="s">
        <v>28668</v>
      </c>
      <c r="D2172" s="541"/>
      <c r="E2172" s="578"/>
      <c r="F2172" s="541">
        <f t="shared" si="34"/>
        <v>0</v>
      </c>
      <c r="G2172" s="609"/>
    </row>
    <row r="2173" spans="1:7" s="295" customFormat="1">
      <c r="A2173" s="558" t="s">
        <v>27812</v>
      </c>
      <c r="B2173" s="442" t="s">
        <v>30422</v>
      </c>
      <c r="C2173" s="453" t="s">
        <v>28669</v>
      </c>
      <c r="D2173" s="541"/>
      <c r="E2173" s="578"/>
      <c r="F2173" s="541">
        <f t="shared" si="34"/>
        <v>0</v>
      </c>
      <c r="G2173" s="609"/>
    </row>
    <row r="2174" spans="1:7" s="295" customFormat="1">
      <c r="A2174" s="558" t="s">
        <v>27813</v>
      </c>
      <c r="B2174" s="442" t="s">
        <v>30423</v>
      </c>
      <c r="C2174" s="453" t="s">
        <v>28670</v>
      </c>
      <c r="D2174" s="541"/>
      <c r="E2174" s="578"/>
      <c r="F2174" s="541">
        <f t="shared" si="34"/>
        <v>0</v>
      </c>
      <c r="G2174" s="609"/>
    </row>
    <row r="2175" spans="1:7" s="295" customFormat="1">
      <c r="A2175" s="558" t="s">
        <v>27814</v>
      </c>
      <c r="B2175" s="442" t="s">
        <v>30424</v>
      </c>
      <c r="C2175" s="453" t="s">
        <v>28671</v>
      </c>
      <c r="D2175" s="541"/>
      <c r="E2175" s="578"/>
      <c r="F2175" s="541">
        <f t="shared" si="34"/>
        <v>0</v>
      </c>
      <c r="G2175" s="609"/>
    </row>
    <row r="2176" spans="1:7" s="295" customFormat="1">
      <c r="A2176" s="558" t="s">
        <v>27815</v>
      </c>
      <c r="B2176" s="442" t="s">
        <v>30425</v>
      </c>
      <c r="C2176" s="453" t="s">
        <v>28672</v>
      </c>
      <c r="D2176" s="541"/>
      <c r="E2176" s="578"/>
      <c r="F2176" s="541">
        <f t="shared" si="34"/>
        <v>0</v>
      </c>
      <c r="G2176" s="609"/>
    </row>
    <row r="2177" spans="1:7" s="423" customFormat="1">
      <c r="A2177" s="647" t="s">
        <v>28673</v>
      </c>
      <c r="B2177" s="648"/>
      <c r="C2177" s="649"/>
      <c r="D2177" s="547"/>
      <c r="E2177" s="588"/>
      <c r="F2177" s="550"/>
      <c r="G2177" s="613"/>
    </row>
    <row r="2178" spans="1:7" s="295" customFormat="1">
      <c r="A2178" s="558" t="s">
        <v>27816</v>
      </c>
      <c r="B2178" s="442" t="s">
        <v>35360</v>
      </c>
      <c r="C2178" s="453" t="s">
        <v>3829</v>
      </c>
      <c r="D2178" s="541"/>
      <c r="E2178" s="578"/>
      <c r="F2178" s="541">
        <f t="shared" si="34"/>
        <v>0</v>
      </c>
      <c r="G2178" s="609"/>
    </row>
    <row r="2179" spans="1:7" s="295" customFormat="1">
      <c r="A2179" s="558" t="s">
        <v>27817</v>
      </c>
      <c r="B2179" s="458" t="s">
        <v>3830</v>
      </c>
      <c r="C2179" s="453" t="s">
        <v>3840</v>
      </c>
      <c r="D2179" s="551"/>
      <c r="E2179" s="592"/>
      <c r="F2179" s="541">
        <f t="shared" si="34"/>
        <v>0</v>
      </c>
      <c r="G2179" s="609"/>
    </row>
    <row r="2180" spans="1:7" s="295" customFormat="1">
      <c r="A2180" s="558" t="s">
        <v>27818</v>
      </c>
      <c r="B2180" s="442" t="s">
        <v>35361</v>
      </c>
      <c r="C2180" s="453" t="s">
        <v>35362</v>
      </c>
      <c r="D2180" s="541"/>
      <c r="E2180" s="578"/>
      <c r="F2180" s="541">
        <f t="shared" si="34"/>
        <v>0</v>
      </c>
      <c r="G2180" s="609"/>
    </row>
    <row r="2181" spans="1:7" s="295" customFormat="1">
      <c r="A2181" s="558" t="s">
        <v>27819</v>
      </c>
      <c r="B2181" s="442" t="s">
        <v>35363</v>
      </c>
      <c r="C2181" s="453" t="s">
        <v>35364</v>
      </c>
      <c r="D2181" s="541"/>
      <c r="E2181" s="578"/>
      <c r="F2181" s="541">
        <f t="shared" si="34"/>
        <v>0</v>
      </c>
      <c r="G2181" s="609"/>
    </row>
    <row r="2182" spans="1:7" s="295" customFormat="1">
      <c r="A2182" s="558" t="s">
        <v>27820</v>
      </c>
      <c r="B2182" s="442" t="s">
        <v>33433</v>
      </c>
      <c r="C2182" s="453" t="s">
        <v>14545</v>
      </c>
      <c r="D2182" s="541"/>
      <c r="E2182" s="578"/>
      <c r="F2182" s="541">
        <f t="shared" si="34"/>
        <v>0</v>
      </c>
      <c r="G2182" s="609"/>
    </row>
    <row r="2183" spans="1:7" s="295" customFormat="1">
      <c r="A2183" s="558" t="s">
        <v>27821</v>
      </c>
      <c r="B2183" s="458" t="s">
        <v>3833</v>
      </c>
      <c r="C2183" s="453" t="s">
        <v>21333</v>
      </c>
      <c r="D2183" s="541"/>
      <c r="E2183" s="578"/>
      <c r="F2183" s="541">
        <f t="shared" si="34"/>
        <v>0</v>
      </c>
      <c r="G2183" s="609"/>
    </row>
    <row r="2184" spans="1:7" s="295" customFormat="1">
      <c r="A2184" s="558" t="s">
        <v>27822</v>
      </c>
      <c r="B2184" s="442" t="s">
        <v>35365</v>
      </c>
      <c r="C2184" s="453" t="s">
        <v>3834</v>
      </c>
      <c r="D2184" s="541"/>
      <c r="E2184" s="578"/>
      <c r="F2184" s="541">
        <f t="shared" si="34"/>
        <v>0</v>
      </c>
      <c r="G2184" s="609"/>
    </row>
    <row r="2185" spans="1:7" s="295" customFormat="1">
      <c r="A2185" s="558" t="s">
        <v>27823</v>
      </c>
      <c r="B2185" s="458" t="s">
        <v>3835</v>
      </c>
      <c r="C2185" s="453" t="s">
        <v>3819</v>
      </c>
      <c r="D2185" s="541"/>
      <c r="E2185" s="578"/>
      <c r="F2185" s="541">
        <f t="shared" si="34"/>
        <v>0</v>
      </c>
      <c r="G2185" s="609"/>
    </row>
    <row r="2186" spans="1:7" s="295" customFormat="1">
      <c r="A2186" s="558" t="s">
        <v>27824</v>
      </c>
      <c r="B2186" s="442" t="s">
        <v>33724</v>
      </c>
      <c r="C2186" s="453" t="s">
        <v>29390</v>
      </c>
      <c r="D2186" s="541"/>
      <c r="E2186" s="578"/>
      <c r="F2186" s="541">
        <f t="shared" si="34"/>
        <v>0</v>
      </c>
      <c r="G2186" s="609"/>
    </row>
    <row r="2187" spans="1:7" s="295" customFormat="1">
      <c r="A2187" s="558" t="s">
        <v>27825</v>
      </c>
      <c r="B2187" s="442" t="s">
        <v>33431</v>
      </c>
      <c r="C2187" s="453" t="s">
        <v>29264</v>
      </c>
      <c r="D2187" s="541"/>
      <c r="E2187" s="578"/>
      <c r="F2187" s="541">
        <f t="shared" si="34"/>
        <v>0</v>
      </c>
      <c r="G2187" s="609"/>
    </row>
    <row r="2188" spans="1:7" s="295" customFormat="1">
      <c r="A2188" s="558" t="s">
        <v>27826</v>
      </c>
      <c r="B2188" s="458" t="s">
        <v>3836</v>
      </c>
      <c r="C2188" s="453" t="s">
        <v>3837</v>
      </c>
      <c r="D2188" s="541"/>
      <c r="E2188" s="578"/>
      <c r="F2188" s="541">
        <f t="shared" si="34"/>
        <v>0</v>
      </c>
      <c r="G2188" s="609"/>
    </row>
    <row r="2189" spans="1:7" s="295" customFormat="1">
      <c r="A2189" s="558" t="s">
        <v>27827</v>
      </c>
      <c r="B2189" s="458" t="s">
        <v>3838</v>
      </c>
      <c r="C2189" s="453" t="s">
        <v>24395</v>
      </c>
      <c r="D2189" s="541"/>
      <c r="E2189" s="578"/>
      <c r="F2189" s="541">
        <f t="shared" si="34"/>
        <v>0</v>
      </c>
      <c r="G2189" s="609"/>
    </row>
    <row r="2190" spans="1:7" s="295" customFormat="1">
      <c r="A2190" s="558" t="s">
        <v>27828</v>
      </c>
      <c r="B2190" s="458" t="s">
        <v>3839</v>
      </c>
      <c r="C2190" s="453" t="s">
        <v>3831</v>
      </c>
      <c r="D2190" s="541"/>
      <c r="E2190" s="578"/>
      <c r="F2190" s="541">
        <f t="shared" si="34"/>
        <v>0</v>
      </c>
      <c r="G2190" s="609"/>
    </row>
    <row r="2191" spans="1:7" s="295" customFormat="1">
      <c r="A2191" s="558" t="s">
        <v>27829</v>
      </c>
      <c r="B2191" s="442" t="s">
        <v>35366</v>
      </c>
      <c r="C2191" s="453" t="s">
        <v>3841</v>
      </c>
      <c r="D2191" s="541"/>
      <c r="E2191" s="578"/>
      <c r="F2191" s="541">
        <f t="shared" si="34"/>
        <v>0</v>
      </c>
      <c r="G2191" s="609"/>
    </row>
    <row r="2192" spans="1:7" s="295" customFormat="1">
      <c r="A2192" s="558" t="s">
        <v>27830</v>
      </c>
      <c r="B2192" s="442" t="s">
        <v>33443</v>
      </c>
      <c r="C2192" s="453" t="s">
        <v>15146</v>
      </c>
      <c r="D2192" s="541"/>
      <c r="E2192" s="578"/>
      <c r="F2192" s="541">
        <f t="shared" si="34"/>
        <v>0</v>
      </c>
      <c r="G2192" s="609"/>
    </row>
    <row r="2193" spans="1:7" s="295" customFormat="1">
      <c r="A2193" s="558" t="s">
        <v>27831</v>
      </c>
      <c r="B2193" s="442" t="s">
        <v>35367</v>
      </c>
      <c r="C2193" s="453" t="s">
        <v>3842</v>
      </c>
      <c r="D2193" s="541"/>
      <c r="E2193" s="578"/>
      <c r="F2193" s="541">
        <f t="shared" si="34"/>
        <v>0</v>
      </c>
      <c r="G2193" s="609"/>
    </row>
    <row r="2194" spans="1:7" s="295" customFormat="1">
      <c r="A2194" s="558" t="s">
        <v>27832</v>
      </c>
      <c r="B2194" s="458" t="s">
        <v>3843</v>
      </c>
      <c r="C2194" s="453" t="s">
        <v>3844</v>
      </c>
      <c r="D2194" s="541"/>
      <c r="E2194" s="578"/>
      <c r="F2194" s="541">
        <f t="shared" si="34"/>
        <v>0</v>
      </c>
      <c r="G2194" s="609"/>
    </row>
    <row r="2195" spans="1:7" s="295" customFormat="1">
      <c r="A2195" s="558" t="s">
        <v>27833</v>
      </c>
      <c r="B2195" s="458" t="s">
        <v>3845</v>
      </c>
      <c r="C2195" s="453" t="s">
        <v>24458</v>
      </c>
      <c r="D2195" s="541"/>
      <c r="E2195" s="578"/>
      <c r="F2195" s="541">
        <f t="shared" si="34"/>
        <v>0</v>
      </c>
      <c r="G2195" s="609"/>
    </row>
    <row r="2196" spans="1:7" s="425" customFormat="1">
      <c r="A2196" s="650" t="s">
        <v>38298</v>
      </c>
      <c r="B2196" s="651"/>
      <c r="C2196" s="652"/>
      <c r="D2196" s="547"/>
      <c r="E2196" s="588"/>
      <c r="F2196" s="550"/>
      <c r="G2196" s="613"/>
    </row>
    <row r="2197" spans="1:7">
      <c r="A2197" s="556" t="s">
        <v>27834</v>
      </c>
      <c r="B2197" s="442" t="s">
        <v>38299</v>
      </c>
      <c r="C2197" s="465" t="s">
        <v>30430</v>
      </c>
      <c r="D2197" s="541"/>
      <c r="E2197" s="578"/>
      <c r="F2197" s="541">
        <f t="shared" si="34"/>
        <v>0</v>
      </c>
      <c r="G2197" s="611"/>
    </row>
    <row r="2198" spans="1:7">
      <c r="A2198" s="556" t="s">
        <v>27835</v>
      </c>
      <c r="B2198" s="442" t="s">
        <v>33729</v>
      </c>
      <c r="C2198" s="465" t="s">
        <v>30431</v>
      </c>
      <c r="D2198" s="541"/>
      <c r="E2198" s="578"/>
      <c r="F2198" s="541">
        <f t="shared" si="34"/>
        <v>0</v>
      </c>
      <c r="G2198" s="611"/>
    </row>
    <row r="2199" spans="1:7">
      <c r="A2199" s="556" t="s">
        <v>27836</v>
      </c>
      <c r="B2199" s="442" t="s">
        <v>33659</v>
      </c>
      <c r="C2199" s="465" t="s">
        <v>30432</v>
      </c>
      <c r="D2199" s="541"/>
      <c r="E2199" s="578"/>
      <c r="F2199" s="541">
        <f t="shared" si="34"/>
        <v>0</v>
      </c>
      <c r="G2199" s="611"/>
    </row>
    <row r="2200" spans="1:7">
      <c r="A2200" s="556" t="s">
        <v>27837</v>
      </c>
      <c r="B2200" s="442" t="s">
        <v>38300</v>
      </c>
      <c r="C2200" s="465" t="s">
        <v>30433</v>
      </c>
      <c r="D2200" s="541"/>
      <c r="E2200" s="578"/>
      <c r="F2200" s="541">
        <f t="shared" si="34"/>
        <v>0</v>
      </c>
      <c r="G2200" s="611"/>
    </row>
    <row r="2201" spans="1:7">
      <c r="A2201" s="556" t="s">
        <v>27838</v>
      </c>
      <c r="B2201" s="442" t="s">
        <v>38301</v>
      </c>
      <c r="C2201" s="465" t="s">
        <v>30434</v>
      </c>
      <c r="D2201" s="541"/>
      <c r="E2201" s="578"/>
      <c r="F2201" s="541">
        <f t="shared" si="34"/>
        <v>0</v>
      </c>
      <c r="G2201" s="611"/>
    </row>
    <row r="2202" spans="1:7">
      <c r="A2202" s="556" t="s">
        <v>27839</v>
      </c>
      <c r="B2202" s="442" t="s">
        <v>38302</v>
      </c>
      <c r="C2202" s="465" t="s">
        <v>30435</v>
      </c>
      <c r="D2202" s="541"/>
      <c r="E2202" s="578"/>
      <c r="F2202" s="541">
        <f t="shared" si="34"/>
        <v>0</v>
      </c>
      <c r="G2202" s="611"/>
    </row>
    <row r="2203" spans="1:7">
      <c r="A2203" s="556" t="s">
        <v>27840</v>
      </c>
      <c r="B2203" s="442" t="s">
        <v>38303</v>
      </c>
      <c r="C2203" s="465" t="s">
        <v>30436</v>
      </c>
      <c r="D2203" s="541"/>
      <c r="E2203" s="578"/>
      <c r="F2203" s="541">
        <f t="shared" si="34"/>
        <v>0</v>
      </c>
      <c r="G2203" s="611"/>
    </row>
    <row r="2204" spans="1:7">
      <c r="A2204" s="556" t="s">
        <v>27841</v>
      </c>
      <c r="B2204" s="442" t="s">
        <v>33643</v>
      </c>
      <c r="C2204" s="465" t="s">
        <v>30437</v>
      </c>
      <c r="D2204" s="541"/>
      <c r="E2204" s="578"/>
      <c r="F2204" s="541">
        <f t="shared" si="34"/>
        <v>0</v>
      </c>
      <c r="G2204" s="611"/>
    </row>
    <row r="2205" spans="1:7">
      <c r="A2205" s="556" t="s">
        <v>31033</v>
      </c>
      <c r="B2205" s="442" t="s">
        <v>38304</v>
      </c>
      <c r="C2205" s="465" t="s">
        <v>30438</v>
      </c>
      <c r="D2205" s="541"/>
      <c r="E2205" s="578"/>
      <c r="F2205" s="541">
        <f t="shared" si="34"/>
        <v>0</v>
      </c>
      <c r="G2205" s="611"/>
    </row>
    <row r="2206" spans="1:7">
      <c r="A2206" s="556" t="s">
        <v>31034</v>
      </c>
      <c r="B2206" s="442" t="s">
        <v>38305</v>
      </c>
      <c r="C2206" s="465" t="s">
        <v>30439</v>
      </c>
      <c r="D2206" s="541"/>
      <c r="E2206" s="578"/>
      <c r="F2206" s="541">
        <f t="shared" si="34"/>
        <v>0</v>
      </c>
      <c r="G2206" s="611"/>
    </row>
    <row r="2207" spans="1:7">
      <c r="A2207" s="556" t="s">
        <v>31035</v>
      </c>
      <c r="B2207" s="442" t="s">
        <v>38306</v>
      </c>
      <c r="C2207" s="465" t="s">
        <v>26726</v>
      </c>
      <c r="D2207" s="541"/>
      <c r="E2207" s="578"/>
      <c r="F2207" s="541">
        <f t="shared" si="34"/>
        <v>0</v>
      </c>
      <c r="G2207" s="611"/>
    </row>
    <row r="2208" spans="1:7">
      <c r="A2208" s="556" t="s">
        <v>31036</v>
      </c>
      <c r="B2208" s="442" t="s">
        <v>38307</v>
      </c>
      <c r="C2208" s="465" t="s">
        <v>26727</v>
      </c>
      <c r="D2208" s="541"/>
      <c r="E2208" s="578"/>
      <c r="F2208" s="541">
        <f t="shared" ref="F2208:F2271" si="35">D2208*(1+E2208)</f>
        <v>0</v>
      </c>
      <c r="G2208" s="611"/>
    </row>
    <row r="2209" spans="1:7">
      <c r="A2209" s="556" t="s">
        <v>31037</v>
      </c>
      <c r="B2209" s="442" t="s">
        <v>38308</v>
      </c>
      <c r="C2209" s="465" t="s">
        <v>38580</v>
      </c>
      <c r="D2209" s="541"/>
      <c r="E2209" s="578"/>
      <c r="F2209" s="541">
        <f t="shared" si="35"/>
        <v>0</v>
      </c>
      <c r="G2209" s="611"/>
    </row>
    <row r="2210" spans="1:7">
      <c r="A2210" s="556" t="s">
        <v>31038</v>
      </c>
      <c r="B2210" s="442" t="s">
        <v>38309</v>
      </c>
      <c r="C2210" s="465" t="s">
        <v>38581</v>
      </c>
      <c r="D2210" s="541"/>
      <c r="E2210" s="578"/>
      <c r="F2210" s="541">
        <f t="shared" si="35"/>
        <v>0</v>
      </c>
      <c r="G2210" s="611"/>
    </row>
    <row r="2211" spans="1:7">
      <c r="A2211" s="556" t="s">
        <v>31039</v>
      </c>
      <c r="B2211" s="442" t="s">
        <v>38310</v>
      </c>
      <c r="C2211" s="465" t="s">
        <v>38582</v>
      </c>
      <c r="D2211" s="541"/>
      <c r="E2211" s="578"/>
      <c r="F2211" s="541">
        <f t="shared" si="35"/>
        <v>0</v>
      </c>
      <c r="G2211" s="611"/>
    </row>
    <row r="2212" spans="1:7">
      <c r="A2212" s="556" t="s">
        <v>31040</v>
      </c>
      <c r="B2212" s="442" t="s">
        <v>38311</v>
      </c>
      <c r="C2212" s="465" t="s">
        <v>38583</v>
      </c>
      <c r="D2212" s="541"/>
      <c r="E2212" s="578"/>
      <c r="F2212" s="541">
        <f t="shared" si="35"/>
        <v>0</v>
      </c>
      <c r="G2212" s="611"/>
    </row>
    <row r="2213" spans="1:7">
      <c r="A2213" s="556" t="s">
        <v>31041</v>
      </c>
      <c r="B2213" s="442" t="s">
        <v>38312</v>
      </c>
      <c r="C2213" s="465" t="s">
        <v>26732</v>
      </c>
      <c r="D2213" s="541"/>
      <c r="E2213" s="578"/>
      <c r="F2213" s="541">
        <f t="shared" si="35"/>
        <v>0</v>
      </c>
      <c r="G2213" s="611"/>
    </row>
    <row r="2214" spans="1:7">
      <c r="A2214" s="556" t="s">
        <v>31042</v>
      </c>
      <c r="B2214" s="442" t="s">
        <v>38313</v>
      </c>
      <c r="C2214" s="465" t="s">
        <v>26733</v>
      </c>
      <c r="D2214" s="541"/>
      <c r="E2214" s="578"/>
      <c r="F2214" s="541">
        <f t="shared" si="35"/>
        <v>0</v>
      </c>
      <c r="G2214" s="611"/>
    </row>
    <row r="2215" spans="1:7">
      <c r="A2215" s="556" t="s">
        <v>31043</v>
      </c>
      <c r="B2215" s="442" t="s">
        <v>38314</v>
      </c>
      <c r="C2215" s="466" t="s">
        <v>38315</v>
      </c>
      <c r="D2215" s="541"/>
      <c r="E2215" s="578"/>
      <c r="F2215" s="541">
        <f t="shared" si="35"/>
        <v>0</v>
      </c>
      <c r="G2215" s="611"/>
    </row>
    <row r="2216" spans="1:7">
      <c r="A2216" s="556" t="s">
        <v>31044</v>
      </c>
      <c r="B2216" s="442" t="s">
        <v>38316</v>
      </c>
      <c r="C2216" s="465" t="s">
        <v>26735</v>
      </c>
      <c r="D2216" s="541"/>
      <c r="E2216" s="578"/>
      <c r="F2216" s="541">
        <f t="shared" si="35"/>
        <v>0</v>
      </c>
      <c r="G2216" s="611"/>
    </row>
    <row r="2217" spans="1:7">
      <c r="A2217" s="556" t="s">
        <v>31045</v>
      </c>
      <c r="B2217" s="442" t="s">
        <v>38317</v>
      </c>
      <c r="C2217" s="465" t="s">
        <v>26736</v>
      </c>
      <c r="D2217" s="541"/>
      <c r="E2217" s="578"/>
      <c r="F2217" s="541">
        <f t="shared" si="35"/>
        <v>0</v>
      </c>
      <c r="G2217" s="611"/>
    </row>
    <row r="2218" spans="1:7">
      <c r="A2218" s="556" t="s">
        <v>31046</v>
      </c>
      <c r="B2218" s="442" t="s">
        <v>38318</v>
      </c>
      <c r="C2218" s="465" t="s">
        <v>26737</v>
      </c>
      <c r="D2218" s="541"/>
      <c r="E2218" s="578"/>
      <c r="F2218" s="541">
        <f t="shared" si="35"/>
        <v>0</v>
      </c>
      <c r="G2218" s="611"/>
    </row>
    <row r="2219" spans="1:7">
      <c r="A2219" s="556" t="s">
        <v>31047</v>
      </c>
      <c r="B2219" s="442" t="s">
        <v>38319</v>
      </c>
      <c r="C2219" s="465" t="s">
        <v>30464</v>
      </c>
      <c r="D2219" s="541"/>
      <c r="E2219" s="578"/>
      <c r="F2219" s="541">
        <f t="shared" si="35"/>
        <v>0</v>
      </c>
      <c r="G2219" s="611"/>
    </row>
    <row r="2220" spans="1:7">
      <c r="A2220" s="556" t="s">
        <v>31048</v>
      </c>
      <c r="B2220" s="442" t="s">
        <v>38320</v>
      </c>
      <c r="C2220" s="465" t="s">
        <v>30465</v>
      </c>
      <c r="D2220" s="541"/>
      <c r="E2220" s="578"/>
      <c r="F2220" s="541">
        <f t="shared" si="35"/>
        <v>0</v>
      </c>
      <c r="G2220" s="611"/>
    </row>
    <row r="2221" spans="1:7">
      <c r="A2221" s="556" t="s">
        <v>31049</v>
      </c>
      <c r="B2221" s="442" t="s">
        <v>38321</v>
      </c>
      <c r="C2221" s="465" t="s">
        <v>30466</v>
      </c>
      <c r="D2221" s="541"/>
      <c r="E2221" s="578"/>
      <c r="F2221" s="541">
        <f t="shared" si="35"/>
        <v>0</v>
      </c>
      <c r="G2221" s="611"/>
    </row>
    <row r="2222" spans="1:7">
      <c r="A2222" s="556" t="s">
        <v>31050</v>
      </c>
      <c r="B2222" s="442" t="s">
        <v>38322</v>
      </c>
      <c r="C2222" s="466" t="s">
        <v>38323</v>
      </c>
      <c r="D2222" s="541"/>
      <c r="E2222" s="578"/>
      <c r="F2222" s="541">
        <f t="shared" si="35"/>
        <v>0</v>
      </c>
      <c r="G2222" s="611"/>
    </row>
    <row r="2223" spans="1:7">
      <c r="A2223" s="556" t="s">
        <v>31051</v>
      </c>
      <c r="B2223" s="442" t="s">
        <v>38324</v>
      </c>
      <c r="C2223" s="465" t="s">
        <v>30468</v>
      </c>
      <c r="D2223" s="541"/>
      <c r="E2223" s="578"/>
      <c r="F2223" s="541">
        <f t="shared" si="35"/>
        <v>0</v>
      </c>
      <c r="G2223" s="611"/>
    </row>
    <row r="2224" spans="1:7">
      <c r="A2224" s="556" t="s">
        <v>31052</v>
      </c>
      <c r="B2224" s="442" t="s">
        <v>38325</v>
      </c>
      <c r="C2224" s="465" t="s">
        <v>30470</v>
      </c>
      <c r="D2224" s="541"/>
      <c r="E2224" s="578"/>
      <c r="F2224" s="541">
        <f t="shared" si="35"/>
        <v>0</v>
      </c>
      <c r="G2224" s="611"/>
    </row>
    <row r="2225" spans="1:7">
      <c r="A2225" s="556" t="s">
        <v>31053</v>
      </c>
      <c r="B2225" s="442" t="s">
        <v>38326</v>
      </c>
      <c r="C2225" s="466" t="s">
        <v>30471</v>
      </c>
      <c r="D2225" s="541"/>
      <c r="E2225" s="578"/>
      <c r="F2225" s="541">
        <f t="shared" si="35"/>
        <v>0</v>
      </c>
      <c r="G2225" s="611"/>
    </row>
    <row r="2226" spans="1:7">
      <c r="A2226" s="556" t="s">
        <v>31054</v>
      </c>
      <c r="B2226" s="442" t="s">
        <v>38327</v>
      </c>
      <c r="C2226" s="466" t="s">
        <v>30472</v>
      </c>
      <c r="D2226" s="541"/>
      <c r="E2226" s="578"/>
      <c r="F2226" s="541">
        <f t="shared" si="35"/>
        <v>0</v>
      </c>
      <c r="G2226" s="611"/>
    </row>
    <row r="2227" spans="1:7">
      <c r="A2227" s="556" t="s">
        <v>31055</v>
      </c>
      <c r="B2227" s="442" t="s">
        <v>38328</v>
      </c>
      <c r="C2227" s="465" t="s">
        <v>38329</v>
      </c>
      <c r="D2227" s="541"/>
      <c r="E2227" s="578"/>
      <c r="F2227" s="541">
        <f t="shared" si="35"/>
        <v>0</v>
      </c>
      <c r="G2227" s="611"/>
    </row>
    <row r="2228" spans="1:7">
      <c r="A2228" s="556" t="s">
        <v>31056</v>
      </c>
      <c r="B2228" s="442" t="s">
        <v>38330</v>
      </c>
      <c r="C2228" s="465" t="s">
        <v>30473</v>
      </c>
      <c r="D2228" s="541"/>
      <c r="E2228" s="578"/>
      <c r="F2228" s="541">
        <f t="shared" si="35"/>
        <v>0</v>
      </c>
      <c r="G2228" s="611"/>
    </row>
    <row r="2229" spans="1:7">
      <c r="A2229" s="556" t="s">
        <v>31057</v>
      </c>
      <c r="B2229" s="442" t="s">
        <v>38331</v>
      </c>
      <c r="C2229" s="465" t="s">
        <v>30475</v>
      </c>
      <c r="D2229" s="541"/>
      <c r="E2229" s="578"/>
      <c r="F2229" s="541">
        <f t="shared" si="35"/>
        <v>0</v>
      </c>
      <c r="G2229" s="611"/>
    </row>
    <row r="2230" spans="1:7">
      <c r="A2230" s="556" t="s">
        <v>31058</v>
      </c>
      <c r="B2230" s="442" t="s">
        <v>38332</v>
      </c>
      <c r="C2230" s="465" t="s">
        <v>30476</v>
      </c>
      <c r="D2230" s="541"/>
      <c r="E2230" s="578"/>
      <c r="F2230" s="541">
        <f t="shared" si="35"/>
        <v>0</v>
      </c>
      <c r="G2230" s="611"/>
    </row>
    <row r="2231" spans="1:7">
      <c r="A2231" s="556" t="s">
        <v>31059</v>
      </c>
      <c r="B2231" s="442" t="s">
        <v>38333</v>
      </c>
      <c r="C2231" s="465" t="s">
        <v>30477</v>
      </c>
      <c r="D2231" s="541"/>
      <c r="E2231" s="578"/>
      <c r="F2231" s="541">
        <f t="shared" si="35"/>
        <v>0</v>
      </c>
      <c r="G2231" s="611"/>
    </row>
    <row r="2232" spans="1:7">
      <c r="A2232" s="556" t="s">
        <v>31060</v>
      </c>
      <c r="B2232" s="442" t="s">
        <v>38334</v>
      </c>
      <c r="C2232" s="465" t="s">
        <v>30478</v>
      </c>
      <c r="D2232" s="541"/>
      <c r="E2232" s="578"/>
      <c r="F2232" s="541">
        <f t="shared" si="35"/>
        <v>0</v>
      </c>
      <c r="G2232" s="611"/>
    </row>
    <row r="2233" spans="1:7">
      <c r="A2233" s="556" t="s">
        <v>31061</v>
      </c>
      <c r="B2233" s="442" t="s">
        <v>38335</v>
      </c>
      <c r="C2233" s="465" t="s">
        <v>30479</v>
      </c>
      <c r="D2233" s="541"/>
      <c r="E2233" s="578"/>
      <c r="F2233" s="541">
        <f t="shared" si="35"/>
        <v>0</v>
      </c>
      <c r="G2233" s="611"/>
    </row>
    <row r="2234" spans="1:7">
      <c r="A2234" s="556" t="s">
        <v>31062</v>
      </c>
      <c r="B2234" s="442" t="s">
        <v>38336</v>
      </c>
      <c r="C2234" s="465" t="s">
        <v>30495</v>
      </c>
      <c r="D2234" s="541"/>
      <c r="E2234" s="578"/>
      <c r="F2234" s="541">
        <f t="shared" si="35"/>
        <v>0</v>
      </c>
      <c r="G2234" s="611"/>
    </row>
    <row r="2235" spans="1:7">
      <c r="A2235" s="556" t="s">
        <v>31063</v>
      </c>
      <c r="B2235" s="442" t="s">
        <v>38337</v>
      </c>
      <c r="C2235" s="465" t="s">
        <v>30496</v>
      </c>
      <c r="D2235" s="541"/>
      <c r="E2235" s="578"/>
      <c r="F2235" s="541">
        <f t="shared" si="35"/>
        <v>0</v>
      </c>
      <c r="G2235" s="611"/>
    </row>
    <row r="2236" spans="1:7">
      <c r="A2236" s="556" t="s">
        <v>31064</v>
      </c>
      <c r="B2236" s="442" t="s">
        <v>38338</v>
      </c>
      <c r="C2236" s="465" t="s">
        <v>30497</v>
      </c>
      <c r="D2236" s="541"/>
      <c r="E2236" s="578"/>
      <c r="F2236" s="541">
        <f t="shared" si="35"/>
        <v>0</v>
      </c>
      <c r="G2236" s="611"/>
    </row>
    <row r="2237" spans="1:7">
      <c r="A2237" s="556" t="s">
        <v>31065</v>
      </c>
      <c r="B2237" s="442" t="s">
        <v>38339</v>
      </c>
      <c r="C2237" s="465" t="s">
        <v>30498</v>
      </c>
      <c r="D2237" s="541"/>
      <c r="E2237" s="578"/>
      <c r="F2237" s="541">
        <f t="shared" si="35"/>
        <v>0</v>
      </c>
      <c r="G2237" s="611"/>
    </row>
    <row r="2238" spans="1:7">
      <c r="A2238" s="556" t="s">
        <v>31066</v>
      </c>
      <c r="B2238" s="442" t="s">
        <v>38340</v>
      </c>
      <c r="C2238" s="465" t="s">
        <v>30499</v>
      </c>
      <c r="D2238" s="541"/>
      <c r="E2238" s="578"/>
      <c r="F2238" s="541">
        <f t="shared" si="35"/>
        <v>0</v>
      </c>
      <c r="G2238" s="611"/>
    </row>
    <row r="2239" spans="1:7">
      <c r="A2239" s="556" t="s">
        <v>31067</v>
      </c>
      <c r="B2239" s="442" t="s">
        <v>38341</v>
      </c>
      <c r="C2239" s="465" t="s">
        <v>30500</v>
      </c>
      <c r="D2239" s="541"/>
      <c r="E2239" s="578"/>
      <c r="F2239" s="541">
        <f t="shared" si="35"/>
        <v>0</v>
      </c>
      <c r="G2239" s="611"/>
    </row>
    <row r="2240" spans="1:7">
      <c r="A2240" s="556" t="s">
        <v>31068</v>
      </c>
      <c r="B2240" s="442" t="s">
        <v>38342</v>
      </c>
      <c r="C2240" s="465" t="s">
        <v>30501</v>
      </c>
      <c r="D2240" s="541"/>
      <c r="E2240" s="578"/>
      <c r="F2240" s="541">
        <f t="shared" si="35"/>
        <v>0</v>
      </c>
      <c r="G2240" s="611"/>
    </row>
    <row r="2241" spans="1:7">
      <c r="A2241" s="556" t="s">
        <v>31069</v>
      </c>
      <c r="B2241" s="442" t="s">
        <v>38343</v>
      </c>
      <c r="C2241" s="465" t="s">
        <v>30502</v>
      </c>
      <c r="D2241" s="541"/>
      <c r="E2241" s="578"/>
      <c r="F2241" s="541">
        <f t="shared" si="35"/>
        <v>0</v>
      </c>
      <c r="G2241" s="611"/>
    </row>
    <row r="2242" spans="1:7">
      <c r="A2242" s="556" t="s">
        <v>31070</v>
      </c>
      <c r="B2242" s="442" t="s">
        <v>38344</v>
      </c>
      <c r="C2242" s="465" t="s">
        <v>38345</v>
      </c>
      <c r="D2242" s="541"/>
      <c r="E2242" s="578"/>
      <c r="F2242" s="541">
        <f t="shared" si="35"/>
        <v>0</v>
      </c>
      <c r="G2242" s="611"/>
    </row>
    <row r="2243" spans="1:7">
      <c r="A2243" s="556" t="s">
        <v>31071</v>
      </c>
      <c r="B2243" s="442" t="s">
        <v>38346</v>
      </c>
      <c r="C2243" s="465" t="s">
        <v>30504</v>
      </c>
      <c r="D2243" s="541"/>
      <c r="E2243" s="578"/>
      <c r="F2243" s="541">
        <f t="shared" si="35"/>
        <v>0</v>
      </c>
      <c r="G2243" s="611"/>
    </row>
    <row r="2244" spans="1:7">
      <c r="A2244" s="556" t="s">
        <v>31072</v>
      </c>
      <c r="B2244" s="442" t="s">
        <v>38347</v>
      </c>
      <c r="C2244" s="465" t="s">
        <v>30505</v>
      </c>
      <c r="D2244" s="541"/>
      <c r="E2244" s="578"/>
      <c r="F2244" s="541">
        <f t="shared" si="35"/>
        <v>0</v>
      </c>
      <c r="G2244" s="611"/>
    </row>
    <row r="2245" spans="1:7">
      <c r="A2245" s="556" t="s">
        <v>31073</v>
      </c>
      <c r="B2245" s="442" t="s">
        <v>38348</v>
      </c>
      <c r="C2245" s="465" t="s">
        <v>30506</v>
      </c>
      <c r="D2245" s="541"/>
      <c r="E2245" s="578"/>
      <c r="F2245" s="541">
        <f t="shared" si="35"/>
        <v>0</v>
      </c>
      <c r="G2245" s="611"/>
    </row>
    <row r="2246" spans="1:7">
      <c r="A2246" s="556" t="s">
        <v>31074</v>
      </c>
      <c r="B2246" s="442" t="s">
        <v>35477</v>
      </c>
      <c r="C2246" s="465" t="s">
        <v>30507</v>
      </c>
      <c r="D2246" s="541"/>
      <c r="E2246" s="578"/>
      <c r="F2246" s="541">
        <f t="shared" si="35"/>
        <v>0</v>
      </c>
      <c r="G2246" s="611"/>
    </row>
    <row r="2247" spans="1:7">
      <c r="A2247" s="556" t="s">
        <v>31075</v>
      </c>
      <c r="B2247" s="442" t="s">
        <v>38349</v>
      </c>
      <c r="C2247" s="465" t="s">
        <v>30508</v>
      </c>
      <c r="D2247" s="541"/>
      <c r="E2247" s="578"/>
      <c r="F2247" s="541">
        <f t="shared" si="35"/>
        <v>0</v>
      </c>
      <c r="G2247" s="611"/>
    </row>
    <row r="2248" spans="1:7">
      <c r="A2248" s="556" t="s">
        <v>31076</v>
      </c>
      <c r="B2248" s="442" t="s">
        <v>38350</v>
      </c>
      <c r="C2248" s="465" t="s">
        <v>30509</v>
      </c>
      <c r="D2248" s="541"/>
      <c r="E2248" s="578"/>
      <c r="F2248" s="541">
        <f t="shared" si="35"/>
        <v>0</v>
      </c>
      <c r="G2248" s="611"/>
    </row>
    <row r="2249" spans="1:7">
      <c r="A2249" s="556" t="s">
        <v>31077</v>
      </c>
      <c r="B2249" s="442" t="s">
        <v>38351</v>
      </c>
      <c r="C2249" s="465" t="s">
        <v>26809</v>
      </c>
      <c r="D2249" s="541"/>
      <c r="E2249" s="578"/>
      <c r="F2249" s="541">
        <f t="shared" si="35"/>
        <v>0</v>
      </c>
      <c r="G2249" s="611"/>
    </row>
    <row r="2250" spans="1:7">
      <c r="A2250" s="556" t="s">
        <v>31078</v>
      </c>
      <c r="B2250" s="442" t="s">
        <v>38352</v>
      </c>
      <c r="C2250" s="465" t="s">
        <v>26810</v>
      </c>
      <c r="D2250" s="541"/>
      <c r="E2250" s="578"/>
      <c r="F2250" s="541">
        <f t="shared" si="35"/>
        <v>0</v>
      </c>
      <c r="G2250" s="611"/>
    </row>
    <row r="2251" spans="1:7">
      <c r="A2251" s="556" t="s">
        <v>31079</v>
      </c>
      <c r="B2251" s="442" t="s">
        <v>38353</v>
      </c>
      <c r="C2251" s="465" t="s">
        <v>38354</v>
      </c>
      <c r="D2251" s="541"/>
      <c r="E2251" s="578"/>
      <c r="F2251" s="541">
        <f t="shared" si="35"/>
        <v>0</v>
      </c>
      <c r="G2251" s="611"/>
    </row>
    <row r="2252" spans="1:7">
      <c r="A2252" s="556" t="s">
        <v>31080</v>
      </c>
      <c r="B2252" s="442" t="s">
        <v>38355</v>
      </c>
      <c r="C2252" s="465" t="s">
        <v>30803</v>
      </c>
      <c r="D2252" s="541"/>
      <c r="E2252" s="578"/>
      <c r="F2252" s="541">
        <f t="shared" si="35"/>
        <v>0</v>
      </c>
      <c r="G2252" s="611"/>
    </row>
    <row r="2253" spans="1:7">
      <c r="A2253" s="556" t="s">
        <v>31081</v>
      </c>
      <c r="B2253" s="442" t="s">
        <v>38356</v>
      </c>
      <c r="C2253" s="465" t="s">
        <v>30804</v>
      </c>
      <c r="D2253" s="541"/>
      <c r="E2253" s="578"/>
      <c r="F2253" s="541">
        <f t="shared" si="35"/>
        <v>0</v>
      </c>
      <c r="G2253" s="611"/>
    </row>
    <row r="2254" spans="1:7">
      <c r="A2254" s="556" t="s">
        <v>31082</v>
      </c>
      <c r="B2254" s="442" t="s">
        <v>38357</v>
      </c>
      <c r="C2254" s="465" t="s">
        <v>30805</v>
      </c>
      <c r="D2254" s="541"/>
      <c r="E2254" s="578"/>
      <c r="F2254" s="541">
        <f t="shared" si="35"/>
        <v>0</v>
      </c>
      <c r="G2254" s="611"/>
    </row>
    <row r="2255" spans="1:7">
      <c r="A2255" s="556" t="s">
        <v>31083</v>
      </c>
      <c r="B2255" s="442" t="s">
        <v>38358</v>
      </c>
      <c r="C2255" s="465" t="s">
        <v>30806</v>
      </c>
      <c r="D2255" s="541"/>
      <c r="E2255" s="578"/>
      <c r="F2255" s="541">
        <f t="shared" si="35"/>
        <v>0</v>
      </c>
      <c r="G2255" s="611"/>
    </row>
    <row r="2256" spans="1:7">
      <c r="A2256" s="556" t="s">
        <v>31084</v>
      </c>
      <c r="B2256" s="442" t="s">
        <v>38359</v>
      </c>
      <c r="C2256" s="465" t="s">
        <v>30807</v>
      </c>
      <c r="D2256" s="541"/>
      <c r="E2256" s="578"/>
      <c r="F2256" s="541">
        <f t="shared" si="35"/>
        <v>0</v>
      </c>
      <c r="G2256" s="611"/>
    </row>
    <row r="2257" spans="1:7">
      <c r="A2257" s="556" t="s">
        <v>31085</v>
      </c>
      <c r="B2257" s="442" t="s">
        <v>38360</v>
      </c>
      <c r="C2257" s="465" t="s">
        <v>30808</v>
      </c>
      <c r="D2257" s="541"/>
      <c r="E2257" s="578"/>
      <c r="F2257" s="541">
        <f t="shared" si="35"/>
        <v>0</v>
      </c>
      <c r="G2257" s="611"/>
    </row>
    <row r="2258" spans="1:7">
      <c r="A2258" s="556" t="s">
        <v>31086</v>
      </c>
      <c r="B2258" s="442" t="s">
        <v>38361</v>
      </c>
      <c r="C2258" s="465" t="s">
        <v>30809</v>
      </c>
      <c r="D2258" s="541"/>
      <c r="E2258" s="578"/>
      <c r="F2258" s="541">
        <f t="shared" si="35"/>
        <v>0</v>
      </c>
      <c r="G2258" s="611"/>
    </row>
    <row r="2259" spans="1:7">
      <c r="A2259" s="556" t="s">
        <v>31087</v>
      </c>
      <c r="B2259" s="442" t="s">
        <v>38362</v>
      </c>
      <c r="C2259" s="465" t="s">
        <v>31710</v>
      </c>
      <c r="D2259" s="541"/>
      <c r="E2259" s="578"/>
      <c r="F2259" s="541">
        <f t="shared" si="35"/>
        <v>0</v>
      </c>
      <c r="G2259" s="611"/>
    </row>
    <row r="2260" spans="1:7">
      <c r="A2260" s="556" t="s">
        <v>31088</v>
      </c>
      <c r="B2260" s="442" t="s">
        <v>38363</v>
      </c>
      <c r="C2260" s="465" t="s">
        <v>31711</v>
      </c>
      <c r="D2260" s="541"/>
      <c r="E2260" s="578"/>
      <c r="F2260" s="541">
        <f t="shared" si="35"/>
        <v>0</v>
      </c>
      <c r="G2260" s="611"/>
    </row>
    <row r="2261" spans="1:7">
      <c r="A2261" s="556" t="s">
        <v>31936</v>
      </c>
      <c r="B2261" s="442" t="s">
        <v>35498</v>
      </c>
      <c r="C2261" s="465" t="s">
        <v>31712</v>
      </c>
      <c r="D2261" s="541"/>
      <c r="E2261" s="578"/>
      <c r="F2261" s="541">
        <f t="shared" si="35"/>
        <v>0</v>
      </c>
      <c r="G2261" s="611"/>
    </row>
    <row r="2262" spans="1:7">
      <c r="A2262" s="556" t="s">
        <v>31937</v>
      </c>
      <c r="B2262" s="442" t="s">
        <v>35499</v>
      </c>
      <c r="C2262" s="465" t="s">
        <v>31713</v>
      </c>
      <c r="D2262" s="541"/>
      <c r="E2262" s="578"/>
      <c r="F2262" s="541">
        <f t="shared" si="35"/>
        <v>0</v>
      </c>
      <c r="G2262" s="611"/>
    </row>
    <row r="2263" spans="1:7">
      <c r="A2263" s="556" t="s">
        <v>31938</v>
      </c>
      <c r="B2263" s="442" t="s">
        <v>38364</v>
      </c>
      <c r="C2263" s="465" t="s">
        <v>31714</v>
      </c>
      <c r="D2263" s="541"/>
      <c r="E2263" s="578"/>
      <c r="F2263" s="541">
        <f t="shared" si="35"/>
        <v>0</v>
      </c>
      <c r="G2263" s="611"/>
    </row>
    <row r="2264" spans="1:7">
      <c r="A2264" s="556" t="s">
        <v>31939</v>
      </c>
      <c r="B2264" s="442" t="s">
        <v>38365</v>
      </c>
      <c r="C2264" s="465" t="s">
        <v>31715</v>
      </c>
      <c r="D2264" s="541"/>
      <c r="E2264" s="578"/>
      <c r="F2264" s="541">
        <f t="shared" si="35"/>
        <v>0</v>
      </c>
      <c r="G2264" s="611"/>
    </row>
    <row r="2265" spans="1:7">
      <c r="A2265" s="556" t="s">
        <v>31940</v>
      </c>
      <c r="B2265" s="442" t="s">
        <v>38366</v>
      </c>
      <c r="C2265" s="465" t="s">
        <v>31716</v>
      </c>
      <c r="D2265" s="541"/>
      <c r="E2265" s="578"/>
      <c r="F2265" s="541">
        <f t="shared" si="35"/>
        <v>0</v>
      </c>
      <c r="G2265" s="611"/>
    </row>
    <row r="2266" spans="1:7">
      <c r="A2266" s="556" t="s">
        <v>31941</v>
      </c>
      <c r="B2266" s="442" t="s">
        <v>38367</v>
      </c>
      <c r="C2266" s="465" t="s">
        <v>31717</v>
      </c>
      <c r="D2266" s="541"/>
      <c r="E2266" s="578"/>
      <c r="F2266" s="541">
        <f t="shared" si="35"/>
        <v>0</v>
      </c>
      <c r="G2266" s="611"/>
    </row>
    <row r="2267" spans="1:7">
      <c r="A2267" s="556" t="s">
        <v>31942</v>
      </c>
      <c r="B2267" s="442" t="s">
        <v>38368</v>
      </c>
      <c r="C2267" s="465" t="s">
        <v>31718</v>
      </c>
      <c r="D2267" s="541"/>
      <c r="E2267" s="578"/>
      <c r="F2267" s="541">
        <f t="shared" si="35"/>
        <v>0</v>
      </c>
      <c r="G2267" s="611"/>
    </row>
    <row r="2268" spans="1:7">
      <c r="A2268" s="556" t="s">
        <v>31943</v>
      </c>
      <c r="B2268" s="442" t="s">
        <v>38369</v>
      </c>
      <c r="C2268" s="465" t="s">
        <v>31719</v>
      </c>
      <c r="D2268" s="541"/>
      <c r="E2268" s="578"/>
      <c r="F2268" s="541">
        <f t="shared" si="35"/>
        <v>0</v>
      </c>
      <c r="G2268" s="611"/>
    </row>
    <row r="2269" spans="1:7">
      <c r="A2269" s="556" t="s">
        <v>31944</v>
      </c>
      <c r="B2269" s="442" t="s">
        <v>35496</v>
      </c>
      <c r="C2269" s="465" t="s">
        <v>31720</v>
      </c>
      <c r="D2269" s="541"/>
      <c r="E2269" s="578"/>
      <c r="F2269" s="541">
        <f t="shared" si="35"/>
        <v>0</v>
      </c>
      <c r="G2269" s="611"/>
    </row>
    <row r="2270" spans="1:7">
      <c r="A2270" s="556" t="s">
        <v>31945</v>
      </c>
      <c r="B2270" s="442" t="s">
        <v>35525</v>
      </c>
      <c r="C2270" s="465" t="s">
        <v>31721</v>
      </c>
      <c r="D2270" s="541"/>
      <c r="E2270" s="578"/>
      <c r="F2270" s="541">
        <f t="shared" si="35"/>
        <v>0</v>
      </c>
      <c r="G2270" s="611"/>
    </row>
    <row r="2271" spans="1:7">
      <c r="A2271" s="556" t="s">
        <v>31946</v>
      </c>
      <c r="B2271" s="442" t="s">
        <v>38370</v>
      </c>
      <c r="C2271" s="465" t="s">
        <v>31722</v>
      </c>
      <c r="D2271" s="541"/>
      <c r="E2271" s="578"/>
      <c r="F2271" s="541">
        <f t="shared" si="35"/>
        <v>0</v>
      </c>
      <c r="G2271" s="611"/>
    </row>
    <row r="2272" spans="1:7">
      <c r="A2272" s="556" t="s">
        <v>31947</v>
      </c>
      <c r="B2272" s="442" t="s">
        <v>35487</v>
      </c>
      <c r="C2272" s="465" t="s">
        <v>31723</v>
      </c>
      <c r="D2272" s="541"/>
      <c r="E2272" s="578"/>
      <c r="F2272" s="541">
        <f t="shared" ref="F2272:F2335" si="36">D2272*(1+E2272)</f>
        <v>0</v>
      </c>
      <c r="G2272" s="611"/>
    </row>
    <row r="2273" spans="1:7">
      <c r="A2273" s="556" t="s">
        <v>31948</v>
      </c>
      <c r="B2273" s="442" t="s">
        <v>35488</v>
      </c>
      <c r="C2273" s="465" t="s">
        <v>31724</v>
      </c>
      <c r="D2273" s="541"/>
      <c r="E2273" s="578"/>
      <c r="F2273" s="541">
        <f t="shared" si="36"/>
        <v>0</v>
      </c>
      <c r="G2273" s="611"/>
    </row>
    <row r="2274" spans="1:7">
      <c r="A2274" s="556" t="s">
        <v>31949</v>
      </c>
      <c r="B2274" s="442" t="s">
        <v>35489</v>
      </c>
      <c r="C2274" s="465" t="s">
        <v>31725</v>
      </c>
      <c r="D2274" s="541"/>
      <c r="E2274" s="578"/>
      <c r="F2274" s="541">
        <f t="shared" si="36"/>
        <v>0</v>
      </c>
      <c r="G2274" s="611"/>
    </row>
    <row r="2275" spans="1:7">
      <c r="A2275" s="556" t="s">
        <v>31950</v>
      </c>
      <c r="B2275" s="442" t="s">
        <v>38371</v>
      </c>
      <c r="C2275" s="465" t="s">
        <v>31726</v>
      </c>
      <c r="D2275" s="541"/>
      <c r="E2275" s="578"/>
      <c r="F2275" s="541">
        <f t="shared" si="36"/>
        <v>0</v>
      </c>
      <c r="G2275" s="611"/>
    </row>
    <row r="2276" spans="1:7">
      <c r="A2276" s="556" t="s">
        <v>31951</v>
      </c>
      <c r="B2276" s="442" t="s">
        <v>35491</v>
      </c>
      <c r="C2276" s="465" t="s">
        <v>31727</v>
      </c>
      <c r="D2276" s="541"/>
      <c r="E2276" s="578"/>
      <c r="F2276" s="541">
        <f t="shared" si="36"/>
        <v>0</v>
      </c>
      <c r="G2276" s="611"/>
    </row>
    <row r="2277" spans="1:7">
      <c r="A2277" s="556" t="s">
        <v>31952</v>
      </c>
      <c r="B2277" s="442" t="s">
        <v>35486</v>
      </c>
      <c r="C2277" s="465" t="s">
        <v>31728</v>
      </c>
      <c r="D2277" s="541"/>
      <c r="E2277" s="578"/>
      <c r="F2277" s="541">
        <f t="shared" si="36"/>
        <v>0</v>
      </c>
      <c r="G2277" s="611"/>
    </row>
    <row r="2278" spans="1:7">
      <c r="A2278" s="556" t="s">
        <v>31953</v>
      </c>
      <c r="B2278" s="442" t="s">
        <v>35485</v>
      </c>
      <c r="C2278" s="465" t="s">
        <v>31729</v>
      </c>
      <c r="D2278" s="541"/>
      <c r="E2278" s="578"/>
      <c r="F2278" s="541">
        <f t="shared" si="36"/>
        <v>0</v>
      </c>
      <c r="G2278" s="611"/>
    </row>
    <row r="2279" spans="1:7">
      <c r="A2279" s="556" t="s">
        <v>31954</v>
      </c>
      <c r="B2279" s="442" t="s">
        <v>38372</v>
      </c>
      <c r="C2279" s="465" t="s">
        <v>31730</v>
      </c>
      <c r="D2279" s="541"/>
      <c r="E2279" s="578"/>
      <c r="F2279" s="541">
        <f t="shared" si="36"/>
        <v>0</v>
      </c>
      <c r="G2279" s="611"/>
    </row>
    <row r="2280" spans="1:7">
      <c r="A2280" s="556" t="s">
        <v>31955</v>
      </c>
      <c r="B2280" s="442" t="s">
        <v>38373</v>
      </c>
      <c r="C2280" s="465" t="s">
        <v>31731</v>
      </c>
      <c r="D2280" s="541"/>
      <c r="E2280" s="578"/>
      <c r="F2280" s="541">
        <f t="shared" si="36"/>
        <v>0</v>
      </c>
      <c r="G2280" s="611"/>
    </row>
    <row r="2281" spans="1:7">
      <c r="A2281" s="556" t="s">
        <v>31956</v>
      </c>
      <c r="B2281" s="442" t="s">
        <v>38374</v>
      </c>
      <c r="C2281" s="465" t="s">
        <v>31732</v>
      </c>
      <c r="D2281" s="541"/>
      <c r="E2281" s="578"/>
      <c r="F2281" s="541">
        <f t="shared" si="36"/>
        <v>0</v>
      </c>
      <c r="G2281" s="611"/>
    </row>
    <row r="2282" spans="1:7">
      <c r="A2282" s="556" t="s">
        <v>31957</v>
      </c>
      <c r="B2282" s="442" t="s">
        <v>38375</v>
      </c>
      <c r="C2282" s="465" t="s">
        <v>31733</v>
      </c>
      <c r="D2282" s="541"/>
      <c r="E2282" s="578"/>
      <c r="F2282" s="541">
        <f t="shared" si="36"/>
        <v>0</v>
      </c>
      <c r="G2282" s="611"/>
    </row>
    <row r="2283" spans="1:7">
      <c r="A2283" s="556" t="s">
        <v>31958</v>
      </c>
      <c r="B2283" s="442" t="s">
        <v>38376</v>
      </c>
      <c r="C2283" s="465" t="s">
        <v>31734</v>
      </c>
      <c r="D2283" s="541"/>
      <c r="E2283" s="578"/>
      <c r="F2283" s="541">
        <f t="shared" si="36"/>
        <v>0</v>
      </c>
      <c r="G2283" s="611"/>
    </row>
    <row r="2284" spans="1:7">
      <c r="A2284" s="556" t="s">
        <v>31959</v>
      </c>
      <c r="B2284" s="442" t="s">
        <v>38377</v>
      </c>
      <c r="C2284" s="465" t="s">
        <v>31735</v>
      </c>
      <c r="D2284" s="541"/>
      <c r="E2284" s="578"/>
      <c r="F2284" s="541">
        <f t="shared" si="36"/>
        <v>0</v>
      </c>
      <c r="G2284" s="611"/>
    </row>
    <row r="2285" spans="1:7">
      <c r="A2285" s="556" t="s">
        <v>31960</v>
      </c>
      <c r="B2285" s="442" t="s">
        <v>38378</v>
      </c>
      <c r="C2285" s="465" t="s">
        <v>31736</v>
      </c>
      <c r="D2285" s="541"/>
      <c r="E2285" s="578"/>
      <c r="F2285" s="541">
        <f t="shared" si="36"/>
        <v>0</v>
      </c>
      <c r="G2285" s="611"/>
    </row>
    <row r="2286" spans="1:7">
      <c r="A2286" s="556" t="s">
        <v>31961</v>
      </c>
      <c r="B2286" s="442" t="s">
        <v>35482</v>
      </c>
      <c r="C2286" s="465" t="s">
        <v>31737</v>
      </c>
      <c r="D2286" s="541"/>
      <c r="E2286" s="578"/>
      <c r="F2286" s="541">
        <f t="shared" si="36"/>
        <v>0</v>
      </c>
      <c r="G2286" s="611"/>
    </row>
    <row r="2287" spans="1:7">
      <c r="A2287" s="556" t="s">
        <v>31962</v>
      </c>
      <c r="B2287" s="442" t="s">
        <v>35483</v>
      </c>
      <c r="C2287" s="465" t="s">
        <v>31738</v>
      </c>
      <c r="D2287" s="541"/>
      <c r="E2287" s="578"/>
      <c r="F2287" s="541">
        <f t="shared" si="36"/>
        <v>0</v>
      </c>
      <c r="G2287" s="611"/>
    </row>
    <row r="2288" spans="1:7">
      <c r="A2288" s="556" t="s">
        <v>31963</v>
      </c>
      <c r="B2288" s="442" t="s">
        <v>35484</v>
      </c>
      <c r="C2288" s="465" t="s">
        <v>31739</v>
      </c>
      <c r="D2288" s="541"/>
      <c r="E2288" s="578"/>
      <c r="F2288" s="541">
        <f t="shared" si="36"/>
        <v>0</v>
      </c>
      <c r="G2288" s="611"/>
    </row>
    <row r="2289" spans="1:7">
      <c r="A2289" s="556" t="s">
        <v>31964</v>
      </c>
      <c r="B2289" s="442" t="s">
        <v>35481</v>
      </c>
      <c r="C2289" s="465" t="s">
        <v>31740</v>
      </c>
      <c r="D2289" s="541"/>
      <c r="E2289" s="578"/>
      <c r="F2289" s="541">
        <f t="shared" si="36"/>
        <v>0</v>
      </c>
      <c r="G2289" s="611"/>
    </row>
    <row r="2290" spans="1:7">
      <c r="A2290" s="556" t="s">
        <v>31965</v>
      </c>
      <c r="B2290" s="442" t="s">
        <v>38379</v>
      </c>
      <c r="C2290" s="465" t="s">
        <v>31741</v>
      </c>
      <c r="D2290" s="541"/>
      <c r="E2290" s="578"/>
      <c r="F2290" s="541">
        <f t="shared" si="36"/>
        <v>0</v>
      </c>
      <c r="G2290" s="611"/>
    </row>
    <row r="2291" spans="1:7">
      <c r="A2291" s="556" t="s">
        <v>31966</v>
      </c>
      <c r="B2291" s="442" t="s">
        <v>35492</v>
      </c>
      <c r="C2291" s="465" t="s">
        <v>31742</v>
      </c>
      <c r="D2291" s="541"/>
      <c r="E2291" s="578"/>
      <c r="F2291" s="541">
        <f t="shared" si="36"/>
        <v>0</v>
      </c>
      <c r="G2291" s="611"/>
    </row>
    <row r="2292" spans="1:7">
      <c r="A2292" s="556" t="s">
        <v>31967</v>
      </c>
      <c r="B2292" s="442" t="s">
        <v>35493</v>
      </c>
      <c r="C2292" s="465" t="s">
        <v>31743</v>
      </c>
      <c r="D2292" s="541"/>
      <c r="E2292" s="578"/>
      <c r="F2292" s="541">
        <f t="shared" si="36"/>
        <v>0</v>
      </c>
      <c r="G2292" s="611"/>
    </row>
    <row r="2293" spans="1:7">
      <c r="A2293" s="556" t="s">
        <v>31968</v>
      </c>
      <c r="B2293" s="442" t="s">
        <v>35494</v>
      </c>
      <c r="C2293" s="465" t="s">
        <v>31744</v>
      </c>
      <c r="D2293" s="541"/>
      <c r="E2293" s="578"/>
      <c r="F2293" s="541">
        <f t="shared" si="36"/>
        <v>0</v>
      </c>
      <c r="G2293" s="611"/>
    </row>
    <row r="2294" spans="1:7">
      <c r="A2294" s="556" t="s">
        <v>31969</v>
      </c>
      <c r="B2294" s="442" t="s">
        <v>38380</v>
      </c>
      <c r="C2294" s="465" t="s">
        <v>31745</v>
      </c>
      <c r="D2294" s="541"/>
      <c r="E2294" s="578"/>
      <c r="F2294" s="541">
        <f t="shared" si="36"/>
        <v>0</v>
      </c>
      <c r="G2294" s="611"/>
    </row>
    <row r="2295" spans="1:7">
      <c r="A2295" s="556" t="s">
        <v>31970</v>
      </c>
      <c r="B2295" s="442" t="s">
        <v>35495</v>
      </c>
      <c r="C2295" s="465" t="s">
        <v>31746</v>
      </c>
      <c r="D2295" s="541"/>
      <c r="E2295" s="578"/>
      <c r="F2295" s="541">
        <f t="shared" si="36"/>
        <v>0</v>
      </c>
      <c r="G2295" s="611"/>
    </row>
    <row r="2296" spans="1:7">
      <c r="A2296" s="556" t="s">
        <v>31971</v>
      </c>
      <c r="B2296" s="442" t="s">
        <v>38381</v>
      </c>
      <c r="C2296" s="465" t="s">
        <v>31747</v>
      </c>
      <c r="D2296" s="541"/>
      <c r="E2296" s="578"/>
      <c r="F2296" s="541">
        <f t="shared" si="36"/>
        <v>0</v>
      </c>
      <c r="G2296" s="611"/>
    </row>
    <row r="2297" spans="1:7">
      <c r="A2297" s="556" t="s">
        <v>31972</v>
      </c>
      <c r="B2297" s="442" t="s">
        <v>38382</v>
      </c>
      <c r="C2297" s="465" t="s">
        <v>31748</v>
      </c>
      <c r="D2297" s="541"/>
      <c r="E2297" s="578"/>
      <c r="F2297" s="541">
        <f t="shared" si="36"/>
        <v>0</v>
      </c>
      <c r="G2297" s="611"/>
    </row>
    <row r="2298" spans="1:7">
      <c r="A2298" s="556" t="s">
        <v>31973</v>
      </c>
      <c r="B2298" s="442" t="s">
        <v>38383</v>
      </c>
      <c r="C2298" s="465" t="s">
        <v>31749</v>
      </c>
      <c r="D2298" s="541"/>
      <c r="E2298" s="578"/>
      <c r="F2298" s="541">
        <f t="shared" si="36"/>
        <v>0</v>
      </c>
      <c r="G2298" s="611"/>
    </row>
    <row r="2299" spans="1:7">
      <c r="A2299" s="556" t="s">
        <v>31974</v>
      </c>
      <c r="B2299" s="442" t="s">
        <v>38384</v>
      </c>
      <c r="C2299" s="465" t="s">
        <v>31750</v>
      </c>
      <c r="D2299" s="541"/>
      <c r="E2299" s="578"/>
      <c r="F2299" s="541">
        <f t="shared" si="36"/>
        <v>0</v>
      </c>
      <c r="G2299" s="611"/>
    </row>
    <row r="2300" spans="1:7">
      <c r="A2300" s="556" t="s">
        <v>31975</v>
      </c>
      <c r="B2300" s="442" t="s">
        <v>38385</v>
      </c>
      <c r="C2300" s="465" t="s">
        <v>31751</v>
      </c>
      <c r="D2300" s="541"/>
      <c r="E2300" s="578"/>
      <c r="F2300" s="541">
        <f t="shared" si="36"/>
        <v>0</v>
      </c>
      <c r="G2300" s="611"/>
    </row>
    <row r="2301" spans="1:7">
      <c r="A2301" s="556" t="s">
        <v>31976</v>
      </c>
      <c r="B2301" s="442" t="s">
        <v>35504</v>
      </c>
      <c r="C2301" s="465" t="s">
        <v>31752</v>
      </c>
      <c r="D2301" s="541"/>
      <c r="E2301" s="578"/>
      <c r="F2301" s="541">
        <f t="shared" si="36"/>
        <v>0</v>
      </c>
      <c r="G2301" s="611"/>
    </row>
    <row r="2302" spans="1:7">
      <c r="A2302" s="556" t="s">
        <v>31977</v>
      </c>
      <c r="B2302" s="442" t="s">
        <v>35506</v>
      </c>
      <c r="C2302" s="465" t="s">
        <v>31753</v>
      </c>
      <c r="D2302" s="541"/>
      <c r="E2302" s="578"/>
      <c r="F2302" s="541">
        <f t="shared" si="36"/>
        <v>0</v>
      </c>
      <c r="G2302" s="611"/>
    </row>
    <row r="2303" spans="1:7">
      <c r="A2303" s="556" t="s">
        <v>31978</v>
      </c>
      <c r="B2303" s="442" t="s">
        <v>35503</v>
      </c>
      <c r="C2303" s="465" t="s">
        <v>31754</v>
      </c>
      <c r="D2303" s="541"/>
      <c r="E2303" s="578"/>
      <c r="F2303" s="541">
        <f t="shared" si="36"/>
        <v>0</v>
      </c>
      <c r="G2303" s="611"/>
    </row>
    <row r="2304" spans="1:7">
      <c r="A2304" s="556" t="s">
        <v>31979</v>
      </c>
      <c r="B2304" s="442" t="s">
        <v>35502</v>
      </c>
      <c r="C2304" s="465" t="s">
        <v>31755</v>
      </c>
      <c r="D2304" s="541"/>
      <c r="E2304" s="578"/>
      <c r="F2304" s="541">
        <f t="shared" si="36"/>
        <v>0</v>
      </c>
      <c r="G2304" s="611"/>
    </row>
    <row r="2305" spans="1:7">
      <c r="A2305" s="556" t="s">
        <v>31980</v>
      </c>
      <c r="B2305" s="442" t="s">
        <v>35501</v>
      </c>
      <c r="C2305" s="465" t="s">
        <v>31756</v>
      </c>
      <c r="D2305" s="541"/>
      <c r="E2305" s="578"/>
      <c r="F2305" s="541">
        <f t="shared" si="36"/>
        <v>0</v>
      </c>
      <c r="G2305" s="611"/>
    </row>
    <row r="2306" spans="1:7">
      <c r="A2306" s="556" t="s">
        <v>31981</v>
      </c>
      <c r="B2306" s="442" t="s">
        <v>35500</v>
      </c>
      <c r="C2306" s="465" t="s">
        <v>31757</v>
      </c>
      <c r="D2306" s="541"/>
      <c r="E2306" s="578"/>
      <c r="F2306" s="541">
        <f t="shared" si="36"/>
        <v>0</v>
      </c>
      <c r="G2306" s="611"/>
    </row>
    <row r="2307" spans="1:7">
      <c r="A2307" s="556" t="s">
        <v>31982</v>
      </c>
      <c r="B2307" s="442" t="s">
        <v>38386</v>
      </c>
      <c r="C2307" s="465" t="s">
        <v>31758</v>
      </c>
      <c r="D2307" s="541"/>
      <c r="E2307" s="578"/>
      <c r="F2307" s="541">
        <f t="shared" si="36"/>
        <v>0</v>
      </c>
      <c r="G2307" s="611"/>
    </row>
    <row r="2308" spans="1:7">
      <c r="A2308" s="556" t="s">
        <v>31983</v>
      </c>
      <c r="B2308" s="442" t="s">
        <v>38387</v>
      </c>
      <c r="C2308" s="465" t="s">
        <v>31759</v>
      </c>
      <c r="D2308" s="541"/>
      <c r="E2308" s="578"/>
      <c r="F2308" s="541">
        <f t="shared" si="36"/>
        <v>0</v>
      </c>
      <c r="G2308" s="611"/>
    </row>
    <row r="2309" spans="1:7">
      <c r="A2309" s="556" t="s">
        <v>31984</v>
      </c>
      <c r="B2309" s="442" t="s">
        <v>35505</v>
      </c>
      <c r="C2309" s="465" t="s">
        <v>31760</v>
      </c>
      <c r="D2309" s="541"/>
      <c r="E2309" s="578"/>
      <c r="F2309" s="541">
        <f t="shared" si="36"/>
        <v>0</v>
      </c>
      <c r="G2309" s="611"/>
    </row>
    <row r="2310" spans="1:7">
      <c r="A2310" s="556" t="s">
        <v>31985</v>
      </c>
      <c r="B2310" s="442" t="s">
        <v>38388</v>
      </c>
      <c r="C2310" s="465" t="s">
        <v>31761</v>
      </c>
      <c r="D2310" s="541"/>
      <c r="E2310" s="578"/>
      <c r="F2310" s="541">
        <f t="shared" si="36"/>
        <v>0</v>
      </c>
      <c r="G2310" s="611"/>
    </row>
    <row r="2311" spans="1:7">
      <c r="A2311" s="556" t="s">
        <v>31986</v>
      </c>
      <c r="B2311" s="442" t="s">
        <v>38389</v>
      </c>
      <c r="C2311" s="465" t="s">
        <v>31762</v>
      </c>
      <c r="D2311" s="541"/>
      <c r="E2311" s="578"/>
      <c r="F2311" s="541">
        <f t="shared" si="36"/>
        <v>0</v>
      </c>
      <c r="G2311" s="611"/>
    </row>
    <row r="2312" spans="1:7">
      <c r="A2312" s="556" t="s">
        <v>31987</v>
      </c>
      <c r="B2312" s="442" t="s">
        <v>38390</v>
      </c>
      <c r="C2312" s="465" t="s">
        <v>31763</v>
      </c>
      <c r="D2312" s="541"/>
      <c r="E2312" s="578"/>
      <c r="F2312" s="541">
        <f t="shared" si="36"/>
        <v>0</v>
      </c>
      <c r="G2312" s="611"/>
    </row>
    <row r="2313" spans="1:7">
      <c r="A2313" s="556" t="s">
        <v>31988</v>
      </c>
      <c r="B2313" s="442" t="s">
        <v>35508</v>
      </c>
      <c r="C2313" s="465" t="s">
        <v>31764</v>
      </c>
      <c r="D2313" s="541"/>
      <c r="E2313" s="578"/>
      <c r="F2313" s="541">
        <f t="shared" si="36"/>
        <v>0</v>
      </c>
      <c r="G2313" s="611"/>
    </row>
    <row r="2314" spans="1:7">
      <c r="A2314" s="556" t="s">
        <v>31989</v>
      </c>
      <c r="B2314" s="442" t="s">
        <v>35507</v>
      </c>
      <c r="C2314" s="465" t="s">
        <v>31765</v>
      </c>
      <c r="D2314" s="541"/>
      <c r="E2314" s="578"/>
      <c r="F2314" s="541">
        <f t="shared" si="36"/>
        <v>0</v>
      </c>
      <c r="G2314" s="611"/>
    </row>
    <row r="2315" spans="1:7">
      <c r="A2315" s="556" t="s">
        <v>31990</v>
      </c>
      <c r="B2315" s="442" t="s">
        <v>35514</v>
      </c>
      <c r="C2315" s="465" t="s">
        <v>31766</v>
      </c>
      <c r="D2315" s="541"/>
      <c r="E2315" s="578"/>
      <c r="F2315" s="541">
        <f t="shared" si="36"/>
        <v>0</v>
      </c>
      <c r="G2315" s="611"/>
    </row>
    <row r="2316" spans="1:7">
      <c r="A2316" s="556" t="s">
        <v>31991</v>
      </c>
      <c r="B2316" s="442" t="s">
        <v>38391</v>
      </c>
      <c r="C2316" s="465" t="s">
        <v>31767</v>
      </c>
      <c r="D2316" s="541"/>
      <c r="E2316" s="578"/>
      <c r="F2316" s="541">
        <f t="shared" si="36"/>
        <v>0</v>
      </c>
      <c r="G2316" s="611"/>
    </row>
    <row r="2317" spans="1:7">
      <c r="A2317" s="556" t="s">
        <v>31992</v>
      </c>
      <c r="B2317" s="442" t="s">
        <v>35510</v>
      </c>
      <c r="C2317" s="465" t="s">
        <v>31768</v>
      </c>
      <c r="D2317" s="541"/>
      <c r="E2317" s="578"/>
      <c r="F2317" s="541">
        <f t="shared" si="36"/>
        <v>0</v>
      </c>
      <c r="G2317" s="611"/>
    </row>
    <row r="2318" spans="1:7">
      <c r="A2318" s="556" t="s">
        <v>31993</v>
      </c>
      <c r="B2318" s="442" t="s">
        <v>35511</v>
      </c>
      <c r="C2318" s="465" t="s">
        <v>31769</v>
      </c>
      <c r="D2318" s="541"/>
      <c r="E2318" s="578"/>
      <c r="F2318" s="541">
        <f t="shared" si="36"/>
        <v>0</v>
      </c>
      <c r="G2318" s="611"/>
    </row>
    <row r="2319" spans="1:7">
      <c r="A2319" s="556" t="s">
        <v>31994</v>
      </c>
      <c r="B2319" s="442" t="s">
        <v>35515</v>
      </c>
      <c r="C2319" s="465" t="s">
        <v>31770</v>
      </c>
      <c r="D2319" s="541"/>
      <c r="E2319" s="578"/>
      <c r="F2319" s="541">
        <f t="shared" si="36"/>
        <v>0</v>
      </c>
      <c r="G2319" s="611"/>
    </row>
    <row r="2320" spans="1:7">
      <c r="A2320" s="556" t="s">
        <v>31995</v>
      </c>
      <c r="B2320" s="442" t="s">
        <v>35513</v>
      </c>
      <c r="C2320" s="465" t="s">
        <v>31771</v>
      </c>
      <c r="D2320" s="541"/>
      <c r="E2320" s="578"/>
      <c r="F2320" s="541">
        <f t="shared" si="36"/>
        <v>0</v>
      </c>
      <c r="G2320" s="611"/>
    </row>
    <row r="2321" spans="1:7">
      <c r="A2321" s="556" t="s">
        <v>31996</v>
      </c>
      <c r="B2321" s="442" t="s">
        <v>38392</v>
      </c>
      <c r="C2321" s="465" t="s">
        <v>31772</v>
      </c>
      <c r="D2321" s="541"/>
      <c r="E2321" s="578"/>
      <c r="F2321" s="541">
        <f t="shared" si="36"/>
        <v>0</v>
      </c>
      <c r="G2321" s="611"/>
    </row>
    <row r="2322" spans="1:7">
      <c r="A2322" s="556" t="s">
        <v>31997</v>
      </c>
      <c r="B2322" s="442" t="s">
        <v>38393</v>
      </c>
      <c r="C2322" s="465" t="s">
        <v>31773</v>
      </c>
      <c r="D2322" s="541"/>
      <c r="E2322" s="578"/>
      <c r="F2322" s="541">
        <f t="shared" si="36"/>
        <v>0</v>
      </c>
      <c r="G2322" s="611"/>
    </row>
    <row r="2323" spans="1:7">
      <c r="A2323" s="556" t="s">
        <v>31998</v>
      </c>
      <c r="B2323" s="442" t="s">
        <v>35509</v>
      </c>
      <c r="C2323" s="465" t="s">
        <v>31774</v>
      </c>
      <c r="D2323" s="541"/>
      <c r="E2323" s="578"/>
      <c r="F2323" s="541">
        <f t="shared" si="36"/>
        <v>0</v>
      </c>
      <c r="G2323" s="611"/>
    </row>
    <row r="2324" spans="1:7">
      <c r="A2324" s="556" t="s">
        <v>31999</v>
      </c>
      <c r="B2324" s="442" t="s">
        <v>38394</v>
      </c>
      <c r="C2324" s="465" t="s">
        <v>31775</v>
      </c>
      <c r="D2324" s="541"/>
      <c r="E2324" s="578"/>
      <c r="F2324" s="541">
        <f t="shared" si="36"/>
        <v>0</v>
      </c>
      <c r="G2324" s="611"/>
    </row>
    <row r="2325" spans="1:7">
      <c r="A2325" s="556" t="s">
        <v>32000</v>
      </c>
      <c r="B2325" s="442" t="s">
        <v>35519</v>
      </c>
      <c r="C2325" s="465" t="s">
        <v>31776</v>
      </c>
      <c r="D2325" s="541"/>
      <c r="E2325" s="578"/>
      <c r="F2325" s="541">
        <f t="shared" si="36"/>
        <v>0</v>
      </c>
      <c r="G2325" s="611"/>
    </row>
    <row r="2326" spans="1:7">
      <c r="A2326" s="556" t="s">
        <v>32001</v>
      </c>
      <c r="B2326" s="442" t="s">
        <v>38395</v>
      </c>
      <c r="C2326" s="465" t="s">
        <v>31777</v>
      </c>
      <c r="D2326" s="541"/>
      <c r="E2326" s="578"/>
      <c r="F2326" s="541">
        <f t="shared" si="36"/>
        <v>0</v>
      </c>
      <c r="G2326" s="611"/>
    </row>
    <row r="2327" spans="1:7">
      <c r="A2327" s="556" t="s">
        <v>32002</v>
      </c>
      <c r="B2327" s="442" t="s">
        <v>38396</v>
      </c>
      <c r="C2327" s="465" t="s">
        <v>31778</v>
      </c>
      <c r="D2327" s="541"/>
      <c r="E2327" s="578"/>
      <c r="F2327" s="541">
        <f t="shared" si="36"/>
        <v>0</v>
      </c>
      <c r="G2327" s="611"/>
    </row>
    <row r="2328" spans="1:7">
      <c r="A2328" s="556" t="s">
        <v>32003</v>
      </c>
      <c r="B2328" s="442" t="s">
        <v>35518</v>
      </c>
      <c r="C2328" s="465" t="s">
        <v>31779</v>
      </c>
      <c r="D2328" s="541"/>
      <c r="E2328" s="578"/>
      <c r="F2328" s="541">
        <f t="shared" si="36"/>
        <v>0</v>
      </c>
      <c r="G2328" s="611"/>
    </row>
    <row r="2329" spans="1:7">
      <c r="A2329" s="556" t="s">
        <v>32004</v>
      </c>
      <c r="B2329" s="442" t="s">
        <v>38397</v>
      </c>
      <c r="C2329" s="465" t="s">
        <v>31780</v>
      </c>
      <c r="D2329" s="541"/>
      <c r="E2329" s="578"/>
      <c r="F2329" s="541">
        <f t="shared" si="36"/>
        <v>0</v>
      </c>
      <c r="G2329" s="611"/>
    </row>
    <row r="2330" spans="1:7">
      <c r="A2330" s="556" t="s">
        <v>32005</v>
      </c>
      <c r="B2330" s="442" t="s">
        <v>38398</v>
      </c>
      <c r="C2330" s="465" t="s">
        <v>31781</v>
      </c>
      <c r="D2330" s="541"/>
      <c r="E2330" s="578"/>
      <c r="F2330" s="541">
        <f t="shared" si="36"/>
        <v>0</v>
      </c>
      <c r="G2330" s="611"/>
    </row>
    <row r="2331" spans="1:7">
      <c r="A2331" s="556" t="s">
        <v>32006</v>
      </c>
      <c r="B2331" s="442" t="s">
        <v>38399</v>
      </c>
      <c r="C2331" s="466" t="s">
        <v>31782</v>
      </c>
      <c r="D2331" s="541"/>
      <c r="E2331" s="578"/>
      <c r="F2331" s="541">
        <f t="shared" si="36"/>
        <v>0</v>
      </c>
      <c r="G2331" s="611"/>
    </row>
    <row r="2332" spans="1:7">
      <c r="A2332" s="556" t="s">
        <v>32007</v>
      </c>
      <c r="B2332" s="442" t="s">
        <v>38400</v>
      </c>
      <c r="C2332" s="466" t="s">
        <v>38401</v>
      </c>
      <c r="D2332" s="541"/>
      <c r="E2332" s="578"/>
      <c r="F2332" s="541">
        <f t="shared" si="36"/>
        <v>0</v>
      </c>
      <c r="G2332" s="611"/>
    </row>
    <row r="2333" spans="1:7">
      <c r="A2333" s="556" t="s">
        <v>32008</v>
      </c>
      <c r="B2333" s="442" t="s">
        <v>38402</v>
      </c>
      <c r="C2333" s="466" t="s">
        <v>38403</v>
      </c>
      <c r="D2333" s="541"/>
      <c r="E2333" s="578"/>
      <c r="F2333" s="541">
        <f t="shared" si="36"/>
        <v>0</v>
      </c>
      <c r="G2333" s="611"/>
    </row>
    <row r="2334" spans="1:7">
      <c r="A2334" s="556" t="s">
        <v>32009</v>
      </c>
      <c r="B2334" s="442" t="s">
        <v>35480</v>
      </c>
      <c r="C2334" s="465" t="s">
        <v>31783</v>
      </c>
      <c r="D2334" s="541"/>
      <c r="E2334" s="578"/>
      <c r="F2334" s="541">
        <f t="shared" si="36"/>
        <v>0</v>
      </c>
      <c r="G2334" s="611"/>
    </row>
    <row r="2335" spans="1:7">
      <c r="A2335" s="556" t="s">
        <v>32010</v>
      </c>
      <c r="B2335" s="442" t="s">
        <v>35479</v>
      </c>
      <c r="C2335" s="465" t="s">
        <v>31784</v>
      </c>
      <c r="D2335" s="541"/>
      <c r="E2335" s="578"/>
      <c r="F2335" s="541">
        <f t="shared" si="36"/>
        <v>0</v>
      </c>
      <c r="G2335" s="611"/>
    </row>
    <row r="2336" spans="1:7">
      <c r="A2336" s="556" t="s">
        <v>32011</v>
      </c>
      <c r="B2336" s="442" t="s">
        <v>38404</v>
      </c>
      <c r="C2336" s="465" t="s">
        <v>31785</v>
      </c>
      <c r="D2336" s="541"/>
      <c r="E2336" s="578"/>
      <c r="F2336" s="541">
        <f t="shared" ref="F2336:F2399" si="37">D2336*(1+E2336)</f>
        <v>0</v>
      </c>
      <c r="G2336" s="611"/>
    </row>
    <row r="2337" spans="1:7">
      <c r="A2337" s="556" t="s">
        <v>32012</v>
      </c>
      <c r="B2337" s="442" t="s">
        <v>38405</v>
      </c>
      <c r="C2337" s="465" t="s">
        <v>31786</v>
      </c>
      <c r="D2337" s="541"/>
      <c r="E2337" s="578"/>
      <c r="F2337" s="541">
        <f t="shared" si="37"/>
        <v>0</v>
      </c>
      <c r="G2337" s="611"/>
    </row>
    <row r="2338" spans="1:7">
      <c r="A2338" s="556" t="s">
        <v>32013</v>
      </c>
      <c r="B2338" s="442" t="s">
        <v>35517</v>
      </c>
      <c r="C2338" s="465" t="s">
        <v>31787</v>
      </c>
      <c r="D2338" s="541"/>
      <c r="E2338" s="578"/>
      <c r="F2338" s="541">
        <f t="shared" si="37"/>
        <v>0</v>
      </c>
      <c r="G2338" s="611"/>
    </row>
    <row r="2339" spans="1:7">
      <c r="A2339" s="556" t="s">
        <v>32014</v>
      </c>
      <c r="B2339" s="442" t="s">
        <v>35516</v>
      </c>
      <c r="C2339" s="465" t="s">
        <v>38406</v>
      </c>
      <c r="D2339" s="541"/>
      <c r="E2339" s="578"/>
      <c r="F2339" s="541">
        <f t="shared" si="37"/>
        <v>0</v>
      </c>
      <c r="G2339" s="611"/>
    </row>
    <row r="2340" spans="1:7">
      <c r="A2340" s="556" t="s">
        <v>32015</v>
      </c>
      <c r="B2340" s="442" t="s">
        <v>35524</v>
      </c>
      <c r="C2340" s="465" t="s">
        <v>31789</v>
      </c>
      <c r="D2340" s="541"/>
      <c r="E2340" s="578"/>
      <c r="F2340" s="541">
        <f t="shared" si="37"/>
        <v>0</v>
      </c>
      <c r="G2340" s="611"/>
    </row>
    <row r="2341" spans="1:7">
      <c r="A2341" s="556" t="s">
        <v>32016</v>
      </c>
      <c r="B2341" s="442" t="s">
        <v>35526</v>
      </c>
      <c r="C2341" s="465" t="s">
        <v>31790</v>
      </c>
      <c r="D2341" s="541"/>
      <c r="E2341" s="578"/>
      <c r="F2341" s="541">
        <f t="shared" si="37"/>
        <v>0</v>
      </c>
      <c r="G2341" s="611"/>
    </row>
    <row r="2342" spans="1:7">
      <c r="A2342" s="556" t="s">
        <v>32017</v>
      </c>
      <c r="B2342" s="442" t="s">
        <v>35523</v>
      </c>
      <c r="C2342" s="465" t="s">
        <v>31791</v>
      </c>
      <c r="D2342" s="541"/>
      <c r="E2342" s="578"/>
      <c r="F2342" s="541">
        <f t="shared" si="37"/>
        <v>0</v>
      </c>
      <c r="G2342" s="611"/>
    </row>
    <row r="2343" spans="1:7">
      <c r="A2343" s="556" t="s">
        <v>32018</v>
      </c>
      <c r="B2343" s="442" t="s">
        <v>38407</v>
      </c>
      <c r="C2343" s="465" t="s">
        <v>31792</v>
      </c>
      <c r="D2343" s="541"/>
      <c r="E2343" s="578"/>
      <c r="F2343" s="541">
        <f t="shared" si="37"/>
        <v>0</v>
      </c>
      <c r="G2343" s="611"/>
    </row>
    <row r="2344" spans="1:7">
      <c r="A2344" s="556" t="s">
        <v>32019</v>
      </c>
      <c r="B2344" s="442" t="s">
        <v>38408</v>
      </c>
      <c r="C2344" s="465" t="s">
        <v>31793</v>
      </c>
      <c r="D2344" s="541"/>
      <c r="E2344" s="578"/>
      <c r="F2344" s="541">
        <f t="shared" si="37"/>
        <v>0</v>
      </c>
      <c r="G2344" s="611"/>
    </row>
    <row r="2345" spans="1:7">
      <c r="A2345" s="556" t="s">
        <v>32020</v>
      </c>
      <c r="B2345" s="442" t="s">
        <v>38409</v>
      </c>
      <c r="C2345" s="465" t="s">
        <v>38410</v>
      </c>
      <c r="D2345" s="541"/>
      <c r="E2345" s="578"/>
      <c r="F2345" s="541">
        <f t="shared" si="37"/>
        <v>0</v>
      </c>
      <c r="G2345" s="611"/>
    </row>
    <row r="2346" spans="1:7">
      <c r="A2346" s="556" t="s">
        <v>32021</v>
      </c>
      <c r="B2346" s="442" t="s">
        <v>38411</v>
      </c>
      <c r="C2346" s="465" t="s">
        <v>31795</v>
      </c>
      <c r="D2346" s="541"/>
      <c r="E2346" s="578"/>
      <c r="F2346" s="541">
        <f t="shared" si="37"/>
        <v>0</v>
      </c>
      <c r="G2346" s="611"/>
    </row>
    <row r="2347" spans="1:7">
      <c r="A2347" s="556" t="s">
        <v>32022</v>
      </c>
      <c r="B2347" s="442" t="s">
        <v>38412</v>
      </c>
      <c r="C2347" s="465" t="s">
        <v>31796</v>
      </c>
      <c r="D2347" s="541"/>
      <c r="E2347" s="578"/>
      <c r="F2347" s="541">
        <f t="shared" si="37"/>
        <v>0</v>
      </c>
      <c r="G2347" s="611"/>
    </row>
    <row r="2348" spans="1:7">
      <c r="A2348" s="556" t="s">
        <v>32023</v>
      </c>
      <c r="B2348" s="442" t="s">
        <v>38413</v>
      </c>
      <c r="C2348" s="465" t="s">
        <v>31797</v>
      </c>
      <c r="D2348" s="541"/>
      <c r="E2348" s="578"/>
      <c r="F2348" s="541">
        <f t="shared" si="37"/>
        <v>0</v>
      </c>
      <c r="G2348" s="611"/>
    </row>
    <row r="2349" spans="1:7">
      <c r="A2349" s="556" t="s">
        <v>32024</v>
      </c>
      <c r="B2349" s="442" t="s">
        <v>35529</v>
      </c>
      <c r="C2349" s="465" t="s">
        <v>31798</v>
      </c>
      <c r="D2349" s="541"/>
      <c r="E2349" s="578"/>
      <c r="F2349" s="541">
        <f t="shared" si="37"/>
        <v>0</v>
      </c>
      <c r="G2349" s="611"/>
    </row>
    <row r="2350" spans="1:7">
      <c r="A2350" s="556" t="s">
        <v>32025</v>
      </c>
      <c r="B2350" s="442" t="s">
        <v>38414</v>
      </c>
      <c r="C2350" s="465" t="s">
        <v>31799</v>
      </c>
      <c r="D2350" s="541"/>
      <c r="E2350" s="578"/>
      <c r="F2350" s="541">
        <f t="shared" si="37"/>
        <v>0</v>
      </c>
      <c r="G2350" s="611"/>
    </row>
    <row r="2351" spans="1:7">
      <c r="A2351" s="556" t="s">
        <v>32026</v>
      </c>
      <c r="B2351" s="442" t="s">
        <v>35528</v>
      </c>
      <c r="C2351" s="465" t="s">
        <v>31800</v>
      </c>
      <c r="D2351" s="541"/>
      <c r="E2351" s="578"/>
      <c r="F2351" s="541">
        <f t="shared" si="37"/>
        <v>0</v>
      </c>
      <c r="G2351" s="611"/>
    </row>
    <row r="2352" spans="1:7">
      <c r="A2352" s="556" t="s">
        <v>32027</v>
      </c>
      <c r="B2352" s="442" t="s">
        <v>38415</v>
      </c>
      <c r="C2352" s="465" t="s">
        <v>31801</v>
      </c>
      <c r="D2352" s="541"/>
      <c r="E2352" s="578"/>
      <c r="F2352" s="541">
        <f t="shared" si="37"/>
        <v>0</v>
      </c>
      <c r="G2352" s="611"/>
    </row>
    <row r="2353" spans="1:7">
      <c r="A2353" s="556" t="s">
        <v>32028</v>
      </c>
      <c r="B2353" s="442" t="s">
        <v>38416</v>
      </c>
      <c r="C2353" s="465" t="s">
        <v>31802</v>
      </c>
      <c r="D2353" s="541"/>
      <c r="E2353" s="578"/>
      <c r="F2353" s="541">
        <f t="shared" si="37"/>
        <v>0</v>
      </c>
      <c r="G2353" s="611"/>
    </row>
    <row r="2354" spans="1:7">
      <c r="A2354" s="556" t="s">
        <v>32029</v>
      </c>
      <c r="B2354" s="442" t="s">
        <v>38417</v>
      </c>
      <c r="C2354" s="465" t="s">
        <v>31803</v>
      </c>
      <c r="D2354" s="541"/>
      <c r="E2354" s="578"/>
      <c r="F2354" s="541">
        <f t="shared" si="37"/>
        <v>0</v>
      </c>
      <c r="G2354" s="611"/>
    </row>
    <row r="2355" spans="1:7">
      <c r="A2355" s="556" t="s">
        <v>32030</v>
      </c>
      <c r="B2355" s="442" t="s">
        <v>38418</v>
      </c>
      <c r="C2355" s="465" t="s">
        <v>31804</v>
      </c>
      <c r="D2355" s="541"/>
      <c r="E2355" s="578"/>
      <c r="F2355" s="541">
        <f t="shared" si="37"/>
        <v>0</v>
      </c>
      <c r="G2355" s="611"/>
    </row>
    <row r="2356" spans="1:7">
      <c r="A2356" s="556" t="s">
        <v>32031</v>
      </c>
      <c r="B2356" s="442" t="s">
        <v>32778</v>
      </c>
      <c r="C2356" s="465" t="s">
        <v>31805</v>
      </c>
      <c r="D2356" s="541"/>
      <c r="E2356" s="578"/>
      <c r="F2356" s="541">
        <f t="shared" si="37"/>
        <v>0</v>
      </c>
      <c r="G2356" s="611"/>
    </row>
    <row r="2357" spans="1:7">
      <c r="A2357" s="556" t="s">
        <v>32032</v>
      </c>
      <c r="B2357" s="442" t="s">
        <v>38419</v>
      </c>
      <c r="C2357" s="465" t="s">
        <v>31806</v>
      </c>
      <c r="D2357" s="541"/>
      <c r="E2357" s="578"/>
      <c r="F2357" s="541">
        <f t="shared" si="37"/>
        <v>0</v>
      </c>
      <c r="G2357" s="611"/>
    </row>
    <row r="2358" spans="1:7">
      <c r="A2358" s="556" t="s">
        <v>32033</v>
      </c>
      <c r="B2358" s="442" t="s">
        <v>38420</v>
      </c>
      <c r="C2358" s="465" t="s">
        <v>38421</v>
      </c>
      <c r="D2358" s="541"/>
      <c r="E2358" s="578"/>
      <c r="F2358" s="541">
        <f t="shared" si="37"/>
        <v>0</v>
      </c>
      <c r="G2358" s="611"/>
    </row>
    <row r="2359" spans="1:7">
      <c r="A2359" s="556" t="s">
        <v>32034</v>
      </c>
      <c r="B2359" s="442" t="s">
        <v>35531</v>
      </c>
      <c r="C2359" s="465" t="s">
        <v>31808</v>
      </c>
      <c r="D2359" s="541"/>
      <c r="E2359" s="578"/>
      <c r="F2359" s="541">
        <f t="shared" si="37"/>
        <v>0</v>
      </c>
      <c r="G2359" s="611"/>
    </row>
    <row r="2360" spans="1:7">
      <c r="A2360" s="556" t="s">
        <v>32035</v>
      </c>
      <c r="B2360" s="442" t="s">
        <v>38422</v>
      </c>
      <c r="C2360" s="465" t="s">
        <v>31809</v>
      </c>
      <c r="D2360" s="541"/>
      <c r="E2360" s="578"/>
      <c r="F2360" s="541">
        <f t="shared" si="37"/>
        <v>0</v>
      </c>
      <c r="G2360" s="611"/>
    </row>
    <row r="2361" spans="1:7">
      <c r="A2361" s="556" t="s">
        <v>32036</v>
      </c>
      <c r="B2361" s="442" t="s">
        <v>38423</v>
      </c>
      <c r="C2361" s="465" t="s">
        <v>31810</v>
      </c>
      <c r="D2361" s="541"/>
      <c r="E2361" s="578"/>
      <c r="F2361" s="541">
        <f t="shared" si="37"/>
        <v>0</v>
      </c>
      <c r="G2361" s="611"/>
    </row>
    <row r="2362" spans="1:7">
      <c r="A2362" s="556" t="s">
        <v>32037</v>
      </c>
      <c r="B2362" s="442" t="s">
        <v>38424</v>
      </c>
      <c r="C2362" s="465" t="s">
        <v>31811</v>
      </c>
      <c r="D2362" s="541"/>
      <c r="E2362" s="578"/>
      <c r="F2362" s="541">
        <f t="shared" si="37"/>
        <v>0</v>
      </c>
      <c r="G2362" s="611"/>
    </row>
    <row r="2363" spans="1:7">
      <c r="A2363" s="556" t="s">
        <v>32038</v>
      </c>
      <c r="B2363" s="442" t="s">
        <v>38425</v>
      </c>
      <c r="C2363" s="465" t="s">
        <v>31812</v>
      </c>
      <c r="D2363" s="541"/>
      <c r="E2363" s="578"/>
      <c r="F2363" s="541">
        <f t="shared" si="37"/>
        <v>0</v>
      </c>
      <c r="G2363" s="611"/>
    </row>
    <row r="2364" spans="1:7">
      <c r="A2364" s="556" t="s">
        <v>32039</v>
      </c>
      <c r="B2364" s="442" t="s">
        <v>38426</v>
      </c>
      <c r="C2364" s="465" t="s">
        <v>31813</v>
      </c>
      <c r="D2364" s="541"/>
      <c r="E2364" s="578"/>
      <c r="F2364" s="541">
        <f t="shared" si="37"/>
        <v>0</v>
      </c>
      <c r="G2364" s="611"/>
    </row>
    <row r="2365" spans="1:7">
      <c r="A2365" s="556" t="s">
        <v>32040</v>
      </c>
      <c r="B2365" s="442" t="s">
        <v>38427</v>
      </c>
      <c r="C2365" s="465" t="s">
        <v>31814</v>
      </c>
      <c r="D2365" s="541"/>
      <c r="E2365" s="578"/>
      <c r="F2365" s="541">
        <f t="shared" si="37"/>
        <v>0</v>
      </c>
      <c r="G2365" s="611"/>
    </row>
    <row r="2366" spans="1:7">
      <c r="A2366" s="556" t="s">
        <v>19474</v>
      </c>
      <c r="B2366" s="442" t="s">
        <v>38428</v>
      </c>
      <c r="C2366" s="466" t="s">
        <v>38429</v>
      </c>
      <c r="D2366" s="541"/>
      <c r="E2366" s="578"/>
      <c r="F2366" s="541">
        <f t="shared" si="37"/>
        <v>0</v>
      </c>
      <c r="G2366" s="611"/>
    </row>
    <row r="2367" spans="1:7">
      <c r="A2367" s="556" t="s">
        <v>19475</v>
      </c>
      <c r="B2367" s="442" t="s">
        <v>38430</v>
      </c>
      <c r="C2367" s="465" t="s">
        <v>31816</v>
      </c>
      <c r="D2367" s="541"/>
      <c r="E2367" s="578"/>
      <c r="F2367" s="541">
        <f t="shared" si="37"/>
        <v>0</v>
      </c>
      <c r="G2367" s="611"/>
    </row>
    <row r="2368" spans="1:7">
      <c r="A2368" s="556" t="s">
        <v>19476</v>
      </c>
      <c r="B2368" s="442" t="s">
        <v>35537</v>
      </c>
      <c r="C2368" s="465" t="s">
        <v>31817</v>
      </c>
      <c r="D2368" s="541"/>
      <c r="E2368" s="578"/>
      <c r="F2368" s="541">
        <f t="shared" si="37"/>
        <v>0</v>
      </c>
      <c r="G2368" s="611"/>
    </row>
    <row r="2369" spans="1:7">
      <c r="A2369" s="556" t="s">
        <v>19477</v>
      </c>
      <c r="B2369" s="442" t="s">
        <v>38431</v>
      </c>
      <c r="C2369" s="465" t="s">
        <v>31818</v>
      </c>
      <c r="D2369" s="541"/>
      <c r="E2369" s="578"/>
      <c r="F2369" s="541">
        <f t="shared" si="37"/>
        <v>0</v>
      </c>
      <c r="G2369" s="611"/>
    </row>
    <row r="2370" spans="1:7">
      <c r="A2370" s="556" t="s">
        <v>19478</v>
      </c>
      <c r="B2370" s="442" t="s">
        <v>38432</v>
      </c>
      <c r="C2370" s="465" t="s">
        <v>31819</v>
      </c>
      <c r="D2370" s="541"/>
      <c r="E2370" s="578"/>
      <c r="F2370" s="541">
        <f t="shared" si="37"/>
        <v>0</v>
      </c>
      <c r="G2370" s="611"/>
    </row>
    <row r="2371" spans="1:7">
      <c r="A2371" s="556" t="s">
        <v>19479</v>
      </c>
      <c r="B2371" s="442" t="s">
        <v>35538</v>
      </c>
      <c r="C2371" s="465" t="s">
        <v>31820</v>
      </c>
      <c r="D2371" s="541"/>
      <c r="E2371" s="578"/>
      <c r="F2371" s="541">
        <f t="shared" si="37"/>
        <v>0</v>
      </c>
      <c r="G2371" s="611"/>
    </row>
    <row r="2372" spans="1:7">
      <c r="A2372" s="556" t="s">
        <v>19480</v>
      </c>
      <c r="B2372" s="442" t="s">
        <v>35535</v>
      </c>
      <c r="C2372" s="465" t="s">
        <v>31821</v>
      </c>
      <c r="D2372" s="541"/>
      <c r="E2372" s="578"/>
      <c r="F2372" s="541">
        <f t="shared" si="37"/>
        <v>0</v>
      </c>
      <c r="G2372" s="611"/>
    </row>
    <row r="2373" spans="1:7">
      <c r="A2373" s="556" t="s">
        <v>19481</v>
      </c>
      <c r="B2373" s="442" t="s">
        <v>38433</v>
      </c>
      <c r="C2373" s="465" t="s">
        <v>31822</v>
      </c>
      <c r="D2373" s="541"/>
      <c r="E2373" s="578"/>
      <c r="F2373" s="541">
        <f t="shared" si="37"/>
        <v>0</v>
      </c>
      <c r="G2373" s="611"/>
    </row>
    <row r="2374" spans="1:7">
      <c r="A2374" s="556" t="s">
        <v>19482</v>
      </c>
      <c r="B2374" s="442" t="s">
        <v>38434</v>
      </c>
      <c r="C2374" s="465" t="s">
        <v>31823</v>
      </c>
      <c r="D2374" s="541"/>
      <c r="E2374" s="578"/>
      <c r="F2374" s="541">
        <f t="shared" si="37"/>
        <v>0</v>
      </c>
      <c r="G2374" s="611"/>
    </row>
    <row r="2375" spans="1:7">
      <c r="A2375" s="556" t="s">
        <v>19483</v>
      </c>
      <c r="B2375" s="442" t="s">
        <v>38435</v>
      </c>
      <c r="C2375" s="465" t="s">
        <v>31824</v>
      </c>
      <c r="D2375" s="541"/>
      <c r="E2375" s="578"/>
      <c r="F2375" s="541">
        <f t="shared" si="37"/>
        <v>0</v>
      </c>
      <c r="G2375" s="611"/>
    </row>
    <row r="2376" spans="1:7">
      <c r="A2376" s="556" t="s">
        <v>19484</v>
      </c>
      <c r="B2376" s="442" t="s">
        <v>35533</v>
      </c>
      <c r="C2376" s="465" t="s">
        <v>31825</v>
      </c>
      <c r="D2376" s="541"/>
      <c r="E2376" s="578"/>
      <c r="F2376" s="541">
        <f t="shared" si="37"/>
        <v>0</v>
      </c>
      <c r="G2376" s="611"/>
    </row>
    <row r="2377" spans="1:7">
      <c r="A2377" s="556" t="s">
        <v>19485</v>
      </c>
      <c r="B2377" s="442" t="s">
        <v>38436</v>
      </c>
      <c r="C2377" s="465" t="s">
        <v>31826</v>
      </c>
      <c r="D2377" s="541"/>
      <c r="E2377" s="578"/>
      <c r="F2377" s="541">
        <f t="shared" si="37"/>
        <v>0</v>
      </c>
      <c r="G2377" s="611"/>
    </row>
    <row r="2378" spans="1:7">
      <c r="A2378" s="556" t="s">
        <v>15714</v>
      </c>
      <c r="B2378" s="442" t="s">
        <v>38437</v>
      </c>
      <c r="C2378" s="465" t="s">
        <v>31827</v>
      </c>
      <c r="D2378" s="541"/>
      <c r="E2378" s="578"/>
      <c r="F2378" s="541">
        <f t="shared" si="37"/>
        <v>0</v>
      </c>
      <c r="G2378" s="611"/>
    </row>
    <row r="2379" spans="1:7">
      <c r="A2379" s="556" t="s">
        <v>15715</v>
      </c>
      <c r="B2379" s="442" t="s">
        <v>38438</v>
      </c>
      <c r="C2379" s="465" t="s">
        <v>31828</v>
      </c>
      <c r="D2379" s="541"/>
      <c r="E2379" s="578"/>
      <c r="F2379" s="541">
        <f t="shared" si="37"/>
        <v>0</v>
      </c>
      <c r="G2379" s="611"/>
    </row>
    <row r="2380" spans="1:7">
      <c r="A2380" s="556" t="s">
        <v>15716</v>
      </c>
      <c r="B2380" s="442" t="s">
        <v>38439</v>
      </c>
      <c r="C2380" s="466" t="s">
        <v>38440</v>
      </c>
      <c r="D2380" s="541"/>
      <c r="E2380" s="578"/>
      <c r="F2380" s="541">
        <f t="shared" si="37"/>
        <v>0</v>
      </c>
      <c r="G2380" s="611"/>
    </row>
    <row r="2381" spans="1:7">
      <c r="A2381" s="556" t="s">
        <v>15717</v>
      </c>
      <c r="B2381" s="442" t="s">
        <v>38441</v>
      </c>
      <c r="C2381" s="465" t="s">
        <v>31829</v>
      </c>
      <c r="D2381" s="541"/>
      <c r="E2381" s="578"/>
      <c r="F2381" s="541">
        <f t="shared" si="37"/>
        <v>0</v>
      </c>
      <c r="G2381" s="611"/>
    </row>
    <row r="2382" spans="1:7">
      <c r="A2382" s="556" t="s">
        <v>15718</v>
      </c>
      <c r="B2382" s="442" t="s">
        <v>38442</v>
      </c>
      <c r="C2382" s="465" t="s">
        <v>31830</v>
      </c>
      <c r="D2382" s="541"/>
      <c r="E2382" s="578"/>
      <c r="F2382" s="541">
        <f t="shared" si="37"/>
        <v>0</v>
      </c>
      <c r="G2382" s="611"/>
    </row>
    <row r="2383" spans="1:7">
      <c r="A2383" s="556" t="s">
        <v>15719</v>
      </c>
      <c r="B2383" s="442" t="s">
        <v>38443</v>
      </c>
      <c r="C2383" s="465" t="s">
        <v>31831</v>
      </c>
      <c r="D2383" s="541"/>
      <c r="E2383" s="578"/>
      <c r="F2383" s="541">
        <f t="shared" si="37"/>
        <v>0</v>
      </c>
      <c r="G2383" s="611"/>
    </row>
    <row r="2384" spans="1:7">
      <c r="A2384" s="556" t="s">
        <v>15720</v>
      </c>
      <c r="B2384" s="442" t="s">
        <v>38444</v>
      </c>
      <c r="C2384" s="465" t="s">
        <v>31832</v>
      </c>
      <c r="D2384" s="541"/>
      <c r="E2384" s="578"/>
      <c r="F2384" s="541">
        <f t="shared" si="37"/>
        <v>0</v>
      </c>
      <c r="G2384" s="611"/>
    </row>
    <row r="2385" spans="1:7">
      <c r="A2385" s="556" t="s">
        <v>15721</v>
      </c>
      <c r="B2385" s="442" t="s">
        <v>38445</v>
      </c>
      <c r="C2385" s="465" t="s">
        <v>31833</v>
      </c>
      <c r="D2385" s="541"/>
      <c r="E2385" s="578"/>
      <c r="F2385" s="541">
        <f t="shared" si="37"/>
        <v>0</v>
      </c>
      <c r="G2385" s="611"/>
    </row>
    <row r="2386" spans="1:7">
      <c r="A2386" s="556" t="s">
        <v>15722</v>
      </c>
      <c r="B2386" s="442" t="s">
        <v>38446</v>
      </c>
      <c r="C2386" s="465" t="s">
        <v>31834</v>
      </c>
      <c r="D2386" s="541"/>
      <c r="E2386" s="578"/>
      <c r="F2386" s="541">
        <f t="shared" si="37"/>
        <v>0</v>
      </c>
      <c r="G2386" s="611"/>
    </row>
    <row r="2387" spans="1:7">
      <c r="A2387" s="556" t="s">
        <v>15723</v>
      </c>
      <c r="B2387" s="442" t="s">
        <v>38447</v>
      </c>
      <c r="C2387" s="465" t="s">
        <v>31835</v>
      </c>
      <c r="D2387" s="541"/>
      <c r="E2387" s="578"/>
      <c r="F2387" s="541">
        <f t="shared" si="37"/>
        <v>0</v>
      </c>
      <c r="G2387" s="611"/>
    </row>
    <row r="2388" spans="1:7">
      <c r="A2388" s="556" t="s">
        <v>15724</v>
      </c>
      <c r="B2388" s="442" t="s">
        <v>38448</v>
      </c>
      <c r="C2388" s="466" t="s">
        <v>38449</v>
      </c>
      <c r="D2388" s="541"/>
      <c r="E2388" s="578"/>
      <c r="F2388" s="541">
        <f t="shared" si="37"/>
        <v>0</v>
      </c>
      <c r="G2388" s="611"/>
    </row>
    <row r="2389" spans="1:7">
      <c r="A2389" s="556" t="s">
        <v>15725</v>
      </c>
      <c r="B2389" s="442" t="s">
        <v>38450</v>
      </c>
      <c r="C2389" s="465" t="s">
        <v>39864</v>
      </c>
      <c r="D2389" s="541"/>
      <c r="E2389" s="578"/>
      <c r="F2389" s="541">
        <f t="shared" si="37"/>
        <v>0</v>
      </c>
      <c r="G2389" s="611"/>
    </row>
    <row r="2390" spans="1:7">
      <c r="A2390" s="556" t="s">
        <v>15726</v>
      </c>
      <c r="B2390" s="442" t="s">
        <v>38451</v>
      </c>
      <c r="C2390" s="465" t="s">
        <v>31839</v>
      </c>
      <c r="D2390" s="541"/>
      <c r="E2390" s="578"/>
      <c r="F2390" s="541">
        <f t="shared" si="37"/>
        <v>0</v>
      </c>
      <c r="G2390" s="611"/>
    </row>
    <row r="2391" spans="1:7">
      <c r="A2391" s="556" t="s">
        <v>15727</v>
      </c>
      <c r="B2391" s="442" t="s">
        <v>38452</v>
      </c>
      <c r="C2391" s="465" t="s">
        <v>31840</v>
      </c>
      <c r="D2391" s="541"/>
      <c r="E2391" s="578"/>
      <c r="F2391" s="541">
        <f t="shared" si="37"/>
        <v>0</v>
      </c>
      <c r="G2391" s="611"/>
    </row>
    <row r="2392" spans="1:7">
      <c r="A2392" s="556" t="s">
        <v>15728</v>
      </c>
      <c r="B2392" s="442" t="s">
        <v>38453</v>
      </c>
      <c r="C2392" s="465" t="s">
        <v>31841</v>
      </c>
      <c r="D2392" s="541"/>
      <c r="E2392" s="578"/>
      <c r="F2392" s="541">
        <f t="shared" si="37"/>
        <v>0</v>
      </c>
      <c r="G2392" s="611"/>
    </row>
    <row r="2393" spans="1:7">
      <c r="A2393" s="556" t="s">
        <v>15729</v>
      </c>
      <c r="B2393" s="442" t="s">
        <v>38454</v>
      </c>
      <c r="C2393" s="465" t="s">
        <v>31842</v>
      </c>
      <c r="D2393" s="541"/>
      <c r="E2393" s="578"/>
      <c r="F2393" s="541">
        <f t="shared" si="37"/>
        <v>0</v>
      </c>
      <c r="G2393" s="611"/>
    </row>
    <row r="2394" spans="1:7">
      <c r="A2394" s="556" t="s">
        <v>15730</v>
      </c>
      <c r="B2394" s="442" t="s">
        <v>38455</v>
      </c>
      <c r="C2394" s="465" t="s">
        <v>31843</v>
      </c>
      <c r="D2394" s="541"/>
      <c r="E2394" s="578"/>
      <c r="F2394" s="541">
        <f t="shared" si="37"/>
        <v>0</v>
      </c>
      <c r="G2394" s="611"/>
    </row>
    <row r="2395" spans="1:7">
      <c r="A2395" s="556" t="s">
        <v>15731</v>
      </c>
      <c r="B2395" s="442" t="s">
        <v>38456</v>
      </c>
      <c r="C2395" s="465" t="s">
        <v>31844</v>
      </c>
      <c r="D2395" s="541"/>
      <c r="E2395" s="578"/>
      <c r="F2395" s="541">
        <f t="shared" si="37"/>
        <v>0</v>
      </c>
      <c r="G2395" s="611"/>
    </row>
    <row r="2396" spans="1:7">
      <c r="A2396" s="556" t="s">
        <v>15732</v>
      </c>
      <c r="B2396" s="442" t="s">
        <v>38457</v>
      </c>
      <c r="C2396" s="466" t="s">
        <v>38458</v>
      </c>
      <c r="D2396" s="541"/>
      <c r="E2396" s="578"/>
      <c r="F2396" s="541">
        <f t="shared" si="37"/>
        <v>0</v>
      </c>
      <c r="G2396" s="611"/>
    </row>
    <row r="2397" spans="1:7">
      <c r="A2397" s="556" t="s">
        <v>15733</v>
      </c>
      <c r="B2397" s="442" t="s">
        <v>38459</v>
      </c>
      <c r="C2397" s="465" t="s">
        <v>31846</v>
      </c>
      <c r="D2397" s="541"/>
      <c r="E2397" s="578"/>
      <c r="F2397" s="541">
        <f t="shared" si="37"/>
        <v>0</v>
      </c>
      <c r="G2397" s="611"/>
    </row>
    <row r="2398" spans="1:7">
      <c r="A2398" s="556" t="s">
        <v>15734</v>
      </c>
      <c r="B2398" s="442" t="s">
        <v>38460</v>
      </c>
      <c r="C2398" s="465" t="s">
        <v>31847</v>
      </c>
      <c r="D2398" s="541"/>
      <c r="E2398" s="578"/>
      <c r="F2398" s="541">
        <f t="shared" si="37"/>
        <v>0</v>
      </c>
      <c r="G2398" s="611"/>
    </row>
    <row r="2399" spans="1:7">
      <c r="A2399" s="556" t="s">
        <v>15735</v>
      </c>
      <c r="B2399" s="442" t="s">
        <v>35539</v>
      </c>
      <c r="C2399" s="465" t="s">
        <v>31856</v>
      </c>
      <c r="D2399" s="541"/>
      <c r="E2399" s="578"/>
      <c r="F2399" s="541">
        <f t="shared" si="37"/>
        <v>0</v>
      </c>
      <c r="G2399" s="611"/>
    </row>
    <row r="2400" spans="1:7">
      <c r="A2400" s="556" t="s">
        <v>15736</v>
      </c>
      <c r="B2400" s="442" t="s">
        <v>38461</v>
      </c>
      <c r="C2400" s="465" t="s">
        <v>31857</v>
      </c>
      <c r="D2400" s="541"/>
      <c r="E2400" s="578"/>
      <c r="F2400" s="541">
        <f t="shared" ref="F2400:F2463" si="38">D2400*(1+E2400)</f>
        <v>0</v>
      </c>
      <c r="G2400" s="611"/>
    </row>
    <row r="2401" spans="1:7">
      <c r="A2401" s="556" t="s">
        <v>14548</v>
      </c>
      <c r="B2401" s="442" t="s">
        <v>38462</v>
      </c>
      <c r="C2401" s="465" t="s">
        <v>31858</v>
      </c>
      <c r="D2401" s="541"/>
      <c r="E2401" s="578"/>
      <c r="F2401" s="541">
        <f t="shared" si="38"/>
        <v>0</v>
      </c>
      <c r="G2401" s="611"/>
    </row>
    <row r="2402" spans="1:7">
      <c r="A2402" s="556" t="s">
        <v>14549</v>
      </c>
      <c r="B2402" s="442" t="s">
        <v>38463</v>
      </c>
      <c r="C2402" s="465" t="s">
        <v>31859</v>
      </c>
      <c r="D2402" s="541"/>
      <c r="E2402" s="578"/>
      <c r="F2402" s="541">
        <f t="shared" si="38"/>
        <v>0</v>
      </c>
      <c r="G2402" s="611"/>
    </row>
    <row r="2403" spans="1:7">
      <c r="A2403" s="556" t="s">
        <v>18215</v>
      </c>
      <c r="B2403" s="442" t="s">
        <v>38464</v>
      </c>
      <c r="C2403" s="465" t="s">
        <v>31860</v>
      </c>
      <c r="D2403" s="541"/>
      <c r="E2403" s="578"/>
      <c r="F2403" s="541">
        <f t="shared" si="38"/>
        <v>0</v>
      </c>
      <c r="G2403" s="611"/>
    </row>
    <row r="2404" spans="1:7">
      <c r="A2404" s="556" t="s">
        <v>18216</v>
      </c>
      <c r="B2404" s="442" t="s">
        <v>38465</v>
      </c>
      <c r="C2404" s="465" t="s">
        <v>31861</v>
      </c>
      <c r="D2404" s="541"/>
      <c r="E2404" s="578"/>
      <c r="F2404" s="541">
        <f t="shared" si="38"/>
        <v>0</v>
      </c>
      <c r="G2404" s="611"/>
    </row>
    <row r="2405" spans="1:7">
      <c r="A2405" s="556" t="s">
        <v>18217</v>
      </c>
      <c r="B2405" s="442" t="s">
        <v>38466</v>
      </c>
      <c r="C2405" s="465" t="s">
        <v>31862</v>
      </c>
      <c r="D2405" s="541"/>
      <c r="E2405" s="578"/>
      <c r="F2405" s="541">
        <f t="shared" si="38"/>
        <v>0</v>
      </c>
      <c r="G2405" s="611"/>
    </row>
    <row r="2406" spans="1:7">
      <c r="A2406" s="556" t="s">
        <v>18218</v>
      </c>
      <c r="B2406" s="442" t="s">
        <v>38467</v>
      </c>
      <c r="C2406" s="465" t="s">
        <v>31863</v>
      </c>
      <c r="D2406" s="541"/>
      <c r="E2406" s="578"/>
      <c r="F2406" s="541">
        <f t="shared" si="38"/>
        <v>0</v>
      </c>
      <c r="G2406" s="611"/>
    </row>
    <row r="2407" spans="1:7">
      <c r="A2407" s="556" t="s">
        <v>18219</v>
      </c>
      <c r="B2407" s="442" t="s">
        <v>38468</v>
      </c>
      <c r="C2407" s="465" t="s">
        <v>31864</v>
      </c>
      <c r="D2407" s="541"/>
      <c r="E2407" s="578"/>
      <c r="F2407" s="541">
        <f t="shared" si="38"/>
        <v>0</v>
      </c>
      <c r="G2407" s="611"/>
    </row>
    <row r="2408" spans="1:7">
      <c r="A2408" s="556" t="s">
        <v>18220</v>
      </c>
      <c r="B2408" s="442" t="s">
        <v>38469</v>
      </c>
      <c r="C2408" s="465" t="s">
        <v>31867</v>
      </c>
      <c r="D2408" s="541"/>
      <c r="E2408" s="578"/>
      <c r="F2408" s="541">
        <f t="shared" si="38"/>
        <v>0</v>
      </c>
      <c r="G2408" s="611"/>
    </row>
    <row r="2409" spans="1:7">
      <c r="A2409" s="556" t="s">
        <v>18221</v>
      </c>
      <c r="B2409" s="442" t="s">
        <v>38470</v>
      </c>
      <c r="C2409" s="465" t="s">
        <v>31868</v>
      </c>
      <c r="D2409" s="541"/>
      <c r="E2409" s="578"/>
      <c r="F2409" s="541">
        <f t="shared" si="38"/>
        <v>0</v>
      </c>
      <c r="G2409" s="611"/>
    </row>
    <row r="2410" spans="1:7">
      <c r="A2410" s="556" t="s">
        <v>18222</v>
      </c>
      <c r="B2410" s="442" t="s">
        <v>35385</v>
      </c>
      <c r="C2410" s="465" t="s">
        <v>31869</v>
      </c>
      <c r="D2410" s="541"/>
      <c r="E2410" s="578"/>
      <c r="F2410" s="541">
        <f t="shared" si="38"/>
        <v>0</v>
      </c>
      <c r="G2410" s="611"/>
    </row>
    <row r="2411" spans="1:7">
      <c r="A2411" s="556" t="s">
        <v>18223</v>
      </c>
      <c r="B2411" s="442" t="s">
        <v>38471</v>
      </c>
      <c r="C2411" s="465" t="s">
        <v>31870</v>
      </c>
      <c r="D2411" s="541"/>
      <c r="E2411" s="578"/>
      <c r="F2411" s="541">
        <f t="shared" si="38"/>
        <v>0</v>
      </c>
      <c r="G2411" s="611"/>
    </row>
    <row r="2412" spans="1:7">
      <c r="A2412" s="556" t="s">
        <v>25284</v>
      </c>
      <c r="B2412" s="442" t="s">
        <v>38472</v>
      </c>
      <c r="C2412" s="465" t="s">
        <v>31871</v>
      </c>
      <c r="D2412" s="541"/>
      <c r="E2412" s="578"/>
      <c r="F2412" s="541">
        <f t="shared" si="38"/>
        <v>0</v>
      </c>
      <c r="G2412" s="611"/>
    </row>
    <row r="2413" spans="1:7">
      <c r="A2413" s="556" t="s">
        <v>25285</v>
      </c>
      <c r="B2413" s="442" t="s">
        <v>38473</v>
      </c>
      <c r="C2413" s="465" t="s">
        <v>31873</v>
      </c>
      <c r="D2413" s="541"/>
      <c r="E2413" s="578"/>
      <c r="F2413" s="541">
        <f t="shared" si="38"/>
        <v>0</v>
      </c>
      <c r="G2413" s="611"/>
    </row>
    <row r="2414" spans="1:7">
      <c r="A2414" s="556" t="s">
        <v>25286</v>
      </c>
      <c r="B2414" s="442" t="s">
        <v>38474</v>
      </c>
      <c r="C2414" s="465" t="s">
        <v>31874</v>
      </c>
      <c r="D2414" s="541"/>
      <c r="E2414" s="578"/>
      <c r="F2414" s="541">
        <f t="shared" si="38"/>
        <v>0</v>
      </c>
      <c r="G2414" s="611"/>
    </row>
    <row r="2415" spans="1:7">
      <c r="A2415" s="556" t="s">
        <v>25287</v>
      </c>
      <c r="B2415" s="442" t="s">
        <v>38475</v>
      </c>
      <c r="C2415" s="465" t="s">
        <v>31875</v>
      </c>
      <c r="D2415" s="541"/>
      <c r="E2415" s="578"/>
      <c r="F2415" s="541">
        <f t="shared" si="38"/>
        <v>0</v>
      </c>
      <c r="G2415" s="611"/>
    </row>
    <row r="2416" spans="1:7">
      <c r="A2416" s="556" t="s">
        <v>25288</v>
      </c>
      <c r="B2416" s="442" t="s">
        <v>38476</v>
      </c>
      <c r="C2416" s="465" t="s">
        <v>31876</v>
      </c>
      <c r="D2416" s="541"/>
      <c r="E2416" s="578"/>
      <c r="F2416" s="541">
        <f t="shared" si="38"/>
        <v>0</v>
      </c>
      <c r="G2416" s="611"/>
    </row>
    <row r="2417" spans="1:7">
      <c r="A2417" s="556" t="s">
        <v>25289</v>
      </c>
      <c r="B2417" s="442" t="s">
        <v>38477</v>
      </c>
      <c r="C2417" s="465" t="s">
        <v>31877</v>
      </c>
      <c r="D2417" s="541"/>
      <c r="E2417" s="578"/>
      <c r="F2417" s="541">
        <f t="shared" si="38"/>
        <v>0</v>
      </c>
      <c r="G2417" s="611"/>
    </row>
    <row r="2418" spans="1:7">
      <c r="A2418" s="556" t="s">
        <v>25290</v>
      </c>
      <c r="B2418" s="442" t="s">
        <v>38478</v>
      </c>
      <c r="C2418" s="465" t="s">
        <v>31878</v>
      </c>
      <c r="D2418" s="541"/>
      <c r="E2418" s="578"/>
      <c r="F2418" s="541">
        <f t="shared" si="38"/>
        <v>0</v>
      </c>
      <c r="G2418" s="611"/>
    </row>
    <row r="2419" spans="1:7">
      <c r="A2419" s="556" t="s">
        <v>25291</v>
      </c>
      <c r="B2419" s="442" t="s">
        <v>38479</v>
      </c>
      <c r="C2419" s="465" t="s">
        <v>31880</v>
      </c>
      <c r="D2419" s="541"/>
      <c r="E2419" s="578"/>
      <c r="F2419" s="541">
        <f t="shared" si="38"/>
        <v>0</v>
      </c>
      <c r="G2419" s="611"/>
    </row>
    <row r="2420" spans="1:7">
      <c r="A2420" s="556" t="s">
        <v>25292</v>
      </c>
      <c r="B2420" s="442" t="s">
        <v>38480</v>
      </c>
      <c r="C2420" s="465" t="s">
        <v>31881</v>
      </c>
      <c r="D2420" s="541"/>
      <c r="E2420" s="578"/>
      <c r="F2420" s="541">
        <f t="shared" si="38"/>
        <v>0</v>
      </c>
      <c r="G2420" s="611"/>
    </row>
    <row r="2421" spans="1:7">
      <c r="A2421" s="556" t="s">
        <v>25293</v>
      </c>
      <c r="B2421" s="442" t="s">
        <v>38481</v>
      </c>
      <c r="C2421" s="465" t="s">
        <v>31882</v>
      </c>
      <c r="D2421" s="541"/>
      <c r="E2421" s="578"/>
      <c r="F2421" s="541">
        <f t="shared" si="38"/>
        <v>0</v>
      </c>
      <c r="G2421" s="611"/>
    </row>
    <row r="2422" spans="1:7">
      <c r="A2422" s="556" t="s">
        <v>25294</v>
      </c>
      <c r="B2422" s="442" t="s">
        <v>38482</v>
      </c>
      <c r="C2422" s="465" t="s">
        <v>31883</v>
      </c>
      <c r="D2422" s="541"/>
      <c r="E2422" s="578"/>
      <c r="F2422" s="541">
        <f t="shared" si="38"/>
        <v>0</v>
      </c>
      <c r="G2422" s="611"/>
    </row>
    <row r="2423" spans="1:7">
      <c r="A2423" s="556" t="s">
        <v>25295</v>
      </c>
      <c r="B2423" s="442" t="s">
        <v>35627</v>
      </c>
      <c r="C2423" s="465" t="s">
        <v>31884</v>
      </c>
      <c r="D2423" s="541"/>
      <c r="E2423" s="578"/>
      <c r="F2423" s="541">
        <f t="shared" si="38"/>
        <v>0</v>
      </c>
      <c r="G2423" s="611"/>
    </row>
    <row r="2424" spans="1:7">
      <c r="A2424" s="556" t="s">
        <v>25296</v>
      </c>
      <c r="B2424" s="442" t="s">
        <v>35628</v>
      </c>
      <c r="C2424" s="465" t="s">
        <v>31885</v>
      </c>
      <c r="D2424" s="541"/>
      <c r="E2424" s="578"/>
      <c r="F2424" s="541">
        <f t="shared" si="38"/>
        <v>0</v>
      </c>
      <c r="G2424" s="611"/>
    </row>
    <row r="2425" spans="1:7">
      <c r="A2425" s="556" t="s">
        <v>25297</v>
      </c>
      <c r="B2425" s="442" t="s">
        <v>38483</v>
      </c>
      <c r="C2425" s="465" t="s">
        <v>31886</v>
      </c>
      <c r="D2425" s="541"/>
      <c r="E2425" s="578"/>
      <c r="F2425" s="541">
        <f t="shared" si="38"/>
        <v>0</v>
      </c>
      <c r="G2425" s="611"/>
    </row>
    <row r="2426" spans="1:7">
      <c r="A2426" s="556" t="s">
        <v>25298</v>
      </c>
      <c r="B2426" s="442" t="s">
        <v>38484</v>
      </c>
      <c r="C2426" s="465" t="s">
        <v>31887</v>
      </c>
      <c r="D2426" s="541"/>
      <c r="E2426" s="578"/>
      <c r="F2426" s="541">
        <f t="shared" si="38"/>
        <v>0</v>
      </c>
      <c r="G2426" s="611"/>
    </row>
    <row r="2427" spans="1:7">
      <c r="A2427" s="556" t="s">
        <v>25299</v>
      </c>
      <c r="B2427" s="442" t="s">
        <v>38485</v>
      </c>
      <c r="C2427" s="465" t="s">
        <v>28509</v>
      </c>
      <c r="D2427" s="541"/>
      <c r="E2427" s="578"/>
      <c r="F2427" s="541">
        <f t="shared" si="38"/>
        <v>0</v>
      </c>
      <c r="G2427" s="611"/>
    </row>
    <row r="2428" spans="1:7">
      <c r="A2428" s="556" t="s">
        <v>25300</v>
      </c>
      <c r="B2428" s="442" t="s">
        <v>38341</v>
      </c>
      <c r="C2428" s="465" t="s">
        <v>31889</v>
      </c>
      <c r="D2428" s="541"/>
      <c r="E2428" s="578"/>
      <c r="F2428" s="541">
        <f t="shared" si="38"/>
        <v>0</v>
      </c>
      <c r="G2428" s="611"/>
    </row>
    <row r="2429" spans="1:7">
      <c r="A2429" s="556" t="s">
        <v>25301</v>
      </c>
      <c r="B2429" s="442" t="s">
        <v>38486</v>
      </c>
      <c r="C2429" s="466" t="s">
        <v>38487</v>
      </c>
      <c r="D2429" s="541"/>
      <c r="E2429" s="578"/>
      <c r="F2429" s="541">
        <f t="shared" si="38"/>
        <v>0</v>
      </c>
      <c r="G2429" s="611"/>
    </row>
    <row r="2430" spans="1:7">
      <c r="A2430" s="556" t="s">
        <v>25302</v>
      </c>
      <c r="B2430" s="442" t="s">
        <v>38488</v>
      </c>
      <c r="C2430" s="465" t="s">
        <v>31891</v>
      </c>
      <c r="D2430" s="541"/>
      <c r="E2430" s="578"/>
      <c r="F2430" s="541">
        <f t="shared" si="38"/>
        <v>0</v>
      </c>
      <c r="G2430" s="611"/>
    </row>
    <row r="2431" spans="1:7">
      <c r="A2431" s="556" t="s">
        <v>25303</v>
      </c>
      <c r="B2431" s="442" t="s">
        <v>38489</v>
      </c>
      <c r="C2431" s="465" t="s">
        <v>38490</v>
      </c>
      <c r="D2431" s="541"/>
      <c r="E2431" s="578"/>
      <c r="F2431" s="541">
        <f t="shared" si="38"/>
        <v>0</v>
      </c>
      <c r="G2431" s="611"/>
    </row>
    <row r="2432" spans="1:7">
      <c r="A2432" s="556" t="s">
        <v>25304</v>
      </c>
      <c r="B2432" s="442" t="s">
        <v>38491</v>
      </c>
      <c r="C2432" s="465" t="s">
        <v>38492</v>
      </c>
      <c r="D2432" s="541"/>
      <c r="E2432" s="578"/>
      <c r="F2432" s="541">
        <f t="shared" si="38"/>
        <v>0</v>
      </c>
      <c r="G2432" s="611"/>
    </row>
    <row r="2433" spans="1:7">
      <c r="A2433" s="556" t="s">
        <v>25305</v>
      </c>
      <c r="B2433" s="442" t="s">
        <v>38493</v>
      </c>
      <c r="C2433" s="465" t="s">
        <v>38494</v>
      </c>
      <c r="D2433" s="541"/>
      <c r="E2433" s="578"/>
      <c r="F2433" s="541">
        <f t="shared" si="38"/>
        <v>0</v>
      </c>
      <c r="G2433" s="611"/>
    </row>
    <row r="2434" spans="1:7">
      <c r="A2434" s="556" t="s">
        <v>25306</v>
      </c>
      <c r="B2434" s="442" t="s">
        <v>38495</v>
      </c>
      <c r="C2434" s="466" t="s">
        <v>38496</v>
      </c>
      <c r="D2434" s="541"/>
      <c r="E2434" s="578"/>
      <c r="F2434" s="541">
        <f t="shared" si="38"/>
        <v>0</v>
      </c>
      <c r="G2434" s="611"/>
    </row>
    <row r="2435" spans="1:7">
      <c r="A2435" s="556" t="s">
        <v>25307</v>
      </c>
      <c r="B2435" s="442" t="s">
        <v>38497</v>
      </c>
      <c r="C2435" s="465" t="s">
        <v>31894</v>
      </c>
      <c r="D2435" s="541"/>
      <c r="E2435" s="578"/>
      <c r="F2435" s="541">
        <f t="shared" si="38"/>
        <v>0</v>
      </c>
      <c r="G2435" s="611"/>
    </row>
    <row r="2436" spans="1:7">
      <c r="A2436" s="556" t="s">
        <v>25308</v>
      </c>
      <c r="B2436" s="442" t="s">
        <v>38498</v>
      </c>
      <c r="C2436" s="465" t="s">
        <v>38499</v>
      </c>
      <c r="D2436" s="541"/>
      <c r="E2436" s="578"/>
      <c r="F2436" s="541">
        <f t="shared" si="38"/>
        <v>0</v>
      </c>
      <c r="G2436" s="611"/>
    </row>
    <row r="2437" spans="1:7">
      <c r="A2437" s="556" t="s">
        <v>25309</v>
      </c>
      <c r="B2437" s="442" t="s">
        <v>38500</v>
      </c>
      <c r="C2437" s="465" t="s">
        <v>31896</v>
      </c>
      <c r="D2437" s="541"/>
      <c r="E2437" s="578"/>
      <c r="F2437" s="541">
        <f t="shared" si="38"/>
        <v>0</v>
      </c>
      <c r="G2437" s="611"/>
    </row>
    <row r="2438" spans="1:7">
      <c r="A2438" s="556" t="s">
        <v>25310</v>
      </c>
      <c r="B2438" s="442" t="s">
        <v>38501</v>
      </c>
      <c r="C2438" s="466" t="s">
        <v>38502</v>
      </c>
      <c r="D2438" s="541"/>
      <c r="E2438" s="578"/>
      <c r="F2438" s="541">
        <f t="shared" si="38"/>
        <v>0</v>
      </c>
      <c r="G2438" s="611"/>
    </row>
    <row r="2439" spans="1:7">
      <c r="A2439" s="556" t="s">
        <v>25311</v>
      </c>
      <c r="B2439" s="442" t="s">
        <v>38503</v>
      </c>
      <c r="C2439" s="465" t="s">
        <v>31899</v>
      </c>
      <c r="D2439" s="541"/>
      <c r="E2439" s="578"/>
      <c r="F2439" s="541">
        <f t="shared" si="38"/>
        <v>0</v>
      </c>
      <c r="G2439" s="611"/>
    </row>
    <row r="2440" spans="1:7">
      <c r="A2440" s="556" t="s">
        <v>25312</v>
      </c>
      <c r="B2440" s="442" t="s">
        <v>38504</v>
      </c>
      <c r="C2440" s="465" t="s">
        <v>31900</v>
      </c>
      <c r="D2440" s="541"/>
      <c r="E2440" s="578"/>
      <c r="F2440" s="541">
        <f t="shared" si="38"/>
        <v>0</v>
      </c>
      <c r="G2440" s="611"/>
    </row>
    <row r="2441" spans="1:7">
      <c r="A2441" s="556" t="s">
        <v>25313</v>
      </c>
      <c r="B2441" s="442" t="s">
        <v>38505</v>
      </c>
      <c r="C2441" s="465" t="s">
        <v>31901</v>
      </c>
      <c r="D2441" s="541"/>
      <c r="E2441" s="578"/>
      <c r="F2441" s="541">
        <f t="shared" si="38"/>
        <v>0</v>
      </c>
      <c r="G2441" s="611"/>
    </row>
    <row r="2442" spans="1:7">
      <c r="A2442" s="556" t="s">
        <v>25314</v>
      </c>
      <c r="B2442" s="442" t="s">
        <v>38506</v>
      </c>
      <c r="C2442" s="465" t="s">
        <v>31902</v>
      </c>
      <c r="D2442" s="541"/>
      <c r="E2442" s="578"/>
      <c r="F2442" s="541">
        <f t="shared" si="38"/>
        <v>0</v>
      </c>
      <c r="G2442" s="611"/>
    </row>
    <row r="2443" spans="1:7">
      <c r="A2443" s="556" t="s">
        <v>25315</v>
      </c>
      <c r="B2443" s="442" t="s">
        <v>38507</v>
      </c>
      <c r="C2443" s="465" t="s">
        <v>31903</v>
      </c>
      <c r="D2443" s="541"/>
      <c r="E2443" s="578"/>
      <c r="F2443" s="541">
        <f t="shared" si="38"/>
        <v>0</v>
      </c>
      <c r="G2443" s="611"/>
    </row>
    <row r="2444" spans="1:7">
      <c r="A2444" s="556" t="s">
        <v>25316</v>
      </c>
      <c r="B2444" s="442" t="s">
        <v>38508</v>
      </c>
      <c r="C2444" s="465" t="s">
        <v>31905</v>
      </c>
      <c r="D2444" s="541"/>
      <c r="E2444" s="578"/>
      <c r="F2444" s="541">
        <f t="shared" si="38"/>
        <v>0</v>
      </c>
      <c r="G2444" s="611"/>
    </row>
    <row r="2445" spans="1:7">
      <c r="A2445" s="556" t="s">
        <v>25317</v>
      </c>
      <c r="B2445" s="442" t="s">
        <v>38509</v>
      </c>
      <c r="C2445" s="465" t="s">
        <v>31906</v>
      </c>
      <c r="D2445" s="541"/>
      <c r="E2445" s="578"/>
      <c r="F2445" s="541">
        <f t="shared" si="38"/>
        <v>0</v>
      </c>
      <c r="G2445" s="611"/>
    </row>
    <row r="2446" spans="1:7">
      <c r="A2446" s="556" t="s">
        <v>25318</v>
      </c>
      <c r="B2446" s="442" t="s">
        <v>38510</v>
      </c>
      <c r="C2446" s="465" t="s">
        <v>21442</v>
      </c>
      <c r="D2446" s="541"/>
      <c r="E2446" s="578"/>
      <c r="F2446" s="541">
        <f t="shared" si="38"/>
        <v>0</v>
      </c>
      <c r="G2446" s="611"/>
    </row>
    <row r="2447" spans="1:7">
      <c r="A2447" s="556" t="s">
        <v>25319</v>
      </c>
      <c r="B2447" s="442" t="s">
        <v>38511</v>
      </c>
      <c r="C2447" s="465" t="s">
        <v>21443</v>
      </c>
      <c r="D2447" s="541"/>
      <c r="E2447" s="578"/>
      <c r="F2447" s="541">
        <f t="shared" si="38"/>
        <v>0</v>
      </c>
      <c r="G2447" s="611"/>
    </row>
    <row r="2448" spans="1:7">
      <c r="A2448" s="556" t="s">
        <v>25320</v>
      </c>
      <c r="B2448" s="442" t="s">
        <v>38512</v>
      </c>
      <c r="C2448" s="465" t="s">
        <v>21445</v>
      </c>
      <c r="D2448" s="541"/>
      <c r="E2448" s="578"/>
      <c r="F2448" s="541">
        <f t="shared" si="38"/>
        <v>0</v>
      </c>
      <c r="G2448" s="611"/>
    </row>
    <row r="2449" spans="1:7">
      <c r="A2449" s="556" t="s">
        <v>25321</v>
      </c>
      <c r="B2449" s="442" t="s">
        <v>38513</v>
      </c>
      <c r="C2449" s="465" t="s">
        <v>21446</v>
      </c>
      <c r="D2449" s="541"/>
      <c r="E2449" s="578"/>
      <c r="F2449" s="541">
        <f t="shared" si="38"/>
        <v>0</v>
      </c>
      <c r="G2449" s="611"/>
    </row>
    <row r="2450" spans="1:7">
      <c r="A2450" s="556" t="s">
        <v>25322</v>
      </c>
      <c r="B2450" s="442" t="s">
        <v>38514</v>
      </c>
      <c r="C2450" s="465" t="s">
        <v>21449</v>
      </c>
      <c r="D2450" s="541"/>
      <c r="E2450" s="578"/>
      <c r="F2450" s="541">
        <f t="shared" si="38"/>
        <v>0</v>
      </c>
      <c r="G2450" s="611"/>
    </row>
    <row r="2451" spans="1:7">
      <c r="A2451" s="556" t="s">
        <v>25323</v>
      </c>
      <c r="B2451" s="442" t="s">
        <v>38515</v>
      </c>
      <c r="C2451" s="465" t="s">
        <v>21453</v>
      </c>
      <c r="D2451" s="541"/>
      <c r="E2451" s="578"/>
      <c r="F2451" s="541">
        <f t="shared" si="38"/>
        <v>0</v>
      </c>
      <c r="G2451" s="611"/>
    </row>
    <row r="2452" spans="1:7">
      <c r="A2452" s="556" t="s">
        <v>25324</v>
      </c>
      <c r="B2452" s="442" t="s">
        <v>38516</v>
      </c>
      <c r="C2452" s="465" t="s">
        <v>21454</v>
      </c>
      <c r="D2452" s="541"/>
      <c r="E2452" s="578"/>
      <c r="F2452" s="541">
        <f t="shared" si="38"/>
        <v>0</v>
      </c>
      <c r="G2452" s="611"/>
    </row>
    <row r="2453" spans="1:7">
      <c r="A2453" s="556" t="s">
        <v>25325</v>
      </c>
      <c r="B2453" s="442" t="s">
        <v>38517</v>
      </c>
      <c r="C2453" s="465" t="s">
        <v>21455</v>
      </c>
      <c r="D2453" s="541"/>
      <c r="E2453" s="578"/>
      <c r="F2453" s="541">
        <f t="shared" si="38"/>
        <v>0</v>
      </c>
      <c r="G2453" s="611"/>
    </row>
    <row r="2454" spans="1:7">
      <c r="A2454" s="556" t="s">
        <v>25326</v>
      </c>
      <c r="B2454" s="442" t="s">
        <v>38518</v>
      </c>
      <c r="C2454" s="465" t="s">
        <v>21456</v>
      </c>
      <c r="D2454" s="541"/>
      <c r="E2454" s="578"/>
      <c r="F2454" s="541">
        <f t="shared" si="38"/>
        <v>0</v>
      </c>
      <c r="G2454" s="611"/>
    </row>
    <row r="2455" spans="1:7">
      <c r="A2455" s="556" t="s">
        <v>25327</v>
      </c>
      <c r="B2455" s="442" t="s">
        <v>38519</v>
      </c>
      <c r="C2455" s="465" t="s">
        <v>21457</v>
      </c>
      <c r="D2455" s="541"/>
      <c r="E2455" s="578"/>
      <c r="F2455" s="541">
        <f t="shared" si="38"/>
        <v>0</v>
      </c>
      <c r="G2455" s="611"/>
    </row>
    <row r="2456" spans="1:7">
      <c r="A2456" s="556" t="s">
        <v>25328</v>
      </c>
      <c r="B2456" s="442" t="s">
        <v>38520</v>
      </c>
      <c r="C2456" s="465" t="s">
        <v>21458</v>
      </c>
      <c r="D2456" s="541"/>
      <c r="E2456" s="578"/>
      <c r="F2456" s="541">
        <f t="shared" si="38"/>
        <v>0</v>
      </c>
      <c r="G2456" s="611"/>
    </row>
    <row r="2457" spans="1:7">
      <c r="A2457" s="556" t="s">
        <v>25329</v>
      </c>
      <c r="B2457" s="442" t="s">
        <v>38521</v>
      </c>
      <c r="C2457" s="465" t="s">
        <v>21459</v>
      </c>
      <c r="D2457" s="541"/>
      <c r="E2457" s="578"/>
      <c r="F2457" s="541">
        <f t="shared" si="38"/>
        <v>0</v>
      </c>
      <c r="G2457" s="611"/>
    </row>
    <row r="2458" spans="1:7">
      <c r="A2458" s="556" t="s">
        <v>25330</v>
      </c>
      <c r="B2458" s="442" t="s">
        <v>38522</v>
      </c>
      <c r="C2458" s="465" t="s">
        <v>21460</v>
      </c>
      <c r="D2458" s="541"/>
      <c r="E2458" s="578"/>
      <c r="F2458" s="541">
        <f t="shared" si="38"/>
        <v>0</v>
      </c>
      <c r="G2458" s="611"/>
    </row>
    <row r="2459" spans="1:7">
      <c r="A2459" s="556" t="s">
        <v>25331</v>
      </c>
      <c r="B2459" s="442" t="s">
        <v>38523</v>
      </c>
      <c r="C2459" s="465" t="s">
        <v>21461</v>
      </c>
      <c r="D2459" s="541"/>
      <c r="E2459" s="578"/>
      <c r="F2459" s="541">
        <f t="shared" si="38"/>
        <v>0</v>
      </c>
      <c r="G2459" s="611"/>
    </row>
    <row r="2460" spans="1:7">
      <c r="A2460" s="556" t="s">
        <v>25332</v>
      </c>
      <c r="B2460" s="442" t="s">
        <v>38524</v>
      </c>
      <c r="C2460" s="465" t="s">
        <v>21462</v>
      </c>
      <c r="D2460" s="541"/>
      <c r="E2460" s="578"/>
      <c r="F2460" s="541">
        <f t="shared" si="38"/>
        <v>0</v>
      </c>
      <c r="G2460" s="611"/>
    </row>
    <row r="2461" spans="1:7">
      <c r="A2461" s="556" t="s">
        <v>25333</v>
      </c>
      <c r="B2461" s="442" t="s">
        <v>38525</v>
      </c>
      <c r="C2461" s="465" t="s">
        <v>21463</v>
      </c>
      <c r="D2461" s="541"/>
      <c r="E2461" s="578"/>
      <c r="F2461" s="541">
        <f t="shared" si="38"/>
        <v>0</v>
      </c>
      <c r="G2461" s="611"/>
    </row>
    <row r="2462" spans="1:7">
      <c r="A2462" s="556" t="s">
        <v>25334</v>
      </c>
      <c r="B2462" s="442" t="s">
        <v>38526</v>
      </c>
      <c r="C2462" s="465" t="s">
        <v>38584</v>
      </c>
      <c r="D2462" s="541"/>
      <c r="E2462" s="578"/>
      <c r="F2462" s="541">
        <f t="shared" si="38"/>
        <v>0</v>
      </c>
      <c r="G2462" s="611"/>
    </row>
    <row r="2463" spans="1:7">
      <c r="A2463" s="556" t="s">
        <v>25335</v>
      </c>
      <c r="B2463" s="442" t="s">
        <v>38527</v>
      </c>
      <c r="C2463" s="465" t="s">
        <v>21465</v>
      </c>
      <c r="D2463" s="541"/>
      <c r="E2463" s="578"/>
      <c r="F2463" s="541">
        <f t="shared" si="38"/>
        <v>0</v>
      </c>
      <c r="G2463" s="611"/>
    </row>
    <row r="2464" spans="1:7">
      <c r="A2464" s="556" t="s">
        <v>25336</v>
      </c>
      <c r="B2464" s="442" t="s">
        <v>38528</v>
      </c>
      <c r="C2464" s="465" t="s">
        <v>38529</v>
      </c>
      <c r="D2464" s="541"/>
      <c r="E2464" s="578"/>
      <c r="F2464" s="541">
        <f t="shared" ref="F2464:F2527" si="39">D2464*(1+E2464)</f>
        <v>0</v>
      </c>
      <c r="G2464" s="611"/>
    </row>
    <row r="2465" spans="1:7">
      <c r="A2465" s="556" t="s">
        <v>25337</v>
      </c>
      <c r="B2465" s="442" t="s">
        <v>38530</v>
      </c>
      <c r="C2465" s="465" t="s">
        <v>38531</v>
      </c>
      <c r="D2465" s="541"/>
      <c r="E2465" s="578"/>
      <c r="F2465" s="541">
        <f t="shared" si="39"/>
        <v>0</v>
      </c>
      <c r="G2465" s="611"/>
    </row>
    <row r="2466" spans="1:7">
      <c r="A2466" s="556" t="s">
        <v>21678</v>
      </c>
      <c r="B2466" s="442" t="s">
        <v>35979</v>
      </c>
      <c r="C2466" s="465" t="s">
        <v>21468</v>
      </c>
      <c r="D2466" s="541"/>
      <c r="E2466" s="578"/>
      <c r="F2466" s="541">
        <f t="shared" si="39"/>
        <v>0</v>
      </c>
      <c r="G2466" s="611"/>
    </row>
    <row r="2467" spans="1:7">
      <c r="A2467" s="556" t="s">
        <v>21679</v>
      </c>
      <c r="B2467" s="442" t="s">
        <v>38532</v>
      </c>
      <c r="C2467" s="465" t="s">
        <v>21469</v>
      </c>
      <c r="D2467" s="541"/>
      <c r="E2467" s="578"/>
      <c r="F2467" s="541">
        <f t="shared" si="39"/>
        <v>0</v>
      </c>
      <c r="G2467" s="611"/>
    </row>
    <row r="2468" spans="1:7">
      <c r="A2468" s="556" t="s">
        <v>21680</v>
      </c>
      <c r="B2468" s="442" t="s">
        <v>38533</v>
      </c>
      <c r="C2468" s="465" t="s">
        <v>21470</v>
      </c>
      <c r="D2468" s="541"/>
      <c r="E2468" s="578"/>
      <c r="F2468" s="541">
        <f t="shared" si="39"/>
        <v>0</v>
      </c>
      <c r="G2468" s="611"/>
    </row>
    <row r="2469" spans="1:7">
      <c r="A2469" s="556" t="s">
        <v>21681</v>
      </c>
      <c r="B2469" s="442" t="s">
        <v>38534</v>
      </c>
      <c r="C2469" s="465" t="s">
        <v>21471</v>
      </c>
      <c r="D2469" s="541"/>
      <c r="E2469" s="578"/>
      <c r="F2469" s="541">
        <f t="shared" si="39"/>
        <v>0</v>
      </c>
      <c r="G2469" s="611"/>
    </row>
    <row r="2470" spans="1:7">
      <c r="A2470" s="556" t="s">
        <v>21682</v>
      </c>
      <c r="B2470" s="442" t="s">
        <v>38535</v>
      </c>
      <c r="C2470" s="465" t="s">
        <v>28617</v>
      </c>
      <c r="D2470" s="541"/>
      <c r="E2470" s="578"/>
      <c r="F2470" s="541">
        <f t="shared" si="39"/>
        <v>0</v>
      </c>
      <c r="G2470" s="611"/>
    </row>
    <row r="2471" spans="1:7">
      <c r="A2471" s="556" t="s">
        <v>21683</v>
      </c>
      <c r="B2471" s="442" t="s">
        <v>38536</v>
      </c>
      <c r="C2471" s="465" t="s">
        <v>28619</v>
      </c>
      <c r="D2471" s="541"/>
      <c r="E2471" s="578"/>
      <c r="F2471" s="541">
        <f t="shared" si="39"/>
        <v>0</v>
      </c>
      <c r="G2471" s="611"/>
    </row>
    <row r="2472" spans="1:7">
      <c r="A2472" s="556" t="s">
        <v>21684</v>
      </c>
      <c r="B2472" s="442" t="s">
        <v>38537</v>
      </c>
      <c r="C2472" s="465" t="s">
        <v>28620</v>
      </c>
      <c r="D2472" s="541"/>
      <c r="E2472" s="578"/>
      <c r="F2472" s="541">
        <f t="shared" si="39"/>
        <v>0</v>
      </c>
      <c r="G2472" s="611"/>
    </row>
    <row r="2473" spans="1:7">
      <c r="A2473" s="556" t="s">
        <v>21685</v>
      </c>
      <c r="B2473" s="442" t="s">
        <v>38538</v>
      </c>
      <c r="C2473" s="465" t="s">
        <v>28621</v>
      </c>
      <c r="D2473" s="541"/>
      <c r="E2473" s="578"/>
      <c r="F2473" s="541">
        <f t="shared" si="39"/>
        <v>0</v>
      </c>
      <c r="G2473" s="611"/>
    </row>
    <row r="2474" spans="1:7">
      <c r="A2474" s="556" t="s">
        <v>21686</v>
      </c>
      <c r="B2474" s="442" t="s">
        <v>38539</v>
      </c>
      <c r="C2474" s="465" t="s">
        <v>28622</v>
      </c>
      <c r="D2474" s="541"/>
      <c r="E2474" s="578"/>
      <c r="F2474" s="541">
        <f t="shared" si="39"/>
        <v>0</v>
      </c>
      <c r="G2474" s="611"/>
    </row>
    <row r="2475" spans="1:7">
      <c r="A2475" s="556" t="s">
        <v>21687</v>
      </c>
      <c r="B2475" s="442" t="s">
        <v>38540</v>
      </c>
      <c r="C2475" s="465" t="s">
        <v>38541</v>
      </c>
      <c r="D2475" s="541"/>
      <c r="E2475" s="578"/>
      <c r="F2475" s="541">
        <f t="shared" si="39"/>
        <v>0</v>
      </c>
      <c r="G2475" s="611"/>
    </row>
    <row r="2476" spans="1:7">
      <c r="A2476" s="556" t="s">
        <v>21688</v>
      </c>
      <c r="B2476" s="442" t="s">
        <v>38542</v>
      </c>
      <c r="C2476" s="465" t="s">
        <v>28624</v>
      </c>
      <c r="D2476" s="541"/>
      <c r="E2476" s="578"/>
      <c r="F2476" s="541">
        <f t="shared" si="39"/>
        <v>0</v>
      </c>
      <c r="G2476" s="611"/>
    </row>
    <row r="2477" spans="1:7">
      <c r="A2477" s="556" t="s">
        <v>21689</v>
      </c>
      <c r="B2477" s="442" t="s">
        <v>38543</v>
      </c>
      <c r="C2477" s="465" t="s">
        <v>28625</v>
      </c>
      <c r="D2477" s="541"/>
      <c r="E2477" s="578"/>
      <c r="F2477" s="541">
        <f t="shared" si="39"/>
        <v>0</v>
      </c>
      <c r="G2477" s="611"/>
    </row>
    <row r="2478" spans="1:7">
      <c r="A2478" s="556" t="s">
        <v>21690</v>
      </c>
      <c r="B2478" s="442" t="s">
        <v>33429</v>
      </c>
      <c r="C2478" s="465" t="s">
        <v>28626</v>
      </c>
      <c r="D2478" s="541"/>
      <c r="E2478" s="578"/>
      <c r="F2478" s="541">
        <f t="shared" si="39"/>
        <v>0</v>
      </c>
      <c r="G2478" s="611"/>
    </row>
    <row r="2479" spans="1:7">
      <c r="A2479" s="556" t="s">
        <v>21691</v>
      </c>
      <c r="B2479" s="442" t="s">
        <v>33435</v>
      </c>
      <c r="C2479" s="465" t="s">
        <v>28627</v>
      </c>
      <c r="D2479" s="541"/>
      <c r="E2479" s="578"/>
      <c r="F2479" s="541">
        <f t="shared" si="39"/>
        <v>0</v>
      </c>
      <c r="G2479" s="611"/>
    </row>
    <row r="2480" spans="1:7">
      <c r="A2480" s="556" t="s">
        <v>21692</v>
      </c>
      <c r="B2480" s="442" t="s">
        <v>33430</v>
      </c>
      <c r="C2480" s="465" t="s">
        <v>28628</v>
      </c>
      <c r="D2480" s="541"/>
      <c r="E2480" s="578"/>
      <c r="F2480" s="541">
        <f t="shared" si="39"/>
        <v>0</v>
      </c>
      <c r="G2480" s="611"/>
    </row>
    <row r="2481" spans="1:7">
      <c r="A2481" s="556" t="s">
        <v>21693</v>
      </c>
      <c r="B2481" s="442" t="s">
        <v>33431</v>
      </c>
      <c r="C2481" s="465" t="s">
        <v>28629</v>
      </c>
      <c r="D2481" s="541"/>
      <c r="E2481" s="578"/>
      <c r="F2481" s="541">
        <f t="shared" si="39"/>
        <v>0</v>
      </c>
      <c r="G2481" s="611"/>
    </row>
    <row r="2482" spans="1:7">
      <c r="A2482" s="556" t="s">
        <v>21694</v>
      </c>
      <c r="B2482" s="442" t="s">
        <v>33432</v>
      </c>
      <c r="C2482" s="465" t="s">
        <v>28630</v>
      </c>
      <c r="D2482" s="541"/>
      <c r="E2482" s="578"/>
      <c r="F2482" s="541">
        <f t="shared" si="39"/>
        <v>0</v>
      </c>
      <c r="G2482" s="611"/>
    </row>
    <row r="2483" spans="1:7">
      <c r="A2483" s="556" t="s">
        <v>21695</v>
      </c>
      <c r="B2483" s="442" t="s">
        <v>33433</v>
      </c>
      <c r="C2483" s="465" t="s">
        <v>28631</v>
      </c>
      <c r="D2483" s="541"/>
      <c r="E2483" s="578"/>
      <c r="F2483" s="541">
        <f t="shared" si="39"/>
        <v>0</v>
      </c>
      <c r="G2483" s="611"/>
    </row>
    <row r="2484" spans="1:7">
      <c r="A2484" s="556" t="s">
        <v>21696</v>
      </c>
      <c r="B2484" s="442" t="s">
        <v>38544</v>
      </c>
      <c r="C2484" s="465" t="s">
        <v>28632</v>
      </c>
      <c r="D2484" s="541"/>
      <c r="E2484" s="578"/>
      <c r="F2484" s="541">
        <f t="shared" si="39"/>
        <v>0</v>
      </c>
      <c r="G2484" s="611"/>
    </row>
    <row r="2485" spans="1:7">
      <c r="A2485" s="556" t="s">
        <v>21697</v>
      </c>
      <c r="B2485" s="442" t="s">
        <v>38545</v>
      </c>
      <c r="C2485" s="466" t="s">
        <v>38546</v>
      </c>
      <c r="D2485" s="541"/>
      <c r="E2485" s="578"/>
      <c r="F2485" s="541">
        <f t="shared" si="39"/>
        <v>0</v>
      </c>
      <c r="G2485" s="611"/>
    </row>
    <row r="2486" spans="1:7">
      <c r="A2486" s="556" t="s">
        <v>21698</v>
      </c>
      <c r="B2486" s="442" t="s">
        <v>33780</v>
      </c>
      <c r="C2486" s="465" t="s">
        <v>28635</v>
      </c>
      <c r="D2486" s="541"/>
      <c r="E2486" s="578"/>
      <c r="F2486" s="541">
        <f t="shared" si="39"/>
        <v>0</v>
      </c>
      <c r="G2486" s="611"/>
    </row>
    <row r="2487" spans="1:7">
      <c r="A2487" s="556" t="s">
        <v>21699</v>
      </c>
      <c r="B2487" s="442" t="s">
        <v>38547</v>
      </c>
      <c r="C2487" s="465" t="s">
        <v>28637</v>
      </c>
      <c r="D2487" s="541"/>
      <c r="E2487" s="578"/>
      <c r="F2487" s="541">
        <f t="shared" si="39"/>
        <v>0</v>
      </c>
      <c r="G2487" s="611"/>
    </row>
    <row r="2488" spans="1:7">
      <c r="A2488" s="556" t="s">
        <v>21700</v>
      </c>
      <c r="B2488" s="442" t="s">
        <v>38548</v>
      </c>
      <c r="C2488" s="466" t="s">
        <v>38549</v>
      </c>
      <c r="D2488" s="541"/>
      <c r="E2488" s="578"/>
      <c r="F2488" s="541">
        <f t="shared" si="39"/>
        <v>0</v>
      </c>
      <c r="G2488" s="611"/>
    </row>
    <row r="2489" spans="1:7">
      <c r="A2489" s="556" t="s">
        <v>21701</v>
      </c>
      <c r="B2489" s="442" t="s">
        <v>38550</v>
      </c>
      <c r="C2489" s="465" t="s">
        <v>28639</v>
      </c>
      <c r="D2489" s="541"/>
      <c r="E2489" s="578"/>
      <c r="F2489" s="541">
        <f t="shared" si="39"/>
        <v>0</v>
      </c>
      <c r="G2489" s="611"/>
    </row>
    <row r="2490" spans="1:7">
      <c r="A2490" s="556" t="s">
        <v>21702</v>
      </c>
      <c r="B2490" s="442" t="s">
        <v>38551</v>
      </c>
      <c r="C2490" s="465" t="s">
        <v>28640</v>
      </c>
      <c r="D2490" s="541"/>
      <c r="E2490" s="578"/>
      <c r="F2490" s="541">
        <f t="shared" si="39"/>
        <v>0</v>
      </c>
      <c r="G2490" s="611"/>
    </row>
    <row r="2491" spans="1:7">
      <c r="A2491" s="556" t="s">
        <v>21703</v>
      </c>
      <c r="B2491" s="442" t="s">
        <v>38552</v>
      </c>
      <c r="C2491" s="465" t="s">
        <v>28641</v>
      </c>
      <c r="D2491" s="541"/>
      <c r="E2491" s="578"/>
      <c r="F2491" s="541">
        <f t="shared" si="39"/>
        <v>0</v>
      </c>
      <c r="G2491" s="611"/>
    </row>
    <row r="2492" spans="1:7">
      <c r="A2492" s="556" t="s">
        <v>21704</v>
      </c>
      <c r="B2492" s="442" t="s">
        <v>38553</v>
      </c>
      <c r="C2492" s="467" t="s">
        <v>28642</v>
      </c>
      <c r="D2492" s="541"/>
      <c r="E2492" s="578"/>
      <c r="F2492" s="541">
        <f t="shared" si="39"/>
        <v>0</v>
      </c>
      <c r="G2492" s="611"/>
    </row>
    <row r="2493" spans="1:7">
      <c r="A2493" s="556" t="s">
        <v>21705</v>
      </c>
      <c r="B2493" s="442" t="s">
        <v>38554</v>
      </c>
      <c r="C2493" s="467" t="s">
        <v>28643</v>
      </c>
      <c r="D2493" s="541"/>
      <c r="E2493" s="578"/>
      <c r="F2493" s="541">
        <f t="shared" si="39"/>
        <v>0</v>
      </c>
      <c r="G2493" s="611"/>
    </row>
    <row r="2494" spans="1:7">
      <c r="A2494" s="556" t="s">
        <v>21706</v>
      </c>
      <c r="B2494" s="442" t="s">
        <v>38555</v>
      </c>
      <c r="C2494" s="467" t="s">
        <v>38556</v>
      </c>
      <c r="D2494" s="541"/>
      <c r="E2494" s="578"/>
      <c r="F2494" s="541">
        <f t="shared" si="39"/>
        <v>0</v>
      </c>
      <c r="G2494" s="611"/>
    </row>
    <row r="2495" spans="1:7">
      <c r="A2495" s="556" t="s">
        <v>21707</v>
      </c>
      <c r="B2495" s="442" t="s">
        <v>38557</v>
      </c>
      <c r="C2495" s="467" t="s">
        <v>28645</v>
      </c>
      <c r="D2495" s="541"/>
      <c r="E2495" s="578"/>
      <c r="F2495" s="541">
        <f t="shared" si="39"/>
        <v>0</v>
      </c>
      <c r="G2495" s="611"/>
    </row>
    <row r="2496" spans="1:7">
      <c r="A2496" s="556" t="s">
        <v>21708</v>
      </c>
      <c r="B2496" s="442" t="s">
        <v>38558</v>
      </c>
      <c r="C2496" s="467" t="s">
        <v>28646</v>
      </c>
      <c r="D2496" s="541"/>
      <c r="E2496" s="578"/>
      <c r="F2496" s="541">
        <f t="shared" si="39"/>
        <v>0</v>
      </c>
      <c r="G2496" s="611"/>
    </row>
    <row r="2497" spans="1:7">
      <c r="A2497" s="556" t="s">
        <v>21709</v>
      </c>
      <c r="B2497" s="442" t="s">
        <v>38559</v>
      </c>
      <c r="C2497" s="468" t="s">
        <v>38560</v>
      </c>
      <c r="D2497" s="541"/>
      <c r="E2497" s="578"/>
      <c r="F2497" s="541">
        <f t="shared" si="39"/>
        <v>0</v>
      </c>
      <c r="G2497" s="611"/>
    </row>
    <row r="2498" spans="1:7">
      <c r="A2498" s="556" t="s">
        <v>21710</v>
      </c>
      <c r="B2498" s="442" t="s">
        <v>38561</v>
      </c>
      <c r="C2498" s="468" t="s">
        <v>38562</v>
      </c>
      <c r="D2498" s="541"/>
      <c r="E2498" s="578"/>
      <c r="F2498" s="541">
        <f t="shared" si="39"/>
        <v>0</v>
      </c>
      <c r="G2498" s="611"/>
    </row>
    <row r="2499" spans="1:7">
      <c r="A2499" s="556" t="s">
        <v>21711</v>
      </c>
      <c r="B2499" s="442" t="s">
        <v>38563</v>
      </c>
      <c r="C2499" s="468" t="s">
        <v>38564</v>
      </c>
      <c r="D2499" s="541"/>
      <c r="E2499" s="578"/>
      <c r="F2499" s="541">
        <f t="shared" si="39"/>
        <v>0</v>
      </c>
      <c r="G2499" s="611"/>
    </row>
    <row r="2500" spans="1:7">
      <c r="A2500" s="556" t="s">
        <v>21712</v>
      </c>
      <c r="B2500" s="442" t="s">
        <v>38565</v>
      </c>
      <c r="C2500" s="468" t="s">
        <v>38566</v>
      </c>
      <c r="D2500" s="541"/>
      <c r="E2500" s="578"/>
      <c r="F2500" s="541">
        <f t="shared" si="39"/>
        <v>0</v>
      </c>
      <c r="G2500" s="611"/>
    </row>
    <row r="2501" spans="1:7">
      <c r="A2501" s="556" t="s">
        <v>21713</v>
      </c>
      <c r="B2501" s="442" t="s">
        <v>38567</v>
      </c>
      <c r="C2501" s="468" t="s">
        <v>38568</v>
      </c>
      <c r="D2501" s="541"/>
      <c r="E2501" s="578"/>
      <c r="F2501" s="541">
        <f t="shared" si="39"/>
        <v>0</v>
      </c>
      <c r="G2501" s="611"/>
    </row>
    <row r="2502" spans="1:7">
      <c r="A2502" s="556" t="s">
        <v>21714</v>
      </c>
      <c r="B2502" s="442" t="s">
        <v>38569</v>
      </c>
      <c r="C2502" s="468" t="s">
        <v>38570</v>
      </c>
      <c r="D2502" s="541"/>
      <c r="E2502" s="578"/>
      <c r="F2502" s="541">
        <f t="shared" si="39"/>
        <v>0</v>
      </c>
      <c r="G2502" s="611"/>
    </row>
    <row r="2503" spans="1:7">
      <c r="A2503" s="556" t="s">
        <v>21715</v>
      </c>
      <c r="B2503" s="442" t="s">
        <v>38571</v>
      </c>
      <c r="C2503" s="468" t="s">
        <v>38572</v>
      </c>
      <c r="D2503" s="541"/>
      <c r="E2503" s="578"/>
      <c r="F2503" s="541">
        <f t="shared" si="39"/>
        <v>0</v>
      </c>
      <c r="G2503" s="611"/>
    </row>
    <row r="2504" spans="1:7">
      <c r="A2504" s="556" t="s">
        <v>21716</v>
      </c>
      <c r="B2504" s="442" t="s">
        <v>38573</v>
      </c>
      <c r="C2504" s="468" t="s">
        <v>38574</v>
      </c>
      <c r="D2504" s="541"/>
      <c r="E2504" s="578"/>
      <c r="F2504" s="541">
        <f t="shared" si="39"/>
        <v>0</v>
      </c>
      <c r="G2504" s="611"/>
    </row>
    <row r="2505" spans="1:7" ht="15" customHeight="1">
      <c r="A2505" s="556" t="s">
        <v>21717</v>
      </c>
      <c r="B2505" s="442" t="s">
        <v>38575</v>
      </c>
      <c r="C2505" s="468" t="s">
        <v>38576</v>
      </c>
      <c r="D2505" s="541"/>
      <c r="E2505" s="578"/>
      <c r="F2505" s="541">
        <f t="shared" si="39"/>
        <v>0</v>
      </c>
      <c r="G2505" s="611"/>
    </row>
    <row r="2506" spans="1:7">
      <c r="A2506" s="556" t="s">
        <v>21718</v>
      </c>
      <c r="B2506" s="458" t="s">
        <v>38577</v>
      </c>
      <c r="C2506" s="469" t="s">
        <v>14474</v>
      </c>
      <c r="D2506" s="541"/>
      <c r="E2506" s="578"/>
      <c r="F2506" s="541">
        <f t="shared" si="39"/>
        <v>0</v>
      </c>
      <c r="G2506" s="614"/>
    </row>
    <row r="2507" spans="1:7" s="425" customFormat="1" ht="15.6" customHeight="1">
      <c r="A2507" s="653" t="s">
        <v>38293</v>
      </c>
      <c r="B2507" s="654"/>
      <c r="C2507" s="654"/>
      <c r="D2507" s="547"/>
      <c r="E2507" s="588"/>
      <c r="F2507" s="550"/>
      <c r="G2507" s="613"/>
    </row>
    <row r="2508" spans="1:7" s="295" customFormat="1">
      <c r="A2508" s="558" t="s">
        <v>21719</v>
      </c>
      <c r="B2508" s="464" t="s">
        <v>882</v>
      </c>
      <c r="C2508" s="456" t="s">
        <v>883</v>
      </c>
      <c r="D2508" s="541"/>
      <c r="E2508" s="578"/>
      <c r="F2508" s="541">
        <f t="shared" si="39"/>
        <v>0</v>
      </c>
      <c r="G2508" s="609"/>
    </row>
    <row r="2509" spans="1:7" s="295" customFormat="1">
      <c r="A2509" s="558" t="s">
        <v>21720</v>
      </c>
      <c r="B2509" s="464" t="s">
        <v>884</v>
      </c>
      <c r="C2509" s="456" t="s">
        <v>885</v>
      </c>
      <c r="D2509" s="541"/>
      <c r="E2509" s="578"/>
      <c r="F2509" s="541">
        <f t="shared" si="39"/>
        <v>0</v>
      </c>
      <c r="G2509" s="609"/>
    </row>
    <row r="2510" spans="1:7" s="295" customFormat="1">
      <c r="A2510" s="558" t="s">
        <v>21721</v>
      </c>
      <c r="B2510" s="464" t="s">
        <v>886</v>
      </c>
      <c r="C2510" s="456" t="s">
        <v>887</v>
      </c>
      <c r="D2510" s="541"/>
      <c r="E2510" s="578"/>
      <c r="F2510" s="541">
        <f t="shared" si="39"/>
        <v>0</v>
      </c>
      <c r="G2510" s="609"/>
    </row>
    <row r="2511" spans="1:7" s="295" customFormat="1">
      <c r="A2511" s="558" t="s">
        <v>21722</v>
      </c>
      <c r="B2511" s="464" t="s">
        <v>888</v>
      </c>
      <c r="C2511" s="456" t="s">
        <v>15178</v>
      </c>
      <c r="D2511" s="541"/>
      <c r="E2511" s="578"/>
      <c r="F2511" s="541">
        <f t="shared" si="39"/>
        <v>0</v>
      </c>
      <c r="G2511" s="609"/>
    </row>
    <row r="2512" spans="1:7" s="295" customFormat="1">
      <c r="A2512" s="558" t="s">
        <v>21723</v>
      </c>
      <c r="B2512" s="464" t="s">
        <v>889</v>
      </c>
      <c r="C2512" s="456" t="s">
        <v>890</v>
      </c>
      <c r="D2512" s="541"/>
      <c r="E2512" s="578"/>
      <c r="F2512" s="541">
        <f t="shared" si="39"/>
        <v>0</v>
      </c>
      <c r="G2512" s="609"/>
    </row>
    <row r="2513" spans="1:7" s="295" customFormat="1">
      <c r="A2513" s="558" t="s">
        <v>21724</v>
      </c>
      <c r="B2513" s="464" t="s">
        <v>891</v>
      </c>
      <c r="C2513" s="456" t="s">
        <v>22724</v>
      </c>
      <c r="D2513" s="541"/>
      <c r="E2513" s="578"/>
      <c r="F2513" s="541">
        <f t="shared" si="39"/>
        <v>0</v>
      </c>
      <c r="G2513" s="609"/>
    </row>
    <row r="2514" spans="1:7" s="295" customFormat="1">
      <c r="A2514" s="558" t="s">
        <v>21725</v>
      </c>
      <c r="B2514" s="464" t="s">
        <v>893</v>
      </c>
      <c r="C2514" s="456" t="s">
        <v>894</v>
      </c>
      <c r="D2514" s="541"/>
      <c r="E2514" s="578"/>
      <c r="F2514" s="541">
        <f t="shared" si="39"/>
        <v>0</v>
      </c>
      <c r="G2514" s="609"/>
    </row>
    <row r="2515" spans="1:7" s="295" customFormat="1">
      <c r="A2515" s="558" t="s">
        <v>21726</v>
      </c>
      <c r="B2515" s="464" t="s">
        <v>895</v>
      </c>
      <c r="C2515" s="456" t="s">
        <v>9800</v>
      </c>
      <c r="D2515" s="541"/>
      <c r="E2515" s="578"/>
      <c r="F2515" s="541">
        <f t="shared" si="39"/>
        <v>0</v>
      </c>
      <c r="G2515" s="609"/>
    </row>
    <row r="2516" spans="1:7" s="295" customFormat="1">
      <c r="A2516" s="558" t="s">
        <v>21727</v>
      </c>
      <c r="B2516" s="464" t="s">
        <v>896</v>
      </c>
      <c r="C2516" s="456" t="s">
        <v>35389</v>
      </c>
      <c r="D2516" s="541"/>
      <c r="E2516" s="578"/>
      <c r="F2516" s="541">
        <f t="shared" si="39"/>
        <v>0</v>
      </c>
      <c r="G2516" s="609"/>
    </row>
    <row r="2517" spans="1:7" s="295" customFormat="1">
      <c r="A2517" s="558" t="s">
        <v>21728</v>
      </c>
      <c r="B2517" s="464" t="s">
        <v>898</v>
      </c>
      <c r="C2517" s="456" t="s">
        <v>899</v>
      </c>
      <c r="D2517" s="541"/>
      <c r="E2517" s="578"/>
      <c r="F2517" s="541">
        <f t="shared" si="39"/>
        <v>0</v>
      </c>
      <c r="G2517" s="609"/>
    </row>
    <row r="2518" spans="1:7" s="295" customFormat="1">
      <c r="A2518" s="558" t="s">
        <v>21729</v>
      </c>
      <c r="B2518" s="464" t="s">
        <v>900</v>
      </c>
      <c r="C2518" s="456" t="s">
        <v>35390</v>
      </c>
      <c r="D2518" s="541"/>
      <c r="E2518" s="578"/>
      <c r="F2518" s="541">
        <f t="shared" si="39"/>
        <v>0</v>
      </c>
      <c r="G2518" s="609"/>
    </row>
    <row r="2519" spans="1:7" s="295" customFormat="1">
      <c r="A2519" s="558" t="s">
        <v>21730</v>
      </c>
      <c r="B2519" s="464" t="s">
        <v>902</v>
      </c>
      <c r="C2519" s="456" t="s">
        <v>903</v>
      </c>
      <c r="D2519" s="541"/>
      <c r="E2519" s="578"/>
      <c r="F2519" s="541">
        <f t="shared" si="39"/>
        <v>0</v>
      </c>
      <c r="G2519" s="609"/>
    </row>
    <row r="2520" spans="1:7" s="295" customFormat="1">
      <c r="A2520" s="558" t="s">
        <v>21731</v>
      </c>
      <c r="B2520" s="464" t="s">
        <v>904</v>
      </c>
      <c r="C2520" s="456" t="s">
        <v>905</v>
      </c>
      <c r="D2520" s="541"/>
      <c r="E2520" s="578"/>
      <c r="F2520" s="541">
        <f t="shared" si="39"/>
        <v>0</v>
      </c>
      <c r="G2520" s="609"/>
    </row>
    <row r="2521" spans="1:7" s="295" customFormat="1">
      <c r="A2521" s="558" t="s">
        <v>21732</v>
      </c>
      <c r="B2521" s="464" t="s">
        <v>906</v>
      </c>
      <c r="C2521" s="456" t="s">
        <v>15925</v>
      </c>
      <c r="D2521" s="541"/>
      <c r="E2521" s="578"/>
      <c r="F2521" s="541">
        <f t="shared" si="39"/>
        <v>0</v>
      </c>
      <c r="G2521" s="609"/>
    </row>
    <row r="2522" spans="1:7" s="295" customFormat="1">
      <c r="A2522" s="558" t="s">
        <v>21733</v>
      </c>
      <c r="B2522" s="464" t="s">
        <v>907</v>
      </c>
      <c r="C2522" s="456" t="s">
        <v>15925</v>
      </c>
      <c r="D2522" s="541"/>
      <c r="E2522" s="578"/>
      <c r="F2522" s="541">
        <f t="shared" si="39"/>
        <v>0</v>
      </c>
      <c r="G2522" s="609"/>
    </row>
    <row r="2523" spans="1:7" s="295" customFormat="1">
      <c r="A2523" s="558" t="s">
        <v>21734</v>
      </c>
      <c r="B2523" s="464" t="s">
        <v>908</v>
      </c>
      <c r="C2523" s="456" t="s">
        <v>15925</v>
      </c>
      <c r="D2523" s="541"/>
      <c r="E2523" s="578"/>
      <c r="F2523" s="541">
        <f t="shared" si="39"/>
        <v>0</v>
      </c>
      <c r="G2523" s="609"/>
    </row>
    <row r="2524" spans="1:7" s="295" customFormat="1">
      <c r="A2524" s="558" t="s">
        <v>21735</v>
      </c>
      <c r="B2524" s="464" t="s">
        <v>909</v>
      </c>
      <c r="C2524" s="456" t="s">
        <v>910</v>
      </c>
      <c r="D2524" s="541"/>
      <c r="E2524" s="578"/>
      <c r="F2524" s="541">
        <f t="shared" si="39"/>
        <v>0</v>
      </c>
      <c r="G2524" s="609"/>
    </row>
    <row r="2525" spans="1:7" s="295" customFormat="1" ht="14.4" customHeight="1">
      <c r="A2525" s="558" t="s">
        <v>21736</v>
      </c>
      <c r="B2525" s="442" t="s">
        <v>35391</v>
      </c>
      <c r="C2525" s="456" t="s">
        <v>911</v>
      </c>
      <c r="D2525" s="541"/>
      <c r="E2525" s="578"/>
      <c r="F2525" s="541">
        <f t="shared" si="39"/>
        <v>0</v>
      </c>
      <c r="G2525" s="609"/>
    </row>
    <row r="2526" spans="1:7" s="295" customFormat="1" ht="14.4" customHeight="1">
      <c r="A2526" s="558" t="s">
        <v>21737</v>
      </c>
      <c r="B2526" s="442" t="s">
        <v>35392</v>
      </c>
      <c r="C2526" s="456" t="s">
        <v>912</v>
      </c>
      <c r="D2526" s="541"/>
      <c r="E2526" s="578"/>
      <c r="F2526" s="541">
        <f t="shared" si="39"/>
        <v>0</v>
      </c>
      <c r="G2526" s="609"/>
    </row>
    <row r="2527" spans="1:7" s="295" customFormat="1" ht="14.4" customHeight="1">
      <c r="A2527" s="558" t="s">
        <v>21738</v>
      </c>
      <c r="B2527" s="442" t="s">
        <v>35393</v>
      </c>
      <c r="C2527" s="456" t="s">
        <v>913</v>
      </c>
      <c r="D2527" s="541"/>
      <c r="E2527" s="578"/>
      <c r="F2527" s="541">
        <f t="shared" si="39"/>
        <v>0</v>
      </c>
      <c r="G2527" s="609"/>
    </row>
    <row r="2528" spans="1:7" s="295" customFormat="1" ht="14.4" customHeight="1">
      <c r="A2528" s="558" t="s">
        <v>21739</v>
      </c>
      <c r="B2528" s="442" t="s">
        <v>35394</v>
      </c>
      <c r="C2528" s="456" t="s">
        <v>914</v>
      </c>
      <c r="D2528" s="541"/>
      <c r="E2528" s="578"/>
      <c r="F2528" s="541">
        <f t="shared" ref="F2528:F2591" si="40">D2528*(1+E2528)</f>
        <v>0</v>
      </c>
      <c r="G2528" s="609"/>
    </row>
    <row r="2529" spans="1:7" s="295" customFormat="1">
      <c r="A2529" s="558" t="s">
        <v>21740</v>
      </c>
      <c r="B2529" s="464" t="s">
        <v>915</v>
      </c>
      <c r="C2529" s="456" t="s">
        <v>29146</v>
      </c>
      <c r="D2529" s="541"/>
      <c r="E2529" s="578"/>
      <c r="F2529" s="541">
        <f t="shared" si="40"/>
        <v>0</v>
      </c>
      <c r="G2529" s="609"/>
    </row>
    <row r="2530" spans="1:7" s="295" customFormat="1">
      <c r="A2530" s="558" t="s">
        <v>21741</v>
      </c>
      <c r="B2530" s="464" t="s">
        <v>916</v>
      </c>
      <c r="C2530" s="456" t="s">
        <v>29147</v>
      </c>
      <c r="D2530" s="541"/>
      <c r="E2530" s="578"/>
      <c r="F2530" s="541">
        <f t="shared" si="40"/>
        <v>0</v>
      </c>
      <c r="G2530" s="609"/>
    </row>
    <row r="2531" spans="1:7" s="295" customFormat="1">
      <c r="A2531" s="558" t="s">
        <v>21742</v>
      </c>
      <c r="B2531" s="464" t="s">
        <v>917</v>
      </c>
      <c r="C2531" s="456" t="s">
        <v>29148</v>
      </c>
      <c r="D2531" s="541"/>
      <c r="E2531" s="578"/>
      <c r="F2531" s="541">
        <f t="shared" si="40"/>
        <v>0</v>
      </c>
      <c r="G2531" s="609"/>
    </row>
    <row r="2532" spans="1:7" s="295" customFormat="1">
      <c r="A2532" s="558" t="s">
        <v>21743</v>
      </c>
      <c r="B2532" s="464" t="s">
        <v>918</v>
      </c>
      <c r="C2532" s="456" t="s">
        <v>29149</v>
      </c>
      <c r="D2532" s="541"/>
      <c r="E2532" s="578"/>
      <c r="F2532" s="541">
        <f t="shared" si="40"/>
        <v>0</v>
      </c>
      <c r="G2532" s="609"/>
    </row>
    <row r="2533" spans="1:7" s="295" customFormat="1">
      <c r="A2533" s="558" t="s">
        <v>21744</v>
      </c>
      <c r="B2533" s="464" t="s">
        <v>919</v>
      </c>
      <c r="C2533" s="456" t="s">
        <v>920</v>
      </c>
      <c r="D2533" s="541"/>
      <c r="E2533" s="578"/>
      <c r="F2533" s="541">
        <f t="shared" si="40"/>
        <v>0</v>
      </c>
      <c r="G2533" s="609"/>
    </row>
    <row r="2534" spans="1:7" s="295" customFormat="1">
      <c r="A2534" s="558" t="s">
        <v>21745</v>
      </c>
      <c r="B2534" s="464" t="s">
        <v>921</v>
      </c>
      <c r="C2534" s="456" t="s">
        <v>922</v>
      </c>
      <c r="D2534" s="541"/>
      <c r="E2534" s="578"/>
      <c r="F2534" s="541">
        <f t="shared" si="40"/>
        <v>0</v>
      </c>
      <c r="G2534" s="609"/>
    </row>
    <row r="2535" spans="1:7" s="295" customFormat="1">
      <c r="A2535" s="558" t="s">
        <v>21746</v>
      </c>
      <c r="B2535" s="464" t="s">
        <v>923</v>
      </c>
      <c r="C2535" s="456" t="s">
        <v>924</v>
      </c>
      <c r="D2535" s="541"/>
      <c r="E2535" s="578"/>
      <c r="F2535" s="541">
        <f t="shared" si="40"/>
        <v>0</v>
      </c>
      <c r="G2535" s="609"/>
    </row>
    <row r="2536" spans="1:7" s="295" customFormat="1">
      <c r="A2536" s="558" t="s">
        <v>21747</v>
      </c>
      <c r="B2536" s="464" t="s">
        <v>1945</v>
      </c>
      <c r="C2536" s="456" t="s">
        <v>1946</v>
      </c>
      <c r="D2536" s="541"/>
      <c r="E2536" s="578"/>
      <c r="F2536" s="541">
        <f t="shared" si="40"/>
        <v>0</v>
      </c>
      <c r="G2536" s="609"/>
    </row>
    <row r="2537" spans="1:7" s="295" customFormat="1">
      <c r="A2537" s="558" t="s">
        <v>21748</v>
      </c>
      <c r="B2537" s="464" t="s">
        <v>1947</v>
      </c>
      <c r="C2537" s="456" t="s">
        <v>1948</v>
      </c>
      <c r="D2537" s="541"/>
      <c r="E2537" s="578"/>
      <c r="F2537" s="541">
        <f t="shared" si="40"/>
        <v>0</v>
      </c>
      <c r="G2537" s="609"/>
    </row>
    <row r="2538" spans="1:7" s="295" customFormat="1">
      <c r="A2538" s="558" t="s">
        <v>21749</v>
      </c>
      <c r="B2538" s="464" t="s">
        <v>1949</v>
      </c>
      <c r="C2538" s="456" t="s">
        <v>1950</v>
      </c>
      <c r="D2538" s="541"/>
      <c r="E2538" s="578"/>
      <c r="F2538" s="541">
        <f t="shared" si="40"/>
        <v>0</v>
      </c>
      <c r="G2538" s="609"/>
    </row>
    <row r="2539" spans="1:7" s="295" customFormat="1">
      <c r="A2539" s="558" t="s">
        <v>21750</v>
      </c>
      <c r="B2539" s="464" t="s">
        <v>1951</v>
      </c>
      <c r="C2539" s="456" t="s">
        <v>1952</v>
      </c>
      <c r="D2539" s="541"/>
      <c r="E2539" s="578"/>
      <c r="F2539" s="541">
        <f t="shared" si="40"/>
        <v>0</v>
      </c>
      <c r="G2539" s="609"/>
    </row>
    <row r="2540" spans="1:7" s="295" customFormat="1">
      <c r="A2540" s="558" t="s">
        <v>21751</v>
      </c>
      <c r="B2540" s="464" t="s">
        <v>1953</v>
      </c>
      <c r="C2540" s="456" t="s">
        <v>1954</v>
      </c>
      <c r="D2540" s="541"/>
      <c r="E2540" s="578"/>
      <c r="F2540" s="541">
        <f t="shared" si="40"/>
        <v>0</v>
      </c>
      <c r="G2540" s="609"/>
    </row>
    <row r="2541" spans="1:7" s="295" customFormat="1">
      <c r="A2541" s="558" t="s">
        <v>21752</v>
      </c>
      <c r="B2541" s="464" t="s">
        <v>1955</v>
      </c>
      <c r="C2541" s="456" t="s">
        <v>1956</v>
      </c>
      <c r="D2541" s="541"/>
      <c r="E2541" s="578"/>
      <c r="F2541" s="541">
        <f t="shared" si="40"/>
        <v>0</v>
      </c>
      <c r="G2541" s="609"/>
    </row>
    <row r="2542" spans="1:7" s="295" customFormat="1">
      <c r="A2542" s="558" t="s">
        <v>21753</v>
      </c>
      <c r="B2542" s="464" t="s">
        <v>1957</v>
      </c>
      <c r="C2542" s="456" t="s">
        <v>1958</v>
      </c>
      <c r="D2542" s="541"/>
      <c r="E2542" s="578"/>
      <c r="F2542" s="541">
        <f t="shared" si="40"/>
        <v>0</v>
      </c>
      <c r="G2542" s="609"/>
    </row>
    <row r="2543" spans="1:7" s="295" customFormat="1">
      <c r="A2543" s="558" t="s">
        <v>21754</v>
      </c>
      <c r="B2543" s="464" t="s">
        <v>1959</v>
      </c>
      <c r="C2543" s="456" t="s">
        <v>1960</v>
      </c>
      <c r="D2543" s="541"/>
      <c r="E2543" s="578"/>
      <c r="F2543" s="541">
        <f t="shared" si="40"/>
        <v>0</v>
      </c>
      <c r="G2543" s="609"/>
    </row>
    <row r="2544" spans="1:7" s="295" customFormat="1">
      <c r="A2544" s="558" t="s">
        <v>21755</v>
      </c>
      <c r="B2544" s="464" t="s">
        <v>1961</v>
      </c>
      <c r="C2544" s="456" t="s">
        <v>1962</v>
      </c>
      <c r="D2544" s="541"/>
      <c r="E2544" s="578"/>
      <c r="F2544" s="541">
        <f t="shared" si="40"/>
        <v>0</v>
      </c>
      <c r="G2544" s="609"/>
    </row>
    <row r="2545" spans="1:7" s="295" customFormat="1">
      <c r="A2545" s="558" t="s">
        <v>25357</v>
      </c>
      <c r="B2545" s="464" t="s">
        <v>1963</v>
      </c>
      <c r="C2545" s="456" t="s">
        <v>1964</v>
      </c>
      <c r="D2545" s="541"/>
      <c r="E2545" s="578"/>
      <c r="F2545" s="541">
        <f t="shared" si="40"/>
        <v>0</v>
      </c>
      <c r="G2545" s="609"/>
    </row>
    <row r="2546" spans="1:7" s="295" customFormat="1">
      <c r="A2546" s="558" t="s">
        <v>25358</v>
      </c>
      <c r="B2546" s="464" t="s">
        <v>1965</v>
      </c>
      <c r="C2546" s="456" t="s">
        <v>1966</v>
      </c>
      <c r="D2546" s="541"/>
      <c r="E2546" s="578"/>
      <c r="F2546" s="541">
        <f t="shared" si="40"/>
        <v>0</v>
      </c>
      <c r="G2546" s="609"/>
    </row>
    <row r="2547" spans="1:7" s="295" customFormat="1">
      <c r="A2547" s="558" t="s">
        <v>25359</v>
      </c>
      <c r="B2547" s="464" t="s">
        <v>1967</v>
      </c>
      <c r="C2547" s="456" t="s">
        <v>1968</v>
      </c>
      <c r="D2547" s="541"/>
      <c r="E2547" s="578"/>
      <c r="F2547" s="541">
        <f t="shared" si="40"/>
        <v>0</v>
      </c>
      <c r="G2547" s="609"/>
    </row>
    <row r="2548" spans="1:7" s="295" customFormat="1">
      <c r="A2548" s="558" t="s">
        <v>25360</v>
      </c>
      <c r="B2548" s="442" t="s">
        <v>35395</v>
      </c>
      <c r="C2548" s="456" t="s">
        <v>15085</v>
      </c>
      <c r="D2548" s="541"/>
      <c r="E2548" s="578"/>
      <c r="F2548" s="541">
        <f t="shared" si="40"/>
        <v>0</v>
      </c>
      <c r="G2548" s="609"/>
    </row>
    <row r="2549" spans="1:7" s="295" customFormat="1">
      <c r="A2549" s="558" t="s">
        <v>25361</v>
      </c>
      <c r="B2549" s="464" t="s">
        <v>1969</v>
      </c>
      <c r="C2549" s="456" t="s">
        <v>29300</v>
      </c>
      <c r="D2549" s="541"/>
      <c r="E2549" s="578"/>
      <c r="F2549" s="541">
        <f t="shared" si="40"/>
        <v>0</v>
      </c>
      <c r="G2549" s="609"/>
    </row>
    <row r="2550" spans="1:7" s="295" customFormat="1" ht="14.4" customHeight="1">
      <c r="A2550" s="558" t="s">
        <v>25362</v>
      </c>
      <c r="B2550" s="442" t="s">
        <v>35369</v>
      </c>
      <c r="C2550" s="456" t="s">
        <v>19453</v>
      </c>
      <c r="D2550" s="541"/>
      <c r="E2550" s="578"/>
      <c r="F2550" s="541">
        <f t="shared" si="40"/>
        <v>0</v>
      </c>
      <c r="G2550" s="609"/>
    </row>
    <row r="2551" spans="1:7" s="295" customFormat="1" ht="14.4" customHeight="1">
      <c r="A2551" s="558" t="s">
        <v>25363</v>
      </c>
      <c r="B2551" s="442" t="s">
        <v>33430</v>
      </c>
      <c r="C2551" s="456" t="s">
        <v>21330</v>
      </c>
      <c r="D2551" s="541"/>
      <c r="E2551" s="578"/>
      <c r="F2551" s="541">
        <f t="shared" si="40"/>
        <v>0</v>
      </c>
      <c r="G2551" s="609"/>
    </row>
    <row r="2552" spans="1:7" s="295" customFormat="1" ht="14.4" customHeight="1">
      <c r="A2552" s="558" t="s">
        <v>25364</v>
      </c>
      <c r="B2552" s="442" t="s">
        <v>35368</v>
      </c>
      <c r="C2552" s="456" t="s">
        <v>4309</v>
      </c>
      <c r="D2552" s="541"/>
      <c r="E2552" s="578"/>
      <c r="F2552" s="541">
        <f t="shared" si="40"/>
        <v>0</v>
      </c>
      <c r="G2552" s="609"/>
    </row>
    <row r="2553" spans="1:7" s="295" customFormat="1" ht="14.4" customHeight="1">
      <c r="A2553" s="558" t="s">
        <v>25365</v>
      </c>
      <c r="B2553" s="442" t="s">
        <v>35395</v>
      </c>
      <c r="C2553" s="456" t="s">
        <v>15085</v>
      </c>
      <c r="D2553" s="541"/>
      <c r="E2553" s="578"/>
      <c r="F2553" s="541">
        <f t="shared" si="40"/>
        <v>0</v>
      </c>
      <c r="G2553" s="609"/>
    </row>
    <row r="2554" spans="1:7" s="295" customFormat="1" ht="14.4" customHeight="1">
      <c r="A2554" s="558" t="s">
        <v>25366</v>
      </c>
      <c r="B2554" s="442" t="s">
        <v>35373</v>
      </c>
      <c r="C2554" s="456" t="s">
        <v>1970</v>
      </c>
      <c r="D2554" s="541"/>
      <c r="E2554" s="578"/>
      <c r="F2554" s="541">
        <f t="shared" si="40"/>
        <v>0</v>
      </c>
      <c r="G2554" s="609"/>
    </row>
    <row r="2555" spans="1:7" s="295" customFormat="1" ht="14.4" customHeight="1">
      <c r="A2555" s="558" t="s">
        <v>25367</v>
      </c>
      <c r="B2555" s="442" t="s">
        <v>35396</v>
      </c>
      <c r="C2555" s="456" t="s">
        <v>1971</v>
      </c>
      <c r="D2555" s="541"/>
      <c r="E2555" s="578"/>
      <c r="F2555" s="541">
        <f t="shared" si="40"/>
        <v>0</v>
      </c>
      <c r="G2555" s="609"/>
    </row>
    <row r="2556" spans="1:7" s="295" customFormat="1" ht="14.4" customHeight="1">
      <c r="A2556" s="558" t="s">
        <v>25368</v>
      </c>
      <c r="B2556" s="442" t="s">
        <v>35396</v>
      </c>
      <c r="C2556" s="456" t="s">
        <v>1971</v>
      </c>
      <c r="D2556" s="541"/>
      <c r="E2556" s="578"/>
      <c r="F2556" s="541">
        <f t="shared" si="40"/>
        <v>0</v>
      </c>
      <c r="G2556" s="609"/>
    </row>
    <row r="2557" spans="1:7" s="295" customFormat="1" ht="14.4" customHeight="1">
      <c r="A2557" s="558" t="s">
        <v>25369</v>
      </c>
      <c r="B2557" s="442" t="s">
        <v>33430</v>
      </c>
      <c r="C2557" s="456" t="s">
        <v>21330</v>
      </c>
      <c r="D2557" s="541"/>
      <c r="E2557" s="578"/>
      <c r="F2557" s="541">
        <f t="shared" si="40"/>
        <v>0</v>
      </c>
      <c r="G2557" s="609"/>
    </row>
    <row r="2558" spans="1:7" s="295" customFormat="1" ht="14.4" customHeight="1">
      <c r="A2558" s="558" t="s">
        <v>25370</v>
      </c>
      <c r="B2558" s="442" t="s">
        <v>35369</v>
      </c>
      <c r="C2558" s="456" t="s">
        <v>19453</v>
      </c>
      <c r="D2558" s="541"/>
      <c r="E2558" s="578"/>
      <c r="F2558" s="541">
        <f t="shared" si="40"/>
        <v>0</v>
      </c>
      <c r="G2558" s="609"/>
    </row>
    <row r="2559" spans="1:7" s="295" customFormat="1" ht="14.4" customHeight="1">
      <c r="A2559" s="558" t="s">
        <v>25371</v>
      </c>
      <c r="B2559" s="442" t="s">
        <v>35370</v>
      </c>
      <c r="C2559" s="456" t="s">
        <v>4310</v>
      </c>
      <c r="D2559" s="541"/>
      <c r="E2559" s="578"/>
      <c r="F2559" s="541">
        <f t="shared" si="40"/>
        <v>0</v>
      </c>
      <c r="G2559" s="609"/>
    </row>
    <row r="2560" spans="1:7" s="295" customFormat="1">
      <c r="A2560" s="558" t="s">
        <v>25372</v>
      </c>
      <c r="B2560" s="464" t="s">
        <v>1972</v>
      </c>
      <c r="C2560" s="456" t="s">
        <v>1973</v>
      </c>
      <c r="D2560" s="541"/>
      <c r="E2560" s="578"/>
      <c r="F2560" s="541">
        <f t="shared" si="40"/>
        <v>0</v>
      </c>
      <c r="G2560" s="609"/>
    </row>
    <row r="2561" spans="1:7" s="295" customFormat="1">
      <c r="A2561" s="558" t="s">
        <v>25373</v>
      </c>
      <c r="B2561" s="464" t="s">
        <v>1974</v>
      </c>
      <c r="C2561" s="456" t="s">
        <v>1975</v>
      </c>
      <c r="D2561" s="541"/>
      <c r="E2561" s="578"/>
      <c r="F2561" s="541">
        <f t="shared" si="40"/>
        <v>0</v>
      </c>
      <c r="G2561" s="609"/>
    </row>
    <row r="2562" spans="1:7" s="295" customFormat="1">
      <c r="A2562" s="558" t="s">
        <v>25374</v>
      </c>
      <c r="B2562" s="464" t="s">
        <v>1976</v>
      </c>
      <c r="C2562" s="456" t="s">
        <v>1977</v>
      </c>
      <c r="D2562" s="541"/>
      <c r="E2562" s="578"/>
      <c r="F2562" s="541">
        <f t="shared" si="40"/>
        <v>0</v>
      </c>
      <c r="G2562" s="609"/>
    </row>
    <row r="2563" spans="1:7" s="295" customFormat="1">
      <c r="A2563" s="558" t="s">
        <v>25375</v>
      </c>
      <c r="B2563" s="464" t="s">
        <v>1978</v>
      </c>
      <c r="C2563" s="456" t="s">
        <v>1979</v>
      </c>
      <c r="D2563" s="541"/>
      <c r="E2563" s="578"/>
      <c r="F2563" s="541">
        <f t="shared" si="40"/>
        <v>0</v>
      </c>
      <c r="G2563" s="609"/>
    </row>
    <row r="2564" spans="1:7" s="295" customFormat="1">
      <c r="A2564" s="558" t="s">
        <v>25376</v>
      </c>
      <c r="B2564" s="464" t="s">
        <v>1980</v>
      </c>
      <c r="C2564" s="456" t="s">
        <v>21882</v>
      </c>
      <c r="D2564" s="541"/>
      <c r="E2564" s="578"/>
      <c r="F2564" s="541">
        <f t="shared" si="40"/>
        <v>0</v>
      </c>
      <c r="G2564" s="609"/>
    </row>
    <row r="2565" spans="1:7" s="295" customFormat="1">
      <c r="A2565" s="558" t="s">
        <v>25377</v>
      </c>
      <c r="B2565" s="464" t="s">
        <v>1981</v>
      </c>
      <c r="C2565" s="456" t="s">
        <v>16445</v>
      </c>
      <c r="D2565" s="541"/>
      <c r="E2565" s="578"/>
      <c r="F2565" s="541">
        <f t="shared" si="40"/>
        <v>0</v>
      </c>
      <c r="G2565" s="609"/>
    </row>
    <row r="2566" spans="1:7" s="295" customFormat="1" ht="14.4" customHeight="1">
      <c r="A2566" s="558" t="s">
        <v>25378</v>
      </c>
      <c r="B2566" s="442" t="s">
        <v>35397</v>
      </c>
      <c r="C2566" s="456" t="s">
        <v>1982</v>
      </c>
      <c r="D2566" s="541"/>
      <c r="E2566" s="578"/>
      <c r="F2566" s="541">
        <f t="shared" si="40"/>
        <v>0</v>
      </c>
      <c r="G2566" s="609"/>
    </row>
    <row r="2567" spans="1:7" s="295" customFormat="1" ht="14.4" customHeight="1">
      <c r="A2567" s="558" t="s">
        <v>25379</v>
      </c>
      <c r="B2567" s="442" t="s">
        <v>33432</v>
      </c>
      <c r="C2567" s="456" t="s">
        <v>28554</v>
      </c>
      <c r="D2567" s="541"/>
      <c r="E2567" s="578"/>
      <c r="F2567" s="541">
        <f t="shared" si="40"/>
        <v>0</v>
      </c>
      <c r="G2567" s="609"/>
    </row>
    <row r="2568" spans="1:7" s="295" customFormat="1" ht="14.4" customHeight="1">
      <c r="A2568" s="558" t="s">
        <v>25380</v>
      </c>
      <c r="B2568" s="442" t="s">
        <v>35370</v>
      </c>
      <c r="C2568" s="456" t="s">
        <v>4310</v>
      </c>
      <c r="D2568" s="541"/>
      <c r="E2568" s="578"/>
      <c r="F2568" s="541">
        <f t="shared" si="40"/>
        <v>0</v>
      </c>
      <c r="G2568" s="609"/>
    </row>
    <row r="2569" spans="1:7" s="295" customFormat="1" ht="14.4" customHeight="1">
      <c r="A2569" s="558" t="s">
        <v>25381</v>
      </c>
      <c r="B2569" s="442" t="s">
        <v>35378</v>
      </c>
      <c r="C2569" s="456" t="s">
        <v>1983</v>
      </c>
      <c r="D2569" s="541"/>
      <c r="E2569" s="578"/>
      <c r="F2569" s="541">
        <f t="shared" si="40"/>
        <v>0</v>
      </c>
      <c r="G2569" s="609"/>
    </row>
    <row r="2570" spans="1:7" s="295" customFormat="1" ht="14.4" customHeight="1">
      <c r="A2570" s="558" t="s">
        <v>25382</v>
      </c>
      <c r="B2570" s="442" t="s">
        <v>35398</v>
      </c>
      <c r="C2570" s="456" t="s">
        <v>1984</v>
      </c>
      <c r="D2570" s="541"/>
      <c r="E2570" s="578"/>
      <c r="F2570" s="541">
        <f t="shared" si="40"/>
        <v>0</v>
      </c>
      <c r="G2570" s="609"/>
    </row>
    <row r="2571" spans="1:7" s="295" customFormat="1" ht="14.4" customHeight="1">
      <c r="A2571" s="558" t="s">
        <v>25383</v>
      </c>
      <c r="B2571" s="442" t="s">
        <v>33432</v>
      </c>
      <c r="C2571" s="456" t="s">
        <v>28554</v>
      </c>
      <c r="D2571" s="541"/>
      <c r="E2571" s="578"/>
      <c r="F2571" s="541">
        <f t="shared" si="40"/>
        <v>0</v>
      </c>
      <c r="G2571" s="609"/>
    </row>
    <row r="2572" spans="1:7" s="295" customFormat="1">
      <c r="A2572" s="558" t="s">
        <v>25384</v>
      </c>
      <c r="B2572" s="464" t="s">
        <v>1985</v>
      </c>
      <c r="C2572" s="456" t="s">
        <v>3817</v>
      </c>
      <c r="D2572" s="541"/>
      <c r="E2572" s="578"/>
      <c r="F2572" s="541">
        <f t="shared" si="40"/>
        <v>0</v>
      </c>
      <c r="G2572" s="609"/>
    </row>
    <row r="2573" spans="1:7" s="295" customFormat="1">
      <c r="A2573" s="558" t="s">
        <v>25385</v>
      </c>
      <c r="B2573" s="464" t="s">
        <v>1986</v>
      </c>
      <c r="C2573" s="456" t="s">
        <v>14436</v>
      </c>
      <c r="D2573" s="541"/>
      <c r="E2573" s="578"/>
      <c r="F2573" s="541">
        <f t="shared" si="40"/>
        <v>0</v>
      </c>
      <c r="G2573" s="609"/>
    </row>
    <row r="2574" spans="1:7" s="295" customFormat="1">
      <c r="A2574" s="558" t="s">
        <v>25386</v>
      </c>
      <c r="B2574" s="464" t="s">
        <v>1987</v>
      </c>
      <c r="C2574" s="456" t="s">
        <v>1988</v>
      </c>
      <c r="D2574" s="541"/>
      <c r="E2574" s="578"/>
      <c r="F2574" s="541">
        <f t="shared" si="40"/>
        <v>0</v>
      </c>
      <c r="G2574" s="609"/>
    </row>
    <row r="2575" spans="1:7" s="295" customFormat="1">
      <c r="A2575" s="558" t="s">
        <v>25387</v>
      </c>
      <c r="B2575" s="464" t="s">
        <v>1989</v>
      </c>
      <c r="C2575" s="456" t="s">
        <v>1990</v>
      </c>
      <c r="D2575" s="541"/>
      <c r="E2575" s="578"/>
      <c r="F2575" s="541">
        <f t="shared" si="40"/>
        <v>0</v>
      </c>
      <c r="G2575" s="609"/>
    </row>
    <row r="2576" spans="1:7" s="295" customFormat="1">
      <c r="A2576" s="558" t="s">
        <v>25388</v>
      </c>
      <c r="B2576" s="464" t="s">
        <v>1991</v>
      </c>
      <c r="C2576" s="456" t="s">
        <v>1992</v>
      </c>
      <c r="D2576" s="541"/>
      <c r="E2576" s="578"/>
      <c r="F2576" s="541">
        <f t="shared" si="40"/>
        <v>0</v>
      </c>
      <c r="G2576" s="609"/>
    </row>
    <row r="2577" spans="1:7" s="295" customFormat="1">
      <c r="A2577" s="558" t="s">
        <v>25389</v>
      </c>
      <c r="B2577" s="464" t="s">
        <v>1993</v>
      </c>
      <c r="C2577" s="456" t="s">
        <v>21333</v>
      </c>
      <c r="D2577" s="541"/>
      <c r="E2577" s="578"/>
      <c r="F2577" s="541">
        <f t="shared" si="40"/>
        <v>0</v>
      </c>
      <c r="G2577" s="609"/>
    </row>
    <row r="2578" spans="1:7" s="295" customFormat="1">
      <c r="A2578" s="558" t="s">
        <v>25390</v>
      </c>
      <c r="B2578" s="464" t="s">
        <v>1994</v>
      </c>
      <c r="C2578" s="456" t="s">
        <v>15108</v>
      </c>
      <c r="D2578" s="541"/>
      <c r="E2578" s="578"/>
      <c r="F2578" s="541">
        <f t="shared" si="40"/>
        <v>0</v>
      </c>
      <c r="G2578" s="609"/>
    </row>
    <row r="2579" spans="1:7" s="295" customFormat="1" ht="14.4" customHeight="1">
      <c r="A2579" s="558" t="s">
        <v>25391</v>
      </c>
      <c r="B2579" s="442" t="s">
        <v>35382</v>
      </c>
      <c r="C2579" s="456" t="s">
        <v>3859</v>
      </c>
      <c r="D2579" s="541"/>
      <c r="E2579" s="578"/>
      <c r="F2579" s="541">
        <f t="shared" si="40"/>
        <v>0</v>
      </c>
      <c r="G2579" s="609"/>
    </row>
    <row r="2580" spans="1:7" s="295" customFormat="1" ht="14.4" customHeight="1">
      <c r="A2580" s="558" t="s">
        <v>25392</v>
      </c>
      <c r="B2580" s="442" t="s">
        <v>35379</v>
      </c>
      <c r="C2580" s="456" t="s">
        <v>3823</v>
      </c>
      <c r="D2580" s="541"/>
      <c r="E2580" s="578"/>
      <c r="F2580" s="541">
        <f t="shared" si="40"/>
        <v>0</v>
      </c>
      <c r="G2580" s="609"/>
    </row>
    <row r="2581" spans="1:7" s="295" customFormat="1" ht="14.4" customHeight="1">
      <c r="A2581" s="558" t="s">
        <v>25393</v>
      </c>
      <c r="B2581" s="442" t="s">
        <v>33433</v>
      </c>
      <c r="C2581" s="456" t="s">
        <v>14545</v>
      </c>
      <c r="D2581" s="541"/>
      <c r="E2581" s="578"/>
      <c r="F2581" s="541">
        <f t="shared" si="40"/>
        <v>0</v>
      </c>
      <c r="G2581" s="609"/>
    </row>
    <row r="2582" spans="1:7" s="295" customFormat="1" ht="14.4" customHeight="1">
      <c r="A2582" s="558" t="s">
        <v>25394</v>
      </c>
      <c r="B2582" s="442" t="s">
        <v>35380</v>
      </c>
      <c r="C2582" s="456" t="s">
        <v>3824</v>
      </c>
      <c r="D2582" s="541"/>
      <c r="E2582" s="578"/>
      <c r="F2582" s="541">
        <f t="shared" si="40"/>
        <v>0</v>
      </c>
      <c r="G2582" s="609"/>
    </row>
    <row r="2583" spans="1:7" s="295" customFormat="1">
      <c r="A2583" s="558" t="s">
        <v>25395</v>
      </c>
      <c r="B2583" s="464" t="s">
        <v>1995</v>
      </c>
      <c r="C2583" s="456" t="s">
        <v>29491</v>
      </c>
      <c r="D2583" s="541"/>
      <c r="E2583" s="578"/>
      <c r="F2583" s="541">
        <f t="shared" si="40"/>
        <v>0</v>
      </c>
      <c r="G2583" s="609"/>
    </row>
    <row r="2584" spans="1:7" s="295" customFormat="1">
      <c r="A2584" s="558" t="s">
        <v>25396</v>
      </c>
      <c r="B2584" s="464" t="s">
        <v>1996</v>
      </c>
      <c r="C2584" s="456" t="s">
        <v>1997</v>
      </c>
      <c r="D2584" s="541"/>
      <c r="E2584" s="578"/>
      <c r="F2584" s="541">
        <f t="shared" si="40"/>
        <v>0</v>
      </c>
      <c r="G2584" s="609"/>
    </row>
    <row r="2585" spans="1:7" s="295" customFormat="1">
      <c r="A2585" s="558" t="s">
        <v>25397</v>
      </c>
      <c r="B2585" s="464" t="s">
        <v>1998</v>
      </c>
      <c r="C2585" s="456" t="s">
        <v>1999</v>
      </c>
      <c r="D2585" s="541"/>
      <c r="E2585" s="578"/>
      <c r="F2585" s="541">
        <f t="shared" si="40"/>
        <v>0</v>
      </c>
      <c r="G2585" s="609"/>
    </row>
    <row r="2586" spans="1:7" s="295" customFormat="1">
      <c r="A2586" s="558" t="s">
        <v>25398</v>
      </c>
      <c r="B2586" s="464" t="s">
        <v>2000</v>
      </c>
      <c r="C2586" s="456" t="s">
        <v>2001</v>
      </c>
      <c r="D2586" s="541"/>
      <c r="E2586" s="578"/>
      <c r="F2586" s="541">
        <f t="shared" si="40"/>
        <v>0</v>
      </c>
      <c r="G2586" s="609"/>
    </row>
    <row r="2587" spans="1:7" s="295" customFormat="1">
      <c r="A2587" s="558" t="s">
        <v>25399</v>
      </c>
      <c r="B2587" s="442" t="s">
        <v>33724</v>
      </c>
      <c r="C2587" s="456" t="s">
        <v>29390</v>
      </c>
      <c r="D2587" s="541"/>
      <c r="E2587" s="578"/>
      <c r="F2587" s="541">
        <f t="shared" si="40"/>
        <v>0</v>
      </c>
      <c r="G2587" s="609"/>
    </row>
    <row r="2588" spans="1:7" s="295" customFormat="1">
      <c r="A2588" s="558" t="s">
        <v>25400</v>
      </c>
      <c r="B2588" s="442" t="s">
        <v>33433</v>
      </c>
      <c r="C2588" s="456" t="s">
        <v>14545</v>
      </c>
      <c r="D2588" s="541"/>
      <c r="E2588" s="578"/>
      <c r="F2588" s="541">
        <f t="shared" si="40"/>
        <v>0</v>
      </c>
      <c r="G2588" s="609"/>
    </row>
    <row r="2589" spans="1:7" s="295" customFormat="1">
      <c r="A2589" s="558" t="s">
        <v>25401</v>
      </c>
      <c r="B2589" s="442" t="s">
        <v>33441</v>
      </c>
      <c r="C2589" s="456" t="s">
        <v>4326</v>
      </c>
      <c r="D2589" s="541"/>
      <c r="E2589" s="578"/>
      <c r="F2589" s="541">
        <f t="shared" si="40"/>
        <v>0</v>
      </c>
      <c r="G2589" s="609"/>
    </row>
    <row r="2590" spans="1:7" s="295" customFormat="1">
      <c r="A2590" s="558" t="s">
        <v>25402</v>
      </c>
      <c r="B2590" s="464" t="s">
        <v>2002</v>
      </c>
      <c r="C2590" s="456" t="s">
        <v>14481</v>
      </c>
      <c r="D2590" s="541"/>
      <c r="E2590" s="578"/>
      <c r="F2590" s="541">
        <f t="shared" si="40"/>
        <v>0</v>
      </c>
      <c r="G2590" s="609"/>
    </row>
    <row r="2591" spans="1:7" s="295" customFormat="1">
      <c r="A2591" s="558" t="s">
        <v>25403</v>
      </c>
      <c r="B2591" s="464" t="s">
        <v>2003</v>
      </c>
      <c r="C2591" s="456" t="s">
        <v>29491</v>
      </c>
      <c r="D2591" s="541"/>
      <c r="E2591" s="578"/>
      <c r="F2591" s="541">
        <f t="shared" si="40"/>
        <v>0</v>
      </c>
      <c r="G2591" s="609"/>
    </row>
    <row r="2592" spans="1:7" s="295" customFormat="1">
      <c r="A2592" s="558" t="s">
        <v>25404</v>
      </c>
      <c r="B2592" s="464" t="s">
        <v>2004</v>
      </c>
      <c r="C2592" s="456" t="s">
        <v>9548</v>
      </c>
      <c r="D2592" s="541"/>
      <c r="E2592" s="578"/>
      <c r="F2592" s="541">
        <f t="shared" ref="F2592:F2655" si="41">D2592*(1+E2592)</f>
        <v>0</v>
      </c>
      <c r="G2592" s="609"/>
    </row>
    <row r="2593" spans="1:7" s="295" customFormat="1">
      <c r="A2593" s="558" t="s">
        <v>25405</v>
      </c>
      <c r="B2593" s="464" t="s">
        <v>2005</v>
      </c>
      <c r="C2593" s="456" t="s">
        <v>3819</v>
      </c>
      <c r="D2593" s="541"/>
      <c r="E2593" s="578"/>
      <c r="F2593" s="541">
        <f t="shared" si="41"/>
        <v>0</v>
      </c>
      <c r="G2593" s="609"/>
    </row>
    <row r="2594" spans="1:7" s="295" customFormat="1">
      <c r="A2594" s="558" t="s">
        <v>25406</v>
      </c>
      <c r="B2594" s="442" t="s">
        <v>33623</v>
      </c>
      <c r="C2594" s="456" t="s">
        <v>29905</v>
      </c>
      <c r="D2594" s="541"/>
      <c r="E2594" s="578"/>
      <c r="F2594" s="541">
        <f t="shared" si="41"/>
        <v>0</v>
      </c>
      <c r="G2594" s="609"/>
    </row>
    <row r="2595" spans="1:7" s="295" customFormat="1">
      <c r="A2595" s="558" t="s">
        <v>25407</v>
      </c>
      <c r="B2595" s="442" t="s">
        <v>35399</v>
      </c>
      <c r="C2595" s="456" t="s">
        <v>2006</v>
      </c>
      <c r="D2595" s="541"/>
      <c r="E2595" s="578"/>
      <c r="F2595" s="541">
        <f t="shared" si="41"/>
        <v>0</v>
      </c>
      <c r="G2595" s="609"/>
    </row>
    <row r="2596" spans="1:7" s="295" customFormat="1" ht="14.4" customHeight="1">
      <c r="A2596" s="558" t="s">
        <v>25408</v>
      </c>
      <c r="B2596" s="442" t="s">
        <v>35400</v>
      </c>
      <c r="C2596" s="456" t="s">
        <v>2007</v>
      </c>
      <c r="D2596" s="541"/>
      <c r="E2596" s="578"/>
      <c r="F2596" s="541">
        <f t="shared" si="41"/>
        <v>0</v>
      </c>
      <c r="G2596" s="609"/>
    </row>
    <row r="2597" spans="1:7" s="295" customFormat="1" ht="14.4" customHeight="1">
      <c r="A2597" s="558" t="s">
        <v>25409</v>
      </c>
      <c r="B2597" s="442" t="s">
        <v>35401</v>
      </c>
      <c r="C2597" s="456" t="s">
        <v>2008</v>
      </c>
      <c r="D2597" s="541"/>
      <c r="E2597" s="578"/>
      <c r="F2597" s="541">
        <f t="shared" si="41"/>
        <v>0</v>
      </c>
      <c r="G2597" s="609"/>
    </row>
    <row r="2598" spans="1:7" s="295" customFormat="1" ht="14.4" customHeight="1">
      <c r="A2598" s="558" t="s">
        <v>25410</v>
      </c>
      <c r="B2598" s="442" t="s">
        <v>35402</v>
      </c>
      <c r="C2598" s="456" t="s">
        <v>2009</v>
      </c>
      <c r="D2598" s="541"/>
      <c r="E2598" s="578"/>
      <c r="F2598" s="541">
        <f t="shared" si="41"/>
        <v>0</v>
      </c>
      <c r="G2598" s="609"/>
    </row>
    <row r="2599" spans="1:7" s="295" customFormat="1" ht="14.4" customHeight="1">
      <c r="A2599" s="558" t="s">
        <v>25411</v>
      </c>
      <c r="B2599" s="442" t="s">
        <v>35403</v>
      </c>
      <c r="C2599" s="456" t="s">
        <v>2010</v>
      </c>
      <c r="D2599" s="541"/>
      <c r="E2599" s="578"/>
      <c r="F2599" s="541">
        <f t="shared" si="41"/>
        <v>0</v>
      </c>
      <c r="G2599" s="609"/>
    </row>
    <row r="2600" spans="1:7" s="295" customFormat="1" ht="14.4" customHeight="1">
      <c r="A2600" s="558" t="s">
        <v>25412</v>
      </c>
      <c r="B2600" s="442" t="s">
        <v>35404</v>
      </c>
      <c r="C2600" s="456" t="s">
        <v>2011</v>
      </c>
      <c r="D2600" s="541"/>
      <c r="E2600" s="578"/>
      <c r="F2600" s="541">
        <f t="shared" si="41"/>
        <v>0</v>
      </c>
      <c r="G2600" s="609"/>
    </row>
    <row r="2601" spans="1:7" s="295" customFormat="1" ht="14.4" customHeight="1">
      <c r="A2601" s="558" t="s">
        <v>25413</v>
      </c>
      <c r="B2601" s="442" t="s">
        <v>35405</v>
      </c>
      <c r="C2601" s="456" t="s">
        <v>2012</v>
      </c>
      <c r="D2601" s="541"/>
      <c r="E2601" s="578"/>
      <c r="F2601" s="541">
        <f t="shared" si="41"/>
        <v>0</v>
      </c>
      <c r="G2601" s="609"/>
    </row>
    <row r="2602" spans="1:7" s="295" customFormat="1" ht="14.4" customHeight="1">
      <c r="A2602" s="558" t="s">
        <v>25414</v>
      </c>
      <c r="B2602" s="442" t="s">
        <v>35406</v>
      </c>
      <c r="C2602" s="456" t="s">
        <v>2013</v>
      </c>
      <c r="D2602" s="541"/>
      <c r="E2602" s="578"/>
      <c r="F2602" s="541">
        <f t="shared" si="41"/>
        <v>0</v>
      </c>
      <c r="G2602" s="609"/>
    </row>
    <row r="2603" spans="1:7" s="295" customFormat="1" ht="14.4" customHeight="1">
      <c r="A2603" s="558" t="s">
        <v>25415</v>
      </c>
      <c r="B2603" s="442" t="s">
        <v>35407</v>
      </c>
      <c r="C2603" s="456" t="s">
        <v>2014</v>
      </c>
      <c r="D2603" s="541"/>
      <c r="E2603" s="578"/>
      <c r="F2603" s="541">
        <f t="shared" si="41"/>
        <v>0</v>
      </c>
      <c r="G2603" s="609"/>
    </row>
    <row r="2604" spans="1:7" s="295" customFormat="1" ht="14.4" customHeight="1">
      <c r="A2604" s="558" t="s">
        <v>25416</v>
      </c>
      <c r="B2604" s="442" t="s">
        <v>35408</v>
      </c>
      <c r="C2604" s="456" t="s">
        <v>2015</v>
      </c>
      <c r="D2604" s="541"/>
      <c r="E2604" s="578"/>
      <c r="F2604" s="541">
        <f t="shared" si="41"/>
        <v>0</v>
      </c>
      <c r="G2604" s="609"/>
    </row>
    <row r="2605" spans="1:7" s="295" customFormat="1" ht="14.4" customHeight="1">
      <c r="A2605" s="558" t="s">
        <v>25417</v>
      </c>
      <c r="B2605" s="442" t="s">
        <v>35409</v>
      </c>
      <c r="C2605" s="456" t="s">
        <v>2016</v>
      </c>
      <c r="D2605" s="541"/>
      <c r="E2605" s="578"/>
      <c r="F2605" s="541">
        <f t="shared" si="41"/>
        <v>0</v>
      </c>
      <c r="G2605" s="609"/>
    </row>
    <row r="2606" spans="1:7" s="295" customFormat="1" ht="14.4" customHeight="1">
      <c r="A2606" s="558" t="s">
        <v>25418</v>
      </c>
      <c r="B2606" s="442" t="s">
        <v>35410</v>
      </c>
      <c r="C2606" s="456" t="s">
        <v>2017</v>
      </c>
      <c r="D2606" s="541"/>
      <c r="E2606" s="578"/>
      <c r="F2606" s="541">
        <f t="shared" si="41"/>
        <v>0</v>
      </c>
      <c r="G2606" s="609"/>
    </row>
    <row r="2607" spans="1:7" s="295" customFormat="1" ht="14.4" customHeight="1">
      <c r="A2607" s="558" t="s">
        <v>25419</v>
      </c>
      <c r="B2607" s="442" t="s">
        <v>35411</v>
      </c>
      <c r="C2607" s="456" t="s">
        <v>2018</v>
      </c>
      <c r="D2607" s="541"/>
      <c r="E2607" s="578"/>
      <c r="F2607" s="541">
        <f t="shared" si="41"/>
        <v>0</v>
      </c>
      <c r="G2607" s="609"/>
    </row>
    <row r="2608" spans="1:7" s="295" customFormat="1" ht="14.4" customHeight="1">
      <c r="A2608" s="558" t="s">
        <v>25420</v>
      </c>
      <c r="B2608" s="442" t="s">
        <v>35412</v>
      </c>
      <c r="C2608" s="456" t="s">
        <v>2019</v>
      </c>
      <c r="D2608" s="541"/>
      <c r="E2608" s="578"/>
      <c r="F2608" s="541">
        <f t="shared" si="41"/>
        <v>0</v>
      </c>
      <c r="G2608" s="609"/>
    </row>
    <row r="2609" spans="1:7" s="295" customFormat="1" ht="14.4" customHeight="1">
      <c r="A2609" s="558" t="s">
        <v>25421</v>
      </c>
      <c r="B2609" s="442" t="s">
        <v>35413</v>
      </c>
      <c r="C2609" s="456" t="s">
        <v>2020</v>
      </c>
      <c r="D2609" s="541"/>
      <c r="E2609" s="578"/>
      <c r="F2609" s="541">
        <f t="shared" si="41"/>
        <v>0</v>
      </c>
      <c r="G2609" s="609"/>
    </row>
    <row r="2610" spans="1:7" s="295" customFormat="1" ht="14.4" customHeight="1">
      <c r="A2610" s="558" t="s">
        <v>25422</v>
      </c>
      <c r="B2610" s="442" t="s">
        <v>35414</v>
      </c>
      <c r="C2610" s="456" t="s">
        <v>2021</v>
      </c>
      <c r="D2610" s="541"/>
      <c r="E2610" s="578"/>
      <c r="F2610" s="541">
        <f t="shared" si="41"/>
        <v>0</v>
      </c>
      <c r="G2610" s="609"/>
    </row>
    <row r="2611" spans="1:7" s="295" customFormat="1" ht="14.4" customHeight="1">
      <c r="A2611" s="558" t="s">
        <v>25423</v>
      </c>
      <c r="B2611" s="442" t="s">
        <v>35415</v>
      </c>
      <c r="C2611" s="456" t="s">
        <v>27148</v>
      </c>
      <c r="D2611" s="541"/>
      <c r="E2611" s="578"/>
      <c r="F2611" s="541">
        <f t="shared" si="41"/>
        <v>0</v>
      </c>
      <c r="G2611" s="609"/>
    </row>
    <row r="2612" spans="1:7" s="295" customFormat="1" ht="14.4" customHeight="1">
      <c r="A2612" s="558" t="s">
        <v>25424</v>
      </c>
      <c r="B2612" s="442" t="s">
        <v>35416</v>
      </c>
      <c r="C2612" s="456" t="s">
        <v>35417</v>
      </c>
      <c r="D2612" s="541"/>
      <c r="E2612" s="578"/>
      <c r="F2612" s="541">
        <f t="shared" si="41"/>
        <v>0</v>
      </c>
      <c r="G2612" s="609"/>
    </row>
    <row r="2613" spans="1:7" s="295" customFormat="1" ht="14.4" customHeight="1">
      <c r="A2613" s="558" t="s">
        <v>25425</v>
      </c>
      <c r="B2613" s="442" t="s">
        <v>35386</v>
      </c>
      <c r="C2613" s="456" t="s">
        <v>35418</v>
      </c>
      <c r="D2613" s="541"/>
      <c r="E2613" s="578"/>
      <c r="F2613" s="541">
        <f t="shared" si="41"/>
        <v>0</v>
      </c>
      <c r="G2613" s="609"/>
    </row>
    <row r="2614" spans="1:7" s="295" customFormat="1" ht="14.4" customHeight="1">
      <c r="A2614" s="558" t="s">
        <v>25426</v>
      </c>
      <c r="B2614" s="442" t="s">
        <v>35384</v>
      </c>
      <c r="C2614" s="456" t="s">
        <v>35419</v>
      </c>
      <c r="D2614" s="541"/>
      <c r="E2614" s="578"/>
      <c r="F2614" s="541">
        <f t="shared" si="41"/>
        <v>0</v>
      </c>
      <c r="G2614" s="609"/>
    </row>
    <row r="2615" spans="1:7" s="295" customFormat="1" ht="14.4" customHeight="1">
      <c r="A2615" s="558" t="s">
        <v>25427</v>
      </c>
      <c r="B2615" s="442" t="s">
        <v>35420</v>
      </c>
      <c r="C2615" s="456" t="s">
        <v>35421</v>
      </c>
      <c r="D2615" s="541"/>
      <c r="E2615" s="578"/>
      <c r="F2615" s="541">
        <f t="shared" si="41"/>
        <v>0</v>
      </c>
      <c r="G2615" s="609"/>
    </row>
    <row r="2616" spans="1:7" s="295" customFormat="1" ht="14.4" customHeight="1">
      <c r="A2616" s="558" t="s">
        <v>25428</v>
      </c>
      <c r="B2616" s="442" t="s">
        <v>35422</v>
      </c>
      <c r="C2616" s="456" t="s">
        <v>35423</v>
      </c>
      <c r="D2616" s="541"/>
      <c r="E2616" s="578"/>
      <c r="F2616" s="541">
        <f t="shared" si="41"/>
        <v>0</v>
      </c>
      <c r="G2616" s="609"/>
    </row>
    <row r="2617" spans="1:7" s="295" customFormat="1" ht="14.4" customHeight="1">
      <c r="A2617" s="558" t="s">
        <v>25429</v>
      </c>
      <c r="B2617" s="442" t="s">
        <v>35424</v>
      </c>
      <c r="C2617" s="456" t="s">
        <v>27155</v>
      </c>
      <c r="D2617" s="541"/>
      <c r="E2617" s="578"/>
      <c r="F2617" s="541">
        <f t="shared" si="41"/>
        <v>0</v>
      </c>
      <c r="G2617" s="609"/>
    </row>
    <row r="2618" spans="1:7" s="295" customFormat="1" ht="14.4" customHeight="1">
      <c r="A2618" s="558" t="s">
        <v>25430</v>
      </c>
      <c r="B2618" s="442" t="s">
        <v>35425</v>
      </c>
      <c r="C2618" s="456" t="s">
        <v>2026</v>
      </c>
      <c r="D2618" s="541"/>
      <c r="E2618" s="578"/>
      <c r="F2618" s="541">
        <f t="shared" si="41"/>
        <v>0</v>
      </c>
      <c r="G2618" s="609"/>
    </row>
    <row r="2619" spans="1:7" s="295" customFormat="1" ht="14.4" customHeight="1">
      <c r="A2619" s="558" t="s">
        <v>25431</v>
      </c>
      <c r="B2619" s="442" t="s">
        <v>35426</v>
      </c>
      <c r="C2619" s="456" t="s">
        <v>2027</v>
      </c>
      <c r="D2619" s="541"/>
      <c r="E2619" s="578"/>
      <c r="F2619" s="541">
        <f t="shared" si="41"/>
        <v>0</v>
      </c>
      <c r="G2619" s="609"/>
    </row>
    <row r="2620" spans="1:7" s="295" customFormat="1" ht="14.4" customHeight="1">
      <c r="A2620" s="558" t="s">
        <v>25432</v>
      </c>
      <c r="B2620" s="442" t="s">
        <v>35427</v>
      </c>
      <c r="C2620" s="456" t="s">
        <v>2028</v>
      </c>
      <c r="D2620" s="541"/>
      <c r="E2620" s="578"/>
      <c r="F2620" s="541">
        <f t="shared" si="41"/>
        <v>0</v>
      </c>
      <c r="G2620" s="609"/>
    </row>
    <row r="2621" spans="1:7" s="295" customFormat="1" ht="14.4" customHeight="1">
      <c r="A2621" s="558" t="s">
        <v>25433</v>
      </c>
      <c r="B2621" s="442" t="s">
        <v>35428</v>
      </c>
      <c r="C2621" s="456" t="s">
        <v>2029</v>
      </c>
      <c r="D2621" s="541"/>
      <c r="E2621" s="578"/>
      <c r="F2621" s="541">
        <f t="shared" si="41"/>
        <v>0</v>
      </c>
      <c r="G2621" s="609"/>
    </row>
    <row r="2622" spans="1:7" s="295" customFormat="1" ht="14.4" customHeight="1">
      <c r="A2622" s="558" t="s">
        <v>25434</v>
      </c>
      <c r="B2622" s="442" t="s">
        <v>35429</v>
      </c>
      <c r="C2622" s="456" t="s">
        <v>2030</v>
      </c>
      <c r="D2622" s="541"/>
      <c r="E2622" s="578"/>
      <c r="F2622" s="541">
        <f t="shared" si="41"/>
        <v>0</v>
      </c>
      <c r="G2622" s="609"/>
    </row>
    <row r="2623" spans="1:7" s="295" customFormat="1" ht="14.4" customHeight="1">
      <c r="A2623" s="558" t="s">
        <v>25435</v>
      </c>
      <c r="B2623" s="442" t="s">
        <v>35430</v>
      </c>
      <c r="C2623" s="456" t="s">
        <v>2031</v>
      </c>
      <c r="D2623" s="541"/>
      <c r="E2623" s="578"/>
      <c r="F2623" s="541">
        <f t="shared" si="41"/>
        <v>0</v>
      </c>
      <c r="G2623" s="609"/>
    </row>
    <row r="2624" spans="1:7" s="295" customFormat="1" ht="14.4" customHeight="1">
      <c r="A2624" s="558" t="s">
        <v>25436</v>
      </c>
      <c r="B2624" s="442" t="s">
        <v>35430</v>
      </c>
      <c r="C2624" s="456" t="s">
        <v>2032</v>
      </c>
      <c r="D2624" s="541"/>
      <c r="E2624" s="578"/>
      <c r="F2624" s="541">
        <f t="shared" si="41"/>
        <v>0</v>
      </c>
      <c r="G2624" s="609"/>
    </row>
    <row r="2625" spans="1:7" s="295" customFormat="1" ht="14.4" customHeight="1">
      <c r="A2625" s="558" t="s">
        <v>25437</v>
      </c>
      <c r="B2625" s="442" t="s">
        <v>35431</v>
      </c>
      <c r="C2625" s="456" t="s">
        <v>2033</v>
      </c>
      <c r="D2625" s="541"/>
      <c r="E2625" s="578"/>
      <c r="F2625" s="541">
        <f t="shared" si="41"/>
        <v>0</v>
      </c>
      <c r="G2625" s="609"/>
    </row>
    <row r="2626" spans="1:7" s="295" customFormat="1" ht="14.4" customHeight="1">
      <c r="A2626" s="558" t="s">
        <v>25438</v>
      </c>
      <c r="B2626" s="442" t="s">
        <v>35432</v>
      </c>
      <c r="C2626" s="456" t="s">
        <v>2034</v>
      </c>
      <c r="D2626" s="541"/>
      <c r="E2626" s="578"/>
      <c r="F2626" s="541">
        <f t="shared" si="41"/>
        <v>0</v>
      </c>
      <c r="G2626" s="609"/>
    </row>
    <row r="2627" spans="1:7" s="295" customFormat="1" ht="14.4" customHeight="1">
      <c r="A2627" s="558" t="s">
        <v>25439</v>
      </c>
      <c r="B2627" s="442" t="s">
        <v>35433</v>
      </c>
      <c r="C2627" s="456" t="s">
        <v>35434</v>
      </c>
      <c r="D2627" s="541"/>
      <c r="E2627" s="578"/>
      <c r="F2627" s="541">
        <f t="shared" si="41"/>
        <v>0</v>
      </c>
      <c r="G2627" s="609"/>
    </row>
    <row r="2628" spans="1:7" s="295" customFormat="1" ht="14.4" customHeight="1">
      <c r="A2628" s="558" t="s">
        <v>25440</v>
      </c>
      <c r="B2628" s="442" t="s">
        <v>33580</v>
      </c>
      <c r="C2628" s="456" t="s">
        <v>2036</v>
      </c>
      <c r="D2628" s="541"/>
      <c r="E2628" s="578"/>
      <c r="F2628" s="541">
        <f t="shared" si="41"/>
        <v>0</v>
      </c>
      <c r="G2628" s="609"/>
    </row>
    <row r="2629" spans="1:7" s="295" customFormat="1" ht="14.4" customHeight="1">
      <c r="A2629" s="558" t="s">
        <v>25441</v>
      </c>
      <c r="B2629" s="442" t="s">
        <v>35435</v>
      </c>
      <c r="C2629" s="456" t="s">
        <v>26859</v>
      </c>
      <c r="D2629" s="541"/>
      <c r="E2629" s="578"/>
      <c r="F2629" s="541">
        <f t="shared" si="41"/>
        <v>0</v>
      </c>
      <c r="G2629" s="609"/>
    </row>
    <row r="2630" spans="1:7" s="295" customFormat="1" ht="14.4" customHeight="1">
      <c r="A2630" s="558" t="s">
        <v>25442</v>
      </c>
      <c r="B2630" s="442" t="s">
        <v>35436</v>
      </c>
      <c r="C2630" s="456" t="s">
        <v>2037</v>
      </c>
      <c r="D2630" s="541"/>
      <c r="E2630" s="578"/>
      <c r="F2630" s="541">
        <f t="shared" si="41"/>
        <v>0</v>
      </c>
      <c r="G2630" s="609"/>
    </row>
    <row r="2631" spans="1:7" s="295" customFormat="1" ht="14.4" customHeight="1">
      <c r="A2631" s="558" t="s">
        <v>25443</v>
      </c>
      <c r="B2631" s="442" t="s">
        <v>35437</v>
      </c>
      <c r="C2631" s="456" t="s">
        <v>26864</v>
      </c>
      <c r="D2631" s="541"/>
      <c r="E2631" s="578"/>
      <c r="F2631" s="541">
        <f t="shared" si="41"/>
        <v>0</v>
      </c>
      <c r="G2631" s="609"/>
    </row>
    <row r="2632" spans="1:7" s="295" customFormat="1" ht="14.4" customHeight="1">
      <c r="A2632" s="558" t="s">
        <v>25444</v>
      </c>
      <c r="B2632" s="442" t="s">
        <v>35438</v>
      </c>
      <c r="C2632" s="456" t="s">
        <v>2038</v>
      </c>
      <c r="D2632" s="541"/>
      <c r="E2632" s="578"/>
      <c r="F2632" s="541">
        <f t="shared" si="41"/>
        <v>0</v>
      </c>
      <c r="G2632" s="609"/>
    </row>
    <row r="2633" spans="1:7" s="295" customFormat="1" ht="14.4" customHeight="1">
      <c r="A2633" s="558" t="s">
        <v>25445</v>
      </c>
      <c r="B2633" s="442" t="s">
        <v>35439</v>
      </c>
      <c r="C2633" s="456" t="s">
        <v>26869</v>
      </c>
      <c r="D2633" s="541"/>
      <c r="E2633" s="578"/>
      <c r="F2633" s="541">
        <f t="shared" si="41"/>
        <v>0</v>
      </c>
      <c r="G2633" s="609"/>
    </row>
    <row r="2634" spans="1:7" s="295" customFormat="1" ht="14.4" customHeight="1">
      <c r="A2634" s="558" t="s">
        <v>25446</v>
      </c>
      <c r="B2634" s="442" t="s">
        <v>35440</v>
      </c>
      <c r="C2634" s="456" t="s">
        <v>2039</v>
      </c>
      <c r="D2634" s="541"/>
      <c r="E2634" s="578"/>
      <c r="F2634" s="541">
        <f t="shared" si="41"/>
        <v>0</v>
      </c>
      <c r="G2634" s="609"/>
    </row>
    <row r="2635" spans="1:7" s="295" customFormat="1" ht="14.4" customHeight="1">
      <c r="A2635" s="558" t="s">
        <v>25447</v>
      </c>
      <c r="B2635" s="442" t="s">
        <v>35441</v>
      </c>
      <c r="C2635" s="456" t="s">
        <v>2040</v>
      </c>
      <c r="D2635" s="541"/>
      <c r="E2635" s="578"/>
      <c r="F2635" s="541">
        <f t="shared" si="41"/>
        <v>0</v>
      </c>
      <c r="G2635" s="609"/>
    </row>
    <row r="2636" spans="1:7" s="295" customFormat="1" ht="14.4" customHeight="1">
      <c r="A2636" s="558" t="s">
        <v>25448</v>
      </c>
      <c r="B2636" s="442" t="s">
        <v>35442</v>
      </c>
      <c r="C2636" s="456" t="s">
        <v>2041</v>
      </c>
      <c r="D2636" s="541"/>
      <c r="E2636" s="578"/>
      <c r="F2636" s="541">
        <f t="shared" si="41"/>
        <v>0</v>
      </c>
      <c r="G2636" s="609"/>
    </row>
    <row r="2637" spans="1:7" s="295" customFormat="1" ht="14.4" customHeight="1">
      <c r="A2637" s="558" t="s">
        <v>25449</v>
      </c>
      <c r="B2637" s="442" t="s">
        <v>35443</v>
      </c>
      <c r="C2637" s="456" t="s">
        <v>2042</v>
      </c>
      <c r="D2637" s="541"/>
      <c r="E2637" s="578"/>
      <c r="F2637" s="541">
        <f t="shared" si="41"/>
        <v>0</v>
      </c>
      <c r="G2637" s="609"/>
    </row>
    <row r="2638" spans="1:7" s="295" customFormat="1" ht="14.4" customHeight="1">
      <c r="A2638" s="558" t="s">
        <v>25450</v>
      </c>
      <c r="B2638" s="442" t="s">
        <v>35444</v>
      </c>
      <c r="C2638" s="456" t="s">
        <v>2043</v>
      </c>
      <c r="D2638" s="541"/>
      <c r="E2638" s="578"/>
      <c r="F2638" s="541">
        <f t="shared" si="41"/>
        <v>0</v>
      </c>
      <c r="G2638" s="609"/>
    </row>
    <row r="2639" spans="1:7" s="295" customFormat="1" ht="14.4" customHeight="1">
      <c r="A2639" s="558" t="s">
        <v>25451</v>
      </c>
      <c r="B2639" s="442" t="s">
        <v>35445</v>
      </c>
      <c r="C2639" s="456" t="s">
        <v>26883</v>
      </c>
      <c r="D2639" s="541"/>
      <c r="E2639" s="578"/>
      <c r="F2639" s="541">
        <f t="shared" si="41"/>
        <v>0</v>
      </c>
      <c r="G2639" s="609"/>
    </row>
    <row r="2640" spans="1:7" s="295" customFormat="1" ht="14.4" customHeight="1">
      <c r="A2640" s="558" t="s">
        <v>25452</v>
      </c>
      <c r="B2640" s="442" t="s">
        <v>35446</v>
      </c>
      <c r="C2640" s="456" t="s">
        <v>2045</v>
      </c>
      <c r="D2640" s="541"/>
      <c r="E2640" s="578"/>
      <c r="F2640" s="541">
        <f t="shared" si="41"/>
        <v>0</v>
      </c>
      <c r="G2640" s="609"/>
    </row>
    <row r="2641" spans="1:7" s="295" customFormat="1" ht="14.4" customHeight="1">
      <c r="A2641" s="558" t="s">
        <v>25453</v>
      </c>
      <c r="B2641" s="442" t="s">
        <v>35447</v>
      </c>
      <c r="C2641" s="456" t="s">
        <v>2046</v>
      </c>
      <c r="D2641" s="541"/>
      <c r="E2641" s="578"/>
      <c r="F2641" s="541">
        <f t="shared" si="41"/>
        <v>0</v>
      </c>
      <c r="G2641" s="609"/>
    </row>
    <row r="2642" spans="1:7" s="295" customFormat="1" ht="14.4" customHeight="1">
      <c r="A2642" s="558" t="s">
        <v>25454</v>
      </c>
      <c r="B2642" s="442" t="s">
        <v>35448</v>
      </c>
      <c r="C2642" s="456" t="s">
        <v>26890</v>
      </c>
      <c r="D2642" s="541"/>
      <c r="E2642" s="578"/>
      <c r="F2642" s="541">
        <f t="shared" si="41"/>
        <v>0</v>
      </c>
      <c r="G2642" s="609"/>
    </row>
    <row r="2643" spans="1:7" s="295" customFormat="1" ht="14.4" customHeight="1">
      <c r="A2643" s="558" t="s">
        <v>25455</v>
      </c>
      <c r="B2643" s="442" t="s">
        <v>35449</v>
      </c>
      <c r="C2643" s="456" t="s">
        <v>2047</v>
      </c>
      <c r="D2643" s="541"/>
      <c r="E2643" s="578"/>
      <c r="F2643" s="541">
        <f t="shared" si="41"/>
        <v>0</v>
      </c>
      <c r="G2643" s="609"/>
    </row>
    <row r="2644" spans="1:7" s="295" customFormat="1" ht="14.4" customHeight="1">
      <c r="A2644" s="558" t="s">
        <v>25456</v>
      </c>
      <c r="B2644" s="442" t="s">
        <v>35450</v>
      </c>
      <c r="C2644" s="456" t="s">
        <v>2048</v>
      </c>
      <c r="D2644" s="541"/>
      <c r="E2644" s="578"/>
      <c r="F2644" s="541">
        <f t="shared" si="41"/>
        <v>0</v>
      </c>
      <c r="G2644" s="609"/>
    </row>
    <row r="2645" spans="1:7" s="295" customFormat="1" ht="14.4" customHeight="1">
      <c r="A2645" s="558" t="s">
        <v>25457</v>
      </c>
      <c r="B2645" s="442" t="s">
        <v>35451</v>
      </c>
      <c r="C2645" s="456" t="s">
        <v>2049</v>
      </c>
      <c r="D2645" s="541"/>
      <c r="E2645" s="578"/>
      <c r="F2645" s="541">
        <f t="shared" si="41"/>
        <v>0</v>
      </c>
      <c r="G2645" s="609"/>
    </row>
    <row r="2646" spans="1:7" s="295" customFormat="1" ht="14.4" customHeight="1">
      <c r="A2646" s="558" t="s">
        <v>25458</v>
      </c>
      <c r="B2646" s="442" t="s">
        <v>35452</v>
      </c>
      <c r="C2646" s="456" t="s">
        <v>2050</v>
      </c>
      <c r="D2646" s="541"/>
      <c r="E2646" s="578"/>
      <c r="F2646" s="541">
        <f t="shared" si="41"/>
        <v>0</v>
      </c>
      <c r="G2646" s="609"/>
    </row>
    <row r="2647" spans="1:7" s="295" customFormat="1" ht="14.4" customHeight="1">
      <c r="A2647" s="558" t="s">
        <v>25459</v>
      </c>
      <c r="B2647" s="442" t="s">
        <v>35453</v>
      </c>
      <c r="C2647" s="456" t="s">
        <v>2051</v>
      </c>
      <c r="D2647" s="541"/>
      <c r="E2647" s="578"/>
      <c r="F2647" s="541">
        <f t="shared" si="41"/>
        <v>0</v>
      </c>
      <c r="G2647" s="609"/>
    </row>
    <row r="2648" spans="1:7" s="295" customFormat="1" ht="14.4" customHeight="1">
      <c r="A2648" s="558" t="s">
        <v>25460</v>
      </c>
      <c r="B2648" s="442" t="s">
        <v>35454</v>
      </c>
      <c r="C2648" s="456" t="s">
        <v>2053</v>
      </c>
      <c r="D2648" s="541"/>
      <c r="E2648" s="578"/>
      <c r="F2648" s="541">
        <f t="shared" si="41"/>
        <v>0</v>
      </c>
      <c r="G2648" s="609"/>
    </row>
    <row r="2649" spans="1:7" s="295" customFormat="1" ht="14.4" customHeight="1">
      <c r="A2649" s="558" t="s">
        <v>25461</v>
      </c>
      <c r="B2649" s="442" t="s">
        <v>35455</v>
      </c>
      <c r="C2649" s="456" t="s">
        <v>2054</v>
      </c>
      <c r="D2649" s="541"/>
      <c r="E2649" s="578"/>
      <c r="F2649" s="541">
        <f t="shared" si="41"/>
        <v>0</v>
      </c>
      <c r="G2649" s="609"/>
    </row>
    <row r="2650" spans="1:7" s="295" customFormat="1" ht="14.4" customHeight="1">
      <c r="A2650" s="558" t="s">
        <v>25462</v>
      </c>
      <c r="B2650" s="442" t="s">
        <v>35456</v>
      </c>
      <c r="C2650" s="456" t="s">
        <v>2055</v>
      </c>
      <c r="D2650" s="541"/>
      <c r="E2650" s="578"/>
      <c r="F2650" s="541">
        <f t="shared" si="41"/>
        <v>0</v>
      </c>
      <c r="G2650" s="609"/>
    </row>
    <row r="2651" spans="1:7" s="295" customFormat="1" ht="14.4" customHeight="1">
      <c r="A2651" s="558" t="s">
        <v>25463</v>
      </c>
      <c r="B2651" s="442" t="s">
        <v>35457</v>
      </c>
      <c r="C2651" s="456" t="s">
        <v>2056</v>
      </c>
      <c r="D2651" s="541"/>
      <c r="E2651" s="578"/>
      <c r="F2651" s="541">
        <f t="shared" si="41"/>
        <v>0</v>
      </c>
      <c r="G2651" s="609"/>
    </row>
    <row r="2652" spans="1:7" s="295" customFormat="1" ht="14.4" customHeight="1">
      <c r="A2652" s="558" t="s">
        <v>29158</v>
      </c>
      <c r="B2652" s="442" t="s">
        <v>35458</v>
      </c>
      <c r="C2652" s="456" t="s">
        <v>2057</v>
      </c>
      <c r="D2652" s="541"/>
      <c r="E2652" s="578"/>
      <c r="F2652" s="541">
        <f t="shared" si="41"/>
        <v>0</v>
      </c>
      <c r="G2652" s="609"/>
    </row>
    <row r="2653" spans="1:7" s="295" customFormat="1" ht="14.4" customHeight="1">
      <c r="A2653" s="558" t="s">
        <v>29159</v>
      </c>
      <c r="B2653" s="442" t="s">
        <v>35459</v>
      </c>
      <c r="C2653" s="456" t="s">
        <v>2059</v>
      </c>
      <c r="D2653" s="541"/>
      <c r="E2653" s="578"/>
      <c r="F2653" s="541">
        <f t="shared" si="41"/>
        <v>0</v>
      </c>
      <c r="G2653" s="609"/>
    </row>
    <row r="2654" spans="1:7" s="295" customFormat="1" ht="14.4" customHeight="1">
      <c r="A2654" s="558" t="s">
        <v>29160</v>
      </c>
      <c r="B2654" s="442" t="s">
        <v>35460</v>
      </c>
      <c r="C2654" s="456" t="s">
        <v>26915</v>
      </c>
      <c r="D2654" s="541"/>
      <c r="E2654" s="578"/>
      <c r="F2654" s="541">
        <f t="shared" si="41"/>
        <v>0</v>
      </c>
      <c r="G2654" s="609"/>
    </row>
    <row r="2655" spans="1:7" s="295" customFormat="1" ht="14.4" customHeight="1">
      <c r="A2655" s="558" t="s">
        <v>29161</v>
      </c>
      <c r="B2655" s="442" t="s">
        <v>35461</v>
      </c>
      <c r="C2655" s="456" t="s">
        <v>26918</v>
      </c>
      <c r="D2655" s="541"/>
      <c r="E2655" s="578"/>
      <c r="F2655" s="541">
        <f t="shared" si="41"/>
        <v>0</v>
      </c>
      <c r="G2655" s="609"/>
    </row>
    <row r="2656" spans="1:7" s="295" customFormat="1" ht="14.4" customHeight="1">
      <c r="A2656" s="558" t="s">
        <v>29162</v>
      </c>
      <c r="B2656" s="442" t="s">
        <v>35462</v>
      </c>
      <c r="C2656" s="456" t="s">
        <v>2060</v>
      </c>
      <c r="D2656" s="541"/>
      <c r="E2656" s="578"/>
      <c r="F2656" s="541">
        <f t="shared" ref="F2656:F2719" si="42">D2656*(1+E2656)</f>
        <v>0</v>
      </c>
      <c r="G2656" s="609"/>
    </row>
    <row r="2657" spans="1:7" s="295" customFormat="1" ht="14.4" customHeight="1">
      <c r="A2657" s="558" t="s">
        <v>29163</v>
      </c>
      <c r="B2657" s="442" t="s">
        <v>35463</v>
      </c>
      <c r="C2657" s="456" t="s">
        <v>26921</v>
      </c>
      <c r="D2657" s="541"/>
      <c r="E2657" s="578"/>
      <c r="F2657" s="541">
        <f t="shared" si="42"/>
        <v>0</v>
      </c>
      <c r="G2657" s="609"/>
    </row>
    <row r="2658" spans="1:7" s="295" customFormat="1" ht="14.4" customHeight="1">
      <c r="A2658" s="558" t="s">
        <v>29164</v>
      </c>
      <c r="B2658" s="442" t="s">
        <v>35464</v>
      </c>
      <c r="C2658" s="456" t="s">
        <v>26924</v>
      </c>
      <c r="D2658" s="541"/>
      <c r="E2658" s="578"/>
      <c r="F2658" s="541">
        <f t="shared" si="42"/>
        <v>0</v>
      </c>
      <c r="G2658" s="609"/>
    </row>
    <row r="2659" spans="1:7" s="295" customFormat="1" ht="14.4" customHeight="1">
      <c r="A2659" s="558" t="s">
        <v>29165</v>
      </c>
      <c r="B2659" s="442" t="s">
        <v>35465</v>
      </c>
      <c r="C2659" s="456" t="s">
        <v>26927</v>
      </c>
      <c r="D2659" s="541"/>
      <c r="E2659" s="578"/>
      <c r="F2659" s="541">
        <f t="shared" si="42"/>
        <v>0</v>
      </c>
      <c r="G2659" s="609"/>
    </row>
    <row r="2660" spans="1:7" s="295" customFormat="1" ht="14.4" customHeight="1">
      <c r="A2660" s="558" t="s">
        <v>29166</v>
      </c>
      <c r="B2660" s="442" t="s">
        <v>35466</v>
      </c>
      <c r="C2660" s="456" t="s">
        <v>34567</v>
      </c>
      <c r="D2660" s="541"/>
      <c r="E2660" s="578"/>
      <c r="F2660" s="541">
        <f t="shared" si="42"/>
        <v>0</v>
      </c>
      <c r="G2660" s="609"/>
    </row>
    <row r="2661" spans="1:7" s="295" customFormat="1" ht="14.4" customHeight="1">
      <c r="A2661" s="558" t="s">
        <v>29167</v>
      </c>
      <c r="B2661" s="442" t="s">
        <v>35467</v>
      </c>
      <c r="C2661" s="456" t="s">
        <v>34565</v>
      </c>
      <c r="D2661" s="541"/>
      <c r="E2661" s="578"/>
      <c r="F2661" s="541">
        <f t="shared" si="42"/>
        <v>0</v>
      </c>
      <c r="G2661" s="609"/>
    </row>
    <row r="2662" spans="1:7" s="295" customFormat="1" ht="14.4" customHeight="1">
      <c r="A2662" s="558" t="s">
        <v>29168</v>
      </c>
      <c r="B2662" s="442" t="s">
        <v>35468</v>
      </c>
      <c r="C2662" s="456" t="s">
        <v>26934</v>
      </c>
      <c r="D2662" s="541"/>
      <c r="E2662" s="578"/>
      <c r="F2662" s="541">
        <f t="shared" si="42"/>
        <v>0</v>
      </c>
      <c r="G2662" s="609"/>
    </row>
    <row r="2663" spans="1:7" s="295" customFormat="1" ht="14.4" customHeight="1">
      <c r="A2663" s="558" t="s">
        <v>29169</v>
      </c>
      <c r="B2663" s="442" t="s">
        <v>35445</v>
      </c>
      <c r="C2663" s="456" t="s">
        <v>26936</v>
      </c>
      <c r="D2663" s="541"/>
      <c r="E2663" s="578"/>
      <c r="F2663" s="541">
        <f t="shared" si="42"/>
        <v>0</v>
      </c>
      <c r="G2663" s="609"/>
    </row>
    <row r="2664" spans="1:7" s="295" customFormat="1" ht="14.4" customHeight="1">
      <c r="A2664" s="558" t="s">
        <v>29170</v>
      </c>
      <c r="B2664" s="442" t="s">
        <v>35469</v>
      </c>
      <c r="C2664" s="456" t="s">
        <v>26939</v>
      </c>
      <c r="D2664" s="541"/>
      <c r="E2664" s="578"/>
      <c r="F2664" s="541">
        <f t="shared" si="42"/>
        <v>0</v>
      </c>
      <c r="G2664" s="609"/>
    </row>
    <row r="2665" spans="1:7" s="295" customFormat="1" ht="14.4" customHeight="1">
      <c r="A2665" s="558" t="s">
        <v>29171</v>
      </c>
      <c r="B2665" s="442" t="s">
        <v>35470</v>
      </c>
      <c r="C2665" s="456" t="s">
        <v>26941</v>
      </c>
      <c r="D2665" s="541"/>
      <c r="E2665" s="578"/>
      <c r="F2665" s="541">
        <f t="shared" si="42"/>
        <v>0</v>
      </c>
      <c r="G2665" s="609"/>
    </row>
    <row r="2666" spans="1:7" s="295" customFormat="1" ht="14.4" customHeight="1">
      <c r="A2666" s="558" t="s">
        <v>29172</v>
      </c>
      <c r="B2666" s="442" t="s">
        <v>35471</v>
      </c>
      <c r="C2666" s="456" t="s">
        <v>26944</v>
      </c>
      <c r="D2666" s="541"/>
      <c r="E2666" s="578"/>
      <c r="F2666" s="541">
        <f t="shared" si="42"/>
        <v>0</v>
      </c>
      <c r="G2666" s="609"/>
    </row>
    <row r="2667" spans="1:7" s="295" customFormat="1" ht="14.4" customHeight="1">
      <c r="A2667" s="558" t="s">
        <v>29173</v>
      </c>
      <c r="B2667" s="442" t="s">
        <v>35472</v>
      </c>
      <c r="C2667" s="456" t="s">
        <v>26946</v>
      </c>
      <c r="D2667" s="541"/>
      <c r="E2667" s="578"/>
      <c r="F2667" s="541">
        <f t="shared" si="42"/>
        <v>0</v>
      </c>
      <c r="G2667" s="609"/>
    </row>
    <row r="2668" spans="1:7" s="295" customFormat="1" ht="14.4" customHeight="1">
      <c r="A2668" s="558" t="s">
        <v>29174</v>
      </c>
      <c r="B2668" s="442" t="s">
        <v>35473</v>
      </c>
      <c r="C2668" s="456" t="s">
        <v>26949</v>
      </c>
      <c r="D2668" s="541"/>
      <c r="E2668" s="578"/>
      <c r="F2668" s="541">
        <f t="shared" si="42"/>
        <v>0</v>
      </c>
      <c r="G2668" s="609"/>
    </row>
    <row r="2669" spans="1:7" s="295" customFormat="1" ht="14.4" customHeight="1">
      <c r="A2669" s="558" t="s">
        <v>29175</v>
      </c>
      <c r="B2669" s="442" t="s">
        <v>35474</v>
      </c>
      <c r="C2669" s="456" t="s">
        <v>26952</v>
      </c>
      <c r="D2669" s="541"/>
      <c r="E2669" s="578"/>
      <c r="F2669" s="541">
        <f t="shared" si="42"/>
        <v>0</v>
      </c>
      <c r="G2669" s="609"/>
    </row>
    <row r="2670" spans="1:7" s="295" customFormat="1" ht="14.4" customHeight="1">
      <c r="A2670" s="558" t="s">
        <v>29176</v>
      </c>
      <c r="B2670" s="442" t="s">
        <v>35475</v>
      </c>
      <c r="C2670" s="456" t="s">
        <v>26955</v>
      </c>
      <c r="D2670" s="541"/>
      <c r="E2670" s="578"/>
      <c r="F2670" s="541">
        <f t="shared" si="42"/>
        <v>0</v>
      </c>
      <c r="G2670" s="609"/>
    </row>
    <row r="2671" spans="1:7" s="295" customFormat="1" ht="14.4" customHeight="1">
      <c r="A2671" s="558" t="s">
        <v>29177</v>
      </c>
      <c r="B2671" s="442" t="s">
        <v>35476</v>
      </c>
      <c r="C2671" s="456" t="s">
        <v>26958</v>
      </c>
      <c r="D2671" s="541"/>
      <c r="E2671" s="578"/>
      <c r="F2671" s="541">
        <f t="shared" si="42"/>
        <v>0</v>
      </c>
      <c r="G2671" s="609"/>
    </row>
    <row r="2672" spans="1:7" s="295" customFormat="1" ht="14.4" customHeight="1">
      <c r="A2672" s="558" t="s">
        <v>29178</v>
      </c>
      <c r="B2672" s="442" t="s">
        <v>35477</v>
      </c>
      <c r="C2672" s="456" t="s">
        <v>26960</v>
      </c>
      <c r="D2672" s="541"/>
      <c r="E2672" s="578"/>
      <c r="F2672" s="541">
        <f t="shared" si="42"/>
        <v>0</v>
      </c>
      <c r="G2672" s="609"/>
    </row>
    <row r="2673" spans="1:7" s="295" customFormat="1" ht="14.4" customHeight="1">
      <c r="A2673" s="558" t="s">
        <v>29179</v>
      </c>
      <c r="B2673" s="442" t="s">
        <v>35478</v>
      </c>
      <c r="C2673" s="456" t="s">
        <v>26963</v>
      </c>
      <c r="D2673" s="541"/>
      <c r="E2673" s="578"/>
      <c r="F2673" s="541">
        <f t="shared" si="42"/>
        <v>0</v>
      </c>
      <c r="G2673" s="609"/>
    </row>
    <row r="2674" spans="1:7" s="295" customFormat="1" ht="14.4" customHeight="1">
      <c r="A2674" s="558" t="s">
        <v>29180</v>
      </c>
      <c r="B2674" s="442" t="s">
        <v>35479</v>
      </c>
      <c r="C2674" s="456" t="s">
        <v>31784</v>
      </c>
      <c r="D2674" s="541"/>
      <c r="E2674" s="578"/>
      <c r="F2674" s="541">
        <f t="shared" si="42"/>
        <v>0</v>
      </c>
      <c r="G2674" s="609"/>
    </row>
    <row r="2675" spans="1:7" s="295" customFormat="1" ht="14.4" customHeight="1">
      <c r="A2675" s="558" t="s">
        <v>29181</v>
      </c>
      <c r="B2675" s="442" t="s">
        <v>35480</v>
      </c>
      <c r="C2675" s="456" t="s">
        <v>31783</v>
      </c>
      <c r="D2675" s="541"/>
      <c r="E2675" s="578"/>
      <c r="F2675" s="541">
        <f t="shared" si="42"/>
        <v>0</v>
      </c>
      <c r="G2675" s="609"/>
    </row>
    <row r="2676" spans="1:7" s="295" customFormat="1" ht="14.4" customHeight="1">
      <c r="A2676" s="558" t="s">
        <v>29182</v>
      </c>
      <c r="B2676" s="442" t="s">
        <v>35481</v>
      </c>
      <c r="C2676" s="456" t="s">
        <v>31740</v>
      </c>
      <c r="D2676" s="541"/>
      <c r="E2676" s="578"/>
      <c r="F2676" s="541">
        <f t="shared" si="42"/>
        <v>0</v>
      </c>
      <c r="G2676" s="609"/>
    </row>
    <row r="2677" spans="1:7" s="295" customFormat="1" ht="14.4" customHeight="1">
      <c r="A2677" s="558" t="s">
        <v>29183</v>
      </c>
      <c r="B2677" s="442" t="s">
        <v>35482</v>
      </c>
      <c r="C2677" s="456" t="s">
        <v>31737</v>
      </c>
      <c r="D2677" s="541"/>
      <c r="E2677" s="578"/>
      <c r="F2677" s="541">
        <f t="shared" si="42"/>
        <v>0</v>
      </c>
      <c r="G2677" s="609"/>
    </row>
    <row r="2678" spans="1:7" s="295" customFormat="1" ht="14.4" customHeight="1">
      <c r="A2678" s="558" t="s">
        <v>29184</v>
      </c>
      <c r="B2678" s="442" t="s">
        <v>35483</v>
      </c>
      <c r="C2678" s="456" t="s">
        <v>31738</v>
      </c>
      <c r="D2678" s="541"/>
      <c r="E2678" s="578"/>
      <c r="F2678" s="541">
        <f t="shared" si="42"/>
        <v>0</v>
      </c>
      <c r="G2678" s="609"/>
    </row>
    <row r="2679" spans="1:7" s="295" customFormat="1" ht="14.4" customHeight="1">
      <c r="A2679" s="558" t="s">
        <v>29185</v>
      </c>
      <c r="B2679" s="442" t="s">
        <v>35484</v>
      </c>
      <c r="C2679" s="456" t="s">
        <v>31739</v>
      </c>
      <c r="D2679" s="541"/>
      <c r="E2679" s="578"/>
      <c r="F2679" s="541">
        <f t="shared" si="42"/>
        <v>0</v>
      </c>
      <c r="G2679" s="609"/>
    </row>
    <row r="2680" spans="1:7" s="295" customFormat="1" ht="14.4" customHeight="1">
      <c r="A2680" s="558" t="s">
        <v>29186</v>
      </c>
      <c r="B2680" s="442" t="s">
        <v>35485</v>
      </c>
      <c r="C2680" s="456" t="s">
        <v>31729</v>
      </c>
      <c r="D2680" s="541"/>
      <c r="E2680" s="578"/>
      <c r="F2680" s="541">
        <f t="shared" si="42"/>
        <v>0</v>
      </c>
      <c r="G2680" s="609"/>
    </row>
    <row r="2681" spans="1:7" s="295" customFormat="1" ht="14.4" customHeight="1">
      <c r="A2681" s="558" t="s">
        <v>29187</v>
      </c>
      <c r="B2681" s="442" t="s">
        <v>35486</v>
      </c>
      <c r="C2681" s="456" t="s">
        <v>31728</v>
      </c>
      <c r="D2681" s="541"/>
      <c r="E2681" s="578"/>
      <c r="F2681" s="541">
        <f t="shared" si="42"/>
        <v>0</v>
      </c>
      <c r="G2681" s="609"/>
    </row>
    <row r="2682" spans="1:7" s="295" customFormat="1" ht="14.4" customHeight="1">
      <c r="A2682" s="558" t="s">
        <v>29188</v>
      </c>
      <c r="B2682" s="442" t="s">
        <v>35487</v>
      </c>
      <c r="C2682" s="456" t="s">
        <v>31723</v>
      </c>
      <c r="D2682" s="541"/>
      <c r="E2682" s="578"/>
      <c r="F2682" s="541">
        <f t="shared" si="42"/>
        <v>0</v>
      </c>
      <c r="G2682" s="609"/>
    </row>
    <row r="2683" spans="1:7" s="295" customFormat="1" ht="14.4" customHeight="1">
      <c r="A2683" s="558" t="s">
        <v>29189</v>
      </c>
      <c r="B2683" s="442" t="s">
        <v>35488</v>
      </c>
      <c r="C2683" s="456" t="s">
        <v>31724</v>
      </c>
      <c r="D2683" s="541"/>
      <c r="E2683" s="578"/>
      <c r="F2683" s="541">
        <f t="shared" si="42"/>
        <v>0</v>
      </c>
      <c r="G2683" s="609"/>
    </row>
    <row r="2684" spans="1:7" s="295" customFormat="1" ht="14.4" customHeight="1">
      <c r="A2684" s="558" t="s">
        <v>29190</v>
      </c>
      <c r="B2684" s="442" t="s">
        <v>35489</v>
      </c>
      <c r="C2684" s="456" t="s">
        <v>31725</v>
      </c>
      <c r="D2684" s="541"/>
      <c r="E2684" s="578"/>
      <c r="F2684" s="541">
        <f t="shared" si="42"/>
        <v>0</v>
      </c>
      <c r="G2684" s="609"/>
    </row>
    <row r="2685" spans="1:7" s="295" customFormat="1" ht="14.4" customHeight="1">
      <c r="A2685" s="558" t="s">
        <v>29191</v>
      </c>
      <c r="B2685" s="442" t="s">
        <v>35490</v>
      </c>
      <c r="C2685" s="456" t="s">
        <v>26977</v>
      </c>
      <c r="D2685" s="541"/>
      <c r="E2685" s="578"/>
      <c r="F2685" s="541">
        <f t="shared" si="42"/>
        <v>0</v>
      </c>
      <c r="G2685" s="609"/>
    </row>
    <row r="2686" spans="1:7" s="295" customFormat="1" ht="14.4" customHeight="1">
      <c r="A2686" s="558" t="s">
        <v>29192</v>
      </c>
      <c r="B2686" s="442" t="s">
        <v>35491</v>
      </c>
      <c r="C2686" s="456" t="s">
        <v>31727</v>
      </c>
      <c r="D2686" s="541"/>
      <c r="E2686" s="578"/>
      <c r="F2686" s="541">
        <f t="shared" si="42"/>
        <v>0</v>
      </c>
      <c r="G2686" s="609"/>
    </row>
    <row r="2687" spans="1:7" s="295" customFormat="1" ht="14.4" customHeight="1">
      <c r="A2687" s="558" t="s">
        <v>29193</v>
      </c>
      <c r="B2687" s="442" t="s">
        <v>35492</v>
      </c>
      <c r="C2687" s="456" t="s">
        <v>31742</v>
      </c>
      <c r="D2687" s="541"/>
      <c r="E2687" s="578"/>
      <c r="F2687" s="541">
        <f t="shared" si="42"/>
        <v>0</v>
      </c>
      <c r="G2687" s="609"/>
    </row>
    <row r="2688" spans="1:7" s="295" customFormat="1" ht="14.4" customHeight="1">
      <c r="A2688" s="558" t="s">
        <v>29194</v>
      </c>
      <c r="B2688" s="442" t="s">
        <v>35493</v>
      </c>
      <c r="C2688" s="456" t="s">
        <v>31743</v>
      </c>
      <c r="D2688" s="541"/>
      <c r="E2688" s="578"/>
      <c r="F2688" s="541">
        <f t="shared" si="42"/>
        <v>0</v>
      </c>
      <c r="G2688" s="609"/>
    </row>
    <row r="2689" spans="1:7" s="295" customFormat="1" ht="14.4" customHeight="1">
      <c r="A2689" s="558" t="s">
        <v>29195</v>
      </c>
      <c r="B2689" s="442" t="s">
        <v>35494</v>
      </c>
      <c r="C2689" s="456" t="s">
        <v>31744</v>
      </c>
      <c r="D2689" s="541"/>
      <c r="E2689" s="578"/>
      <c r="F2689" s="541">
        <f t="shared" si="42"/>
        <v>0</v>
      </c>
      <c r="G2689" s="609"/>
    </row>
    <row r="2690" spans="1:7" s="295" customFormat="1" ht="14.4" customHeight="1">
      <c r="A2690" s="558" t="s">
        <v>29196</v>
      </c>
      <c r="B2690" s="442" t="s">
        <v>35495</v>
      </c>
      <c r="C2690" s="456" t="s">
        <v>31746</v>
      </c>
      <c r="D2690" s="541"/>
      <c r="E2690" s="578"/>
      <c r="F2690" s="541">
        <f t="shared" si="42"/>
        <v>0</v>
      </c>
      <c r="G2690" s="609"/>
    </row>
    <row r="2691" spans="1:7" s="295" customFormat="1" ht="14.4" customHeight="1">
      <c r="A2691" s="558" t="s">
        <v>29197</v>
      </c>
      <c r="B2691" s="442" t="s">
        <v>35496</v>
      </c>
      <c r="C2691" s="456" t="s">
        <v>31720</v>
      </c>
      <c r="D2691" s="541"/>
      <c r="E2691" s="578"/>
      <c r="F2691" s="541">
        <f t="shared" si="42"/>
        <v>0</v>
      </c>
      <c r="G2691" s="609"/>
    </row>
    <row r="2692" spans="1:7" s="295" customFormat="1" ht="14.4" customHeight="1">
      <c r="A2692" s="558" t="s">
        <v>12854</v>
      </c>
      <c r="B2692" s="442" t="s">
        <v>35497</v>
      </c>
      <c r="C2692" s="456" t="s">
        <v>26986</v>
      </c>
      <c r="D2692" s="541"/>
      <c r="E2692" s="578"/>
      <c r="F2692" s="541">
        <f t="shared" si="42"/>
        <v>0</v>
      </c>
      <c r="G2692" s="609"/>
    </row>
    <row r="2693" spans="1:7" s="295" customFormat="1" ht="14.4" customHeight="1">
      <c r="A2693" s="558" t="s">
        <v>12855</v>
      </c>
      <c r="B2693" s="442" t="s">
        <v>35498</v>
      </c>
      <c r="C2693" s="456" t="s">
        <v>31712</v>
      </c>
      <c r="D2693" s="541"/>
      <c r="E2693" s="578"/>
      <c r="F2693" s="541">
        <f t="shared" si="42"/>
        <v>0</v>
      </c>
      <c r="G2693" s="609"/>
    </row>
    <row r="2694" spans="1:7" s="295" customFormat="1" ht="14.4" customHeight="1">
      <c r="A2694" s="558" t="s">
        <v>12856</v>
      </c>
      <c r="B2694" s="442" t="s">
        <v>35499</v>
      </c>
      <c r="C2694" s="470" t="s">
        <v>31713</v>
      </c>
      <c r="D2694" s="541"/>
      <c r="E2694" s="578"/>
      <c r="F2694" s="541">
        <f t="shared" si="42"/>
        <v>0</v>
      </c>
      <c r="G2694" s="609"/>
    </row>
    <row r="2695" spans="1:7" s="295" customFormat="1" ht="14.4" customHeight="1">
      <c r="A2695" s="558" t="s">
        <v>12857</v>
      </c>
      <c r="B2695" s="442" t="s">
        <v>35500</v>
      </c>
      <c r="C2695" s="456" t="s">
        <v>31757</v>
      </c>
      <c r="D2695" s="541"/>
      <c r="E2695" s="578"/>
      <c r="F2695" s="541">
        <f t="shared" si="42"/>
        <v>0</v>
      </c>
      <c r="G2695" s="609"/>
    </row>
    <row r="2696" spans="1:7" s="295" customFormat="1" ht="14.4" customHeight="1">
      <c r="A2696" s="558" t="s">
        <v>12858</v>
      </c>
      <c r="B2696" s="442" t="s">
        <v>35501</v>
      </c>
      <c r="C2696" s="456" t="s">
        <v>31756</v>
      </c>
      <c r="D2696" s="541"/>
      <c r="E2696" s="578"/>
      <c r="F2696" s="541">
        <f t="shared" si="42"/>
        <v>0</v>
      </c>
      <c r="G2696" s="609"/>
    </row>
    <row r="2697" spans="1:7" s="295" customFormat="1" ht="14.4" customHeight="1">
      <c r="A2697" s="558" t="s">
        <v>12859</v>
      </c>
      <c r="B2697" s="442" t="s">
        <v>35502</v>
      </c>
      <c r="C2697" s="456" t="s">
        <v>31755</v>
      </c>
      <c r="D2697" s="541"/>
      <c r="E2697" s="578"/>
      <c r="F2697" s="541">
        <f t="shared" si="42"/>
        <v>0</v>
      </c>
      <c r="G2697" s="609"/>
    </row>
    <row r="2698" spans="1:7" s="295" customFormat="1" ht="14.4" customHeight="1">
      <c r="A2698" s="558" t="s">
        <v>12860</v>
      </c>
      <c r="B2698" s="442" t="s">
        <v>35503</v>
      </c>
      <c r="C2698" s="456" t="s">
        <v>31754</v>
      </c>
      <c r="D2698" s="541"/>
      <c r="E2698" s="578"/>
      <c r="F2698" s="541">
        <f t="shared" si="42"/>
        <v>0</v>
      </c>
      <c r="G2698" s="609"/>
    </row>
    <row r="2699" spans="1:7" s="295" customFormat="1" ht="14.4" customHeight="1">
      <c r="A2699" s="558" t="s">
        <v>12861</v>
      </c>
      <c r="B2699" s="442" t="s">
        <v>35504</v>
      </c>
      <c r="C2699" s="456" t="s">
        <v>31752</v>
      </c>
      <c r="D2699" s="541"/>
      <c r="E2699" s="578"/>
      <c r="F2699" s="541">
        <f t="shared" si="42"/>
        <v>0</v>
      </c>
      <c r="G2699" s="609"/>
    </row>
    <row r="2700" spans="1:7" s="295" customFormat="1" ht="14.4" customHeight="1">
      <c r="A2700" s="558" t="s">
        <v>12862</v>
      </c>
      <c r="B2700" s="442" t="s">
        <v>35505</v>
      </c>
      <c r="C2700" s="456" t="s">
        <v>31760</v>
      </c>
      <c r="D2700" s="541"/>
      <c r="E2700" s="578"/>
      <c r="F2700" s="541">
        <f t="shared" si="42"/>
        <v>0</v>
      </c>
      <c r="G2700" s="609"/>
    </row>
    <row r="2701" spans="1:7" s="295" customFormat="1" ht="14.4" customHeight="1">
      <c r="A2701" s="558" t="s">
        <v>12863</v>
      </c>
      <c r="B2701" s="442" t="s">
        <v>35506</v>
      </c>
      <c r="C2701" s="456" t="s">
        <v>31753</v>
      </c>
      <c r="D2701" s="541"/>
      <c r="E2701" s="578"/>
      <c r="F2701" s="541">
        <f t="shared" si="42"/>
        <v>0</v>
      </c>
      <c r="G2701" s="609"/>
    </row>
    <row r="2702" spans="1:7" s="295" customFormat="1" ht="14.4" customHeight="1">
      <c r="A2702" s="558" t="s">
        <v>12864</v>
      </c>
      <c r="B2702" s="442" t="s">
        <v>35507</v>
      </c>
      <c r="C2702" s="456" t="s">
        <v>31765</v>
      </c>
      <c r="D2702" s="541"/>
      <c r="E2702" s="578"/>
      <c r="F2702" s="541">
        <f t="shared" si="42"/>
        <v>0</v>
      </c>
      <c r="G2702" s="609"/>
    </row>
    <row r="2703" spans="1:7" s="295" customFormat="1" ht="14.4" customHeight="1">
      <c r="A2703" s="558" t="s">
        <v>12865</v>
      </c>
      <c r="B2703" s="442" t="s">
        <v>35508</v>
      </c>
      <c r="C2703" s="456" t="s">
        <v>31764</v>
      </c>
      <c r="D2703" s="541"/>
      <c r="E2703" s="578"/>
      <c r="F2703" s="541">
        <f t="shared" si="42"/>
        <v>0</v>
      </c>
      <c r="G2703" s="609"/>
    </row>
    <row r="2704" spans="1:7" s="295" customFormat="1" ht="14.4" customHeight="1">
      <c r="A2704" s="558" t="s">
        <v>12866</v>
      </c>
      <c r="B2704" s="442" t="s">
        <v>35509</v>
      </c>
      <c r="C2704" s="456" t="s">
        <v>31774</v>
      </c>
      <c r="D2704" s="541"/>
      <c r="E2704" s="578"/>
      <c r="F2704" s="541">
        <f t="shared" si="42"/>
        <v>0</v>
      </c>
      <c r="G2704" s="609"/>
    </row>
    <row r="2705" spans="1:7" s="295" customFormat="1" ht="14.4" customHeight="1">
      <c r="A2705" s="558" t="s">
        <v>12867</v>
      </c>
      <c r="B2705" s="442" t="s">
        <v>35510</v>
      </c>
      <c r="C2705" s="456" t="s">
        <v>31768</v>
      </c>
      <c r="D2705" s="541"/>
      <c r="E2705" s="578"/>
      <c r="F2705" s="541">
        <f t="shared" si="42"/>
        <v>0</v>
      </c>
      <c r="G2705" s="609"/>
    </row>
    <row r="2706" spans="1:7" s="295" customFormat="1" ht="14.4" customHeight="1">
      <c r="A2706" s="558" t="s">
        <v>12868</v>
      </c>
      <c r="B2706" s="442" t="s">
        <v>35511</v>
      </c>
      <c r="C2706" s="456" t="s">
        <v>31769</v>
      </c>
      <c r="D2706" s="541"/>
      <c r="E2706" s="578"/>
      <c r="F2706" s="541">
        <f t="shared" si="42"/>
        <v>0</v>
      </c>
      <c r="G2706" s="609"/>
    </row>
    <row r="2707" spans="1:7" s="295" customFormat="1" ht="14.4" customHeight="1">
      <c r="A2707" s="558" t="s">
        <v>12869</v>
      </c>
      <c r="B2707" s="442" t="s">
        <v>35512</v>
      </c>
      <c r="C2707" s="456" t="s">
        <v>27003</v>
      </c>
      <c r="D2707" s="541"/>
      <c r="E2707" s="578"/>
      <c r="F2707" s="541">
        <f t="shared" si="42"/>
        <v>0</v>
      </c>
      <c r="G2707" s="609"/>
    </row>
    <row r="2708" spans="1:7" s="295" customFormat="1" ht="14.4" customHeight="1">
      <c r="A2708" s="558" t="s">
        <v>12870</v>
      </c>
      <c r="B2708" s="442" t="s">
        <v>35513</v>
      </c>
      <c r="C2708" s="456" t="s">
        <v>31771</v>
      </c>
      <c r="D2708" s="541"/>
      <c r="E2708" s="578"/>
      <c r="F2708" s="541">
        <f t="shared" si="42"/>
        <v>0</v>
      </c>
      <c r="G2708" s="609"/>
    </row>
    <row r="2709" spans="1:7" s="295" customFormat="1" ht="14.4" customHeight="1">
      <c r="A2709" s="558" t="s">
        <v>12871</v>
      </c>
      <c r="B2709" s="442" t="s">
        <v>35514</v>
      </c>
      <c r="C2709" s="456" t="s">
        <v>31766</v>
      </c>
      <c r="D2709" s="541"/>
      <c r="E2709" s="578"/>
      <c r="F2709" s="541">
        <f t="shared" si="42"/>
        <v>0</v>
      </c>
      <c r="G2709" s="609"/>
    </row>
    <row r="2710" spans="1:7" s="295" customFormat="1" ht="14.4" customHeight="1">
      <c r="A2710" s="558" t="s">
        <v>12872</v>
      </c>
      <c r="B2710" s="442" t="s">
        <v>35515</v>
      </c>
      <c r="C2710" s="456" t="s">
        <v>31770</v>
      </c>
      <c r="D2710" s="541"/>
      <c r="E2710" s="578"/>
      <c r="F2710" s="541">
        <f t="shared" si="42"/>
        <v>0</v>
      </c>
      <c r="G2710" s="609"/>
    </row>
    <row r="2711" spans="1:7" s="295" customFormat="1" ht="14.4" customHeight="1">
      <c r="A2711" s="558" t="s">
        <v>12873</v>
      </c>
      <c r="B2711" s="442" t="s">
        <v>35516</v>
      </c>
      <c r="C2711" s="456" t="s">
        <v>27009</v>
      </c>
      <c r="D2711" s="541"/>
      <c r="E2711" s="578"/>
      <c r="F2711" s="541">
        <f t="shared" si="42"/>
        <v>0</v>
      </c>
      <c r="G2711" s="609"/>
    </row>
    <row r="2712" spans="1:7" s="295" customFormat="1" ht="14.4" customHeight="1">
      <c r="A2712" s="558" t="s">
        <v>12874</v>
      </c>
      <c r="B2712" s="442" t="s">
        <v>35517</v>
      </c>
      <c r="C2712" s="456" t="s">
        <v>31787</v>
      </c>
      <c r="D2712" s="541"/>
      <c r="E2712" s="578"/>
      <c r="F2712" s="541">
        <f t="shared" si="42"/>
        <v>0</v>
      </c>
      <c r="G2712" s="609"/>
    </row>
    <row r="2713" spans="1:7" s="295" customFormat="1" ht="14.4" customHeight="1">
      <c r="A2713" s="558" t="s">
        <v>12875</v>
      </c>
      <c r="B2713" s="442" t="s">
        <v>35518</v>
      </c>
      <c r="C2713" s="456" t="s">
        <v>31779</v>
      </c>
      <c r="D2713" s="541"/>
      <c r="E2713" s="578"/>
      <c r="F2713" s="541">
        <f t="shared" si="42"/>
        <v>0</v>
      </c>
      <c r="G2713" s="609"/>
    </row>
    <row r="2714" spans="1:7" s="295" customFormat="1" ht="14.4" customHeight="1">
      <c r="A2714" s="558" t="s">
        <v>12876</v>
      </c>
      <c r="B2714" s="442" t="s">
        <v>35519</v>
      </c>
      <c r="C2714" s="456" t="s">
        <v>31776</v>
      </c>
      <c r="D2714" s="541"/>
      <c r="E2714" s="578"/>
      <c r="F2714" s="541">
        <f t="shared" si="42"/>
        <v>0</v>
      </c>
      <c r="G2714" s="609"/>
    </row>
    <row r="2715" spans="1:7" s="295" customFormat="1" ht="14.4" customHeight="1">
      <c r="A2715" s="558" t="s">
        <v>12877</v>
      </c>
      <c r="B2715" s="442" t="s">
        <v>35520</v>
      </c>
      <c r="C2715" s="456" t="s">
        <v>27015</v>
      </c>
      <c r="D2715" s="541"/>
      <c r="E2715" s="578"/>
      <c r="F2715" s="541">
        <f t="shared" si="42"/>
        <v>0</v>
      </c>
      <c r="G2715" s="609"/>
    </row>
    <row r="2716" spans="1:7" s="295" customFormat="1" ht="14.4" customHeight="1">
      <c r="A2716" s="558" t="s">
        <v>12878</v>
      </c>
      <c r="B2716" s="442" t="s">
        <v>35521</v>
      </c>
      <c r="C2716" s="456" t="s">
        <v>27018</v>
      </c>
      <c r="D2716" s="541"/>
      <c r="E2716" s="578"/>
      <c r="F2716" s="541">
        <f t="shared" si="42"/>
        <v>0</v>
      </c>
      <c r="G2716" s="609"/>
    </row>
    <row r="2717" spans="1:7" s="295" customFormat="1" ht="14.4" customHeight="1">
      <c r="A2717" s="558" t="s">
        <v>12879</v>
      </c>
      <c r="B2717" s="442" t="s">
        <v>35522</v>
      </c>
      <c r="C2717" s="456" t="s">
        <v>27021</v>
      </c>
      <c r="D2717" s="541"/>
      <c r="E2717" s="578"/>
      <c r="F2717" s="541">
        <f t="shared" si="42"/>
        <v>0</v>
      </c>
      <c r="G2717" s="609"/>
    </row>
    <row r="2718" spans="1:7" s="295" customFormat="1" ht="14.4" customHeight="1">
      <c r="A2718" s="558" t="s">
        <v>12880</v>
      </c>
      <c r="B2718" s="442" t="s">
        <v>35523</v>
      </c>
      <c r="C2718" s="456" t="s">
        <v>31791</v>
      </c>
      <c r="D2718" s="541"/>
      <c r="E2718" s="578"/>
      <c r="F2718" s="541">
        <f t="shared" si="42"/>
        <v>0</v>
      </c>
      <c r="G2718" s="609"/>
    </row>
    <row r="2719" spans="1:7" s="295" customFormat="1" ht="14.4" customHeight="1">
      <c r="A2719" s="558" t="s">
        <v>12881</v>
      </c>
      <c r="B2719" s="442" t="s">
        <v>35524</v>
      </c>
      <c r="C2719" s="456" t="s">
        <v>31789</v>
      </c>
      <c r="D2719" s="541"/>
      <c r="E2719" s="578"/>
      <c r="F2719" s="541">
        <f t="shared" si="42"/>
        <v>0</v>
      </c>
      <c r="G2719" s="609"/>
    </row>
    <row r="2720" spans="1:7" s="295" customFormat="1" ht="14.4" customHeight="1">
      <c r="A2720" s="558" t="s">
        <v>12882</v>
      </c>
      <c r="B2720" s="442" t="s">
        <v>35525</v>
      </c>
      <c r="C2720" s="456" t="s">
        <v>31721</v>
      </c>
      <c r="D2720" s="541"/>
      <c r="E2720" s="578"/>
      <c r="F2720" s="541">
        <f t="shared" ref="F2720:F2783" si="43">D2720*(1+E2720)</f>
        <v>0</v>
      </c>
      <c r="G2720" s="609"/>
    </row>
    <row r="2721" spans="1:7" s="295" customFormat="1" ht="14.4" customHeight="1">
      <c r="A2721" s="558" t="s">
        <v>12883</v>
      </c>
      <c r="B2721" s="442" t="s">
        <v>35526</v>
      </c>
      <c r="C2721" s="456" t="s">
        <v>31790</v>
      </c>
      <c r="D2721" s="541"/>
      <c r="E2721" s="578"/>
      <c r="F2721" s="541">
        <f t="shared" si="43"/>
        <v>0</v>
      </c>
      <c r="G2721" s="609"/>
    </row>
    <row r="2722" spans="1:7" s="295" customFormat="1" ht="14.4" customHeight="1">
      <c r="A2722" s="558" t="s">
        <v>12884</v>
      </c>
      <c r="B2722" s="442" t="s">
        <v>35527</v>
      </c>
      <c r="C2722" s="456" t="s">
        <v>27028</v>
      </c>
      <c r="D2722" s="541"/>
      <c r="E2722" s="578"/>
      <c r="F2722" s="541">
        <f t="shared" si="43"/>
        <v>0</v>
      </c>
      <c r="G2722" s="609"/>
    </row>
    <row r="2723" spans="1:7" s="295" customFormat="1" ht="14.4" customHeight="1">
      <c r="A2723" s="558" t="s">
        <v>12885</v>
      </c>
      <c r="B2723" s="442" t="s">
        <v>35528</v>
      </c>
      <c r="C2723" s="456" t="s">
        <v>31800</v>
      </c>
      <c r="D2723" s="541"/>
      <c r="E2723" s="578"/>
      <c r="F2723" s="541">
        <f t="shared" si="43"/>
        <v>0</v>
      </c>
      <c r="G2723" s="609"/>
    </row>
    <row r="2724" spans="1:7" s="295" customFormat="1" ht="14.4" customHeight="1">
      <c r="A2724" s="558" t="s">
        <v>12886</v>
      </c>
      <c r="B2724" s="442" t="s">
        <v>35529</v>
      </c>
      <c r="C2724" s="456" t="s">
        <v>31798</v>
      </c>
      <c r="D2724" s="541"/>
      <c r="E2724" s="578"/>
      <c r="F2724" s="541">
        <f t="shared" si="43"/>
        <v>0</v>
      </c>
      <c r="G2724" s="609"/>
    </row>
    <row r="2725" spans="1:7" s="295" customFormat="1" ht="14.4" customHeight="1">
      <c r="A2725" s="558" t="s">
        <v>12887</v>
      </c>
      <c r="B2725" s="442" t="s">
        <v>35530</v>
      </c>
      <c r="C2725" s="456" t="s">
        <v>26726</v>
      </c>
      <c r="D2725" s="541"/>
      <c r="E2725" s="578"/>
      <c r="F2725" s="541">
        <f t="shared" si="43"/>
        <v>0</v>
      </c>
      <c r="G2725" s="609"/>
    </row>
    <row r="2726" spans="1:7" s="295" customFormat="1" ht="14.4" customHeight="1">
      <c r="A2726" s="558" t="s">
        <v>16193</v>
      </c>
      <c r="B2726" s="442" t="s">
        <v>35531</v>
      </c>
      <c r="C2726" s="456" t="s">
        <v>31808</v>
      </c>
      <c r="D2726" s="541"/>
      <c r="E2726" s="578"/>
      <c r="F2726" s="541">
        <f t="shared" si="43"/>
        <v>0</v>
      </c>
      <c r="G2726" s="609"/>
    </row>
    <row r="2727" spans="1:7" s="295" customFormat="1" ht="14.4" customHeight="1">
      <c r="A2727" s="558" t="s">
        <v>16194</v>
      </c>
      <c r="B2727" s="442" t="s">
        <v>35532</v>
      </c>
      <c r="C2727" s="456" t="s">
        <v>27035</v>
      </c>
      <c r="D2727" s="541"/>
      <c r="E2727" s="578"/>
      <c r="F2727" s="541">
        <f t="shared" si="43"/>
        <v>0</v>
      </c>
      <c r="G2727" s="609"/>
    </row>
    <row r="2728" spans="1:7" s="295" customFormat="1" ht="14.4" customHeight="1">
      <c r="A2728" s="558" t="s">
        <v>16195</v>
      </c>
      <c r="B2728" s="442" t="s">
        <v>35533</v>
      </c>
      <c r="C2728" s="456" t="s">
        <v>31825</v>
      </c>
      <c r="D2728" s="541"/>
      <c r="E2728" s="578"/>
      <c r="F2728" s="541">
        <f t="shared" si="43"/>
        <v>0</v>
      </c>
      <c r="G2728" s="609"/>
    </row>
    <row r="2729" spans="1:7" s="295" customFormat="1" ht="14.4" customHeight="1">
      <c r="A2729" s="558" t="s">
        <v>16196</v>
      </c>
      <c r="B2729" s="442" t="s">
        <v>35534</v>
      </c>
      <c r="C2729" s="456" t="s">
        <v>27039</v>
      </c>
      <c r="D2729" s="541"/>
      <c r="E2729" s="578"/>
      <c r="F2729" s="541">
        <f t="shared" si="43"/>
        <v>0</v>
      </c>
      <c r="G2729" s="609"/>
    </row>
    <row r="2730" spans="1:7" s="295" customFormat="1" ht="14.4" customHeight="1">
      <c r="A2730" s="558" t="s">
        <v>16197</v>
      </c>
      <c r="B2730" s="442" t="s">
        <v>35535</v>
      </c>
      <c r="C2730" s="456" t="s">
        <v>31821</v>
      </c>
      <c r="D2730" s="541"/>
      <c r="E2730" s="578"/>
      <c r="F2730" s="541">
        <f t="shared" si="43"/>
        <v>0</v>
      </c>
      <c r="G2730" s="609"/>
    </row>
    <row r="2731" spans="1:7" s="295" customFormat="1" ht="14.4" customHeight="1">
      <c r="A2731" s="558" t="s">
        <v>16198</v>
      </c>
      <c r="B2731" s="442" t="s">
        <v>35536</v>
      </c>
      <c r="C2731" s="456" t="s">
        <v>27043</v>
      </c>
      <c r="D2731" s="541"/>
      <c r="E2731" s="578"/>
      <c r="F2731" s="541">
        <f t="shared" si="43"/>
        <v>0</v>
      </c>
      <c r="G2731" s="609"/>
    </row>
    <row r="2732" spans="1:7" s="295" customFormat="1" ht="14.4" customHeight="1">
      <c r="A2732" s="558" t="s">
        <v>19899</v>
      </c>
      <c r="B2732" s="442" t="s">
        <v>35537</v>
      </c>
      <c r="C2732" s="456" t="s">
        <v>31817</v>
      </c>
      <c r="D2732" s="541"/>
      <c r="E2732" s="578"/>
      <c r="F2732" s="541">
        <f t="shared" si="43"/>
        <v>0</v>
      </c>
      <c r="G2732" s="609"/>
    </row>
    <row r="2733" spans="1:7" s="295" customFormat="1" ht="14.4" customHeight="1">
      <c r="A2733" s="558" t="s">
        <v>23422</v>
      </c>
      <c r="B2733" s="442" t="s">
        <v>35538</v>
      </c>
      <c r="C2733" s="456" t="s">
        <v>31820</v>
      </c>
      <c r="D2733" s="541"/>
      <c r="E2733" s="578"/>
      <c r="F2733" s="541">
        <f t="shared" si="43"/>
        <v>0</v>
      </c>
      <c r="G2733" s="609"/>
    </row>
    <row r="2734" spans="1:7" s="295" customFormat="1" ht="14.4" customHeight="1">
      <c r="A2734" s="558" t="s">
        <v>23423</v>
      </c>
      <c r="B2734" s="442" t="s">
        <v>33783</v>
      </c>
      <c r="C2734" s="456" t="s">
        <v>27047</v>
      </c>
      <c r="D2734" s="541"/>
      <c r="E2734" s="578"/>
      <c r="F2734" s="541">
        <f t="shared" si="43"/>
        <v>0</v>
      </c>
      <c r="G2734" s="609"/>
    </row>
    <row r="2735" spans="1:7" s="295" customFormat="1" ht="14.4" customHeight="1">
      <c r="A2735" s="558" t="s">
        <v>23424</v>
      </c>
      <c r="B2735" s="442" t="s">
        <v>35385</v>
      </c>
      <c r="C2735" s="456" t="s">
        <v>31869</v>
      </c>
      <c r="D2735" s="541"/>
      <c r="E2735" s="578"/>
      <c r="F2735" s="541">
        <f t="shared" si="43"/>
        <v>0</v>
      </c>
      <c r="G2735" s="609"/>
    </row>
    <row r="2736" spans="1:7" s="295" customFormat="1" ht="14.4" customHeight="1">
      <c r="A2736" s="558" t="s">
        <v>23425</v>
      </c>
      <c r="B2736" s="442" t="s">
        <v>35387</v>
      </c>
      <c r="C2736" s="456" t="s">
        <v>21608</v>
      </c>
      <c r="D2736" s="541"/>
      <c r="E2736" s="578"/>
      <c r="F2736" s="541">
        <f t="shared" si="43"/>
        <v>0</v>
      </c>
      <c r="G2736" s="609"/>
    </row>
    <row r="2737" spans="1:7" s="295" customFormat="1" ht="14.4" customHeight="1">
      <c r="A2737" s="558" t="s">
        <v>23426</v>
      </c>
      <c r="B2737" s="442" t="s">
        <v>35388</v>
      </c>
      <c r="C2737" s="456" t="s">
        <v>21610</v>
      </c>
      <c r="D2737" s="541"/>
      <c r="E2737" s="578"/>
      <c r="F2737" s="541">
        <f t="shared" si="43"/>
        <v>0</v>
      </c>
      <c r="G2737" s="609"/>
    </row>
    <row r="2738" spans="1:7" s="295" customFormat="1" ht="14.4" customHeight="1">
      <c r="A2738" s="558" t="s">
        <v>23427</v>
      </c>
      <c r="B2738" s="442" t="s">
        <v>33643</v>
      </c>
      <c r="C2738" s="456" t="s">
        <v>30437</v>
      </c>
      <c r="D2738" s="541"/>
      <c r="E2738" s="578"/>
      <c r="F2738" s="541">
        <f t="shared" si="43"/>
        <v>0</v>
      </c>
      <c r="G2738" s="609"/>
    </row>
    <row r="2739" spans="1:7" s="295" customFormat="1" ht="14.4" customHeight="1">
      <c r="A2739" s="558" t="s">
        <v>23428</v>
      </c>
      <c r="B2739" s="442" t="s">
        <v>33781</v>
      </c>
      <c r="C2739" s="456" t="s">
        <v>27055</v>
      </c>
      <c r="D2739" s="541"/>
      <c r="E2739" s="578"/>
      <c r="F2739" s="541">
        <f t="shared" si="43"/>
        <v>0</v>
      </c>
      <c r="G2739" s="609"/>
    </row>
    <row r="2740" spans="1:7" s="295" customFormat="1" ht="14.4" customHeight="1">
      <c r="A2740" s="558" t="s">
        <v>23429</v>
      </c>
      <c r="B2740" s="442" t="s">
        <v>35383</v>
      </c>
      <c r="C2740" s="456" t="s">
        <v>27057</v>
      </c>
      <c r="D2740" s="541"/>
      <c r="E2740" s="578"/>
      <c r="F2740" s="541">
        <f t="shared" si="43"/>
        <v>0</v>
      </c>
      <c r="G2740" s="609"/>
    </row>
    <row r="2741" spans="1:7" s="295" customFormat="1" ht="14.4" customHeight="1">
      <c r="A2741" s="558" t="s">
        <v>23430</v>
      </c>
      <c r="B2741" s="442" t="s">
        <v>33659</v>
      </c>
      <c r="C2741" s="456" t="s">
        <v>30432</v>
      </c>
      <c r="D2741" s="541"/>
      <c r="E2741" s="578"/>
      <c r="F2741" s="541">
        <f t="shared" si="43"/>
        <v>0</v>
      </c>
      <c r="G2741" s="609"/>
    </row>
    <row r="2742" spans="1:7" s="295" customFormat="1" ht="14.4" customHeight="1">
      <c r="A2742" s="558" t="s">
        <v>23431</v>
      </c>
      <c r="B2742" s="442" t="s">
        <v>33729</v>
      </c>
      <c r="C2742" s="456" t="s">
        <v>30431</v>
      </c>
      <c r="D2742" s="541"/>
      <c r="E2742" s="578"/>
      <c r="F2742" s="541">
        <f t="shared" si="43"/>
        <v>0</v>
      </c>
      <c r="G2742" s="609"/>
    </row>
    <row r="2743" spans="1:7" s="295" customFormat="1" ht="14.4" customHeight="1">
      <c r="A2743" s="558" t="s">
        <v>23432</v>
      </c>
      <c r="B2743" s="442" t="s">
        <v>35539</v>
      </c>
      <c r="C2743" s="456" t="s">
        <v>31856</v>
      </c>
      <c r="D2743" s="541"/>
      <c r="E2743" s="578"/>
      <c r="F2743" s="541">
        <f t="shared" si="43"/>
        <v>0</v>
      </c>
      <c r="G2743" s="609"/>
    </row>
    <row r="2744" spans="1:7" s="295" customFormat="1" ht="14.4" customHeight="1">
      <c r="A2744" s="558" t="s">
        <v>23434</v>
      </c>
      <c r="B2744" s="442" t="s">
        <v>35540</v>
      </c>
      <c r="C2744" s="456" t="s">
        <v>27064</v>
      </c>
      <c r="D2744" s="541"/>
      <c r="E2744" s="578"/>
      <c r="F2744" s="541">
        <f t="shared" si="43"/>
        <v>0</v>
      </c>
      <c r="G2744" s="609"/>
    </row>
    <row r="2745" spans="1:7" s="295" customFormat="1" ht="14.4" customHeight="1">
      <c r="A2745" s="558" t="s">
        <v>23435</v>
      </c>
      <c r="B2745" s="442" t="s">
        <v>35541</v>
      </c>
      <c r="C2745" s="456" t="s">
        <v>27067</v>
      </c>
      <c r="D2745" s="541"/>
      <c r="E2745" s="578"/>
      <c r="F2745" s="541">
        <f t="shared" si="43"/>
        <v>0</v>
      </c>
      <c r="G2745" s="609"/>
    </row>
    <row r="2746" spans="1:7" s="295" customFormat="1" ht="14.4" customHeight="1">
      <c r="A2746" s="558" t="s">
        <v>23436</v>
      </c>
      <c r="B2746" s="442" t="s">
        <v>35542</v>
      </c>
      <c r="C2746" s="456" t="s">
        <v>27070</v>
      </c>
      <c r="D2746" s="541"/>
      <c r="E2746" s="578"/>
      <c r="F2746" s="541">
        <f t="shared" si="43"/>
        <v>0</v>
      </c>
      <c r="G2746" s="609"/>
    </row>
    <row r="2747" spans="1:7" s="295" customFormat="1" ht="14.4" customHeight="1">
      <c r="A2747" s="558" t="s">
        <v>23437</v>
      </c>
      <c r="B2747" s="442" t="s">
        <v>35543</v>
      </c>
      <c r="C2747" s="456" t="s">
        <v>27073</v>
      </c>
      <c r="D2747" s="541"/>
      <c r="E2747" s="578"/>
      <c r="F2747" s="541">
        <f t="shared" si="43"/>
        <v>0</v>
      </c>
      <c r="G2747" s="609"/>
    </row>
    <row r="2748" spans="1:7" s="295" customFormat="1" ht="14.4" customHeight="1">
      <c r="A2748" s="558" t="s">
        <v>23438</v>
      </c>
      <c r="B2748" s="442" t="s">
        <v>35544</v>
      </c>
      <c r="C2748" s="456" t="s">
        <v>27076</v>
      </c>
      <c r="D2748" s="541"/>
      <c r="E2748" s="578"/>
      <c r="F2748" s="541">
        <f t="shared" si="43"/>
        <v>0</v>
      </c>
      <c r="G2748" s="609"/>
    </row>
    <row r="2749" spans="1:7" s="295" customFormat="1" ht="14.4" customHeight="1">
      <c r="A2749" s="558" t="s">
        <v>23439</v>
      </c>
      <c r="B2749" s="442" t="s">
        <v>35545</v>
      </c>
      <c r="C2749" s="456" t="s">
        <v>27079</v>
      </c>
      <c r="D2749" s="541"/>
      <c r="E2749" s="578"/>
      <c r="F2749" s="541">
        <f t="shared" si="43"/>
        <v>0</v>
      </c>
      <c r="G2749" s="609"/>
    </row>
    <row r="2750" spans="1:7" s="295" customFormat="1" ht="14.4" customHeight="1">
      <c r="A2750" s="558" t="s">
        <v>23440</v>
      </c>
      <c r="B2750" s="442" t="s">
        <v>35546</v>
      </c>
      <c r="C2750" s="456" t="s">
        <v>27082</v>
      </c>
      <c r="D2750" s="541"/>
      <c r="E2750" s="578"/>
      <c r="F2750" s="541">
        <f t="shared" si="43"/>
        <v>0</v>
      </c>
      <c r="G2750" s="609"/>
    </row>
    <row r="2751" spans="1:7" s="295" customFormat="1" ht="14.4" customHeight="1">
      <c r="A2751" s="558" t="s">
        <v>23441</v>
      </c>
      <c r="B2751" s="442" t="s">
        <v>35547</v>
      </c>
      <c r="C2751" s="456" t="s">
        <v>27085</v>
      </c>
      <c r="D2751" s="541"/>
      <c r="E2751" s="578"/>
      <c r="F2751" s="541">
        <f t="shared" si="43"/>
        <v>0</v>
      </c>
      <c r="G2751" s="609"/>
    </row>
    <row r="2752" spans="1:7" s="295" customFormat="1" ht="14.4" customHeight="1">
      <c r="A2752" s="558" t="s">
        <v>23442</v>
      </c>
      <c r="B2752" s="442" t="s">
        <v>35548</v>
      </c>
      <c r="C2752" s="456" t="s">
        <v>27088</v>
      </c>
      <c r="D2752" s="541"/>
      <c r="E2752" s="578"/>
      <c r="F2752" s="541">
        <f t="shared" si="43"/>
        <v>0</v>
      </c>
      <c r="G2752" s="609"/>
    </row>
    <row r="2753" spans="1:7" s="295" customFormat="1" ht="14.4" customHeight="1">
      <c r="A2753" s="558" t="s">
        <v>23443</v>
      </c>
      <c r="B2753" s="442" t="s">
        <v>35549</v>
      </c>
      <c r="C2753" s="456" t="s">
        <v>27091</v>
      </c>
      <c r="D2753" s="541"/>
      <c r="E2753" s="578"/>
      <c r="F2753" s="541">
        <f t="shared" si="43"/>
        <v>0</v>
      </c>
      <c r="G2753" s="609"/>
    </row>
    <row r="2754" spans="1:7" s="295" customFormat="1" ht="14.4" customHeight="1">
      <c r="A2754" s="558" t="s">
        <v>23444</v>
      </c>
      <c r="B2754" s="442" t="s">
        <v>35550</v>
      </c>
      <c r="C2754" s="456" t="s">
        <v>27094</v>
      </c>
      <c r="D2754" s="541"/>
      <c r="E2754" s="578"/>
      <c r="F2754" s="541">
        <f t="shared" si="43"/>
        <v>0</v>
      </c>
      <c r="G2754" s="609"/>
    </row>
    <row r="2755" spans="1:7" s="295" customFormat="1" ht="14.4" customHeight="1">
      <c r="A2755" s="558" t="s">
        <v>17536</v>
      </c>
      <c r="B2755" s="442" t="s">
        <v>35551</v>
      </c>
      <c r="C2755" s="456" t="s">
        <v>27097</v>
      </c>
      <c r="D2755" s="541"/>
      <c r="E2755" s="578"/>
      <c r="F2755" s="541">
        <f t="shared" si="43"/>
        <v>0</v>
      </c>
      <c r="G2755" s="609"/>
    </row>
    <row r="2756" spans="1:7" s="295" customFormat="1" ht="14.4" customHeight="1">
      <c r="A2756" s="558" t="s">
        <v>17537</v>
      </c>
      <c r="B2756" s="442" t="s">
        <v>35552</v>
      </c>
      <c r="C2756" s="456" t="s">
        <v>27100</v>
      </c>
      <c r="D2756" s="541"/>
      <c r="E2756" s="578"/>
      <c r="F2756" s="541">
        <f t="shared" si="43"/>
        <v>0</v>
      </c>
      <c r="G2756" s="609"/>
    </row>
    <row r="2757" spans="1:7" s="295" customFormat="1" ht="14.4" customHeight="1">
      <c r="A2757" s="558" t="s">
        <v>17538</v>
      </c>
      <c r="B2757" s="442" t="s">
        <v>35553</v>
      </c>
      <c r="C2757" s="456" t="s">
        <v>27103</v>
      </c>
      <c r="D2757" s="541"/>
      <c r="E2757" s="578"/>
      <c r="F2757" s="541">
        <f t="shared" si="43"/>
        <v>0</v>
      </c>
      <c r="G2757" s="609"/>
    </row>
    <row r="2758" spans="1:7" s="295" customFormat="1" ht="14.4" customHeight="1">
      <c r="A2758" s="558" t="s">
        <v>17539</v>
      </c>
      <c r="B2758" s="442" t="s">
        <v>35554</v>
      </c>
      <c r="C2758" s="456" t="s">
        <v>27106</v>
      </c>
      <c r="D2758" s="541"/>
      <c r="E2758" s="578"/>
      <c r="F2758" s="541">
        <f t="shared" si="43"/>
        <v>0</v>
      </c>
      <c r="G2758" s="609"/>
    </row>
    <row r="2759" spans="1:7" s="295" customFormat="1" ht="14.4" customHeight="1">
      <c r="A2759" s="558" t="s">
        <v>17540</v>
      </c>
      <c r="B2759" s="442" t="s">
        <v>35555</v>
      </c>
      <c r="C2759" s="456" t="s">
        <v>27109</v>
      </c>
      <c r="D2759" s="541"/>
      <c r="E2759" s="578"/>
      <c r="F2759" s="541">
        <f t="shared" si="43"/>
        <v>0</v>
      </c>
      <c r="G2759" s="609"/>
    </row>
    <row r="2760" spans="1:7" s="295" customFormat="1" ht="14.4" customHeight="1">
      <c r="A2760" s="558" t="s">
        <v>17541</v>
      </c>
      <c r="B2760" s="442" t="s">
        <v>35556</v>
      </c>
      <c r="C2760" s="456" t="s">
        <v>14462</v>
      </c>
      <c r="D2760" s="541"/>
      <c r="E2760" s="578"/>
      <c r="F2760" s="541">
        <f t="shared" si="43"/>
        <v>0</v>
      </c>
      <c r="G2760" s="609"/>
    </row>
    <row r="2761" spans="1:7" s="295" customFormat="1" ht="14.4" customHeight="1">
      <c r="A2761" s="558" t="s">
        <v>17542</v>
      </c>
      <c r="B2761" s="442" t="s">
        <v>35557</v>
      </c>
      <c r="C2761" s="456" t="s">
        <v>27114</v>
      </c>
      <c r="D2761" s="541"/>
      <c r="E2761" s="578"/>
      <c r="F2761" s="541">
        <f t="shared" si="43"/>
        <v>0</v>
      </c>
      <c r="G2761" s="609"/>
    </row>
    <row r="2762" spans="1:7" s="295" customFormat="1" ht="14.4" customHeight="1">
      <c r="A2762" s="558" t="s">
        <v>17543</v>
      </c>
      <c r="B2762" s="442" t="s">
        <v>35558</v>
      </c>
      <c r="C2762" s="456" t="s">
        <v>27117</v>
      </c>
      <c r="D2762" s="541"/>
      <c r="E2762" s="578"/>
      <c r="F2762" s="541">
        <f t="shared" si="43"/>
        <v>0</v>
      </c>
      <c r="G2762" s="609"/>
    </row>
    <row r="2763" spans="1:7" s="295" customFormat="1" ht="14.4" customHeight="1">
      <c r="A2763" s="558" t="s">
        <v>17544</v>
      </c>
      <c r="B2763" s="442" t="s">
        <v>27119</v>
      </c>
      <c r="C2763" s="456" t="s">
        <v>27120</v>
      </c>
      <c r="D2763" s="541"/>
      <c r="E2763" s="578"/>
      <c r="F2763" s="541">
        <f t="shared" si="43"/>
        <v>0</v>
      </c>
      <c r="G2763" s="609"/>
    </row>
    <row r="2764" spans="1:7" s="295" customFormat="1" ht="14.4" customHeight="1">
      <c r="A2764" s="558" t="s">
        <v>17545</v>
      </c>
      <c r="B2764" s="442" t="s">
        <v>35559</v>
      </c>
      <c r="C2764" s="456" t="s">
        <v>27126</v>
      </c>
      <c r="D2764" s="541"/>
      <c r="E2764" s="578"/>
      <c r="F2764" s="541">
        <f t="shared" si="43"/>
        <v>0</v>
      </c>
      <c r="G2764" s="609"/>
    </row>
    <row r="2765" spans="1:7" s="295" customFormat="1" ht="14.4" customHeight="1">
      <c r="A2765" s="558" t="s">
        <v>17546</v>
      </c>
      <c r="B2765" s="442" t="s">
        <v>35560</v>
      </c>
      <c r="C2765" s="456" t="s">
        <v>27129</v>
      </c>
      <c r="D2765" s="541"/>
      <c r="E2765" s="578"/>
      <c r="F2765" s="541">
        <f t="shared" si="43"/>
        <v>0</v>
      </c>
      <c r="G2765" s="609"/>
    </row>
    <row r="2766" spans="1:7" s="295" customFormat="1" ht="14.4" customHeight="1">
      <c r="A2766" s="558" t="s">
        <v>17547</v>
      </c>
      <c r="B2766" s="442" t="s">
        <v>35561</v>
      </c>
      <c r="C2766" s="456" t="s">
        <v>27132</v>
      </c>
      <c r="D2766" s="541"/>
      <c r="E2766" s="578"/>
      <c r="F2766" s="541">
        <f t="shared" si="43"/>
        <v>0</v>
      </c>
      <c r="G2766" s="609"/>
    </row>
    <row r="2767" spans="1:7" s="295" customFormat="1" ht="14.4" customHeight="1">
      <c r="A2767" s="558" t="s">
        <v>17548</v>
      </c>
      <c r="B2767" s="442" t="s">
        <v>35562</v>
      </c>
      <c r="C2767" s="456" t="s">
        <v>27135</v>
      </c>
      <c r="D2767" s="541"/>
      <c r="E2767" s="578"/>
      <c r="F2767" s="541">
        <f t="shared" si="43"/>
        <v>0</v>
      </c>
      <c r="G2767" s="609"/>
    </row>
    <row r="2768" spans="1:7" s="295" customFormat="1" ht="14.4" customHeight="1">
      <c r="A2768" s="558" t="s">
        <v>17549</v>
      </c>
      <c r="B2768" s="442" t="s">
        <v>35563</v>
      </c>
      <c r="C2768" s="456" t="s">
        <v>27138</v>
      </c>
      <c r="D2768" s="541"/>
      <c r="E2768" s="578"/>
      <c r="F2768" s="541">
        <f t="shared" si="43"/>
        <v>0</v>
      </c>
      <c r="G2768" s="609"/>
    </row>
    <row r="2769" spans="1:7" s="295" customFormat="1" ht="14.4" customHeight="1">
      <c r="A2769" s="558" t="s">
        <v>17550</v>
      </c>
      <c r="B2769" s="442" t="s">
        <v>35564</v>
      </c>
      <c r="C2769" s="456" t="s">
        <v>27141</v>
      </c>
      <c r="D2769" s="541"/>
      <c r="E2769" s="578"/>
      <c r="F2769" s="541">
        <f t="shared" si="43"/>
        <v>0</v>
      </c>
      <c r="G2769" s="609"/>
    </row>
    <row r="2770" spans="1:7" s="295" customFormat="1" ht="14.4" customHeight="1">
      <c r="A2770" s="558" t="s">
        <v>17551</v>
      </c>
      <c r="B2770" s="442" t="s">
        <v>35565</v>
      </c>
      <c r="C2770" s="456" t="s">
        <v>28214</v>
      </c>
      <c r="D2770" s="541"/>
      <c r="E2770" s="578"/>
      <c r="F2770" s="541">
        <f t="shared" si="43"/>
        <v>0</v>
      </c>
      <c r="G2770" s="609"/>
    </row>
    <row r="2771" spans="1:7" s="295" customFormat="1" ht="14.4" customHeight="1">
      <c r="A2771" s="558" t="s">
        <v>17552</v>
      </c>
      <c r="B2771" s="442" t="s">
        <v>35566</v>
      </c>
      <c r="C2771" s="456" t="s">
        <v>28217</v>
      </c>
      <c r="D2771" s="541"/>
      <c r="E2771" s="578"/>
      <c r="F2771" s="541">
        <f t="shared" si="43"/>
        <v>0</v>
      </c>
      <c r="G2771" s="609"/>
    </row>
    <row r="2772" spans="1:7" s="295" customFormat="1" ht="14.4" customHeight="1">
      <c r="A2772" s="558" t="s">
        <v>17553</v>
      </c>
      <c r="B2772" s="442" t="s">
        <v>35381</v>
      </c>
      <c r="C2772" s="456" t="s">
        <v>28219</v>
      </c>
      <c r="D2772" s="541"/>
      <c r="E2772" s="578"/>
      <c r="F2772" s="541">
        <f t="shared" si="43"/>
        <v>0</v>
      </c>
      <c r="G2772" s="609"/>
    </row>
    <row r="2773" spans="1:7" s="295" customFormat="1" ht="18.600000000000001" customHeight="1">
      <c r="A2773" s="558" t="s">
        <v>17554</v>
      </c>
      <c r="B2773" s="442" t="s">
        <v>35567</v>
      </c>
      <c r="C2773" s="456" t="s">
        <v>28222</v>
      </c>
      <c r="D2773" s="541"/>
      <c r="E2773" s="578"/>
      <c r="F2773" s="541">
        <f t="shared" si="43"/>
        <v>0</v>
      </c>
      <c r="G2773" s="609"/>
    </row>
    <row r="2774" spans="1:7" s="295" customFormat="1" ht="14.4" customHeight="1">
      <c r="A2774" s="558" t="s">
        <v>17555</v>
      </c>
      <c r="B2774" s="442" t="s">
        <v>35374</v>
      </c>
      <c r="C2774" s="456" t="s">
        <v>28224</v>
      </c>
      <c r="D2774" s="541"/>
      <c r="E2774" s="578"/>
      <c r="F2774" s="541">
        <f t="shared" si="43"/>
        <v>0</v>
      </c>
      <c r="G2774" s="609"/>
    </row>
    <row r="2775" spans="1:7" s="295" customFormat="1" ht="14.4" customHeight="1">
      <c r="A2775" s="558" t="s">
        <v>17556</v>
      </c>
      <c r="B2775" s="442" t="s">
        <v>35568</v>
      </c>
      <c r="C2775" s="456" t="s">
        <v>28227</v>
      </c>
      <c r="D2775" s="541"/>
      <c r="E2775" s="578"/>
      <c r="F2775" s="541">
        <f t="shared" si="43"/>
        <v>0</v>
      </c>
      <c r="G2775" s="609"/>
    </row>
    <row r="2776" spans="1:7" s="295" customFormat="1" ht="14.4" customHeight="1">
      <c r="A2776" s="558" t="s">
        <v>17557</v>
      </c>
      <c r="B2776" s="442" t="s">
        <v>35569</v>
      </c>
      <c r="C2776" s="456" t="s">
        <v>28230</v>
      </c>
      <c r="D2776" s="541"/>
      <c r="E2776" s="578"/>
      <c r="F2776" s="541">
        <f t="shared" si="43"/>
        <v>0</v>
      </c>
      <c r="G2776" s="609"/>
    </row>
    <row r="2777" spans="1:7" s="295" customFormat="1" ht="14.4" customHeight="1">
      <c r="A2777" s="558" t="s">
        <v>17558</v>
      </c>
      <c r="B2777" s="442" t="s">
        <v>35570</v>
      </c>
      <c r="C2777" s="456" t="s">
        <v>28233</v>
      </c>
      <c r="D2777" s="541"/>
      <c r="E2777" s="578"/>
      <c r="F2777" s="541">
        <f t="shared" si="43"/>
        <v>0</v>
      </c>
      <c r="G2777" s="609"/>
    </row>
    <row r="2778" spans="1:7" s="295" customFormat="1" ht="14.4" customHeight="1">
      <c r="A2778" s="558" t="s">
        <v>17559</v>
      </c>
      <c r="B2778" s="442" t="s">
        <v>33485</v>
      </c>
      <c r="C2778" s="456" t="s">
        <v>28235</v>
      </c>
      <c r="D2778" s="541"/>
      <c r="E2778" s="578"/>
      <c r="F2778" s="541">
        <f t="shared" si="43"/>
        <v>0</v>
      </c>
      <c r="G2778" s="609"/>
    </row>
    <row r="2779" spans="1:7" s="295" customFormat="1" ht="14.4" customHeight="1">
      <c r="A2779" s="558" t="s">
        <v>17560</v>
      </c>
      <c r="B2779" s="442" t="s">
        <v>35377</v>
      </c>
      <c r="C2779" s="456" t="s">
        <v>28238</v>
      </c>
      <c r="D2779" s="541"/>
      <c r="E2779" s="578"/>
      <c r="F2779" s="541">
        <f t="shared" si="43"/>
        <v>0</v>
      </c>
      <c r="G2779" s="609"/>
    </row>
    <row r="2780" spans="1:7" s="295" customFormat="1" ht="14.4" customHeight="1">
      <c r="A2780" s="558" t="s">
        <v>17561</v>
      </c>
      <c r="B2780" s="442" t="s">
        <v>35571</v>
      </c>
      <c r="C2780" s="456" t="s">
        <v>35572</v>
      </c>
      <c r="D2780" s="541"/>
      <c r="E2780" s="578"/>
      <c r="F2780" s="541">
        <f t="shared" si="43"/>
        <v>0</v>
      </c>
      <c r="G2780" s="609"/>
    </row>
    <row r="2781" spans="1:7" s="295" customFormat="1" ht="14.4" customHeight="1">
      <c r="A2781" s="558" t="s">
        <v>17562</v>
      </c>
      <c r="B2781" s="442" t="s">
        <v>35573</v>
      </c>
      <c r="C2781" s="456" t="s">
        <v>28243</v>
      </c>
      <c r="D2781" s="541"/>
      <c r="E2781" s="578"/>
      <c r="F2781" s="541">
        <f t="shared" si="43"/>
        <v>0</v>
      </c>
      <c r="G2781" s="609"/>
    </row>
    <row r="2782" spans="1:7" s="295" customFormat="1" ht="14.4" customHeight="1">
      <c r="A2782" s="558" t="s">
        <v>17563</v>
      </c>
      <c r="B2782" s="442" t="s">
        <v>35574</v>
      </c>
      <c r="C2782" s="456" t="s">
        <v>28246</v>
      </c>
      <c r="D2782" s="541"/>
      <c r="E2782" s="578"/>
      <c r="F2782" s="541">
        <f t="shared" si="43"/>
        <v>0</v>
      </c>
      <c r="G2782" s="609"/>
    </row>
    <row r="2783" spans="1:7" s="295" customFormat="1" ht="14.4" customHeight="1">
      <c r="A2783" s="558" t="s">
        <v>17564</v>
      </c>
      <c r="B2783" s="442" t="s">
        <v>33431</v>
      </c>
      <c r="C2783" s="456" t="s">
        <v>28629</v>
      </c>
      <c r="D2783" s="541"/>
      <c r="E2783" s="578"/>
      <c r="F2783" s="541">
        <f t="shared" si="43"/>
        <v>0</v>
      </c>
      <c r="G2783" s="609"/>
    </row>
    <row r="2784" spans="1:7" s="295" customFormat="1" ht="14.4" customHeight="1">
      <c r="A2784" s="558" t="s">
        <v>17565</v>
      </c>
      <c r="B2784" s="442" t="s">
        <v>33435</v>
      </c>
      <c r="C2784" s="456" t="s">
        <v>28627</v>
      </c>
      <c r="D2784" s="541"/>
      <c r="E2784" s="578"/>
      <c r="F2784" s="541">
        <f t="shared" ref="F2784:F2847" si="44">D2784*(1+E2784)</f>
        <v>0</v>
      </c>
      <c r="G2784" s="609"/>
    </row>
    <row r="2785" spans="1:7" s="295" customFormat="1" ht="14.4" customHeight="1">
      <c r="A2785" s="558" t="s">
        <v>17634</v>
      </c>
      <c r="B2785" s="442" t="s">
        <v>33726</v>
      </c>
      <c r="C2785" s="456" t="s">
        <v>28250</v>
      </c>
      <c r="D2785" s="541"/>
      <c r="E2785" s="578"/>
      <c r="F2785" s="541">
        <f t="shared" si="44"/>
        <v>0</v>
      </c>
      <c r="G2785" s="609"/>
    </row>
    <row r="2786" spans="1:7" s="295" customFormat="1" ht="14.4" customHeight="1">
      <c r="A2786" s="558" t="s">
        <v>17635</v>
      </c>
      <c r="B2786" s="442" t="s">
        <v>33723</v>
      </c>
      <c r="C2786" s="470" t="s">
        <v>28252</v>
      </c>
      <c r="D2786" s="541"/>
      <c r="E2786" s="578"/>
      <c r="F2786" s="541">
        <f t="shared" si="44"/>
        <v>0</v>
      </c>
      <c r="G2786" s="609"/>
    </row>
    <row r="2787" spans="1:7" s="295" customFormat="1" ht="14.4" customHeight="1">
      <c r="A2787" s="558" t="s">
        <v>17636</v>
      </c>
      <c r="B2787" s="442" t="s">
        <v>35575</v>
      </c>
      <c r="C2787" s="456" t="s">
        <v>28255</v>
      </c>
      <c r="D2787" s="541"/>
      <c r="E2787" s="578"/>
      <c r="F2787" s="541">
        <f t="shared" si="44"/>
        <v>0</v>
      </c>
      <c r="G2787" s="609"/>
    </row>
    <row r="2788" spans="1:7" s="295" customFormat="1" ht="14.4" customHeight="1">
      <c r="A2788" s="558" t="s">
        <v>17637</v>
      </c>
      <c r="B2788" s="442" t="s">
        <v>35371</v>
      </c>
      <c r="C2788" s="456" t="s">
        <v>28257</v>
      </c>
      <c r="D2788" s="541"/>
      <c r="E2788" s="578"/>
      <c r="F2788" s="541">
        <f t="shared" si="44"/>
        <v>0</v>
      </c>
      <c r="G2788" s="609"/>
    </row>
    <row r="2789" spans="1:7" s="295" customFormat="1" ht="14.4" customHeight="1">
      <c r="A2789" s="558" t="s">
        <v>17638</v>
      </c>
      <c r="B2789" s="442" t="s">
        <v>35576</v>
      </c>
      <c r="C2789" s="456" t="s">
        <v>28260</v>
      </c>
      <c r="D2789" s="541"/>
      <c r="E2789" s="578"/>
      <c r="F2789" s="541">
        <f t="shared" si="44"/>
        <v>0</v>
      </c>
      <c r="G2789" s="609"/>
    </row>
    <row r="2790" spans="1:7" s="295" customFormat="1" ht="14.4" customHeight="1">
      <c r="A2790" s="558" t="s">
        <v>17639</v>
      </c>
      <c r="B2790" s="442" t="s">
        <v>35577</v>
      </c>
      <c r="C2790" s="456" t="s">
        <v>28263</v>
      </c>
      <c r="D2790" s="541"/>
      <c r="E2790" s="578"/>
      <c r="F2790" s="541">
        <f t="shared" si="44"/>
        <v>0</v>
      </c>
      <c r="G2790" s="609"/>
    </row>
    <row r="2791" spans="1:7" s="295" customFormat="1" ht="14.4" customHeight="1">
      <c r="A2791" s="558" t="s">
        <v>17640</v>
      </c>
      <c r="B2791" s="442" t="s">
        <v>35578</v>
      </c>
      <c r="C2791" s="456" t="s">
        <v>28266</v>
      </c>
      <c r="D2791" s="541"/>
      <c r="E2791" s="578"/>
      <c r="F2791" s="541">
        <f t="shared" si="44"/>
        <v>0</v>
      </c>
      <c r="G2791" s="609"/>
    </row>
    <row r="2792" spans="1:7" s="295" customFormat="1" ht="14.4" customHeight="1">
      <c r="A2792" s="558" t="s">
        <v>17641</v>
      </c>
      <c r="B2792" s="442" t="s">
        <v>35579</v>
      </c>
      <c r="C2792" s="456" t="s">
        <v>28269</v>
      </c>
      <c r="D2792" s="541"/>
      <c r="E2792" s="578"/>
      <c r="F2792" s="541">
        <f t="shared" si="44"/>
        <v>0</v>
      </c>
      <c r="G2792" s="609"/>
    </row>
    <row r="2793" spans="1:7" s="295" customFormat="1" ht="14.4" customHeight="1">
      <c r="A2793" s="558" t="s">
        <v>17642</v>
      </c>
      <c r="B2793" s="442" t="s">
        <v>35580</v>
      </c>
      <c r="C2793" s="456" t="s">
        <v>28272</v>
      </c>
      <c r="D2793" s="541"/>
      <c r="E2793" s="578"/>
      <c r="F2793" s="541">
        <f t="shared" si="44"/>
        <v>0</v>
      </c>
      <c r="G2793" s="609"/>
    </row>
    <row r="2794" spans="1:7" s="295" customFormat="1" ht="14.4" customHeight="1">
      <c r="A2794" s="558" t="s">
        <v>17643</v>
      </c>
      <c r="B2794" s="442" t="s">
        <v>35581</v>
      </c>
      <c r="C2794" s="456" t="s">
        <v>28275</v>
      </c>
      <c r="D2794" s="541"/>
      <c r="E2794" s="578"/>
      <c r="F2794" s="541">
        <f t="shared" si="44"/>
        <v>0</v>
      </c>
      <c r="G2794" s="609"/>
    </row>
    <row r="2795" spans="1:7" s="295" customFormat="1" ht="14.4" customHeight="1">
      <c r="A2795" s="558" t="s">
        <v>17644</v>
      </c>
      <c r="B2795" s="442" t="s">
        <v>35582</v>
      </c>
      <c r="C2795" s="456" t="s">
        <v>28278</v>
      </c>
      <c r="D2795" s="541"/>
      <c r="E2795" s="578"/>
      <c r="F2795" s="541">
        <f t="shared" si="44"/>
        <v>0</v>
      </c>
      <c r="G2795" s="609"/>
    </row>
    <row r="2796" spans="1:7" s="295" customFormat="1" ht="14.4" customHeight="1">
      <c r="A2796" s="558" t="s">
        <v>17645</v>
      </c>
      <c r="B2796" s="442" t="s">
        <v>35583</v>
      </c>
      <c r="C2796" s="456" t="s">
        <v>22670</v>
      </c>
      <c r="D2796" s="541"/>
      <c r="E2796" s="578"/>
      <c r="F2796" s="541">
        <f t="shared" si="44"/>
        <v>0</v>
      </c>
      <c r="G2796" s="609"/>
    </row>
    <row r="2797" spans="1:7" s="295" customFormat="1" ht="14.4" customHeight="1">
      <c r="A2797" s="558" t="s">
        <v>17646</v>
      </c>
      <c r="B2797" s="442" t="s">
        <v>35584</v>
      </c>
      <c r="C2797" s="456" t="s">
        <v>22673</v>
      </c>
      <c r="D2797" s="541"/>
      <c r="E2797" s="578"/>
      <c r="F2797" s="541">
        <f t="shared" si="44"/>
        <v>0</v>
      </c>
      <c r="G2797" s="609"/>
    </row>
    <row r="2798" spans="1:7" s="295" customFormat="1" ht="14.4" customHeight="1">
      <c r="A2798" s="558" t="s">
        <v>17647</v>
      </c>
      <c r="B2798" s="442" t="s">
        <v>35585</v>
      </c>
      <c r="C2798" s="456" t="s">
        <v>22676</v>
      </c>
      <c r="D2798" s="541"/>
      <c r="E2798" s="578"/>
      <c r="F2798" s="541">
        <f t="shared" si="44"/>
        <v>0</v>
      </c>
      <c r="G2798" s="609"/>
    </row>
    <row r="2799" spans="1:7" s="295" customFormat="1" ht="14.4" customHeight="1">
      <c r="A2799" s="558" t="s">
        <v>17648</v>
      </c>
      <c r="B2799" s="442" t="s">
        <v>35586</v>
      </c>
      <c r="C2799" s="456" t="s">
        <v>22679</v>
      </c>
      <c r="D2799" s="541"/>
      <c r="E2799" s="578"/>
      <c r="F2799" s="541">
        <f t="shared" si="44"/>
        <v>0</v>
      </c>
      <c r="G2799" s="609"/>
    </row>
    <row r="2800" spans="1:7" s="295" customFormat="1" ht="14.4" customHeight="1">
      <c r="A2800" s="558" t="s">
        <v>17649</v>
      </c>
      <c r="B2800" s="442" t="s">
        <v>35587</v>
      </c>
      <c r="C2800" s="456" t="s">
        <v>22682</v>
      </c>
      <c r="D2800" s="541"/>
      <c r="E2800" s="578"/>
      <c r="F2800" s="541">
        <f t="shared" si="44"/>
        <v>0</v>
      </c>
      <c r="G2800" s="609"/>
    </row>
    <row r="2801" spans="1:7" s="295" customFormat="1" ht="14.4" customHeight="1">
      <c r="A2801" s="558" t="s">
        <v>17650</v>
      </c>
      <c r="B2801" s="442" t="s">
        <v>35588</v>
      </c>
      <c r="C2801" s="456" t="s">
        <v>22685</v>
      </c>
      <c r="D2801" s="541"/>
      <c r="E2801" s="578"/>
      <c r="F2801" s="541">
        <f t="shared" si="44"/>
        <v>0</v>
      </c>
      <c r="G2801" s="609"/>
    </row>
    <row r="2802" spans="1:7" s="295" customFormat="1" ht="14.4" customHeight="1">
      <c r="A2802" s="558" t="s">
        <v>17651</v>
      </c>
      <c r="B2802" s="442" t="s">
        <v>35589</v>
      </c>
      <c r="C2802" s="456" t="s">
        <v>22688</v>
      </c>
      <c r="D2802" s="541"/>
      <c r="E2802" s="578"/>
      <c r="F2802" s="541">
        <f t="shared" si="44"/>
        <v>0</v>
      </c>
      <c r="G2802" s="609"/>
    </row>
    <row r="2803" spans="1:7" s="295" customFormat="1" ht="14.4" customHeight="1">
      <c r="A2803" s="558" t="s">
        <v>17652</v>
      </c>
      <c r="B2803" s="442" t="s">
        <v>35590</v>
      </c>
      <c r="C2803" s="456" t="s">
        <v>22691</v>
      </c>
      <c r="D2803" s="541"/>
      <c r="E2803" s="578"/>
      <c r="F2803" s="541">
        <f t="shared" si="44"/>
        <v>0</v>
      </c>
      <c r="G2803" s="609"/>
    </row>
    <row r="2804" spans="1:7" s="295" customFormat="1" ht="14.4" customHeight="1">
      <c r="A2804" s="558" t="s">
        <v>17653</v>
      </c>
      <c r="B2804" s="442" t="s">
        <v>35591</v>
      </c>
      <c r="C2804" s="456" t="s">
        <v>22694</v>
      </c>
      <c r="D2804" s="541"/>
      <c r="E2804" s="578"/>
      <c r="F2804" s="541">
        <f t="shared" si="44"/>
        <v>0</v>
      </c>
      <c r="G2804" s="609"/>
    </row>
    <row r="2805" spans="1:7" s="295" customFormat="1" ht="14.4" customHeight="1">
      <c r="A2805" s="558" t="s">
        <v>17654</v>
      </c>
      <c r="B2805" s="442" t="s">
        <v>35592</v>
      </c>
      <c r="C2805" s="456" t="s">
        <v>22697</v>
      </c>
      <c r="D2805" s="541"/>
      <c r="E2805" s="578"/>
      <c r="F2805" s="541">
        <f t="shared" si="44"/>
        <v>0</v>
      </c>
      <c r="G2805" s="609"/>
    </row>
    <row r="2806" spans="1:7" s="295" customFormat="1" ht="14.4" customHeight="1">
      <c r="A2806" s="558" t="s">
        <v>17655</v>
      </c>
      <c r="B2806" s="442" t="s">
        <v>35593</v>
      </c>
      <c r="C2806" s="456" t="s">
        <v>22700</v>
      </c>
      <c r="D2806" s="541"/>
      <c r="E2806" s="578"/>
      <c r="F2806" s="541">
        <f t="shared" si="44"/>
        <v>0</v>
      </c>
      <c r="G2806" s="609"/>
    </row>
    <row r="2807" spans="1:7" s="295" customFormat="1" ht="14.4" customHeight="1">
      <c r="A2807" s="558" t="s">
        <v>17656</v>
      </c>
      <c r="B2807" s="442" t="s">
        <v>35594</v>
      </c>
      <c r="C2807" s="456" t="s">
        <v>22703</v>
      </c>
      <c r="D2807" s="541"/>
      <c r="E2807" s="578"/>
      <c r="F2807" s="541">
        <f t="shared" si="44"/>
        <v>0</v>
      </c>
      <c r="G2807" s="609"/>
    </row>
    <row r="2808" spans="1:7" s="295" customFormat="1" ht="14.4" customHeight="1">
      <c r="A2808" s="558" t="s">
        <v>17657</v>
      </c>
      <c r="B2808" s="442" t="s">
        <v>35595</v>
      </c>
      <c r="C2808" s="456" t="s">
        <v>22706</v>
      </c>
      <c r="D2808" s="541"/>
      <c r="E2808" s="578"/>
      <c r="F2808" s="541">
        <f t="shared" si="44"/>
        <v>0</v>
      </c>
      <c r="G2808" s="609"/>
    </row>
    <row r="2809" spans="1:7" s="295" customFormat="1" ht="14.4" customHeight="1">
      <c r="A2809" s="558" t="s">
        <v>17658</v>
      </c>
      <c r="B2809" s="442" t="s">
        <v>35596</v>
      </c>
      <c r="C2809" s="456" t="s">
        <v>22709</v>
      </c>
      <c r="D2809" s="541"/>
      <c r="E2809" s="578"/>
      <c r="F2809" s="541">
        <f t="shared" si="44"/>
        <v>0</v>
      </c>
      <c r="G2809" s="609"/>
    </row>
    <row r="2810" spans="1:7" s="295" customFormat="1" ht="14.4" customHeight="1">
      <c r="A2810" s="558" t="s">
        <v>17659</v>
      </c>
      <c r="B2810" s="442" t="s">
        <v>35597</v>
      </c>
      <c r="C2810" s="456" t="s">
        <v>22712</v>
      </c>
      <c r="D2810" s="541"/>
      <c r="E2810" s="578"/>
      <c r="F2810" s="541">
        <f t="shared" si="44"/>
        <v>0</v>
      </c>
      <c r="G2810" s="609"/>
    </row>
    <row r="2811" spans="1:7" s="295" customFormat="1" ht="14.4" customHeight="1">
      <c r="A2811" s="558" t="s">
        <v>17660</v>
      </c>
      <c r="B2811" s="442" t="s">
        <v>35598</v>
      </c>
      <c r="C2811" s="456" t="s">
        <v>22715</v>
      </c>
      <c r="D2811" s="541"/>
      <c r="E2811" s="578"/>
      <c r="F2811" s="541">
        <f t="shared" si="44"/>
        <v>0</v>
      </c>
      <c r="G2811" s="609"/>
    </row>
    <row r="2812" spans="1:7" s="295" customFormat="1" ht="14.4" customHeight="1">
      <c r="A2812" s="558" t="s">
        <v>17661</v>
      </c>
      <c r="B2812" s="442" t="s">
        <v>35599</v>
      </c>
      <c r="C2812" s="456" t="s">
        <v>22718</v>
      </c>
      <c r="D2812" s="541"/>
      <c r="E2812" s="578"/>
      <c r="F2812" s="541">
        <f t="shared" si="44"/>
        <v>0</v>
      </c>
      <c r="G2812" s="609"/>
    </row>
    <row r="2813" spans="1:7" s="295" customFormat="1" ht="14.4" customHeight="1">
      <c r="A2813" s="558" t="s">
        <v>17662</v>
      </c>
      <c r="B2813" s="442" t="s">
        <v>35600</v>
      </c>
      <c r="C2813" s="456" t="s">
        <v>22721</v>
      </c>
      <c r="D2813" s="541"/>
      <c r="E2813" s="578"/>
      <c r="F2813" s="541">
        <f t="shared" si="44"/>
        <v>0</v>
      </c>
      <c r="G2813" s="609"/>
    </row>
    <row r="2814" spans="1:7" s="295" customFormat="1" ht="14.4" customHeight="1">
      <c r="A2814" s="558" t="s">
        <v>17663</v>
      </c>
      <c r="B2814" s="442" t="s">
        <v>35583</v>
      </c>
      <c r="C2814" s="456" t="s">
        <v>22670</v>
      </c>
      <c r="D2814" s="541"/>
      <c r="E2814" s="578"/>
      <c r="F2814" s="541">
        <f t="shared" si="44"/>
        <v>0</v>
      </c>
      <c r="G2814" s="609"/>
    </row>
    <row r="2815" spans="1:7" s="295" customFormat="1" ht="14.4" customHeight="1">
      <c r="A2815" s="558" t="s">
        <v>17664</v>
      </c>
      <c r="B2815" s="442" t="s">
        <v>35601</v>
      </c>
      <c r="C2815" s="456" t="s">
        <v>22724</v>
      </c>
      <c r="D2815" s="541"/>
      <c r="E2815" s="578"/>
      <c r="F2815" s="541">
        <f t="shared" si="44"/>
        <v>0</v>
      </c>
      <c r="G2815" s="609"/>
    </row>
    <row r="2816" spans="1:7" s="295" customFormat="1" ht="14.4" customHeight="1">
      <c r="A2816" s="558" t="s">
        <v>17665</v>
      </c>
      <c r="B2816" s="442" t="s">
        <v>35602</v>
      </c>
      <c r="C2816" s="456" t="s">
        <v>22727</v>
      </c>
      <c r="D2816" s="541"/>
      <c r="E2816" s="578"/>
      <c r="F2816" s="541">
        <f t="shared" si="44"/>
        <v>0</v>
      </c>
      <c r="G2816" s="609"/>
    </row>
    <row r="2817" spans="1:7" s="295" customFormat="1" ht="14.4" customHeight="1">
      <c r="A2817" s="558" t="s">
        <v>17666</v>
      </c>
      <c r="B2817" s="442" t="s">
        <v>35603</v>
      </c>
      <c r="C2817" s="456" t="s">
        <v>22730</v>
      </c>
      <c r="D2817" s="541"/>
      <c r="E2817" s="578"/>
      <c r="F2817" s="541">
        <f t="shared" si="44"/>
        <v>0</v>
      </c>
      <c r="G2817" s="609"/>
    </row>
    <row r="2818" spans="1:7" s="295" customFormat="1">
      <c r="A2818" s="558" t="s">
        <v>17667</v>
      </c>
      <c r="B2818" s="442" t="s">
        <v>35604</v>
      </c>
      <c r="C2818" s="456" t="s">
        <v>22733</v>
      </c>
      <c r="D2818" s="541"/>
      <c r="E2818" s="578"/>
      <c r="F2818" s="541">
        <f t="shared" si="44"/>
        <v>0</v>
      </c>
      <c r="G2818" s="609"/>
    </row>
    <row r="2819" spans="1:7" s="295" customFormat="1">
      <c r="A2819" s="558" t="s">
        <v>17668</v>
      </c>
      <c r="B2819" s="442" t="s">
        <v>35605</v>
      </c>
      <c r="C2819" s="456" t="s">
        <v>22736</v>
      </c>
      <c r="D2819" s="541"/>
      <c r="E2819" s="578"/>
      <c r="F2819" s="541">
        <f t="shared" si="44"/>
        <v>0</v>
      </c>
      <c r="G2819" s="609"/>
    </row>
    <row r="2820" spans="1:7" s="295" customFormat="1">
      <c r="A2820" s="558" t="s">
        <v>17669</v>
      </c>
      <c r="B2820" s="442" t="s">
        <v>35606</v>
      </c>
      <c r="C2820" s="456" t="s">
        <v>22739</v>
      </c>
      <c r="D2820" s="541"/>
      <c r="E2820" s="578"/>
      <c r="F2820" s="541">
        <f t="shared" si="44"/>
        <v>0</v>
      </c>
      <c r="G2820" s="609"/>
    </row>
    <row r="2821" spans="1:7" s="295" customFormat="1">
      <c r="A2821" s="558" t="s">
        <v>17670</v>
      </c>
      <c r="B2821" s="442" t="s">
        <v>35607</v>
      </c>
      <c r="C2821" s="456" t="s">
        <v>22742</v>
      </c>
      <c r="D2821" s="541"/>
      <c r="E2821" s="578"/>
      <c r="F2821" s="541">
        <f t="shared" si="44"/>
        <v>0</v>
      </c>
      <c r="G2821" s="609"/>
    </row>
    <row r="2822" spans="1:7" s="295" customFormat="1">
      <c r="A2822" s="558" t="s">
        <v>17671</v>
      </c>
      <c r="B2822" s="442" t="s">
        <v>35608</v>
      </c>
      <c r="C2822" s="456" t="s">
        <v>22745</v>
      </c>
      <c r="D2822" s="541"/>
      <c r="E2822" s="578"/>
      <c r="F2822" s="541">
        <f t="shared" si="44"/>
        <v>0</v>
      </c>
      <c r="G2822" s="609"/>
    </row>
    <row r="2823" spans="1:7" s="295" customFormat="1">
      <c r="A2823" s="558" t="s">
        <v>17672</v>
      </c>
      <c r="B2823" s="442" t="s">
        <v>35609</v>
      </c>
      <c r="C2823" s="456" t="s">
        <v>22748</v>
      </c>
      <c r="D2823" s="541"/>
      <c r="E2823" s="578"/>
      <c r="F2823" s="541">
        <f t="shared" si="44"/>
        <v>0</v>
      </c>
      <c r="G2823" s="609"/>
    </row>
    <row r="2824" spans="1:7" s="295" customFormat="1">
      <c r="A2824" s="558" t="s">
        <v>17673</v>
      </c>
      <c r="B2824" s="442" t="s">
        <v>35610</v>
      </c>
      <c r="C2824" s="456" t="s">
        <v>22751</v>
      </c>
      <c r="D2824" s="541"/>
      <c r="E2824" s="578"/>
      <c r="F2824" s="541">
        <f t="shared" si="44"/>
        <v>0</v>
      </c>
      <c r="G2824" s="609"/>
    </row>
    <row r="2825" spans="1:7" s="295" customFormat="1">
      <c r="A2825" s="558" t="s">
        <v>17674</v>
      </c>
      <c r="B2825" s="442" t="s">
        <v>35611</v>
      </c>
      <c r="C2825" s="456" t="s">
        <v>22754</v>
      </c>
      <c r="D2825" s="541"/>
      <c r="E2825" s="578"/>
      <c r="F2825" s="541">
        <f t="shared" si="44"/>
        <v>0</v>
      </c>
      <c r="G2825" s="609"/>
    </row>
    <row r="2826" spans="1:7" s="295" customFormat="1">
      <c r="A2826" s="558" t="s">
        <v>17675</v>
      </c>
      <c r="B2826" s="442" t="s">
        <v>35612</v>
      </c>
      <c r="C2826" s="456" t="s">
        <v>22757</v>
      </c>
      <c r="D2826" s="541"/>
      <c r="E2826" s="578"/>
      <c r="F2826" s="541">
        <f t="shared" si="44"/>
        <v>0</v>
      </c>
      <c r="G2826" s="609"/>
    </row>
    <row r="2827" spans="1:7" s="295" customFormat="1">
      <c r="A2827" s="558" t="s">
        <v>17676</v>
      </c>
      <c r="B2827" s="442" t="s">
        <v>35613</v>
      </c>
      <c r="C2827" s="456" t="s">
        <v>22760</v>
      </c>
      <c r="D2827" s="541"/>
      <c r="E2827" s="578"/>
      <c r="F2827" s="541">
        <f t="shared" si="44"/>
        <v>0</v>
      </c>
      <c r="G2827" s="609"/>
    </row>
    <row r="2828" spans="1:7" s="295" customFormat="1">
      <c r="A2828" s="558" t="s">
        <v>17677</v>
      </c>
      <c r="B2828" s="442" t="s">
        <v>35614</v>
      </c>
      <c r="C2828" s="456" t="s">
        <v>22763</v>
      </c>
      <c r="D2828" s="541"/>
      <c r="E2828" s="578"/>
      <c r="F2828" s="541">
        <f t="shared" si="44"/>
        <v>0</v>
      </c>
      <c r="G2828" s="609"/>
    </row>
    <row r="2829" spans="1:7" s="295" customFormat="1">
      <c r="A2829" s="558" t="s">
        <v>17678</v>
      </c>
      <c r="B2829" s="442" t="s">
        <v>35615</v>
      </c>
      <c r="C2829" s="456" t="s">
        <v>22766</v>
      </c>
      <c r="D2829" s="541"/>
      <c r="E2829" s="578"/>
      <c r="F2829" s="541">
        <f t="shared" si="44"/>
        <v>0</v>
      </c>
      <c r="G2829" s="609"/>
    </row>
    <row r="2830" spans="1:7" s="295" customFormat="1">
      <c r="A2830" s="558" t="s">
        <v>17679</v>
      </c>
      <c r="B2830" s="442" t="s">
        <v>35616</v>
      </c>
      <c r="C2830" s="456" t="s">
        <v>22769</v>
      </c>
      <c r="D2830" s="541"/>
      <c r="E2830" s="578"/>
      <c r="F2830" s="541">
        <f t="shared" si="44"/>
        <v>0</v>
      </c>
      <c r="G2830" s="609"/>
    </row>
    <row r="2831" spans="1:7" s="295" customFormat="1">
      <c r="A2831" s="558" t="s">
        <v>17680</v>
      </c>
      <c r="B2831" s="442" t="s">
        <v>35617</v>
      </c>
      <c r="C2831" s="456" t="s">
        <v>22772</v>
      </c>
      <c r="D2831" s="541"/>
      <c r="E2831" s="578"/>
      <c r="F2831" s="541">
        <f t="shared" si="44"/>
        <v>0</v>
      </c>
      <c r="G2831" s="609"/>
    </row>
    <row r="2832" spans="1:7" s="295" customFormat="1">
      <c r="A2832" s="558" t="s">
        <v>17681</v>
      </c>
      <c r="B2832" s="442" t="s">
        <v>35618</v>
      </c>
      <c r="C2832" s="456" t="s">
        <v>22775</v>
      </c>
      <c r="D2832" s="541"/>
      <c r="E2832" s="578"/>
      <c r="F2832" s="541">
        <f t="shared" si="44"/>
        <v>0</v>
      </c>
      <c r="G2832" s="609"/>
    </row>
    <row r="2833" spans="1:7" s="295" customFormat="1">
      <c r="A2833" s="558" t="s">
        <v>17682</v>
      </c>
      <c r="B2833" s="442" t="s">
        <v>35619</v>
      </c>
      <c r="C2833" s="456" t="s">
        <v>22778</v>
      </c>
      <c r="D2833" s="541"/>
      <c r="E2833" s="578"/>
      <c r="F2833" s="541">
        <f t="shared" si="44"/>
        <v>0</v>
      </c>
      <c r="G2833" s="609"/>
    </row>
    <row r="2834" spans="1:7" s="295" customFormat="1">
      <c r="A2834" s="558" t="s">
        <v>17683</v>
      </c>
      <c r="B2834" s="442" t="s">
        <v>35620</v>
      </c>
      <c r="C2834" s="456" t="s">
        <v>22781</v>
      </c>
      <c r="D2834" s="541"/>
      <c r="E2834" s="578"/>
      <c r="F2834" s="541">
        <f t="shared" si="44"/>
        <v>0</v>
      </c>
      <c r="G2834" s="609"/>
    </row>
    <row r="2835" spans="1:7" s="295" customFormat="1">
      <c r="A2835" s="558" t="s">
        <v>17684</v>
      </c>
      <c r="B2835" s="442" t="s">
        <v>35621</v>
      </c>
      <c r="C2835" s="456" t="s">
        <v>22784</v>
      </c>
      <c r="D2835" s="541"/>
      <c r="E2835" s="578"/>
      <c r="F2835" s="541">
        <f t="shared" si="44"/>
        <v>0</v>
      </c>
      <c r="G2835" s="609"/>
    </row>
    <row r="2836" spans="1:7" s="295" customFormat="1">
      <c r="A2836" s="558" t="s">
        <v>17685</v>
      </c>
      <c r="B2836" s="442" t="s">
        <v>35622</v>
      </c>
      <c r="C2836" s="456" t="s">
        <v>22787</v>
      </c>
      <c r="D2836" s="541"/>
      <c r="E2836" s="578"/>
      <c r="F2836" s="541">
        <f t="shared" si="44"/>
        <v>0</v>
      </c>
      <c r="G2836" s="609"/>
    </row>
    <row r="2837" spans="1:7" s="295" customFormat="1">
      <c r="A2837" s="558" t="s">
        <v>17686</v>
      </c>
      <c r="B2837" s="442" t="s">
        <v>35623</v>
      </c>
      <c r="C2837" s="456" t="s">
        <v>22790</v>
      </c>
      <c r="D2837" s="541"/>
      <c r="E2837" s="578"/>
      <c r="F2837" s="541">
        <f t="shared" si="44"/>
        <v>0</v>
      </c>
      <c r="G2837" s="609"/>
    </row>
    <row r="2838" spans="1:7" s="295" customFormat="1">
      <c r="A2838" s="558" t="s">
        <v>17687</v>
      </c>
      <c r="B2838" s="442" t="s">
        <v>35624</v>
      </c>
      <c r="C2838" s="456" t="s">
        <v>22793</v>
      </c>
      <c r="D2838" s="541"/>
      <c r="E2838" s="578"/>
      <c r="F2838" s="541">
        <f t="shared" si="44"/>
        <v>0</v>
      </c>
      <c r="G2838" s="609"/>
    </row>
    <row r="2839" spans="1:7" s="295" customFormat="1">
      <c r="A2839" s="558" t="s">
        <v>17688</v>
      </c>
      <c r="B2839" s="442" t="s">
        <v>35625</v>
      </c>
      <c r="C2839" s="456" t="s">
        <v>22796</v>
      </c>
      <c r="D2839" s="541"/>
      <c r="E2839" s="578"/>
      <c r="F2839" s="541">
        <f t="shared" si="44"/>
        <v>0</v>
      </c>
      <c r="G2839" s="609"/>
    </row>
    <row r="2840" spans="1:7" s="295" customFormat="1">
      <c r="A2840" s="558" t="s">
        <v>17689</v>
      </c>
      <c r="B2840" s="442" t="s">
        <v>35626</v>
      </c>
      <c r="C2840" s="456" t="s">
        <v>22799</v>
      </c>
      <c r="D2840" s="541"/>
      <c r="E2840" s="578"/>
      <c r="F2840" s="541">
        <f t="shared" si="44"/>
        <v>0</v>
      </c>
      <c r="G2840" s="609"/>
    </row>
    <row r="2841" spans="1:7" s="295" customFormat="1">
      <c r="A2841" s="558" t="s">
        <v>17690</v>
      </c>
      <c r="B2841" s="442" t="s">
        <v>35627</v>
      </c>
      <c r="C2841" s="456" t="s">
        <v>31884</v>
      </c>
      <c r="D2841" s="541"/>
      <c r="E2841" s="578"/>
      <c r="F2841" s="541">
        <f t="shared" si="44"/>
        <v>0</v>
      </c>
      <c r="G2841" s="609"/>
    </row>
    <row r="2842" spans="1:7" s="295" customFormat="1">
      <c r="A2842" s="558" t="s">
        <v>17691</v>
      </c>
      <c r="B2842" s="442" t="s">
        <v>35628</v>
      </c>
      <c r="C2842" s="456" t="s">
        <v>31885</v>
      </c>
      <c r="D2842" s="541"/>
      <c r="E2842" s="578"/>
      <c r="F2842" s="541">
        <f t="shared" si="44"/>
        <v>0</v>
      </c>
      <c r="G2842" s="609"/>
    </row>
    <row r="2843" spans="1:7" s="295" customFormat="1" ht="13.2" customHeight="1">
      <c r="A2843" s="558" t="s">
        <v>17692</v>
      </c>
      <c r="B2843" s="442" t="s">
        <v>35629</v>
      </c>
      <c r="C2843" s="456" t="s">
        <v>36496</v>
      </c>
      <c r="D2843" s="541"/>
      <c r="E2843" s="578"/>
      <c r="F2843" s="541">
        <f t="shared" si="44"/>
        <v>0</v>
      </c>
      <c r="G2843" s="609"/>
    </row>
    <row r="2844" spans="1:7" s="295" customFormat="1" ht="24.6" customHeight="1">
      <c r="A2844" s="558" t="s">
        <v>17693</v>
      </c>
      <c r="B2844" s="442" t="s">
        <v>33594</v>
      </c>
      <c r="C2844" s="456" t="s">
        <v>36491</v>
      </c>
      <c r="D2844" s="541"/>
      <c r="E2844" s="578"/>
      <c r="F2844" s="541">
        <f t="shared" si="44"/>
        <v>0</v>
      </c>
      <c r="G2844" s="609"/>
    </row>
    <row r="2845" spans="1:7" s="295" customFormat="1">
      <c r="A2845" s="558" t="s">
        <v>17694</v>
      </c>
      <c r="B2845" s="442" t="s">
        <v>35630</v>
      </c>
      <c r="C2845" s="456" t="s">
        <v>22810</v>
      </c>
      <c r="D2845" s="541"/>
      <c r="E2845" s="578"/>
      <c r="F2845" s="541">
        <f t="shared" si="44"/>
        <v>0</v>
      </c>
      <c r="G2845" s="609"/>
    </row>
    <row r="2846" spans="1:7" s="295" customFormat="1">
      <c r="A2846" s="558" t="s">
        <v>17695</v>
      </c>
      <c r="B2846" s="442" t="s">
        <v>35631</v>
      </c>
      <c r="C2846" s="456" t="s">
        <v>23379</v>
      </c>
      <c r="D2846" s="541"/>
      <c r="E2846" s="578"/>
      <c r="F2846" s="541">
        <f t="shared" si="44"/>
        <v>0</v>
      </c>
      <c r="G2846" s="609"/>
    </row>
    <row r="2847" spans="1:7" s="295" customFormat="1">
      <c r="A2847" s="558" t="s">
        <v>17696</v>
      </c>
      <c r="B2847" s="442" t="s">
        <v>35632</v>
      </c>
      <c r="C2847" s="456" t="s">
        <v>23382</v>
      </c>
      <c r="D2847" s="541"/>
      <c r="E2847" s="578"/>
      <c r="F2847" s="541">
        <f t="shared" si="44"/>
        <v>0</v>
      </c>
      <c r="G2847" s="609"/>
    </row>
    <row r="2848" spans="1:7" s="295" customFormat="1">
      <c r="A2848" s="558" t="s">
        <v>17697</v>
      </c>
      <c r="B2848" s="442" t="s">
        <v>35633</v>
      </c>
      <c r="C2848" s="456" t="s">
        <v>23385</v>
      </c>
      <c r="D2848" s="541"/>
      <c r="E2848" s="578"/>
      <c r="F2848" s="541">
        <f t="shared" ref="F2848:F2911" si="45">D2848*(1+E2848)</f>
        <v>0</v>
      </c>
      <c r="G2848" s="609"/>
    </row>
    <row r="2849" spans="1:7" s="295" customFormat="1">
      <c r="A2849" s="558" t="s">
        <v>17698</v>
      </c>
      <c r="B2849" s="442" t="s">
        <v>35634</v>
      </c>
      <c r="C2849" s="456" t="s">
        <v>23388</v>
      </c>
      <c r="D2849" s="541"/>
      <c r="E2849" s="578"/>
      <c r="F2849" s="541">
        <f t="shared" si="45"/>
        <v>0</v>
      </c>
      <c r="G2849" s="609"/>
    </row>
    <row r="2850" spans="1:7" s="295" customFormat="1">
      <c r="A2850" s="558" t="s">
        <v>17699</v>
      </c>
      <c r="B2850" s="442" t="s">
        <v>35635</v>
      </c>
      <c r="C2850" s="456" t="s">
        <v>23391</v>
      </c>
      <c r="D2850" s="541"/>
      <c r="E2850" s="578"/>
      <c r="F2850" s="541">
        <f t="shared" si="45"/>
        <v>0</v>
      </c>
      <c r="G2850" s="609"/>
    </row>
    <row r="2851" spans="1:7" s="295" customFormat="1">
      <c r="A2851" s="558" t="s">
        <v>17700</v>
      </c>
      <c r="B2851" s="442" t="s">
        <v>35636</v>
      </c>
      <c r="C2851" s="456" t="s">
        <v>11718</v>
      </c>
      <c r="D2851" s="541"/>
      <c r="E2851" s="578"/>
      <c r="F2851" s="541">
        <f t="shared" si="45"/>
        <v>0</v>
      </c>
      <c r="G2851" s="609"/>
    </row>
    <row r="2852" spans="1:7" s="295" customFormat="1">
      <c r="A2852" s="558" t="s">
        <v>17701</v>
      </c>
      <c r="B2852" s="442" t="s">
        <v>35637</v>
      </c>
      <c r="C2852" s="456" t="s">
        <v>23395</v>
      </c>
      <c r="D2852" s="541"/>
      <c r="E2852" s="578"/>
      <c r="F2852" s="541">
        <f t="shared" si="45"/>
        <v>0</v>
      </c>
      <c r="G2852" s="609"/>
    </row>
    <row r="2853" spans="1:7" s="295" customFormat="1">
      <c r="A2853" s="558" t="s">
        <v>17702</v>
      </c>
      <c r="B2853" s="442" t="s">
        <v>35638</v>
      </c>
      <c r="C2853" s="456" t="s">
        <v>23398</v>
      </c>
      <c r="D2853" s="541"/>
      <c r="E2853" s="578"/>
      <c r="F2853" s="541">
        <f t="shared" si="45"/>
        <v>0</v>
      </c>
      <c r="G2853" s="609"/>
    </row>
    <row r="2854" spans="1:7" s="295" customFormat="1">
      <c r="A2854" s="558" t="s">
        <v>17703</v>
      </c>
      <c r="B2854" s="442" t="s">
        <v>35639</v>
      </c>
      <c r="C2854" s="456" t="s">
        <v>23401</v>
      </c>
      <c r="D2854" s="541"/>
      <c r="E2854" s="578"/>
      <c r="F2854" s="541">
        <f t="shared" si="45"/>
        <v>0</v>
      </c>
      <c r="G2854" s="609"/>
    </row>
    <row r="2855" spans="1:7" s="295" customFormat="1">
      <c r="A2855" s="558" t="s">
        <v>17704</v>
      </c>
      <c r="B2855" s="442" t="s">
        <v>35640</v>
      </c>
      <c r="C2855" s="456" t="s">
        <v>23404</v>
      </c>
      <c r="D2855" s="541"/>
      <c r="E2855" s="578"/>
      <c r="F2855" s="541">
        <f t="shared" si="45"/>
        <v>0</v>
      </c>
      <c r="G2855" s="609"/>
    </row>
    <row r="2856" spans="1:7" s="295" customFormat="1">
      <c r="A2856" s="558" t="s">
        <v>17705</v>
      </c>
      <c r="B2856" s="442" t="s">
        <v>35641</v>
      </c>
      <c r="C2856" s="456" t="s">
        <v>23407</v>
      </c>
      <c r="D2856" s="541"/>
      <c r="E2856" s="578"/>
      <c r="F2856" s="541">
        <f t="shared" si="45"/>
        <v>0</v>
      </c>
      <c r="G2856" s="609"/>
    </row>
    <row r="2857" spans="1:7" s="295" customFormat="1">
      <c r="A2857" s="558" t="s">
        <v>17706</v>
      </c>
      <c r="B2857" s="442" t="s">
        <v>35642</v>
      </c>
      <c r="C2857" s="456" t="s">
        <v>23410</v>
      </c>
      <c r="D2857" s="541"/>
      <c r="E2857" s="578"/>
      <c r="F2857" s="541">
        <f t="shared" si="45"/>
        <v>0</v>
      </c>
      <c r="G2857" s="609"/>
    </row>
    <row r="2858" spans="1:7" s="295" customFormat="1">
      <c r="A2858" s="558" t="s">
        <v>17707</v>
      </c>
      <c r="B2858" s="442" t="s">
        <v>35643</v>
      </c>
      <c r="C2858" s="456" t="s">
        <v>23413</v>
      </c>
      <c r="D2858" s="541"/>
      <c r="E2858" s="578"/>
      <c r="F2858" s="541">
        <f t="shared" si="45"/>
        <v>0</v>
      </c>
      <c r="G2858" s="609"/>
    </row>
    <row r="2859" spans="1:7" s="295" customFormat="1">
      <c r="A2859" s="558" t="s">
        <v>17708</v>
      </c>
      <c r="B2859" s="442" t="s">
        <v>35644</v>
      </c>
      <c r="C2859" s="456" t="s">
        <v>23416</v>
      </c>
      <c r="D2859" s="541"/>
      <c r="E2859" s="578"/>
      <c r="F2859" s="541">
        <f t="shared" si="45"/>
        <v>0</v>
      </c>
      <c r="G2859" s="609"/>
    </row>
    <row r="2860" spans="1:7" s="295" customFormat="1">
      <c r="A2860" s="558" t="s">
        <v>17709</v>
      </c>
      <c r="B2860" s="442" t="s">
        <v>35645</v>
      </c>
      <c r="C2860" s="456" t="s">
        <v>23419</v>
      </c>
      <c r="D2860" s="541"/>
      <c r="E2860" s="578"/>
      <c r="F2860" s="541">
        <f t="shared" si="45"/>
        <v>0</v>
      </c>
      <c r="G2860" s="609"/>
    </row>
    <row r="2861" spans="1:7" s="295" customFormat="1">
      <c r="A2861" s="558" t="s">
        <v>17710</v>
      </c>
      <c r="B2861" s="442" t="s">
        <v>35646</v>
      </c>
      <c r="C2861" s="456" t="s">
        <v>31549</v>
      </c>
      <c r="D2861" s="541"/>
      <c r="E2861" s="578"/>
      <c r="F2861" s="541">
        <f t="shared" si="45"/>
        <v>0</v>
      </c>
      <c r="G2861" s="609"/>
    </row>
    <row r="2862" spans="1:7" s="295" customFormat="1">
      <c r="A2862" s="558" t="s">
        <v>17711</v>
      </c>
      <c r="B2862" s="442" t="s">
        <v>35647</v>
      </c>
      <c r="C2862" s="456" t="s">
        <v>31552</v>
      </c>
      <c r="D2862" s="541"/>
      <c r="E2862" s="578"/>
      <c r="F2862" s="541">
        <f t="shared" si="45"/>
        <v>0</v>
      </c>
      <c r="G2862" s="609"/>
    </row>
    <row r="2863" spans="1:7" s="295" customFormat="1">
      <c r="A2863" s="558" t="s">
        <v>17712</v>
      </c>
      <c r="B2863" s="442" t="s">
        <v>35648</v>
      </c>
      <c r="C2863" s="456" t="s">
        <v>31555</v>
      </c>
      <c r="D2863" s="541"/>
      <c r="E2863" s="578"/>
      <c r="F2863" s="541">
        <f t="shared" si="45"/>
        <v>0</v>
      </c>
      <c r="G2863" s="609"/>
    </row>
    <row r="2864" spans="1:7" s="295" customFormat="1">
      <c r="A2864" s="558" t="s">
        <v>17713</v>
      </c>
      <c r="B2864" s="442" t="s">
        <v>35649</v>
      </c>
      <c r="C2864" s="456" t="s">
        <v>31558</v>
      </c>
      <c r="D2864" s="541"/>
      <c r="E2864" s="578"/>
      <c r="F2864" s="541">
        <f t="shared" si="45"/>
        <v>0</v>
      </c>
      <c r="G2864" s="609"/>
    </row>
    <row r="2865" spans="1:7" s="295" customFormat="1">
      <c r="A2865" s="558" t="s">
        <v>17714</v>
      </c>
      <c r="B2865" s="442" t="s">
        <v>35650</v>
      </c>
      <c r="C2865" s="456" t="s">
        <v>31561</v>
      </c>
      <c r="D2865" s="541"/>
      <c r="E2865" s="578"/>
      <c r="F2865" s="541">
        <f t="shared" si="45"/>
        <v>0</v>
      </c>
      <c r="G2865" s="609"/>
    </row>
    <row r="2866" spans="1:7" s="295" customFormat="1">
      <c r="A2866" s="558" t="s">
        <v>17715</v>
      </c>
      <c r="B2866" s="442" t="s">
        <v>35651</v>
      </c>
      <c r="C2866" s="456" t="s">
        <v>31564</v>
      </c>
      <c r="D2866" s="541"/>
      <c r="E2866" s="578"/>
      <c r="F2866" s="541">
        <f t="shared" si="45"/>
        <v>0</v>
      </c>
      <c r="G2866" s="609"/>
    </row>
    <row r="2867" spans="1:7" s="295" customFormat="1">
      <c r="A2867" s="558" t="s">
        <v>17716</v>
      </c>
      <c r="B2867" s="442" t="s">
        <v>35652</v>
      </c>
      <c r="C2867" s="456" t="s">
        <v>31567</v>
      </c>
      <c r="D2867" s="541"/>
      <c r="E2867" s="578"/>
      <c r="F2867" s="541">
        <f t="shared" si="45"/>
        <v>0</v>
      </c>
      <c r="G2867" s="609"/>
    </row>
    <row r="2868" spans="1:7" s="295" customFormat="1">
      <c r="A2868" s="558" t="s">
        <v>17717</v>
      </c>
      <c r="B2868" s="442" t="s">
        <v>35653</v>
      </c>
      <c r="C2868" s="456" t="s">
        <v>31570</v>
      </c>
      <c r="D2868" s="541"/>
      <c r="E2868" s="578"/>
      <c r="F2868" s="541">
        <f t="shared" si="45"/>
        <v>0</v>
      </c>
      <c r="G2868" s="609"/>
    </row>
    <row r="2869" spans="1:7" s="295" customFormat="1">
      <c r="A2869" s="558" t="s">
        <v>17718</v>
      </c>
      <c r="B2869" s="442" t="s">
        <v>35654</v>
      </c>
      <c r="C2869" s="456" t="s">
        <v>31573</v>
      </c>
      <c r="D2869" s="541"/>
      <c r="E2869" s="578"/>
      <c r="F2869" s="541">
        <f t="shared" si="45"/>
        <v>0</v>
      </c>
      <c r="G2869" s="609"/>
    </row>
    <row r="2870" spans="1:7" s="423" customFormat="1">
      <c r="A2870" s="644" t="s">
        <v>2061</v>
      </c>
      <c r="B2870" s="645"/>
      <c r="C2870" s="646"/>
      <c r="D2870" s="547"/>
      <c r="E2870" s="588"/>
      <c r="F2870" s="550"/>
      <c r="G2870" s="613"/>
    </row>
    <row r="2871" spans="1:7" s="423" customFormat="1">
      <c r="A2871" s="644" t="s">
        <v>3828</v>
      </c>
      <c r="B2871" s="645"/>
      <c r="C2871" s="646"/>
      <c r="D2871" s="547"/>
      <c r="E2871" s="588"/>
      <c r="F2871" s="550"/>
      <c r="G2871" s="613"/>
    </row>
    <row r="2872" spans="1:7" s="295" customFormat="1">
      <c r="A2872" s="558" t="s">
        <v>17719</v>
      </c>
      <c r="B2872" s="442" t="s">
        <v>35360</v>
      </c>
      <c r="C2872" s="456" t="s">
        <v>3829</v>
      </c>
      <c r="D2872" s="541"/>
      <c r="E2872" s="578"/>
      <c r="F2872" s="541">
        <f t="shared" si="45"/>
        <v>0</v>
      </c>
      <c r="G2872" s="609"/>
    </row>
    <row r="2873" spans="1:7" s="295" customFormat="1">
      <c r="A2873" s="558" t="s">
        <v>17720</v>
      </c>
      <c r="B2873" s="464" t="s">
        <v>3830</v>
      </c>
      <c r="C2873" s="456" t="s">
        <v>3840</v>
      </c>
      <c r="D2873" s="541"/>
      <c r="E2873" s="578"/>
      <c r="F2873" s="541">
        <f t="shared" si="45"/>
        <v>0</v>
      </c>
      <c r="G2873" s="609"/>
    </row>
    <row r="2874" spans="1:7" s="295" customFormat="1">
      <c r="A2874" s="558" t="s">
        <v>17721</v>
      </c>
      <c r="B2874" s="442" t="s">
        <v>35361</v>
      </c>
      <c r="C2874" s="453" t="s">
        <v>35362</v>
      </c>
      <c r="D2874" s="541"/>
      <c r="E2874" s="578"/>
      <c r="F2874" s="541">
        <f t="shared" si="45"/>
        <v>0</v>
      </c>
      <c r="G2874" s="609"/>
    </row>
    <row r="2875" spans="1:7" s="295" customFormat="1">
      <c r="A2875" s="558" t="s">
        <v>17722</v>
      </c>
      <c r="B2875" s="442" t="s">
        <v>35363</v>
      </c>
      <c r="C2875" s="453" t="s">
        <v>35364</v>
      </c>
      <c r="D2875" s="541"/>
      <c r="E2875" s="578"/>
      <c r="F2875" s="541">
        <f t="shared" si="45"/>
        <v>0</v>
      </c>
      <c r="G2875" s="609"/>
    </row>
    <row r="2876" spans="1:7" s="295" customFormat="1">
      <c r="A2876" s="558" t="s">
        <v>17723</v>
      </c>
      <c r="B2876" s="442" t="s">
        <v>33433</v>
      </c>
      <c r="C2876" s="456" t="s">
        <v>14545</v>
      </c>
      <c r="D2876" s="541"/>
      <c r="E2876" s="578"/>
      <c r="F2876" s="541">
        <f t="shared" si="45"/>
        <v>0</v>
      </c>
      <c r="G2876" s="609"/>
    </row>
    <row r="2877" spans="1:7" s="295" customFormat="1">
      <c r="A2877" s="558" t="s">
        <v>17724</v>
      </c>
      <c r="B2877" s="464" t="s">
        <v>3833</v>
      </c>
      <c r="C2877" s="456" t="s">
        <v>21333</v>
      </c>
      <c r="D2877" s="541"/>
      <c r="E2877" s="578"/>
      <c r="F2877" s="541">
        <f t="shared" si="45"/>
        <v>0</v>
      </c>
      <c r="G2877" s="609"/>
    </row>
    <row r="2878" spans="1:7" s="295" customFormat="1">
      <c r="A2878" s="558" t="s">
        <v>17725</v>
      </c>
      <c r="B2878" s="442" t="s">
        <v>35655</v>
      </c>
      <c r="C2878" s="456" t="s">
        <v>3834</v>
      </c>
      <c r="D2878" s="541"/>
      <c r="E2878" s="578"/>
      <c r="F2878" s="541">
        <f t="shared" si="45"/>
        <v>0</v>
      </c>
      <c r="G2878" s="609"/>
    </row>
    <row r="2879" spans="1:7" s="295" customFormat="1">
      <c r="A2879" s="558" t="s">
        <v>17726</v>
      </c>
      <c r="B2879" s="464" t="s">
        <v>3835</v>
      </c>
      <c r="C2879" s="456" t="s">
        <v>3819</v>
      </c>
      <c r="D2879" s="541"/>
      <c r="E2879" s="578"/>
      <c r="F2879" s="541">
        <f t="shared" si="45"/>
        <v>0</v>
      </c>
      <c r="G2879" s="609"/>
    </row>
    <row r="2880" spans="1:7" s="295" customFormat="1">
      <c r="A2880" s="558" t="s">
        <v>17727</v>
      </c>
      <c r="B2880" s="442" t="s">
        <v>33724</v>
      </c>
      <c r="C2880" s="456" t="s">
        <v>29390</v>
      </c>
      <c r="D2880" s="541"/>
      <c r="E2880" s="578"/>
      <c r="F2880" s="541">
        <f t="shared" si="45"/>
        <v>0</v>
      </c>
      <c r="G2880" s="609"/>
    </row>
    <row r="2881" spans="1:7" s="295" customFormat="1">
      <c r="A2881" s="558" t="s">
        <v>17728</v>
      </c>
      <c r="B2881" s="442" t="s">
        <v>33431</v>
      </c>
      <c r="C2881" s="456" t="s">
        <v>29264</v>
      </c>
      <c r="D2881" s="541"/>
      <c r="E2881" s="578"/>
      <c r="F2881" s="541">
        <f t="shared" si="45"/>
        <v>0</v>
      </c>
      <c r="G2881" s="609"/>
    </row>
    <row r="2882" spans="1:7" s="295" customFormat="1">
      <c r="A2882" s="558" t="s">
        <v>17729</v>
      </c>
      <c r="B2882" s="464" t="s">
        <v>3836</v>
      </c>
      <c r="C2882" s="456" t="s">
        <v>3837</v>
      </c>
      <c r="D2882" s="541"/>
      <c r="E2882" s="578"/>
      <c r="F2882" s="541">
        <f t="shared" si="45"/>
        <v>0</v>
      </c>
      <c r="G2882" s="609"/>
    </row>
    <row r="2883" spans="1:7" s="295" customFormat="1">
      <c r="A2883" s="558" t="s">
        <v>17730</v>
      </c>
      <c r="B2883" s="464" t="s">
        <v>3838</v>
      </c>
      <c r="C2883" s="456" t="s">
        <v>24395</v>
      </c>
      <c r="D2883" s="541"/>
      <c r="E2883" s="578"/>
      <c r="F2883" s="541">
        <f t="shared" si="45"/>
        <v>0</v>
      </c>
      <c r="G2883" s="609"/>
    </row>
    <row r="2884" spans="1:7" s="295" customFormat="1">
      <c r="A2884" s="558" t="s">
        <v>17731</v>
      </c>
      <c r="B2884" s="464" t="s">
        <v>3839</v>
      </c>
      <c r="C2884" s="456" t="s">
        <v>3831</v>
      </c>
      <c r="D2884" s="541"/>
      <c r="E2884" s="578"/>
      <c r="F2884" s="541">
        <f t="shared" si="45"/>
        <v>0</v>
      </c>
      <c r="G2884" s="609"/>
    </row>
    <row r="2885" spans="1:7" s="295" customFormat="1">
      <c r="A2885" s="558" t="s">
        <v>17732</v>
      </c>
      <c r="B2885" s="442" t="s">
        <v>35366</v>
      </c>
      <c r="C2885" s="456" t="s">
        <v>3841</v>
      </c>
      <c r="D2885" s="541"/>
      <c r="E2885" s="578"/>
      <c r="F2885" s="541">
        <f t="shared" si="45"/>
        <v>0</v>
      </c>
      <c r="G2885" s="609"/>
    </row>
    <row r="2886" spans="1:7" s="295" customFormat="1">
      <c r="A2886" s="558" t="s">
        <v>17733</v>
      </c>
      <c r="B2886" s="442" t="s">
        <v>33443</v>
      </c>
      <c r="C2886" s="456" t="s">
        <v>15146</v>
      </c>
      <c r="D2886" s="541"/>
      <c r="E2886" s="578"/>
      <c r="F2886" s="541">
        <f t="shared" si="45"/>
        <v>0</v>
      </c>
      <c r="G2886" s="609"/>
    </row>
    <row r="2887" spans="1:7" s="295" customFormat="1">
      <c r="A2887" s="558" t="s">
        <v>17734</v>
      </c>
      <c r="B2887" s="442" t="s">
        <v>35367</v>
      </c>
      <c r="C2887" s="456" t="s">
        <v>3842</v>
      </c>
      <c r="D2887" s="541"/>
      <c r="E2887" s="578"/>
      <c r="F2887" s="541">
        <f t="shared" si="45"/>
        <v>0</v>
      </c>
      <c r="G2887" s="609"/>
    </row>
    <row r="2888" spans="1:7" s="295" customFormat="1">
      <c r="A2888" s="558" t="s">
        <v>17735</v>
      </c>
      <c r="B2888" s="464" t="s">
        <v>3843</v>
      </c>
      <c r="C2888" s="456" t="s">
        <v>3844</v>
      </c>
      <c r="D2888" s="541"/>
      <c r="E2888" s="578"/>
      <c r="F2888" s="541">
        <f t="shared" si="45"/>
        <v>0</v>
      </c>
      <c r="G2888" s="609"/>
    </row>
    <row r="2889" spans="1:7" s="295" customFormat="1">
      <c r="A2889" s="558" t="s">
        <v>17736</v>
      </c>
      <c r="B2889" s="464" t="s">
        <v>3845</v>
      </c>
      <c r="C2889" s="456" t="s">
        <v>24458</v>
      </c>
      <c r="D2889" s="541"/>
      <c r="E2889" s="578"/>
      <c r="F2889" s="541">
        <f t="shared" si="45"/>
        <v>0</v>
      </c>
      <c r="G2889" s="609"/>
    </row>
    <row r="2890" spans="1:7" s="423" customFormat="1">
      <c r="A2890" s="644" t="s">
        <v>1119</v>
      </c>
      <c r="B2890" s="645"/>
      <c r="C2890" s="646"/>
      <c r="D2890" s="547"/>
      <c r="E2890" s="588"/>
      <c r="F2890" s="550"/>
      <c r="G2890" s="613"/>
    </row>
    <row r="2891" spans="1:7" s="423" customFormat="1">
      <c r="A2891" s="644" t="s">
        <v>335</v>
      </c>
      <c r="B2891" s="645"/>
      <c r="C2891" s="646"/>
      <c r="D2891" s="547"/>
      <c r="E2891" s="588"/>
      <c r="F2891" s="550"/>
      <c r="G2891" s="613"/>
    </row>
    <row r="2892" spans="1:7" s="295" customFormat="1">
      <c r="A2892" s="558" t="s">
        <v>17737</v>
      </c>
      <c r="B2892" s="464" t="s">
        <v>336</v>
      </c>
      <c r="C2892" s="456" t="s">
        <v>337</v>
      </c>
      <c r="D2892" s="541"/>
      <c r="E2892" s="578"/>
      <c r="F2892" s="541">
        <f t="shared" si="45"/>
        <v>0</v>
      </c>
      <c r="G2892" s="609"/>
    </row>
    <row r="2893" spans="1:7" s="295" customFormat="1">
      <c r="A2893" s="558" t="s">
        <v>17738</v>
      </c>
      <c r="B2893" s="464" t="s">
        <v>338</v>
      </c>
      <c r="C2893" s="456" t="s">
        <v>339</v>
      </c>
      <c r="D2893" s="541"/>
      <c r="E2893" s="578"/>
      <c r="F2893" s="541">
        <f t="shared" si="45"/>
        <v>0</v>
      </c>
      <c r="G2893" s="609"/>
    </row>
    <row r="2894" spans="1:7" s="295" customFormat="1">
      <c r="A2894" s="558" t="s">
        <v>17739</v>
      </c>
      <c r="B2894" s="464" t="s">
        <v>340</v>
      </c>
      <c r="C2894" s="456" t="s">
        <v>9689</v>
      </c>
      <c r="D2894" s="541"/>
      <c r="E2894" s="578"/>
      <c r="F2894" s="541">
        <f t="shared" si="45"/>
        <v>0</v>
      </c>
      <c r="G2894" s="609"/>
    </row>
    <row r="2895" spans="1:7" s="295" customFormat="1">
      <c r="A2895" s="558" t="s">
        <v>17740</v>
      </c>
      <c r="B2895" s="464" t="s">
        <v>9690</v>
      </c>
      <c r="C2895" s="456" t="s">
        <v>9691</v>
      </c>
      <c r="D2895" s="541"/>
      <c r="E2895" s="578"/>
      <c r="F2895" s="541">
        <f t="shared" si="45"/>
        <v>0</v>
      </c>
      <c r="G2895" s="609"/>
    </row>
    <row r="2896" spans="1:7" s="295" customFormat="1">
      <c r="A2896" s="558" t="s">
        <v>17741</v>
      </c>
      <c r="B2896" s="464" t="s">
        <v>9692</v>
      </c>
      <c r="C2896" s="456" t="s">
        <v>9693</v>
      </c>
      <c r="D2896" s="541"/>
      <c r="E2896" s="578"/>
      <c r="F2896" s="541">
        <f t="shared" si="45"/>
        <v>0</v>
      </c>
      <c r="G2896" s="609"/>
    </row>
    <row r="2897" spans="1:7" s="295" customFormat="1">
      <c r="A2897" s="558" t="s">
        <v>17742</v>
      </c>
      <c r="B2897" s="464" t="s">
        <v>9694</v>
      </c>
      <c r="C2897" s="456" t="s">
        <v>21333</v>
      </c>
      <c r="D2897" s="541"/>
      <c r="E2897" s="578"/>
      <c r="F2897" s="541">
        <f t="shared" si="45"/>
        <v>0</v>
      </c>
      <c r="G2897" s="609"/>
    </row>
    <row r="2898" spans="1:7" s="295" customFormat="1">
      <c r="A2898" s="558" t="s">
        <v>17743</v>
      </c>
      <c r="B2898" s="442" t="s">
        <v>35372</v>
      </c>
      <c r="C2898" s="456" t="s">
        <v>251</v>
      </c>
      <c r="D2898" s="541"/>
      <c r="E2898" s="578"/>
      <c r="F2898" s="541">
        <f t="shared" si="45"/>
        <v>0</v>
      </c>
      <c r="G2898" s="609"/>
    </row>
    <row r="2899" spans="1:7" s="295" customFormat="1">
      <c r="A2899" s="558" t="s">
        <v>17744</v>
      </c>
      <c r="B2899" s="442" t="s">
        <v>35656</v>
      </c>
      <c r="C2899" s="456" t="s">
        <v>9695</v>
      </c>
      <c r="D2899" s="541"/>
      <c r="E2899" s="578"/>
      <c r="F2899" s="541">
        <f t="shared" si="45"/>
        <v>0</v>
      </c>
      <c r="G2899" s="609"/>
    </row>
    <row r="2900" spans="1:7" s="423" customFormat="1">
      <c r="A2900" s="644" t="s">
        <v>9696</v>
      </c>
      <c r="B2900" s="645"/>
      <c r="C2900" s="646"/>
      <c r="D2900" s="547"/>
      <c r="E2900" s="588"/>
      <c r="F2900" s="550"/>
      <c r="G2900" s="613"/>
    </row>
    <row r="2901" spans="1:7" s="295" customFormat="1">
      <c r="A2901" s="558" t="s">
        <v>17745</v>
      </c>
      <c r="B2901" s="464" t="s">
        <v>9697</v>
      </c>
      <c r="C2901" s="456" t="s">
        <v>12806</v>
      </c>
      <c r="D2901" s="541"/>
      <c r="E2901" s="578"/>
      <c r="F2901" s="541">
        <f t="shared" si="45"/>
        <v>0</v>
      </c>
      <c r="G2901" s="609"/>
    </row>
    <row r="2902" spans="1:7" s="295" customFormat="1">
      <c r="A2902" s="558" t="s">
        <v>17746</v>
      </c>
      <c r="B2902" s="464" t="s">
        <v>9698</v>
      </c>
      <c r="C2902" s="456" t="s">
        <v>9699</v>
      </c>
      <c r="D2902" s="541"/>
      <c r="E2902" s="578"/>
      <c r="F2902" s="541">
        <f t="shared" si="45"/>
        <v>0</v>
      </c>
      <c r="G2902" s="609"/>
    </row>
    <row r="2903" spans="1:7" s="295" customFormat="1">
      <c r="A2903" s="558" t="s">
        <v>17747</v>
      </c>
      <c r="B2903" s="464" t="s">
        <v>9700</v>
      </c>
      <c r="C2903" s="456" t="s">
        <v>9704</v>
      </c>
      <c r="D2903" s="541"/>
      <c r="E2903" s="578"/>
      <c r="F2903" s="541">
        <f t="shared" si="45"/>
        <v>0</v>
      </c>
      <c r="G2903" s="609"/>
    </row>
    <row r="2904" spans="1:7" s="295" customFormat="1">
      <c r="A2904" s="558" t="s">
        <v>17748</v>
      </c>
      <c r="B2904" s="464" t="s">
        <v>9701</v>
      </c>
      <c r="C2904" s="456" t="s">
        <v>9765</v>
      </c>
      <c r="D2904" s="541"/>
      <c r="E2904" s="578"/>
      <c r="F2904" s="541">
        <f t="shared" si="45"/>
        <v>0</v>
      </c>
      <c r="G2904" s="609"/>
    </row>
    <row r="2905" spans="1:7" s="295" customFormat="1">
      <c r="A2905" s="558" t="s">
        <v>17749</v>
      </c>
      <c r="B2905" s="464" t="s">
        <v>9703</v>
      </c>
      <c r="C2905" s="456" t="s">
        <v>9705</v>
      </c>
      <c r="D2905" s="541"/>
      <c r="E2905" s="578"/>
      <c r="F2905" s="541">
        <f t="shared" si="45"/>
        <v>0</v>
      </c>
      <c r="G2905" s="609"/>
    </row>
    <row r="2906" spans="1:7" s="295" customFormat="1">
      <c r="A2906" s="558" t="s">
        <v>17750</v>
      </c>
      <c r="B2906" s="442" t="s">
        <v>35379</v>
      </c>
      <c r="C2906" s="456" t="s">
        <v>9708</v>
      </c>
      <c r="D2906" s="541"/>
      <c r="E2906" s="578"/>
      <c r="F2906" s="541">
        <f t="shared" si="45"/>
        <v>0</v>
      </c>
      <c r="G2906" s="609"/>
    </row>
    <row r="2907" spans="1:7" s="295" customFormat="1">
      <c r="A2907" s="558" t="s">
        <v>17751</v>
      </c>
      <c r="B2907" s="442" t="s">
        <v>35657</v>
      </c>
      <c r="C2907" s="456" t="s">
        <v>9709</v>
      </c>
      <c r="D2907" s="541"/>
      <c r="E2907" s="578"/>
      <c r="F2907" s="541">
        <f t="shared" si="45"/>
        <v>0</v>
      </c>
      <c r="G2907" s="609"/>
    </row>
    <row r="2908" spans="1:7" s="295" customFormat="1">
      <c r="A2908" s="558" t="s">
        <v>17752</v>
      </c>
      <c r="B2908" s="442" t="s">
        <v>35658</v>
      </c>
      <c r="C2908" s="456" t="s">
        <v>9766</v>
      </c>
      <c r="D2908" s="541"/>
      <c r="E2908" s="578"/>
      <c r="F2908" s="541">
        <f t="shared" si="45"/>
        <v>0</v>
      </c>
      <c r="G2908" s="609"/>
    </row>
    <row r="2909" spans="1:7" s="295" customFormat="1">
      <c r="A2909" s="558" t="s">
        <v>17753</v>
      </c>
      <c r="B2909" s="442" t="s">
        <v>35656</v>
      </c>
      <c r="C2909" s="456" t="s">
        <v>9695</v>
      </c>
      <c r="D2909" s="541"/>
      <c r="E2909" s="578"/>
      <c r="F2909" s="541">
        <f t="shared" si="45"/>
        <v>0</v>
      </c>
      <c r="G2909" s="609"/>
    </row>
    <row r="2910" spans="1:7" s="295" customFormat="1">
      <c r="A2910" s="558" t="s">
        <v>17754</v>
      </c>
      <c r="B2910" s="442" t="s">
        <v>35372</v>
      </c>
      <c r="C2910" s="456" t="s">
        <v>251</v>
      </c>
      <c r="D2910" s="541"/>
      <c r="E2910" s="578"/>
      <c r="F2910" s="541">
        <f t="shared" si="45"/>
        <v>0</v>
      </c>
      <c r="G2910" s="609"/>
    </row>
    <row r="2911" spans="1:7" s="295" customFormat="1">
      <c r="A2911" s="558" t="s">
        <v>17755</v>
      </c>
      <c r="B2911" s="442" t="s">
        <v>33725</v>
      </c>
      <c r="C2911" s="456" t="s">
        <v>9767</v>
      </c>
      <c r="D2911" s="541"/>
      <c r="E2911" s="578"/>
      <c r="F2911" s="541">
        <f t="shared" si="45"/>
        <v>0</v>
      </c>
      <c r="G2911" s="609"/>
    </row>
    <row r="2912" spans="1:7" s="423" customFormat="1">
      <c r="A2912" s="644" t="s">
        <v>9710</v>
      </c>
      <c r="B2912" s="645"/>
      <c r="C2912" s="646"/>
      <c r="D2912" s="547"/>
      <c r="E2912" s="588"/>
      <c r="F2912" s="550"/>
      <c r="G2912" s="613"/>
    </row>
    <row r="2913" spans="1:7" s="295" customFormat="1">
      <c r="A2913" s="558" t="s">
        <v>17756</v>
      </c>
      <c r="B2913" s="464" t="s">
        <v>9711</v>
      </c>
      <c r="C2913" s="456" t="s">
        <v>9712</v>
      </c>
      <c r="D2913" s="541"/>
      <c r="E2913" s="578"/>
      <c r="F2913" s="541">
        <f t="shared" ref="F2913:F2972" si="46">D2913*(1+E2913)</f>
        <v>0</v>
      </c>
      <c r="G2913" s="609"/>
    </row>
    <row r="2914" spans="1:7" s="295" customFormat="1">
      <c r="A2914" s="558" t="s">
        <v>17757</v>
      </c>
      <c r="B2914" s="464" t="s">
        <v>9713</v>
      </c>
      <c r="C2914" s="456" t="s">
        <v>9714</v>
      </c>
      <c r="D2914" s="541"/>
      <c r="E2914" s="578"/>
      <c r="F2914" s="541">
        <f t="shared" si="46"/>
        <v>0</v>
      </c>
      <c r="G2914" s="609"/>
    </row>
    <row r="2915" spans="1:7" s="295" customFormat="1">
      <c r="A2915" s="558" t="s">
        <v>17758</v>
      </c>
      <c r="B2915" s="464" t="s">
        <v>9715</v>
      </c>
      <c r="C2915" s="456" t="s">
        <v>9716</v>
      </c>
      <c r="D2915" s="541"/>
      <c r="E2915" s="578"/>
      <c r="F2915" s="541">
        <f t="shared" si="46"/>
        <v>0</v>
      </c>
      <c r="G2915" s="609"/>
    </row>
    <row r="2916" spans="1:7" s="295" customFormat="1">
      <c r="A2916" s="558" t="s">
        <v>17759</v>
      </c>
      <c r="B2916" s="464" t="s">
        <v>9717</v>
      </c>
      <c r="C2916" s="456" t="s">
        <v>9718</v>
      </c>
      <c r="D2916" s="541"/>
      <c r="E2916" s="578"/>
      <c r="F2916" s="541">
        <f t="shared" si="46"/>
        <v>0</v>
      </c>
      <c r="G2916" s="609"/>
    </row>
    <row r="2917" spans="1:7" s="295" customFormat="1">
      <c r="A2917" s="558" t="s">
        <v>17760</v>
      </c>
      <c r="B2917" s="464" t="s">
        <v>9719</v>
      </c>
      <c r="C2917" s="456" t="s">
        <v>9705</v>
      </c>
      <c r="D2917" s="541"/>
      <c r="E2917" s="578"/>
      <c r="F2917" s="541">
        <f t="shared" si="46"/>
        <v>0</v>
      </c>
      <c r="G2917" s="609"/>
    </row>
    <row r="2918" spans="1:7" s="295" customFormat="1">
      <c r="A2918" s="558" t="s">
        <v>17761</v>
      </c>
      <c r="B2918" s="464" t="s">
        <v>9720</v>
      </c>
      <c r="C2918" s="456" t="s">
        <v>9721</v>
      </c>
      <c r="D2918" s="541"/>
      <c r="E2918" s="578"/>
      <c r="F2918" s="541">
        <f t="shared" si="46"/>
        <v>0</v>
      </c>
      <c r="G2918" s="609"/>
    </row>
    <row r="2919" spans="1:7" s="295" customFormat="1">
      <c r="A2919" s="558" t="s">
        <v>17762</v>
      </c>
      <c r="B2919" s="464" t="s">
        <v>9722</v>
      </c>
      <c r="C2919" s="456" t="s">
        <v>9723</v>
      </c>
      <c r="D2919" s="541"/>
      <c r="E2919" s="578"/>
      <c r="F2919" s="541">
        <f t="shared" si="46"/>
        <v>0</v>
      </c>
      <c r="G2919" s="609"/>
    </row>
    <row r="2920" spans="1:7" s="295" customFormat="1">
      <c r="A2920" s="558" t="s">
        <v>17763</v>
      </c>
      <c r="B2920" s="464" t="s">
        <v>9724</v>
      </c>
      <c r="C2920" s="456" t="s">
        <v>9725</v>
      </c>
      <c r="D2920" s="541"/>
      <c r="E2920" s="578"/>
      <c r="F2920" s="541">
        <f t="shared" si="46"/>
        <v>0</v>
      </c>
      <c r="G2920" s="609"/>
    </row>
    <row r="2921" spans="1:7" s="295" customFormat="1">
      <c r="A2921" s="558" t="s">
        <v>17764</v>
      </c>
      <c r="B2921" s="464" t="s">
        <v>9726</v>
      </c>
      <c r="C2921" s="456" t="s">
        <v>29491</v>
      </c>
      <c r="D2921" s="541"/>
      <c r="E2921" s="578"/>
      <c r="F2921" s="541">
        <f t="shared" si="46"/>
        <v>0</v>
      </c>
      <c r="G2921" s="609"/>
    </row>
    <row r="2922" spans="1:7" s="295" customFormat="1">
      <c r="A2922" s="558" t="s">
        <v>17765</v>
      </c>
      <c r="B2922" s="442" t="s">
        <v>35375</v>
      </c>
      <c r="C2922" s="456" t="s">
        <v>9727</v>
      </c>
      <c r="D2922" s="541"/>
      <c r="E2922" s="578"/>
      <c r="F2922" s="541">
        <f t="shared" si="46"/>
        <v>0</v>
      </c>
      <c r="G2922" s="609"/>
    </row>
    <row r="2923" spans="1:7" s="295" customFormat="1">
      <c r="A2923" s="558" t="s">
        <v>17766</v>
      </c>
      <c r="B2923" s="442" t="s">
        <v>33436</v>
      </c>
      <c r="C2923" s="456" t="s">
        <v>312</v>
      </c>
      <c r="D2923" s="541"/>
      <c r="E2923" s="578"/>
      <c r="F2923" s="541">
        <f t="shared" si="46"/>
        <v>0</v>
      </c>
      <c r="G2923" s="609"/>
    </row>
    <row r="2924" spans="1:7" s="423" customFormat="1">
      <c r="A2924" s="644" t="s">
        <v>9728</v>
      </c>
      <c r="B2924" s="645"/>
      <c r="C2924" s="646"/>
      <c r="D2924" s="547"/>
      <c r="E2924" s="588"/>
      <c r="F2924" s="550"/>
      <c r="G2924" s="613"/>
    </row>
    <row r="2925" spans="1:7" s="295" customFormat="1">
      <c r="A2925" s="558" t="s">
        <v>17767</v>
      </c>
      <c r="B2925" s="464" t="s">
        <v>9729</v>
      </c>
      <c r="C2925" s="456" t="s">
        <v>9730</v>
      </c>
      <c r="D2925" s="541"/>
      <c r="E2925" s="578"/>
      <c r="F2925" s="541">
        <f t="shared" si="46"/>
        <v>0</v>
      </c>
      <c r="G2925" s="609"/>
    </row>
    <row r="2926" spans="1:7" s="295" customFormat="1">
      <c r="A2926" s="558" t="s">
        <v>17768</v>
      </c>
      <c r="B2926" s="464" t="s">
        <v>9731</v>
      </c>
      <c r="C2926" s="456" t="s">
        <v>9714</v>
      </c>
      <c r="D2926" s="541"/>
      <c r="E2926" s="578"/>
      <c r="F2926" s="541">
        <f t="shared" si="46"/>
        <v>0</v>
      </c>
      <c r="G2926" s="609"/>
    </row>
    <row r="2927" spans="1:7" s="295" customFormat="1">
      <c r="A2927" s="558" t="s">
        <v>17769</v>
      </c>
      <c r="B2927" s="464" t="s">
        <v>9732</v>
      </c>
      <c r="C2927" s="456" t="s">
        <v>9716</v>
      </c>
      <c r="D2927" s="541"/>
      <c r="E2927" s="578"/>
      <c r="F2927" s="541">
        <f t="shared" si="46"/>
        <v>0</v>
      </c>
      <c r="G2927" s="609"/>
    </row>
    <row r="2928" spans="1:7" s="295" customFormat="1">
      <c r="A2928" s="558" t="s">
        <v>17770</v>
      </c>
      <c r="B2928" s="464" t="s">
        <v>9733</v>
      </c>
      <c r="C2928" s="456" t="s">
        <v>9718</v>
      </c>
      <c r="D2928" s="541"/>
      <c r="E2928" s="578"/>
      <c r="F2928" s="541">
        <f t="shared" si="46"/>
        <v>0</v>
      </c>
      <c r="G2928" s="609"/>
    </row>
    <row r="2929" spans="1:7" s="295" customFormat="1">
      <c r="A2929" s="558" t="s">
        <v>17771</v>
      </c>
      <c r="B2929" s="464" t="s">
        <v>9734</v>
      </c>
      <c r="C2929" s="456" t="s">
        <v>9705</v>
      </c>
      <c r="D2929" s="541"/>
      <c r="E2929" s="578"/>
      <c r="F2929" s="541">
        <f t="shared" si="46"/>
        <v>0</v>
      </c>
      <c r="G2929" s="609"/>
    </row>
    <row r="2930" spans="1:7" s="295" customFormat="1">
      <c r="A2930" s="558" t="s">
        <v>17772</v>
      </c>
      <c r="B2930" s="464" t="s">
        <v>9735</v>
      </c>
      <c r="C2930" s="456" t="s">
        <v>9721</v>
      </c>
      <c r="D2930" s="541"/>
      <c r="E2930" s="578"/>
      <c r="F2930" s="541">
        <f t="shared" si="46"/>
        <v>0</v>
      </c>
      <c r="G2930" s="609"/>
    </row>
    <row r="2931" spans="1:7" s="295" customFormat="1">
      <c r="A2931" s="558" t="s">
        <v>17773</v>
      </c>
      <c r="B2931" s="464" t="s">
        <v>9736</v>
      </c>
      <c r="C2931" s="456" t="s">
        <v>9723</v>
      </c>
      <c r="D2931" s="541"/>
      <c r="E2931" s="578"/>
      <c r="F2931" s="541">
        <f t="shared" si="46"/>
        <v>0</v>
      </c>
      <c r="G2931" s="609"/>
    </row>
    <row r="2932" spans="1:7" s="295" customFormat="1">
      <c r="A2932" s="558" t="s">
        <v>17774</v>
      </c>
      <c r="B2932" s="464" t="s">
        <v>9737</v>
      </c>
      <c r="C2932" s="456" t="s">
        <v>9725</v>
      </c>
      <c r="D2932" s="541"/>
      <c r="E2932" s="578"/>
      <c r="F2932" s="541">
        <f t="shared" si="46"/>
        <v>0</v>
      </c>
      <c r="G2932" s="609"/>
    </row>
    <row r="2933" spans="1:7" s="295" customFormat="1">
      <c r="A2933" s="558" t="s">
        <v>17775</v>
      </c>
      <c r="B2933" s="464" t="s">
        <v>9738</v>
      </c>
      <c r="C2933" s="456" t="s">
        <v>29491</v>
      </c>
      <c r="D2933" s="541"/>
      <c r="E2933" s="578"/>
      <c r="F2933" s="541">
        <f t="shared" si="46"/>
        <v>0</v>
      </c>
      <c r="G2933" s="609"/>
    </row>
    <row r="2934" spans="1:7" s="295" customFormat="1">
      <c r="A2934" s="558" t="s">
        <v>17776</v>
      </c>
      <c r="B2934" s="442" t="s">
        <v>35375</v>
      </c>
      <c r="C2934" s="456" t="s">
        <v>9727</v>
      </c>
      <c r="D2934" s="541"/>
      <c r="E2934" s="578"/>
      <c r="F2934" s="541">
        <f t="shared" si="46"/>
        <v>0</v>
      </c>
      <c r="G2934" s="609"/>
    </row>
    <row r="2935" spans="1:7" s="295" customFormat="1">
      <c r="A2935" s="558" t="s">
        <v>17777</v>
      </c>
      <c r="B2935" s="442" t="s">
        <v>33436</v>
      </c>
      <c r="C2935" s="456" t="s">
        <v>312</v>
      </c>
      <c r="D2935" s="541"/>
      <c r="E2935" s="578"/>
      <c r="F2935" s="541">
        <f t="shared" si="46"/>
        <v>0</v>
      </c>
      <c r="G2935" s="609"/>
    </row>
    <row r="2936" spans="1:7" s="423" customFormat="1">
      <c r="A2936" s="644" t="s">
        <v>9739</v>
      </c>
      <c r="B2936" s="645"/>
      <c r="C2936" s="646"/>
      <c r="D2936" s="547"/>
      <c r="E2936" s="588"/>
      <c r="F2936" s="550"/>
      <c r="G2936" s="613"/>
    </row>
    <row r="2937" spans="1:7" s="295" customFormat="1">
      <c r="A2937" s="558" t="s">
        <v>17778</v>
      </c>
      <c r="B2937" s="464" t="s">
        <v>9740</v>
      </c>
      <c r="C2937" s="456" t="s">
        <v>29268</v>
      </c>
      <c r="D2937" s="541"/>
      <c r="E2937" s="578"/>
      <c r="F2937" s="541">
        <f t="shared" si="46"/>
        <v>0</v>
      </c>
      <c r="G2937" s="609"/>
    </row>
    <row r="2938" spans="1:7" s="295" customFormat="1">
      <c r="A2938" s="558" t="s">
        <v>17779</v>
      </c>
      <c r="B2938" s="442" t="s">
        <v>35659</v>
      </c>
      <c r="C2938" s="456" t="s">
        <v>12819</v>
      </c>
      <c r="D2938" s="541"/>
      <c r="E2938" s="578"/>
      <c r="F2938" s="541">
        <f t="shared" si="46"/>
        <v>0</v>
      </c>
      <c r="G2938" s="609"/>
    </row>
    <row r="2939" spans="1:7" s="295" customFormat="1">
      <c r="A2939" s="558" t="s">
        <v>17780</v>
      </c>
      <c r="B2939" s="464" t="s">
        <v>9741</v>
      </c>
      <c r="C2939" s="456" t="s">
        <v>12820</v>
      </c>
      <c r="D2939" s="541"/>
      <c r="E2939" s="578"/>
      <c r="F2939" s="541">
        <f t="shared" si="46"/>
        <v>0</v>
      </c>
      <c r="G2939" s="609"/>
    </row>
    <row r="2940" spans="1:7" s="295" customFormat="1">
      <c r="A2940" s="558" t="s">
        <v>17781</v>
      </c>
      <c r="B2940" s="464" t="s">
        <v>9742</v>
      </c>
      <c r="C2940" s="456" t="s">
        <v>30548</v>
      </c>
      <c r="D2940" s="541"/>
      <c r="E2940" s="578"/>
      <c r="F2940" s="541">
        <f t="shared" si="46"/>
        <v>0</v>
      </c>
      <c r="G2940" s="609"/>
    </row>
    <row r="2941" spans="1:7" s="295" customFormat="1">
      <c r="A2941" s="558" t="s">
        <v>17782</v>
      </c>
      <c r="B2941" s="464" t="s">
        <v>9743</v>
      </c>
      <c r="C2941" s="456" t="s">
        <v>29121</v>
      </c>
      <c r="D2941" s="541"/>
      <c r="E2941" s="578"/>
      <c r="F2941" s="541">
        <f t="shared" si="46"/>
        <v>0</v>
      </c>
      <c r="G2941" s="609"/>
    </row>
    <row r="2942" spans="1:7" s="295" customFormat="1">
      <c r="A2942" s="558" t="s">
        <v>17783</v>
      </c>
      <c r="B2942" s="464" t="s">
        <v>9744</v>
      </c>
      <c r="C2942" s="456" t="s">
        <v>28564</v>
      </c>
      <c r="D2942" s="541"/>
      <c r="E2942" s="578"/>
      <c r="F2942" s="541">
        <f t="shared" si="46"/>
        <v>0</v>
      </c>
      <c r="G2942" s="609"/>
    </row>
    <row r="2943" spans="1:7" s="295" customFormat="1">
      <c r="A2943" s="558" t="s">
        <v>17784</v>
      </c>
      <c r="B2943" s="464" t="s">
        <v>9745</v>
      </c>
      <c r="C2943" s="456" t="s">
        <v>29121</v>
      </c>
      <c r="D2943" s="541"/>
      <c r="E2943" s="578"/>
      <c r="F2943" s="541">
        <f t="shared" si="46"/>
        <v>0</v>
      </c>
      <c r="G2943" s="609"/>
    </row>
    <row r="2944" spans="1:7" s="295" customFormat="1">
      <c r="A2944" s="558" t="s">
        <v>17785</v>
      </c>
      <c r="B2944" s="464" t="s">
        <v>9746</v>
      </c>
      <c r="C2944" s="456" t="s">
        <v>30548</v>
      </c>
      <c r="D2944" s="541"/>
      <c r="E2944" s="578"/>
      <c r="F2944" s="541">
        <f t="shared" si="46"/>
        <v>0</v>
      </c>
      <c r="G2944" s="609"/>
    </row>
    <row r="2945" spans="1:7" s="295" customFormat="1">
      <c r="A2945" s="558" t="s">
        <v>17786</v>
      </c>
      <c r="B2945" s="442" t="s">
        <v>35660</v>
      </c>
      <c r="C2945" s="456" t="s">
        <v>12821</v>
      </c>
      <c r="D2945" s="541"/>
      <c r="E2945" s="578"/>
      <c r="F2945" s="541">
        <f t="shared" si="46"/>
        <v>0</v>
      </c>
      <c r="G2945" s="609"/>
    </row>
    <row r="2946" spans="1:7" s="295" customFormat="1">
      <c r="A2946" s="558" t="s">
        <v>17787</v>
      </c>
      <c r="B2946" s="442" t="s">
        <v>35659</v>
      </c>
      <c r="C2946" s="456" t="s">
        <v>12822</v>
      </c>
      <c r="D2946" s="541"/>
      <c r="E2946" s="578"/>
      <c r="F2946" s="541">
        <f t="shared" si="46"/>
        <v>0</v>
      </c>
      <c r="G2946" s="609"/>
    </row>
    <row r="2947" spans="1:7" s="295" customFormat="1">
      <c r="A2947" s="558" t="s">
        <v>17788</v>
      </c>
      <c r="B2947" s="464" t="s">
        <v>9747</v>
      </c>
      <c r="C2947" s="456" t="s">
        <v>29268</v>
      </c>
      <c r="D2947" s="541"/>
      <c r="E2947" s="578"/>
      <c r="F2947" s="541">
        <f t="shared" si="46"/>
        <v>0</v>
      </c>
      <c r="G2947" s="609"/>
    </row>
    <row r="2948" spans="1:7" s="295" customFormat="1">
      <c r="A2948" s="558" t="s">
        <v>17789</v>
      </c>
      <c r="B2948" s="464" t="s">
        <v>9748</v>
      </c>
      <c r="C2948" s="456" t="s">
        <v>28564</v>
      </c>
      <c r="D2948" s="541"/>
      <c r="E2948" s="578"/>
      <c r="F2948" s="541">
        <f t="shared" si="46"/>
        <v>0</v>
      </c>
      <c r="G2948" s="609"/>
    </row>
    <row r="2949" spans="1:7" s="295" customFormat="1">
      <c r="A2949" s="558" t="s">
        <v>17790</v>
      </c>
      <c r="B2949" s="442" t="s">
        <v>35661</v>
      </c>
      <c r="C2949" s="456" t="s">
        <v>12823</v>
      </c>
      <c r="D2949" s="541"/>
      <c r="E2949" s="578"/>
      <c r="F2949" s="541">
        <f t="shared" si="46"/>
        <v>0</v>
      </c>
      <c r="G2949" s="609"/>
    </row>
    <row r="2950" spans="1:7" s="295" customFormat="1">
      <c r="A2950" s="558" t="s">
        <v>17791</v>
      </c>
      <c r="B2950" s="442" t="s">
        <v>35662</v>
      </c>
      <c r="C2950" s="456" t="s">
        <v>12824</v>
      </c>
      <c r="D2950" s="541"/>
      <c r="E2950" s="578"/>
      <c r="F2950" s="541">
        <f t="shared" si="46"/>
        <v>0</v>
      </c>
      <c r="G2950" s="609"/>
    </row>
    <row r="2951" spans="1:7" s="295" customFormat="1">
      <c r="A2951" s="558" t="s">
        <v>17792</v>
      </c>
      <c r="B2951" s="442" t="s">
        <v>35659</v>
      </c>
      <c r="C2951" s="456" t="s">
        <v>12822</v>
      </c>
      <c r="D2951" s="541"/>
      <c r="E2951" s="578"/>
      <c r="F2951" s="541">
        <f t="shared" si="46"/>
        <v>0</v>
      </c>
      <c r="G2951" s="609"/>
    </row>
    <row r="2952" spans="1:7" s="295" customFormat="1">
      <c r="A2952" s="558" t="s">
        <v>17793</v>
      </c>
      <c r="B2952" s="442" t="s">
        <v>35663</v>
      </c>
      <c r="C2952" s="456" t="s">
        <v>12825</v>
      </c>
      <c r="D2952" s="541"/>
      <c r="E2952" s="578"/>
      <c r="F2952" s="541">
        <f t="shared" si="46"/>
        <v>0</v>
      </c>
      <c r="G2952" s="609"/>
    </row>
    <row r="2953" spans="1:7" s="295" customFormat="1">
      <c r="A2953" s="558" t="s">
        <v>17794</v>
      </c>
      <c r="B2953" s="442" t="s">
        <v>35664</v>
      </c>
      <c r="C2953" s="456" t="s">
        <v>12826</v>
      </c>
      <c r="D2953" s="541"/>
      <c r="E2953" s="578"/>
      <c r="F2953" s="541">
        <f t="shared" si="46"/>
        <v>0</v>
      </c>
      <c r="G2953" s="609"/>
    </row>
    <row r="2954" spans="1:7" s="295" customFormat="1">
      <c r="A2954" s="558" t="s">
        <v>17795</v>
      </c>
      <c r="B2954" s="464" t="s">
        <v>9749</v>
      </c>
      <c r="C2954" s="456" t="s">
        <v>9705</v>
      </c>
      <c r="D2954" s="541"/>
      <c r="E2954" s="578"/>
      <c r="F2954" s="541">
        <f t="shared" si="46"/>
        <v>0</v>
      </c>
      <c r="G2954" s="609"/>
    </row>
    <row r="2955" spans="1:7" s="295" customFormat="1">
      <c r="A2955" s="558" t="s">
        <v>17796</v>
      </c>
      <c r="B2955" s="464" t="s">
        <v>9750</v>
      </c>
      <c r="C2955" s="456" t="s">
        <v>29268</v>
      </c>
      <c r="D2955" s="541"/>
      <c r="E2955" s="578"/>
      <c r="F2955" s="541">
        <f t="shared" si="46"/>
        <v>0</v>
      </c>
      <c r="G2955" s="609"/>
    </row>
    <row r="2956" spans="1:7" s="295" customFormat="1">
      <c r="A2956" s="558" t="s">
        <v>17797</v>
      </c>
      <c r="B2956" s="464" t="s">
        <v>9751</v>
      </c>
      <c r="C2956" s="456" t="s">
        <v>29268</v>
      </c>
      <c r="D2956" s="541"/>
      <c r="E2956" s="578"/>
      <c r="F2956" s="541">
        <f t="shared" si="46"/>
        <v>0</v>
      </c>
      <c r="G2956" s="609"/>
    </row>
    <row r="2957" spans="1:7" s="295" customFormat="1">
      <c r="A2957" s="558" t="s">
        <v>17798</v>
      </c>
      <c r="B2957" s="464" t="s">
        <v>9752</v>
      </c>
      <c r="C2957" s="456" t="s">
        <v>28562</v>
      </c>
      <c r="D2957" s="541"/>
      <c r="E2957" s="578"/>
      <c r="F2957" s="541">
        <f t="shared" si="46"/>
        <v>0</v>
      </c>
      <c r="G2957" s="609"/>
    </row>
    <row r="2958" spans="1:7" s="295" customFormat="1">
      <c r="A2958" s="558" t="s">
        <v>17799</v>
      </c>
      <c r="B2958" s="442" t="s">
        <v>35663</v>
      </c>
      <c r="C2958" s="456" t="s">
        <v>12825</v>
      </c>
      <c r="D2958" s="541"/>
      <c r="E2958" s="578"/>
      <c r="F2958" s="541">
        <f t="shared" si="46"/>
        <v>0</v>
      </c>
      <c r="G2958" s="609"/>
    </row>
    <row r="2959" spans="1:7" s="295" customFormat="1">
      <c r="A2959" s="558" t="s">
        <v>17800</v>
      </c>
      <c r="B2959" s="464" t="s">
        <v>9753</v>
      </c>
      <c r="C2959" s="456" t="s">
        <v>12827</v>
      </c>
      <c r="D2959" s="541"/>
      <c r="E2959" s="578"/>
      <c r="F2959" s="541">
        <f t="shared" si="46"/>
        <v>0</v>
      </c>
      <c r="G2959" s="609"/>
    </row>
    <row r="2960" spans="1:7" s="295" customFormat="1">
      <c r="A2960" s="558" t="s">
        <v>17801</v>
      </c>
      <c r="B2960" s="442" t="s">
        <v>35664</v>
      </c>
      <c r="C2960" s="456" t="s">
        <v>12826</v>
      </c>
      <c r="D2960" s="541"/>
      <c r="E2960" s="578"/>
      <c r="F2960" s="541">
        <f t="shared" si="46"/>
        <v>0</v>
      </c>
      <c r="G2960" s="609"/>
    </row>
    <row r="2961" spans="1:7" s="295" customFormat="1">
      <c r="A2961" s="558" t="s">
        <v>17802</v>
      </c>
      <c r="B2961" s="464" t="s">
        <v>9754</v>
      </c>
      <c r="C2961" s="456" t="s">
        <v>28562</v>
      </c>
      <c r="D2961" s="541"/>
      <c r="E2961" s="578"/>
      <c r="F2961" s="541">
        <f t="shared" si="46"/>
        <v>0</v>
      </c>
      <c r="G2961" s="609"/>
    </row>
    <row r="2962" spans="1:7" s="295" customFormat="1">
      <c r="A2962" s="558" t="s">
        <v>17803</v>
      </c>
      <c r="B2962" s="464" t="s">
        <v>9755</v>
      </c>
      <c r="C2962" s="456" t="s">
        <v>29268</v>
      </c>
      <c r="D2962" s="541"/>
      <c r="E2962" s="578"/>
      <c r="F2962" s="541">
        <f t="shared" si="46"/>
        <v>0</v>
      </c>
      <c r="G2962" s="609"/>
    </row>
    <row r="2963" spans="1:7" s="295" customFormat="1">
      <c r="A2963" s="558" t="s">
        <v>17804</v>
      </c>
      <c r="B2963" s="464" t="s">
        <v>9756</v>
      </c>
      <c r="C2963" s="456" t="s">
        <v>12747</v>
      </c>
      <c r="D2963" s="541"/>
      <c r="E2963" s="578"/>
      <c r="F2963" s="541">
        <f t="shared" si="46"/>
        <v>0</v>
      </c>
      <c r="G2963" s="609"/>
    </row>
    <row r="2964" spans="1:7" s="295" customFormat="1">
      <c r="A2964" s="558" t="s">
        <v>17805</v>
      </c>
      <c r="B2964" s="464" t="s">
        <v>9757</v>
      </c>
      <c r="C2964" s="456" t="s">
        <v>14481</v>
      </c>
      <c r="D2964" s="541"/>
      <c r="E2964" s="578"/>
      <c r="F2964" s="541">
        <f t="shared" si="46"/>
        <v>0</v>
      </c>
      <c r="G2964" s="609"/>
    </row>
    <row r="2965" spans="1:7" s="295" customFormat="1">
      <c r="A2965" s="558" t="s">
        <v>17806</v>
      </c>
      <c r="B2965" s="464" t="s">
        <v>9758</v>
      </c>
      <c r="C2965" s="456" t="s">
        <v>35665</v>
      </c>
      <c r="D2965" s="541"/>
      <c r="E2965" s="578"/>
      <c r="F2965" s="541">
        <f t="shared" si="46"/>
        <v>0</v>
      </c>
      <c r="G2965" s="609"/>
    </row>
    <row r="2966" spans="1:7" s="295" customFormat="1">
      <c r="A2966" s="558" t="s">
        <v>17807</v>
      </c>
      <c r="B2966" s="464" t="s">
        <v>9760</v>
      </c>
      <c r="C2966" s="456" t="s">
        <v>29121</v>
      </c>
      <c r="D2966" s="541"/>
      <c r="E2966" s="578"/>
      <c r="F2966" s="541">
        <f t="shared" si="46"/>
        <v>0</v>
      </c>
      <c r="G2966" s="609"/>
    </row>
    <row r="2967" spans="1:7" s="295" customFormat="1">
      <c r="A2967" s="558" t="s">
        <v>17808</v>
      </c>
      <c r="B2967" s="464" t="s">
        <v>9761</v>
      </c>
      <c r="C2967" s="456" t="s">
        <v>29121</v>
      </c>
      <c r="D2967" s="541"/>
      <c r="E2967" s="578"/>
      <c r="F2967" s="541">
        <f t="shared" si="46"/>
        <v>0</v>
      </c>
      <c r="G2967" s="609"/>
    </row>
    <row r="2968" spans="1:7" s="295" customFormat="1">
      <c r="A2968" s="558" t="s">
        <v>17809</v>
      </c>
      <c r="B2968" s="442" t="s">
        <v>35376</v>
      </c>
      <c r="C2968" s="456" t="s">
        <v>9537</v>
      </c>
      <c r="D2968" s="541"/>
      <c r="E2968" s="578"/>
      <c r="F2968" s="541">
        <f t="shared" si="46"/>
        <v>0</v>
      </c>
      <c r="G2968" s="609"/>
    </row>
    <row r="2969" spans="1:7" s="295" customFormat="1">
      <c r="A2969" s="558" t="s">
        <v>17810</v>
      </c>
      <c r="B2969" s="464" t="s">
        <v>9762</v>
      </c>
      <c r="C2969" s="456" t="s">
        <v>28564</v>
      </c>
      <c r="D2969" s="541"/>
      <c r="E2969" s="578"/>
      <c r="F2969" s="541">
        <f t="shared" si="46"/>
        <v>0</v>
      </c>
      <c r="G2969" s="609"/>
    </row>
    <row r="2970" spans="1:7" s="295" customFormat="1">
      <c r="A2970" s="558" t="s">
        <v>17811</v>
      </c>
      <c r="B2970" s="464" t="s">
        <v>9763</v>
      </c>
      <c r="C2970" s="456" t="s">
        <v>9538</v>
      </c>
      <c r="D2970" s="541"/>
      <c r="E2970" s="578"/>
      <c r="F2970" s="541">
        <f t="shared" si="46"/>
        <v>0</v>
      </c>
      <c r="G2970" s="609"/>
    </row>
    <row r="2971" spans="1:7" s="295" customFormat="1">
      <c r="A2971" s="558" t="s">
        <v>17812</v>
      </c>
      <c r="B2971" s="442" t="s">
        <v>33443</v>
      </c>
      <c r="C2971" s="456" t="s">
        <v>28561</v>
      </c>
      <c r="D2971" s="541"/>
      <c r="E2971" s="578"/>
      <c r="F2971" s="541">
        <f t="shared" si="46"/>
        <v>0</v>
      </c>
      <c r="G2971" s="609"/>
    </row>
    <row r="2972" spans="1:7" s="295" customFormat="1" ht="15.75" customHeight="1">
      <c r="A2972" s="558" t="s">
        <v>17813</v>
      </c>
      <c r="B2972" s="442" t="s">
        <v>35666</v>
      </c>
      <c r="C2972" s="456" t="s">
        <v>28554</v>
      </c>
      <c r="D2972" s="541"/>
      <c r="E2972" s="578"/>
      <c r="F2972" s="541">
        <f t="shared" si="46"/>
        <v>0</v>
      </c>
      <c r="G2972" s="609"/>
    </row>
    <row r="2973" spans="1:7" s="425" customFormat="1" ht="14.4" customHeight="1">
      <c r="A2973" s="644" t="s">
        <v>36308</v>
      </c>
      <c r="B2973" s="645"/>
      <c r="C2973" s="646"/>
      <c r="D2973" s="547"/>
      <c r="E2973" s="588"/>
      <c r="F2973" s="550"/>
      <c r="G2973" s="613"/>
    </row>
    <row r="2974" spans="1:7" s="425" customFormat="1">
      <c r="A2974" s="644" t="s">
        <v>37550</v>
      </c>
      <c r="B2974" s="645"/>
      <c r="C2974" s="646"/>
      <c r="D2974" s="547"/>
      <c r="E2974" s="588"/>
      <c r="F2974" s="550"/>
      <c r="G2974" s="613"/>
    </row>
    <row r="2975" spans="1:7" s="425" customFormat="1">
      <c r="A2975" s="641" t="s">
        <v>10075</v>
      </c>
      <c r="B2975" s="642"/>
      <c r="C2975" s="643"/>
      <c r="D2975" s="547"/>
      <c r="E2975" s="588"/>
      <c r="F2975" s="550"/>
      <c r="G2975" s="613"/>
    </row>
    <row r="2976" spans="1:7">
      <c r="A2976" s="556" t="s">
        <v>17814</v>
      </c>
      <c r="B2976" s="454" t="s">
        <v>35667</v>
      </c>
      <c r="C2976" s="456" t="s">
        <v>10077</v>
      </c>
      <c r="D2976" s="541"/>
      <c r="E2976" s="578"/>
      <c r="F2976" s="541">
        <f t="shared" ref="F2976:F3039" si="47">D2976*(1+E2976)</f>
        <v>0</v>
      </c>
      <c r="G2976" s="611"/>
    </row>
    <row r="2977" spans="1:7">
      <c r="A2977" s="556" t="s">
        <v>17815</v>
      </c>
      <c r="B2977" s="454" t="s">
        <v>33455</v>
      </c>
      <c r="C2977" s="456" t="s">
        <v>29439</v>
      </c>
      <c r="D2977" s="541"/>
      <c r="E2977" s="578"/>
      <c r="F2977" s="541">
        <f t="shared" si="47"/>
        <v>0</v>
      </c>
      <c r="G2977" s="611"/>
    </row>
    <row r="2978" spans="1:7">
      <c r="A2978" s="556" t="s">
        <v>17816</v>
      </c>
      <c r="B2978" s="454" t="s">
        <v>35668</v>
      </c>
      <c r="C2978" s="456" t="s">
        <v>10080</v>
      </c>
      <c r="D2978" s="541"/>
      <c r="E2978" s="578"/>
      <c r="F2978" s="541">
        <f t="shared" si="47"/>
        <v>0</v>
      </c>
      <c r="G2978" s="611"/>
    </row>
    <row r="2979" spans="1:7" s="425" customFormat="1">
      <c r="A2979" s="644" t="s">
        <v>10081</v>
      </c>
      <c r="B2979" s="645"/>
      <c r="C2979" s="646"/>
      <c r="D2979" s="547"/>
      <c r="E2979" s="588"/>
      <c r="F2979" s="550"/>
      <c r="G2979" s="613"/>
    </row>
    <row r="2980" spans="1:7">
      <c r="A2980" s="556" t="s">
        <v>17817</v>
      </c>
      <c r="B2980" s="464" t="s">
        <v>3594</v>
      </c>
      <c r="C2980" s="456" t="s">
        <v>29271</v>
      </c>
      <c r="D2980" s="541"/>
      <c r="E2980" s="578"/>
      <c r="F2980" s="541">
        <f t="shared" si="47"/>
        <v>0</v>
      </c>
      <c r="G2980" s="611"/>
    </row>
    <row r="2981" spans="1:7">
      <c r="A2981" s="556" t="s">
        <v>17818</v>
      </c>
      <c r="B2981" s="464" t="s">
        <v>35669</v>
      </c>
      <c r="C2981" s="456" t="s">
        <v>23268</v>
      </c>
      <c r="D2981" s="541"/>
      <c r="E2981" s="578"/>
      <c r="F2981" s="541">
        <f t="shared" si="47"/>
        <v>0</v>
      </c>
      <c r="G2981" s="611"/>
    </row>
    <row r="2982" spans="1:7">
      <c r="A2982" s="556" t="s">
        <v>17819</v>
      </c>
      <c r="B2982" s="464" t="s">
        <v>35670</v>
      </c>
      <c r="C2982" s="456" t="s">
        <v>23150</v>
      </c>
      <c r="D2982" s="541"/>
      <c r="E2982" s="578"/>
      <c r="F2982" s="541">
        <f t="shared" si="47"/>
        <v>0</v>
      </c>
      <c r="G2982" s="611"/>
    </row>
    <row r="2983" spans="1:7">
      <c r="A2983" s="556" t="s">
        <v>17820</v>
      </c>
      <c r="B2983" s="464" t="s">
        <v>35671</v>
      </c>
      <c r="C2983" s="456" t="s">
        <v>23284</v>
      </c>
      <c r="D2983" s="541"/>
      <c r="E2983" s="578"/>
      <c r="F2983" s="541">
        <f t="shared" si="47"/>
        <v>0</v>
      </c>
      <c r="G2983" s="611"/>
    </row>
    <row r="2984" spans="1:7">
      <c r="A2984" s="556" t="s">
        <v>17821</v>
      </c>
      <c r="B2984" s="464" t="s">
        <v>35672</v>
      </c>
      <c r="C2984" s="456" t="s">
        <v>23280</v>
      </c>
      <c r="D2984" s="541"/>
      <c r="E2984" s="578"/>
      <c r="F2984" s="541">
        <f t="shared" si="47"/>
        <v>0</v>
      </c>
      <c r="G2984" s="611"/>
    </row>
    <row r="2985" spans="1:7">
      <c r="A2985" s="556" t="s">
        <v>17822</v>
      </c>
      <c r="B2985" s="464" t="s">
        <v>35673</v>
      </c>
      <c r="C2985" s="456" t="s">
        <v>10088</v>
      </c>
      <c r="D2985" s="541"/>
      <c r="E2985" s="578"/>
      <c r="F2985" s="541">
        <f t="shared" si="47"/>
        <v>0</v>
      </c>
      <c r="G2985" s="611"/>
    </row>
    <row r="2986" spans="1:7">
      <c r="A2986" s="556" t="s">
        <v>17823</v>
      </c>
      <c r="B2986" s="464" t="s">
        <v>35674</v>
      </c>
      <c r="C2986" s="456" t="s">
        <v>23291</v>
      </c>
      <c r="D2986" s="541"/>
      <c r="E2986" s="578"/>
      <c r="F2986" s="541">
        <f t="shared" si="47"/>
        <v>0</v>
      </c>
      <c r="G2986" s="611"/>
    </row>
    <row r="2987" spans="1:7">
      <c r="A2987" s="556" t="s">
        <v>17824</v>
      </c>
      <c r="B2987" s="464" t="s">
        <v>35675</v>
      </c>
      <c r="C2987" s="456" t="s">
        <v>29143</v>
      </c>
      <c r="D2987" s="541"/>
      <c r="E2987" s="578"/>
      <c r="F2987" s="541">
        <f t="shared" si="47"/>
        <v>0</v>
      </c>
      <c r="G2987" s="611"/>
    </row>
    <row r="2988" spans="1:7">
      <c r="A2988" s="556" t="s">
        <v>17825</v>
      </c>
      <c r="B2988" s="464" t="s">
        <v>35676</v>
      </c>
      <c r="C2988" s="456" t="s">
        <v>29362</v>
      </c>
      <c r="D2988" s="541"/>
      <c r="E2988" s="578"/>
      <c r="F2988" s="541">
        <f t="shared" si="47"/>
        <v>0</v>
      </c>
      <c r="G2988" s="611"/>
    </row>
    <row r="2989" spans="1:7">
      <c r="A2989" s="556" t="s">
        <v>17826</v>
      </c>
      <c r="B2989" s="464" t="s">
        <v>35677</v>
      </c>
      <c r="C2989" s="456" t="s">
        <v>29361</v>
      </c>
      <c r="D2989" s="541"/>
      <c r="E2989" s="578"/>
      <c r="F2989" s="541">
        <f t="shared" si="47"/>
        <v>0</v>
      </c>
      <c r="G2989" s="611"/>
    </row>
    <row r="2990" spans="1:7">
      <c r="A2990" s="556" t="s">
        <v>17827</v>
      </c>
      <c r="B2990" s="464" t="s">
        <v>35678</v>
      </c>
      <c r="C2990" s="456" t="s">
        <v>10094</v>
      </c>
      <c r="D2990" s="541"/>
      <c r="E2990" s="578"/>
      <c r="F2990" s="541">
        <f t="shared" si="47"/>
        <v>0</v>
      </c>
      <c r="G2990" s="611"/>
    </row>
    <row r="2991" spans="1:7">
      <c r="A2991" s="556" t="s">
        <v>17828</v>
      </c>
      <c r="B2991" s="464" t="s">
        <v>35679</v>
      </c>
      <c r="C2991" s="456" t="s">
        <v>10096</v>
      </c>
      <c r="D2991" s="541"/>
      <c r="E2991" s="578"/>
      <c r="F2991" s="541">
        <f t="shared" si="47"/>
        <v>0</v>
      </c>
      <c r="G2991" s="611"/>
    </row>
    <row r="2992" spans="1:7">
      <c r="A2992" s="556" t="s">
        <v>17829</v>
      </c>
      <c r="B2992" s="464" t="s">
        <v>35680</v>
      </c>
      <c r="C2992" s="456" t="s">
        <v>10098</v>
      </c>
      <c r="D2992" s="541"/>
      <c r="E2992" s="578"/>
      <c r="F2992" s="541">
        <f t="shared" si="47"/>
        <v>0</v>
      </c>
      <c r="G2992" s="611"/>
    </row>
    <row r="2993" spans="1:7">
      <c r="A2993" s="556" t="s">
        <v>17830</v>
      </c>
      <c r="B2993" s="464" t="s">
        <v>35681</v>
      </c>
      <c r="C2993" s="456" t="s">
        <v>10100</v>
      </c>
      <c r="D2993" s="541"/>
      <c r="E2993" s="578"/>
      <c r="F2993" s="541">
        <f t="shared" si="47"/>
        <v>0</v>
      </c>
      <c r="G2993" s="611"/>
    </row>
    <row r="2994" spans="1:7">
      <c r="A2994" s="556" t="s">
        <v>17831</v>
      </c>
      <c r="B2994" s="464" t="s">
        <v>35682</v>
      </c>
      <c r="C2994" s="456" t="s">
        <v>4296</v>
      </c>
      <c r="D2994" s="541"/>
      <c r="E2994" s="578"/>
      <c r="F2994" s="541">
        <f t="shared" si="47"/>
        <v>0</v>
      </c>
      <c r="G2994" s="611"/>
    </row>
    <row r="2995" spans="1:7">
      <c r="A2995" s="556" t="s">
        <v>17832</v>
      </c>
      <c r="B2995" s="464" t="s">
        <v>35683</v>
      </c>
      <c r="C2995" s="456" t="s">
        <v>4295</v>
      </c>
      <c r="D2995" s="541"/>
      <c r="E2995" s="578"/>
      <c r="F2995" s="541">
        <f t="shared" si="47"/>
        <v>0</v>
      </c>
      <c r="G2995" s="611"/>
    </row>
    <row r="2996" spans="1:7">
      <c r="A2996" s="556" t="s">
        <v>17833</v>
      </c>
      <c r="B2996" s="464" t="s">
        <v>35684</v>
      </c>
      <c r="C2996" s="456" t="s">
        <v>1971</v>
      </c>
      <c r="D2996" s="541"/>
      <c r="E2996" s="578"/>
      <c r="F2996" s="541">
        <f t="shared" si="47"/>
        <v>0</v>
      </c>
      <c r="G2996" s="611"/>
    </row>
    <row r="2997" spans="1:7" s="425" customFormat="1">
      <c r="A2997" s="641" t="s">
        <v>10105</v>
      </c>
      <c r="B2997" s="642"/>
      <c r="C2997" s="643"/>
      <c r="D2997" s="547"/>
      <c r="E2997" s="588"/>
      <c r="F2997" s="550"/>
      <c r="G2997" s="613"/>
    </row>
    <row r="2998" spans="1:7">
      <c r="A2998" s="556" t="s">
        <v>17834</v>
      </c>
      <c r="B2998" s="464" t="s">
        <v>35685</v>
      </c>
      <c r="C2998" s="456" t="s">
        <v>10107</v>
      </c>
      <c r="D2998" s="541"/>
      <c r="E2998" s="578"/>
      <c r="F2998" s="541">
        <f t="shared" si="47"/>
        <v>0</v>
      </c>
      <c r="G2998" s="611"/>
    </row>
    <row r="2999" spans="1:7">
      <c r="A2999" s="556" t="s">
        <v>17835</v>
      </c>
      <c r="B2999" s="464" t="s">
        <v>35686</v>
      </c>
      <c r="C2999" s="456" t="s">
        <v>10109</v>
      </c>
      <c r="D2999" s="541"/>
      <c r="E2999" s="578"/>
      <c r="F2999" s="541">
        <f t="shared" si="47"/>
        <v>0</v>
      </c>
      <c r="G2999" s="611"/>
    </row>
    <row r="3000" spans="1:7">
      <c r="A3000" s="556" t="s">
        <v>17836</v>
      </c>
      <c r="B3000" s="464" t="s">
        <v>35687</v>
      </c>
      <c r="C3000" s="456" t="s">
        <v>10111</v>
      </c>
      <c r="D3000" s="541"/>
      <c r="E3000" s="578"/>
      <c r="F3000" s="541">
        <f t="shared" si="47"/>
        <v>0</v>
      </c>
      <c r="G3000" s="611"/>
    </row>
    <row r="3001" spans="1:7">
      <c r="A3001" s="556" t="s">
        <v>17837</v>
      </c>
      <c r="B3001" s="464" t="s">
        <v>35688</v>
      </c>
      <c r="C3001" s="456" t="s">
        <v>10113</v>
      </c>
      <c r="D3001" s="541"/>
      <c r="E3001" s="578"/>
      <c r="F3001" s="541">
        <f t="shared" si="47"/>
        <v>0</v>
      </c>
      <c r="G3001" s="611"/>
    </row>
    <row r="3002" spans="1:7">
      <c r="A3002" s="556" t="s">
        <v>17838</v>
      </c>
      <c r="B3002" s="464" t="s">
        <v>35689</v>
      </c>
      <c r="C3002" s="456" t="s">
        <v>23126</v>
      </c>
      <c r="D3002" s="541"/>
      <c r="E3002" s="578"/>
      <c r="F3002" s="541">
        <f t="shared" si="47"/>
        <v>0</v>
      </c>
      <c r="G3002" s="611"/>
    </row>
    <row r="3003" spans="1:7">
      <c r="A3003" s="556" t="s">
        <v>17839</v>
      </c>
      <c r="B3003" s="464" t="s">
        <v>35690</v>
      </c>
      <c r="C3003" s="456" t="s">
        <v>23130</v>
      </c>
      <c r="D3003" s="541"/>
      <c r="E3003" s="578"/>
      <c r="F3003" s="541">
        <f t="shared" si="47"/>
        <v>0</v>
      </c>
      <c r="G3003" s="611"/>
    </row>
    <row r="3004" spans="1:7">
      <c r="A3004" s="556" t="s">
        <v>17840</v>
      </c>
      <c r="B3004" s="464" t="s">
        <v>35691</v>
      </c>
      <c r="C3004" s="456" t="s">
        <v>10117</v>
      </c>
      <c r="D3004" s="541"/>
      <c r="E3004" s="578"/>
      <c r="F3004" s="541">
        <f t="shared" si="47"/>
        <v>0</v>
      </c>
      <c r="G3004" s="611"/>
    </row>
    <row r="3005" spans="1:7">
      <c r="A3005" s="556" t="s">
        <v>17841</v>
      </c>
      <c r="B3005" s="464" t="s">
        <v>35692</v>
      </c>
      <c r="C3005" s="456" t="s">
        <v>10119</v>
      </c>
      <c r="D3005" s="541"/>
      <c r="E3005" s="578"/>
      <c r="F3005" s="541">
        <f t="shared" si="47"/>
        <v>0</v>
      </c>
      <c r="G3005" s="611"/>
    </row>
    <row r="3006" spans="1:7">
      <c r="A3006" s="556" t="s">
        <v>17842</v>
      </c>
      <c r="B3006" s="464" t="s">
        <v>35693</v>
      </c>
      <c r="C3006" s="456" t="s">
        <v>29142</v>
      </c>
      <c r="D3006" s="541"/>
      <c r="E3006" s="578"/>
      <c r="F3006" s="541">
        <f t="shared" si="47"/>
        <v>0</v>
      </c>
      <c r="G3006" s="611"/>
    </row>
    <row r="3007" spans="1:7">
      <c r="A3007" s="556" t="s">
        <v>17843</v>
      </c>
      <c r="B3007" s="464" t="s">
        <v>35694</v>
      </c>
      <c r="C3007" s="456" t="s">
        <v>29145</v>
      </c>
      <c r="D3007" s="541"/>
      <c r="E3007" s="578"/>
      <c r="F3007" s="541">
        <f t="shared" si="47"/>
        <v>0</v>
      </c>
      <c r="G3007" s="611"/>
    </row>
    <row r="3008" spans="1:7">
      <c r="A3008" s="556" t="s">
        <v>17844</v>
      </c>
      <c r="B3008" s="464" t="s">
        <v>35695</v>
      </c>
      <c r="C3008" s="456" t="s">
        <v>29272</v>
      </c>
      <c r="D3008" s="541"/>
      <c r="E3008" s="578"/>
      <c r="F3008" s="541">
        <f t="shared" si="47"/>
        <v>0</v>
      </c>
      <c r="G3008" s="611"/>
    </row>
    <row r="3009" spans="1:7">
      <c r="A3009" s="556" t="s">
        <v>17845</v>
      </c>
      <c r="B3009" s="464" t="s">
        <v>35696</v>
      </c>
      <c r="C3009" s="456" t="s">
        <v>29363</v>
      </c>
      <c r="D3009" s="541"/>
      <c r="E3009" s="578"/>
      <c r="F3009" s="541">
        <f t="shared" si="47"/>
        <v>0</v>
      </c>
      <c r="G3009" s="611"/>
    </row>
    <row r="3010" spans="1:7">
      <c r="A3010" s="556" t="s">
        <v>17846</v>
      </c>
      <c r="B3010" s="464" t="s">
        <v>35697</v>
      </c>
      <c r="C3010" s="456" t="s">
        <v>29364</v>
      </c>
      <c r="D3010" s="541"/>
      <c r="E3010" s="578"/>
      <c r="F3010" s="541">
        <f t="shared" si="47"/>
        <v>0</v>
      </c>
      <c r="G3010" s="611"/>
    </row>
    <row r="3011" spans="1:7">
      <c r="A3011" s="556" t="s">
        <v>17847</v>
      </c>
      <c r="B3011" s="464" t="s">
        <v>35698</v>
      </c>
      <c r="C3011" s="456" t="s">
        <v>4296</v>
      </c>
      <c r="D3011" s="541"/>
      <c r="E3011" s="578"/>
      <c r="F3011" s="541">
        <f t="shared" si="47"/>
        <v>0</v>
      </c>
      <c r="G3011" s="611"/>
    </row>
    <row r="3012" spans="1:7">
      <c r="A3012" s="556" t="s">
        <v>17848</v>
      </c>
      <c r="B3012" s="464" t="s">
        <v>35699</v>
      </c>
      <c r="C3012" s="456" t="s">
        <v>4295</v>
      </c>
      <c r="D3012" s="541"/>
      <c r="E3012" s="578"/>
      <c r="F3012" s="541">
        <f t="shared" si="47"/>
        <v>0</v>
      </c>
      <c r="G3012" s="611"/>
    </row>
    <row r="3013" spans="1:7" s="425" customFormat="1">
      <c r="A3013" s="641" t="s">
        <v>10127</v>
      </c>
      <c r="B3013" s="642"/>
      <c r="C3013" s="643"/>
      <c r="D3013" s="547"/>
      <c r="E3013" s="588"/>
      <c r="F3013" s="550"/>
      <c r="G3013" s="613"/>
    </row>
    <row r="3014" spans="1:7">
      <c r="A3014" s="556" t="s">
        <v>17849</v>
      </c>
      <c r="B3014" s="464" t="s">
        <v>35700</v>
      </c>
      <c r="C3014" s="456" t="s">
        <v>10129</v>
      </c>
      <c r="D3014" s="541"/>
      <c r="E3014" s="578"/>
      <c r="F3014" s="541">
        <f t="shared" si="47"/>
        <v>0</v>
      </c>
      <c r="G3014" s="611"/>
    </row>
    <row r="3015" spans="1:7">
      <c r="A3015" s="556" t="s">
        <v>17850</v>
      </c>
      <c r="B3015" s="464" t="s">
        <v>35701</v>
      </c>
      <c r="C3015" s="456" t="s">
        <v>10131</v>
      </c>
      <c r="D3015" s="541"/>
      <c r="E3015" s="578"/>
      <c r="F3015" s="541">
        <f t="shared" si="47"/>
        <v>0</v>
      </c>
      <c r="G3015" s="611"/>
    </row>
    <row r="3016" spans="1:7">
      <c r="A3016" s="556" t="s">
        <v>17851</v>
      </c>
      <c r="B3016" s="464" t="s">
        <v>35702</v>
      </c>
      <c r="C3016" s="456" t="s">
        <v>10133</v>
      </c>
      <c r="D3016" s="541"/>
      <c r="E3016" s="578"/>
      <c r="F3016" s="541">
        <f t="shared" si="47"/>
        <v>0</v>
      </c>
      <c r="G3016" s="611"/>
    </row>
    <row r="3017" spans="1:7">
      <c r="A3017" s="556" t="s">
        <v>17852</v>
      </c>
      <c r="B3017" s="464" t="s">
        <v>35703</v>
      </c>
      <c r="C3017" s="456" t="s">
        <v>10135</v>
      </c>
      <c r="D3017" s="541"/>
      <c r="E3017" s="578"/>
      <c r="F3017" s="541">
        <f t="shared" si="47"/>
        <v>0</v>
      </c>
      <c r="G3017" s="611"/>
    </row>
    <row r="3018" spans="1:7">
      <c r="A3018" s="556" t="s">
        <v>17853</v>
      </c>
      <c r="B3018" s="464" t="s">
        <v>35704</v>
      </c>
      <c r="C3018" s="456" t="s">
        <v>10137</v>
      </c>
      <c r="D3018" s="541"/>
      <c r="E3018" s="578"/>
      <c r="F3018" s="541">
        <f t="shared" si="47"/>
        <v>0</v>
      </c>
      <c r="G3018" s="611"/>
    </row>
    <row r="3019" spans="1:7">
      <c r="A3019" s="556" t="s">
        <v>17854</v>
      </c>
      <c r="B3019" s="464" t="s">
        <v>35705</v>
      </c>
      <c r="C3019" s="456" t="s">
        <v>10139</v>
      </c>
      <c r="D3019" s="541"/>
      <c r="E3019" s="578"/>
      <c r="F3019" s="541">
        <f t="shared" si="47"/>
        <v>0</v>
      </c>
      <c r="G3019" s="611"/>
    </row>
    <row r="3020" spans="1:7">
      <c r="A3020" s="556" t="s">
        <v>17855</v>
      </c>
      <c r="B3020" s="464" t="s">
        <v>35706</v>
      </c>
      <c r="C3020" s="456" t="s">
        <v>35707</v>
      </c>
      <c r="D3020" s="541"/>
      <c r="E3020" s="578"/>
      <c r="F3020" s="541">
        <f t="shared" si="47"/>
        <v>0</v>
      </c>
      <c r="G3020" s="611"/>
    </row>
    <row r="3021" spans="1:7">
      <c r="A3021" s="556" t="s">
        <v>17856</v>
      </c>
      <c r="B3021" s="464" t="s">
        <v>35708</v>
      </c>
      <c r="C3021" s="456" t="s">
        <v>10143</v>
      </c>
      <c r="D3021" s="541"/>
      <c r="E3021" s="578"/>
      <c r="F3021" s="541">
        <f t="shared" si="47"/>
        <v>0</v>
      </c>
      <c r="G3021" s="611"/>
    </row>
    <row r="3022" spans="1:7">
      <c r="A3022" s="556" t="s">
        <v>17857</v>
      </c>
      <c r="B3022" s="464" t="s">
        <v>35709</v>
      </c>
      <c r="C3022" s="456" t="s">
        <v>10145</v>
      </c>
      <c r="D3022" s="541"/>
      <c r="E3022" s="578"/>
      <c r="F3022" s="541">
        <f t="shared" si="47"/>
        <v>0</v>
      </c>
      <c r="G3022" s="611"/>
    </row>
    <row r="3023" spans="1:7">
      <c r="A3023" s="556" t="s">
        <v>17858</v>
      </c>
      <c r="B3023" s="464" t="s">
        <v>10146</v>
      </c>
      <c r="C3023" s="456" t="s">
        <v>10147</v>
      </c>
      <c r="D3023" s="541"/>
      <c r="E3023" s="578"/>
      <c r="F3023" s="541">
        <f t="shared" si="47"/>
        <v>0</v>
      </c>
      <c r="G3023" s="611"/>
    </row>
    <row r="3024" spans="1:7">
      <c r="A3024" s="556" t="s">
        <v>17859</v>
      </c>
      <c r="B3024" s="464" t="s">
        <v>35710</v>
      </c>
      <c r="C3024" s="456" t="s">
        <v>10149</v>
      </c>
      <c r="D3024" s="541"/>
      <c r="E3024" s="578"/>
      <c r="F3024" s="541">
        <f t="shared" si="47"/>
        <v>0</v>
      </c>
      <c r="G3024" s="611"/>
    </row>
    <row r="3025" spans="1:7">
      <c r="A3025" s="556" t="s">
        <v>17860</v>
      </c>
      <c r="B3025" s="464" t="s">
        <v>35711</v>
      </c>
      <c r="C3025" s="456" t="s">
        <v>10151</v>
      </c>
      <c r="D3025" s="541"/>
      <c r="E3025" s="578"/>
      <c r="F3025" s="541">
        <f t="shared" si="47"/>
        <v>0</v>
      </c>
      <c r="G3025" s="611"/>
    </row>
    <row r="3026" spans="1:7">
      <c r="A3026" s="556" t="s">
        <v>17861</v>
      </c>
      <c r="B3026" s="464" t="s">
        <v>35712</v>
      </c>
      <c r="C3026" s="456" t="s">
        <v>15146</v>
      </c>
      <c r="D3026" s="541"/>
      <c r="E3026" s="578"/>
      <c r="F3026" s="541">
        <f t="shared" si="47"/>
        <v>0</v>
      </c>
      <c r="G3026" s="611"/>
    </row>
    <row r="3027" spans="1:7">
      <c r="A3027" s="556" t="s">
        <v>17862</v>
      </c>
      <c r="B3027" s="464" t="s">
        <v>35713</v>
      </c>
      <c r="C3027" s="456" t="s">
        <v>10154</v>
      </c>
      <c r="D3027" s="541"/>
      <c r="E3027" s="578"/>
      <c r="F3027" s="541">
        <f t="shared" si="47"/>
        <v>0</v>
      </c>
      <c r="G3027" s="611"/>
    </row>
    <row r="3028" spans="1:7">
      <c r="A3028" s="556" t="s">
        <v>17863</v>
      </c>
      <c r="B3028" s="464" t="s">
        <v>35714</v>
      </c>
      <c r="C3028" s="456" t="s">
        <v>10156</v>
      </c>
      <c r="D3028" s="541"/>
      <c r="E3028" s="578"/>
      <c r="F3028" s="541">
        <f t="shared" si="47"/>
        <v>0</v>
      </c>
      <c r="G3028" s="611"/>
    </row>
    <row r="3029" spans="1:7">
      <c r="A3029" s="556" t="s">
        <v>17864</v>
      </c>
      <c r="B3029" s="464" t="s">
        <v>35715</v>
      </c>
      <c r="C3029" s="456" t="s">
        <v>10158</v>
      </c>
      <c r="D3029" s="541"/>
      <c r="E3029" s="578"/>
      <c r="F3029" s="541">
        <f t="shared" si="47"/>
        <v>0</v>
      </c>
      <c r="G3029" s="611"/>
    </row>
    <row r="3030" spans="1:7">
      <c r="A3030" s="556" t="s">
        <v>17865</v>
      </c>
      <c r="B3030" s="464" t="s">
        <v>35716</v>
      </c>
      <c r="C3030" s="456" t="s">
        <v>4322</v>
      </c>
      <c r="D3030" s="541"/>
      <c r="E3030" s="578"/>
      <c r="F3030" s="541">
        <f t="shared" si="47"/>
        <v>0</v>
      </c>
      <c r="G3030" s="611"/>
    </row>
    <row r="3031" spans="1:7">
      <c r="A3031" s="556" t="s">
        <v>17866</v>
      </c>
      <c r="B3031" s="464" t="s">
        <v>35717</v>
      </c>
      <c r="C3031" s="456" t="s">
        <v>10161</v>
      </c>
      <c r="D3031" s="541"/>
      <c r="E3031" s="578"/>
      <c r="F3031" s="541">
        <f t="shared" si="47"/>
        <v>0</v>
      </c>
      <c r="G3031" s="611"/>
    </row>
    <row r="3032" spans="1:7">
      <c r="A3032" s="556" t="s">
        <v>17867</v>
      </c>
      <c r="B3032" s="464" t="s">
        <v>35718</v>
      </c>
      <c r="C3032" s="456" t="s">
        <v>10163</v>
      </c>
      <c r="D3032" s="541"/>
      <c r="E3032" s="578"/>
      <c r="F3032" s="541">
        <f t="shared" si="47"/>
        <v>0</v>
      </c>
      <c r="G3032" s="611"/>
    </row>
    <row r="3033" spans="1:7">
      <c r="A3033" s="556" t="s">
        <v>17868</v>
      </c>
      <c r="B3033" s="464" t="s">
        <v>35719</v>
      </c>
      <c r="C3033" s="456" t="s">
        <v>15166</v>
      </c>
      <c r="D3033" s="541"/>
      <c r="E3033" s="578"/>
      <c r="F3033" s="541">
        <f t="shared" si="47"/>
        <v>0</v>
      </c>
      <c r="G3033" s="611"/>
    </row>
    <row r="3034" spans="1:7">
      <c r="A3034" s="556" t="s">
        <v>17869</v>
      </c>
      <c r="B3034" s="464" t="s">
        <v>35720</v>
      </c>
      <c r="C3034" s="456" t="s">
        <v>10166</v>
      </c>
      <c r="D3034" s="541"/>
      <c r="E3034" s="578"/>
      <c r="F3034" s="541">
        <f t="shared" si="47"/>
        <v>0</v>
      </c>
      <c r="G3034" s="611"/>
    </row>
    <row r="3035" spans="1:7">
      <c r="A3035" s="556" t="s">
        <v>17870</v>
      </c>
      <c r="B3035" s="464" t="s">
        <v>35721</v>
      </c>
      <c r="C3035" s="456" t="s">
        <v>29354</v>
      </c>
      <c r="D3035" s="541"/>
      <c r="E3035" s="578"/>
      <c r="F3035" s="541">
        <f t="shared" si="47"/>
        <v>0</v>
      </c>
      <c r="G3035" s="611"/>
    </row>
    <row r="3036" spans="1:7">
      <c r="A3036" s="556" t="s">
        <v>17871</v>
      </c>
      <c r="B3036" s="464" t="s">
        <v>35722</v>
      </c>
      <c r="C3036" s="456" t="s">
        <v>4296</v>
      </c>
      <c r="D3036" s="541"/>
      <c r="E3036" s="578"/>
      <c r="F3036" s="541">
        <f t="shared" si="47"/>
        <v>0</v>
      </c>
      <c r="G3036" s="611"/>
    </row>
    <row r="3037" spans="1:7">
      <c r="A3037" s="556" t="s">
        <v>17872</v>
      </c>
      <c r="B3037" s="464" t="s">
        <v>35723</v>
      </c>
      <c r="C3037" s="456" t="s">
        <v>1971</v>
      </c>
      <c r="D3037" s="541"/>
      <c r="E3037" s="578"/>
      <c r="F3037" s="541">
        <f t="shared" si="47"/>
        <v>0</v>
      </c>
      <c r="G3037" s="611"/>
    </row>
    <row r="3038" spans="1:7">
      <c r="A3038" s="556" t="s">
        <v>17873</v>
      </c>
      <c r="B3038" s="464" t="s">
        <v>35724</v>
      </c>
      <c r="C3038" s="456" t="s">
        <v>10171</v>
      </c>
      <c r="D3038" s="541"/>
      <c r="E3038" s="578"/>
      <c r="F3038" s="541">
        <f t="shared" si="47"/>
        <v>0</v>
      </c>
      <c r="G3038" s="611"/>
    </row>
    <row r="3039" spans="1:7">
      <c r="A3039" s="556" t="s">
        <v>17874</v>
      </c>
      <c r="B3039" s="464" t="s">
        <v>35725</v>
      </c>
      <c r="C3039" s="456" t="s">
        <v>15940</v>
      </c>
      <c r="D3039" s="541"/>
      <c r="E3039" s="578"/>
      <c r="F3039" s="541">
        <f t="shared" si="47"/>
        <v>0</v>
      </c>
      <c r="G3039" s="611"/>
    </row>
    <row r="3040" spans="1:7">
      <c r="A3040" s="556" t="s">
        <v>17875</v>
      </c>
      <c r="B3040" s="464" t="s">
        <v>35726</v>
      </c>
      <c r="C3040" s="456" t="s">
        <v>10174</v>
      </c>
      <c r="D3040" s="541"/>
      <c r="E3040" s="578"/>
      <c r="F3040" s="541">
        <f t="shared" ref="F3040:F3103" si="48">D3040*(1+E3040)</f>
        <v>0</v>
      </c>
      <c r="G3040" s="611"/>
    </row>
    <row r="3041" spans="1:7">
      <c r="A3041" s="556" t="s">
        <v>17876</v>
      </c>
      <c r="B3041" s="464" t="s">
        <v>35727</v>
      </c>
      <c r="C3041" s="456" t="s">
        <v>4309</v>
      </c>
      <c r="D3041" s="541"/>
      <c r="E3041" s="578"/>
      <c r="F3041" s="541">
        <f t="shared" si="48"/>
        <v>0</v>
      </c>
      <c r="G3041" s="611"/>
    </row>
    <row r="3042" spans="1:7">
      <c r="A3042" s="556" t="s">
        <v>8316</v>
      </c>
      <c r="B3042" s="464" t="s">
        <v>35728</v>
      </c>
      <c r="C3042" s="456" t="s">
        <v>21330</v>
      </c>
      <c r="D3042" s="541"/>
      <c r="E3042" s="578"/>
      <c r="F3042" s="541">
        <f t="shared" si="48"/>
        <v>0</v>
      </c>
      <c r="G3042" s="611"/>
    </row>
    <row r="3043" spans="1:7" s="425" customFormat="1">
      <c r="A3043" s="641" t="s">
        <v>10177</v>
      </c>
      <c r="B3043" s="642"/>
      <c r="C3043" s="643"/>
      <c r="D3043" s="547"/>
      <c r="E3043" s="588"/>
      <c r="F3043" s="550"/>
      <c r="G3043" s="613"/>
    </row>
    <row r="3044" spans="1:7">
      <c r="A3044" s="556" t="s">
        <v>8317</v>
      </c>
      <c r="B3044" s="464" t="s">
        <v>35729</v>
      </c>
      <c r="C3044" s="456" t="s">
        <v>10179</v>
      </c>
      <c r="D3044" s="541"/>
      <c r="E3044" s="578"/>
      <c r="F3044" s="541">
        <f t="shared" si="48"/>
        <v>0</v>
      </c>
      <c r="G3044" s="611"/>
    </row>
    <row r="3045" spans="1:7">
      <c r="A3045" s="556" t="s">
        <v>8318</v>
      </c>
      <c r="B3045" s="464" t="s">
        <v>10180</v>
      </c>
      <c r="C3045" s="456" t="s">
        <v>10181</v>
      </c>
      <c r="D3045" s="541"/>
      <c r="E3045" s="578"/>
      <c r="F3045" s="541">
        <f t="shared" si="48"/>
        <v>0</v>
      </c>
      <c r="G3045" s="611"/>
    </row>
    <row r="3046" spans="1:7">
      <c r="A3046" s="556" t="s">
        <v>8319</v>
      </c>
      <c r="B3046" s="464" t="s">
        <v>35730</v>
      </c>
      <c r="C3046" s="456" t="s">
        <v>10183</v>
      </c>
      <c r="D3046" s="541"/>
      <c r="E3046" s="578"/>
      <c r="F3046" s="541">
        <f t="shared" si="48"/>
        <v>0</v>
      </c>
      <c r="G3046" s="611"/>
    </row>
    <row r="3047" spans="1:7">
      <c r="A3047" s="556" t="s">
        <v>8320</v>
      </c>
      <c r="B3047" s="464" t="s">
        <v>35731</v>
      </c>
      <c r="C3047" s="456" t="s">
        <v>10133</v>
      </c>
      <c r="D3047" s="541"/>
      <c r="E3047" s="578"/>
      <c r="F3047" s="541">
        <f t="shared" si="48"/>
        <v>0</v>
      </c>
      <c r="G3047" s="611"/>
    </row>
    <row r="3048" spans="1:7">
      <c r="A3048" s="556" t="s">
        <v>8321</v>
      </c>
      <c r="B3048" s="464" t="s">
        <v>35732</v>
      </c>
      <c r="C3048" s="456" t="s">
        <v>10135</v>
      </c>
      <c r="D3048" s="541"/>
      <c r="E3048" s="578"/>
      <c r="F3048" s="541">
        <f t="shared" si="48"/>
        <v>0</v>
      </c>
      <c r="G3048" s="611"/>
    </row>
    <row r="3049" spans="1:7">
      <c r="A3049" s="556" t="s">
        <v>8322</v>
      </c>
      <c r="B3049" s="464" t="s">
        <v>35733</v>
      </c>
      <c r="C3049" s="456" t="s">
        <v>10187</v>
      </c>
      <c r="D3049" s="541"/>
      <c r="E3049" s="578"/>
      <c r="F3049" s="541">
        <f t="shared" si="48"/>
        <v>0</v>
      </c>
      <c r="G3049" s="611"/>
    </row>
    <row r="3050" spans="1:7">
      <c r="A3050" s="556" t="s">
        <v>8323</v>
      </c>
      <c r="B3050" s="464" t="s">
        <v>35734</v>
      </c>
      <c r="C3050" s="456" t="s">
        <v>10189</v>
      </c>
      <c r="D3050" s="541"/>
      <c r="E3050" s="578"/>
      <c r="F3050" s="541">
        <f t="shared" si="48"/>
        <v>0</v>
      </c>
      <c r="G3050" s="611"/>
    </row>
    <row r="3051" spans="1:7">
      <c r="A3051" s="556" t="s">
        <v>8324</v>
      </c>
      <c r="B3051" s="464" t="s">
        <v>35735</v>
      </c>
      <c r="C3051" s="456" t="s">
        <v>10191</v>
      </c>
      <c r="D3051" s="541"/>
      <c r="E3051" s="578"/>
      <c r="F3051" s="541">
        <f t="shared" si="48"/>
        <v>0</v>
      </c>
      <c r="G3051" s="611"/>
    </row>
    <row r="3052" spans="1:7">
      <c r="A3052" s="556" t="s">
        <v>11158</v>
      </c>
      <c r="B3052" s="464" t="s">
        <v>35736</v>
      </c>
      <c r="C3052" s="456" t="s">
        <v>10193</v>
      </c>
      <c r="D3052" s="541"/>
      <c r="E3052" s="578"/>
      <c r="F3052" s="541">
        <f t="shared" si="48"/>
        <v>0</v>
      </c>
      <c r="G3052" s="611"/>
    </row>
    <row r="3053" spans="1:7">
      <c r="A3053" s="556" t="s">
        <v>11159</v>
      </c>
      <c r="B3053" s="464" t="s">
        <v>35737</v>
      </c>
      <c r="C3053" s="456" t="s">
        <v>9551</v>
      </c>
      <c r="D3053" s="541"/>
      <c r="E3053" s="578"/>
      <c r="F3053" s="541">
        <f t="shared" si="48"/>
        <v>0</v>
      </c>
      <c r="G3053" s="611"/>
    </row>
    <row r="3054" spans="1:7">
      <c r="A3054" s="556" t="s">
        <v>11110</v>
      </c>
      <c r="B3054" s="464" t="s">
        <v>35738</v>
      </c>
      <c r="C3054" s="456" t="s">
        <v>10196</v>
      </c>
      <c r="D3054" s="541"/>
      <c r="E3054" s="578"/>
      <c r="F3054" s="541">
        <f t="shared" si="48"/>
        <v>0</v>
      </c>
      <c r="G3054" s="611"/>
    </row>
    <row r="3055" spans="1:7">
      <c r="A3055" s="556" t="s">
        <v>11111</v>
      </c>
      <c r="B3055" s="464" t="s">
        <v>35739</v>
      </c>
      <c r="C3055" s="456" t="s">
        <v>4329</v>
      </c>
      <c r="D3055" s="541"/>
      <c r="E3055" s="578"/>
      <c r="F3055" s="541">
        <f t="shared" si="48"/>
        <v>0</v>
      </c>
      <c r="G3055" s="611"/>
    </row>
    <row r="3056" spans="1:7">
      <c r="A3056" s="556" t="s">
        <v>11112</v>
      </c>
      <c r="B3056" s="464" t="s">
        <v>35740</v>
      </c>
      <c r="C3056" s="456" t="s">
        <v>29264</v>
      </c>
      <c r="D3056" s="541"/>
      <c r="E3056" s="578"/>
      <c r="F3056" s="541">
        <f t="shared" si="48"/>
        <v>0</v>
      </c>
      <c r="G3056" s="611"/>
    </row>
    <row r="3057" spans="1:7">
      <c r="A3057" s="556" t="s">
        <v>11113</v>
      </c>
      <c r="B3057" s="464" t="s">
        <v>35741</v>
      </c>
      <c r="C3057" s="456" t="s">
        <v>10200</v>
      </c>
      <c r="D3057" s="541"/>
      <c r="E3057" s="578"/>
      <c r="F3057" s="541">
        <f t="shared" si="48"/>
        <v>0</v>
      </c>
      <c r="G3057" s="611"/>
    </row>
    <row r="3058" spans="1:7">
      <c r="A3058" s="556" t="s">
        <v>11114</v>
      </c>
      <c r="B3058" s="464" t="s">
        <v>35742</v>
      </c>
      <c r="C3058" s="456" t="s">
        <v>10163</v>
      </c>
      <c r="D3058" s="541"/>
      <c r="E3058" s="578"/>
      <c r="F3058" s="541">
        <f t="shared" si="48"/>
        <v>0</v>
      </c>
      <c r="G3058" s="611"/>
    </row>
    <row r="3059" spans="1:7">
      <c r="A3059" s="556" t="s">
        <v>11115</v>
      </c>
      <c r="B3059" s="464" t="s">
        <v>35743</v>
      </c>
      <c r="C3059" s="456" t="s">
        <v>15166</v>
      </c>
      <c r="D3059" s="541"/>
      <c r="E3059" s="578"/>
      <c r="F3059" s="541">
        <f t="shared" si="48"/>
        <v>0</v>
      </c>
      <c r="G3059" s="611"/>
    </row>
    <row r="3060" spans="1:7">
      <c r="A3060" s="556" t="s">
        <v>11116</v>
      </c>
      <c r="B3060" s="464" t="s">
        <v>35744</v>
      </c>
      <c r="C3060" s="456" t="s">
        <v>10166</v>
      </c>
      <c r="D3060" s="541"/>
      <c r="E3060" s="578"/>
      <c r="F3060" s="541">
        <f t="shared" si="48"/>
        <v>0</v>
      </c>
      <c r="G3060" s="611"/>
    </row>
    <row r="3061" spans="1:7">
      <c r="A3061" s="556" t="s">
        <v>11117</v>
      </c>
      <c r="B3061" s="464" t="s">
        <v>35745</v>
      </c>
      <c r="C3061" s="456" t="s">
        <v>29354</v>
      </c>
      <c r="D3061" s="541"/>
      <c r="E3061" s="578"/>
      <c r="F3061" s="541">
        <f t="shared" si="48"/>
        <v>0</v>
      </c>
      <c r="G3061" s="611"/>
    </row>
    <row r="3062" spans="1:7">
      <c r="A3062" s="556" t="s">
        <v>11118</v>
      </c>
      <c r="B3062" s="464" t="s">
        <v>35746</v>
      </c>
      <c r="C3062" s="456" t="s">
        <v>4296</v>
      </c>
      <c r="D3062" s="541"/>
      <c r="E3062" s="578"/>
      <c r="F3062" s="541">
        <f t="shared" si="48"/>
        <v>0</v>
      </c>
      <c r="G3062" s="611"/>
    </row>
    <row r="3063" spans="1:7">
      <c r="A3063" s="556" t="s">
        <v>11119</v>
      </c>
      <c r="B3063" s="464" t="s">
        <v>35747</v>
      </c>
      <c r="C3063" s="456" t="s">
        <v>4295</v>
      </c>
      <c r="D3063" s="541"/>
      <c r="E3063" s="578"/>
      <c r="F3063" s="541">
        <f t="shared" si="48"/>
        <v>0</v>
      </c>
      <c r="G3063" s="611"/>
    </row>
    <row r="3064" spans="1:7" s="425" customFormat="1">
      <c r="A3064" s="641" t="s">
        <v>10207</v>
      </c>
      <c r="B3064" s="642"/>
      <c r="C3064" s="643"/>
      <c r="D3064" s="547"/>
      <c r="E3064" s="588"/>
      <c r="F3064" s="550"/>
      <c r="G3064" s="613"/>
    </row>
    <row r="3065" spans="1:7">
      <c r="A3065" s="556" t="s">
        <v>11120</v>
      </c>
      <c r="B3065" s="464" t="s">
        <v>35748</v>
      </c>
      <c r="C3065" s="456" t="s">
        <v>10209</v>
      </c>
      <c r="D3065" s="541"/>
      <c r="E3065" s="578"/>
      <c r="F3065" s="541">
        <f t="shared" si="48"/>
        <v>0</v>
      </c>
      <c r="G3065" s="611"/>
    </row>
    <row r="3066" spans="1:7">
      <c r="A3066" s="556" t="s">
        <v>11121</v>
      </c>
      <c r="B3066" s="464" t="s">
        <v>35749</v>
      </c>
      <c r="C3066" s="456" t="s">
        <v>10211</v>
      </c>
      <c r="D3066" s="541"/>
      <c r="E3066" s="578"/>
      <c r="F3066" s="541">
        <f t="shared" si="48"/>
        <v>0</v>
      </c>
      <c r="G3066" s="611"/>
    </row>
    <row r="3067" spans="1:7">
      <c r="A3067" s="556" t="s">
        <v>11122</v>
      </c>
      <c r="B3067" s="464" t="s">
        <v>35750</v>
      </c>
      <c r="C3067" s="456" t="s">
        <v>10213</v>
      </c>
      <c r="D3067" s="541"/>
      <c r="E3067" s="578"/>
      <c r="F3067" s="541">
        <f t="shared" si="48"/>
        <v>0</v>
      </c>
      <c r="G3067" s="611"/>
    </row>
    <row r="3068" spans="1:7">
      <c r="A3068" s="556" t="s">
        <v>11123</v>
      </c>
      <c r="B3068" s="464" t="s">
        <v>35751</v>
      </c>
      <c r="C3068" s="456" t="s">
        <v>10215</v>
      </c>
      <c r="D3068" s="541"/>
      <c r="E3068" s="578"/>
      <c r="F3068" s="541">
        <f t="shared" si="48"/>
        <v>0</v>
      </c>
      <c r="G3068" s="611"/>
    </row>
    <row r="3069" spans="1:7">
      <c r="A3069" s="556" t="s">
        <v>11124</v>
      </c>
      <c r="B3069" s="464" t="s">
        <v>35752</v>
      </c>
      <c r="C3069" s="456" t="s">
        <v>10217</v>
      </c>
      <c r="D3069" s="541"/>
      <c r="E3069" s="578"/>
      <c r="F3069" s="541">
        <f t="shared" si="48"/>
        <v>0</v>
      </c>
      <c r="G3069" s="611"/>
    </row>
    <row r="3070" spans="1:7">
      <c r="A3070" s="556" t="s">
        <v>11125</v>
      </c>
      <c r="B3070" s="464" t="s">
        <v>35753</v>
      </c>
      <c r="C3070" s="456" t="s">
        <v>10215</v>
      </c>
      <c r="D3070" s="541"/>
      <c r="E3070" s="578"/>
      <c r="F3070" s="541">
        <f t="shared" si="48"/>
        <v>0</v>
      </c>
      <c r="G3070" s="611"/>
    </row>
    <row r="3071" spans="1:7">
      <c r="A3071" s="556" t="s">
        <v>11126</v>
      </c>
      <c r="B3071" s="464" t="s">
        <v>35754</v>
      </c>
      <c r="C3071" s="456" t="s">
        <v>10220</v>
      </c>
      <c r="D3071" s="541"/>
      <c r="E3071" s="578"/>
      <c r="F3071" s="541">
        <f t="shared" si="48"/>
        <v>0</v>
      </c>
      <c r="G3071" s="611"/>
    </row>
    <row r="3072" spans="1:7">
      <c r="A3072" s="556" t="s">
        <v>11127</v>
      </c>
      <c r="B3072" s="464" t="s">
        <v>35755</v>
      </c>
      <c r="C3072" s="456" t="s">
        <v>10215</v>
      </c>
      <c r="D3072" s="541"/>
      <c r="E3072" s="578"/>
      <c r="F3072" s="541">
        <f t="shared" si="48"/>
        <v>0</v>
      </c>
      <c r="G3072" s="611"/>
    </row>
    <row r="3073" spans="1:7">
      <c r="A3073" s="556" t="s">
        <v>11128</v>
      </c>
      <c r="B3073" s="464" t="s">
        <v>35756</v>
      </c>
      <c r="C3073" s="456" t="s">
        <v>10223</v>
      </c>
      <c r="D3073" s="541"/>
      <c r="E3073" s="578"/>
      <c r="F3073" s="541">
        <f t="shared" si="48"/>
        <v>0</v>
      </c>
      <c r="G3073" s="611"/>
    </row>
    <row r="3074" spans="1:7">
      <c r="A3074" s="556" t="s">
        <v>11129</v>
      </c>
      <c r="B3074" s="464" t="s">
        <v>35757</v>
      </c>
      <c r="C3074" s="456" t="s">
        <v>10215</v>
      </c>
      <c r="D3074" s="541"/>
      <c r="E3074" s="578"/>
      <c r="F3074" s="541">
        <f t="shared" si="48"/>
        <v>0</v>
      </c>
      <c r="G3074" s="611"/>
    </row>
    <row r="3075" spans="1:7">
      <c r="A3075" s="556" t="s">
        <v>11130</v>
      </c>
      <c r="B3075" s="464" t="s">
        <v>35758</v>
      </c>
      <c r="C3075" s="456" t="s">
        <v>10226</v>
      </c>
      <c r="D3075" s="541"/>
      <c r="E3075" s="578"/>
      <c r="F3075" s="541">
        <f t="shared" si="48"/>
        <v>0</v>
      </c>
      <c r="G3075" s="611"/>
    </row>
    <row r="3076" spans="1:7">
      <c r="A3076" s="556" t="s">
        <v>11131</v>
      </c>
      <c r="B3076" s="464" t="s">
        <v>35759</v>
      </c>
      <c r="C3076" s="456" t="s">
        <v>10228</v>
      </c>
      <c r="D3076" s="541"/>
      <c r="E3076" s="578"/>
      <c r="F3076" s="541">
        <f t="shared" si="48"/>
        <v>0</v>
      </c>
      <c r="G3076" s="611"/>
    </row>
    <row r="3077" spans="1:7">
      <c r="A3077" s="556" t="s">
        <v>11132</v>
      </c>
      <c r="B3077" s="464" t="s">
        <v>35760</v>
      </c>
      <c r="C3077" s="456" t="s">
        <v>10230</v>
      </c>
      <c r="D3077" s="541"/>
      <c r="E3077" s="578"/>
      <c r="F3077" s="541">
        <f t="shared" si="48"/>
        <v>0</v>
      </c>
      <c r="G3077" s="611"/>
    </row>
    <row r="3078" spans="1:7">
      <c r="A3078" s="556" t="s">
        <v>11133</v>
      </c>
      <c r="B3078" s="464" t="s">
        <v>35761</v>
      </c>
      <c r="C3078" s="456" t="s">
        <v>10230</v>
      </c>
      <c r="D3078" s="541"/>
      <c r="E3078" s="578"/>
      <c r="F3078" s="541">
        <f t="shared" si="48"/>
        <v>0</v>
      </c>
      <c r="G3078" s="611"/>
    </row>
    <row r="3079" spans="1:7">
      <c r="A3079" s="556" t="s">
        <v>11134</v>
      </c>
      <c r="B3079" s="464" t="s">
        <v>35762</v>
      </c>
      <c r="C3079" s="456" t="s">
        <v>10230</v>
      </c>
      <c r="D3079" s="541"/>
      <c r="E3079" s="578"/>
      <c r="F3079" s="541">
        <f t="shared" si="48"/>
        <v>0</v>
      </c>
      <c r="G3079" s="611"/>
    </row>
    <row r="3080" spans="1:7">
      <c r="A3080" s="556" t="s">
        <v>11135</v>
      </c>
      <c r="B3080" s="464" t="s">
        <v>35763</v>
      </c>
      <c r="C3080" s="456" t="s">
        <v>10230</v>
      </c>
      <c r="D3080" s="541"/>
      <c r="E3080" s="578"/>
      <c r="F3080" s="541">
        <f t="shared" si="48"/>
        <v>0</v>
      </c>
      <c r="G3080" s="611"/>
    </row>
    <row r="3081" spans="1:7">
      <c r="A3081" s="556" t="s">
        <v>11136</v>
      </c>
      <c r="B3081" s="464" t="s">
        <v>35764</v>
      </c>
      <c r="C3081" s="456" t="s">
        <v>10230</v>
      </c>
      <c r="D3081" s="541"/>
      <c r="E3081" s="578"/>
      <c r="F3081" s="541">
        <f t="shared" si="48"/>
        <v>0</v>
      </c>
      <c r="G3081" s="611"/>
    </row>
    <row r="3082" spans="1:7">
      <c r="A3082" s="556" t="s">
        <v>11137</v>
      </c>
      <c r="B3082" s="464" t="s">
        <v>35765</v>
      </c>
      <c r="C3082" s="456" t="s">
        <v>10236</v>
      </c>
      <c r="D3082" s="541"/>
      <c r="E3082" s="578"/>
      <c r="F3082" s="541">
        <f t="shared" si="48"/>
        <v>0</v>
      </c>
      <c r="G3082" s="611"/>
    </row>
    <row r="3083" spans="1:7">
      <c r="A3083" s="556" t="s">
        <v>11138</v>
      </c>
      <c r="B3083" s="464" t="s">
        <v>35766</v>
      </c>
      <c r="C3083" s="456" t="s">
        <v>10238</v>
      </c>
      <c r="D3083" s="541"/>
      <c r="E3083" s="578"/>
      <c r="F3083" s="541">
        <f t="shared" si="48"/>
        <v>0</v>
      </c>
      <c r="G3083" s="611"/>
    </row>
    <row r="3084" spans="1:7">
      <c r="A3084" s="556" t="s">
        <v>11139</v>
      </c>
      <c r="B3084" s="464" t="s">
        <v>35767</v>
      </c>
      <c r="C3084" s="456" t="s">
        <v>10240</v>
      </c>
      <c r="D3084" s="541"/>
      <c r="E3084" s="578"/>
      <c r="F3084" s="541">
        <f t="shared" si="48"/>
        <v>0</v>
      </c>
      <c r="G3084" s="611"/>
    </row>
    <row r="3085" spans="1:7">
      <c r="A3085" s="556" t="s">
        <v>11140</v>
      </c>
      <c r="B3085" s="464" t="s">
        <v>35768</v>
      </c>
      <c r="C3085" s="456" t="s">
        <v>10242</v>
      </c>
      <c r="D3085" s="541"/>
      <c r="E3085" s="578"/>
      <c r="F3085" s="541">
        <f t="shared" si="48"/>
        <v>0</v>
      </c>
      <c r="G3085" s="611"/>
    </row>
    <row r="3086" spans="1:7">
      <c r="A3086" s="556" t="s">
        <v>11141</v>
      </c>
      <c r="B3086" s="464" t="s">
        <v>35769</v>
      </c>
      <c r="C3086" s="456" t="s">
        <v>14351</v>
      </c>
      <c r="D3086" s="541"/>
      <c r="E3086" s="578"/>
      <c r="F3086" s="541">
        <f t="shared" si="48"/>
        <v>0</v>
      </c>
      <c r="G3086" s="611"/>
    </row>
    <row r="3087" spans="1:7">
      <c r="A3087" s="556" t="s">
        <v>11142</v>
      </c>
      <c r="B3087" s="464" t="s">
        <v>35770</v>
      </c>
      <c r="C3087" s="456" t="s">
        <v>4310</v>
      </c>
      <c r="D3087" s="541"/>
      <c r="E3087" s="578"/>
      <c r="F3087" s="541">
        <f t="shared" si="48"/>
        <v>0</v>
      </c>
      <c r="G3087" s="611"/>
    </row>
    <row r="3088" spans="1:7">
      <c r="A3088" s="556" t="s">
        <v>11143</v>
      </c>
      <c r="B3088" s="464" t="s">
        <v>35771</v>
      </c>
      <c r="C3088" s="456" t="s">
        <v>10246</v>
      </c>
      <c r="D3088" s="541"/>
      <c r="E3088" s="578"/>
      <c r="F3088" s="541">
        <f t="shared" si="48"/>
        <v>0</v>
      </c>
      <c r="G3088" s="611"/>
    </row>
    <row r="3089" spans="1:7">
      <c r="A3089" s="556" t="s">
        <v>11144</v>
      </c>
      <c r="B3089" s="464" t="s">
        <v>35772</v>
      </c>
      <c r="C3089" s="456" t="s">
        <v>10171</v>
      </c>
      <c r="D3089" s="541"/>
      <c r="E3089" s="578"/>
      <c r="F3089" s="541">
        <f t="shared" si="48"/>
        <v>0</v>
      </c>
      <c r="G3089" s="611"/>
    </row>
    <row r="3090" spans="1:7">
      <c r="A3090" s="556" t="s">
        <v>11145</v>
      </c>
      <c r="B3090" s="464" t="s">
        <v>35773</v>
      </c>
      <c r="C3090" s="456" t="s">
        <v>28553</v>
      </c>
      <c r="D3090" s="541"/>
      <c r="E3090" s="578"/>
      <c r="F3090" s="541">
        <f t="shared" si="48"/>
        <v>0</v>
      </c>
      <c r="G3090" s="611"/>
    </row>
    <row r="3091" spans="1:7">
      <c r="A3091" s="556" t="s">
        <v>11146</v>
      </c>
      <c r="B3091" s="464" t="s">
        <v>35774</v>
      </c>
      <c r="C3091" s="456" t="s">
        <v>10250</v>
      </c>
      <c r="D3091" s="541"/>
      <c r="E3091" s="578"/>
      <c r="F3091" s="541">
        <f t="shared" si="48"/>
        <v>0</v>
      </c>
      <c r="G3091" s="611"/>
    </row>
    <row r="3092" spans="1:7">
      <c r="A3092" s="556" t="s">
        <v>11147</v>
      </c>
      <c r="B3092" s="464" t="s">
        <v>35775</v>
      </c>
      <c r="C3092" s="456" t="s">
        <v>15210</v>
      </c>
      <c r="D3092" s="541"/>
      <c r="E3092" s="578"/>
      <c r="F3092" s="541">
        <f t="shared" si="48"/>
        <v>0</v>
      </c>
      <c r="G3092" s="611"/>
    </row>
    <row r="3093" spans="1:7">
      <c r="A3093" s="556" t="s">
        <v>11148</v>
      </c>
      <c r="B3093" s="464" t="s">
        <v>35776</v>
      </c>
      <c r="C3093" s="456" t="s">
        <v>4295</v>
      </c>
      <c r="D3093" s="541"/>
      <c r="E3093" s="578"/>
      <c r="F3093" s="541">
        <f t="shared" si="48"/>
        <v>0</v>
      </c>
      <c r="G3093" s="611"/>
    </row>
    <row r="3094" spans="1:7">
      <c r="A3094" s="556" t="s">
        <v>11149</v>
      </c>
      <c r="B3094" s="464" t="s">
        <v>35777</v>
      </c>
      <c r="C3094" s="456" t="s">
        <v>4322</v>
      </c>
      <c r="D3094" s="541"/>
      <c r="E3094" s="578"/>
      <c r="F3094" s="541">
        <f t="shared" si="48"/>
        <v>0</v>
      </c>
      <c r="G3094" s="611"/>
    </row>
    <row r="3095" spans="1:7">
      <c r="A3095" s="556" t="s">
        <v>11150</v>
      </c>
      <c r="B3095" s="464" t="s">
        <v>35778</v>
      </c>
      <c r="C3095" s="456" t="s">
        <v>15085</v>
      </c>
      <c r="D3095" s="541"/>
      <c r="E3095" s="578"/>
      <c r="F3095" s="541">
        <f t="shared" si="48"/>
        <v>0</v>
      </c>
      <c r="G3095" s="611"/>
    </row>
    <row r="3096" spans="1:7" s="425" customFormat="1">
      <c r="A3096" s="641" t="s">
        <v>10255</v>
      </c>
      <c r="B3096" s="642"/>
      <c r="C3096" s="643"/>
      <c r="D3096" s="547"/>
      <c r="E3096" s="588"/>
      <c r="F3096" s="550"/>
      <c r="G3096" s="613"/>
    </row>
    <row r="3097" spans="1:7">
      <c r="A3097" s="556" t="s">
        <v>11151</v>
      </c>
      <c r="B3097" s="464" t="s">
        <v>35779</v>
      </c>
      <c r="C3097" s="456" t="s">
        <v>10257</v>
      </c>
      <c r="D3097" s="541"/>
      <c r="E3097" s="578"/>
      <c r="F3097" s="541">
        <f t="shared" si="48"/>
        <v>0</v>
      </c>
      <c r="G3097" s="611"/>
    </row>
    <row r="3098" spans="1:7">
      <c r="A3098" s="556" t="s">
        <v>11152</v>
      </c>
      <c r="B3098" s="464" t="s">
        <v>35780</v>
      </c>
      <c r="C3098" s="456" t="s">
        <v>10259</v>
      </c>
      <c r="D3098" s="541"/>
      <c r="E3098" s="578"/>
      <c r="F3098" s="541">
        <f t="shared" si="48"/>
        <v>0</v>
      </c>
      <c r="G3098" s="611"/>
    </row>
    <row r="3099" spans="1:7">
      <c r="A3099" s="556" t="s">
        <v>11153</v>
      </c>
      <c r="B3099" s="464" t="s">
        <v>35781</v>
      </c>
      <c r="C3099" s="456" t="s">
        <v>10261</v>
      </c>
      <c r="D3099" s="541"/>
      <c r="E3099" s="578"/>
      <c r="F3099" s="541">
        <f t="shared" si="48"/>
        <v>0</v>
      </c>
      <c r="G3099" s="611"/>
    </row>
    <row r="3100" spans="1:7">
      <c r="A3100" s="556" t="s">
        <v>11154</v>
      </c>
      <c r="B3100" s="464" t="s">
        <v>35782</v>
      </c>
      <c r="C3100" s="456" t="s">
        <v>34766</v>
      </c>
      <c r="D3100" s="541"/>
      <c r="E3100" s="578"/>
      <c r="F3100" s="541">
        <f t="shared" si="48"/>
        <v>0</v>
      </c>
      <c r="G3100" s="611"/>
    </row>
    <row r="3101" spans="1:7">
      <c r="A3101" s="556" t="s">
        <v>11155</v>
      </c>
      <c r="B3101" s="464" t="s">
        <v>35783</v>
      </c>
      <c r="C3101" s="456" t="s">
        <v>10265</v>
      </c>
      <c r="D3101" s="541"/>
      <c r="E3101" s="578"/>
      <c r="F3101" s="541">
        <f t="shared" si="48"/>
        <v>0</v>
      </c>
      <c r="G3101" s="611"/>
    </row>
    <row r="3102" spans="1:7">
      <c r="A3102" s="556" t="s">
        <v>11156</v>
      </c>
      <c r="B3102" s="464" t="s">
        <v>35784</v>
      </c>
      <c r="C3102" s="456" t="s">
        <v>11728</v>
      </c>
      <c r="D3102" s="541"/>
      <c r="E3102" s="578"/>
      <c r="F3102" s="541">
        <f t="shared" si="48"/>
        <v>0</v>
      </c>
      <c r="G3102" s="611"/>
    </row>
    <row r="3103" spans="1:7">
      <c r="A3103" s="556" t="s">
        <v>11157</v>
      </c>
      <c r="B3103" s="464" t="s">
        <v>35785</v>
      </c>
      <c r="C3103" s="456" t="s">
        <v>10268</v>
      </c>
      <c r="D3103" s="541"/>
      <c r="E3103" s="578"/>
      <c r="F3103" s="541">
        <f t="shared" si="48"/>
        <v>0</v>
      </c>
      <c r="G3103" s="611"/>
    </row>
    <row r="3104" spans="1:7">
      <c r="A3104" s="556" t="s">
        <v>14550</v>
      </c>
      <c r="B3104" s="464" t="s">
        <v>35786</v>
      </c>
      <c r="C3104" s="456" t="s">
        <v>10270</v>
      </c>
      <c r="D3104" s="541"/>
      <c r="E3104" s="578"/>
      <c r="F3104" s="541">
        <f t="shared" ref="F3104:F3167" si="49">D3104*(1+E3104)</f>
        <v>0</v>
      </c>
      <c r="G3104" s="611"/>
    </row>
    <row r="3105" spans="1:7">
      <c r="A3105" s="556" t="s">
        <v>14551</v>
      </c>
      <c r="B3105" s="464" t="s">
        <v>35787</v>
      </c>
      <c r="C3105" s="456" t="s">
        <v>10272</v>
      </c>
      <c r="D3105" s="541"/>
      <c r="E3105" s="578"/>
      <c r="F3105" s="541">
        <f t="shared" si="49"/>
        <v>0</v>
      </c>
      <c r="G3105" s="611"/>
    </row>
    <row r="3106" spans="1:7">
      <c r="A3106" s="556" t="s">
        <v>14552</v>
      </c>
      <c r="B3106" s="464" t="s">
        <v>35788</v>
      </c>
      <c r="C3106" s="456" t="s">
        <v>10274</v>
      </c>
      <c r="D3106" s="541"/>
      <c r="E3106" s="578"/>
      <c r="F3106" s="541">
        <f t="shared" si="49"/>
        <v>0</v>
      </c>
      <c r="G3106" s="611"/>
    </row>
    <row r="3107" spans="1:7">
      <c r="A3107" s="556" t="s">
        <v>14553</v>
      </c>
      <c r="B3107" s="464" t="s">
        <v>35789</v>
      </c>
      <c r="C3107" s="456" t="s">
        <v>10276</v>
      </c>
      <c r="D3107" s="541"/>
      <c r="E3107" s="578"/>
      <c r="F3107" s="541">
        <f t="shared" si="49"/>
        <v>0</v>
      </c>
      <c r="G3107" s="611"/>
    </row>
    <row r="3108" spans="1:7">
      <c r="A3108" s="556" t="s">
        <v>14554</v>
      </c>
      <c r="B3108" s="464" t="s">
        <v>35790</v>
      </c>
      <c r="C3108" s="456" t="s">
        <v>4322</v>
      </c>
      <c r="D3108" s="541"/>
      <c r="E3108" s="578"/>
      <c r="F3108" s="541">
        <f t="shared" si="49"/>
        <v>0</v>
      </c>
      <c r="G3108" s="611"/>
    </row>
    <row r="3109" spans="1:7">
      <c r="A3109" s="556" t="s">
        <v>14555</v>
      </c>
      <c r="B3109" s="464" t="s">
        <v>35791</v>
      </c>
      <c r="C3109" s="456" t="s">
        <v>4309</v>
      </c>
      <c r="D3109" s="541"/>
      <c r="E3109" s="578"/>
      <c r="F3109" s="541">
        <f t="shared" si="49"/>
        <v>0</v>
      </c>
      <c r="G3109" s="611"/>
    </row>
    <row r="3110" spans="1:7">
      <c r="A3110" s="556" t="s">
        <v>14556</v>
      </c>
      <c r="B3110" s="464" t="s">
        <v>35792</v>
      </c>
      <c r="C3110" s="456" t="s">
        <v>19453</v>
      </c>
      <c r="D3110" s="541"/>
      <c r="E3110" s="578"/>
      <c r="F3110" s="541">
        <f t="shared" si="49"/>
        <v>0</v>
      </c>
      <c r="G3110" s="611"/>
    </row>
    <row r="3111" spans="1:7">
      <c r="A3111" s="556" t="s">
        <v>14557</v>
      </c>
      <c r="B3111" s="464" t="s">
        <v>35793</v>
      </c>
      <c r="C3111" s="456" t="s">
        <v>21330</v>
      </c>
      <c r="D3111" s="541"/>
      <c r="E3111" s="578"/>
      <c r="F3111" s="541">
        <f t="shared" si="49"/>
        <v>0</v>
      </c>
      <c r="G3111" s="611"/>
    </row>
    <row r="3112" spans="1:7">
      <c r="A3112" s="556" t="s">
        <v>14558</v>
      </c>
      <c r="B3112" s="464" t="s">
        <v>35794</v>
      </c>
      <c r="C3112" s="456" t="s">
        <v>15085</v>
      </c>
      <c r="D3112" s="541"/>
      <c r="E3112" s="578"/>
      <c r="F3112" s="541">
        <f t="shared" si="49"/>
        <v>0</v>
      </c>
      <c r="G3112" s="611"/>
    </row>
    <row r="3113" spans="1:7">
      <c r="A3113" s="556" t="s">
        <v>14559</v>
      </c>
      <c r="B3113" s="464" t="s">
        <v>35795</v>
      </c>
      <c r="C3113" s="456" t="s">
        <v>4296</v>
      </c>
      <c r="D3113" s="541"/>
      <c r="E3113" s="578"/>
      <c r="F3113" s="541">
        <f t="shared" si="49"/>
        <v>0</v>
      </c>
      <c r="G3113" s="611"/>
    </row>
    <row r="3114" spans="1:7">
      <c r="A3114" s="556" t="s">
        <v>14560</v>
      </c>
      <c r="B3114" s="464" t="s">
        <v>35796</v>
      </c>
      <c r="C3114" s="456" t="s">
        <v>1971</v>
      </c>
      <c r="D3114" s="541"/>
      <c r="E3114" s="578"/>
      <c r="F3114" s="541">
        <f t="shared" si="49"/>
        <v>0</v>
      </c>
      <c r="G3114" s="611"/>
    </row>
    <row r="3115" spans="1:7" s="425" customFormat="1">
      <c r="A3115" s="641" t="s">
        <v>10284</v>
      </c>
      <c r="B3115" s="642"/>
      <c r="C3115" s="643"/>
      <c r="D3115" s="547"/>
      <c r="E3115" s="588"/>
      <c r="F3115" s="550"/>
      <c r="G3115" s="613"/>
    </row>
    <row r="3116" spans="1:7">
      <c r="A3116" s="556" t="s">
        <v>21648</v>
      </c>
      <c r="B3116" s="464" t="s">
        <v>35797</v>
      </c>
      <c r="C3116" s="456" t="s">
        <v>10286</v>
      </c>
      <c r="D3116" s="541"/>
      <c r="E3116" s="578"/>
      <c r="F3116" s="541">
        <f t="shared" si="49"/>
        <v>0</v>
      </c>
      <c r="G3116" s="611"/>
    </row>
    <row r="3117" spans="1:7">
      <c r="A3117" s="556" t="s">
        <v>21649</v>
      </c>
      <c r="B3117" s="464" t="s">
        <v>35798</v>
      </c>
      <c r="C3117" s="456" t="s">
        <v>10288</v>
      </c>
      <c r="D3117" s="541"/>
      <c r="E3117" s="578"/>
      <c r="F3117" s="541">
        <f t="shared" si="49"/>
        <v>0</v>
      </c>
      <c r="G3117" s="611"/>
    </row>
    <row r="3118" spans="1:7">
      <c r="A3118" s="556" t="s">
        <v>21650</v>
      </c>
      <c r="B3118" s="464" t="s">
        <v>35799</v>
      </c>
      <c r="C3118" s="456" t="s">
        <v>10290</v>
      </c>
      <c r="D3118" s="541"/>
      <c r="E3118" s="578"/>
      <c r="F3118" s="541">
        <f t="shared" si="49"/>
        <v>0</v>
      </c>
      <c r="G3118" s="611"/>
    </row>
    <row r="3119" spans="1:7">
      <c r="A3119" s="556" t="s">
        <v>21651</v>
      </c>
      <c r="B3119" s="464" t="s">
        <v>35800</v>
      </c>
      <c r="C3119" s="456" t="s">
        <v>10292</v>
      </c>
      <c r="D3119" s="541"/>
      <c r="E3119" s="578"/>
      <c r="F3119" s="541">
        <f t="shared" si="49"/>
        <v>0</v>
      </c>
      <c r="G3119" s="611"/>
    </row>
    <row r="3120" spans="1:7">
      <c r="A3120" s="556" t="s">
        <v>21652</v>
      </c>
      <c r="B3120" s="464" t="s">
        <v>35801</v>
      </c>
      <c r="C3120" s="456" t="s">
        <v>10294</v>
      </c>
      <c r="D3120" s="541"/>
      <c r="E3120" s="578"/>
      <c r="F3120" s="541">
        <f t="shared" si="49"/>
        <v>0</v>
      </c>
      <c r="G3120" s="611"/>
    </row>
    <row r="3121" spans="1:7">
      <c r="A3121" s="556" t="s">
        <v>21653</v>
      </c>
      <c r="B3121" s="464" t="s">
        <v>35802</v>
      </c>
      <c r="C3121" s="456" t="s">
        <v>35803</v>
      </c>
      <c r="D3121" s="541"/>
      <c r="E3121" s="578"/>
      <c r="F3121" s="541">
        <f t="shared" si="49"/>
        <v>0</v>
      </c>
      <c r="G3121" s="611"/>
    </row>
    <row r="3122" spans="1:7">
      <c r="A3122" s="556" t="s">
        <v>21654</v>
      </c>
      <c r="B3122" s="464" t="s">
        <v>35804</v>
      </c>
      <c r="C3122" s="456" t="s">
        <v>7438</v>
      </c>
      <c r="D3122" s="541"/>
      <c r="E3122" s="578"/>
      <c r="F3122" s="541">
        <f t="shared" si="49"/>
        <v>0</v>
      </c>
      <c r="G3122" s="611"/>
    </row>
    <row r="3123" spans="1:7">
      <c r="A3123" s="556" t="s">
        <v>21655</v>
      </c>
      <c r="B3123" s="464" t="s">
        <v>35805</v>
      </c>
      <c r="C3123" s="456" t="s">
        <v>7440</v>
      </c>
      <c r="D3123" s="541"/>
      <c r="E3123" s="578"/>
      <c r="F3123" s="541">
        <f t="shared" si="49"/>
        <v>0</v>
      </c>
      <c r="G3123" s="611"/>
    </row>
    <row r="3124" spans="1:7">
      <c r="A3124" s="556" t="s">
        <v>21656</v>
      </c>
      <c r="B3124" s="464" t="s">
        <v>35806</v>
      </c>
      <c r="C3124" s="456" t="s">
        <v>4398</v>
      </c>
      <c r="D3124" s="541"/>
      <c r="E3124" s="578"/>
      <c r="F3124" s="541">
        <f t="shared" si="49"/>
        <v>0</v>
      </c>
      <c r="G3124" s="611"/>
    </row>
    <row r="3125" spans="1:7">
      <c r="A3125" s="556" t="s">
        <v>21657</v>
      </c>
      <c r="B3125" s="464" t="s">
        <v>35807</v>
      </c>
      <c r="C3125" s="456" t="s">
        <v>1888</v>
      </c>
      <c r="D3125" s="541"/>
      <c r="E3125" s="578"/>
      <c r="F3125" s="541">
        <f t="shared" si="49"/>
        <v>0</v>
      </c>
      <c r="G3125" s="611"/>
    </row>
    <row r="3126" spans="1:7">
      <c r="A3126" s="556" t="s">
        <v>21658</v>
      </c>
      <c r="B3126" s="464" t="s">
        <v>35808</v>
      </c>
      <c r="C3126" s="456" t="s">
        <v>35809</v>
      </c>
      <c r="D3126" s="541"/>
      <c r="E3126" s="578"/>
      <c r="F3126" s="541">
        <f t="shared" si="49"/>
        <v>0</v>
      </c>
      <c r="G3126" s="611"/>
    </row>
    <row r="3127" spans="1:7">
      <c r="A3127" s="556" t="s">
        <v>21659</v>
      </c>
      <c r="B3127" s="464" t="s">
        <v>35810</v>
      </c>
      <c r="C3127" s="456" t="s">
        <v>1892</v>
      </c>
      <c r="D3127" s="541"/>
      <c r="E3127" s="578"/>
      <c r="F3127" s="541">
        <f t="shared" si="49"/>
        <v>0</v>
      </c>
      <c r="G3127" s="611"/>
    </row>
    <row r="3128" spans="1:7">
      <c r="A3128" s="556" t="s">
        <v>21660</v>
      </c>
      <c r="B3128" s="464" t="s">
        <v>35811</v>
      </c>
      <c r="C3128" s="456" t="s">
        <v>1894</v>
      </c>
      <c r="D3128" s="541"/>
      <c r="E3128" s="578"/>
      <c r="F3128" s="541">
        <f t="shared" si="49"/>
        <v>0</v>
      </c>
      <c r="G3128" s="611"/>
    </row>
    <row r="3129" spans="1:7">
      <c r="A3129" s="556" t="s">
        <v>21661</v>
      </c>
      <c r="B3129" s="464" t="s">
        <v>35812</v>
      </c>
      <c r="C3129" s="456" t="s">
        <v>1896</v>
      </c>
      <c r="D3129" s="541"/>
      <c r="E3129" s="578"/>
      <c r="F3129" s="541">
        <f t="shared" si="49"/>
        <v>0</v>
      </c>
      <c r="G3129" s="611"/>
    </row>
    <row r="3130" spans="1:7">
      <c r="A3130" s="556" t="s">
        <v>21662</v>
      </c>
      <c r="B3130" s="464" t="s">
        <v>35813</v>
      </c>
      <c r="C3130" s="456" t="s">
        <v>1898</v>
      </c>
      <c r="D3130" s="541"/>
      <c r="E3130" s="578"/>
      <c r="F3130" s="541">
        <f t="shared" si="49"/>
        <v>0</v>
      </c>
      <c r="G3130" s="611"/>
    </row>
    <row r="3131" spans="1:7">
      <c r="A3131" s="556" t="s">
        <v>21663</v>
      </c>
      <c r="B3131" s="464" t="s">
        <v>35814</v>
      </c>
      <c r="C3131" s="456" t="s">
        <v>1900</v>
      </c>
      <c r="D3131" s="541"/>
      <c r="E3131" s="578"/>
      <c r="F3131" s="541">
        <f t="shared" si="49"/>
        <v>0</v>
      </c>
      <c r="G3131" s="611"/>
    </row>
    <row r="3132" spans="1:7">
      <c r="A3132" s="556" t="s">
        <v>21664</v>
      </c>
      <c r="B3132" s="464" t="s">
        <v>35815</v>
      </c>
      <c r="C3132" s="456" t="s">
        <v>1902</v>
      </c>
      <c r="D3132" s="541"/>
      <c r="E3132" s="578"/>
      <c r="F3132" s="541">
        <f t="shared" si="49"/>
        <v>0</v>
      </c>
      <c r="G3132" s="611"/>
    </row>
    <row r="3133" spans="1:7">
      <c r="A3133" s="556" t="s">
        <v>21665</v>
      </c>
      <c r="B3133" s="464" t="s">
        <v>35816</v>
      </c>
      <c r="C3133" s="456" t="s">
        <v>1904</v>
      </c>
      <c r="D3133" s="541"/>
      <c r="E3133" s="578"/>
      <c r="F3133" s="541">
        <f t="shared" si="49"/>
        <v>0</v>
      </c>
      <c r="G3133" s="611"/>
    </row>
    <row r="3134" spans="1:7">
      <c r="A3134" s="556" t="s">
        <v>21666</v>
      </c>
      <c r="B3134" s="464" t="s">
        <v>35817</v>
      </c>
      <c r="C3134" s="456" t="s">
        <v>1906</v>
      </c>
      <c r="D3134" s="541"/>
      <c r="E3134" s="578"/>
      <c r="F3134" s="541">
        <f t="shared" si="49"/>
        <v>0</v>
      </c>
      <c r="G3134" s="611"/>
    </row>
    <row r="3135" spans="1:7">
      <c r="A3135" s="556" t="s">
        <v>21667</v>
      </c>
      <c r="B3135" s="464" t="s">
        <v>35818</v>
      </c>
      <c r="C3135" s="456" t="s">
        <v>10156</v>
      </c>
      <c r="D3135" s="541"/>
      <c r="E3135" s="578"/>
      <c r="F3135" s="541">
        <f t="shared" si="49"/>
        <v>0</v>
      </c>
      <c r="G3135" s="611"/>
    </row>
    <row r="3136" spans="1:7">
      <c r="A3136" s="556" t="s">
        <v>21668</v>
      </c>
      <c r="B3136" s="464" t="s">
        <v>35819</v>
      </c>
      <c r="C3136" s="456" t="s">
        <v>4322</v>
      </c>
      <c r="D3136" s="541"/>
      <c r="E3136" s="578"/>
      <c r="F3136" s="541">
        <f t="shared" si="49"/>
        <v>0</v>
      </c>
      <c r="G3136" s="611"/>
    </row>
    <row r="3137" spans="1:7">
      <c r="A3137" s="556" t="s">
        <v>21669</v>
      </c>
      <c r="B3137" s="464" t="s">
        <v>35820</v>
      </c>
      <c r="C3137" s="456" t="s">
        <v>1910</v>
      </c>
      <c r="D3137" s="541"/>
      <c r="E3137" s="578"/>
      <c r="F3137" s="541">
        <f t="shared" si="49"/>
        <v>0</v>
      </c>
      <c r="G3137" s="611"/>
    </row>
    <row r="3138" spans="1:7">
      <c r="A3138" s="556" t="s">
        <v>21670</v>
      </c>
      <c r="B3138" s="464" t="s">
        <v>35821</v>
      </c>
      <c r="C3138" s="456" t="s">
        <v>1912</v>
      </c>
      <c r="D3138" s="541"/>
      <c r="E3138" s="578"/>
      <c r="F3138" s="541">
        <f t="shared" si="49"/>
        <v>0</v>
      </c>
      <c r="G3138" s="611"/>
    </row>
    <row r="3139" spans="1:7">
      <c r="A3139" s="556" t="s">
        <v>21671</v>
      </c>
      <c r="B3139" s="464" t="s">
        <v>35822</v>
      </c>
      <c r="C3139" s="456" t="s">
        <v>15210</v>
      </c>
      <c r="D3139" s="541"/>
      <c r="E3139" s="578"/>
      <c r="F3139" s="541">
        <f t="shared" si="49"/>
        <v>0</v>
      </c>
      <c r="G3139" s="611"/>
    </row>
    <row r="3140" spans="1:7">
      <c r="A3140" s="556" t="s">
        <v>21672</v>
      </c>
      <c r="B3140" s="464" t="s">
        <v>35823</v>
      </c>
      <c r="C3140" s="456" t="s">
        <v>10171</v>
      </c>
      <c r="D3140" s="541"/>
      <c r="E3140" s="578"/>
      <c r="F3140" s="541">
        <f t="shared" si="49"/>
        <v>0</v>
      </c>
      <c r="G3140" s="611"/>
    </row>
    <row r="3141" spans="1:7">
      <c r="A3141" s="556" t="s">
        <v>21673</v>
      </c>
      <c r="B3141" s="464" t="s">
        <v>35824</v>
      </c>
      <c r="C3141" s="456" t="s">
        <v>28553</v>
      </c>
      <c r="D3141" s="541"/>
      <c r="E3141" s="578"/>
      <c r="F3141" s="541">
        <f t="shared" si="49"/>
        <v>0</v>
      </c>
      <c r="G3141" s="611"/>
    </row>
    <row r="3142" spans="1:7">
      <c r="A3142" s="556" t="s">
        <v>21674</v>
      </c>
      <c r="B3142" s="464" t="s">
        <v>35825</v>
      </c>
      <c r="C3142" s="456" t="s">
        <v>1917</v>
      </c>
      <c r="D3142" s="541"/>
      <c r="E3142" s="578"/>
      <c r="F3142" s="541">
        <f t="shared" si="49"/>
        <v>0</v>
      </c>
      <c r="G3142" s="611"/>
    </row>
    <row r="3143" spans="1:7">
      <c r="A3143" s="556" t="s">
        <v>21675</v>
      </c>
      <c r="B3143" s="464" t="s">
        <v>35826</v>
      </c>
      <c r="C3143" s="456" t="s">
        <v>1919</v>
      </c>
      <c r="D3143" s="541"/>
      <c r="E3143" s="578"/>
      <c r="F3143" s="541">
        <f t="shared" si="49"/>
        <v>0</v>
      </c>
      <c r="G3143" s="611"/>
    </row>
    <row r="3144" spans="1:7">
      <c r="A3144" s="556" t="s">
        <v>21676</v>
      </c>
      <c r="B3144" s="464" t="s">
        <v>35827</v>
      </c>
      <c r="C3144" s="456" t="s">
        <v>19453</v>
      </c>
      <c r="D3144" s="541"/>
      <c r="E3144" s="578"/>
      <c r="F3144" s="541">
        <f t="shared" si="49"/>
        <v>0</v>
      </c>
      <c r="G3144" s="611"/>
    </row>
    <row r="3145" spans="1:7">
      <c r="A3145" s="556" t="s">
        <v>21677</v>
      </c>
      <c r="B3145" s="464" t="s">
        <v>35828</v>
      </c>
      <c r="C3145" s="456" t="s">
        <v>1922</v>
      </c>
      <c r="D3145" s="541"/>
      <c r="E3145" s="578"/>
      <c r="F3145" s="541">
        <f t="shared" si="49"/>
        <v>0</v>
      </c>
      <c r="G3145" s="611"/>
    </row>
    <row r="3146" spans="1:7" s="425" customFormat="1">
      <c r="A3146" s="641" t="s">
        <v>1923</v>
      </c>
      <c r="B3146" s="642"/>
      <c r="C3146" s="643"/>
      <c r="D3146" s="547"/>
      <c r="E3146" s="588"/>
      <c r="F3146" s="550"/>
      <c r="G3146" s="613"/>
    </row>
    <row r="3147" spans="1:7">
      <c r="A3147" s="556" t="s">
        <v>17877</v>
      </c>
      <c r="B3147" s="464" t="s">
        <v>35829</v>
      </c>
      <c r="C3147" s="456" t="s">
        <v>12969</v>
      </c>
      <c r="D3147" s="541"/>
      <c r="E3147" s="578"/>
      <c r="F3147" s="541">
        <f t="shared" si="49"/>
        <v>0</v>
      </c>
      <c r="G3147" s="611"/>
    </row>
    <row r="3148" spans="1:7">
      <c r="A3148" s="556" t="s">
        <v>17878</v>
      </c>
      <c r="B3148" s="464" t="s">
        <v>35830</v>
      </c>
      <c r="C3148" s="456" t="s">
        <v>1926</v>
      </c>
      <c r="D3148" s="541"/>
      <c r="E3148" s="578"/>
      <c r="F3148" s="541">
        <f t="shared" si="49"/>
        <v>0</v>
      </c>
      <c r="G3148" s="611"/>
    </row>
    <row r="3149" spans="1:7">
      <c r="A3149" s="556" t="s">
        <v>17879</v>
      </c>
      <c r="B3149" s="464" t="s">
        <v>35831</v>
      </c>
      <c r="C3149" s="456" t="s">
        <v>1928</v>
      </c>
      <c r="D3149" s="541"/>
      <c r="E3149" s="578"/>
      <c r="F3149" s="541">
        <f t="shared" si="49"/>
        <v>0</v>
      </c>
      <c r="G3149" s="611"/>
    </row>
    <row r="3150" spans="1:7">
      <c r="A3150" s="556" t="s">
        <v>17880</v>
      </c>
      <c r="B3150" s="464" t="s">
        <v>35832</v>
      </c>
      <c r="C3150" s="456" t="s">
        <v>1930</v>
      </c>
      <c r="D3150" s="541"/>
      <c r="E3150" s="578"/>
      <c r="F3150" s="541">
        <f t="shared" si="49"/>
        <v>0</v>
      </c>
      <c r="G3150" s="611"/>
    </row>
    <row r="3151" spans="1:7">
      <c r="A3151" s="556" t="s">
        <v>17881</v>
      </c>
      <c r="B3151" s="464" t="s">
        <v>35833</v>
      </c>
      <c r="C3151" s="456" t="s">
        <v>1932</v>
      </c>
      <c r="D3151" s="541"/>
      <c r="E3151" s="578"/>
      <c r="F3151" s="541">
        <f t="shared" si="49"/>
        <v>0</v>
      </c>
      <c r="G3151" s="611"/>
    </row>
    <row r="3152" spans="1:7">
      <c r="A3152" s="556" t="s">
        <v>17882</v>
      </c>
      <c r="B3152" s="464" t="s">
        <v>35834</v>
      </c>
      <c r="C3152" s="456" t="s">
        <v>3369</v>
      </c>
      <c r="D3152" s="541"/>
      <c r="E3152" s="578"/>
      <c r="F3152" s="541">
        <f t="shared" si="49"/>
        <v>0</v>
      </c>
      <c r="G3152" s="611"/>
    </row>
    <row r="3153" spans="1:7">
      <c r="A3153" s="556" t="s">
        <v>17883</v>
      </c>
      <c r="B3153" s="464" t="s">
        <v>35835</v>
      </c>
      <c r="C3153" s="456" t="s">
        <v>1935</v>
      </c>
      <c r="D3153" s="541"/>
      <c r="E3153" s="578"/>
      <c r="F3153" s="541">
        <f t="shared" si="49"/>
        <v>0</v>
      </c>
      <c r="G3153" s="611"/>
    </row>
    <row r="3154" spans="1:7">
      <c r="A3154" s="556" t="s">
        <v>17884</v>
      </c>
      <c r="B3154" s="464" t="s">
        <v>35836</v>
      </c>
      <c r="C3154" s="456" t="s">
        <v>16414</v>
      </c>
      <c r="D3154" s="541"/>
      <c r="E3154" s="578"/>
      <c r="F3154" s="541">
        <f t="shared" si="49"/>
        <v>0</v>
      </c>
      <c r="G3154" s="611"/>
    </row>
    <row r="3155" spans="1:7">
      <c r="A3155" s="556" t="s">
        <v>17885</v>
      </c>
      <c r="B3155" s="464" t="s">
        <v>35837</v>
      </c>
      <c r="C3155" s="456" t="s">
        <v>35838</v>
      </c>
      <c r="D3155" s="541"/>
      <c r="E3155" s="578"/>
      <c r="F3155" s="541">
        <f t="shared" si="49"/>
        <v>0</v>
      </c>
      <c r="G3155" s="611"/>
    </row>
    <row r="3156" spans="1:7">
      <c r="A3156" s="556" t="s">
        <v>17886</v>
      </c>
      <c r="B3156" s="464" t="s">
        <v>35839</v>
      </c>
      <c r="C3156" s="456" t="s">
        <v>35840</v>
      </c>
      <c r="D3156" s="541"/>
      <c r="E3156" s="578"/>
      <c r="F3156" s="541">
        <f t="shared" si="49"/>
        <v>0</v>
      </c>
      <c r="G3156" s="611"/>
    </row>
    <row r="3157" spans="1:7">
      <c r="A3157" s="556" t="s">
        <v>17887</v>
      </c>
      <c r="B3157" s="464" t="s">
        <v>35841</v>
      </c>
      <c r="C3157" s="456" t="s">
        <v>35842</v>
      </c>
      <c r="D3157" s="541"/>
      <c r="E3157" s="578"/>
      <c r="F3157" s="541">
        <f t="shared" si="49"/>
        <v>0</v>
      </c>
      <c r="G3157" s="611"/>
    </row>
    <row r="3158" spans="1:7">
      <c r="A3158" s="556" t="s">
        <v>17888</v>
      </c>
      <c r="B3158" s="464" t="s">
        <v>35843</v>
      </c>
      <c r="C3158" s="456" t="s">
        <v>35844</v>
      </c>
      <c r="D3158" s="541"/>
      <c r="E3158" s="578"/>
      <c r="F3158" s="541">
        <f t="shared" si="49"/>
        <v>0</v>
      </c>
      <c r="G3158" s="611"/>
    </row>
    <row r="3159" spans="1:7">
      <c r="A3159" s="556" t="s">
        <v>17889</v>
      </c>
      <c r="B3159" s="464" t="s">
        <v>35845</v>
      </c>
      <c r="C3159" s="456" t="s">
        <v>5452</v>
      </c>
      <c r="D3159" s="541"/>
      <c r="E3159" s="578"/>
      <c r="F3159" s="541">
        <f t="shared" si="49"/>
        <v>0</v>
      </c>
      <c r="G3159" s="611"/>
    </row>
    <row r="3160" spans="1:7">
      <c r="A3160" s="556" t="s">
        <v>17890</v>
      </c>
      <c r="B3160" s="464" t="s">
        <v>35846</v>
      </c>
      <c r="C3160" s="456" t="s">
        <v>35847</v>
      </c>
      <c r="D3160" s="541"/>
      <c r="E3160" s="578"/>
      <c r="F3160" s="541">
        <f t="shared" si="49"/>
        <v>0</v>
      </c>
      <c r="G3160" s="611"/>
    </row>
    <row r="3161" spans="1:7">
      <c r="A3161" s="556" t="s">
        <v>17891</v>
      </c>
      <c r="B3161" s="464" t="s">
        <v>35848</v>
      </c>
      <c r="C3161" s="456" t="s">
        <v>5456</v>
      </c>
      <c r="D3161" s="541"/>
      <c r="E3161" s="578"/>
      <c r="F3161" s="541">
        <f t="shared" si="49"/>
        <v>0</v>
      </c>
      <c r="G3161" s="611"/>
    </row>
    <row r="3162" spans="1:7">
      <c r="A3162" s="556" t="s">
        <v>17892</v>
      </c>
      <c r="B3162" s="464" t="s">
        <v>35849</v>
      </c>
      <c r="C3162" s="456" t="s">
        <v>5458</v>
      </c>
      <c r="D3162" s="541"/>
      <c r="E3162" s="578"/>
      <c r="F3162" s="541">
        <f t="shared" si="49"/>
        <v>0</v>
      </c>
      <c r="G3162" s="611"/>
    </row>
    <row r="3163" spans="1:7">
      <c r="A3163" s="556" t="s">
        <v>17893</v>
      </c>
      <c r="B3163" s="464" t="s">
        <v>35850</v>
      </c>
      <c r="C3163" s="456" t="s">
        <v>10171</v>
      </c>
      <c r="D3163" s="541"/>
      <c r="E3163" s="578"/>
      <c r="F3163" s="541">
        <f t="shared" si="49"/>
        <v>0</v>
      </c>
      <c r="G3163" s="611"/>
    </row>
    <row r="3164" spans="1:7">
      <c r="A3164" s="556" t="s">
        <v>17894</v>
      </c>
      <c r="B3164" s="464" t="s">
        <v>35851</v>
      </c>
      <c r="C3164" s="456" t="s">
        <v>1917</v>
      </c>
      <c r="D3164" s="541"/>
      <c r="E3164" s="578"/>
      <c r="F3164" s="541">
        <f t="shared" si="49"/>
        <v>0</v>
      </c>
      <c r="G3164" s="611"/>
    </row>
    <row r="3165" spans="1:7">
      <c r="A3165" s="556" t="s">
        <v>17895</v>
      </c>
      <c r="B3165" s="464" t="s">
        <v>35852</v>
      </c>
      <c r="C3165" s="456" t="s">
        <v>4329</v>
      </c>
      <c r="D3165" s="541"/>
      <c r="E3165" s="578"/>
      <c r="F3165" s="541">
        <f t="shared" si="49"/>
        <v>0</v>
      </c>
      <c r="G3165" s="611"/>
    </row>
    <row r="3166" spans="1:7">
      <c r="A3166" s="556" t="s">
        <v>17896</v>
      </c>
      <c r="B3166" s="464" t="s">
        <v>35853</v>
      </c>
      <c r="C3166" s="456" t="s">
        <v>4328</v>
      </c>
      <c r="D3166" s="541"/>
      <c r="E3166" s="578"/>
      <c r="F3166" s="541">
        <f t="shared" si="49"/>
        <v>0</v>
      </c>
      <c r="G3166" s="611"/>
    </row>
    <row r="3167" spans="1:7">
      <c r="A3167" s="556" t="s">
        <v>17897</v>
      </c>
      <c r="B3167" s="464" t="s">
        <v>35854</v>
      </c>
      <c r="C3167" s="456" t="s">
        <v>15188</v>
      </c>
      <c r="D3167" s="541"/>
      <c r="E3167" s="578"/>
      <c r="F3167" s="541">
        <f t="shared" si="49"/>
        <v>0</v>
      </c>
      <c r="G3167" s="611"/>
    </row>
    <row r="3168" spans="1:7">
      <c r="A3168" s="556" t="s">
        <v>17898</v>
      </c>
      <c r="B3168" s="464" t="s">
        <v>35855</v>
      </c>
      <c r="C3168" s="456" t="s">
        <v>29264</v>
      </c>
      <c r="D3168" s="541"/>
      <c r="E3168" s="578"/>
      <c r="F3168" s="541">
        <f t="shared" ref="F3168:F3231" si="50">D3168*(1+E3168)</f>
        <v>0</v>
      </c>
      <c r="G3168" s="611"/>
    </row>
    <row r="3169" spans="1:7">
      <c r="A3169" s="556" t="s">
        <v>17899</v>
      </c>
      <c r="B3169" s="464" t="s">
        <v>35856</v>
      </c>
      <c r="C3169" s="456" t="s">
        <v>15943</v>
      </c>
      <c r="D3169" s="541"/>
      <c r="E3169" s="578"/>
      <c r="F3169" s="541">
        <f t="shared" si="50"/>
        <v>0</v>
      </c>
      <c r="G3169" s="611"/>
    </row>
    <row r="3170" spans="1:7">
      <c r="A3170" s="556" t="s">
        <v>17900</v>
      </c>
      <c r="B3170" s="464" t="s">
        <v>35857</v>
      </c>
      <c r="C3170" s="456" t="s">
        <v>4322</v>
      </c>
      <c r="D3170" s="541"/>
      <c r="E3170" s="578"/>
      <c r="F3170" s="541">
        <f t="shared" si="50"/>
        <v>0</v>
      </c>
      <c r="G3170" s="611"/>
    </row>
    <row r="3171" spans="1:7">
      <c r="A3171" s="556" t="s">
        <v>17901</v>
      </c>
      <c r="B3171" s="464" t="s">
        <v>35858</v>
      </c>
      <c r="C3171" s="456" t="s">
        <v>21330</v>
      </c>
      <c r="D3171" s="541"/>
      <c r="E3171" s="578"/>
      <c r="F3171" s="541">
        <f t="shared" si="50"/>
        <v>0</v>
      </c>
      <c r="G3171" s="611"/>
    </row>
    <row r="3172" spans="1:7">
      <c r="A3172" s="556" t="s">
        <v>17902</v>
      </c>
      <c r="B3172" s="464" t="s">
        <v>35859</v>
      </c>
      <c r="C3172" s="456" t="s">
        <v>4309</v>
      </c>
      <c r="D3172" s="541"/>
      <c r="E3172" s="578"/>
      <c r="F3172" s="541">
        <f t="shared" si="50"/>
        <v>0</v>
      </c>
      <c r="G3172" s="611"/>
    </row>
    <row r="3173" spans="1:7">
      <c r="A3173" s="556" t="s">
        <v>14283</v>
      </c>
      <c r="B3173" s="464" t="s">
        <v>35860</v>
      </c>
      <c r="C3173" s="456" t="s">
        <v>1910</v>
      </c>
      <c r="D3173" s="541"/>
      <c r="E3173" s="578"/>
      <c r="F3173" s="541">
        <f t="shared" si="50"/>
        <v>0</v>
      </c>
      <c r="G3173" s="611"/>
    </row>
    <row r="3174" spans="1:7">
      <c r="A3174" s="556" t="s">
        <v>14284</v>
      </c>
      <c r="B3174" s="464" t="s">
        <v>35861</v>
      </c>
      <c r="C3174" s="456" t="s">
        <v>15085</v>
      </c>
      <c r="D3174" s="541"/>
      <c r="E3174" s="578"/>
      <c r="F3174" s="541">
        <f t="shared" si="50"/>
        <v>0</v>
      </c>
      <c r="G3174" s="611"/>
    </row>
    <row r="3175" spans="1:7">
      <c r="A3175" s="556" t="s">
        <v>14285</v>
      </c>
      <c r="B3175" s="464" t="s">
        <v>35862</v>
      </c>
      <c r="C3175" s="456" t="s">
        <v>10156</v>
      </c>
      <c r="D3175" s="541"/>
      <c r="E3175" s="578"/>
      <c r="F3175" s="541">
        <f t="shared" si="50"/>
        <v>0</v>
      </c>
      <c r="G3175" s="611"/>
    </row>
    <row r="3176" spans="1:7">
      <c r="A3176" s="556" t="s">
        <v>14286</v>
      </c>
      <c r="B3176" s="464" t="s">
        <v>35863</v>
      </c>
      <c r="C3176" s="456" t="s">
        <v>19453</v>
      </c>
      <c r="D3176" s="541"/>
      <c r="E3176" s="578"/>
      <c r="F3176" s="541">
        <f t="shared" si="50"/>
        <v>0</v>
      </c>
      <c r="G3176" s="611"/>
    </row>
    <row r="3177" spans="1:7" s="425" customFormat="1">
      <c r="A3177" s="641" t="s">
        <v>5473</v>
      </c>
      <c r="B3177" s="642"/>
      <c r="C3177" s="643"/>
      <c r="D3177" s="547"/>
      <c r="E3177" s="588"/>
      <c r="F3177" s="550"/>
      <c r="G3177" s="613"/>
    </row>
    <row r="3178" spans="1:7">
      <c r="A3178" s="556" t="s">
        <v>14287</v>
      </c>
      <c r="B3178" s="464" t="s">
        <v>35864</v>
      </c>
      <c r="C3178" s="456" t="s">
        <v>5475</v>
      </c>
      <c r="D3178" s="541"/>
      <c r="E3178" s="578"/>
      <c r="F3178" s="541">
        <f t="shared" si="50"/>
        <v>0</v>
      </c>
      <c r="G3178" s="611"/>
    </row>
    <row r="3179" spans="1:7">
      <c r="A3179" s="556" t="s">
        <v>14288</v>
      </c>
      <c r="B3179" s="464" t="s">
        <v>35865</v>
      </c>
      <c r="C3179" s="456" t="s">
        <v>5477</v>
      </c>
      <c r="D3179" s="541"/>
      <c r="E3179" s="578"/>
      <c r="F3179" s="541">
        <f t="shared" si="50"/>
        <v>0</v>
      </c>
      <c r="G3179" s="611"/>
    </row>
    <row r="3180" spans="1:7">
      <c r="A3180" s="556" t="s">
        <v>14289</v>
      </c>
      <c r="B3180" s="464" t="s">
        <v>35866</v>
      </c>
      <c r="C3180" s="456" t="s">
        <v>4292</v>
      </c>
      <c r="D3180" s="541"/>
      <c r="E3180" s="578"/>
      <c r="F3180" s="541">
        <f t="shared" si="50"/>
        <v>0</v>
      </c>
      <c r="G3180" s="611"/>
    </row>
    <row r="3181" spans="1:7">
      <c r="A3181" s="556" t="s">
        <v>14290</v>
      </c>
      <c r="B3181" s="464" t="s">
        <v>35867</v>
      </c>
      <c r="C3181" s="456" t="s">
        <v>5480</v>
      </c>
      <c r="D3181" s="541"/>
      <c r="E3181" s="578"/>
      <c r="F3181" s="541">
        <f t="shared" si="50"/>
        <v>0</v>
      </c>
      <c r="G3181" s="611"/>
    </row>
    <row r="3182" spans="1:7">
      <c r="A3182" s="556" t="s">
        <v>14291</v>
      </c>
      <c r="B3182" s="464" t="s">
        <v>35868</v>
      </c>
      <c r="C3182" s="456" t="s">
        <v>5482</v>
      </c>
      <c r="D3182" s="541"/>
      <c r="E3182" s="578"/>
      <c r="F3182" s="541">
        <f t="shared" si="50"/>
        <v>0</v>
      </c>
      <c r="G3182" s="611"/>
    </row>
    <row r="3183" spans="1:7">
      <c r="A3183" s="556" t="s">
        <v>14292</v>
      </c>
      <c r="B3183" s="464" t="s">
        <v>35869</v>
      </c>
      <c r="C3183" s="456" t="s">
        <v>32954</v>
      </c>
      <c r="D3183" s="541"/>
      <c r="E3183" s="578"/>
      <c r="F3183" s="541">
        <f t="shared" si="50"/>
        <v>0</v>
      </c>
      <c r="G3183" s="611"/>
    </row>
    <row r="3184" spans="1:7">
      <c r="A3184" s="556" t="s">
        <v>14293</v>
      </c>
      <c r="B3184" s="464" t="s">
        <v>35870</v>
      </c>
      <c r="C3184" s="456" t="s">
        <v>5485</v>
      </c>
      <c r="D3184" s="541"/>
      <c r="E3184" s="578"/>
      <c r="F3184" s="541">
        <f t="shared" si="50"/>
        <v>0</v>
      </c>
      <c r="G3184" s="611"/>
    </row>
    <row r="3185" spans="1:7">
      <c r="A3185" s="556" t="s">
        <v>14294</v>
      </c>
      <c r="B3185" s="464" t="s">
        <v>35871</v>
      </c>
      <c r="C3185" s="456" t="s">
        <v>4322</v>
      </c>
      <c r="D3185" s="541"/>
      <c r="E3185" s="578"/>
      <c r="F3185" s="541">
        <f t="shared" si="50"/>
        <v>0</v>
      </c>
      <c r="G3185" s="611"/>
    </row>
    <row r="3186" spans="1:7">
      <c r="A3186" s="556" t="s">
        <v>14295</v>
      </c>
      <c r="B3186" s="464" t="s">
        <v>35872</v>
      </c>
      <c r="C3186" s="456" t="s">
        <v>15085</v>
      </c>
      <c r="D3186" s="541"/>
      <c r="E3186" s="578"/>
      <c r="F3186" s="541">
        <f t="shared" si="50"/>
        <v>0</v>
      </c>
      <c r="G3186" s="611"/>
    </row>
    <row r="3187" spans="1:7">
      <c r="A3187" s="556" t="s">
        <v>14296</v>
      </c>
      <c r="B3187" s="464" t="s">
        <v>35873</v>
      </c>
      <c r="C3187" s="456" t="s">
        <v>4296</v>
      </c>
      <c r="D3187" s="541"/>
      <c r="E3187" s="578"/>
      <c r="F3187" s="541">
        <f t="shared" si="50"/>
        <v>0</v>
      </c>
      <c r="G3187" s="611"/>
    </row>
    <row r="3188" spans="1:7">
      <c r="A3188" s="556" t="s">
        <v>14297</v>
      </c>
      <c r="B3188" s="464" t="s">
        <v>35874</v>
      </c>
      <c r="C3188" s="456" t="s">
        <v>1971</v>
      </c>
      <c r="D3188" s="541"/>
      <c r="E3188" s="578"/>
      <c r="F3188" s="541">
        <f t="shared" si="50"/>
        <v>0</v>
      </c>
      <c r="G3188" s="611"/>
    </row>
    <row r="3189" spans="1:7">
      <c r="A3189" s="556" t="s">
        <v>14298</v>
      </c>
      <c r="B3189" s="464" t="s">
        <v>35875</v>
      </c>
      <c r="C3189" s="456" t="s">
        <v>10161</v>
      </c>
      <c r="D3189" s="541"/>
      <c r="E3189" s="578"/>
      <c r="F3189" s="541">
        <f t="shared" si="50"/>
        <v>0</v>
      </c>
      <c r="G3189" s="611"/>
    </row>
    <row r="3190" spans="1:7">
      <c r="A3190" s="556" t="s">
        <v>14299</v>
      </c>
      <c r="B3190" s="464" t="s">
        <v>35876</v>
      </c>
      <c r="C3190" s="456" t="s">
        <v>5492</v>
      </c>
      <c r="D3190" s="541"/>
      <c r="E3190" s="578"/>
      <c r="F3190" s="541">
        <f t="shared" si="50"/>
        <v>0</v>
      </c>
      <c r="G3190" s="611"/>
    </row>
    <row r="3191" spans="1:7">
      <c r="A3191" s="556" t="s">
        <v>14300</v>
      </c>
      <c r="B3191" s="464" t="s">
        <v>35877</v>
      </c>
      <c r="C3191" s="456" t="s">
        <v>5494</v>
      </c>
      <c r="D3191" s="541"/>
      <c r="E3191" s="578"/>
      <c r="F3191" s="541">
        <f t="shared" si="50"/>
        <v>0</v>
      </c>
      <c r="G3191" s="611"/>
    </row>
    <row r="3192" spans="1:7" s="425" customFormat="1">
      <c r="A3192" s="641" t="s">
        <v>5495</v>
      </c>
      <c r="B3192" s="642"/>
      <c r="C3192" s="643"/>
      <c r="D3192" s="547"/>
      <c r="E3192" s="588"/>
      <c r="F3192" s="550"/>
      <c r="G3192" s="613"/>
    </row>
    <row r="3193" spans="1:7">
      <c r="A3193" s="556" t="s">
        <v>14301</v>
      </c>
      <c r="B3193" s="464" t="s">
        <v>5496</v>
      </c>
      <c r="C3193" s="456" t="s">
        <v>899</v>
      </c>
      <c r="D3193" s="541"/>
      <c r="E3193" s="578"/>
      <c r="F3193" s="541">
        <f t="shared" si="50"/>
        <v>0</v>
      </c>
      <c r="G3193" s="611"/>
    </row>
    <row r="3194" spans="1:7">
      <c r="A3194" s="556" t="s">
        <v>14302</v>
      </c>
      <c r="B3194" s="464" t="s">
        <v>35878</v>
      </c>
      <c r="C3194" s="456" t="s">
        <v>5498</v>
      </c>
      <c r="D3194" s="541"/>
      <c r="E3194" s="578"/>
      <c r="F3194" s="541">
        <f t="shared" si="50"/>
        <v>0</v>
      </c>
      <c r="G3194" s="611"/>
    </row>
    <row r="3195" spans="1:7">
      <c r="A3195" s="556" t="s">
        <v>14303</v>
      </c>
      <c r="B3195" s="464" t="s">
        <v>35879</v>
      </c>
      <c r="C3195" s="456" t="s">
        <v>5500</v>
      </c>
      <c r="D3195" s="541"/>
      <c r="E3195" s="578"/>
      <c r="F3195" s="541">
        <f t="shared" si="50"/>
        <v>0</v>
      </c>
      <c r="G3195" s="611"/>
    </row>
    <row r="3196" spans="1:7">
      <c r="A3196" s="556" t="s">
        <v>21569</v>
      </c>
      <c r="B3196" s="464" t="s">
        <v>35880</v>
      </c>
      <c r="C3196" s="456" t="s">
        <v>5502</v>
      </c>
      <c r="D3196" s="541"/>
      <c r="E3196" s="578"/>
      <c r="F3196" s="541">
        <f t="shared" si="50"/>
        <v>0</v>
      </c>
      <c r="G3196" s="611"/>
    </row>
    <row r="3197" spans="1:7">
      <c r="A3197" s="556" t="s">
        <v>21570</v>
      </c>
      <c r="B3197" s="464" t="s">
        <v>35881</v>
      </c>
      <c r="C3197" s="456" t="s">
        <v>5504</v>
      </c>
      <c r="D3197" s="541"/>
      <c r="E3197" s="578"/>
      <c r="F3197" s="541">
        <f t="shared" si="50"/>
        <v>0</v>
      </c>
      <c r="G3197" s="611"/>
    </row>
    <row r="3198" spans="1:7">
      <c r="A3198" s="556" t="s">
        <v>21571</v>
      </c>
      <c r="B3198" s="464" t="s">
        <v>35882</v>
      </c>
      <c r="C3198" s="456" t="s">
        <v>5506</v>
      </c>
      <c r="D3198" s="541"/>
      <c r="E3198" s="578"/>
      <c r="F3198" s="541">
        <f t="shared" si="50"/>
        <v>0</v>
      </c>
      <c r="G3198" s="611"/>
    </row>
    <row r="3199" spans="1:7">
      <c r="A3199" s="556" t="s">
        <v>21572</v>
      </c>
      <c r="B3199" s="464" t="s">
        <v>35883</v>
      </c>
      <c r="C3199" s="456" t="s">
        <v>5508</v>
      </c>
      <c r="D3199" s="541"/>
      <c r="E3199" s="578"/>
      <c r="F3199" s="541">
        <f t="shared" si="50"/>
        <v>0</v>
      </c>
      <c r="G3199" s="611"/>
    </row>
    <row r="3200" spans="1:7">
      <c r="A3200" s="556" t="s">
        <v>21573</v>
      </c>
      <c r="B3200" s="464" t="s">
        <v>35884</v>
      </c>
      <c r="C3200" s="456" t="s">
        <v>5510</v>
      </c>
      <c r="D3200" s="541"/>
      <c r="E3200" s="578"/>
      <c r="F3200" s="541">
        <f t="shared" si="50"/>
        <v>0</v>
      </c>
      <c r="G3200" s="611"/>
    </row>
    <row r="3201" spans="1:7">
      <c r="A3201" s="556" t="s">
        <v>21574</v>
      </c>
      <c r="B3201" s="464" t="s">
        <v>35885</v>
      </c>
      <c r="C3201" s="456" t="s">
        <v>5512</v>
      </c>
      <c r="D3201" s="541"/>
      <c r="E3201" s="578"/>
      <c r="F3201" s="541">
        <f t="shared" si="50"/>
        <v>0</v>
      </c>
      <c r="G3201" s="611"/>
    </row>
    <row r="3202" spans="1:7">
      <c r="A3202" s="556" t="s">
        <v>21575</v>
      </c>
      <c r="B3202" s="464" t="s">
        <v>35886</v>
      </c>
      <c r="C3202" s="456" t="s">
        <v>5514</v>
      </c>
      <c r="D3202" s="541"/>
      <c r="E3202" s="578"/>
      <c r="F3202" s="541">
        <f t="shared" si="50"/>
        <v>0</v>
      </c>
      <c r="G3202" s="611"/>
    </row>
    <row r="3203" spans="1:7">
      <c r="A3203" s="556" t="s">
        <v>21576</v>
      </c>
      <c r="B3203" s="464" t="s">
        <v>35887</v>
      </c>
      <c r="C3203" s="456" t="s">
        <v>35888</v>
      </c>
      <c r="D3203" s="541"/>
      <c r="E3203" s="578"/>
      <c r="F3203" s="541">
        <f t="shared" si="50"/>
        <v>0</v>
      </c>
      <c r="G3203" s="611"/>
    </row>
    <row r="3204" spans="1:7">
      <c r="A3204" s="556" t="s">
        <v>21577</v>
      </c>
      <c r="B3204" s="464" t="s">
        <v>35889</v>
      </c>
      <c r="C3204" s="456" t="s">
        <v>28088</v>
      </c>
      <c r="D3204" s="541"/>
      <c r="E3204" s="578"/>
      <c r="F3204" s="541">
        <f t="shared" si="50"/>
        <v>0</v>
      </c>
      <c r="G3204" s="611"/>
    </row>
    <row r="3205" spans="1:7">
      <c r="A3205" s="556" t="s">
        <v>21578</v>
      </c>
      <c r="B3205" s="464" t="s">
        <v>35890</v>
      </c>
      <c r="C3205" s="456" t="s">
        <v>5519</v>
      </c>
      <c r="D3205" s="541"/>
      <c r="E3205" s="578"/>
      <c r="F3205" s="541">
        <f t="shared" si="50"/>
        <v>0</v>
      </c>
      <c r="G3205" s="611"/>
    </row>
    <row r="3206" spans="1:7">
      <c r="A3206" s="556" t="s">
        <v>21579</v>
      </c>
      <c r="B3206" s="464" t="s">
        <v>35891</v>
      </c>
      <c r="C3206" s="456" t="s">
        <v>35809</v>
      </c>
      <c r="D3206" s="541"/>
      <c r="E3206" s="578"/>
      <c r="F3206" s="541">
        <f t="shared" si="50"/>
        <v>0</v>
      </c>
      <c r="G3206" s="611"/>
    </row>
    <row r="3207" spans="1:7">
      <c r="A3207" s="556" t="s">
        <v>21580</v>
      </c>
      <c r="B3207" s="464" t="s">
        <v>35892</v>
      </c>
      <c r="C3207" s="456" t="s">
        <v>5522</v>
      </c>
      <c r="D3207" s="541"/>
      <c r="E3207" s="578"/>
      <c r="F3207" s="541">
        <f t="shared" si="50"/>
        <v>0</v>
      </c>
      <c r="G3207" s="611"/>
    </row>
    <row r="3208" spans="1:7">
      <c r="A3208" s="556" t="s">
        <v>21581</v>
      </c>
      <c r="B3208" s="464" t="s">
        <v>35893</v>
      </c>
      <c r="C3208" s="456" t="s">
        <v>5524</v>
      </c>
      <c r="D3208" s="541"/>
      <c r="E3208" s="578"/>
      <c r="F3208" s="541">
        <f t="shared" si="50"/>
        <v>0</v>
      </c>
      <c r="G3208" s="611"/>
    </row>
    <row r="3209" spans="1:7">
      <c r="A3209" s="556" t="s">
        <v>21582</v>
      </c>
      <c r="B3209" s="464" t="s">
        <v>35894</v>
      </c>
      <c r="C3209" s="456" t="s">
        <v>5526</v>
      </c>
      <c r="D3209" s="541"/>
      <c r="E3209" s="578"/>
      <c r="F3209" s="541">
        <f t="shared" si="50"/>
        <v>0</v>
      </c>
      <c r="G3209" s="611"/>
    </row>
    <row r="3210" spans="1:7">
      <c r="A3210" s="556" t="s">
        <v>21583</v>
      </c>
      <c r="B3210" s="464" t="s">
        <v>35895</v>
      </c>
      <c r="C3210" s="456" t="s">
        <v>5528</v>
      </c>
      <c r="D3210" s="541"/>
      <c r="E3210" s="578"/>
      <c r="F3210" s="541">
        <f t="shared" si="50"/>
        <v>0</v>
      </c>
      <c r="G3210" s="611"/>
    </row>
    <row r="3211" spans="1:7">
      <c r="A3211" s="556" t="s">
        <v>21584</v>
      </c>
      <c r="B3211" s="464" t="s">
        <v>5529</v>
      </c>
      <c r="C3211" s="456" t="s">
        <v>5530</v>
      </c>
      <c r="D3211" s="541"/>
      <c r="E3211" s="578"/>
      <c r="F3211" s="541">
        <f t="shared" si="50"/>
        <v>0</v>
      </c>
      <c r="G3211" s="611"/>
    </row>
    <row r="3212" spans="1:7">
      <c r="A3212" s="556" t="s">
        <v>21585</v>
      </c>
      <c r="B3212" s="464" t="s">
        <v>35896</v>
      </c>
      <c r="C3212" s="456" t="s">
        <v>5532</v>
      </c>
      <c r="D3212" s="541"/>
      <c r="E3212" s="578"/>
      <c r="F3212" s="541">
        <f t="shared" si="50"/>
        <v>0</v>
      </c>
      <c r="G3212" s="611"/>
    </row>
    <row r="3213" spans="1:7">
      <c r="A3213" s="556" t="s">
        <v>21586</v>
      </c>
      <c r="B3213" s="464" t="s">
        <v>35897</v>
      </c>
      <c r="C3213" s="456" t="s">
        <v>5534</v>
      </c>
      <c r="D3213" s="541"/>
      <c r="E3213" s="578"/>
      <c r="F3213" s="541">
        <f t="shared" si="50"/>
        <v>0</v>
      </c>
      <c r="G3213" s="611"/>
    </row>
    <row r="3214" spans="1:7">
      <c r="A3214" s="556" t="s">
        <v>21587</v>
      </c>
      <c r="B3214" s="464" t="s">
        <v>35898</v>
      </c>
      <c r="C3214" s="456" t="s">
        <v>5536</v>
      </c>
      <c r="D3214" s="541"/>
      <c r="E3214" s="578"/>
      <c r="F3214" s="541">
        <f t="shared" si="50"/>
        <v>0</v>
      </c>
      <c r="G3214" s="611"/>
    </row>
    <row r="3215" spans="1:7">
      <c r="A3215" s="556" t="s">
        <v>21588</v>
      </c>
      <c r="B3215" s="464" t="s">
        <v>35899</v>
      </c>
      <c r="C3215" s="456" t="s">
        <v>19453</v>
      </c>
      <c r="D3215" s="541"/>
      <c r="E3215" s="578"/>
      <c r="F3215" s="541">
        <f t="shared" si="50"/>
        <v>0</v>
      </c>
      <c r="G3215" s="611"/>
    </row>
    <row r="3216" spans="1:7">
      <c r="A3216" s="556" t="s">
        <v>21589</v>
      </c>
      <c r="B3216" s="464" t="s">
        <v>35900</v>
      </c>
      <c r="C3216" s="456" t="s">
        <v>4322</v>
      </c>
      <c r="D3216" s="541"/>
      <c r="E3216" s="578"/>
      <c r="F3216" s="541">
        <f t="shared" si="50"/>
        <v>0</v>
      </c>
      <c r="G3216" s="611"/>
    </row>
    <row r="3217" spans="1:7">
      <c r="A3217" s="556" t="s">
        <v>21590</v>
      </c>
      <c r="B3217" s="464" t="s">
        <v>35901</v>
      </c>
      <c r="C3217" s="456" t="s">
        <v>4309</v>
      </c>
      <c r="D3217" s="541"/>
      <c r="E3217" s="578"/>
      <c r="F3217" s="541">
        <f t="shared" si="50"/>
        <v>0</v>
      </c>
      <c r="G3217" s="611"/>
    </row>
    <row r="3218" spans="1:7">
      <c r="A3218" s="556" t="s">
        <v>21591</v>
      </c>
      <c r="B3218" s="464" t="s">
        <v>35902</v>
      </c>
      <c r="C3218" s="456" t="s">
        <v>21330</v>
      </c>
      <c r="D3218" s="541"/>
      <c r="E3218" s="578"/>
      <c r="F3218" s="541">
        <f t="shared" si="50"/>
        <v>0</v>
      </c>
      <c r="G3218" s="611"/>
    </row>
    <row r="3219" spans="1:7">
      <c r="A3219" s="556" t="s">
        <v>21592</v>
      </c>
      <c r="B3219" s="464" t="s">
        <v>35903</v>
      </c>
      <c r="C3219" s="456" t="s">
        <v>5542</v>
      </c>
      <c r="D3219" s="541"/>
      <c r="E3219" s="578"/>
      <c r="F3219" s="541">
        <f t="shared" si="50"/>
        <v>0</v>
      </c>
      <c r="G3219" s="611"/>
    </row>
    <row r="3220" spans="1:7">
      <c r="A3220" s="556" t="s">
        <v>21593</v>
      </c>
      <c r="B3220" s="464" t="s">
        <v>35904</v>
      </c>
      <c r="C3220" s="456" t="s">
        <v>5544</v>
      </c>
      <c r="D3220" s="541"/>
      <c r="E3220" s="578"/>
      <c r="F3220" s="541">
        <f t="shared" si="50"/>
        <v>0</v>
      </c>
      <c r="G3220" s="611"/>
    </row>
    <row r="3221" spans="1:7">
      <c r="A3221" s="556" t="s">
        <v>21594</v>
      </c>
      <c r="B3221" s="464" t="s">
        <v>35905</v>
      </c>
      <c r="C3221" s="456" t="s">
        <v>5546</v>
      </c>
      <c r="D3221" s="541"/>
      <c r="E3221" s="578"/>
      <c r="F3221" s="541">
        <f t="shared" si="50"/>
        <v>0</v>
      </c>
      <c r="G3221" s="611"/>
    </row>
    <row r="3222" spans="1:7">
      <c r="A3222" s="556" t="s">
        <v>21595</v>
      </c>
      <c r="B3222" s="464" t="s">
        <v>35906</v>
      </c>
      <c r="C3222" s="456" t="s">
        <v>15210</v>
      </c>
      <c r="D3222" s="541"/>
      <c r="E3222" s="578"/>
      <c r="F3222" s="541">
        <f t="shared" si="50"/>
        <v>0</v>
      </c>
      <c r="G3222" s="611"/>
    </row>
    <row r="3223" spans="1:7">
      <c r="A3223" s="556" t="s">
        <v>21596</v>
      </c>
      <c r="B3223" s="464" t="s">
        <v>35907</v>
      </c>
      <c r="C3223" s="456" t="s">
        <v>28553</v>
      </c>
      <c r="D3223" s="541"/>
      <c r="E3223" s="578"/>
      <c r="F3223" s="541">
        <f t="shared" si="50"/>
        <v>0</v>
      </c>
      <c r="G3223" s="611"/>
    </row>
    <row r="3224" spans="1:7">
      <c r="A3224" s="556" t="s">
        <v>21597</v>
      </c>
      <c r="B3224" s="464" t="s">
        <v>35908</v>
      </c>
      <c r="C3224" s="456" t="s">
        <v>1917</v>
      </c>
      <c r="D3224" s="541"/>
      <c r="E3224" s="578"/>
      <c r="F3224" s="541">
        <f t="shared" si="50"/>
        <v>0</v>
      </c>
      <c r="G3224" s="611"/>
    </row>
    <row r="3225" spans="1:7">
      <c r="A3225" s="556" t="s">
        <v>21598</v>
      </c>
      <c r="B3225" s="464" t="s">
        <v>35909</v>
      </c>
      <c r="C3225" s="456" t="s">
        <v>1910</v>
      </c>
      <c r="D3225" s="541"/>
      <c r="E3225" s="578"/>
      <c r="F3225" s="541">
        <f t="shared" si="50"/>
        <v>0</v>
      </c>
      <c r="G3225" s="611"/>
    </row>
    <row r="3226" spans="1:7">
      <c r="A3226" s="556" t="s">
        <v>21599</v>
      </c>
      <c r="B3226" s="464" t="s">
        <v>35910</v>
      </c>
      <c r="C3226" s="456" t="s">
        <v>4296</v>
      </c>
      <c r="D3226" s="541"/>
      <c r="E3226" s="578"/>
      <c r="F3226" s="541">
        <f t="shared" si="50"/>
        <v>0</v>
      </c>
      <c r="G3226" s="611"/>
    </row>
    <row r="3227" spans="1:7">
      <c r="A3227" s="556" t="s">
        <v>21600</v>
      </c>
      <c r="B3227" s="464" t="s">
        <v>35911</v>
      </c>
      <c r="C3227" s="456" t="s">
        <v>4295</v>
      </c>
      <c r="D3227" s="541"/>
      <c r="E3227" s="578"/>
      <c r="F3227" s="541">
        <f t="shared" si="50"/>
        <v>0</v>
      </c>
      <c r="G3227" s="611"/>
    </row>
    <row r="3228" spans="1:7">
      <c r="A3228" s="556" t="s">
        <v>21601</v>
      </c>
      <c r="B3228" s="464" t="s">
        <v>35912</v>
      </c>
      <c r="C3228" s="456" t="s">
        <v>4310</v>
      </c>
      <c r="D3228" s="541"/>
      <c r="E3228" s="578"/>
      <c r="F3228" s="541">
        <f t="shared" si="50"/>
        <v>0</v>
      </c>
      <c r="G3228" s="611"/>
    </row>
    <row r="3229" spans="1:7">
      <c r="A3229" s="556" t="s">
        <v>18125</v>
      </c>
      <c r="B3229" s="464" t="s">
        <v>35913</v>
      </c>
      <c r="C3229" s="456" t="s">
        <v>5555</v>
      </c>
      <c r="D3229" s="541"/>
      <c r="E3229" s="578"/>
      <c r="F3229" s="541">
        <f t="shared" si="50"/>
        <v>0</v>
      </c>
      <c r="G3229" s="611"/>
    </row>
    <row r="3230" spans="1:7">
      <c r="A3230" s="556" t="s">
        <v>18126</v>
      </c>
      <c r="B3230" s="464" t="s">
        <v>35914</v>
      </c>
      <c r="C3230" s="456" t="s">
        <v>15188</v>
      </c>
      <c r="D3230" s="541"/>
      <c r="E3230" s="578"/>
      <c r="F3230" s="541">
        <f t="shared" si="50"/>
        <v>0</v>
      </c>
      <c r="G3230" s="611"/>
    </row>
    <row r="3231" spans="1:7">
      <c r="A3231" s="556" t="s">
        <v>18127</v>
      </c>
      <c r="B3231" s="464" t="s">
        <v>35915</v>
      </c>
      <c r="C3231" s="456" t="s">
        <v>4329</v>
      </c>
      <c r="D3231" s="541"/>
      <c r="E3231" s="578"/>
      <c r="F3231" s="541">
        <f t="shared" si="50"/>
        <v>0</v>
      </c>
      <c r="G3231" s="611"/>
    </row>
    <row r="3232" spans="1:7">
      <c r="A3232" s="556" t="s">
        <v>18128</v>
      </c>
      <c r="B3232" s="464" t="s">
        <v>35916</v>
      </c>
      <c r="C3232" s="456" t="s">
        <v>5559</v>
      </c>
      <c r="D3232" s="541"/>
      <c r="E3232" s="578"/>
      <c r="F3232" s="541">
        <f t="shared" ref="F3232:F3295" si="51">D3232*(1+E3232)</f>
        <v>0</v>
      </c>
      <c r="G3232" s="611"/>
    </row>
    <row r="3233" spans="1:7" s="425" customFormat="1">
      <c r="A3233" s="641" t="s">
        <v>5560</v>
      </c>
      <c r="B3233" s="642"/>
      <c r="C3233" s="643"/>
      <c r="D3233" s="547"/>
      <c r="E3233" s="588"/>
      <c r="F3233" s="550"/>
      <c r="G3233" s="613"/>
    </row>
    <row r="3234" spans="1:7">
      <c r="A3234" s="556" t="s">
        <v>18129</v>
      </c>
      <c r="B3234" s="464" t="s">
        <v>35917</v>
      </c>
      <c r="C3234" s="456" t="s">
        <v>5562</v>
      </c>
      <c r="D3234" s="541"/>
      <c r="E3234" s="578"/>
      <c r="F3234" s="541">
        <f t="shared" si="51"/>
        <v>0</v>
      </c>
      <c r="G3234" s="611"/>
    </row>
    <row r="3235" spans="1:7">
      <c r="A3235" s="556" t="s">
        <v>18130</v>
      </c>
      <c r="B3235" s="464" t="s">
        <v>35918</v>
      </c>
      <c r="C3235" s="456" t="s">
        <v>5564</v>
      </c>
      <c r="D3235" s="541"/>
      <c r="E3235" s="578"/>
      <c r="F3235" s="541">
        <f t="shared" si="51"/>
        <v>0</v>
      </c>
      <c r="G3235" s="611"/>
    </row>
    <row r="3236" spans="1:7">
      <c r="A3236" s="556" t="s">
        <v>18131</v>
      </c>
      <c r="B3236" s="464" t="s">
        <v>35919</v>
      </c>
      <c r="C3236" s="456" t="s">
        <v>5566</v>
      </c>
      <c r="D3236" s="541"/>
      <c r="E3236" s="578"/>
      <c r="F3236" s="541">
        <f t="shared" si="51"/>
        <v>0</v>
      </c>
      <c r="G3236" s="611"/>
    </row>
    <row r="3237" spans="1:7">
      <c r="A3237" s="556" t="s">
        <v>18132</v>
      </c>
      <c r="B3237" s="464" t="s">
        <v>35920</v>
      </c>
      <c r="C3237" s="456" t="s">
        <v>5568</v>
      </c>
      <c r="D3237" s="541"/>
      <c r="E3237" s="578"/>
      <c r="F3237" s="541">
        <f t="shared" si="51"/>
        <v>0</v>
      </c>
      <c r="G3237" s="611"/>
    </row>
    <row r="3238" spans="1:7">
      <c r="A3238" s="556" t="s">
        <v>18133</v>
      </c>
      <c r="B3238" s="464" t="s">
        <v>35921</v>
      </c>
      <c r="C3238" s="456" t="s">
        <v>5570</v>
      </c>
      <c r="D3238" s="541"/>
      <c r="E3238" s="578"/>
      <c r="F3238" s="541">
        <f t="shared" si="51"/>
        <v>0</v>
      </c>
      <c r="G3238" s="611"/>
    </row>
    <row r="3239" spans="1:7">
      <c r="A3239" s="556" t="s">
        <v>18134</v>
      </c>
      <c r="B3239" s="464" t="s">
        <v>35922</v>
      </c>
      <c r="C3239" s="456" t="s">
        <v>5572</v>
      </c>
      <c r="D3239" s="541"/>
      <c r="E3239" s="578"/>
      <c r="F3239" s="541">
        <f t="shared" si="51"/>
        <v>0</v>
      </c>
      <c r="G3239" s="611"/>
    </row>
    <row r="3240" spans="1:7">
      <c r="A3240" s="556" t="s">
        <v>18135</v>
      </c>
      <c r="B3240" s="464" t="s">
        <v>35923</v>
      </c>
      <c r="C3240" s="456" t="s">
        <v>28708</v>
      </c>
      <c r="D3240" s="541"/>
      <c r="E3240" s="578"/>
      <c r="F3240" s="541">
        <f t="shared" si="51"/>
        <v>0</v>
      </c>
      <c r="G3240" s="611"/>
    </row>
    <row r="3241" spans="1:7">
      <c r="A3241" s="556" t="s">
        <v>18136</v>
      </c>
      <c r="B3241" s="464" t="s">
        <v>35924</v>
      </c>
      <c r="C3241" s="456" t="s">
        <v>5575</v>
      </c>
      <c r="D3241" s="541"/>
      <c r="E3241" s="578"/>
      <c r="F3241" s="541">
        <f t="shared" si="51"/>
        <v>0</v>
      </c>
      <c r="G3241" s="611"/>
    </row>
    <row r="3242" spans="1:7">
      <c r="A3242" s="556" t="s">
        <v>18137</v>
      </c>
      <c r="B3242" s="464" t="s">
        <v>35925</v>
      </c>
      <c r="C3242" s="456" t="s">
        <v>5577</v>
      </c>
      <c r="D3242" s="541"/>
      <c r="E3242" s="578"/>
      <c r="F3242" s="541">
        <f t="shared" si="51"/>
        <v>0</v>
      </c>
      <c r="G3242" s="611"/>
    </row>
    <row r="3243" spans="1:7">
      <c r="A3243" s="556" t="s">
        <v>18138</v>
      </c>
      <c r="B3243" s="464" t="s">
        <v>35926</v>
      </c>
      <c r="C3243" s="456" t="s">
        <v>5579</v>
      </c>
      <c r="D3243" s="541"/>
      <c r="E3243" s="578"/>
      <c r="F3243" s="541">
        <f t="shared" si="51"/>
        <v>0</v>
      </c>
      <c r="G3243" s="611"/>
    </row>
    <row r="3244" spans="1:7">
      <c r="A3244" s="556" t="s">
        <v>18139</v>
      </c>
      <c r="B3244" s="464" t="s">
        <v>35927</v>
      </c>
      <c r="C3244" s="456" t="s">
        <v>31239</v>
      </c>
      <c r="D3244" s="541"/>
      <c r="E3244" s="578"/>
      <c r="F3244" s="541">
        <f t="shared" si="51"/>
        <v>0</v>
      </c>
      <c r="G3244" s="611"/>
    </row>
    <row r="3245" spans="1:7">
      <c r="A3245" s="556" t="s">
        <v>18140</v>
      </c>
      <c r="B3245" s="464" t="s">
        <v>35928</v>
      </c>
      <c r="C3245" s="456" t="s">
        <v>26553</v>
      </c>
      <c r="D3245" s="541"/>
      <c r="E3245" s="578"/>
      <c r="F3245" s="541">
        <f t="shared" si="51"/>
        <v>0</v>
      </c>
      <c r="G3245" s="611"/>
    </row>
    <row r="3246" spans="1:7">
      <c r="A3246" s="556" t="s">
        <v>18141</v>
      </c>
      <c r="B3246" s="464" t="s">
        <v>35929</v>
      </c>
      <c r="C3246" s="456" t="s">
        <v>5583</v>
      </c>
      <c r="D3246" s="541"/>
      <c r="E3246" s="578"/>
      <c r="F3246" s="541">
        <f t="shared" si="51"/>
        <v>0</v>
      </c>
      <c r="G3246" s="611"/>
    </row>
    <row r="3247" spans="1:7">
      <c r="A3247" s="556" t="s">
        <v>18142</v>
      </c>
      <c r="B3247" s="464" t="s">
        <v>35930</v>
      </c>
      <c r="C3247" s="456" t="s">
        <v>4310</v>
      </c>
      <c r="D3247" s="541"/>
      <c r="E3247" s="578"/>
      <c r="F3247" s="541">
        <f t="shared" si="51"/>
        <v>0</v>
      </c>
      <c r="G3247" s="611"/>
    </row>
    <row r="3248" spans="1:7">
      <c r="A3248" s="556" t="s">
        <v>18143</v>
      </c>
      <c r="B3248" s="464" t="s">
        <v>35931</v>
      </c>
      <c r="C3248" s="456" t="s">
        <v>4296</v>
      </c>
      <c r="D3248" s="541"/>
      <c r="E3248" s="578"/>
      <c r="F3248" s="541">
        <f t="shared" si="51"/>
        <v>0</v>
      </c>
      <c r="G3248" s="611"/>
    </row>
    <row r="3249" spans="1:7">
      <c r="A3249" s="556" t="s">
        <v>18144</v>
      </c>
      <c r="B3249" s="464" t="s">
        <v>35932</v>
      </c>
      <c r="C3249" s="456" t="s">
        <v>4311</v>
      </c>
      <c r="D3249" s="541"/>
      <c r="E3249" s="578"/>
      <c r="F3249" s="541">
        <f t="shared" si="51"/>
        <v>0</v>
      </c>
      <c r="G3249" s="611"/>
    </row>
    <row r="3250" spans="1:7" s="425" customFormat="1">
      <c r="A3250" s="644" t="s">
        <v>5589</v>
      </c>
      <c r="B3250" s="645"/>
      <c r="C3250" s="646"/>
      <c r="D3250" s="547"/>
      <c r="E3250" s="588"/>
      <c r="F3250" s="550"/>
      <c r="G3250" s="613"/>
    </row>
    <row r="3251" spans="1:7">
      <c r="A3251" s="556" t="s">
        <v>18145</v>
      </c>
      <c r="B3251" s="464" t="s">
        <v>35933</v>
      </c>
      <c r="C3251" s="456" t="s">
        <v>5591</v>
      </c>
      <c r="D3251" s="541"/>
      <c r="E3251" s="578"/>
      <c r="F3251" s="541">
        <f t="shared" si="51"/>
        <v>0</v>
      </c>
      <c r="G3251" s="611"/>
    </row>
    <row r="3252" spans="1:7">
      <c r="A3252" s="556" t="s">
        <v>18146</v>
      </c>
      <c r="B3252" s="464" t="s">
        <v>35934</v>
      </c>
      <c r="C3252" s="456" t="s">
        <v>5593</v>
      </c>
      <c r="D3252" s="541"/>
      <c r="E3252" s="578"/>
      <c r="F3252" s="541">
        <f t="shared" si="51"/>
        <v>0</v>
      </c>
      <c r="G3252" s="611"/>
    </row>
    <row r="3253" spans="1:7">
      <c r="A3253" s="556" t="s">
        <v>18147</v>
      </c>
      <c r="B3253" s="464" t="s">
        <v>35935</v>
      </c>
      <c r="C3253" s="456" t="s">
        <v>10496</v>
      </c>
      <c r="D3253" s="541"/>
      <c r="E3253" s="578"/>
      <c r="F3253" s="541">
        <f t="shared" si="51"/>
        <v>0</v>
      </c>
      <c r="G3253" s="611"/>
    </row>
    <row r="3254" spans="1:7">
      <c r="A3254" s="556" t="s">
        <v>18148</v>
      </c>
      <c r="B3254" s="464" t="s">
        <v>35936</v>
      </c>
      <c r="C3254" s="456" t="s">
        <v>20123</v>
      </c>
      <c r="D3254" s="541"/>
      <c r="E3254" s="578"/>
      <c r="F3254" s="541">
        <f t="shared" si="51"/>
        <v>0</v>
      </c>
      <c r="G3254" s="611"/>
    </row>
    <row r="3255" spans="1:7">
      <c r="A3255" s="556" t="s">
        <v>18149</v>
      </c>
      <c r="B3255" s="464" t="s">
        <v>35937</v>
      </c>
      <c r="C3255" s="456" t="s">
        <v>15188</v>
      </c>
      <c r="D3255" s="541"/>
      <c r="E3255" s="578"/>
      <c r="F3255" s="541">
        <f t="shared" si="51"/>
        <v>0</v>
      </c>
      <c r="G3255" s="611"/>
    </row>
    <row r="3256" spans="1:7">
      <c r="A3256" s="556" t="s">
        <v>18150</v>
      </c>
      <c r="B3256" s="464" t="s">
        <v>35938</v>
      </c>
      <c r="C3256" s="456" t="s">
        <v>4329</v>
      </c>
      <c r="D3256" s="541"/>
      <c r="E3256" s="578"/>
      <c r="F3256" s="541">
        <f t="shared" si="51"/>
        <v>0</v>
      </c>
      <c r="G3256" s="611"/>
    </row>
    <row r="3257" spans="1:7">
      <c r="A3257" s="556" t="s">
        <v>18151</v>
      </c>
      <c r="B3257" s="464" t="s">
        <v>35939</v>
      </c>
      <c r="C3257" s="456" t="s">
        <v>29264</v>
      </c>
      <c r="D3257" s="541"/>
      <c r="E3257" s="578"/>
      <c r="F3257" s="541">
        <f t="shared" si="51"/>
        <v>0</v>
      </c>
      <c r="G3257" s="611"/>
    </row>
    <row r="3258" spans="1:7">
      <c r="A3258" s="556" t="s">
        <v>18152</v>
      </c>
      <c r="B3258" s="464" t="s">
        <v>35940</v>
      </c>
      <c r="C3258" s="456" t="s">
        <v>5600</v>
      </c>
      <c r="D3258" s="541"/>
      <c r="E3258" s="578"/>
      <c r="F3258" s="541">
        <f t="shared" si="51"/>
        <v>0</v>
      </c>
      <c r="G3258" s="611"/>
    </row>
    <row r="3259" spans="1:7" s="425" customFormat="1">
      <c r="A3259" s="641" t="s">
        <v>5601</v>
      </c>
      <c r="B3259" s="642"/>
      <c r="C3259" s="643"/>
      <c r="D3259" s="547"/>
      <c r="E3259" s="588"/>
      <c r="F3259" s="550"/>
      <c r="G3259" s="613"/>
    </row>
    <row r="3260" spans="1:7">
      <c r="A3260" s="556" t="s">
        <v>18153</v>
      </c>
      <c r="B3260" s="464" t="s">
        <v>35941</v>
      </c>
      <c r="C3260" s="456" t="s">
        <v>15977</v>
      </c>
      <c r="D3260" s="541"/>
      <c r="E3260" s="578"/>
      <c r="F3260" s="541">
        <f t="shared" si="51"/>
        <v>0</v>
      </c>
      <c r="G3260" s="611"/>
    </row>
    <row r="3261" spans="1:7">
      <c r="A3261" s="556" t="s">
        <v>18154</v>
      </c>
      <c r="B3261" s="464" t="s">
        <v>35942</v>
      </c>
      <c r="C3261" s="456" t="s">
        <v>5604</v>
      </c>
      <c r="D3261" s="541"/>
      <c r="E3261" s="578"/>
      <c r="F3261" s="541">
        <f t="shared" si="51"/>
        <v>0</v>
      </c>
      <c r="G3261" s="611"/>
    </row>
    <row r="3262" spans="1:7">
      <c r="A3262" s="556" t="s">
        <v>18155</v>
      </c>
      <c r="B3262" s="464" t="s">
        <v>35943</v>
      </c>
      <c r="C3262" s="456" t="s">
        <v>5606</v>
      </c>
      <c r="D3262" s="541"/>
      <c r="E3262" s="578"/>
      <c r="F3262" s="541">
        <f t="shared" si="51"/>
        <v>0</v>
      </c>
      <c r="G3262" s="611"/>
    </row>
    <row r="3263" spans="1:7">
      <c r="A3263" s="556" t="s">
        <v>18156</v>
      </c>
      <c r="B3263" s="464" t="s">
        <v>35944</v>
      </c>
      <c r="C3263" s="456" t="s">
        <v>5608</v>
      </c>
      <c r="D3263" s="541"/>
      <c r="E3263" s="578"/>
      <c r="F3263" s="541">
        <f t="shared" si="51"/>
        <v>0</v>
      </c>
      <c r="G3263" s="611"/>
    </row>
    <row r="3264" spans="1:7">
      <c r="A3264" s="556" t="s">
        <v>18157</v>
      </c>
      <c r="B3264" s="464" t="s">
        <v>35945</v>
      </c>
      <c r="C3264" s="456" t="s">
        <v>29303</v>
      </c>
      <c r="D3264" s="541"/>
      <c r="E3264" s="578"/>
      <c r="F3264" s="541">
        <f t="shared" si="51"/>
        <v>0</v>
      </c>
      <c r="G3264" s="611"/>
    </row>
    <row r="3265" spans="1:7">
      <c r="A3265" s="556" t="s">
        <v>18158</v>
      </c>
      <c r="B3265" s="464" t="s">
        <v>35946</v>
      </c>
      <c r="C3265" s="456" t="s">
        <v>35947</v>
      </c>
      <c r="D3265" s="541"/>
      <c r="E3265" s="578"/>
      <c r="F3265" s="541">
        <f t="shared" si="51"/>
        <v>0</v>
      </c>
      <c r="G3265" s="611"/>
    </row>
    <row r="3266" spans="1:7">
      <c r="A3266" s="556" t="s">
        <v>18159</v>
      </c>
      <c r="B3266" s="464" t="s">
        <v>35948</v>
      </c>
      <c r="C3266" s="456" t="s">
        <v>5612</v>
      </c>
      <c r="D3266" s="541"/>
      <c r="E3266" s="578"/>
      <c r="F3266" s="541">
        <f t="shared" si="51"/>
        <v>0</v>
      </c>
      <c r="G3266" s="611"/>
    </row>
    <row r="3267" spans="1:7">
      <c r="A3267" s="556" t="s">
        <v>18160</v>
      </c>
      <c r="B3267" s="464" t="s">
        <v>35949</v>
      </c>
      <c r="C3267" s="456" t="s">
        <v>5614</v>
      </c>
      <c r="D3267" s="541"/>
      <c r="E3267" s="578"/>
      <c r="F3267" s="541">
        <f t="shared" si="51"/>
        <v>0</v>
      </c>
      <c r="G3267" s="611"/>
    </row>
    <row r="3268" spans="1:7">
      <c r="A3268" s="556" t="s">
        <v>18161</v>
      </c>
      <c r="B3268" s="464" t="s">
        <v>35950</v>
      </c>
      <c r="C3268" s="456" t="s">
        <v>5616</v>
      </c>
      <c r="D3268" s="541"/>
      <c r="E3268" s="578"/>
      <c r="F3268" s="541">
        <f t="shared" si="51"/>
        <v>0</v>
      </c>
      <c r="G3268" s="611"/>
    </row>
    <row r="3269" spans="1:7">
      <c r="A3269" s="556" t="s">
        <v>18162</v>
      </c>
      <c r="B3269" s="464" t="s">
        <v>35951</v>
      </c>
      <c r="C3269" s="456" t="s">
        <v>14350</v>
      </c>
      <c r="D3269" s="541"/>
      <c r="E3269" s="578"/>
      <c r="F3269" s="541">
        <f t="shared" si="51"/>
        <v>0</v>
      </c>
      <c r="G3269" s="611"/>
    </row>
    <row r="3270" spans="1:7">
      <c r="A3270" s="556" t="s">
        <v>18163</v>
      </c>
      <c r="B3270" s="464" t="s">
        <v>35952</v>
      </c>
      <c r="C3270" s="456" t="s">
        <v>5619</v>
      </c>
      <c r="D3270" s="541"/>
      <c r="E3270" s="578"/>
      <c r="F3270" s="541">
        <f t="shared" si="51"/>
        <v>0</v>
      </c>
      <c r="G3270" s="611"/>
    </row>
    <row r="3271" spans="1:7">
      <c r="A3271" s="556" t="s">
        <v>18164</v>
      </c>
      <c r="B3271" s="464" t="s">
        <v>35953</v>
      </c>
      <c r="C3271" s="456" t="s">
        <v>5621</v>
      </c>
      <c r="D3271" s="541"/>
      <c r="E3271" s="578"/>
      <c r="F3271" s="541">
        <f t="shared" si="51"/>
        <v>0</v>
      </c>
      <c r="G3271" s="611"/>
    </row>
    <row r="3272" spans="1:7">
      <c r="A3272" s="556" t="s">
        <v>18165</v>
      </c>
      <c r="B3272" s="464" t="s">
        <v>35954</v>
      </c>
      <c r="C3272" s="456" t="s">
        <v>4321</v>
      </c>
      <c r="D3272" s="541"/>
      <c r="E3272" s="578"/>
      <c r="F3272" s="541">
        <f t="shared" si="51"/>
        <v>0</v>
      </c>
      <c r="G3272" s="611"/>
    </row>
    <row r="3273" spans="1:7">
      <c r="A3273" s="556" t="s">
        <v>18166</v>
      </c>
      <c r="B3273" s="464" t="s">
        <v>35955</v>
      </c>
      <c r="C3273" s="456" t="s">
        <v>4322</v>
      </c>
      <c r="D3273" s="541"/>
      <c r="E3273" s="578"/>
      <c r="F3273" s="541">
        <f t="shared" si="51"/>
        <v>0</v>
      </c>
      <c r="G3273" s="611"/>
    </row>
    <row r="3274" spans="1:7">
      <c r="A3274" s="556" t="s">
        <v>18167</v>
      </c>
      <c r="B3274" s="464" t="s">
        <v>35956</v>
      </c>
      <c r="C3274" s="456" t="s">
        <v>21330</v>
      </c>
      <c r="D3274" s="541"/>
      <c r="E3274" s="578"/>
      <c r="F3274" s="541">
        <f t="shared" si="51"/>
        <v>0</v>
      </c>
      <c r="G3274" s="611"/>
    </row>
    <row r="3275" spans="1:7">
      <c r="A3275" s="556" t="s">
        <v>18168</v>
      </c>
      <c r="B3275" s="464" t="s">
        <v>35957</v>
      </c>
      <c r="C3275" s="456" t="s">
        <v>19453</v>
      </c>
      <c r="D3275" s="541"/>
      <c r="E3275" s="578"/>
      <c r="F3275" s="541">
        <f t="shared" si="51"/>
        <v>0</v>
      </c>
      <c r="G3275" s="611"/>
    </row>
    <row r="3276" spans="1:7">
      <c r="A3276" s="556" t="s">
        <v>18169</v>
      </c>
      <c r="B3276" s="464" t="s">
        <v>35958</v>
      </c>
      <c r="C3276" s="456" t="s">
        <v>1917</v>
      </c>
      <c r="D3276" s="541"/>
      <c r="E3276" s="578"/>
      <c r="F3276" s="541">
        <f t="shared" si="51"/>
        <v>0</v>
      </c>
      <c r="G3276" s="611"/>
    </row>
    <row r="3277" spans="1:7">
      <c r="A3277" s="556" t="s">
        <v>18170</v>
      </c>
      <c r="B3277" s="464" t="s">
        <v>35959</v>
      </c>
      <c r="C3277" s="456" t="s">
        <v>10171</v>
      </c>
      <c r="D3277" s="541"/>
      <c r="E3277" s="578"/>
      <c r="F3277" s="541">
        <f t="shared" si="51"/>
        <v>0</v>
      </c>
      <c r="G3277" s="611"/>
    </row>
    <row r="3278" spans="1:7">
      <c r="A3278" s="556" t="s">
        <v>18171</v>
      </c>
      <c r="B3278" s="464" t="s">
        <v>35960</v>
      </c>
      <c r="C3278" s="456" t="s">
        <v>28553</v>
      </c>
      <c r="D3278" s="541"/>
      <c r="E3278" s="578"/>
      <c r="F3278" s="541">
        <f t="shared" si="51"/>
        <v>0</v>
      </c>
      <c r="G3278" s="611"/>
    </row>
    <row r="3279" spans="1:7">
      <c r="A3279" s="556" t="s">
        <v>18172</v>
      </c>
      <c r="B3279" s="464" t="s">
        <v>35961</v>
      </c>
      <c r="C3279" s="456" t="s">
        <v>5630</v>
      </c>
      <c r="D3279" s="541"/>
      <c r="E3279" s="578"/>
      <c r="F3279" s="541">
        <f t="shared" si="51"/>
        <v>0</v>
      </c>
      <c r="G3279" s="611"/>
    </row>
    <row r="3280" spans="1:7">
      <c r="A3280" s="556" t="s">
        <v>18173</v>
      </c>
      <c r="B3280" s="464" t="s">
        <v>35962</v>
      </c>
      <c r="C3280" s="456" t="s">
        <v>5632</v>
      </c>
      <c r="D3280" s="541"/>
      <c r="E3280" s="578"/>
      <c r="F3280" s="541">
        <f t="shared" si="51"/>
        <v>0</v>
      </c>
      <c r="G3280" s="611"/>
    </row>
    <row r="3281" spans="1:7">
      <c r="A3281" s="556" t="s">
        <v>18174</v>
      </c>
      <c r="B3281" s="464" t="s">
        <v>35963</v>
      </c>
      <c r="C3281" s="456" t="s">
        <v>5634</v>
      </c>
      <c r="D3281" s="541"/>
      <c r="E3281" s="578"/>
      <c r="F3281" s="541">
        <f t="shared" si="51"/>
        <v>0</v>
      </c>
      <c r="G3281" s="611"/>
    </row>
    <row r="3282" spans="1:7">
      <c r="A3282" s="556" t="s">
        <v>18175</v>
      </c>
      <c r="B3282" s="464" t="s">
        <v>35964</v>
      </c>
      <c r="C3282" s="456" t="s">
        <v>5636</v>
      </c>
      <c r="D3282" s="541"/>
      <c r="E3282" s="578"/>
      <c r="F3282" s="541">
        <f t="shared" si="51"/>
        <v>0</v>
      </c>
      <c r="G3282" s="611"/>
    </row>
    <row r="3283" spans="1:7">
      <c r="A3283" s="556" t="s">
        <v>18176</v>
      </c>
      <c r="B3283" s="464" t="s">
        <v>35965</v>
      </c>
      <c r="C3283" s="456" t="s">
        <v>4310</v>
      </c>
      <c r="D3283" s="541"/>
      <c r="E3283" s="578"/>
      <c r="F3283" s="541">
        <f t="shared" si="51"/>
        <v>0</v>
      </c>
      <c r="G3283" s="611"/>
    </row>
    <row r="3284" spans="1:7">
      <c r="A3284" s="556" t="s">
        <v>18177</v>
      </c>
      <c r="B3284" s="464" t="s">
        <v>35966</v>
      </c>
      <c r="C3284" s="456" t="s">
        <v>4296</v>
      </c>
      <c r="D3284" s="541"/>
      <c r="E3284" s="578"/>
      <c r="F3284" s="541">
        <f t="shared" si="51"/>
        <v>0</v>
      </c>
      <c r="G3284" s="611"/>
    </row>
    <row r="3285" spans="1:7">
      <c r="A3285" s="556" t="s">
        <v>18178</v>
      </c>
      <c r="B3285" s="464" t="s">
        <v>35967</v>
      </c>
      <c r="C3285" s="456" t="s">
        <v>28552</v>
      </c>
      <c r="D3285" s="541"/>
      <c r="E3285" s="578"/>
      <c r="F3285" s="541">
        <f t="shared" si="51"/>
        <v>0</v>
      </c>
      <c r="G3285" s="611"/>
    </row>
    <row r="3286" spans="1:7">
      <c r="A3286" s="556" t="s">
        <v>18179</v>
      </c>
      <c r="B3286" s="464" t="s">
        <v>35968</v>
      </c>
      <c r="C3286" s="456" t="s">
        <v>15085</v>
      </c>
      <c r="D3286" s="541"/>
      <c r="E3286" s="578"/>
      <c r="F3286" s="541">
        <f t="shared" si="51"/>
        <v>0</v>
      </c>
      <c r="G3286" s="611"/>
    </row>
    <row r="3287" spans="1:7">
      <c r="A3287" s="556" t="s">
        <v>18180</v>
      </c>
      <c r="B3287" s="464" t="s">
        <v>35969</v>
      </c>
      <c r="C3287" s="456" t="s">
        <v>15166</v>
      </c>
      <c r="D3287" s="541"/>
      <c r="E3287" s="578"/>
      <c r="F3287" s="541">
        <f t="shared" si="51"/>
        <v>0</v>
      </c>
      <c r="G3287" s="611"/>
    </row>
    <row r="3288" spans="1:7">
      <c r="A3288" s="556" t="s">
        <v>18181</v>
      </c>
      <c r="B3288" s="464" t="s">
        <v>35970</v>
      </c>
      <c r="C3288" s="456" t="s">
        <v>1917</v>
      </c>
      <c r="D3288" s="541"/>
      <c r="E3288" s="578"/>
      <c r="F3288" s="541">
        <f t="shared" si="51"/>
        <v>0</v>
      </c>
      <c r="G3288" s="611"/>
    </row>
    <row r="3289" spans="1:7">
      <c r="A3289" s="556" t="s">
        <v>18182</v>
      </c>
      <c r="B3289" s="464" t="s">
        <v>35971</v>
      </c>
      <c r="C3289" s="456" t="s">
        <v>10200</v>
      </c>
      <c r="D3289" s="541"/>
      <c r="E3289" s="578"/>
      <c r="F3289" s="541">
        <f t="shared" si="51"/>
        <v>0</v>
      </c>
      <c r="G3289" s="611"/>
    </row>
    <row r="3290" spans="1:7" s="425" customFormat="1">
      <c r="A3290" s="641" t="s">
        <v>5644</v>
      </c>
      <c r="B3290" s="642"/>
      <c r="C3290" s="643"/>
      <c r="D3290" s="547"/>
      <c r="E3290" s="588"/>
      <c r="F3290" s="550"/>
      <c r="G3290" s="613"/>
    </row>
    <row r="3291" spans="1:7">
      <c r="A3291" s="556" t="s">
        <v>18183</v>
      </c>
      <c r="B3291" s="464" t="s">
        <v>5645</v>
      </c>
      <c r="C3291" s="456" t="s">
        <v>32958</v>
      </c>
      <c r="D3291" s="541"/>
      <c r="E3291" s="578"/>
      <c r="F3291" s="541">
        <f t="shared" si="51"/>
        <v>0</v>
      </c>
      <c r="G3291" s="611"/>
    </row>
    <row r="3292" spans="1:7">
      <c r="A3292" s="556" t="s">
        <v>18184</v>
      </c>
      <c r="B3292" s="464" t="s">
        <v>35972</v>
      </c>
      <c r="C3292" s="456" t="s">
        <v>5647</v>
      </c>
      <c r="D3292" s="541"/>
      <c r="E3292" s="578"/>
      <c r="F3292" s="541">
        <f t="shared" si="51"/>
        <v>0</v>
      </c>
      <c r="G3292" s="611"/>
    </row>
    <row r="3293" spans="1:7">
      <c r="A3293" s="556" t="s">
        <v>18185</v>
      </c>
      <c r="B3293" s="464" t="s">
        <v>35973</v>
      </c>
      <c r="C3293" s="456" t="s">
        <v>5649</v>
      </c>
      <c r="D3293" s="541"/>
      <c r="E3293" s="578"/>
      <c r="F3293" s="541">
        <f t="shared" si="51"/>
        <v>0</v>
      </c>
      <c r="G3293" s="611"/>
    </row>
    <row r="3294" spans="1:7">
      <c r="A3294" s="556" t="s">
        <v>18186</v>
      </c>
      <c r="B3294" s="464" t="s">
        <v>35974</v>
      </c>
      <c r="C3294" s="456" t="s">
        <v>5651</v>
      </c>
      <c r="D3294" s="541"/>
      <c r="E3294" s="578"/>
      <c r="F3294" s="541">
        <f t="shared" si="51"/>
        <v>0</v>
      </c>
      <c r="G3294" s="611"/>
    </row>
    <row r="3295" spans="1:7">
      <c r="A3295" s="556" t="s">
        <v>18187</v>
      </c>
      <c r="B3295" s="464" t="s">
        <v>35975</v>
      </c>
      <c r="C3295" s="456" t="s">
        <v>5653</v>
      </c>
      <c r="D3295" s="541"/>
      <c r="E3295" s="578"/>
      <c r="F3295" s="541">
        <f t="shared" si="51"/>
        <v>0</v>
      </c>
      <c r="G3295" s="611"/>
    </row>
    <row r="3296" spans="1:7">
      <c r="A3296" s="556" t="s">
        <v>18188</v>
      </c>
      <c r="B3296" s="464" t="s">
        <v>35976</v>
      </c>
      <c r="C3296" s="456" t="s">
        <v>29439</v>
      </c>
      <c r="D3296" s="541"/>
      <c r="E3296" s="578"/>
      <c r="F3296" s="541">
        <f t="shared" ref="F3296:F3359" si="52">D3296*(1+E3296)</f>
        <v>0</v>
      </c>
      <c r="G3296" s="611"/>
    </row>
    <row r="3297" spans="1:7">
      <c r="A3297" s="556" t="s">
        <v>18189</v>
      </c>
      <c r="B3297" s="464" t="s">
        <v>35977</v>
      </c>
      <c r="C3297" s="456" t="s">
        <v>5656</v>
      </c>
      <c r="D3297" s="541"/>
      <c r="E3297" s="578"/>
      <c r="F3297" s="541">
        <f t="shared" si="52"/>
        <v>0</v>
      </c>
      <c r="G3297" s="611"/>
    </row>
    <row r="3298" spans="1:7">
      <c r="A3298" s="556" t="s">
        <v>18190</v>
      </c>
      <c r="B3298" s="464" t="s">
        <v>5657</v>
      </c>
      <c r="C3298" s="456" t="s">
        <v>5658</v>
      </c>
      <c r="D3298" s="541"/>
      <c r="E3298" s="578"/>
      <c r="F3298" s="541">
        <f t="shared" si="52"/>
        <v>0</v>
      </c>
      <c r="G3298" s="611"/>
    </row>
    <row r="3299" spans="1:7">
      <c r="A3299" s="556" t="s">
        <v>18191</v>
      </c>
      <c r="B3299" s="464" t="s">
        <v>35978</v>
      </c>
      <c r="C3299" s="456" t="s">
        <v>5660</v>
      </c>
      <c r="D3299" s="541"/>
      <c r="E3299" s="578"/>
      <c r="F3299" s="541">
        <f t="shared" si="52"/>
        <v>0</v>
      </c>
      <c r="G3299" s="611"/>
    </row>
    <row r="3300" spans="1:7">
      <c r="A3300" s="556" t="s">
        <v>18192</v>
      </c>
      <c r="B3300" s="454" t="s">
        <v>35979</v>
      </c>
      <c r="C3300" s="456" t="s">
        <v>35980</v>
      </c>
      <c r="D3300" s="541"/>
      <c r="E3300" s="578"/>
      <c r="F3300" s="541">
        <f t="shared" si="52"/>
        <v>0</v>
      </c>
      <c r="G3300" s="611"/>
    </row>
    <row r="3301" spans="1:7">
      <c r="A3301" s="556" t="s">
        <v>18193</v>
      </c>
      <c r="B3301" s="464" t="s">
        <v>35981</v>
      </c>
      <c r="C3301" s="456" t="s">
        <v>14354</v>
      </c>
      <c r="D3301" s="541"/>
      <c r="E3301" s="578"/>
      <c r="F3301" s="541">
        <f t="shared" si="52"/>
        <v>0</v>
      </c>
      <c r="G3301" s="611"/>
    </row>
    <row r="3302" spans="1:7">
      <c r="A3302" s="556" t="s">
        <v>18194</v>
      </c>
      <c r="B3302" s="464" t="s">
        <v>35982</v>
      </c>
      <c r="C3302" s="456" t="s">
        <v>1919</v>
      </c>
      <c r="D3302" s="541"/>
      <c r="E3302" s="578"/>
      <c r="F3302" s="541">
        <f t="shared" si="52"/>
        <v>0</v>
      </c>
      <c r="G3302" s="611"/>
    </row>
    <row r="3303" spans="1:7">
      <c r="A3303" s="556" t="s">
        <v>18195</v>
      </c>
      <c r="B3303" s="464" t="s">
        <v>35983</v>
      </c>
      <c r="C3303" s="456" t="s">
        <v>4309</v>
      </c>
      <c r="D3303" s="541"/>
      <c r="E3303" s="578"/>
      <c r="F3303" s="541">
        <f t="shared" si="52"/>
        <v>0</v>
      </c>
      <c r="G3303" s="611"/>
    </row>
    <row r="3304" spans="1:7">
      <c r="A3304" s="556" t="s">
        <v>18196</v>
      </c>
      <c r="B3304" s="464" t="s">
        <v>35984</v>
      </c>
      <c r="C3304" s="456" t="s">
        <v>21330</v>
      </c>
      <c r="D3304" s="541"/>
      <c r="E3304" s="578"/>
      <c r="F3304" s="541">
        <f t="shared" si="52"/>
        <v>0</v>
      </c>
      <c r="G3304" s="611"/>
    </row>
    <row r="3305" spans="1:7">
      <c r="A3305" s="556" t="s">
        <v>18197</v>
      </c>
      <c r="B3305" s="464" t="s">
        <v>35985</v>
      </c>
      <c r="C3305" s="456" t="s">
        <v>4296</v>
      </c>
      <c r="D3305" s="541"/>
      <c r="E3305" s="578"/>
      <c r="F3305" s="541">
        <f t="shared" si="52"/>
        <v>0</v>
      </c>
      <c r="G3305" s="611"/>
    </row>
    <row r="3306" spans="1:7">
      <c r="A3306" s="556" t="s">
        <v>18198</v>
      </c>
      <c r="B3306" s="464" t="s">
        <v>35986</v>
      </c>
      <c r="C3306" s="456" t="s">
        <v>5667</v>
      </c>
      <c r="D3306" s="541"/>
      <c r="E3306" s="578"/>
      <c r="F3306" s="541">
        <f t="shared" si="52"/>
        <v>0</v>
      </c>
      <c r="G3306" s="611"/>
    </row>
    <row r="3307" spans="1:7">
      <c r="A3307" s="556" t="s">
        <v>18199</v>
      </c>
      <c r="B3307" s="464" t="s">
        <v>35987</v>
      </c>
      <c r="C3307" s="456" t="s">
        <v>4322</v>
      </c>
      <c r="D3307" s="541"/>
      <c r="E3307" s="578"/>
      <c r="F3307" s="541">
        <f t="shared" si="52"/>
        <v>0</v>
      </c>
      <c r="G3307" s="611"/>
    </row>
    <row r="3308" spans="1:7">
      <c r="A3308" s="556" t="s">
        <v>18200</v>
      </c>
      <c r="B3308" s="464" t="s">
        <v>35988</v>
      </c>
      <c r="C3308" s="456" t="s">
        <v>4321</v>
      </c>
      <c r="D3308" s="541"/>
      <c r="E3308" s="578"/>
      <c r="F3308" s="541">
        <f t="shared" si="52"/>
        <v>0</v>
      </c>
      <c r="G3308" s="611"/>
    </row>
    <row r="3309" spans="1:7">
      <c r="A3309" s="556" t="s">
        <v>18201</v>
      </c>
      <c r="B3309" s="464" t="s">
        <v>35989</v>
      </c>
      <c r="C3309" s="456" t="s">
        <v>4310</v>
      </c>
      <c r="D3309" s="541"/>
      <c r="E3309" s="578"/>
      <c r="F3309" s="541">
        <f t="shared" si="52"/>
        <v>0</v>
      </c>
      <c r="G3309" s="611"/>
    </row>
    <row r="3310" spans="1:7">
      <c r="A3310" s="556" t="s">
        <v>18202</v>
      </c>
      <c r="B3310" s="464" t="s">
        <v>35990</v>
      </c>
      <c r="C3310" s="456" t="s">
        <v>5672</v>
      </c>
      <c r="D3310" s="541"/>
      <c r="E3310" s="578"/>
      <c r="F3310" s="541">
        <f t="shared" si="52"/>
        <v>0</v>
      </c>
      <c r="G3310" s="611"/>
    </row>
    <row r="3311" spans="1:7" s="425" customFormat="1">
      <c r="A3311" s="641" t="s">
        <v>5673</v>
      </c>
      <c r="B3311" s="642"/>
      <c r="C3311" s="643"/>
      <c r="D3311" s="547"/>
      <c r="E3311" s="588"/>
      <c r="F3311" s="550"/>
      <c r="G3311" s="613"/>
    </row>
    <row r="3312" spans="1:7">
      <c r="A3312" s="556" t="s">
        <v>18203</v>
      </c>
      <c r="B3312" s="464" t="s">
        <v>35991</v>
      </c>
      <c r="C3312" s="456" t="s">
        <v>5675</v>
      </c>
      <c r="D3312" s="541"/>
      <c r="E3312" s="578"/>
      <c r="F3312" s="541">
        <f t="shared" si="52"/>
        <v>0</v>
      </c>
      <c r="G3312" s="611"/>
    </row>
    <row r="3313" spans="1:7">
      <c r="A3313" s="556" t="s">
        <v>18204</v>
      </c>
      <c r="B3313" s="464" t="s">
        <v>35992</v>
      </c>
      <c r="C3313" s="456" t="s">
        <v>4317</v>
      </c>
      <c r="D3313" s="541"/>
      <c r="E3313" s="578"/>
      <c r="F3313" s="541">
        <f t="shared" si="52"/>
        <v>0</v>
      </c>
      <c r="G3313" s="611"/>
    </row>
    <row r="3314" spans="1:7">
      <c r="A3314" s="556" t="s">
        <v>18205</v>
      </c>
      <c r="B3314" s="464" t="s">
        <v>35993</v>
      </c>
      <c r="C3314" s="456" t="s">
        <v>5678</v>
      </c>
      <c r="D3314" s="541"/>
      <c r="E3314" s="578"/>
      <c r="F3314" s="541">
        <f t="shared" si="52"/>
        <v>0</v>
      </c>
      <c r="G3314" s="611"/>
    </row>
    <row r="3315" spans="1:7">
      <c r="A3315" s="556" t="s">
        <v>18206</v>
      </c>
      <c r="B3315" s="464" t="s">
        <v>35994</v>
      </c>
      <c r="C3315" s="456" t="s">
        <v>5680</v>
      </c>
      <c r="D3315" s="541"/>
      <c r="E3315" s="578"/>
      <c r="F3315" s="541">
        <f t="shared" si="52"/>
        <v>0</v>
      </c>
      <c r="G3315" s="611"/>
    </row>
    <row r="3316" spans="1:7">
      <c r="A3316" s="556" t="s">
        <v>18207</v>
      </c>
      <c r="B3316" s="464" t="s">
        <v>35995</v>
      </c>
      <c r="C3316" s="456" t="s">
        <v>5682</v>
      </c>
      <c r="D3316" s="541"/>
      <c r="E3316" s="578"/>
      <c r="F3316" s="541">
        <f t="shared" si="52"/>
        <v>0</v>
      </c>
      <c r="G3316" s="611"/>
    </row>
    <row r="3317" spans="1:7">
      <c r="A3317" s="556" t="s">
        <v>18208</v>
      </c>
      <c r="B3317" s="464" t="s">
        <v>35996</v>
      </c>
      <c r="C3317" s="456" t="s">
        <v>5684</v>
      </c>
      <c r="D3317" s="541"/>
      <c r="E3317" s="578"/>
      <c r="F3317" s="541">
        <f t="shared" si="52"/>
        <v>0</v>
      </c>
      <c r="G3317" s="611"/>
    </row>
    <row r="3318" spans="1:7">
      <c r="A3318" s="556" t="s">
        <v>18209</v>
      </c>
      <c r="B3318" s="464" t="s">
        <v>35997</v>
      </c>
      <c r="C3318" s="456" t="s">
        <v>5583</v>
      </c>
      <c r="D3318" s="541"/>
      <c r="E3318" s="578"/>
      <c r="F3318" s="541">
        <f t="shared" si="52"/>
        <v>0</v>
      </c>
      <c r="G3318" s="611"/>
    </row>
    <row r="3319" spans="1:7">
      <c r="A3319" s="556" t="s">
        <v>18210</v>
      </c>
      <c r="B3319" s="464" t="s">
        <v>35998</v>
      </c>
      <c r="C3319" s="456" t="s">
        <v>5689</v>
      </c>
      <c r="D3319" s="541"/>
      <c r="E3319" s="578"/>
      <c r="F3319" s="541">
        <f t="shared" si="52"/>
        <v>0</v>
      </c>
      <c r="G3319" s="611"/>
    </row>
    <row r="3320" spans="1:7">
      <c r="A3320" s="556" t="s">
        <v>18211</v>
      </c>
      <c r="B3320" s="464" t="s">
        <v>35999</v>
      </c>
      <c r="C3320" s="456" t="s">
        <v>4310</v>
      </c>
      <c r="D3320" s="541"/>
      <c r="E3320" s="578"/>
      <c r="F3320" s="541">
        <f t="shared" si="52"/>
        <v>0</v>
      </c>
      <c r="G3320" s="611"/>
    </row>
    <row r="3321" spans="1:7">
      <c r="A3321" s="556" t="s">
        <v>18212</v>
      </c>
      <c r="B3321" s="464" t="s">
        <v>36000</v>
      </c>
      <c r="C3321" s="456" t="s">
        <v>4295</v>
      </c>
      <c r="D3321" s="541"/>
      <c r="E3321" s="578"/>
      <c r="F3321" s="541">
        <f t="shared" si="52"/>
        <v>0</v>
      </c>
      <c r="G3321" s="611"/>
    </row>
    <row r="3322" spans="1:7" s="425" customFormat="1">
      <c r="A3322" s="641" t="s">
        <v>5692</v>
      </c>
      <c r="B3322" s="642"/>
      <c r="C3322" s="643"/>
      <c r="D3322" s="547"/>
      <c r="E3322" s="588"/>
      <c r="F3322" s="550"/>
      <c r="G3322" s="613"/>
    </row>
    <row r="3323" spans="1:7">
      <c r="A3323" s="556" t="s">
        <v>18213</v>
      </c>
      <c r="B3323" s="464" t="s">
        <v>36001</v>
      </c>
      <c r="C3323" s="456" t="s">
        <v>5591</v>
      </c>
      <c r="D3323" s="541"/>
      <c r="E3323" s="578"/>
      <c r="F3323" s="541">
        <f t="shared" si="52"/>
        <v>0</v>
      </c>
      <c r="G3323" s="611"/>
    </row>
    <row r="3324" spans="1:7">
      <c r="A3324" s="556" t="s">
        <v>18214</v>
      </c>
      <c r="B3324" s="464" t="s">
        <v>36002</v>
      </c>
      <c r="C3324" s="456" t="s">
        <v>5593</v>
      </c>
      <c r="D3324" s="541"/>
      <c r="E3324" s="578"/>
      <c r="F3324" s="541">
        <f t="shared" si="52"/>
        <v>0</v>
      </c>
      <c r="G3324" s="611"/>
    </row>
    <row r="3325" spans="1:7">
      <c r="A3325" s="556" t="s">
        <v>28977</v>
      </c>
      <c r="B3325" s="464" t="s">
        <v>36003</v>
      </c>
      <c r="C3325" s="456" t="s">
        <v>10496</v>
      </c>
      <c r="D3325" s="541"/>
      <c r="E3325" s="578"/>
      <c r="F3325" s="541">
        <f t="shared" si="52"/>
        <v>0</v>
      </c>
      <c r="G3325" s="611"/>
    </row>
    <row r="3326" spans="1:7">
      <c r="A3326" s="556" t="s">
        <v>28978</v>
      </c>
      <c r="B3326" s="464" t="s">
        <v>36004</v>
      </c>
      <c r="C3326" s="456" t="s">
        <v>20123</v>
      </c>
      <c r="D3326" s="541"/>
      <c r="E3326" s="578"/>
      <c r="F3326" s="541">
        <f t="shared" si="52"/>
        <v>0</v>
      </c>
      <c r="G3326" s="611"/>
    </row>
    <row r="3327" spans="1:7">
      <c r="A3327" s="556" t="s">
        <v>28979</v>
      </c>
      <c r="B3327" s="464" t="s">
        <v>36005</v>
      </c>
      <c r="C3327" s="456" t="s">
        <v>5698</v>
      </c>
      <c r="D3327" s="541"/>
      <c r="E3327" s="578"/>
      <c r="F3327" s="541">
        <f t="shared" si="52"/>
        <v>0</v>
      </c>
      <c r="G3327" s="611"/>
    </row>
    <row r="3328" spans="1:7">
      <c r="A3328" s="556" t="s">
        <v>28980</v>
      </c>
      <c r="B3328" s="464" t="s">
        <v>36006</v>
      </c>
      <c r="C3328" s="456" t="s">
        <v>15188</v>
      </c>
      <c r="D3328" s="541"/>
      <c r="E3328" s="578"/>
      <c r="F3328" s="541">
        <f t="shared" si="52"/>
        <v>0</v>
      </c>
      <c r="G3328" s="611"/>
    </row>
    <row r="3329" spans="1:7">
      <c r="A3329" s="556" t="s">
        <v>28981</v>
      </c>
      <c r="B3329" s="464" t="s">
        <v>36007</v>
      </c>
      <c r="C3329" s="456" t="s">
        <v>4329</v>
      </c>
      <c r="D3329" s="541"/>
      <c r="E3329" s="578"/>
      <c r="F3329" s="541">
        <f t="shared" si="52"/>
        <v>0</v>
      </c>
      <c r="G3329" s="611"/>
    </row>
    <row r="3330" spans="1:7">
      <c r="A3330" s="556" t="s">
        <v>28982</v>
      </c>
      <c r="B3330" s="464" t="s">
        <v>36008</v>
      </c>
      <c r="C3330" s="456" t="s">
        <v>29264</v>
      </c>
      <c r="D3330" s="541"/>
      <c r="E3330" s="578"/>
      <c r="F3330" s="541">
        <f t="shared" si="52"/>
        <v>0</v>
      </c>
      <c r="G3330" s="611"/>
    </row>
    <row r="3331" spans="1:7">
      <c r="A3331" s="556" t="s">
        <v>28983</v>
      </c>
      <c r="B3331" s="464" t="s">
        <v>36009</v>
      </c>
      <c r="C3331" s="456" t="s">
        <v>5600</v>
      </c>
      <c r="D3331" s="541"/>
      <c r="E3331" s="578"/>
      <c r="F3331" s="541">
        <f t="shared" si="52"/>
        <v>0</v>
      </c>
      <c r="G3331" s="611"/>
    </row>
    <row r="3332" spans="1:7">
      <c r="A3332" s="556" t="s">
        <v>28984</v>
      </c>
      <c r="B3332" s="464" t="s">
        <v>36010</v>
      </c>
      <c r="C3332" s="456" t="s">
        <v>5704</v>
      </c>
      <c r="D3332" s="541"/>
      <c r="E3332" s="578"/>
      <c r="F3332" s="541">
        <f t="shared" si="52"/>
        <v>0</v>
      </c>
      <c r="G3332" s="611"/>
    </row>
    <row r="3333" spans="1:7">
      <c r="A3333" s="556" t="s">
        <v>28985</v>
      </c>
      <c r="B3333" s="464" t="s">
        <v>36011</v>
      </c>
      <c r="C3333" s="456" t="s">
        <v>10171</v>
      </c>
      <c r="D3333" s="541"/>
      <c r="E3333" s="578"/>
      <c r="F3333" s="541">
        <f t="shared" si="52"/>
        <v>0</v>
      </c>
      <c r="G3333" s="611"/>
    </row>
    <row r="3334" spans="1:7">
      <c r="A3334" s="556" t="s">
        <v>28986</v>
      </c>
      <c r="B3334" s="464" t="s">
        <v>36012</v>
      </c>
      <c r="C3334" s="456" t="s">
        <v>28553</v>
      </c>
      <c r="D3334" s="541"/>
      <c r="E3334" s="578"/>
      <c r="F3334" s="541">
        <f t="shared" si="52"/>
        <v>0</v>
      </c>
      <c r="G3334" s="611"/>
    </row>
    <row r="3335" spans="1:7" s="425" customFormat="1">
      <c r="A3335" s="641" t="s">
        <v>5707</v>
      </c>
      <c r="B3335" s="642"/>
      <c r="C3335" s="643"/>
      <c r="D3335" s="547"/>
      <c r="E3335" s="588"/>
      <c r="F3335" s="550"/>
      <c r="G3335" s="613"/>
    </row>
    <row r="3336" spans="1:7">
      <c r="A3336" s="556" t="s">
        <v>28987</v>
      </c>
      <c r="B3336" s="464" t="s">
        <v>36013</v>
      </c>
      <c r="C3336" s="456" t="s">
        <v>5709</v>
      </c>
      <c r="D3336" s="541"/>
      <c r="E3336" s="578"/>
      <c r="F3336" s="541">
        <f t="shared" si="52"/>
        <v>0</v>
      </c>
      <c r="G3336" s="611"/>
    </row>
    <row r="3337" spans="1:7">
      <c r="A3337" s="556" t="s">
        <v>28988</v>
      </c>
      <c r="B3337" s="464" t="s">
        <v>36014</v>
      </c>
      <c r="C3337" s="456" t="s">
        <v>5711</v>
      </c>
      <c r="D3337" s="541"/>
      <c r="E3337" s="578"/>
      <c r="F3337" s="541">
        <f t="shared" si="52"/>
        <v>0</v>
      </c>
      <c r="G3337" s="611"/>
    </row>
    <row r="3338" spans="1:7">
      <c r="A3338" s="556" t="s">
        <v>28989</v>
      </c>
      <c r="B3338" s="464" t="s">
        <v>36015</v>
      </c>
      <c r="C3338" s="456" t="s">
        <v>5713</v>
      </c>
      <c r="D3338" s="541"/>
      <c r="E3338" s="578"/>
      <c r="F3338" s="541">
        <f t="shared" si="52"/>
        <v>0</v>
      </c>
      <c r="G3338" s="611"/>
    </row>
    <row r="3339" spans="1:7">
      <c r="A3339" s="556" t="s">
        <v>28990</v>
      </c>
      <c r="B3339" s="464" t="s">
        <v>36016</v>
      </c>
      <c r="C3339" s="456" t="s">
        <v>5715</v>
      </c>
      <c r="D3339" s="541"/>
      <c r="E3339" s="578"/>
      <c r="F3339" s="541">
        <f t="shared" si="52"/>
        <v>0</v>
      </c>
      <c r="G3339" s="611"/>
    </row>
    <row r="3340" spans="1:7">
      <c r="A3340" s="556" t="s">
        <v>28991</v>
      </c>
      <c r="B3340" s="464" t="s">
        <v>36017</v>
      </c>
      <c r="C3340" s="456" t="s">
        <v>5717</v>
      </c>
      <c r="D3340" s="541"/>
      <c r="E3340" s="578"/>
      <c r="F3340" s="541">
        <f t="shared" si="52"/>
        <v>0</v>
      </c>
      <c r="G3340" s="611"/>
    </row>
    <row r="3341" spans="1:7" s="425" customFormat="1">
      <c r="A3341" s="641" t="s">
        <v>5718</v>
      </c>
      <c r="B3341" s="642"/>
      <c r="C3341" s="643"/>
      <c r="D3341" s="547"/>
      <c r="E3341" s="588"/>
      <c r="F3341" s="550"/>
      <c r="G3341" s="613"/>
    </row>
    <row r="3342" spans="1:7">
      <c r="A3342" s="556" t="s">
        <v>28992</v>
      </c>
      <c r="B3342" s="464" t="s">
        <v>36018</v>
      </c>
      <c r="C3342" s="456" t="s">
        <v>5720</v>
      </c>
      <c r="D3342" s="541"/>
      <c r="E3342" s="578"/>
      <c r="F3342" s="541">
        <f t="shared" si="52"/>
        <v>0</v>
      </c>
      <c r="G3342" s="611"/>
    </row>
    <row r="3343" spans="1:7">
      <c r="A3343" s="556" t="s">
        <v>28993</v>
      </c>
      <c r="B3343" s="464" t="s">
        <v>36019</v>
      </c>
      <c r="C3343" s="456" t="s">
        <v>29347</v>
      </c>
      <c r="D3343" s="541"/>
      <c r="E3343" s="578"/>
      <c r="F3343" s="541">
        <f t="shared" si="52"/>
        <v>0</v>
      </c>
      <c r="G3343" s="611"/>
    </row>
    <row r="3344" spans="1:7">
      <c r="A3344" s="556" t="s">
        <v>28994</v>
      </c>
      <c r="B3344" s="464" t="s">
        <v>36020</v>
      </c>
      <c r="C3344" s="456" t="s">
        <v>29290</v>
      </c>
      <c r="D3344" s="541"/>
      <c r="E3344" s="578"/>
      <c r="F3344" s="541">
        <f t="shared" si="52"/>
        <v>0</v>
      </c>
      <c r="G3344" s="611"/>
    </row>
    <row r="3345" spans="1:7">
      <c r="A3345" s="556" t="s">
        <v>28995</v>
      </c>
      <c r="B3345" s="464" t="s">
        <v>36021</v>
      </c>
      <c r="C3345" s="456" t="s">
        <v>5724</v>
      </c>
      <c r="D3345" s="541"/>
      <c r="E3345" s="578"/>
      <c r="F3345" s="541">
        <f t="shared" si="52"/>
        <v>0</v>
      </c>
      <c r="G3345" s="611"/>
    </row>
    <row r="3346" spans="1:7">
      <c r="A3346" s="556" t="s">
        <v>28996</v>
      </c>
      <c r="B3346" s="464" t="s">
        <v>36022</v>
      </c>
      <c r="C3346" s="456" t="s">
        <v>5726</v>
      </c>
      <c r="D3346" s="541"/>
      <c r="E3346" s="578"/>
      <c r="F3346" s="541">
        <f t="shared" si="52"/>
        <v>0</v>
      </c>
      <c r="G3346" s="611"/>
    </row>
    <row r="3347" spans="1:7">
      <c r="A3347" s="556" t="s">
        <v>28997</v>
      </c>
      <c r="B3347" s="464" t="s">
        <v>36023</v>
      </c>
      <c r="C3347" s="456" t="s">
        <v>294</v>
      </c>
      <c r="D3347" s="541"/>
      <c r="E3347" s="578"/>
      <c r="F3347" s="541">
        <f t="shared" si="52"/>
        <v>0</v>
      </c>
      <c r="G3347" s="611"/>
    </row>
    <row r="3348" spans="1:7">
      <c r="A3348" s="556" t="s">
        <v>28998</v>
      </c>
      <c r="B3348" s="464" t="s">
        <v>36024</v>
      </c>
      <c r="C3348" s="456" t="s">
        <v>5729</v>
      </c>
      <c r="D3348" s="541"/>
      <c r="E3348" s="578"/>
      <c r="F3348" s="541">
        <f t="shared" si="52"/>
        <v>0</v>
      </c>
      <c r="G3348" s="611"/>
    </row>
    <row r="3349" spans="1:7">
      <c r="A3349" s="556" t="s">
        <v>28999</v>
      </c>
      <c r="B3349" s="464" t="s">
        <v>36025</v>
      </c>
      <c r="C3349" s="456" t="s">
        <v>5731</v>
      </c>
      <c r="D3349" s="541"/>
      <c r="E3349" s="578"/>
      <c r="F3349" s="541">
        <f t="shared" si="52"/>
        <v>0</v>
      </c>
      <c r="G3349" s="611"/>
    </row>
    <row r="3350" spans="1:7">
      <c r="A3350" s="556" t="s">
        <v>29000</v>
      </c>
      <c r="B3350" s="464" t="s">
        <v>36026</v>
      </c>
      <c r="C3350" s="456" t="s">
        <v>12702</v>
      </c>
      <c r="D3350" s="541"/>
      <c r="E3350" s="578"/>
      <c r="F3350" s="541">
        <f t="shared" si="52"/>
        <v>0</v>
      </c>
      <c r="G3350" s="611"/>
    </row>
    <row r="3351" spans="1:7">
      <c r="A3351" s="556" t="s">
        <v>29001</v>
      </c>
      <c r="B3351" s="464" t="s">
        <v>36027</v>
      </c>
      <c r="C3351" s="456" t="s">
        <v>4309</v>
      </c>
      <c r="D3351" s="541"/>
      <c r="E3351" s="578"/>
      <c r="F3351" s="541">
        <f t="shared" si="52"/>
        <v>0</v>
      </c>
      <c r="G3351" s="611"/>
    </row>
    <row r="3352" spans="1:7">
      <c r="A3352" s="556" t="s">
        <v>29002</v>
      </c>
      <c r="B3352" s="464" t="s">
        <v>36028</v>
      </c>
      <c r="C3352" s="456" t="s">
        <v>4322</v>
      </c>
      <c r="D3352" s="541"/>
      <c r="E3352" s="578"/>
      <c r="F3352" s="541">
        <f t="shared" si="52"/>
        <v>0</v>
      </c>
      <c r="G3352" s="611"/>
    </row>
    <row r="3353" spans="1:7">
      <c r="A3353" s="556" t="s">
        <v>29003</v>
      </c>
      <c r="B3353" s="464" t="s">
        <v>36029</v>
      </c>
      <c r="C3353" s="456" t="s">
        <v>21330</v>
      </c>
      <c r="D3353" s="541"/>
      <c r="E3353" s="578"/>
      <c r="F3353" s="541">
        <f t="shared" si="52"/>
        <v>0</v>
      </c>
      <c r="G3353" s="611"/>
    </row>
    <row r="3354" spans="1:7">
      <c r="A3354" s="556" t="s">
        <v>29004</v>
      </c>
      <c r="B3354" s="464" t="s">
        <v>36030</v>
      </c>
      <c r="C3354" s="456" t="s">
        <v>5737</v>
      </c>
      <c r="D3354" s="541"/>
      <c r="E3354" s="578"/>
      <c r="F3354" s="541">
        <f t="shared" si="52"/>
        <v>0</v>
      </c>
      <c r="G3354" s="611"/>
    </row>
    <row r="3355" spans="1:7">
      <c r="A3355" s="556" t="s">
        <v>29005</v>
      </c>
      <c r="B3355" s="464" t="s">
        <v>36031</v>
      </c>
      <c r="C3355" s="456" t="s">
        <v>15188</v>
      </c>
      <c r="D3355" s="541"/>
      <c r="E3355" s="578"/>
      <c r="F3355" s="541">
        <f t="shared" si="52"/>
        <v>0</v>
      </c>
      <c r="G3355" s="611"/>
    </row>
    <row r="3356" spans="1:7">
      <c r="A3356" s="556" t="s">
        <v>29006</v>
      </c>
      <c r="B3356" s="464" t="s">
        <v>36032</v>
      </c>
      <c r="C3356" s="456" t="s">
        <v>4329</v>
      </c>
      <c r="D3356" s="541"/>
      <c r="E3356" s="578"/>
      <c r="F3356" s="541">
        <f t="shared" si="52"/>
        <v>0</v>
      </c>
      <c r="G3356" s="611"/>
    </row>
    <row r="3357" spans="1:7">
      <c r="A3357" s="556" t="s">
        <v>29007</v>
      </c>
      <c r="B3357" s="464" t="s">
        <v>36033</v>
      </c>
      <c r="C3357" s="456" t="s">
        <v>29264</v>
      </c>
      <c r="D3357" s="541"/>
      <c r="E3357" s="578"/>
      <c r="F3357" s="541">
        <f t="shared" si="52"/>
        <v>0</v>
      </c>
      <c r="G3357" s="611"/>
    </row>
    <row r="3358" spans="1:7">
      <c r="A3358" s="556" t="s">
        <v>29008</v>
      </c>
      <c r="B3358" s="464" t="s">
        <v>36034</v>
      </c>
      <c r="C3358" s="456" t="s">
        <v>5742</v>
      </c>
      <c r="D3358" s="541"/>
      <c r="E3358" s="578"/>
      <c r="F3358" s="541">
        <f t="shared" si="52"/>
        <v>0</v>
      </c>
      <c r="G3358" s="611"/>
    </row>
    <row r="3359" spans="1:7">
      <c r="A3359" s="556" t="s">
        <v>29009</v>
      </c>
      <c r="B3359" s="464" t="s">
        <v>36035</v>
      </c>
      <c r="C3359" s="456" t="s">
        <v>19541</v>
      </c>
      <c r="D3359" s="541"/>
      <c r="E3359" s="578"/>
      <c r="F3359" s="541">
        <f t="shared" si="52"/>
        <v>0</v>
      </c>
      <c r="G3359" s="611"/>
    </row>
    <row r="3360" spans="1:7">
      <c r="A3360" s="556" t="s">
        <v>29010</v>
      </c>
      <c r="B3360" s="464" t="s">
        <v>36036</v>
      </c>
      <c r="C3360" s="456" t="s">
        <v>15146</v>
      </c>
      <c r="D3360" s="541"/>
      <c r="E3360" s="578"/>
      <c r="F3360" s="541">
        <f t="shared" ref="F3360:F3423" si="53">D3360*(1+E3360)</f>
        <v>0</v>
      </c>
      <c r="G3360" s="611"/>
    </row>
    <row r="3361" spans="1:7">
      <c r="A3361" s="556" t="s">
        <v>29011</v>
      </c>
      <c r="B3361" s="464" t="s">
        <v>36037</v>
      </c>
      <c r="C3361" s="456" t="s">
        <v>28554</v>
      </c>
      <c r="D3361" s="541"/>
      <c r="E3361" s="578"/>
      <c r="F3361" s="541">
        <f t="shared" si="53"/>
        <v>0</v>
      </c>
      <c r="G3361" s="611"/>
    </row>
    <row r="3362" spans="1:7">
      <c r="A3362" s="556" t="s">
        <v>29012</v>
      </c>
      <c r="B3362" s="464" t="s">
        <v>36038</v>
      </c>
      <c r="C3362" s="456" t="s">
        <v>312</v>
      </c>
      <c r="D3362" s="541"/>
      <c r="E3362" s="578"/>
      <c r="F3362" s="541">
        <f t="shared" si="53"/>
        <v>0</v>
      </c>
      <c r="G3362" s="611"/>
    </row>
    <row r="3363" spans="1:7">
      <c r="A3363" s="556" t="s">
        <v>29013</v>
      </c>
      <c r="B3363" s="464" t="s">
        <v>36039</v>
      </c>
      <c r="C3363" s="456" t="s">
        <v>4326</v>
      </c>
      <c r="D3363" s="541"/>
      <c r="E3363" s="578"/>
      <c r="F3363" s="541">
        <f t="shared" si="53"/>
        <v>0</v>
      </c>
      <c r="G3363" s="611"/>
    </row>
    <row r="3364" spans="1:7">
      <c r="A3364" s="556" t="s">
        <v>29014</v>
      </c>
      <c r="B3364" s="464" t="s">
        <v>36040</v>
      </c>
      <c r="C3364" s="456" t="s">
        <v>14545</v>
      </c>
      <c r="D3364" s="541"/>
      <c r="E3364" s="578"/>
      <c r="F3364" s="541">
        <f t="shared" si="53"/>
        <v>0</v>
      </c>
      <c r="G3364" s="611"/>
    </row>
    <row r="3365" spans="1:7">
      <c r="A3365" s="556" t="s">
        <v>29015</v>
      </c>
      <c r="B3365" s="464" t="s">
        <v>36041</v>
      </c>
      <c r="C3365" s="456" t="s">
        <v>5492</v>
      </c>
      <c r="D3365" s="541"/>
      <c r="E3365" s="578"/>
      <c r="F3365" s="541">
        <f t="shared" si="53"/>
        <v>0</v>
      </c>
      <c r="G3365" s="611"/>
    </row>
    <row r="3366" spans="1:7">
      <c r="A3366" s="556" t="s">
        <v>29016</v>
      </c>
      <c r="B3366" s="464" t="s">
        <v>36042</v>
      </c>
      <c r="C3366" s="456" t="s">
        <v>5751</v>
      </c>
      <c r="D3366" s="541"/>
      <c r="E3366" s="578"/>
      <c r="F3366" s="541">
        <f t="shared" si="53"/>
        <v>0</v>
      </c>
      <c r="G3366" s="611"/>
    </row>
    <row r="3367" spans="1:7">
      <c r="A3367" s="556" t="s">
        <v>29017</v>
      </c>
      <c r="B3367" s="464" t="s">
        <v>36043</v>
      </c>
      <c r="C3367" s="456" t="s">
        <v>5753</v>
      </c>
      <c r="D3367" s="541"/>
      <c r="E3367" s="578"/>
      <c r="F3367" s="541">
        <f t="shared" si="53"/>
        <v>0</v>
      </c>
      <c r="G3367" s="611"/>
    </row>
    <row r="3368" spans="1:7" s="425" customFormat="1">
      <c r="A3368" s="641" t="s">
        <v>5754</v>
      </c>
      <c r="B3368" s="642"/>
      <c r="C3368" s="643"/>
      <c r="D3368" s="547"/>
      <c r="E3368" s="588"/>
      <c r="F3368" s="550"/>
      <c r="G3368" s="613"/>
    </row>
    <row r="3369" spans="1:7">
      <c r="A3369" s="556" t="s">
        <v>29018</v>
      </c>
      <c r="B3369" s="464" t="s">
        <v>36044</v>
      </c>
      <c r="C3369" s="456" t="s">
        <v>21302</v>
      </c>
      <c r="D3369" s="541"/>
      <c r="E3369" s="578"/>
      <c r="F3369" s="541">
        <f t="shared" si="53"/>
        <v>0</v>
      </c>
      <c r="G3369" s="611"/>
    </row>
    <row r="3370" spans="1:7">
      <c r="A3370" s="556" t="s">
        <v>29019</v>
      </c>
      <c r="B3370" s="464" t="s">
        <v>36045</v>
      </c>
      <c r="C3370" s="456" t="s">
        <v>13862</v>
      </c>
      <c r="D3370" s="541"/>
      <c r="E3370" s="578"/>
      <c r="F3370" s="541">
        <f t="shared" si="53"/>
        <v>0</v>
      </c>
      <c r="G3370" s="611"/>
    </row>
    <row r="3371" spans="1:7">
      <c r="A3371" s="556" t="s">
        <v>29020</v>
      </c>
      <c r="B3371" s="464" t="s">
        <v>36046</v>
      </c>
      <c r="C3371" s="456" t="s">
        <v>5758</v>
      </c>
      <c r="D3371" s="541"/>
      <c r="E3371" s="578"/>
      <c r="F3371" s="541">
        <f t="shared" si="53"/>
        <v>0</v>
      </c>
      <c r="G3371" s="611"/>
    </row>
    <row r="3372" spans="1:7">
      <c r="A3372" s="556" t="s">
        <v>29021</v>
      </c>
      <c r="B3372" s="464" t="s">
        <v>36047</v>
      </c>
      <c r="C3372" s="456" t="s">
        <v>5760</v>
      </c>
      <c r="D3372" s="541"/>
      <c r="E3372" s="578"/>
      <c r="F3372" s="541">
        <f t="shared" si="53"/>
        <v>0</v>
      </c>
      <c r="G3372" s="611"/>
    </row>
    <row r="3373" spans="1:7">
      <c r="A3373" s="556" t="s">
        <v>29022</v>
      </c>
      <c r="B3373" s="464" t="s">
        <v>36048</v>
      </c>
      <c r="C3373" s="456" t="s">
        <v>12951</v>
      </c>
      <c r="D3373" s="541"/>
      <c r="E3373" s="578"/>
      <c r="F3373" s="541">
        <f t="shared" si="53"/>
        <v>0</v>
      </c>
      <c r="G3373" s="611"/>
    </row>
    <row r="3374" spans="1:7">
      <c r="A3374" s="556" t="s">
        <v>29023</v>
      </c>
      <c r="B3374" s="464" t="s">
        <v>36049</v>
      </c>
      <c r="C3374" s="456" t="s">
        <v>5763</v>
      </c>
      <c r="D3374" s="541"/>
      <c r="E3374" s="578"/>
      <c r="F3374" s="541">
        <f t="shared" si="53"/>
        <v>0</v>
      </c>
      <c r="G3374" s="611"/>
    </row>
    <row r="3375" spans="1:7">
      <c r="A3375" s="556" t="s">
        <v>29024</v>
      </c>
      <c r="B3375" s="464" t="s">
        <v>36050</v>
      </c>
      <c r="C3375" s="456" t="s">
        <v>5765</v>
      </c>
      <c r="D3375" s="541"/>
      <c r="E3375" s="578"/>
      <c r="F3375" s="541">
        <f t="shared" si="53"/>
        <v>0</v>
      </c>
      <c r="G3375" s="611"/>
    </row>
    <row r="3376" spans="1:7">
      <c r="A3376" s="556" t="s">
        <v>29025</v>
      </c>
      <c r="B3376" s="464" t="s">
        <v>36051</v>
      </c>
      <c r="C3376" s="456" t="s">
        <v>29309</v>
      </c>
      <c r="D3376" s="541"/>
      <c r="E3376" s="578"/>
      <c r="F3376" s="541">
        <f t="shared" si="53"/>
        <v>0</v>
      </c>
      <c r="G3376" s="611"/>
    </row>
    <row r="3377" spans="1:7">
      <c r="A3377" s="556" t="s">
        <v>29026</v>
      </c>
      <c r="B3377" s="464" t="s">
        <v>36052</v>
      </c>
      <c r="C3377" s="456" t="s">
        <v>5768</v>
      </c>
      <c r="D3377" s="541"/>
      <c r="E3377" s="578"/>
      <c r="F3377" s="541">
        <f t="shared" si="53"/>
        <v>0</v>
      </c>
      <c r="G3377" s="611"/>
    </row>
    <row r="3378" spans="1:7">
      <c r="A3378" s="556" t="s">
        <v>29027</v>
      </c>
      <c r="B3378" s="464" t="s">
        <v>36053</v>
      </c>
      <c r="C3378" s="456" t="s">
        <v>277</v>
      </c>
      <c r="D3378" s="541"/>
      <c r="E3378" s="578"/>
      <c r="F3378" s="541">
        <f t="shared" si="53"/>
        <v>0</v>
      </c>
      <c r="G3378" s="611"/>
    </row>
    <row r="3379" spans="1:7">
      <c r="A3379" s="556" t="s">
        <v>29028</v>
      </c>
      <c r="B3379" s="464" t="s">
        <v>36054</v>
      </c>
      <c r="C3379" s="456" t="s">
        <v>5771</v>
      </c>
      <c r="D3379" s="541"/>
      <c r="E3379" s="578"/>
      <c r="F3379" s="541">
        <f t="shared" si="53"/>
        <v>0</v>
      </c>
      <c r="G3379" s="611"/>
    </row>
    <row r="3380" spans="1:7">
      <c r="A3380" s="556" t="s">
        <v>29029</v>
      </c>
      <c r="B3380" s="464" t="s">
        <v>36055</v>
      </c>
      <c r="C3380" s="456" t="s">
        <v>31511</v>
      </c>
      <c r="D3380" s="541"/>
      <c r="E3380" s="578"/>
      <c r="F3380" s="541">
        <f t="shared" si="53"/>
        <v>0</v>
      </c>
      <c r="G3380" s="611"/>
    </row>
    <row r="3381" spans="1:7">
      <c r="A3381" s="556" t="s">
        <v>29030</v>
      </c>
      <c r="B3381" s="464" t="s">
        <v>36056</v>
      </c>
      <c r="C3381" s="456" t="s">
        <v>5774</v>
      </c>
      <c r="D3381" s="541"/>
      <c r="E3381" s="578"/>
      <c r="F3381" s="541">
        <f t="shared" si="53"/>
        <v>0</v>
      </c>
      <c r="G3381" s="611"/>
    </row>
    <row r="3382" spans="1:7">
      <c r="A3382" s="556" t="s">
        <v>29031</v>
      </c>
      <c r="B3382" s="464" t="s">
        <v>36057</v>
      </c>
      <c r="C3382" s="456" t="s">
        <v>5776</v>
      </c>
      <c r="D3382" s="541"/>
      <c r="E3382" s="578"/>
      <c r="F3382" s="541">
        <f t="shared" si="53"/>
        <v>0</v>
      </c>
      <c r="G3382" s="611"/>
    </row>
    <row r="3383" spans="1:7">
      <c r="A3383" s="556" t="s">
        <v>29032</v>
      </c>
      <c r="B3383" s="464" t="s">
        <v>36058</v>
      </c>
      <c r="C3383" s="456" t="s">
        <v>26553</v>
      </c>
      <c r="D3383" s="541"/>
      <c r="E3383" s="578"/>
      <c r="F3383" s="541">
        <f t="shared" si="53"/>
        <v>0</v>
      </c>
      <c r="G3383" s="611"/>
    </row>
    <row r="3384" spans="1:7">
      <c r="A3384" s="556" t="s">
        <v>29033</v>
      </c>
      <c r="B3384" s="464" t="s">
        <v>36059</v>
      </c>
      <c r="C3384" s="456" t="s">
        <v>15188</v>
      </c>
      <c r="D3384" s="541"/>
      <c r="E3384" s="578"/>
      <c r="F3384" s="541">
        <f t="shared" si="53"/>
        <v>0</v>
      </c>
      <c r="G3384" s="611"/>
    </row>
    <row r="3385" spans="1:7">
      <c r="A3385" s="556" t="s">
        <v>29034</v>
      </c>
      <c r="B3385" s="464" t="s">
        <v>36060</v>
      </c>
      <c r="C3385" s="456" t="s">
        <v>4329</v>
      </c>
      <c r="D3385" s="541"/>
      <c r="E3385" s="578"/>
      <c r="F3385" s="541">
        <f t="shared" si="53"/>
        <v>0</v>
      </c>
      <c r="G3385" s="611"/>
    </row>
    <row r="3386" spans="1:7">
      <c r="A3386" s="556" t="s">
        <v>29035</v>
      </c>
      <c r="B3386" s="464" t="s">
        <v>36061</v>
      </c>
      <c r="C3386" s="456" t="s">
        <v>4328</v>
      </c>
      <c r="D3386" s="541"/>
      <c r="E3386" s="578"/>
      <c r="F3386" s="541">
        <f t="shared" si="53"/>
        <v>0</v>
      </c>
      <c r="G3386" s="611"/>
    </row>
    <row r="3387" spans="1:7">
      <c r="A3387" s="556" t="s">
        <v>29036</v>
      </c>
      <c r="B3387" s="464" t="s">
        <v>36062</v>
      </c>
      <c r="C3387" s="456" t="s">
        <v>4326</v>
      </c>
      <c r="D3387" s="541"/>
      <c r="E3387" s="578"/>
      <c r="F3387" s="541">
        <f t="shared" si="53"/>
        <v>0</v>
      </c>
      <c r="G3387" s="611"/>
    </row>
    <row r="3388" spans="1:7">
      <c r="A3388" s="556" t="s">
        <v>29037</v>
      </c>
      <c r="B3388" s="464" t="s">
        <v>36063</v>
      </c>
      <c r="C3388" s="456" t="s">
        <v>251</v>
      </c>
      <c r="D3388" s="541"/>
      <c r="E3388" s="578"/>
      <c r="F3388" s="541">
        <f t="shared" si="53"/>
        <v>0</v>
      </c>
      <c r="G3388" s="611"/>
    </row>
    <row r="3389" spans="1:7">
      <c r="A3389" s="556" t="s">
        <v>29038</v>
      </c>
      <c r="B3389" s="464" t="s">
        <v>36064</v>
      </c>
      <c r="C3389" s="456" t="s">
        <v>5784</v>
      </c>
      <c r="D3389" s="541"/>
      <c r="E3389" s="578"/>
      <c r="F3389" s="541">
        <f t="shared" si="53"/>
        <v>0</v>
      </c>
      <c r="G3389" s="611"/>
    </row>
    <row r="3390" spans="1:7">
      <c r="A3390" s="556" t="s">
        <v>29039</v>
      </c>
      <c r="B3390" s="464" t="s">
        <v>36065</v>
      </c>
      <c r="C3390" s="456" t="s">
        <v>4309</v>
      </c>
      <c r="D3390" s="541"/>
      <c r="E3390" s="578"/>
      <c r="F3390" s="541">
        <f t="shared" si="53"/>
        <v>0</v>
      </c>
      <c r="G3390" s="611"/>
    </row>
    <row r="3391" spans="1:7">
      <c r="A3391" s="556" t="s">
        <v>29040</v>
      </c>
      <c r="B3391" s="464" t="s">
        <v>36066</v>
      </c>
      <c r="C3391" s="456" t="s">
        <v>4322</v>
      </c>
      <c r="D3391" s="541"/>
      <c r="E3391" s="578"/>
      <c r="F3391" s="541">
        <f t="shared" si="53"/>
        <v>0</v>
      </c>
      <c r="G3391" s="611"/>
    </row>
    <row r="3392" spans="1:7">
      <c r="A3392" s="556" t="s">
        <v>29041</v>
      </c>
      <c r="B3392" s="464" t="s">
        <v>36067</v>
      </c>
      <c r="C3392" s="456" t="s">
        <v>12702</v>
      </c>
      <c r="D3392" s="541"/>
      <c r="E3392" s="578"/>
      <c r="F3392" s="541">
        <f t="shared" si="53"/>
        <v>0</v>
      </c>
      <c r="G3392" s="611"/>
    </row>
    <row r="3393" spans="1:7">
      <c r="A3393" s="556" t="s">
        <v>29042</v>
      </c>
      <c r="B3393" s="464" t="s">
        <v>36068</v>
      </c>
      <c r="C3393" s="456" t="s">
        <v>15210</v>
      </c>
      <c r="D3393" s="541"/>
      <c r="E3393" s="578"/>
      <c r="F3393" s="541">
        <f t="shared" si="53"/>
        <v>0</v>
      </c>
      <c r="G3393" s="611"/>
    </row>
    <row r="3394" spans="1:7">
      <c r="A3394" s="556" t="s">
        <v>29043</v>
      </c>
      <c r="B3394" s="464" t="s">
        <v>36069</v>
      </c>
      <c r="C3394" s="456" t="s">
        <v>5704</v>
      </c>
      <c r="D3394" s="541"/>
      <c r="E3394" s="578"/>
      <c r="F3394" s="541">
        <f t="shared" si="53"/>
        <v>0</v>
      </c>
      <c r="G3394" s="611"/>
    </row>
    <row r="3395" spans="1:7">
      <c r="A3395" s="556" t="s">
        <v>29044</v>
      </c>
      <c r="B3395" s="464" t="s">
        <v>36070</v>
      </c>
      <c r="C3395" s="456" t="s">
        <v>4295</v>
      </c>
      <c r="D3395" s="541"/>
      <c r="E3395" s="578"/>
      <c r="F3395" s="541">
        <f t="shared" si="53"/>
        <v>0</v>
      </c>
      <c r="G3395" s="611"/>
    </row>
    <row r="3396" spans="1:7">
      <c r="A3396" s="556" t="s">
        <v>29045</v>
      </c>
      <c r="B3396" s="464" t="s">
        <v>36071</v>
      </c>
      <c r="C3396" s="456" t="s">
        <v>4310</v>
      </c>
      <c r="D3396" s="541"/>
      <c r="E3396" s="578"/>
      <c r="F3396" s="541">
        <f t="shared" si="53"/>
        <v>0</v>
      </c>
      <c r="G3396" s="611"/>
    </row>
    <row r="3397" spans="1:7">
      <c r="A3397" s="556" t="s">
        <v>29046</v>
      </c>
      <c r="B3397" s="464" t="s">
        <v>36072</v>
      </c>
      <c r="C3397" s="456" t="s">
        <v>4296</v>
      </c>
      <c r="D3397" s="541"/>
      <c r="E3397" s="578"/>
      <c r="F3397" s="541">
        <f t="shared" si="53"/>
        <v>0</v>
      </c>
      <c r="G3397" s="611"/>
    </row>
    <row r="3398" spans="1:7">
      <c r="A3398" s="556" t="s">
        <v>29047</v>
      </c>
      <c r="B3398" s="464" t="s">
        <v>36073</v>
      </c>
      <c r="C3398" s="456" t="s">
        <v>5794</v>
      </c>
      <c r="D3398" s="541"/>
      <c r="E3398" s="578"/>
      <c r="F3398" s="541">
        <f t="shared" si="53"/>
        <v>0</v>
      </c>
      <c r="G3398" s="611"/>
    </row>
    <row r="3399" spans="1:7">
      <c r="A3399" s="556" t="s">
        <v>29048</v>
      </c>
      <c r="B3399" s="464" t="s">
        <v>36074</v>
      </c>
      <c r="C3399" s="456" t="s">
        <v>5796</v>
      </c>
      <c r="D3399" s="541"/>
      <c r="E3399" s="578"/>
      <c r="F3399" s="541">
        <f t="shared" si="53"/>
        <v>0</v>
      </c>
      <c r="G3399" s="611"/>
    </row>
    <row r="3400" spans="1:7">
      <c r="A3400" s="556" t="s">
        <v>29049</v>
      </c>
      <c r="B3400" s="464" t="s">
        <v>36075</v>
      </c>
      <c r="C3400" s="456" t="s">
        <v>5798</v>
      </c>
      <c r="D3400" s="541"/>
      <c r="E3400" s="578"/>
      <c r="F3400" s="541">
        <f t="shared" si="53"/>
        <v>0</v>
      </c>
      <c r="G3400" s="611"/>
    </row>
    <row r="3401" spans="1:7">
      <c r="A3401" s="556" t="s">
        <v>29050</v>
      </c>
      <c r="B3401" s="464" t="s">
        <v>36076</v>
      </c>
      <c r="C3401" s="456" t="s">
        <v>10171</v>
      </c>
      <c r="D3401" s="541"/>
      <c r="E3401" s="578"/>
      <c r="F3401" s="541">
        <f t="shared" si="53"/>
        <v>0</v>
      </c>
      <c r="G3401" s="611"/>
    </row>
    <row r="3402" spans="1:7">
      <c r="A3402" s="556" t="s">
        <v>29051</v>
      </c>
      <c r="B3402" s="464" t="s">
        <v>36077</v>
      </c>
      <c r="C3402" s="456" t="s">
        <v>28553</v>
      </c>
      <c r="D3402" s="541"/>
      <c r="E3402" s="578"/>
      <c r="F3402" s="541">
        <f t="shared" si="53"/>
        <v>0</v>
      </c>
      <c r="G3402" s="611"/>
    </row>
    <row r="3403" spans="1:7" s="425" customFormat="1">
      <c r="A3403" s="641" t="s">
        <v>5801</v>
      </c>
      <c r="B3403" s="642"/>
      <c r="C3403" s="643"/>
      <c r="D3403" s="547"/>
      <c r="E3403" s="588"/>
      <c r="F3403" s="550"/>
      <c r="G3403" s="613"/>
    </row>
    <row r="3404" spans="1:7">
      <c r="A3404" s="556" t="s">
        <v>29052</v>
      </c>
      <c r="B3404" s="464" t="s">
        <v>36078</v>
      </c>
      <c r="C3404" s="456" t="s">
        <v>5803</v>
      </c>
      <c r="D3404" s="541"/>
      <c r="E3404" s="578"/>
      <c r="F3404" s="541">
        <f t="shared" si="53"/>
        <v>0</v>
      </c>
      <c r="G3404" s="611"/>
    </row>
    <row r="3405" spans="1:7">
      <c r="A3405" s="556" t="s">
        <v>29053</v>
      </c>
      <c r="B3405" s="464" t="s">
        <v>36079</v>
      </c>
      <c r="C3405" s="456" t="s">
        <v>5805</v>
      </c>
      <c r="D3405" s="541"/>
      <c r="E3405" s="578"/>
      <c r="F3405" s="541">
        <f t="shared" si="53"/>
        <v>0</v>
      </c>
      <c r="G3405" s="611"/>
    </row>
    <row r="3406" spans="1:7">
      <c r="A3406" s="556" t="s">
        <v>29054</v>
      </c>
      <c r="B3406" s="464" t="s">
        <v>36080</v>
      </c>
      <c r="C3406" s="456" t="s">
        <v>5807</v>
      </c>
      <c r="D3406" s="541"/>
      <c r="E3406" s="578"/>
      <c r="F3406" s="541">
        <f t="shared" si="53"/>
        <v>0</v>
      </c>
      <c r="G3406" s="611"/>
    </row>
    <row r="3407" spans="1:7">
      <c r="A3407" s="556" t="s">
        <v>29055</v>
      </c>
      <c r="B3407" s="464" t="s">
        <v>36081</v>
      </c>
      <c r="C3407" s="456" t="s">
        <v>16320</v>
      </c>
      <c r="D3407" s="541"/>
      <c r="E3407" s="578"/>
      <c r="F3407" s="541">
        <f t="shared" si="53"/>
        <v>0</v>
      </c>
      <c r="G3407" s="611"/>
    </row>
    <row r="3408" spans="1:7">
      <c r="A3408" s="556" t="s">
        <v>29056</v>
      </c>
      <c r="B3408" s="464" t="s">
        <v>36082</v>
      </c>
      <c r="C3408" s="456" t="s">
        <v>5810</v>
      </c>
      <c r="D3408" s="541"/>
      <c r="E3408" s="578"/>
      <c r="F3408" s="541">
        <f t="shared" si="53"/>
        <v>0</v>
      </c>
      <c r="G3408" s="611"/>
    </row>
    <row r="3409" spans="1:7">
      <c r="A3409" s="556" t="s">
        <v>29057</v>
      </c>
      <c r="B3409" s="464" t="s">
        <v>36083</v>
      </c>
      <c r="C3409" s="456" t="s">
        <v>5812</v>
      </c>
      <c r="D3409" s="541"/>
      <c r="E3409" s="578"/>
      <c r="F3409" s="541">
        <f t="shared" si="53"/>
        <v>0</v>
      </c>
      <c r="G3409" s="611"/>
    </row>
    <row r="3410" spans="1:7">
      <c r="A3410" s="556" t="s">
        <v>29058</v>
      </c>
      <c r="B3410" s="464" t="s">
        <v>36084</v>
      </c>
      <c r="C3410" s="456" t="s">
        <v>5814</v>
      </c>
      <c r="D3410" s="541"/>
      <c r="E3410" s="578"/>
      <c r="F3410" s="541">
        <f t="shared" si="53"/>
        <v>0</v>
      </c>
      <c r="G3410" s="611"/>
    </row>
    <row r="3411" spans="1:7">
      <c r="A3411" s="556" t="s">
        <v>29059</v>
      </c>
      <c r="B3411" s="464" t="s">
        <v>36085</v>
      </c>
      <c r="C3411" s="456" t="s">
        <v>18467</v>
      </c>
      <c r="D3411" s="541"/>
      <c r="E3411" s="578"/>
      <c r="F3411" s="541">
        <f t="shared" si="53"/>
        <v>0</v>
      </c>
      <c r="G3411" s="611"/>
    </row>
    <row r="3412" spans="1:7">
      <c r="A3412" s="556" t="s">
        <v>29060</v>
      </c>
      <c r="B3412" s="464" t="s">
        <v>36086</v>
      </c>
      <c r="C3412" s="456" t="s">
        <v>22062</v>
      </c>
      <c r="D3412" s="541"/>
      <c r="E3412" s="578"/>
      <c r="F3412" s="541">
        <f t="shared" si="53"/>
        <v>0</v>
      </c>
      <c r="G3412" s="611"/>
    </row>
    <row r="3413" spans="1:7">
      <c r="A3413" s="556" t="s">
        <v>29061</v>
      </c>
      <c r="B3413" s="464" t="s">
        <v>36087</v>
      </c>
      <c r="C3413" s="456" t="s">
        <v>5818</v>
      </c>
      <c r="D3413" s="541"/>
      <c r="E3413" s="578"/>
      <c r="F3413" s="541">
        <f t="shared" si="53"/>
        <v>0</v>
      </c>
      <c r="G3413" s="611"/>
    </row>
    <row r="3414" spans="1:7">
      <c r="A3414" s="556" t="s">
        <v>29062</v>
      </c>
      <c r="B3414" s="464" t="s">
        <v>36088</v>
      </c>
      <c r="C3414" s="456" t="s">
        <v>5820</v>
      </c>
      <c r="D3414" s="541"/>
      <c r="E3414" s="578"/>
      <c r="F3414" s="541">
        <f t="shared" si="53"/>
        <v>0</v>
      </c>
      <c r="G3414" s="611"/>
    </row>
    <row r="3415" spans="1:7">
      <c r="A3415" s="556" t="s">
        <v>29063</v>
      </c>
      <c r="B3415" s="464" t="s">
        <v>36089</v>
      </c>
      <c r="C3415" s="456" t="s">
        <v>12951</v>
      </c>
      <c r="D3415" s="541"/>
      <c r="E3415" s="578"/>
      <c r="F3415" s="541">
        <f t="shared" si="53"/>
        <v>0</v>
      </c>
      <c r="G3415" s="611"/>
    </row>
    <row r="3416" spans="1:7">
      <c r="A3416" s="556" t="s">
        <v>29064</v>
      </c>
      <c r="B3416" s="464" t="s">
        <v>36090</v>
      </c>
      <c r="C3416" s="456" t="s">
        <v>3305</v>
      </c>
      <c r="D3416" s="541"/>
      <c r="E3416" s="578"/>
      <c r="F3416" s="541">
        <f t="shared" si="53"/>
        <v>0</v>
      </c>
      <c r="G3416" s="611"/>
    </row>
    <row r="3417" spans="1:7">
      <c r="A3417" s="556" t="s">
        <v>29065</v>
      </c>
      <c r="B3417" s="464" t="s">
        <v>36091</v>
      </c>
      <c r="C3417" s="456" t="s">
        <v>5824</v>
      </c>
      <c r="D3417" s="541"/>
      <c r="E3417" s="578"/>
      <c r="F3417" s="541">
        <f t="shared" si="53"/>
        <v>0</v>
      </c>
      <c r="G3417" s="611"/>
    </row>
    <row r="3418" spans="1:7">
      <c r="A3418" s="556" t="s">
        <v>29066</v>
      </c>
      <c r="B3418" s="464" t="s">
        <v>36092</v>
      </c>
      <c r="C3418" s="456" t="s">
        <v>12960</v>
      </c>
      <c r="D3418" s="541"/>
      <c r="E3418" s="578"/>
      <c r="F3418" s="541">
        <f t="shared" si="53"/>
        <v>0</v>
      </c>
      <c r="G3418" s="611"/>
    </row>
    <row r="3419" spans="1:7">
      <c r="A3419" s="556" t="s">
        <v>29067</v>
      </c>
      <c r="B3419" s="464" t="s">
        <v>36093</v>
      </c>
      <c r="C3419" s="456" t="s">
        <v>5827</v>
      </c>
      <c r="D3419" s="541"/>
      <c r="E3419" s="578"/>
      <c r="F3419" s="541">
        <f t="shared" si="53"/>
        <v>0</v>
      </c>
      <c r="G3419" s="611"/>
    </row>
    <row r="3420" spans="1:7">
      <c r="A3420" s="556" t="s">
        <v>29068</v>
      </c>
      <c r="B3420" s="464" t="s">
        <v>36094</v>
      </c>
      <c r="C3420" s="456" t="s">
        <v>5829</v>
      </c>
      <c r="D3420" s="541"/>
      <c r="E3420" s="578"/>
      <c r="F3420" s="541">
        <f t="shared" si="53"/>
        <v>0</v>
      </c>
      <c r="G3420" s="611"/>
    </row>
    <row r="3421" spans="1:7">
      <c r="A3421" s="556" t="s">
        <v>29069</v>
      </c>
      <c r="B3421" s="464" t="s">
        <v>36095</v>
      </c>
      <c r="C3421" s="456" t="s">
        <v>5831</v>
      </c>
      <c r="D3421" s="541"/>
      <c r="E3421" s="578"/>
      <c r="F3421" s="541">
        <f t="shared" si="53"/>
        <v>0</v>
      </c>
      <c r="G3421" s="611"/>
    </row>
    <row r="3422" spans="1:7">
      <c r="A3422" s="556" t="s">
        <v>29070</v>
      </c>
      <c r="B3422" s="464" t="s">
        <v>36096</v>
      </c>
      <c r="C3422" s="456" t="s">
        <v>5833</v>
      </c>
      <c r="D3422" s="541"/>
      <c r="E3422" s="578"/>
      <c r="F3422" s="541">
        <f t="shared" si="53"/>
        <v>0</v>
      </c>
      <c r="G3422" s="611"/>
    </row>
    <row r="3423" spans="1:7">
      <c r="A3423" s="556" t="s">
        <v>29071</v>
      </c>
      <c r="B3423" s="464" t="s">
        <v>36097</v>
      </c>
      <c r="C3423" s="456" t="s">
        <v>5835</v>
      </c>
      <c r="D3423" s="541"/>
      <c r="E3423" s="578"/>
      <c r="F3423" s="541">
        <f t="shared" si="53"/>
        <v>0</v>
      </c>
      <c r="G3423" s="611"/>
    </row>
    <row r="3424" spans="1:7">
      <c r="A3424" s="556" t="s">
        <v>29072</v>
      </c>
      <c r="B3424" s="464" t="s">
        <v>36098</v>
      </c>
      <c r="C3424" s="456" t="s">
        <v>5837</v>
      </c>
      <c r="D3424" s="541"/>
      <c r="E3424" s="578"/>
      <c r="F3424" s="541">
        <f t="shared" ref="F3424:F3487" si="54">D3424*(1+E3424)</f>
        <v>0</v>
      </c>
      <c r="G3424" s="611"/>
    </row>
    <row r="3425" spans="1:7">
      <c r="A3425" s="556" t="s">
        <v>29073</v>
      </c>
      <c r="B3425" s="464" t="s">
        <v>36099</v>
      </c>
      <c r="C3425" s="456" t="s">
        <v>5839</v>
      </c>
      <c r="D3425" s="541"/>
      <c r="E3425" s="578"/>
      <c r="F3425" s="541">
        <f t="shared" si="54"/>
        <v>0</v>
      </c>
      <c r="G3425" s="611"/>
    </row>
    <row r="3426" spans="1:7">
      <c r="A3426" s="556" t="s">
        <v>29074</v>
      </c>
      <c r="B3426" s="464" t="s">
        <v>36100</v>
      </c>
      <c r="C3426" s="456" t="s">
        <v>21330</v>
      </c>
      <c r="D3426" s="541"/>
      <c r="E3426" s="578"/>
      <c r="F3426" s="541">
        <f t="shared" si="54"/>
        <v>0</v>
      </c>
      <c r="G3426" s="611"/>
    </row>
    <row r="3427" spans="1:7" s="425" customFormat="1">
      <c r="A3427" s="641" t="s">
        <v>36101</v>
      </c>
      <c r="B3427" s="642"/>
      <c r="C3427" s="643"/>
      <c r="D3427" s="547"/>
      <c r="E3427" s="588"/>
      <c r="F3427" s="550"/>
      <c r="G3427" s="613"/>
    </row>
    <row r="3428" spans="1:7">
      <c r="A3428" s="558" t="s">
        <v>29075</v>
      </c>
      <c r="B3428" s="464" t="s">
        <v>36102</v>
      </c>
      <c r="C3428" s="456" t="s">
        <v>1990</v>
      </c>
      <c r="D3428" s="541"/>
      <c r="E3428" s="578"/>
      <c r="F3428" s="541">
        <f t="shared" si="54"/>
        <v>0</v>
      </c>
      <c r="G3428" s="611"/>
    </row>
    <row r="3429" spans="1:7">
      <c r="A3429" s="558" t="s">
        <v>29076</v>
      </c>
      <c r="B3429" s="464" t="s">
        <v>36103</v>
      </c>
      <c r="C3429" s="456" t="s">
        <v>5858</v>
      </c>
      <c r="D3429" s="541"/>
      <c r="E3429" s="578"/>
      <c r="F3429" s="541">
        <f t="shared" si="54"/>
        <v>0</v>
      </c>
      <c r="G3429" s="611"/>
    </row>
    <row r="3430" spans="1:7">
      <c r="A3430" s="558" t="s">
        <v>29077</v>
      </c>
      <c r="B3430" s="464" t="s">
        <v>36104</v>
      </c>
      <c r="C3430" s="456" t="s">
        <v>5860</v>
      </c>
      <c r="D3430" s="541"/>
      <c r="E3430" s="578"/>
      <c r="F3430" s="541">
        <f t="shared" si="54"/>
        <v>0</v>
      </c>
      <c r="G3430" s="611"/>
    </row>
    <row r="3431" spans="1:7" s="425" customFormat="1">
      <c r="A3431" s="641" t="s">
        <v>5874</v>
      </c>
      <c r="B3431" s="642"/>
      <c r="C3431" s="643"/>
      <c r="D3431" s="547"/>
      <c r="E3431" s="588"/>
      <c r="F3431" s="550"/>
      <c r="G3431" s="613"/>
    </row>
    <row r="3432" spans="1:7">
      <c r="A3432" s="556" t="s">
        <v>29078</v>
      </c>
      <c r="B3432" s="464" t="s">
        <v>36105</v>
      </c>
      <c r="C3432" s="456" t="s">
        <v>5876</v>
      </c>
      <c r="D3432" s="541"/>
      <c r="E3432" s="578"/>
      <c r="F3432" s="541">
        <f t="shared" si="54"/>
        <v>0</v>
      </c>
      <c r="G3432" s="611"/>
    </row>
    <row r="3433" spans="1:7">
      <c r="A3433" s="556" t="s">
        <v>29079</v>
      </c>
      <c r="B3433" s="464" t="s">
        <v>36106</v>
      </c>
      <c r="C3433" s="456" t="s">
        <v>5878</v>
      </c>
      <c r="D3433" s="541"/>
      <c r="E3433" s="578"/>
      <c r="F3433" s="541">
        <f t="shared" si="54"/>
        <v>0</v>
      </c>
      <c r="G3433" s="611"/>
    </row>
    <row r="3434" spans="1:7">
      <c r="A3434" s="556" t="s">
        <v>29080</v>
      </c>
      <c r="B3434" s="464" t="s">
        <v>36107</v>
      </c>
      <c r="C3434" s="456" t="s">
        <v>5880</v>
      </c>
      <c r="D3434" s="541"/>
      <c r="E3434" s="578"/>
      <c r="F3434" s="541">
        <f t="shared" si="54"/>
        <v>0</v>
      </c>
      <c r="G3434" s="611"/>
    </row>
    <row r="3435" spans="1:7">
      <c r="A3435" s="556" t="s">
        <v>29081</v>
      </c>
      <c r="B3435" s="464" t="s">
        <v>36108</v>
      </c>
      <c r="C3435" s="456" t="s">
        <v>5882</v>
      </c>
      <c r="D3435" s="541"/>
      <c r="E3435" s="578"/>
      <c r="F3435" s="541">
        <f t="shared" si="54"/>
        <v>0</v>
      </c>
      <c r="G3435" s="611"/>
    </row>
    <row r="3436" spans="1:7">
      <c r="A3436" s="556" t="s">
        <v>29082</v>
      </c>
      <c r="B3436" s="464" t="s">
        <v>36109</v>
      </c>
      <c r="C3436" s="456" t="s">
        <v>5884</v>
      </c>
      <c r="D3436" s="541"/>
      <c r="E3436" s="578"/>
      <c r="F3436" s="541">
        <f t="shared" si="54"/>
        <v>0</v>
      </c>
      <c r="G3436" s="611"/>
    </row>
    <row r="3437" spans="1:7">
      <c r="A3437" s="556" t="s">
        <v>29083</v>
      </c>
      <c r="B3437" s="464" t="s">
        <v>36110</v>
      </c>
      <c r="C3437" s="456" t="s">
        <v>5886</v>
      </c>
      <c r="D3437" s="541"/>
      <c r="E3437" s="578"/>
      <c r="F3437" s="541">
        <f t="shared" si="54"/>
        <v>0</v>
      </c>
      <c r="G3437" s="611"/>
    </row>
    <row r="3438" spans="1:7">
      <c r="A3438" s="556" t="s">
        <v>29084</v>
      </c>
      <c r="B3438" s="464" t="s">
        <v>36111</v>
      </c>
      <c r="C3438" s="456" t="s">
        <v>5888</v>
      </c>
      <c r="D3438" s="541"/>
      <c r="E3438" s="578"/>
      <c r="F3438" s="541">
        <f t="shared" si="54"/>
        <v>0</v>
      </c>
      <c r="G3438" s="611"/>
    </row>
    <row r="3439" spans="1:7">
      <c r="A3439" s="556" t="s">
        <v>29085</v>
      </c>
      <c r="B3439" s="464" t="s">
        <v>36112</v>
      </c>
      <c r="C3439" s="456" t="s">
        <v>5890</v>
      </c>
      <c r="D3439" s="541"/>
      <c r="E3439" s="578"/>
      <c r="F3439" s="541">
        <f t="shared" si="54"/>
        <v>0</v>
      </c>
      <c r="G3439" s="611"/>
    </row>
    <row r="3440" spans="1:7">
      <c r="A3440" s="556" t="s">
        <v>29086</v>
      </c>
      <c r="B3440" s="464" t="s">
        <v>36113</v>
      </c>
      <c r="C3440" s="456" t="s">
        <v>5892</v>
      </c>
      <c r="D3440" s="541"/>
      <c r="E3440" s="578"/>
      <c r="F3440" s="541">
        <f t="shared" si="54"/>
        <v>0</v>
      </c>
      <c r="G3440" s="611"/>
    </row>
    <row r="3441" spans="1:7">
      <c r="A3441" s="556" t="s">
        <v>29087</v>
      </c>
      <c r="B3441" s="464" t="s">
        <v>36114</v>
      </c>
      <c r="C3441" s="456" t="s">
        <v>5894</v>
      </c>
      <c r="D3441" s="541"/>
      <c r="E3441" s="578"/>
      <c r="F3441" s="541">
        <f t="shared" si="54"/>
        <v>0</v>
      </c>
      <c r="G3441" s="611"/>
    </row>
    <row r="3442" spans="1:7">
      <c r="A3442" s="556" t="s">
        <v>29088</v>
      </c>
      <c r="B3442" s="464" t="s">
        <v>36115</v>
      </c>
      <c r="C3442" s="456" t="s">
        <v>8368</v>
      </c>
      <c r="D3442" s="541"/>
      <c r="E3442" s="578"/>
      <c r="F3442" s="541">
        <f t="shared" si="54"/>
        <v>0</v>
      </c>
      <c r="G3442" s="611"/>
    </row>
    <row r="3443" spans="1:7">
      <c r="A3443" s="556" t="s">
        <v>29089</v>
      </c>
      <c r="B3443" s="464" t="s">
        <v>36116</v>
      </c>
      <c r="C3443" s="456" t="s">
        <v>8370</v>
      </c>
      <c r="D3443" s="541"/>
      <c r="E3443" s="578"/>
      <c r="F3443" s="541">
        <f t="shared" si="54"/>
        <v>0</v>
      </c>
      <c r="G3443" s="611"/>
    </row>
    <row r="3444" spans="1:7">
      <c r="A3444" s="556" t="s">
        <v>29090</v>
      </c>
      <c r="B3444" s="464" t="s">
        <v>36117</v>
      </c>
      <c r="C3444" s="456" t="s">
        <v>8372</v>
      </c>
      <c r="D3444" s="541"/>
      <c r="E3444" s="578"/>
      <c r="F3444" s="541">
        <f t="shared" si="54"/>
        <v>0</v>
      </c>
      <c r="G3444" s="611"/>
    </row>
    <row r="3445" spans="1:7">
      <c r="A3445" s="556" t="s">
        <v>29091</v>
      </c>
      <c r="B3445" s="464" t="s">
        <v>36118</v>
      </c>
      <c r="C3445" s="456" t="s">
        <v>8374</v>
      </c>
      <c r="D3445" s="541"/>
      <c r="E3445" s="578"/>
      <c r="F3445" s="541">
        <f t="shared" si="54"/>
        <v>0</v>
      </c>
      <c r="G3445" s="611"/>
    </row>
    <row r="3446" spans="1:7">
      <c r="A3446" s="556" t="s">
        <v>29092</v>
      </c>
      <c r="B3446" s="464" t="s">
        <v>36119</v>
      </c>
      <c r="C3446" s="456" t="s">
        <v>8376</v>
      </c>
      <c r="D3446" s="541"/>
      <c r="E3446" s="578"/>
      <c r="F3446" s="541">
        <f t="shared" si="54"/>
        <v>0</v>
      </c>
      <c r="G3446" s="611"/>
    </row>
    <row r="3447" spans="1:7">
      <c r="A3447" s="556" t="s">
        <v>29093</v>
      </c>
      <c r="B3447" s="464" t="s">
        <v>36120</v>
      </c>
      <c r="C3447" s="456" t="s">
        <v>8378</v>
      </c>
      <c r="D3447" s="541"/>
      <c r="E3447" s="578"/>
      <c r="F3447" s="541">
        <f t="shared" si="54"/>
        <v>0</v>
      </c>
      <c r="G3447" s="611"/>
    </row>
    <row r="3448" spans="1:7">
      <c r="A3448" s="556" t="s">
        <v>29094</v>
      </c>
      <c r="B3448" s="464" t="s">
        <v>36121</v>
      </c>
      <c r="C3448" s="456" t="s">
        <v>8380</v>
      </c>
      <c r="D3448" s="541"/>
      <c r="E3448" s="578"/>
      <c r="F3448" s="541">
        <f t="shared" si="54"/>
        <v>0</v>
      </c>
      <c r="G3448" s="611"/>
    </row>
    <row r="3449" spans="1:7">
      <c r="A3449" s="556" t="s">
        <v>29095</v>
      </c>
      <c r="B3449" s="464" t="s">
        <v>36122</v>
      </c>
      <c r="C3449" s="456" t="s">
        <v>8382</v>
      </c>
      <c r="D3449" s="541"/>
      <c r="E3449" s="578"/>
      <c r="F3449" s="541">
        <f t="shared" si="54"/>
        <v>0</v>
      </c>
      <c r="G3449" s="611"/>
    </row>
    <row r="3450" spans="1:7">
      <c r="A3450" s="556" t="s">
        <v>29096</v>
      </c>
      <c r="B3450" s="464" t="s">
        <v>36123</v>
      </c>
      <c r="C3450" s="456" t="s">
        <v>8384</v>
      </c>
      <c r="D3450" s="541"/>
      <c r="E3450" s="578"/>
      <c r="F3450" s="541">
        <f t="shared" si="54"/>
        <v>0</v>
      </c>
      <c r="G3450" s="611"/>
    </row>
    <row r="3451" spans="1:7">
      <c r="A3451" s="556" t="s">
        <v>29097</v>
      </c>
      <c r="B3451" s="464" t="s">
        <v>36124</v>
      </c>
      <c r="C3451" s="456" t="s">
        <v>8386</v>
      </c>
      <c r="D3451" s="541"/>
      <c r="E3451" s="578"/>
      <c r="F3451" s="541">
        <f t="shared" si="54"/>
        <v>0</v>
      </c>
      <c r="G3451" s="611"/>
    </row>
    <row r="3452" spans="1:7">
      <c r="A3452" s="556" t="s">
        <v>29098</v>
      </c>
      <c r="B3452" s="464" t="s">
        <v>36125</v>
      </c>
      <c r="C3452" s="456" t="s">
        <v>8388</v>
      </c>
      <c r="D3452" s="541"/>
      <c r="E3452" s="578"/>
      <c r="F3452" s="541">
        <f t="shared" si="54"/>
        <v>0</v>
      </c>
      <c r="G3452" s="611"/>
    </row>
    <row r="3453" spans="1:7">
      <c r="A3453" s="556" t="s">
        <v>29099</v>
      </c>
      <c r="B3453" s="464" t="s">
        <v>36126</v>
      </c>
      <c r="C3453" s="456" t="s">
        <v>8390</v>
      </c>
      <c r="D3453" s="541"/>
      <c r="E3453" s="578"/>
      <c r="F3453" s="541">
        <f t="shared" si="54"/>
        <v>0</v>
      </c>
      <c r="G3453" s="611"/>
    </row>
    <row r="3454" spans="1:7">
      <c r="A3454" s="556" t="s">
        <v>29100</v>
      </c>
      <c r="B3454" s="464" t="s">
        <v>36127</v>
      </c>
      <c r="C3454" s="456" t="s">
        <v>8392</v>
      </c>
      <c r="D3454" s="541"/>
      <c r="E3454" s="578"/>
      <c r="F3454" s="541">
        <f t="shared" si="54"/>
        <v>0</v>
      </c>
      <c r="G3454" s="611"/>
    </row>
    <row r="3455" spans="1:7">
      <c r="A3455" s="556" t="s">
        <v>29101</v>
      </c>
      <c r="B3455" s="464" t="s">
        <v>36128</v>
      </c>
      <c r="C3455" s="456" t="s">
        <v>8394</v>
      </c>
      <c r="D3455" s="541"/>
      <c r="E3455" s="578"/>
      <c r="F3455" s="541">
        <f t="shared" si="54"/>
        <v>0</v>
      </c>
      <c r="G3455" s="611"/>
    </row>
    <row r="3456" spans="1:7">
      <c r="A3456" s="556" t="s">
        <v>32466</v>
      </c>
      <c r="B3456" s="464" t="s">
        <v>36129</v>
      </c>
      <c r="C3456" s="456" t="s">
        <v>8396</v>
      </c>
      <c r="D3456" s="541"/>
      <c r="E3456" s="578"/>
      <c r="F3456" s="541">
        <f t="shared" si="54"/>
        <v>0</v>
      </c>
      <c r="G3456" s="611"/>
    </row>
    <row r="3457" spans="1:7">
      <c r="A3457" s="556" t="s">
        <v>32467</v>
      </c>
      <c r="B3457" s="464" t="s">
        <v>36130</v>
      </c>
      <c r="C3457" s="456" t="s">
        <v>8398</v>
      </c>
      <c r="D3457" s="541"/>
      <c r="E3457" s="578"/>
      <c r="F3457" s="541">
        <f t="shared" si="54"/>
        <v>0</v>
      </c>
      <c r="G3457" s="611"/>
    </row>
    <row r="3458" spans="1:7">
      <c r="A3458" s="556" t="s">
        <v>32468</v>
      </c>
      <c r="B3458" s="464" t="s">
        <v>36131</v>
      </c>
      <c r="C3458" s="456" t="s">
        <v>8400</v>
      </c>
      <c r="D3458" s="541"/>
      <c r="E3458" s="578"/>
      <c r="F3458" s="541">
        <f t="shared" si="54"/>
        <v>0</v>
      </c>
      <c r="G3458" s="611"/>
    </row>
    <row r="3459" spans="1:7">
      <c r="A3459" s="556" t="s">
        <v>32469</v>
      </c>
      <c r="B3459" s="464" t="s">
        <v>36132</v>
      </c>
      <c r="C3459" s="456" t="s">
        <v>8402</v>
      </c>
      <c r="D3459" s="541"/>
      <c r="E3459" s="578"/>
      <c r="F3459" s="541">
        <f t="shared" si="54"/>
        <v>0</v>
      </c>
      <c r="G3459" s="611"/>
    </row>
    <row r="3460" spans="1:7">
      <c r="A3460" s="556" t="s">
        <v>32470</v>
      </c>
      <c r="B3460" s="464" t="s">
        <v>36133</v>
      </c>
      <c r="C3460" s="456" t="s">
        <v>8404</v>
      </c>
      <c r="D3460" s="541"/>
      <c r="E3460" s="578"/>
      <c r="F3460" s="541">
        <f t="shared" si="54"/>
        <v>0</v>
      </c>
      <c r="G3460" s="611"/>
    </row>
    <row r="3461" spans="1:7">
      <c r="A3461" s="556" t="s">
        <v>32471</v>
      </c>
      <c r="B3461" s="464" t="s">
        <v>36134</v>
      </c>
      <c r="C3461" s="456" t="s">
        <v>8406</v>
      </c>
      <c r="D3461" s="541"/>
      <c r="E3461" s="578"/>
      <c r="F3461" s="541">
        <f t="shared" si="54"/>
        <v>0</v>
      </c>
      <c r="G3461" s="611"/>
    </row>
    <row r="3462" spans="1:7">
      <c r="A3462" s="556" t="s">
        <v>32472</v>
      </c>
      <c r="B3462" s="464" t="s">
        <v>36135</v>
      </c>
      <c r="C3462" s="456" t="s">
        <v>8408</v>
      </c>
      <c r="D3462" s="541"/>
      <c r="E3462" s="578"/>
      <c r="F3462" s="541">
        <f t="shared" si="54"/>
        <v>0</v>
      </c>
      <c r="G3462" s="611"/>
    </row>
    <row r="3463" spans="1:7">
      <c r="A3463" s="556" t="s">
        <v>32473</v>
      </c>
      <c r="B3463" s="464" t="s">
        <v>36136</v>
      </c>
      <c r="C3463" s="456" t="s">
        <v>8410</v>
      </c>
      <c r="D3463" s="541"/>
      <c r="E3463" s="578"/>
      <c r="F3463" s="541">
        <f t="shared" si="54"/>
        <v>0</v>
      </c>
      <c r="G3463" s="611"/>
    </row>
    <row r="3464" spans="1:7">
      <c r="A3464" s="556" t="s">
        <v>32474</v>
      </c>
      <c r="B3464" s="464" t="s">
        <v>36137</v>
      </c>
      <c r="C3464" s="456" t="s">
        <v>8412</v>
      </c>
      <c r="D3464" s="541"/>
      <c r="E3464" s="578"/>
      <c r="F3464" s="541">
        <f t="shared" si="54"/>
        <v>0</v>
      </c>
      <c r="G3464" s="611"/>
    </row>
    <row r="3465" spans="1:7">
      <c r="A3465" s="556" t="s">
        <v>32475</v>
      </c>
      <c r="B3465" s="464" t="s">
        <v>36138</v>
      </c>
      <c r="C3465" s="456" t="s">
        <v>8414</v>
      </c>
      <c r="D3465" s="541"/>
      <c r="E3465" s="578"/>
      <c r="F3465" s="541">
        <f t="shared" si="54"/>
        <v>0</v>
      </c>
      <c r="G3465" s="611"/>
    </row>
    <row r="3466" spans="1:7">
      <c r="A3466" s="556" t="s">
        <v>32476</v>
      </c>
      <c r="B3466" s="464" t="s">
        <v>36139</v>
      </c>
      <c r="C3466" s="456" t="s">
        <v>8416</v>
      </c>
      <c r="D3466" s="541"/>
      <c r="E3466" s="578"/>
      <c r="F3466" s="541">
        <f t="shared" si="54"/>
        <v>0</v>
      </c>
      <c r="G3466" s="611"/>
    </row>
    <row r="3467" spans="1:7">
      <c r="A3467" s="556" t="s">
        <v>32477</v>
      </c>
      <c r="B3467" s="464" t="s">
        <v>36140</v>
      </c>
      <c r="C3467" s="456" t="s">
        <v>8418</v>
      </c>
      <c r="D3467" s="541"/>
      <c r="E3467" s="578"/>
      <c r="F3467" s="541">
        <f t="shared" si="54"/>
        <v>0</v>
      </c>
      <c r="G3467" s="611"/>
    </row>
    <row r="3468" spans="1:7">
      <c r="A3468" s="556" t="s">
        <v>32478</v>
      </c>
      <c r="B3468" s="464" t="s">
        <v>36141</v>
      </c>
      <c r="C3468" s="456" t="s">
        <v>8420</v>
      </c>
      <c r="D3468" s="541"/>
      <c r="E3468" s="578"/>
      <c r="F3468" s="541">
        <f t="shared" si="54"/>
        <v>0</v>
      </c>
      <c r="G3468" s="611"/>
    </row>
    <row r="3469" spans="1:7">
      <c r="A3469" s="556" t="s">
        <v>32479</v>
      </c>
      <c r="B3469" s="464" t="s">
        <v>36142</v>
      </c>
      <c r="C3469" s="456" t="s">
        <v>8422</v>
      </c>
      <c r="D3469" s="541"/>
      <c r="E3469" s="578"/>
      <c r="F3469" s="541">
        <f t="shared" si="54"/>
        <v>0</v>
      </c>
      <c r="G3469" s="611"/>
    </row>
    <row r="3470" spans="1:7">
      <c r="A3470" s="556" t="s">
        <v>32480</v>
      </c>
      <c r="B3470" s="464" t="s">
        <v>36143</v>
      </c>
      <c r="C3470" s="456" t="s">
        <v>8424</v>
      </c>
      <c r="D3470" s="541"/>
      <c r="E3470" s="578"/>
      <c r="F3470" s="541">
        <f t="shared" si="54"/>
        <v>0</v>
      </c>
      <c r="G3470" s="611"/>
    </row>
    <row r="3471" spans="1:7">
      <c r="A3471" s="556" t="s">
        <v>32481</v>
      </c>
      <c r="B3471" s="464" t="s">
        <v>36144</v>
      </c>
      <c r="C3471" s="456" t="s">
        <v>8426</v>
      </c>
      <c r="D3471" s="541"/>
      <c r="E3471" s="578"/>
      <c r="F3471" s="541">
        <f t="shared" si="54"/>
        <v>0</v>
      </c>
      <c r="G3471" s="611"/>
    </row>
    <row r="3472" spans="1:7">
      <c r="A3472" s="556" t="s">
        <v>32482</v>
      </c>
      <c r="B3472" s="464" t="s">
        <v>36145</v>
      </c>
      <c r="C3472" s="456" t="s">
        <v>8428</v>
      </c>
      <c r="D3472" s="541"/>
      <c r="E3472" s="578"/>
      <c r="F3472" s="541">
        <f t="shared" si="54"/>
        <v>0</v>
      </c>
      <c r="G3472" s="611"/>
    </row>
    <row r="3473" spans="1:7">
      <c r="A3473" s="556" t="s">
        <v>32483</v>
      </c>
      <c r="B3473" s="464" t="s">
        <v>36146</v>
      </c>
      <c r="C3473" s="456" t="s">
        <v>8430</v>
      </c>
      <c r="D3473" s="541"/>
      <c r="E3473" s="578"/>
      <c r="F3473" s="541">
        <f t="shared" si="54"/>
        <v>0</v>
      </c>
      <c r="G3473" s="611"/>
    </row>
    <row r="3474" spans="1:7">
      <c r="A3474" s="556" t="s">
        <v>32484</v>
      </c>
      <c r="B3474" s="464" t="s">
        <v>36147</v>
      </c>
      <c r="C3474" s="456" t="s">
        <v>8432</v>
      </c>
      <c r="D3474" s="541"/>
      <c r="E3474" s="578"/>
      <c r="F3474" s="541">
        <f t="shared" si="54"/>
        <v>0</v>
      </c>
      <c r="G3474" s="611"/>
    </row>
    <row r="3475" spans="1:7">
      <c r="A3475" s="556" t="s">
        <v>32485</v>
      </c>
      <c r="B3475" s="464" t="s">
        <v>36148</v>
      </c>
      <c r="C3475" s="456" t="s">
        <v>8434</v>
      </c>
      <c r="D3475" s="541"/>
      <c r="E3475" s="578"/>
      <c r="F3475" s="541">
        <f t="shared" si="54"/>
        <v>0</v>
      </c>
      <c r="G3475" s="611"/>
    </row>
    <row r="3476" spans="1:7">
      <c r="A3476" s="556" t="s">
        <v>32486</v>
      </c>
      <c r="B3476" s="464" t="s">
        <v>36149</v>
      </c>
      <c r="C3476" s="456" t="s">
        <v>8436</v>
      </c>
      <c r="D3476" s="541"/>
      <c r="E3476" s="578"/>
      <c r="F3476" s="541">
        <f t="shared" si="54"/>
        <v>0</v>
      </c>
      <c r="G3476" s="611"/>
    </row>
    <row r="3477" spans="1:7">
      <c r="A3477" s="556" t="s">
        <v>32487</v>
      </c>
      <c r="B3477" s="464" t="s">
        <v>36150</v>
      </c>
      <c r="C3477" s="456" t="s">
        <v>8438</v>
      </c>
      <c r="D3477" s="541"/>
      <c r="E3477" s="578"/>
      <c r="F3477" s="541">
        <f t="shared" si="54"/>
        <v>0</v>
      </c>
      <c r="G3477" s="611"/>
    </row>
    <row r="3478" spans="1:7">
      <c r="A3478" s="556" t="s">
        <v>32488</v>
      </c>
      <c r="B3478" s="464" t="s">
        <v>36151</v>
      </c>
      <c r="C3478" s="456" t="s">
        <v>8440</v>
      </c>
      <c r="D3478" s="541"/>
      <c r="E3478" s="578"/>
      <c r="F3478" s="541">
        <f t="shared" si="54"/>
        <v>0</v>
      </c>
      <c r="G3478" s="611"/>
    </row>
    <row r="3479" spans="1:7">
      <c r="A3479" s="556" t="s">
        <v>32489</v>
      </c>
      <c r="B3479" s="464" t="s">
        <v>36152</v>
      </c>
      <c r="C3479" s="456" t="s">
        <v>8442</v>
      </c>
      <c r="D3479" s="541"/>
      <c r="E3479" s="578"/>
      <c r="F3479" s="541">
        <f t="shared" si="54"/>
        <v>0</v>
      </c>
      <c r="G3479" s="611"/>
    </row>
    <row r="3480" spans="1:7">
      <c r="A3480" s="556" t="s">
        <v>32490</v>
      </c>
      <c r="B3480" s="464" t="s">
        <v>36153</v>
      </c>
      <c r="C3480" s="456" t="s">
        <v>8444</v>
      </c>
      <c r="D3480" s="541"/>
      <c r="E3480" s="578"/>
      <c r="F3480" s="541">
        <f t="shared" si="54"/>
        <v>0</v>
      </c>
      <c r="G3480" s="611"/>
    </row>
    <row r="3481" spans="1:7">
      <c r="A3481" s="556" t="s">
        <v>32491</v>
      </c>
      <c r="B3481" s="464" t="s">
        <v>36154</v>
      </c>
      <c r="C3481" s="456" t="s">
        <v>8446</v>
      </c>
      <c r="D3481" s="541"/>
      <c r="E3481" s="578"/>
      <c r="F3481" s="541">
        <f t="shared" si="54"/>
        <v>0</v>
      </c>
      <c r="G3481" s="611"/>
    </row>
    <row r="3482" spans="1:7">
      <c r="A3482" s="556" t="s">
        <v>32492</v>
      </c>
      <c r="B3482" s="464" t="s">
        <v>36155</v>
      </c>
      <c r="C3482" s="456" t="s">
        <v>8448</v>
      </c>
      <c r="D3482" s="541"/>
      <c r="E3482" s="578"/>
      <c r="F3482" s="541">
        <f t="shared" si="54"/>
        <v>0</v>
      </c>
      <c r="G3482" s="611"/>
    </row>
    <row r="3483" spans="1:7">
      <c r="A3483" s="556" t="s">
        <v>32493</v>
      </c>
      <c r="B3483" s="464" t="s">
        <v>36156</v>
      </c>
      <c r="C3483" s="456" t="s">
        <v>8450</v>
      </c>
      <c r="D3483" s="541"/>
      <c r="E3483" s="578"/>
      <c r="F3483" s="541">
        <f t="shared" si="54"/>
        <v>0</v>
      </c>
      <c r="G3483" s="611"/>
    </row>
    <row r="3484" spans="1:7">
      <c r="A3484" s="556" t="s">
        <v>32494</v>
      </c>
      <c r="B3484" s="464" t="s">
        <v>36157</v>
      </c>
      <c r="C3484" s="456" t="s">
        <v>8452</v>
      </c>
      <c r="D3484" s="541"/>
      <c r="E3484" s="578"/>
      <c r="F3484" s="541">
        <f t="shared" si="54"/>
        <v>0</v>
      </c>
      <c r="G3484" s="611"/>
    </row>
    <row r="3485" spans="1:7">
      <c r="A3485" s="556" t="s">
        <v>32495</v>
      </c>
      <c r="B3485" s="464" t="s">
        <v>36158</v>
      </c>
      <c r="C3485" s="456" t="s">
        <v>8454</v>
      </c>
      <c r="D3485" s="541"/>
      <c r="E3485" s="578"/>
      <c r="F3485" s="541">
        <f t="shared" si="54"/>
        <v>0</v>
      </c>
      <c r="G3485" s="611"/>
    </row>
    <row r="3486" spans="1:7">
      <c r="A3486" s="556" t="s">
        <v>32496</v>
      </c>
      <c r="B3486" s="464" t="s">
        <v>36159</v>
      </c>
      <c r="C3486" s="456" t="s">
        <v>8456</v>
      </c>
      <c r="D3486" s="541"/>
      <c r="E3486" s="578"/>
      <c r="F3486" s="541">
        <f t="shared" si="54"/>
        <v>0</v>
      </c>
      <c r="G3486" s="611"/>
    </row>
    <row r="3487" spans="1:7">
      <c r="A3487" s="556" t="s">
        <v>32497</v>
      </c>
      <c r="B3487" s="464" t="s">
        <v>36160</v>
      </c>
      <c r="C3487" s="456" t="s">
        <v>8458</v>
      </c>
      <c r="D3487" s="541"/>
      <c r="E3487" s="578"/>
      <c r="F3487" s="541">
        <f t="shared" si="54"/>
        <v>0</v>
      </c>
      <c r="G3487" s="611"/>
    </row>
    <row r="3488" spans="1:7">
      <c r="A3488" s="556" t="s">
        <v>32498</v>
      </c>
      <c r="B3488" s="464" t="s">
        <v>36161</v>
      </c>
      <c r="C3488" s="456" t="s">
        <v>8460</v>
      </c>
      <c r="D3488" s="541"/>
      <c r="E3488" s="578"/>
      <c r="F3488" s="541">
        <f t="shared" ref="F3488:F3551" si="55">D3488*(1+E3488)</f>
        <v>0</v>
      </c>
      <c r="G3488" s="611"/>
    </row>
    <row r="3489" spans="1:7">
      <c r="A3489" s="556" t="s">
        <v>32499</v>
      </c>
      <c r="B3489" s="464" t="s">
        <v>36162</v>
      </c>
      <c r="C3489" s="456" t="s">
        <v>8462</v>
      </c>
      <c r="D3489" s="541"/>
      <c r="E3489" s="578"/>
      <c r="F3489" s="541">
        <f t="shared" si="55"/>
        <v>0</v>
      </c>
      <c r="G3489" s="611"/>
    </row>
    <row r="3490" spans="1:7">
      <c r="A3490" s="556" t="s">
        <v>32500</v>
      </c>
      <c r="B3490" s="464" t="s">
        <v>36163</v>
      </c>
      <c r="C3490" s="456" t="s">
        <v>8464</v>
      </c>
      <c r="D3490" s="541"/>
      <c r="E3490" s="578"/>
      <c r="F3490" s="541">
        <f t="shared" si="55"/>
        <v>0</v>
      </c>
      <c r="G3490" s="611"/>
    </row>
    <row r="3491" spans="1:7">
      <c r="A3491" s="556" t="s">
        <v>32501</v>
      </c>
      <c r="B3491" s="464" t="s">
        <v>36164</v>
      </c>
      <c r="C3491" s="456" t="s">
        <v>8466</v>
      </c>
      <c r="D3491" s="541"/>
      <c r="E3491" s="578"/>
      <c r="F3491" s="541">
        <f t="shared" si="55"/>
        <v>0</v>
      </c>
      <c r="G3491" s="611"/>
    </row>
    <row r="3492" spans="1:7">
      <c r="A3492" s="556" t="s">
        <v>32502</v>
      </c>
      <c r="B3492" s="464" t="s">
        <v>36165</v>
      </c>
      <c r="C3492" s="456" t="s">
        <v>8468</v>
      </c>
      <c r="D3492" s="541"/>
      <c r="E3492" s="578"/>
      <c r="F3492" s="541">
        <f t="shared" si="55"/>
        <v>0</v>
      </c>
      <c r="G3492" s="611"/>
    </row>
    <row r="3493" spans="1:7">
      <c r="A3493" s="556" t="s">
        <v>32503</v>
      </c>
      <c r="B3493" s="464" t="s">
        <v>36166</v>
      </c>
      <c r="C3493" s="456" t="s">
        <v>8470</v>
      </c>
      <c r="D3493" s="541"/>
      <c r="E3493" s="578"/>
      <c r="F3493" s="541">
        <f t="shared" si="55"/>
        <v>0</v>
      </c>
      <c r="G3493" s="611"/>
    </row>
    <row r="3494" spans="1:7">
      <c r="A3494" s="556" t="s">
        <v>32504</v>
      </c>
      <c r="B3494" s="464" t="s">
        <v>36167</v>
      </c>
      <c r="C3494" s="456" t="s">
        <v>8472</v>
      </c>
      <c r="D3494" s="541"/>
      <c r="E3494" s="578"/>
      <c r="F3494" s="541">
        <f t="shared" si="55"/>
        <v>0</v>
      </c>
      <c r="G3494" s="611"/>
    </row>
    <row r="3495" spans="1:7">
      <c r="A3495" s="556" t="s">
        <v>32505</v>
      </c>
      <c r="B3495" s="464" t="s">
        <v>36168</v>
      </c>
      <c r="C3495" s="456" t="s">
        <v>8474</v>
      </c>
      <c r="D3495" s="541"/>
      <c r="E3495" s="578"/>
      <c r="F3495" s="541">
        <f t="shared" si="55"/>
        <v>0</v>
      </c>
      <c r="G3495" s="611"/>
    </row>
    <row r="3496" spans="1:7">
      <c r="A3496" s="556" t="s">
        <v>32506</v>
      </c>
      <c r="B3496" s="464" t="s">
        <v>36169</v>
      </c>
      <c r="C3496" s="456" t="s">
        <v>8476</v>
      </c>
      <c r="D3496" s="541"/>
      <c r="E3496" s="578"/>
      <c r="F3496" s="541">
        <f t="shared" si="55"/>
        <v>0</v>
      </c>
      <c r="G3496" s="611"/>
    </row>
    <row r="3497" spans="1:7">
      <c r="A3497" s="556" t="s">
        <v>32507</v>
      </c>
      <c r="B3497" s="464" t="s">
        <v>36170</v>
      </c>
      <c r="C3497" s="456" t="s">
        <v>8478</v>
      </c>
      <c r="D3497" s="541"/>
      <c r="E3497" s="578"/>
      <c r="F3497" s="541">
        <f t="shared" si="55"/>
        <v>0</v>
      </c>
      <c r="G3497" s="611"/>
    </row>
    <row r="3498" spans="1:7">
      <c r="A3498" s="556" t="s">
        <v>32508</v>
      </c>
      <c r="B3498" s="464" t="s">
        <v>36171</v>
      </c>
      <c r="C3498" s="456" t="s">
        <v>8480</v>
      </c>
      <c r="D3498" s="541"/>
      <c r="E3498" s="578"/>
      <c r="F3498" s="541">
        <f t="shared" si="55"/>
        <v>0</v>
      </c>
      <c r="G3498" s="611"/>
    </row>
    <row r="3499" spans="1:7">
      <c r="A3499" s="556" t="s">
        <v>32509</v>
      </c>
      <c r="B3499" s="464" t="s">
        <v>36172</v>
      </c>
      <c r="C3499" s="456" t="s">
        <v>8482</v>
      </c>
      <c r="D3499" s="541"/>
      <c r="E3499" s="578"/>
      <c r="F3499" s="541">
        <f t="shared" si="55"/>
        <v>0</v>
      </c>
      <c r="G3499" s="611"/>
    </row>
    <row r="3500" spans="1:7">
      <c r="A3500" s="556" t="s">
        <v>32510</v>
      </c>
      <c r="B3500" s="464" t="s">
        <v>36173</v>
      </c>
      <c r="C3500" s="456" t="s">
        <v>8484</v>
      </c>
      <c r="D3500" s="541"/>
      <c r="E3500" s="578"/>
      <c r="F3500" s="541">
        <f t="shared" si="55"/>
        <v>0</v>
      </c>
      <c r="G3500" s="611"/>
    </row>
    <row r="3501" spans="1:7">
      <c r="A3501" s="556" t="s">
        <v>32511</v>
      </c>
      <c r="B3501" s="464" t="s">
        <v>36174</v>
      </c>
      <c r="C3501" s="456" t="s">
        <v>8486</v>
      </c>
      <c r="D3501" s="541"/>
      <c r="E3501" s="578"/>
      <c r="F3501" s="541">
        <f t="shared" si="55"/>
        <v>0</v>
      </c>
      <c r="G3501" s="611"/>
    </row>
    <row r="3502" spans="1:7">
      <c r="A3502" s="556" t="s">
        <v>32512</v>
      </c>
      <c r="B3502" s="464" t="s">
        <v>36175</v>
      </c>
      <c r="C3502" s="456" t="s">
        <v>8488</v>
      </c>
      <c r="D3502" s="541"/>
      <c r="E3502" s="578"/>
      <c r="F3502" s="541">
        <f t="shared" si="55"/>
        <v>0</v>
      </c>
      <c r="G3502" s="611"/>
    </row>
    <row r="3503" spans="1:7">
      <c r="A3503" s="556" t="s">
        <v>32513</v>
      </c>
      <c r="B3503" s="464" t="s">
        <v>36176</v>
      </c>
      <c r="C3503" s="456" t="s">
        <v>8490</v>
      </c>
      <c r="D3503" s="541"/>
      <c r="E3503" s="578"/>
      <c r="F3503" s="541">
        <f t="shared" si="55"/>
        <v>0</v>
      </c>
      <c r="G3503" s="611"/>
    </row>
    <row r="3504" spans="1:7">
      <c r="A3504" s="556" t="s">
        <v>32514</v>
      </c>
      <c r="B3504" s="464" t="s">
        <v>36177</v>
      </c>
      <c r="C3504" s="456" t="s">
        <v>8492</v>
      </c>
      <c r="D3504" s="541"/>
      <c r="E3504" s="578"/>
      <c r="F3504" s="541">
        <f t="shared" si="55"/>
        <v>0</v>
      </c>
      <c r="G3504" s="611"/>
    </row>
    <row r="3505" spans="1:7">
      <c r="A3505" s="556" t="s">
        <v>32515</v>
      </c>
      <c r="B3505" s="464" t="s">
        <v>36178</v>
      </c>
      <c r="C3505" s="456" t="s">
        <v>8494</v>
      </c>
      <c r="D3505" s="541"/>
      <c r="E3505" s="578"/>
      <c r="F3505" s="541">
        <f t="shared" si="55"/>
        <v>0</v>
      </c>
      <c r="G3505" s="611"/>
    </row>
    <row r="3506" spans="1:7">
      <c r="A3506" s="556" t="s">
        <v>32516</v>
      </c>
      <c r="B3506" s="464" t="s">
        <v>36179</v>
      </c>
      <c r="C3506" s="456" t="s">
        <v>8496</v>
      </c>
      <c r="D3506" s="541"/>
      <c r="E3506" s="578"/>
      <c r="F3506" s="541">
        <f t="shared" si="55"/>
        <v>0</v>
      </c>
      <c r="G3506" s="611"/>
    </row>
    <row r="3507" spans="1:7">
      <c r="A3507" s="556" t="s">
        <v>32517</v>
      </c>
      <c r="B3507" s="464" t="s">
        <v>36180</v>
      </c>
      <c r="C3507" s="456" t="s">
        <v>8498</v>
      </c>
      <c r="D3507" s="541"/>
      <c r="E3507" s="578"/>
      <c r="F3507" s="541">
        <f t="shared" si="55"/>
        <v>0</v>
      </c>
      <c r="G3507" s="611"/>
    </row>
    <row r="3508" spans="1:7">
      <c r="A3508" s="556" t="s">
        <v>32518</v>
      </c>
      <c r="B3508" s="464" t="s">
        <v>36181</v>
      </c>
      <c r="C3508" s="456" t="s">
        <v>8500</v>
      </c>
      <c r="D3508" s="541"/>
      <c r="E3508" s="578"/>
      <c r="F3508" s="541">
        <f t="shared" si="55"/>
        <v>0</v>
      </c>
      <c r="G3508" s="611"/>
    </row>
    <row r="3509" spans="1:7">
      <c r="A3509" s="556" t="s">
        <v>32519</v>
      </c>
      <c r="B3509" s="464" t="s">
        <v>36182</v>
      </c>
      <c r="C3509" s="456" t="s">
        <v>8502</v>
      </c>
      <c r="D3509" s="541"/>
      <c r="E3509" s="578"/>
      <c r="F3509" s="541">
        <f t="shared" si="55"/>
        <v>0</v>
      </c>
      <c r="G3509" s="611"/>
    </row>
    <row r="3510" spans="1:7">
      <c r="A3510" s="556" t="s">
        <v>32520</v>
      </c>
      <c r="B3510" s="464" t="s">
        <v>36183</v>
      </c>
      <c r="C3510" s="456" t="s">
        <v>8504</v>
      </c>
      <c r="D3510" s="541"/>
      <c r="E3510" s="578"/>
      <c r="F3510" s="541">
        <f t="shared" si="55"/>
        <v>0</v>
      </c>
      <c r="G3510" s="611"/>
    </row>
    <row r="3511" spans="1:7">
      <c r="A3511" s="556" t="s">
        <v>32521</v>
      </c>
      <c r="B3511" s="464" t="s">
        <v>36184</v>
      </c>
      <c r="C3511" s="456" t="s">
        <v>8506</v>
      </c>
      <c r="D3511" s="541"/>
      <c r="E3511" s="578"/>
      <c r="F3511" s="541">
        <f t="shared" si="55"/>
        <v>0</v>
      </c>
      <c r="G3511" s="611"/>
    </row>
    <row r="3512" spans="1:7">
      <c r="A3512" s="556" t="s">
        <v>32522</v>
      </c>
      <c r="B3512" s="464" t="s">
        <v>36185</v>
      </c>
      <c r="C3512" s="456" t="s">
        <v>8508</v>
      </c>
      <c r="D3512" s="541"/>
      <c r="E3512" s="578"/>
      <c r="F3512" s="541">
        <f t="shared" si="55"/>
        <v>0</v>
      </c>
      <c r="G3512" s="611"/>
    </row>
    <row r="3513" spans="1:7">
      <c r="A3513" s="556" t="s">
        <v>32523</v>
      </c>
      <c r="B3513" s="464" t="s">
        <v>36186</v>
      </c>
      <c r="C3513" s="456" t="s">
        <v>8510</v>
      </c>
      <c r="D3513" s="541"/>
      <c r="E3513" s="578"/>
      <c r="F3513" s="541">
        <f t="shared" si="55"/>
        <v>0</v>
      </c>
      <c r="G3513" s="611"/>
    </row>
    <row r="3514" spans="1:7">
      <c r="A3514" s="556" t="s">
        <v>32524</v>
      </c>
      <c r="B3514" s="464" t="s">
        <v>36187</v>
      </c>
      <c r="C3514" s="456" t="s">
        <v>8512</v>
      </c>
      <c r="D3514" s="541"/>
      <c r="E3514" s="578"/>
      <c r="F3514" s="541">
        <f t="shared" si="55"/>
        <v>0</v>
      </c>
      <c r="G3514" s="611"/>
    </row>
    <row r="3515" spans="1:7" s="425" customFormat="1">
      <c r="A3515" s="641" t="s">
        <v>8513</v>
      </c>
      <c r="B3515" s="642"/>
      <c r="C3515" s="643"/>
      <c r="D3515" s="547"/>
      <c r="E3515" s="588"/>
      <c r="F3515" s="550"/>
      <c r="G3515" s="613"/>
    </row>
    <row r="3516" spans="1:7">
      <c r="A3516" s="556" t="s">
        <v>32525</v>
      </c>
      <c r="B3516" s="464" t="s">
        <v>36188</v>
      </c>
      <c r="C3516" s="456" t="s">
        <v>8515</v>
      </c>
      <c r="D3516" s="541"/>
      <c r="E3516" s="578"/>
      <c r="F3516" s="541">
        <f t="shared" si="55"/>
        <v>0</v>
      </c>
      <c r="G3516" s="611"/>
    </row>
    <row r="3517" spans="1:7">
      <c r="A3517" s="556" t="s">
        <v>32526</v>
      </c>
      <c r="B3517" s="464" t="s">
        <v>36189</v>
      </c>
      <c r="C3517" s="456" t="s">
        <v>16190</v>
      </c>
      <c r="D3517" s="541"/>
      <c r="E3517" s="578"/>
      <c r="F3517" s="541">
        <f t="shared" si="55"/>
        <v>0</v>
      </c>
      <c r="G3517" s="611"/>
    </row>
    <row r="3518" spans="1:7">
      <c r="A3518" s="556" t="s">
        <v>32527</v>
      </c>
      <c r="B3518" s="464" t="s">
        <v>36190</v>
      </c>
      <c r="C3518" s="456" t="s">
        <v>16190</v>
      </c>
      <c r="D3518" s="541"/>
      <c r="E3518" s="578"/>
      <c r="F3518" s="541">
        <f t="shared" si="55"/>
        <v>0</v>
      </c>
      <c r="G3518" s="611"/>
    </row>
    <row r="3519" spans="1:7">
      <c r="A3519" s="556" t="s">
        <v>32528</v>
      </c>
      <c r="B3519" s="464" t="s">
        <v>36191</v>
      </c>
      <c r="C3519" s="456" t="s">
        <v>16191</v>
      </c>
      <c r="D3519" s="541"/>
      <c r="E3519" s="578"/>
      <c r="F3519" s="541">
        <f t="shared" si="55"/>
        <v>0</v>
      </c>
      <c r="G3519" s="611"/>
    </row>
    <row r="3520" spans="1:7">
      <c r="A3520" s="556" t="s">
        <v>32529</v>
      </c>
      <c r="B3520" s="464" t="s">
        <v>36192</v>
      </c>
      <c r="C3520" s="456" t="s">
        <v>8520</v>
      </c>
      <c r="D3520" s="541"/>
      <c r="E3520" s="578"/>
      <c r="F3520" s="541">
        <f t="shared" si="55"/>
        <v>0</v>
      </c>
      <c r="G3520" s="611"/>
    </row>
    <row r="3521" spans="1:7">
      <c r="A3521" s="556" t="s">
        <v>32530</v>
      </c>
      <c r="B3521" s="464" t="s">
        <v>36193</v>
      </c>
      <c r="C3521" s="456" t="s">
        <v>8520</v>
      </c>
      <c r="D3521" s="541"/>
      <c r="E3521" s="578"/>
      <c r="F3521" s="541">
        <f t="shared" si="55"/>
        <v>0</v>
      </c>
      <c r="G3521" s="611"/>
    </row>
    <row r="3522" spans="1:7">
      <c r="A3522" s="556" t="s">
        <v>32531</v>
      </c>
      <c r="B3522" s="464" t="s">
        <v>36194</v>
      </c>
      <c r="C3522" s="456" t="s">
        <v>8520</v>
      </c>
      <c r="D3522" s="541"/>
      <c r="E3522" s="578"/>
      <c r="F3522" s="541">
        <f t="shared" si="55"/>
        <v>0</v>
      </c>
      <c r="G3522" s="611"/>
    </row>
    <row r="3523" spans="1:7">
      <c r="A3523" s="556" t="s">
        <v>32532</v>
      </c>
      <c r="B3523" s="464" t="s">
        <v>36195</v>
      </c>
      <c r="C3523" s="456" t="s">
        <v>8524</v>
      </c>
      <c r="D3523" s="541"/>
      <c r="E3523" s="578"/>
      <c r="F3523" s="541">
        <f t="shared" si="55"/>
        <v>0</v>
      </c>
      <c r="G3523" s="611"/>
    </row>
    <row r="3524" spans="1:7">
      <c r="A3524" s="556" t="s">
        <v>32533</v>
      </c>
      <c r="B3524" s="464" t="s">
        <v>36196</v>
      </c>
      <c r="C3524" s="456" t="s">
        <v>8526</v>
      </c>
      <c r="D3524" s="541"/>
      <c r="E3524" s="578"/>
      <c r="F3524" s="541">
        <f t="shared" si="55"/>
        <v>0</v>
      </c>
      <c r="G3524" s="611"/>
    </row>
    <row r="3525" spans="1:7">
      <c r="A3525" s="556" t="s">
        <v>32534</v>
      </c>
      <c r="B3525" s="464" t="s">
        <v>36197</v>
      </c>
      <c r="C3525" s="456" t="s">
        <v>8528</v>
      </c>
      <c r="D3525" s="541"/>
      <c r="E3525" s="578"/>
      <c r="F3525" s="541">
        <f t="shared" si="55"/>
        <v>0</v>
      </c>
      <c r="G3525" s="611"/>
    </row>
    <row r="3526" spans="1:7">
      <c r="A3526" s="556" t="s">
        <v>32535</v>
      </c>
      <c r="B3526" s="464" t="s">
        <v>36198</v>
      </c>
      <c r="C3526" s="456" t="s">
        <v>8530</v>
      </c>
      <c r="D3526" s="541"/>
      <c r="E3526" s="578"/>
      <c r="F3526" s="541">
        <f t="shared" si="55"/>
        <v>0</v>
      </c>
      <c r="G3526" s="611"/>
    </row>
    <row r="3527" spans="1:7">
      <c r="A3527" s="556" t="s">
        <v>32536</v>
      </c>
      <c r="B3527" s="464" t="s">
        <v>36199</v>
      </c>
      <c r="C3527" s="456" t="s">
        <v>8530</v>
      </c>
      <c r="D3527" s="541"/>
      <c r="E3527" s="578"/>
      <c r="F3527" s="541">
        <f t="shared" si="55"/>
        <v>0</v>
      </c>
      <c r="G3527" s="611"/>
    </row>
    <row r="3528" spans="1:7">
      <c r="A3528" s="556" t="s">
        <v>32537</v>
      </c>
      <c r="B3528" s="464" t="s">
        <v>36200</v>
      </c>
      <c r="C3528" s="456" t="s">
        <v>8533</v>
      </c>
      <c r="D3528" s="541"/>
      <c r="E3528" s="578"/>
      <c r="F3528" s="541">
        <f t="shared" si="55"/>
        <v>0</v>
      </c>
      <c r="G3528" s="611"/>
    </row>
    <row r="3529" spans="1:7">
      <c r="A3529" s="556" t="s">
        <v>32538</v>
      </c>
      <c r="B3529" s="464" t="s">
        <v>36201</v>
      </c>
      <c r="C3529" s="456" t="s">
        <v>21114</v>
      </c>
      <c r="D3529" s="541"/>
      <c r="E3529" s="578"/>
      <c r="F3529" s="541">
        <f t="shared" si="55"/>
        <v>0</v>
      </c>
      <c r="G3529" s="611"/>
    </row>
    <row r="3530" spans="1:7">
      <c r="A3530" s="556" t="s">
        <v>32539</v>
      </c>
      <c r="B3530" s="464" t="s">
        <v>36202</v>
      </c>
      <c r="C3530" s="456" t="s">
        <v>21114</v>
      </c>
      <c r="D3530" s="541"/>
      <c r="E3530" s="578"/>
      <c r="F3530" s="541">
        <f t="shared" si="55"/>
        <v>0</v>
      </c>
      <c r="G3530" s="611"/>
    </row>
    <row r="3531" spans="1:7">
      <c r="A3531" s="556" t="s">
        <v>32540</v>
      </c>
      <c r="B3531" s="464" t="s">
        <v>36203</v>
      </c>
      <c r="C3531" s="456" t="s">
        <v>21114</v>
      </c>
      <c r="D3531" s="541"/>
      <c r="E3531" s="578"/>
      <c r="F3531" s="541">
        <f t="shared" si="55"/>
        <v>0</v>
      </c>
      <c r="G3531" s="611"/>
    </row>
    <row r="3532" spans="1:7">
      <c r="A3532" s="556" t="s">
        <v>32541</v>
      </c>
      <c r="B3532" s="464" t="s">
        <v>36204</v>
      </c>
      <c r="C3532" s="456" t="s">
        <v>3475</v>
      </c>
      <c r="D3532" s="541"/>
      <c r="E3532" s="578"/>
      <c r="F3532" s="541">
        <f t="shared" si="55"/>
        <v>0</v>
      </c>
      <c r="G3532" s="611"/>
    </row>
    <row r="3533" spans="1:7">
      <c r="A3533" s="556" t="s">
        <v>32542</v>
      </c>
      <c r="B3533" s="464" t="s">
        <v>36205</v>
      </c>
      <c r="C3533" s="456" t="s">
        <v>22661</v>
      </c>
      <c r="D3533" s="541"/>
      <c r="E3533" s="578"/>
      <c r="F3533" s="541">
        <f t="shared" si="55"/>
        <v>0</v>
      </c>
      <c r="G3533" s="611"/>
    </row>
    <row r="3534" spans="1:7">
      <c r="A3534" s="556" t="s">
        <v>32543</v>
      </c>
      <c r="B3534" s="464" t="s">
        <v>36206</v>
      </c>
      <c r="C3534" s="456" t="s">
        <v>22661</v>
      </c>
      <c r="D3534" s="541"/>
      <c r="E3534" s="578"/>
      <c r="F3534" s="541">
        <f t="shared" si="55"/>
        <v>0</v>
      </c>
      <c r="G3534" s="611"/>
    </row>
    <row r="3535" spans="1:7">
      <c r="A3535" s="556" t="s">
        <v>32544</v>
      </c>
      <c r="B3535" s="464" t="s">
        <v>36207</v>
      </c>
      <c r="C3535" s="456" t="s">
        <v>8541</v>
      </c>
      <c r="D3535" s="541"/>
      <c r="E3535" s="578"/>
      <c r="F3535" s="541">
        <f t="shared" si="55"/>
        <v>0</v>
      </c>
      <c r="G3535" s="611"/>
    </row>
    <row r="3536" spans="1:7">
      <c r="A3536" s="556" t="s">
        <v>32545</v>
      </c>
      <c r="B3536" s="464" t="s">
        <v>36208</v>
      </c>
      <c r="C3536" s="456" t="s">
        <v>8543</v>
      </c>
      <c r="D3536" s="541"/>
      <c r="E3536" s="578"/>
      <c r="F3536" s="541">
        <f t="shared" si="55"/>
        <v>0</v>
      </c>
      <c r="G3536" s="611"/>
    </row>
    <row r="3537" spans="1:7">
      <c r="A3537" s="556" t="s">
        <v>32546</v>
      </c>
      <c r="B3537" s="464" t="s">
        <v>36209</v>
      </c>
      <c r="C3537" s="456" t="s">
        <v>22661</v>
      </c>
      <c r="D3537" s="541"/>
      <c r="E3537" s="578"/>
      <c r="F3537" s="541">
        <f t="shared" si="55"/>
        <v>0</v>
      </c>
      <c r="G3537" s="611"/>
    </row>
    <row r="3538" spans="1:7">
      <c r="A3538" s="556" t="s">
        <v>32547</v>
      </c>
      <c r="B3538" s="464" t="s">
        <v>36210</v>
      </c>
      <c r="C3538" s="456" t="s">
        <v>22661</v>
      </c>
      <c r="D3538" s="541"/>
      <c r="E3538" s="578"/>
      <c r="F3538" s="541">
        <f t="shared" si="55"/>
        <v>0</v>
      </c>
      <c r="G3538" s="611"/>
    </row>
    <row r="3539" spans="1:7">
      <c r="A3539" s="556" t="s">
        <v>32548</v>
      </c>
      <c r="B3539" s="464" t="s">
        <v>36211</v>
      </c>
      <c r="C3539" s="456" t="s">
        <v>8547</v>
      </c>
      <c r="D3539" s="541"/>
      <c r="E3539" s="578"/>
      <c r="F3539" s="541">
        <f t="shared" si="55"/>
        <v>0</v>
      </c>
      <c r="G3539" s="611"/>
    </row>
    <row r="3540" spans="1:7">
      <c r="A3540" s="556" t="s">
        <v>32549</v>
      </c>
      <c r="B3540" s="464" t="s">
        <v>36212</v>
      </c>
      <c r="C3540" s="456" t="s">
        <v>36213</v>
      </c>
      <c r="D3540" s="541"/>
      <c r="E3540" s="578"/>
      <c r="F3540" s="541">
        <f t="shared" si="55"/>
        <v>0</v>
      </c>
      <c r="G3540" s="611"/>
    </row>
    <row r="3541" spans="1:7">
      <c r="A3541" s="556" t="s">
        <v>32550</v>
      </c>
      <c r="B3541" s="464" t="s">
        <v>36214</v>
      </c>
      <c r="C3541" s="456" t="s">
        <v>36215</v>
      </c>
      <c r="D3541" s="541"/>
      <c r="E3541" s="578"/>
      <c r="F3541" s="541">
        <f t="shared" si="55"/>
        <v>0</v>
      </c>
      <c r="G3541" s="611"/>
    </row>
    <row r="3542" spans="1:7">
      <c r="A3542" s="556" t="s">
        <v>32551</v>
      </c>
      <c r="B3542" s="464" t="s">
        <v>36216</v>
      </c>
      <c r="C3542" s="456" t="s">
        <v>36217</v>
      </c>
      <c r="D3542" s="541"/>
      <c r="E3542" s="578"/>
      <c r="F3542" s="541">
        <f t="shared" si="55"/>
        <v>0</v>
      </c>
      <c r="G3542" s="611"/>
    </row>
    <row r="3543" spans="1:7">
      <c r="A3543" s="556" t="s">
        <v>32552</v>
      </c>
      <c r="B3543" s="464" t="s">
        <v>36218</v>
      </c>
      <c r="C3543" s="456" t="s">
        <v>2029</v>
      </c>
      <c r="D3543" s="541"/>
      <c r="E3543" s="578"/>
      <c r="F3543" s="541">
        <f t="shared" si="55"/>
        <v>0</v>
      </c>
      <c r="G3543" s="611"/>
    </row>
    <row r="3544" spans="1:7">
      <c r="A3544" s="556" t="s">
        <v>32553</v>
      </c>
      <c r="B3544" s="464" t="s">
        <v>36219</v>
      </c>
      <c r="C3544" s="456" t="s">
        <v>36220</v>
      </c>
      <c r="D3544" s="541"/>
      <c r="E3544" s="578"/>
      <c r="F3544" s="541">
        <f t="shared" si="55"/>
        <v>0</v>
      </c>
      <c r="G3544" s="611"/>
    </row>
    <row r="3545" spans="1:7" s="425" customFormat="1">
      <c r="A3545" s="641" t="s">
        <v>8558</v>
      </c>
      <c r="B3545" s="642"/>
      <c r="C3545" s="643"/>
      <c r="D3545" s="547"/>
      <c r="E3545" s="588"/>
      <c r="F3545" s="550"/>
      <c r="G3545" s="613"/>
    </row>
    <row r="3546" spans="1:7">
      <c r="A3546" s="556" t="s">
        <v>32554</v>
      </c>
      <c r="B3546" s="464" t="s">
        <v>36221</v>
      </c>
      <c r="C3546" s="456" t="s">
        <v>8560</v>
      </c>
      <c r="D3546" s="541"/>
      <c r="E3546" s="578"/>
      <c r="F3546" s="541">
        <f t="shared" si="55"/>
        <v>0</v>
      </c>
      <c r="G3546" s="611"/>
    </row>
    <row r="3547" spans="1:7">
      <c r="A3547" s="556" t="s">
        <v>32555</v>
      </c>
      <c r="B3547" s="464" t="s">
        <v>36222</v>
      </c>
      <c r="C3547" s="456" t="s">
        <v>36223</v>
      </c>
      <c r="D3547" s="541"/>
      <c r="E3547" s="578"/>
      <c r="F3547" s="541">
        <f t="shared" si="55"/>
        <v>0</v>
      </c>
      <c r="G3547" s="611"/>
    </row>
    <row r="3548" spans="1:7" s="425" customFormat="1">
      <c r="A3548" s="641" t="s">
        <v>8578</v>
      </c>
      <c r="B3548" s="642"/>
      <c r="C3548" s="643"/>
      <c r="D3548" s="547"/>
      <c r="E3548" s="588"/>
      <c r="F3548" s="550"/>
      <c r="G3548" s="613"/>
    </row>
    <row r="3549" spans="1:7">
      <c r="A3549" s="556" t="s">
        <v>32556</v>
      </c>
      <c r="B3549" s="464" t="s">
        <v>36224</v>
      </c>
      <c r="C3549" s="456" t="s">
        <v>36497</v>
      </c>
      <c r="D3549" s="541"/>
      <c r="E3549" s="578"/>
      <c r="F3549" s="541">
        <f t="shared" si="55"/>
        <v>0</v>
      </c>
      <c r="G3549" s="611"/>
    </row>
    <row r="3550" spans="1:7">
      <c r="A3550" s="556" t="s">
        <v>32557</v>
      </c>
      <c r="B3550" s="464" t="s">
        <v>36225</v>
      </c>
      <c r="C3550" s="456" t="s">
        <v>36498</v>
      </c>
      <c r="D3550" s="541"/>
      <c r="E3550" s="578"/>
      <c r="F3550" s="541">
        <f t="shared" si="55"/>
        <v>0</v>
      </c>
      <c r="G3550" s="611"/>
    </row>
    <row r="3551" spans="1:7">
      <c r="A3551" s="556" t="s">
        <v>32558</v>
      </c>
      <c r="B3551" s="464" t="s">
        <v>36226</v>
      </c>
      <c r="C3551" s="456" t="s">
        <v>36499</v>
      </c>
      <c r="D3551" s="541"/>
      <c r="E3551" s="578"/>
      <c r="F3551" s="541">
        <f t="shared" si="55"/>
        <v>0</v>
      </c>
      <c r="G3551" s="611"/>
    </row>
    <row r="3552" spans="1:7">
      <c r="A3552" s="556" t="s">
        <v>32559</v>
      </c>
      <c r="B3552" s="464" t="s">
        <v>36227</v>
      </c>
      <c r="C3552" s="456" t="s">
        <v>36500</v>
      </c>
      <c r="D3552" s="541"/>
      <c r="E3552" s="578"/>
      <c r="F3552" s="541">
        <f t="shared" ref="F3552:F3615" si="56">D3552*(1+E3552)</f>
        <v>0</v>
      </c>
      <c r="G3552" s="611"/>
    </row>
    <row r="3553" spans="1:7">
      <c r="A3553" s="556" t="s">
        <v>32560</v>
      </c>
      <c r="B3553" s="464" t="s">
        <v>36228</v>
      </c>
      <c r="C3553" s="456" t="s">
        <v>36500</v>
      </c>
      <c r="D3553" s="541"/>
      <c r="E3553" s="578"/>
      <c r="F3553" s="541">
        <f t="shared" si="56"/>
        <v>0</v>
      </c>
      <c r="G3553" s="611"/>
    </row>
    <row r="3554" spans="1:7">
      <c r="A3554" s="556" t="s">
        <v>32561</v>
      </c>
      <c r="B3554" s="464" t="s">
        <v>36229</v>
      </c>
      <c r="C3554" s="456" t="s">
        <v>36501</v>
      </c>
      <c r="D3554" s="541"/>
      <c r="E3554" s="578"/>
      <c r="F3554" s="541">
        <f t="shared" si="56"/>
        <v>0</v>
      </c>
      <c r="G3554" s="611"/>
    </row>
    <row r="3555" spans="1:7">
      <c r="A3555" s="556" t="s">
        <v>32562</v>
      </c>
      <c r="B3555" s="464" t="s">
        <v>36230</v>
      </c>
      <c r="C3555" s="456" t="s">
        <v>36502</v>
      </c>
      <c r="D3555" s="541"/>
      <c r="E3555" s="578"/>
      <c r="F3555" s="541">
        <f t="shared" si="56"/>
        <v>0</v>
      </c>
      <c r="G3555" s="611"/>
    </row>
    <row r="3556" spans="1:7">
      <c r="A3556" s="556" t="s">
        <v>32563</v>
      </c>
      <c r="B3556" s="464" t="s">
        <v>36231</v>
      </c>
      <c r="C3556" s="456" t="s">
        <v>36503</v>
      </c>
      <c r="D3556" s="541"/>
      <c r="E3556" s="578"/>
      <c r="F3556" s="541">
        <f t="shared" si="56"/>
        <v>0</v>
      </c>
      <c r="G3556" s="611"/>
    </row>
    <row r="3557" spans="1:7">
      <c r="A3557" s="556" t="s">
        <v>32564</v>
      </c>
      <c r="B3557" s="464" t="s">
        <v>36232</v>
      </c>
      <c r="C3557" s="456" t="s">
        <v>36504</v>
      </c>
      <c r="D3557" s="541"/>
      <c r="E3557" s="578"/>
      <c r="F3557" s="541">
        <f t="shared" si="56"/>
        <v>0</v>
      </c>
      <c r="G3557" s="611"/>
    </row>
    <row r="3558" spans="1:7">
      <c r="A3558" s="556" t="s">
        <v>32565</v>
      </c>
      <c r="B3558" s="464" t="s">
        <v>36233</v>
      </c>
      <c r="C3558" s="456" t="s">
        <v>36505</v>
      </c>
      <c r="D3558" s="541"/>
      <c r="E3558" s="578"/>
      <c r="F3558" s="541">
        <f t="shared" si="56"/>
        <v>0</v>
      </c>
      <c r="G3558" s="611"/>
    </row>
    <row r="3559" spans="1:7">
      <c r="A3559" s="556" t="s">
        <v>32566</v>
      </c>
      <c r="B3559" s="464" t="s">
        <v>36234</v>
      </c>
      <c r="C3559" s="456" t="s">
        <v>36506</v>
      </c>
      <c r="D3559" s="541"/>
      <c r="E3559" s="578"/>
      <c r="F3559" s="541">
        <f t="shared" si="56"/>
        <v>0</v>
      </c>
      <c r="G3559" s="611"/>
    </row>
    <row r="3560" spans="1:7">
      <c r="A3560" s="556" t="s">
        <v>32567</v>
      </c>
      <c r="B3560" s="464" t="s">
        <v>36235</v>
      </c>
      <c r="C3560" s="456" t="s">
        <v>36507</v>
      </c>
      <c r="D3560" s="541"/>
      <c r="E3560" s="578"/>
      <c r="F3560" s="541">
        <f t="shared" si="56"/>
        <v>0</v>
      </c>
      <c r="G3560" s="611"/>
    </row>
    <row r="3561" spans="1:7">
      <c r="A3561" s="556" t="s">
        <v>32568</v>
      </c>
      <c r="B3561" s="464" t="s">
        <v>36236</v>
      </c>
      <c r="C3561" s="456" t="s">
        <v>36508</v>
      </c>
      <c r="D3561" s="541"/>
      <c r="E3561" s="578"/>
      <c r="F3561" s="541">
        <f t="shared" si="56"/>
        <v>0</v>
      </c>
      <c r="G3561" s="611"/>
    </row>
    <row r="3562" spans="1:7">
      <c r="A3562" s="556" t="s">
        <v>32569</v>
      </c>
      <c r="B3562" s="464" t="s">
        <v>36237</v>
      </c>
      <c r="C3562" s="456" t="s">
        <v>36509</v>
      </c>
      <c r="D3562" s="541"/>
      <c r="E3562" s="578"/>
      <c r="F3562" s="541">
        <f t="shared" si="56"/>
        <v>0</v>
      </c>
      <c r="G3562" s="611"/>
    </row>
    <row r="3563" spans="1:7">
      <c r="A3563" s="556" t="s">
        <v>32570</v>
      </c>
      <c r="B3563" s="464" t="s">
        <v>36238</v>
      </c>
      <c r="C3563" s="456" t="s">
        <v>36510</v>
      </c>
      <c r="D3563" s="541"/>
      <c r="E3563" s="578"/>
      <c r="F3563" s="541">
        <f t="shared" si="56"/>
        <v>0</v>
      </c>
      <c r="G3563" s="611"/>
    </row>
    <row r="3564" spans="1:7">
      <c r="A3564" s="556" t="s">
        <v>29954</v>
      </c>
      <c r="B3564" s="464" t="s">
        <v>36239</v>
      </c>
      <c r="C3564" s="456" t="s">
        <v>36511</v>
      </c>
      <c r="D3564" s="541"/>
      <c r="E3564" s="578"/>
      <c r="F3564" s="541">
        <f t="shared" si="56"/>
        <v>0</v>
      </c>
      <c r="G3564" s="611"/>
    </row>
    <row r="3565" spans="1:7">
      <c r="A3565" s="556" t="s">
        <v>29955</v>
      </c>
      <c r="B3565" s="464" t="s">
        <v>36240</v>
      </c>
      <c r="C3565" s="456" t="s">
        <v>36512</v>
      </c>
      <c r="D3565" s="541"/>
      <c r="E3565" s="578"/>
      <c r="F3565" s="541">
        <f t="shared" si="56"/>
        <v>0</v>
      </c>
      <c r="G3565" s="611"/>
    </row>
    <row r="3566" spans="1:7">
      <c r="A3566" s="556" t="s">
        <v>29956</v>
      </c>
      <c r="B3566" s="464" t="s">
        <v>36241</v>
      </c>
      <c r="C3566" s="456" t="s">
        <v>36513</v>
      </c>
      <c r="D3566" s="541"/>
      <c r="E3566" s="578"/>
      <c r="F3566" s="541">
        <f t="shared" si="56"/>
        <v>0</v>
      </c>
      <c r="G3566" s="611"/>
    </row>
    <row r="3567" spans="1:7">
      <c r="A3567" s="556" t="s">
        <v>29957</v>
      </c>
      <c r="B3567" s="464" t="s">
        <v>36242</v>
      </c>
      <c r="C3567" s="456" t="s">
        <v>36514</v>
      </c>
      <c r="D3567" s="541"/>
      <c r="E3567" s="578"/>
      <c r="F3567" s="541">
        <f t="shared" si="56"/>
        <v>0</v>
      </c>
      <c r="G3567" s="611"/>
    </row>
    <row r="3568" spans="1:7">
      <c r="A3568" s="556" t="s">
        <v>29958</v>
      </c>
      <c r="B3568" s="464" t="s">
        <v>36243</v>
      </c>
      <c r="C3568" s="456" t="s">
        <v>36515</v>
      </c>
      <c r="D3568" s="541"/>
      <c r="E3568" s="578"/>
      <c r="F3568" s="541">
        <f t="shared" si="56"/>
        <v>0</v>
      </c>
      <c r="G3568" s="611"/>
    </row>
    <row r="3569" spans="1:7">
      <c r="A3569" s="556" t="s">
        <v>29959</v>
      </c>
      <c r="B3569" s="464" t="s">
        <v>36244</v>
      </c>
      <c r="C3569" s="456" t="s">
        <v>36516</v>
      </c>
      <c r="D3569" s="541"/>
      <c r="E3569" s="578"/>
      <c r="F3569" s="541">
        <f t="shared" si="56"/>
        <v>0</v>
      </c>
      <c r="G3569" s="611"/>
    </row>
    <row r="3570" spans="1:7">
      <c r="A3570" s="556" t="s">
        <v>29960</v>
      </c>
      <c r="B3570" s="464" t="s">
        <v>36245</v>
      </c>
      <c r="C3570" s="456" t="s">
        <v>36517</v>
      </c>
      <c r="D3570" s="541"/>
      <c r="E3570" s="578"/>
      <c r="F3570" s="541">
        <f t="shared" si="56"/>
        <v>0</v>
      </c>
      <c r="G3570" s="611"/>
    </row>
    <row r="3571" spans="1:7">
      <c r="A3571" s="556" t="s">
        <v>29961</v>
      </c>
      <c r="B3571" s="464" t="s">
        <v>36246</v>
      </c>
      <c r="C3571" s="456" t="s">
        <v>36518</v>
      </c>
      <c r="D3571" s="541"/>
      <c r="E3571" s="578"/>
      <c r="F3571" s="541">
        <f t="shared" si="56"/>
        <v>0</v>
      </c>
      <c r="G3571" s="611"/>
    </row>
    <row r="3572" spans="1:7">
      <c r="A3572" s="556" t="s">
        <v>29962</v>
      </c>
      <c r="B3572" s="464" t="s">
        <v>36247</v>
      </c>
      <c r="C3572" s="456" t="s">
        <v>36519</v>
      </c>
      <c r="D3572" s="541"/>
      <c r="E3572" s="578"/>
      <c r="F3572" s="541">
        <f t="shared" si="56"/>
        <v>0</v>
      </c>
      <c r="G3572" s="611"/>
    </row>
    <row r="3573" spans="1:7">
      <c r="A3573" s="556" t="s">
        <v>29963</v>
      </c>
      <c r="B3573" s="464" t="s">
        <v>36248</v>
      </c>
      <c r="C3573" s="456" t="s">
        <v>36520</v>
      </c>
      <c r="D3573" s="541"/>
      <c r="E3573" s="578"/>
      <c r="F3573" s="541">
        <f t="shared" si="56"/>
        <v>0</v>
      </c>
      <c r="G3573" s="611"/>
    </row>
    <row r="3574" spans="1:7">
      <c r="A3574" s="556" t="s">
        <v>29964</v>
      </c>
      <c r="B3574" s="464" t="s">
        <v>36249</v>
      </c>
      <c r="C3574" s="456" t="s">
        <v>36521</v>
      </c>
      <c r="D3574" s="541"/>
      <c r="E3574" s="578"/>
      <c r="F3574" s="541">
        <f t="shared" si="56"/>
        <v>0</v>
      </c>
      <c r="G3574" s="611"/>
    </row>
    <row r="3575" spans="1:7">
      <c r="A3575" s="556" t="s">
        <v>29965</v>
      </c>
      <c r="B3575" s="464" t="s">
        <v>36250</v>
      </c>
      <c r="C3575" s="456" t="s">
        <v>36522</v>
      </c>
      <c r="D3575" s="541"/>
      <c r="E3575" s="578"/>
      <c r="F3575" s="541">
        <f t="shared" si="56"/>
        <v>0</v>
      </c>
      <c r="G3575" s="611"/>
    </row>
    <row r="3576" spans="1:7">
      <c r="A3576" s="556" t="s">
        <v>29966</v>
      </c>
      <c r="B3576" s="464" t="s">
        <v>36251</v>
      </c>
      <c r="C3576" s="456" t="s">
        <v>36523</v>
      </c>
      <c r="D3576" s="541"/>
      <c r="E3576" s="578"/>
      <c r="F3576" s="541">
        <f t="shared" si="56"/>
        <v>0</v>
      </c>
      <c r="G3576" s="611"/>
    </row>
    <row r="3577" spans="1:7">
      <c r="A3577" s="556" t="s">
        <v>29967</v>
      </c>
      <c r="B3577" s="464" t="s">
        <v>36252</v>
      </c>
      <c r="C3577" s="456" t="s">
        <v>36524</v>
      </c>
      <c r="D3577" s="541"/>
      <c r="E3577" s="578"/>
      <c r="F3577" s="541">
        <f t="shared" si="56"/>
        <v>0</v>
      </c>
      <c r="G3577" s="611"/>
    </row>
    <row r="3578" spans="1:7">
      <c r="A3578" s="556" t="s">
        <v>29968</v>
      </c>
      <c r="B3578" s="464" t="s">
        <v>36253</v>
      </c>
      <c r="C3578" s="456" t="s">
        <v>36525</v>
      </c>
      <c r="D3578" s="541"/>
      <c r="E3578" s="578"/>
      <c r="F3578" s="541">
        <f t="shared" si="56"/>
        <v>0</v>
      </c>
      <c r="G3578" s="611"/>
    </row>
    <row r="3579" spans="1:7" ht="15" customHeight="1">
      <c r="A3579" s="556" t="s">
        <v>29969</v>
      </c>
      <c r="B3579" s="464" t="s">
        <v>36254</v>
      </c>
      <c r="C3579" s="456" t="s">
        <v>36526</v>
      </c>
      <c r="D3579" s="541"/>
      <c r="E3579" s="578"/>
      <c r="F3579" s="541">
        <f t="shared" si="56"/>
        <v>0</v>
      </c>
      <c r="G3579" s="611"/>
    </row>
    <row r="3580" spans="1:7" ht="16.2" customHeight="1">
      <c r="A3580" s="556" t="s">
        <v>29970</v>
      </c>
      <c r="B3580" s="464" t="s">
        <v>36255</v>
      </c>
      <c r="C3580" s="456" t="s">
        <v>36527</v>
      </c>
      <c r="D3580" s="541"/>
      <c r="E3580" s="578"/>
      <c r="F3580" s="541">
        <f t="shared" si="56"/>
        <v>0</v>
      </c>
      <c r="G3580" s="611"/>
    </row>
    <row r="3581" spans="1:7">
      <c r="A3581" s="556" t="s">
        <v>29971</v>
      </c>
      <c r="B3581" s="464" t="s">
        <v>36256</v>
      </c>
      <c r="C3581" s="456" t="s">
        <v>36528</v>
      </c>
      <c r="D3581" s="541"/>
      <c r="E3581" s="578"/>
      <c r="F3581" s="541">
        <f t="shared" si="56"/>
        <v>0</v>
      </c>
      <c r="G3581" s="611"/>
    </row>
    <row r="3582" spans="1:7">
      <c r="A3582" s="556" t="s">
        <v>29972</v>
      </c>
      <c r="B3582" s="464" t="s">
        <v>36257</v>
      </c>
      <c r="C3582" s="456" t="s">
        <v>36529</v>
      </c>
      <c r="D3582" s="541"/>
      <c r="E3582" s="578"/>
      <c r="F3582" s="541">
        <f t="shared" si="56"/>
        <v>0</v>
      </c>
      <c r="G3582" s="611"/>
    </row>
    <row r="3583" spans="1:7">
      <c r="A3583" s="556" t="s">
        <v>29973</v>
      </c>
      <c r="B3583" s="464" t="s">
        <v>36258</v>
      </c>
      <c r="C3583" s="456" t="s">
        <v>36530</v>
      </c>
      <c r="D3583" s="541"/>
      <c r="E3583" s="578"/>
      <c r="F3583" s="541">
        <f t="shared" si="56"/>
        <v>0</v>
      </c>
      <c r="G3583" s="611"/>
    </row>
    <row r="3584" spans="1:7">
      <c r="A3584" s="556" t="s">
        <v>29974</v>
      </c>
      <c r="B3584" s="464" t="s">
        <v>36259</v>
      </c>
      <c r="C3584" s="456" t="s">
        <v>36531</v>
      </c>
      <c r="D3584" s="541"/>
      <c r="E3584" s="578"/>
      <c r="F3584" s="541">
        <f t="shared" si="56"/>
        <v>0</v>
      </c>
      <c r="G3584" s="611"/>
    </row>
    <row r="3585" spans="1:7">
      <c r="A3585" s="556" t="s">
        <v>29975</v>
      </c>
      <c r="B3585" s="464" t="s">
        <v>36260</v>
      </c>
      <c r="C3585" s="456" t="s">
        <v>36532</v>
      </c>
      <c r="D3585" s="541"/>
      <c r="E3585" s="578"/>
      <c r="F3585" s="541">
        <f t="shared" si="56"/>
        <v>0</v>
      </c>
      <c r="G3585" s="611"/>
    </row>
    <row r="3586" spans="1:7">
      <c r="A3586" s="556" t="s">
        <v>29976</v>
      </c>
      <c r="B3586" s="464" t="s">
        <v>36261</v>
      </c>
      <c r="C3586" s="456" t="s">
        <v>36533</v>
      </c>
      <c r="D3586" s="541"/>
      <c r="E3586" s="578"/>
      <c r="F3586" s="541">
        <f t="shared" si="56"/>
        <v>0</v>
      </c>
      <c r="G3586" s="611"/>
    </row>
    <row r="3587" spans="1:7">
      <c r="A3587" s="556" t="s">
        <v>29977</v>
      </c>
      <c r="B3587" s="464" t="s">
        <v>36262</v>
      </c>
      <c r="C3587" s="456" t="s">
        <v>36534</v>
      </c>
      <c r="D3587" s="541"/>
      <c r="E3587" s="578"/>
      <c r="F3587" s="541">
        <f t="shared" si="56"/>
        <v>0</v>
      </c>
      <c r="G3587" s="611"/>
    </row>
    <row r="3588" spans="1:7">
      <c r="A3588" s="556" t="s">
        <v>29978</v>
      </c>
      <c r="B3588" s="464" t="s">
        <v>36263</v>
      </c>
      <c r="C3588" s="456" t="s">
        <v>36535</v>
      </c>
      <c r="D3588" s="541"/>
      <c r="E3588" s="578"/>
      <c r="F3588" s="541">
        <f t="shared" si="56"/>
        <v>0</v>
      </c>
      <c r="G3588" s="611"/>
    </row>
    <row r="3589" spans="1:7">
      <c r="A3589" s="556" t="s">
        <v>29979</v>
      </c>
      <c r="B3589" s="464" t="s">
        <v>36264</v>
      </c>
      <c r="C3589" s="456" t="s">
        <v>36536</v>
      </c>
      <c r="D3589" s="541"/>
      <c r="E3589" s="578"/>
      <c r="F3589" s="541">
        <f t="shared" si="56"/>
        <v>0</v>
      </c>
      <c r="G3589" s="611"/>
    </row>
    <row r="3590" spans="1:7">
      <c r="A3590" s="556" t="s">
        <v>29980</v>
      </c>
      <c r="B3590" s="464" t="s">
        <v>36265</v>
      </c>
      <c r="C3590" s="456" t="s">
        <v>36537</v>
      </c>
      <c r="D3590" s="541"/>
      <c r="E3590" s="578"/>
      <c r="F3590" s="541">
        <f t="shared" si="56"/>
        <v>0</v>
      </c>
      <c r="G3590" s="611"/>
    </row>
    <row r="3591" spans="1:7">
      <c r="A3591" s="556" t="s">
        <v>29981</v>
      </c>
      <c r="B3591" s="464" t="s">
        <v>36266</v>
      </c>
      <c r="C3591" s="456" t="s">
        <v>36538</v>
      </c>
      <c r="D3591" s="541"/>
      <c r="E3591" s="578"/>
      <c r="F3591" s="541">
        <f t="shared" si="56"/>
        <v>0</v>
      </c>
      <c r="G3591" s="611"/>
    </row>
    <row r="3592" spans="1:7">
      <c r="A3592" s="556" t="s">
        <v>29982</v>
      </c>
      <c r="B3592" s="464" t="s">
        <v>36267</v>
      </c>
      <c r="C3592" s="456" t="s">
        <v>36539</v>
      </c>
      <c r="D3592" s="541"/>
      <c r="E3592" s="578"/>
      <c r="F3592" s="541">
        <f t="shared" si="56"/>
        <v>0</v>
      </c>
      <c r="G3592" s="611"/>
    </row>
    <row r="3593" spans="1:7">
      <c r="A3593" s="556" t="s">
        <v>29983</v>
      </c>
      <c r="B3593" s="464" t="s">
        <v>36268</v>
      </c>
      <c r="C3593" s="456" t="s">
        <v>36540</v>
      </c>
      <c r="D3593" s="541"/>
      <c r="E3593" s="578"/>
      <c r="F3593" s="541">
        <f t="shared" si="56"/>
        <v>0</v>
      </c>
      <c r="G3593" s="611"/>
    </row>
    <row r="3594" spans="1:7">
      <c r="A3594" s="556" t="s">
        <v>29984</v>
      </c>
      <c r="B3594" s="464" t="s">
        <v>36269</v>
      </c>
      <c r="C3594" s="456" t="s">
        <v>36541</v>
      </c>
      <c r="D3594" s="541"/>
      <c r="E3594" s="578"/>
      <c r="F3594" s="541">
        <f t="shared" si="56"/>
        <v>0</v>
      </c>
      <c r="G3594" s="611"/>
    </row>
    <row r="3595" spans="1:7">
      <c r="A3595" s="556" t="s">
        <v>29985</v>
      </c>
      <c r="B3595" s="464" t="s">
        <v>36270</v>
      </c>
      <c r="C3595" s="456" t="s">
        <v>36542</v>
      </c>
      <c r="D3595" s="541"/>
      <c r="E3595" s="578"/>
      <c r="F3595" s="541">
        <f t="shared" si="56"/>
        <v>0</v>
      </c>
      <c r="G3595" s="611"/>
    </row>
    <row r="3596" spans="1:7">
      <c r="A3596" s="556" t="s">
        <v>29986</v>
      </c>
      <c r="B3596" s="464" t="s">
        <v>36271</v>
      </c>
      <c r="C3596" s="456" t="s">
        <v>36543</v>
      </c>
      <c r="D3596" s="541"/>
      <c r="E3596" s="578"/>
      <c r="F3596" s="541">
        <f t="shared" si="56"/>
        <v>0</v>
      </c>
      <c r="G3596" s="611"/>
    </row>
    <row r="3597" spans="1:7">
      <c r="A3597" s="556" t="s">
        <v>29987</v>
      </c>
      <c r="B3597" s="464" t="s">
        <v>36272</v>
      </c>
      <c r="C3597" s="456" t="s">
        <v>36544</v>
      </c>
      <c r="D3597" s="541"/>
      <c r="E3597" s="578"/>
      <c r="F3597" s="541">
        <f t="shared" si="56"/>
        <v>0</v>
      </c>
      <c r="G3597" s="611"/>
    </row>
    <row r="3598" spans="1:7">
      <c r="A3598" s="556" t="s">
        <v>29988</v>
      </c>
      <c r="B3598" s="464" t="s">
        <v>36273</v>
      </c>
      <c r="C3598" s="456" t="s">
        <v>36545</v>
      </c>
      <c r="D3598" s="541"/>
      <c r="E3598" s="578"/>
      <c r="F3598" s="541">
        <f t="shared" si="56"/>
        <v>0</v>
      </c>
      <c r="G3598" s="611"/>
    </row>
    <row r="3599" spans="1:7">
      <c r="A3599" s="556" t="s">
        <v>29989</v>
      </c>
      <c r="B3599" s="464" t="s">
        <v>36274</v>
      </c>
      <c r="C3599" s="456" t="s">
        <v>36546</v>
      </c>
      <c r="D3599" s="541"/>
      <c r="E3599" s="578"/>
      <c r="F3599" s="541">
        <f t="shared" si="56"/>
        <v>0</v>
      </c>
      <c r="G3599" s="611"/>
    </row>
    <row r="3600" spans="1:7">
      <c r="A3600" s="556" t="s">
        <v>29990</v>
      </c>
      <c r="B3600" s="464" t="s">
        <v>36275</v>
      </c>
      <c r="C3600" s="456" t="s">
        <v>36547</v>
      </c>
      <c r="D3600" s="541"/>
      <c r="E3600" s="578"/>
      <c r="F3600" s="541">
        <f t="shared" si="56"/>
        <v>0</v>
      </c>
      <c r="G3600" s="611"/>
    </row>
    <row r="3601" spans="1:7">
      <c r="A3601" s="556" t="s">
        <v>29991</v>
      </c>
      <c r="B3601" s="464" t="s">
        <v>36276</v>
      </c>
      <c r="C3601" s="456" t="s">
        <v>36548</v>
      </c>
      <c r="D3601" s="541"/>
      <c r="E3601" s="578"/>
      <c r="F3601" s="541">
        <f t="shared" si="56"/>
        <v>0</v>
      </c>
      <c r="G3601" s="611"/>
    </row>
    <row r="3602" spans="1:7" ht="18" customHeight="1">
      <c r="A3602" s="556" t="s">
        <v>29992</v>
      </c>
      <c r="B3602" s="464" t="s">
        <v>36277</v>
      </c>
      <c r="C3602" s="456" t="s">
        <v>36549</v>
      </c>
      <c r="D3602" s="541"/>
      <c r="E3602" s="578"/>
      <c r="F3602" s="541">
        <f t="shared" si="56"/>
        <v>0</v>
      </c>
      <c r="G3602" s="611"/>
    </row>
    <row r="3603" spans="1:7" ht="16.2" customHeight="1">
      <c r="A3603" s="556" t="s">
        <v>29993</v>
      </c>
      <c r="B3603" s="464" t="s">
        <v>36278</v>
      </c>
      <c r="C3603" s="456" t="s">
        <v>36550</v>
      </c>
      <c r="D3603" s="541"/>
      <c r="E3603" s="578"/>
      <c r="F3603" s="541">
        <f t="shared" si="56"/>
        <v>0</v>
      </c>
      <c r="G3603" s="611"/>
    </row>
    <row r="3604" spans="1:7">
      <c r="A3604" s="556" t="s">
        <v>29994</v>
      </c>
      <c r="B3604" s="464" t="s">
        <v>36279</v>
      </c>
      <c r="C3604" s="456" t="s">
        <v>36551</v>
      </c>
      <c r="D3604" s="541"/>
      <c r="E3604" s="578"/>
      <c r="F3604" s="541">
        <f t="shared" si="56"/>
        <v>0</v>
      </c>
      <c r="G3604" s="611"/>
    </row>
    <row r="3605" spans="1:7">
      <c r="A3605" s="556" t="s">
        <v>29995</v>
      </c>
      <c r="B3605" s="464" t="s">
        <v>36280</v>
      </c>
      <c r="C3605" s="456" t="s">
        <v>36552</v>
      </c>
      <c r="D3605" s="541"/>
      <c r="E3605" s="578"/>
      <c r="F3605" s="541">
        <f t="shared" si="56"/>
        <v>0</v>
      </c>
      <c r="G3605" s="611"/>
    </row>
    <row r="3606" spans="1:7">
      <c r="A3606" s="556" t="s">
        <v>29996</v>
      </c>
      <c r="B3606" s="464" t="s">
        <v>36281</v>
      </c>
      <c r="C3606" s="456" t="s">
        <v>36553</v>
      </c>
      <c r="D3606" s="541"/>
      <c r="E3606" s="578"/>
      <c r="F3606" s="541">
        <f t="shared" si="56"/>
        <v>0</v>
      </c>
      <c r="G3606" s="611"/>
    </row>
    <row r="3607" spans="1:7">
      <c r="A3607" s="556" t="s">
        <v>29997</v>
      </c>
      <c r="B3607" s="464" t="s">
        <v>36282</v>
      </c>
      <c r="C3607" s="456" t="s">
        <v>36554</v>
      </c>
      <c r="D3607" s="541"/>
      <c r="E3607" s="578"/>
      <c r="F3607" s="541">
        <f t="shared" si="56"/>
        <v>0</v>
      </c>
      <c r="G3607" s="611"/>
    </row>
    <row r="3608" spans="1:7">
      <c r="A3608" s="556" t="s">
        <v>29998</v>
      </c>
      <c r="B3608" s="464" t="s">
        <v>36283</v>
      </c>
      <c r="C3608" s="456" t="s">
        <v>36555</v>
      </c>
      <c r="D3608" s="541"/>
      <c r="E3608" s="578"/>
      <c r="F3608" s="541">
        <f t="shared" si="56"/>
        <v>0</v>
      </c>
      <c r="G3608" s="611"/>
    </row>
    <row r="3609" spans="1:7">
      <c r="A3609" s="556" t="s">
        <v>29999</v>
      </c>
      <c r="B3609" s="464" t="s">
        <v>36284</v>
      </c>
      <c r="C3609" s="456" t="s">
        <v>36556</v>
      </c>
      <c r="D3609" s="541"/>
      <c r="E3609" s="578"/>
      <c r="F3609" s="541">
        <f t="shared" si="56"/>
        <v>0</v>
      </c>
      <c r="G3609" s="611"/>
    </row>
    <row r="3610" spans="1:7">
      <c r="A3610" s="556" t="s">
        <v>30000</v>
      </c>
      <c r="B3610" s="464" t="s">
        <v>36285</v>
      </c>
      <c r="C3610" s="456" t="s">
        <v>36557</v>
      </c>
      <c r="D3610" s="541"/>
      <c r="E3610" s="578"/>
      <c r="F3610" s="541">
        <f t="shared" si="56"/>
        <v>0</v>
      </c>
      <c r="G3610" s="611"/>
    </row>
    <row r="3611" spans="1:7">
      <c r="A3611" s="556" t="s">
        <v>30001</v>
      </c>
      <c r="B3611" s="464" t="s">
        <v>36286</v>
      </c>
      <c r="C3611" s="456" t="s">
        <v>36558</v>
      </c>
      <c r="D3611" s="541"/>
      <c r="E3611" s="578"/>
      <c r="F3611" s="541">
        <f t="shared" si="56"/>
        <v>0</v>
      </c>
      <c r="G3611" s="611"/>
    </row>
    <row r="3612" spans="1:7">
      <c r="A3612" s="556" t="s">
        <v>30002</v>
      </c>
      <c r="B3612" s="464" t="s">
        <v>36287</v>
      </c>
      <c r="C3612" s="456" t="s">
        <v>36559</v>
      </c>
      <c r="D3612" s="541"/>
      <c r="E3612" s="578"/>
      <c r="F3612" s="541">
        <f t="shared" si="56"/>
        <v>0</v>
      </c>
      <c r="G3612" s="611"/>
    </row>
    <row r="3613" spans="1:7">
      <c r="A3613" s="556" t="s">
        <v>30003</v>
      </c>
      <c r="B3613" s="464" t="s">
        <v>36288</v>
      </c>
      <c r="C3613" s="456" t="s">
        <v>36560</v>
      </c>
      <c r="D3613" s="541"/>
      <c r="E3613" s="578"/>
      <c r="F3613" s="541">
        <f t="shared" si="56"/>
        <v>0</v>
      </c>
      <c r="G3613" s="611"/>
    </row>
    <row r="3614" spans="1:7">
      <c r="A3614" s="556" t="s">
        <v>30004</v>
      </c>
      <c r="B3614" s="464" t="s">
        <v>36289</v>
      </c>
      <c r="C3614" s="456" t="s">
        <v>36561</v>
      </c>
      <c r="D3614" s="541"/>
      <c r="E3614" s="578"/>
      <c r="F3614" s="541">
        <f t="shared" si="56"/>
        <v>0</v>
      </c>
      <c r="G3614" s="611"/>
    </row>
    <row r="3615" spans="1:7">
      <c r="A3615" s="556" t="s">
        <v>30005</v>
      </c>
      <c r="B3615" s="464" t="s">
        <v>36290</v>
      </c>
      <c r="C3615" s="456" t="s">
        <v>36562</v>
      </c>
      <c r="D3615" s="541"/>
      <c r="E3615" s="578"/>
      <c r="F3615" s="541">
        <f t="shared" si="56"/>
        <v>0</v>
      </c>
      <c r="G3615" s="611"/>
    </row>
    <row r="3616" spans="1:7">
      <c r="A3616" s="556" t="s">
        <v>30006</v>
      </c>
      <c r="B3616" s="464" t="s">
        <v>36291</v>
      </c>
      <c r="C3616" s="456" t="s">
        <v>36563</v>
      </c>
      <c r="D3616" s="541"/>
      <c r="E3616" s="578"/>
      <c r="F3616" s="541">
        <f t="shared" ref="F3616:F3679" si="57">D3616*(1+E3616)</f>
        <v>0</v>
      </c>
      <c r="G3616" s="611"/>
    </row>
    <row r="3617" spans="1:7">
      <c r="A3617" s="556" t="s">
        <v>30007</v>
      </c>
      <c r="B3617" s="464" t="s">
        <v>36292</v>
      </c>
      <c r="C3617" s="456" t="s">
        <v>36564</v>
      </c>
      <c r="D3617" s="541"/>
      <c r="E3617" s="578"/>
      <c r="F3617" s="541">
        <f t="shared" si="57"/>
        <v>0</v>
      </c>
      <c r="G3617" s="611"/>
    </row>
    <row r="3618" spans="1:7">
      <c r="A3618" s="556" t="s">
        <v>30008</v>
      </c>
      <c r="B3618" s="464" t="s">
        <v>36293</v>
      </c>
      <c r="C3618" s="456" t="s">
        <v>36565</v>
      </c>
      <c r="D3618" s="541"/>
      <c r="E3618" s="578"/>
      <c r="F3618" s="541">
        <f t="shared" si="57"/>
        <v>0</v>
      </c>
      <c r="G3618" s="611"/>
    </row>
    <row r="3619" spans="1:7">
      <c r="A3619" s="556" t="s">
        <v>30009</v>
      </c>
      <c r="B3619" s="464" t="s">
        <v>36294</v>
      </c>
      <c r="C3619" s="456" t="s">
        <v>36566</v>
      </c>
      <c r="D3619" s="541"/>
      <c r="E3619" s="578"/>
      <c r="F3619" s="541">
        <f t="shared" si="57"/>
        <v>0</v>
      </c>
      <c r="G3619" s="611"/>
    </row>
    <row r="3620" spans="1:7">
      <c r="A3620" s="556" t="s">
        <v>30010</v>
      </c>
      <c r="B3620" s="464" t="s">
        <v>36295</v>
      </c>
      <c r="C3620" s="456" t="s">
        <v>36567</v>
      </c>
      <c r="D3620" s="541"/>
      <c r="E3620" s="578"/>
      <c r="F3620" s="541">
        <f t="shared" si="57"/>
        <v>0</v>
      </c>
      <c r="G3620" s="611"/>
    </row>
    <row r="3621" spans="1:7">
      <c r="A3621" s="556" t="s">
        <v>30011</v>
      </c>
      <c r="B3621" s="464" t="s">
        <v>36296</v>
      </c>
      <c r="C3621" s="456" t="s">
        <v>36568</v>
      </c>
      <c r="D3621" s="541"/>
      <c r="E3621" s="578"/>
      <c r="F3621" s="541">
        <f t="shared" si="57"/>
        <v>0</v>
      </c>
      <c r="G3621" s="611"/>
    </row>
    <row r="3622" spans="1:7">
      <c r="A3622" s="556" t="s">
        <v>30012</v>
      </c>
      <c r="B3622" s="464" t="s">
        <v>36297</v>
      </c>
      <c r="C3622" s="456" t="s">
        <v>36569</v>
      </c>
      <c r="D3622" s="541"/>
      <c r="E3622" s="578"/>
      <c r="F3622" s="541">
        <f t="shared" si="57"/>
        <v>0</v>
      </c>
      <c r="G3622" s="611"/>
    </row>
    <row r="3623" spans="1:7">
      <c r="A3623" s="556" t="s">
        <v>30013</v>
      </c>
      <c r="B3623" s="464" t="s">
        <v>36298</v>
      </c>
      <c r="C3623" s="456" t="s">
        <v>36570</v>
      </c>
      <c r="D3623" s="541"/>
      <c r="E3623" s="578"/>
      <c r="F3623" s="541">
        <f t="shared" si="57"/>
        <v>0</v>
      </c>
      <c r="G3623" s="611"/>
    </row>
    <row r="3624" spans="1:7">
      <c r="A3624" s="556" t="s">
        <v>30014</v>
      </c>
      <c r="B3624" s="464" t="s">
        <v>36299</v>
      </c>
      <c r="C3624" s="456" t="s">
        <v>36571</v>
      </c>
      <c r="D3624" s="541"/>
      <c r="E3624" s="578"/>
      <c r="F3624" s="541">
        <f t="shared" si="57"/>
        <v>0</v>
      </c>
      <c r="G3624" s="611"/>
    </row>
    <row r="3625" spans="1:7">
      <c r="A3625" s="556" t="s">
        <v>30015</v>
      </c>
      <c r="B3625" s="464" t="s">
        <v>36300</v>
      </c>
      <c r="C3625" s="456" t="s">
        <v>36572</v>
      </c>
      <c r="D3625" s="541"/>
      <c r="E3625" s="578"/>
      <c r="F3625" s="541">
        <f t="shared" si="57"/>
        <v>0</v>
      </c>
      <c r="G3625" s="611"/>
    </row>
    <row r="3626" spans="1:7">
      <c r="A3626" s="556" t="s">
        <v>30016</v>
      </c>
      <c r="B3626" s="464" t="s">
        <v>36301</v>
      </c>
      <c r="C3626" s="456" t="s">
        <v>36573</v>
      </c>
      <c r="D3626" s="541"/>
      <c r="E3626" s="578"/>
      <c r="F3626" s="541">
        <f t="shared" si="57"/>
        <v>0</v>
      </c>
      <c r="G3626" s="611"/>
    </row>
    <row r="3627" spans="1:7">
      <c r="A3627" s="556" t="s">
        <v>30017</v>
      </c>
      <c r="B3627" s="464" t="s">
        <v>36302</v>
      </c>
      <c r="C3627" s="456" t="s">
        <v>36574</v>
      </c>
      <c r="D3627" s="541"/>
      <c r="E3627" s="578"/>
      <c r="F3627" s="541">
        <f t="shared" si="57"/>
        <v>0</v>
      </c>
      <c r="G3627" s="611"/>
    </row>
    <row r="3628" spans="1:7">
      <c r="A3628" s="556" t="s">
        <v>30018</v>
      </c>
      <c r="B3628" s="464" t="s">
        <v>36303</v>
      </c>
      <c r="C3628" s="456" t="s">
        <v>36575</v>
      </c>
      <c r="D3628" s="541"/>
      <c r="E3628" s="578"/>
      <c r="F3628" s="541">
        <f t="shared" si="57"/>
        <v>0</v>
      </c>
      <c r="G3628" s="611"/>
    </row>
    <row r="3629" spans="1:7">
      <c r="A3629" s="556" t="s">
        <v>30019</v>
      </c>
      <c r="B3629" s="464" t="s">
        <v>36304</v>
      </c>
      <c r="C3629" s="456" t="s">
        <v>36576</v>
      </c>
      <c r="D3629" s="541"/>
      <c r="E3629" s="578"/>
      <c r="F3629" s="541">
        <f t="shared" si="57"/>
        <v>0</v>
      </c>
      <c r="G3629" s="611"/>
    </row>
    <row r="3630" spans="1:7">
      <c r="A3630" s="556" t="s">
        <v>30020</v>
      </c>
      <c r="B3630" s="464" t="s">
        <v>36305</v>
      </c>
      <c r="C3630" s="456" t="s">
        <v>36577</v>
      </c>
      <c r="D3630" s="541"/>
      <c r="E3630" s="578"/>
      <c r="F3630" s="541">
        <f t="shared" si="57"/>
        <v>0</v>
      </c>
      <c r="G3630" s="611"/>
    </row>
    <row r="3631" spans="1:7">
      <c r="A3631" s="556" t="s">
        <v>30021</v>
      </c>
      <c r="B3631" s="464" t="s">
        <v>36306</v>
      </c>
      <c r="C3631" s="456" t="s">
        <v>36578</v>
      </c>
      <c r="D3631" s="541"/>
      <c r="E3631" s="578"/>
      <c r="F3631" s="541">
        <f t="shared" si="57"/>
        <v>0</v>
      </c>
      <c r="G3631" s="611"/>
    </row>
    <row r="3632" spans="1:7">
      <c r="A3632" s="556" t="s">
        <v>30022</v>
      </c>
      <c r="B3632" s="464" t="s">
        <v>36307</v>
      </c>
      <c r="C3632" s="456" t="s">
        <v>36579</v>
      </c>
      <c r="D3632" s="541"/>
      <c r="E3632" s="578"/>
      <c r="F3632" s="541">
        <f t="shared" si="57"/>
        <v>0</v>
      </c>
      <c r="G3632" s="611"/>
    </row>
    <row r="3633" spans="1:7">
      <c r="A3633" s="556" t="s">
        <v>30023</v>
      </c>
      <c r="B3633" s="464" t="s">
        <v>36308</v>
      </c>
      <c r="C3633" s="456" t="s">
        <v>36309</v>
      </c>
      <c r="D3633" s="541"/>
      <c r="E3633" s="578"/>
      <c r="F3633" s="541">
        <f t="shared" si="57"/>
        <v>0</v>
      </c>
      <c r="G3633" s="611"/>
    </row>
    <row r="3634" spans="1:7">
      <c r="A3634" s="556" t="s">
        <v>30024</v>
      </c>
      <c r="B3634" s="464" t="s">
        <v>36308</v>
      </c>
      <c r="C3634" s="456" t="s">
        <v>36310</v>
      </c>
      <c r="D3634" s="541"/>
      <c r="E3634" s="578"/>
      <c r="F3634" s="541">
        <f t="shared" si="57"/>
        <v>0</v>
      </c>
      <c r="G3634" s="611"/>
    </row>
    <row r="3635" spans="1:7">
      <c r="A3635" s="556" t="s">
        <v>30025</v>
      </c>
      <c r="B3635" s="464" t="s">
        <v>36308</v>
      </c>
      <c r="C3635" s="456" t="s">
        <v>36311</v>
      </c>
      <c r="D3635" s="541"/>
      <c r="E3635" s="578"/>
      <c r="F3635" s="541">
        <f t="shared" si="57"/>
        <v>0</v>
      </c>
      <c r="G3635" s="611"/>
    </row>
    <row r="3636" spans="1:7">
      <c r="A3636" s="556" t="s">
        <v>30026</v>
      </c>
      <c r="B3636" s="464" t="s">
        <v>36308</v>
      </c>
      <c r="C3636" s="456" t="s">
        <v>36312</v>
      </c>
      <c r="D3636" s="541"/>
      <c r="E3636" s="578"/>
      <c r="F3636" s="541">
        <f t="shared" si="57"/>
        <v>0</v>
      </c>
      <c r="G3636" s="611"/>
    </row>
    <row r="3637" spans="1:7">
      <c r="A3637" s="556" t="s">
        <v>30027</v>
      </c>
      <c r="B3637" s="464" t="s">
        <v>36308</v>
      </c>
      <c r="C3637" s="456" t="s">
        <v>36313</v>
      </c>
      <c r="D3637" s="541"/>
      <c r="E3637" s="578"/>
      <c r="F3637" s="541">
        <f t="shared" si="57"/>
        <v>0</v>
      </c>
      <c r="G3637" s="611"/>
    </row>
    <row r="3638" spans="1:7">
      <c r="A3638" s="556" t="s">
        <v>30028</v>
      </c>
      <c r="B3638" s="464" t="s">
        <v>36308</v>
      </c>
      <c r="C3638" s="456" t="s">
        <v>36314</v>
      </c>
      <c r="D3638" s="541"/>
      <c r="E3638" s="578"/>
      <c r="F3638" s="541">
        <f t="shared" si="57"/>
        <v>0</v>
      </c>
      <c r="G3638" s="611"/>
    </row>
    <row r="3639" spans="1:7">
      <c r="A3639" s="556" t="s">
        <v>30029</v>
      </c>
      <c r="B3639" s="464" t="s">
        <v>36308</v>
      </c>
      <c r="C3639" s="456" t="s">
        <v>36315</v>
      </c>
      <c r="D3639" s="541"/>
      <c r="E3639" s="578"/>
      <c r="F3639" s="541">
        <f t="shared" si="57"/>
        <v>0</v>
      </c>
      <c r="G3639" s="609"/>
    </row>
    <row r="3640" spans="1:7">
      <c r="A3640" s="556" t="s">
        <v>30030</v>
      </c>
      <c r="B3640" s="464" t="s">
        <v>36308</v>
      </c>
      <c r="C3640" s="456" t="s">
        <v>39865</v>
      </c>
      <c r="D3640" s="541"/>
      <c r="E3640" s="578"/>
      <c r="F3640" s="541">
        <f t="shared" si="57"/>
        <v>0</v>
      </c>
      <c r="G3640" s="611"/>
    </row>
    <row r="3641" spans="1:7">
      <c r="A3641" s="556" t="s">
        <v>30031</v>
      </c>
      <c r="B3641" s="464" t="s">
        <v>36308</v>
      </c>
      <c r="C3641" s="456" t="s">
        <v>36316</v>
      </c>
      <c r="D3641" s="541"/>
      <c r="E3641" s="578"/>
      <c r="F3641" s="541">
        <f t="shared" si="57"/>
        <v>0</v>
      </c>
      <c r="G3641" s="611"/>
    </row>
    <row r="3642" spans="1:7">
      <c r="A3642" s="556" t="s">
        <v>30032</v>
      </c>
      <c r="B3642" s="464" t="s">
        <v>36308</v>
      </c>
      <c r="C3642" s="456" t="s">
        <v>36317</v>
      </c>
      <c r="D3642" s="541"/>
      <c r="E3642" s="578"/>
      <c r="F3642" s="541">
        <f t="shared" si="57"/>
        <v>0</v>
      </c>
      <c r="G3642" s="609"/>
    </row>
    <row r="3643" spans="1:7">
      <c r="A3643" s="556" t="s">
        <v>30033</v>
      </c>
      <c r="B3643" s="464" t="s">
        <v>36308</v>
      </c>
      <c r="C3643" s="456" t="s">
        <v>36318</v>
      </c>
      <c r="D3643" s="541"/>
      <c r="E3643" s="578"/>
      <c r="F3643" s="541">
        <f t="shared" si="57"/>
        <v>0</v>
      </c>
      <c r="G3643" s="611"/>
    </row>
    <row r="3644" spans="1:7">
      <c r="A3644" s="556" t="s">
        <v>30034</v>
      </c>
      <c r="B3644" s="464" t="s">
        <v>36308</v>
      </c>
      <c r="C3644" s="456" t="s">
        <v>22662</v>
      </c>
      <c r="D3644" s="541"/>
      <c r="E3644" s="578"/>
      <c r="F3644" s="541">
        <f t="shared" si="57"/>
        <v>0</v>
      </c>
      <c r="G3644" s="611"/>
    </row>
    <row r="3645" spans="1:7">
      <c r="A3645" s="556" t="s">
        <v>30035</v>
      </c>
      <c r="B3645" s="464" t="s">
        <v>36308</v>
      </c>
      <c r="C3645" s="456" t="s">
        <v>36319</v>
      </c>
      <c r="D3645" s="541"/>
      <c r="E3645" s="578"/>
      <c r="F3645" s="541">
        <f t="shared" si="57"/>
        <v>0</v>
      </c>
      <c r="G3645" s="611"/>
    </row>
    <row r="3646" spans="1:7">
      <c r="A3646" s="556" t="s">
        <v>30036</v>
      </c>
      <c r="B3646" s="464" t="s">
        <v>36308</v>
      </c>
      <c r="C3646" s="456" t="s">
        <v>31186</v>
      </c>
      <c r="D3646" s="541"/>
      <c r="E3646" s="578"/>
      <c r="F3646" s="541">
        <f t="shared" si="57"/>
        <v>0</v>
      </c>
      <c r="G3646" s="611"/>
    </row>
    <row r="3647" spans="1:7">
      <c r="A3647" s="556" t="s">
        <v>30037</v>
      </c>
      <c r="B3647" s="464" t="s">
        <v>36308</v>
      </c>
      <c r="C3647" s="456" t="s">
        <v>36692</v>
      </c>
      <c r="D3647" s="541"/>
      <c r="E3647" s="578"/>
      <c r="F3647" s="541">
        <f t="shared" si="57"/>
        <v>0</v>
      </c>
      <c r="G3647" s="609"/>
    </row>
    <row r="3648" spans="1:7">
      <c r="A3648" s="556" t="s">
        <v>30038</v>
      </c>
      <c r="B3648" s="464" t="s">
        <v>36308</v>
      </c>
      <c r="C3648" s="456" t="s">
        <v>36320</v>
      </c>
      <c r="D3648" s="541"/>
      <c r="E3648" s="578"/>
      <c r="F3648" s="541">
        <f t="shared" si="57"/>
        <v>0</v>
      </c>
      <c r="G3648" s="611"/>
    </row>
    <row r="3649" spans="1:7">
      <c r="A3649" s="556" t="s">
        <v>30039</v>
      </c>
      <c r="B3649" s="464" t="s">
        <v>36308</v>
      </c>
      <c r="C3649" s="456" t="s">
        <v>36321</v>
      </c>
      <c r="D3649" s="541"/>
      <c r="E3649" s="578"/>
      <c r="F3649" s="541">
        <f t="shared" si="57"/>
        <v>0</v>
      </c>
      <c r="G3649" s="611"/>
    </row>
    <row r="3650" spans="1:7">
      <c r="A3650" s="556" t="s">
        <v>30040</v>
      </c>
      <c r="B3650" s="464" t="s">
        <v>36308</v>
      </c>
      <c r="C3650" s="456" t="s">
        <v>36322</v>
      </c>
      <c r="D3650" s="541"/>
      <c r="E3650" s="578"/>
      <c r="F3650" s="541">
        <f t="shared" si="57"/>
        <v>0</v>
      </c>
      <c r="G3650" s="611"/>
    </row>
    <row r="3651" spans="1:7">
      <c r="A3651" s="556" t="s">
        <v>30041</v>
      </c>
      <c r="B3651" s="464" t="s">
        <v>36308</v>
      </c>
      <c r="C3651" s="456" t="s">
        <v>36323</v>
      </c>
      <c r="D3651" s="541"/>
      <c r="E3651" s="578"/>
      <c r="F3651" s="541">
        <f t="shared" si="57"/>
        <v>0</v>
      </c>
      <c r="G3651" s="611"/>
    </row>
    <row r="3652" spans="1:7">
      <c r="A3652" s="556" t="s">
        <v>30042</v>
      </c>
      <c r="B3652" s="464" t="s">
        <v>36308</v>
      </c>
      <c r="C3652" s="456" t="s">
        <v>36324</v>
      </c>
      <c r="D3652" s="541"/>
      <c r="E3652" s="578"/>
      <c r="F3652" s="541">
        <f t="shared" si="57"/>
        <v>0</v>
      </c>
      <c r="G3652" s="611"/>
    </row>
    <row r="3653" spans="1:7">
      <c r="A3653" s="556" t="s">
        <v>30043</v>
      </c>
      <c r="B3653" s="464" t="s">
        <v>36308</v>
      </c>
      <c r="C3653" s="456" t="s">
        <v>319</v>
      </c>
      <c r="D3653" s="541"/>
      <c r="E3653" s="578"/>
      <c r="F3653" s="541">
        <f t="shared" si="57"/>
        <v>0</v>
      </c>
      <c r="G3653" s="611"/>
    </row>
    <row r="3654" spans="1:7">
      <c r="A3654" s="556" t="s">
        <v>30044</v>
      </c>
      <c r="B3654" s="464" t="s">
        <v>36308</v>
      </c>
      <c r="C3654" s="456" t="s">
        <v>36325</v>
      </c>
      <c r="D3654" s="541"/>
      <c r="E3654" s="578"/>
      <c r="F3654" s="541">
        <f t="shared" si="57"/>
        <v>0</v>
      </c>
      <c r="G3654" s="611"/>
    </row>
    <row r="3655" spans="1:7">
      <c r="A3655" s="556" t="s">
        <v>30045</v>
      </c>
      <c r="B3655" s="464" t="s">
        <v>36308</v>
      </c>
      <c r="C3655" s="456" t="s">
        <v>36326</v>
      </c>
      <c r="D3655" s="541"/>
      <c r="E3655" s="578"/>
      <c r="F3655" s="541">
        <f t="shared" si="57"/>
        <v>0</v>
      </c>
      <c r="G3655" s="609"/>
    </row>
    <row r="3656" spans="1:7">
      <c r="A3656" s="556" t="s">
        <v>30046</v>
      </c>
      <c r="B3656" s="464" t="s">
        <v>36308</v>
      </c>
      <c r="C3656" s="456" t="s">
        <v>36327</v>
      </c>
      <c r="D3656" s="541"/>
      <c r="E3656" s="578"/>
      <c r="F3656" s="541">
        <f t="shared" si="57"/>
        <v>0</v>
      </c>
      <c r="G3656" s="609"/>
    </row>
    <row r="3657" spans="1:7">
      <c r="A3657" s="556" t="s">
        <v>30047</v>
      </c>
      <c r="B3657" s="464" t="s">
        <v>36308</v>
      </c>
      <c r="C3657" s="456" t="s">
        <v>39866</v>
      </c>
      <c r="D3657" s="541"/>
      <c r="E3657" s="578"/>
      <c r="F3657" s="541">
        <f t="shared" si="57"/>
        <v>0</v>
      </c>
      <c r="G3657" s="609"/>
    </row>
    <row r="3658" spans="1:7">
      <c r="A3658" s="556" t="s">
        <v>30048</v>
      </c>
      <c r="B3658" s="464" t="s">
        <v>36308</v>
      </c>
      <c r="C3658" s="456" t="s">
        <v>36328</v>
      </c>
      <c r="D3658" s="541"/>
      <c r="E3658" s="578"/>
      <c r="F3658" s="541">
        <f t="shared" si="57"/>
        <v>0</v>
      </c>
      <c r="G3658" s="611"/>
    </row>
    <row r="3659" spans="1:7">
      <c r="A3659" s="556" t="s">
        <v>30049</v>
      </c>
      <c r="B3659" s="464" t="s">
        <v>36308</v>
      </c>
      <c r="C3659" s="456" t="s">
        <v>36329</v>
      </c>
      <c r="D3659" s="541"/>
      <c r="E3659" s="578"/>
      <c r="F3659" s="541">
        <f t="shared" si="57"/>
        <v>0</v>
      </c>
      <c r="G3659" s="609"/>
    </row>
    <row r="3660" spans="1:7">
      <c r="A3660" s="556" t="s">
        <v>30050</v>
      </c>
      <c r="B3660" s="464" t="s">
        <v>36308</v>
      </c>
      <c r="C3660" s="456" t="s">
        <v>36330</v>
      </c>
      <c r="D3660" s="541"/>
      <c r="E3660" s="578"/>
      <c r="F3660" s="541">
        <f t="shared" si="57"/>
        <v>0</v>
      </c>
      <c r="G3660" s="611"/>
    </row>
    <row r="3661" spans="1:7">
      <c r="A3661" s="556" t="s">
        <v>30051</v>
      </c>
      <c r="B3661" s="464" t="s">
        <v>36308</v>
      </c>
      <c r="C3661" s="456" t="s">
        <v>36331</v>
      </c>
      <c r="D3661" s="541"/>
      <c r="E3661" s="578"/>
      <c r="F3661" s="541">
        <f t="shared" si="57"/>
        <v>0</v>
      </c>
      <c r="G3661" s="611"/>
    </row>
    <row r="3662" spans="1:7">
      <c r="A3662" s="556" t="s">
        <v>30052</v>
      </c>
      <c r="B3662" s="464" t="s">
        <v>36308</v>
      </c>
      <c r="C3662" s="456" t="s">
        <v>36332</v>
      </c>
      <c r="D3662" s="541"/>
      <c r="E3662" s="578"/>
      <c r="F3662" s="541">
        <f t="shared" si="57"/>
        <v>0</v>
      </c>
      <c r="G3662" s="609"/>
    </row>
    <row r="3663" spans="1:7" s="425" customFormat="1">
      <c r="A3663" s="641" t="s">
        <v>36333</v>
      </c>
      <c r="B3663" s="642"/>
      <c r="C3663" s="643"/>
      <c r="D3663" s="547"/>
      <c r="E3663" s="588"/>
      <c r="F3663" s="550"/>
      <c r="G3663" s="613"/>
    </row>
    <row r="3664" spans="1:7">
      <c r="A3664" s="556" t="s">
        <v>30053</v>
      </c>
      <c r="B3664" s="464" t="s">
        <v>36334</v>
      </c>
      <c r="C3664" s="456" t="s">
        <v>36335</v>
      </c>
      <c r="D3664" s="541"/>
      <c r="E3664" s="578"/>
      <c r="F3664" s="541">
        <f t="shared" si="57"/>
        <v>0</v>
      </c>
      <c r="G3664" s="611"/>
    </row>
    <row r="3665" spans="1:7">
      <c r="A3665" s="556" t="s">
        <v>30054</v>
      </c>
      <c r="B3665" s="464" t="s">
        <v>36336</v>
      </c>
      <c r="C3665" s="456" t="s">
        <v>36337</v>
      </c>
      <c r="D3665" s="541"/>
      <c r="E3665" s="578"/>
      <c r="F3665" s="541">
        <f t="shared" si="57"/>
        <v>0</v>
      </c>
      <c r="G3665" s="611"/>
    </row>
    <row r="3666" spans="1:7">
      <c r="A3666" s="556" t="s">
        <v>30055</v>
      </c>
      <c r="B3666" s="464" t="s">
        <v>36338</v>
      </c>
      <c r="C3666" s="456" t="s">
        <v>36339</v>
      </c>
      <c r="D3666" s="541"/>
      <c r="E3666" s="578"/>
      <c r="F3666" s="541">
        <f t="shared" si="57"/>
        <v>0</v>
      </c>
      <c r="G3666" s="611"/>
    </row>
    <row r="3667" spans="1:7">
      <c r="A3667" s="556" t="s">
        <v>30056</v>
      </c>
      <c r="B3667" s="464" t="s">
        <v>36340</v>
      </c>
      <c r="C3667" s="456" t="s">
        <v>36341</v>
      </c>
      <c r="D3667" s="541"/>
      <c r="E3667" s="578"/>
      <c r="F3667" s="541">
        <f t="shared" si="57"/>
        <v>0</v>
      </c>
      <c r="G3667" s="611"/>
    </row>
    <row r="3668" spans="1:7">
      <c r="A3668" s="556" t="s">
        <v>30057</v>
      </c>
      <c r="B3668" s="464" t="s">
        <v>36342</v>
      </c>
      <c r="C3668" s="456" t="s">
        <v>36343</v>
      </c>
      <c r="D3668" s="541"/>
      <c r="E3668" s="578"/>
      <c r="F3668" s="541">
        <f t="shared" si="57"/>
        <v>0</v>
      </c>
      <c r="G3668" s="611"/>
    </row>
    <row r="3669" spans="1:7">
      <c r="A3669" s="556" t="s">
        <v>30058</v>
      </c>
      <c r="B3669" s="464" t="s">
        <v>36344</v>
      </c>
      <c r="C3669" s="456" t="s">
        <v>14545</v>
      </c>
      <c r="D3669" s="541"/>
      <c r="E3669" s="578"/>
      <c r="F3669" s="541">
        <f t="shared" si="57"/>
        <v>0</v>
      </c>
      <c r="G3669" s="611"/>
    </row>
    <row r="3670" spans="1:7">
      <c r="A3670" s="556" t="s">
        <v>30059</v>
      </c>
      <c r="B3670" s="464" t="s">
        <v>36345</v>
      </c>
      <c r="C3670" s="456" t="s">
        <v>251</v>
      </c>
      <c r="D3670" s="541"/>
      <c r="E3670" s="578"/>
      <c r="F3670" s="541">
        <f t="shared" si="57"/>
        <v>0</v>
      </c>
      <c r="G3670" s="611"/>
    </row>
    <row r="3671" spans="1:7">
      <c r="A3671" s="556" t="s">
        <v>30060</v>
      </c>
      <c r="B3671" s="464" t="s">
        <v>36346</v>
      </c>
      <c r="C3671" s="456" t="s">
        <v>36347</v>
      </c>
      <c r="D3671" s="541"/>
      <c r="E3671" s="578"/>
      <c r="F3671" s="541">
        <f t="shared" si="57"/>
        <v>0</v>
      </c>
      <c r="G3671" s="611"/>
    </row>
    <row r="3672" spans="1:7">
      <c r="A3672" s="556" t="s">
        <v>30061</v>
      </c>
      <c r="B3672" s="464" t="s">
        <v>36348</v>
      </c>
      <c r="C3672" s="456" t="s">
        <v>36349</v>
      </c>
      <c r="D3672" s="541"/>
      <c r="E3672" s="578"/>
      <c r="F3672" s="541">
        <f t="shared" si="57"/>
        <v>0</v>
      </c>
      <c r="G3672" s="611"/>
    </row>
    <row r="3673" spans="1:7" s="425" customFormat="1">
      <c r="A3673" s="641" t="s">
        <v>36333</v>
      </c>
      <c r="B3673" s="642"/>
      <c r="C3673" s="643"/>
      <c r="D3673" s="547"/>
      <c r="E3673" s="588"/>
      <c r="F3673" s="550"/>
      <c r="G3673" s="613"/>
    </row>
    <row r="3674" spans="1:7" s="425" customFormat="1">
      <c r="A3674" s="641" t="s">
        <v>36350</v>
      </c>
      <c r="B3674" s="642"/>
      <c r="C3674" s="643"/>
      <c r="D3674" s="547"/>
      <c r="E3674" s="588"/>
      <c r="F3674" s="550"/>
      <c r="G3674" s="613"/>
    </row>
    <row r="3675" spans="1:7">
      <c r="A3675" s="556" t="s">
        <v>30062</v>
      </c>
      <c r="B3675" s="464" t="s">
        <v>36351</v>
      </c>
      <c r="C3675" s="456" t="s">
        <v>24458</v>
      </c>
      <c r="D3675" s="541"/>
      <c r="E3675" s="578"/>
      <c r="F3675" s="541">
        <f t="shared" si="57"/>
        <v>0</v>
      </c>
      <c r="G3675" s="611"/>
    </row>
    <row r="3676" spans="1:7">
      <c r="A3676" s="556" t="s">
        <v>30063</v>
      </c>
      <c r="B3676" s="464" t="s">
        <v>36352</v>
      </c>
      <c r="C3676" s="456" t="s">
        <v>9712</v>
      </c>
      <c r="D3676" s="541"/>
      <c r="E3676" s="578"/>
      <c r="F3676" s="541">
        <f t="shared" si="57"/>
        <v>0</v>
      </c>
      <c r="G3676" s="611"/>
    </row>
    <row r="3677" spans="1:7">
      <c r="A3677" s="556" t="s">
        <v>30064</v>
      </c>
      <c r="B3677" s="464" t="s">
        <v>36353</v>
      </c>
      <c r="C3677" s="456" t="s">
        <v>9730</v>
      </c>
      <c r="D3677" s="541"/>
      <c r="E3677" s="578"/>
      <c r="F3677" s="541">
        <f t="shared" si="57"/>
        <v>0</v>
      </c>
      <c r="G3677" s="611"/>
    </row>
    <row r="3678" spans="1:7">
      <c r="A3678" s="556" t="s">
        <v>30065</v>
      </c>
      <c r="B3678" s="464" t="s">
        <v>36354</v>
      </c>
      <c r="C3678" s="456" t="s">
        <v>24395</v>
      </c>
      <c r="D3678" s="541"/>
      <c r="E3678" s="578"/>
      <c r="F3678" s="541">
        <f t="shared" si="57"/>
        <v>0</v>
      </c>
      <c r="G3678" s="611"/>
    </row>
    <row r="3679" spans="1:7">
      <c r="A3679" s="556" t="s">
        <v>30066</v>
      </c>
      <c r="B3679" s="464" t="s">
        <v>36355</v>
      </c>
      <c r="C3679" s="456" t="s">
        <v>36356</v>
      </c>
      <c r="D3679" s="541"/>
      <c r="E3679" s="578"/>
      <c r="F3679" s="541">
        <f t="shared" si="57"/>
        <v>0</v>
      </c>
      <c r="G3679" s="611"/>
    </row>
    <row r="3680" spans="1:7">
      <c r="A3680" s="556" t="s">
        <v>30067</v>
      </c>
      <c r="B3680" s="464" t="s">
        <v>36357</v>
      </c>
      <c r="C3680" s="456" t="s">
        <v>9704</v>
      </c>
      <c r="D3680" s="541"/>
      <c r="E3680" s="578"/>
      <c r="F3680" s="541">
        <f t="shared" ref="F3680:F3743" si="58">D3680*(1+E3680)</f>
        <v>0</v>
      </c>
      <c r="G3680" s="611"/>
    </row>
    <row r="3681" spans="1:7">
      <c r="A3681" s="556" t="s">
        <v>30068</v>
      </c>
      <c r="B3681" s="464" t="s">
        <v>36358</v>
      </c>
      <c r="C3681" s="456" t="s">
        <v>30743</v>
      </c>
      <c r="D3681" s="541"/>
      <c r="E3681" s="578"/>
      <c r="F3681" s="541">
        <f t="shared" si="58"/>
        <v>0</v>
      </c>
      <c r="G3681" s="611"/>
    </row>
    <row r="3682" spans="1:7">
      <c r="A3682" s="556" t="s">
        <v>30069</v>
      </c>
      <c r="B3682" s="464" t="s">
        <v>36359</v>
      </c>
      <c r="C3682" s="456" t="s">
        <v>36360</v>
      </c>
      <c r="D3682" s="541"/>
      <c r="E3682" s="578"/>
      <c r="F3682" s="541">
        <f t="shared" si="58"/>
        <v>0</v>
      </c>
      <c r="G3682" s="611"/>
    </row>
    <row r="3683" spans="1:7">
      <c r="A3683" s="556" t="s">
        <v>30070</v>
      </c>
      <c r="B3683" s="464" t="s">
        <v>36361</v>
      </c>
      <c r="C3683" s="456" t="s">
        <v>36362</v>
      </c>
      <c r="D3683" s="541"/>
      <c r="E3683" s="578"/>
      <c r="F3683" s="541">
        <f t="shared" si="58"/>
        <v>0</v>
      </c>
      <c r="G3683" s="611"/>
    </row>
    <row r="3684" spans="1:7">
      <c r="A3684" s="556" t="s">
        <v>30071</v>
      </c>
      <c r="B3684" s="464" t="s">
        <v>36363</v>
      </c>
      <c r="C3684" s="456" t="s">
        <v>36364</v>
      </c>
      <c r="D3684" s="541"/>
      <c r="E3684" s="578"/>
      <c r="F3684" s="541">
        <f t="shared" si="58"/>
        <v>0</v>
      </c>
      <c r="G3684" s="611"/>
    </row>
    <row r="3685" spans="1:7">
      <c r="A3685" s="556" t="s">
        <v>30072</v>
      </c>
      <c r="B3685" s="464" t="s">
        <v>36365</v>
      </c>
      <c r="C3685" s="456" t="s">
        <v>9691</v>
      </c>
      <c r="D3685" s="541"/>
      <c r="E3685" s="578"/>
      <c r="F3685" s="541">
        <f t="shared" si="58"/>
        <v>0</v>
      </c>
      <c r="G3685" s="611"/>
    </row>
    <row r="3686" spans="1:7">
      <c r="A3686" s="556" t="s">
        <v>30073</v>
      </c>
      <c r="B3686" s="464" t="s">
        <v>36366</v>
      </c>
      <c r="C3686" s="456" t="s">
        <v>36367</v>
      </c>
      <c r="D3686" s="541"/>
      <c r="E3686" s="578"/>
      <c r="F3686" s="541">
        <f t="shared" si="58"/>
        <v>0</v>
      </c>
      <c r="G3686" s="611"/>
    </row>
    <row r="3687" spans="1:7">
      <c r="A3687" s="556" t="s">
        <v>30074</v>
      </c>
      <c r="B3687" s="464" t="s">
        <v>36368</v>
      </c>
      <c r="C3687" s="456" t="s">
        <v>36369</v>
      </c>
      <c r="D3687" s="541"/>
      <c r="E3687" s="578"/>
      <c r="F3687" s="541">
        <f t="shared" si="58"/>
        <v>0</v>
      </c>
      <c r="G3687" s="611"/>
    </row>
    <row r="3688" spans="1:7">
      <c r="A3688" s="556" t="s">
        <v>30075</v>
      </c>
      <c r="B3688" s="464" t="s">
        <v>36370</v>
      </c>
      <c r="C3688" s="456" t="s">
        <v>36371</v>
      </c>
      <c r="D3688" s="541"/>
      <c r="E3688" s="578"/>
      <c r="F3688" s="541">
        <f t="shared" si="58"/>
        <v>0</v>
      </c>
      <c r="G3688" s="611"/>
    </row>
    <row r="3689" spans="1:7">
      <c r="A3689" s="556" t="s">
        <v>30076</v>
      </c>
      <c r="B3689" s="464" t="s">
        <v>36372</v>
      </c>
      <c r="C3689" s="456" t="s">
        <v>36373</v>
      </c>
      <c r="D3689" s="541"/>
      <c r="E3689" s="578"/>
      <c r="F3689" s="541">
        <f t="shared" si="58"/>
        <v>0</v>
      </c>
      <c r="G3689" s="611"/>
    </row>
    <row r="3690" spans="1:7">
      <c r="A3690" s="556" t="s">
        <v>30077</v>
      </c>
      <c r="B3690" s="464" t="s">
        <v>36374</v>
      </c>
      <c r="C3690" s="456" t="s">
        <v>36375</v>
      </c>
      <c r="D3690" s="541"/>
      <c r="E3690" s="578"/>
      <c r="F3690" s="541">
        <f t="shared" si="58"/>
        <v>0</v>
      </c>
      <c r="G3690" s="611"/>
    </row>
    <row r="3691" spans="1:7">
      <c r="A3691" s="556" t="s">
        <v>30078</v>
      </c>
      <c r="B3691" s="464" t="s">
        <v>36376</v>
      </c>
      <c r="C3691" s="456" t="s">
        <v>36377</v>
      </c>
      <c r="D3691" s="541"/>
      <c r="E3691" s="578"/>
      <c r="F3691" s="541">
        <f t="shared" si="58"/>
        <v>0</v>
      </c>
      <c r="G3691" s="611"/>
    </row>
    <row r="3692" spans="1:7">
      <c r="A3692" s="556" t="s">
        <v>30079</v>
      </c>
      <c r="B3692" s="464" t="s">
        <v>36378</v>
      </c>
      <c r="C3692" s="456" t="s">
        <v>36379</v>
      </c>
      <c r="D3692" s="541"/>
      <c r="E3692" s="578"/>
      <c r="F3692" s="541">
        <f t="shared" si="58"/>
        <v>0</v>
      </c>
      <c r="G3692" s="611"/>
    </row>
    <row r="3693" spans="1:7">
      <c r="A3693" s="556" t="s">
        <v>30080</v>
      </c>
      <c r="B3693" s="464" t="s">
        <v>36380</v>
      </c>
      <c r="C3693" s="456" t="s">
        <v>312</v>
      </c>
      <c r="D3693" s="541"/>
      <c r="E3693" s="578"/>
      <c r="F3693" s="541">
        <f t="shared" si="58"/>
        <v>0</v>
      </c>
      <c r="G3693" s="611"/>
    </row>
    <row r="3694" spans="1:7">
      <c r="A3694" s="556" t="s">
        <v>30081</v>
      </c>
      <c r="B3694" s="464" t="s">
        <v>36381</v>
      </c>
      <c r="C3694" s="456" t="s">
        <v>36382</v>
      </c>
      <c r="D3694" s="541"/>
      <c r="E3694" s="578"/>
      <c r="F3694" s="541">
        <f t="shared" si="58"/>
        <v>0</v>
      </c>
      <c r="G3694" s="611"/>
    </row>
    <row r="3695" spans="1:7">
      <c r="A3695" s="556" t="s">
        <v>30082</v>
      </c>
      <c r="B3695" s="464" t="s">
        <v>36383</v>
      </c>
      <c r="C3695" s="456" t="s">
        <v>36384</v>
      </c>
      <c r="D3695" s="541"/>
      <c r="E3695" s="578"/>
      <c r="F3695" s="541">
        <f t="shared" si="58"/>
        <v>0</v>
      </c>
      <c r="G3695" s="611"/>
    </row>
    <row r="3696" spans="1:7">
      <c r="A3696" s="556" t="s">
        <v>30083</v>
      </c>
      <c r="B3696" s="464" t="s">
        <v>36385</v>
      </c>
      <c r="C3696" s="456" t="s">
        <v>36386</v>
      </c>
      <c r="D3696" s="541"/>
      <c r="E3696" s="578"/>
      <c r="F3696" s="541">
        <f t="shared" si="58"/>
        <v>0</v>
      </c>
      <c r="G3696" s="611"/>
    </row>
    <row r="3697" spans="1:7">
      <c r="A3697" s="556" t="s">
        <v>30084</v>
      </c>
      <c r="B3697" s="464" t="s">
        <v>36387</v>
      </c>
      <c r="C3697" s="456" t="s">
        <v>36388</v>
      </c>
      <c r="D3697" s="541"/>
      <c r="E3697" s="578"/>
      <c r="F3697" s="541">
        <f t="shared" si="58"/>
        <v>0</v>
      </c>
      <c r="G3697" s="611"/>
    </row>
    <row r="3698" spans="1:7">
      <c r="A3698" s="556" t="s">
        <v>30085</v>
      </c>
      <c r="B3698" s="464" t="s">
        <v>36389</v>
      </c>
      <c r="C3698" s="456" t="s">
        <v>4329</v>
      </c>
      <c r="D3698" s="541"/>
      <c r="E3698" s="578"/>
      <c r="F3698" s="541">
        <f t="shared" si="58"/>
        <v>0</v>
      </c>
      <c r="G3698" s="611"/>
    </row>
    <row r="3699" spans="1:7">
      <c r="A3699" s="556" t="s">
        <v>30086</v>
      </c>
      <c r="B3699" s="464" t="s">
        <v>36390</v>
      </c>
      <c r="C3699" s="456" t="s">
        <v>29264</v>
      </c>
      <c r="D3699" s="541"/>
      <c r="E3699" s="578"/>
      <c r="F3699" s="541">
        <f t="shared" si="58"/>
        <v>0</v>
      </c>
      <c r="G3699" s="611"/>
    </row>
    <row r="3700" spans="1:7">
      <c r="A3700" s="556" t="s">
        <v>30087</v>
      </c>
      <c r="B3700" s="464" t="s">
        <v>36391</v>
      </c>
      <c r="C3700" s="456" t="s">
        <v>36392</v>
      </c>
      <c r="D3700" s="541"/>
      <c r="E3700" s="578"/>
      <c r="F3700" s="541">
        <f t="shared" si="58"/>
        <v>0</v>
      </c>
      <c r="G3700" s="611"/>
    </row>
    <row r="3701" spans="1:7">
      <c r="A3701" s="556" t="s">
        <v>30088</v>
      </c>
      <c r="B3701" s="464" t="s">
        <v>36393</v>
      </c>
      <c r="C3701" s="456" t="s">
        <v>36394</v>
      </c>
      <c r="D3701" s="541"/>
      <c r="E3701" s="578"/>
      <c r="F3701" s="541">
        <f t="shared" si="58"/>
        <v>0</v>
      </c>
      <c r="G3701" s="611"/>
    </row>
    <row r="3702" spans="1:7" s="425" customFormat="1">
      <c r="A3702" s="641" t="s">
        <v>36333</v>
      </c>
      <c r="B3702" s="642"/>
      <c r="C3702" s="643"/>
      <c r="D3702" s="547"/>
      <c r="E3702" s="588"/>
      <c r="F3702" s="550"/>
      <c r="G3702" s="613"/>
    </row>
    <row r="3703" spans="1:7" s="425" customFormat="1">
      <c r="A3703" s="641" t="s">
        <v>36395</v>
      </c>
      <c r="B3703" s="642"/>
      <c r="C3703" s="643"/>
      <c r="D3703" s="547"/>
      <c r="E3703" s="588"/>
      <c r="F3703" s="550"/>
      <c r="G3703" s="613"/>
    </row>
    <row r="3704" spans="1:7">
      <c r="A3704" s="556" t="s">
        <v>30089</v>
      </c>
      <c r="B3704" s="464" t="s">
        <v>36396</v>
      </c>
      <c r="C3704" s="456" t="s">
        <v>36397</v>
      </c>
      <c r="D3704" s="541"/>
      <c r="E3704" s="578"/>
      <c r="F3704" s="541">
        <f t="shared" si="58"/>
        <v>0</v>
      </c>
      <c r="G3704" s="611"/>
    </row>
    <row r="3705" spans="1:7">
      <c r="A3705" s="556" t="s">
        <v>30090</v>
      </c>
      <c r="B3705" s="464" t="s">
        <v>36398</v>
      </c>
      <c r="C3705" s="456" t="s">
        <v>21333</v>
      </c>
      <c r="D3705" s="541"/>
      <c r="E3705" s="578"/>
      <c r="F3705" s="541">
        <f t="shared" si="58"/>
        <v>0</v>
      </c>
      <c r="G3705" s="611"/>
    </row>
    <row r="3706" spans="1:7">
      <c r="A3706" s="556" t="s">
        <v>30091</v>
      </c>
      <c r="B3706" s="464" t="s">
        <v>36399</v>
      </c>
      <c r="C3706" s="456" t="s">
        <v>36400</v>
      </c>
      <c r="D3706" s="541"/>
      <c r="E3706" s="578"/>
      <c r="F3706" s="541">
        <f t="shared" si="58"/>
        <v>0</v>
      </c>
      <c r="G3706" s="611"/>
    </row>
    <row r="3707" spans="1:7">
      <c r="A3707" s="556" t="s">
        <v>30092</v>
      </c>
      <c r="B3707" s="464" t="s">
        <v>36401</v>
      </c>
      <c r="C3707" s="456" t="s">
        <v>15108</v>
      </c>
      <c r="D3707" s="541"/>
      <c r="E3707" s="578"/>
      <c r="F3707" s="541">
        <f t="shared" si="58"/>
        <v>0</v>
      </c>
      <c r="G3707" s="611"/>
    </row>
    <row r="3708" spans="1:7">
      <c r="A3708" s="556" t="s">
        <v>30093</v>
      </c>
      <c r="B3708" s="464" t="s">
        <v>36402</v>
      </c>
      <c r="C3708" s="456" t="s">
        <v>3859</v>
      </c>
      <c r="D3708" s="541"/>
      <c r="E3708" s="578"/>
      <c r="F3708" s="541">
        <f t="shared" si="58"/>
        <v>0</v>
      </c>
      <c r="G3708" s="611"/>
    </row>
    <row r="3709" spans="1:7">
      <c r="A3709" s="556" t="s">
        <v>30094</v>
      </c>
      <c r="B3709" s="464" t="s">
        <v>36403</v>
      </c>
      <c r="C3709" s="456" t="s">
        <v>36404</v>
      </c>
      <c r="D3709" s="541"/>
      <c r="E3709" s="578"/>
      <c r="F3709" s="541">
        <f t="shared" si="58"/>
        <v>0</v>
      </c>
      <c r="G3709" s="611"/>
    </row>
    <row r="3710" spans="1:7">
      <c r="A3710" s="556" t="s">
        <v>30095</v>
      </c>
      <c r="B3710" s="464" t="s">
        <v>36405</v>
      </c>
      <c r="C3710" s="456" t="s">
        <v>36406</v>
      </c>
      <c r="D3710" s="541"/>
      <c r="E3710" s="578"/>
      <c r="F3710" s="541">
        <f t="shared" si="58"/>
        <v>0</v>
      </c>
      <c r="G3710" s="611"/>
    </row>
    <row r="3711" spans="1:7">
      <c r="A3711" s="556" t="s">
        <v>30096</v>
      </c>
      <c r="B3711" s="464" t="s">
        <v>36407</v>
      </c>
      <c r="C3711" s="456" t="s">
        <v>251</v>
      </c>
      <c r="D3711" s="541"/>
      <c r="E3711" s="578"/>
      <c r="F3711" s="541">
        <f t="shared" si="58"/>
        <v>0</v>
      </c>
      <c r="G3711" s="611"/>
    </row>
    <row r="3712" spans="1:7">
      <c r="A3712" s="556" t="s">
        <v>30097</v>
      </c>
      <c r="B3712" s="464" t="s">
        <v>36408</v>
      </c>
      <c r="C3712" s="456" t="s">
        <v>36409</v>
      </c>
      <c r="D3712" s="541"/>
      <c r="E3712" s="578"/>
      <c r="F3712" s="541">
        <f t="shared" si="58"/>
        <v>0</v>
      </c>
      <c r="G3712" s="611"/>
    </row>
    <row r="3713" spans="1:7">
      <c r="A3713" s="556" t="s">
        <v>30098</v>
      </c>
      <c r="B3713" s="464" t="s">
        <v>36410</v>
      </c>
      <c r="C3713" s="456" t="s">
        <v>36411</v>
      </c>
      <c r="D3713" s="541"/>
      <c r="E3713" s="578"/>
      <c r="F3713" s="541">
        <f t="shared" si="58"/>
        <v>0</v>
      </c>
      <c r="G3713" s="611"/>
    </row>
    <row r="3714" spans="1:7">
      <c r="A3714" s="556" t="s">
        <v>30099</v>
      </c>
      <c r="B3714" s="464" t="s">
        <v>36412</v>
      </c>
      <c r="C3714" s="456" t="s">
        <v>36413</v>
      </c>
      <c r="D3714" s="541"/>
      <c r="E3714" s="578"/>
      <c r="F3714" s="541">
        <f t="shared" si="58"/>
        <v>0</v>
      </c>
      <c r="G3714" s="611"/>
    </row>
    <row r="3715" spans="1:7">
      <c r="A3715" s="556" t="s">
        <v>30100</v>
      </c>
      <c r="B3715" s="464" t="s">
        <v>36414</v>
      </c>
      <c r="C3715" s="456" t="s">
        <v>36415</v>
      </c>
      <c r="D3715" s="541"/>
      <c r="E3715" s="578"/>
      <c r="F3715" s="541">
        <f t="shared" si="58"/>
        <v>0</v>
      </c>
      <c r="G3715" s="611"/>
    </row>
    <row r="3716" spans="1:7">
      <c r="A3716" s="556" t="s">
        <v>30101</v>
      </c>
      <c r="B3716" s="464" t="s">
        <v>36416</v>
      </c>
      <c r="C3716" s="456" t="s">
        <v>36417</v>
      </c>
      <c r="D3716" s="541"/>
      <c r="E3716" s="578"/>
      <c r="F3716" s="541">
        <f t="shared" si="58"/>
        <v>0</v>
      </c>
      <c r="G3716" s="611"/>
    </row>
    <row r="3717" spans="1:7">
      <c r="A3717" s="556" t="s">
        <v>30102</v>
      </c>
      <c r="B3717" s="464" t="s">
        <v>36418</v>
      </c>
      <c r="C3717" s="456" t="s">
        <v>36419</v>
      </c>
      <c r="D3717" s="541"/>
      <c r="E3717" s="578"/>
      <c r="F3717" s="541">
        <f t="shared" si="58"/>
        <v>0</v>
      </c>
      <c r="G3717" s="611"/>
    </row>
    <row r="3718" spans="1:7">
      <c r="A3718" s="556" t="s">
        <v>30103</v>
      </c>
      <c r="B3718" s="464" t="s">
        <v>36420</v>
      </c>
      <c r="C3718" s="456" t="s">
        <v>4329</v>
      </c>
      <c r="D3718" s="541"/>
      <c r="E3718" s="578"/>
      <c r="F3718" s="541">
        <f t="shared" si="58"/>
        <v>0</v>
      </c>
      <c r="G3718" s="611"/>
    </row>
    <row r="3719" spans="1:7">
      <c r="A3719" s="556" t="s">
        <v>30104</v>
      </c>
      <c r="B3719" s="464" t="s">
        <v>36421</v>
      </c>
      <c r="C3719" s="456" t="s">
        <v>29264</v>
      </c>
      <c r="D3719" s="541"/>
      <c r="E3719" s="578"/>
      <c r="F3719" s="541">
        <f t="shared" si="58"/>
        <v>0</v>
      </c>
      <c r="G3719" s="611"/>
    </row>
    <row r="3720" spans="1:7" s="425" customFormat="1">
      <c r="A3720" s="641" t="s">
        <v>36333</v>
      </c>
      <c r="B3720" s="642"/>
      <c r="C3720" s="643"/>
      <c r="D3720" s="547"/>
      <c r="E3720" s="588"/>
      <c r="F3720" s="550"/>
      <c r="G3720" s="613"/>
    </row>
    <row r="3721" spans="1:7" s="425" customFormat="1">
      <c r="A3721" s="641" t="s">
        <v>36422</v>
      </c>
      <c r="B3721" s="642"/>
      <c r="C3721" s="643"/>
      <c r="D3721" s="547"/>
      <c r="E3721" s="588"/>
      <c r="F3721" s="550"/>
      <c r="G3721" s="613"/>
    </row>
    <row r="3722" spans="1:7">
      <c r="A3722" s="556" t="s">
        <v>30105</v>
      </c>
      <c r="B3722" s="464" t="s">
        <v>36423</v>
      </c>
      <c r="C3722" s="456" t="s">
        <v>36424</v>
      </c>
      <c r="D3722" s="541"/>
      <c r="E3722" s="578"/>
      <c r="F3722" s="541">
        <f t="shared" si="58"/>
        <v>0</v>
      </c>
      <c r="G3722" s="611"/>
    </row>
    <row r="3723" spans="1:7">
      <c r="A3723" s="556" t="s">
        <v>30106</v>
      </c>
      <c r="B3723" s="464" t="s">
        <v>36425</v>
      </c>
      <c r="C3723" s="456" t="s">
        <v>36426</v>
      </c>
      <c r="D3723" s="541"/>
      <c r="E3723" s="578"/>
      <c r="F3723" s="541">
        <f t="shared" si="58"/>
        <v>0</v>
      </c>
      <c r="G3723" s="611"/>
    </row>
    <row r="3724" spans="1:7">
      <c r="A3724" s="556" t="s">
        <v>30107</v>
      </c>
      <c r="B3724" s="464" t="s">
        <v>36427</v>
      </c>
      <c r="C3724" s="456" t="s">
        <v>36428</v>
      </c>
      <c r="D3724" s="541"/>
      <c r="E3724" s="578"/>
      <c r="F3724" s="541">
        <f t="shared" si="58"/>
        <v>0</v>
      </c>
      <c r="G3724" s="611"/>
    </row>
    <row r="3725" spans="1:7">
      <c r="A3725" s="556" t="s">
        <v>30108</v>
      </c>
      <c r="B3725" s="464" t="s">
        <v>36429</v>
      </c>
      <c r="C3725" s="456" t="s">
        <v>36430</v>
      </c>
      <c r="D3725" s="541"/>
      <c r="E3725" s="578"/>
      <c r="F3725" s="541">
        <f t="shared" si="58"/>
        <v>0</v>
      </c>
      <c r="G3725" s="611"/>
    </row>
    <row r="3726" spans="1:7">
      <c r="A3726" s="556" t="s">
        <v>30109</v>
      </c>
      <c r="B3726" s="464" t="s">
        <v>36431</v>
      </c>
      <c r="C3726" s="456" t="s">
        <v>21882</v>
      </c>
      <c r="D3726" s="541"/>
      <c r="E3726" s="578"/>
      <c r="F3726" s="541">
        <f t="shared" si="58"/>
        <v>0</v>
      </c>
      <c r="G3726" s="611"/>
    </row>
    <row r="3727" spans="1:7">
      <c r="A3727" s="556" t="s">
        <v>30110</v>
      </c>
      <c r="B3727" s="464" t="s">
        <v>36432</v>
      </c>
      <c r="C3727" s="456" t="s">
        <v>36433</v>
      </c>
      <c r="D3727" s="541"/>
      <c r="E3727" s="578"/>
      <c r="F3727" s="541">
        <f t="shared" si="58"/>
        <v>0</v>
      </c>
      <c r="G3727" s="611"/>
    </row>
    <row r="3728" spans="1:7">
      <c r="A3728" s="556" t="s">
        <v>30111</v>
      </c>
      <c r="B3728" s="464" t="s">
        <v>36434</v>
      </c>
      <c r="C3728" s="456" t="s">
        <v>36435</v>
      </c>
      <c r="D3728" s="541"/>
      <c r="E3728" s="578"/>
      <c r="F3728" s="541">
        <f t="shared" si="58"/>
        <v>0</v>
      </c>
      <c r="G3728" s="611"/>
    </row>
    <row r="3729" spans="1:7">
      <c r="A3729" s="556" t="s">
        <v>30112</v>
      </c>
      <c r="B3729" s="464" t="s">
        <v>36436</v>
      </c>
      <c r="C3729" s="456" t="s">
        <v>36437</v>
      </c>
      <c r="D3729" s="541"/>
      <c r="E3729" s="578"/>
      <c r="F3729" s="541">
        <f t="shared" si="58"/>
        <v>0</v>
      </c>
      <c r="G3729" s="611"/>
    </row>
    <row r="3730" spans="1:7">
      <c r="A3730" s="556" t="s">
        <v>30113</v>
      </c>
      <c r="B3730" s="464" t="s">
        <v>36438</v>
      </c>
      <c r="C3730" s="456" t="s">
        <v>36439</v>
      </c>
      <c r="D3730" s="541"/>
      <c r="E3730" s="578"/>
      <c r="F3730" s="541">
        <f t="shared" si="58"/>
        <v>0</v>
      </c>
      <c r="G3730" s="611"/>
    </row>
    <row r="3731" spans="1:7">
      <c r="A3731" s="556" t="s">
        <v>30114</v>
      </c>
      <c r="B3731" s="464" t="s">
        <v>36440</v>
      </c>
      <c r="C3731" s="456" t="s">
        <v>28562</v>
      </c>
      <c r="D3731" s="541"/>
      <c r="E3731" s="578"/>
      <c r="F3731" s="541">
        <f t="shared" si="58"/>
        <v>0</v>
      </c>
      <c r="G3731" s="611"/>
    </row>
    <row r="3732" spans="1:7">
      <c r="A3732" s="556" t="s">
        <v>30115</v>
      </c>
      <c r="B3732" s="464" t="s">
        <v>36441</v>
      </c>
      <c r="C3732" s="456" t="s">
        <v>36442</v>
      </c>
      <c r="D3732" s="541"/>
      <c r="E3732" s="578"/>
      <c r="F3732" s="541">
        <f t="shared" si="58"/>
        <v>0</v>
      </c>
      <c r="G3732" s="611"/>
    </row>
    <row r="3733" spans="1:7">
      <c r="A3733" s="556" t="s">
        <v>30116</v>
      </c>
      <c r="B3733" s="464" t="s">
        <v>36443</v>
      </c>
      <c r="C3733" s="456" t="s">
        <v>36444</v>
      </c>
      <c r="D3733" s="541"/>
      <c r="E3733" s="578"/>
      <c r="F3733" s="541">
        <f t="shared" si="58"/>
        <v>0</v>
      </c>
      <c r="G3733" s="611"/>
    </row>
    <row r="3734" spans="1:7">
      <c r="A3734" s="556" t="s">
        <v>30117</v>
      </c>
      <c r="B3734" s="464" t="s">
        <v>36445</v>
      </c>
      <c r="C3734" s="456" t="s">
        <v>18312</v>
      </c>
      <c r="D3734" s="541"/>
      <c r="E3734" s="578"/>
      <c r="F3734" s="541">
        <f t="shared" si="58"/>
        <v>0</v>
      </c>
      <c r="G3734" s="611"/>
    </row>
    <row r="3735" spans="1:7">
      <c r="A3735" s="556" t="s">
        <v>30118</v>
      </c>
      <c r="B3735" s="464" t="s">
        <v>36446</v>
      </c>
      <c r="C3735" s="456" t="s">
        <v>36447</v>
      </c>
      <c r="D3735" s="541"/>
      <c r="E3735" s="578"/>
      <c r="F3735" s="541">
        <f t="shared" si="58"/>
        <v>0</v>
      </c>
      <c r="G3735" s="611"/>
    </row>
    <row r="3736" spans="1:7">
      <c r="A3736" s="556" t="s">
        <v>30119</v>
      </c>
      <c r="B3736" s="464" t="s">
        <v>36448</v>
      </c>
      <c r="C3736" s="456" t="s">
        <v>15087</v>
      </c>
      <c r="D3736" s="541"/>
      <c r="E3736" s="578"/>
      <c r="F3736" s="541">
        <f t="shared" si="58"/>
        <v>0</v>
      </c>
      <c r="G3736" s="611"/>
    </row>
    <row r="3737" spans="1:7">
      <c r="A3737" s="556" t="s">
        <v>30120</v>
      </c>
      <c r="B3737" s="464" t="s">
        <v>36449</v>
      </c>
      <c r="C3737" s="456" t="s">
        <v>15089</v>
      </c>
      <c r="D3737" s="541"/>
      <c r="E3737" s="578"/>
      <c r="F3737" s="541">
        <f t="shared" si="58"/>
        <v>0</v>
      </c>
      <c r="G3737" s="611"/>
    </row>
    <row r="3738" spans="1:7">
      <c r="A3738" s="556" t="s">
        <v>30121</v>
      </c>
      <c r="B3738" s="464" t="s">
        <v>36450</v>
      </c>
      <c r="C3738" s="456" t="s">
        <v>36451</v>
      </c>
      <c r="D3738" s="541"/>
      <c r="E3738" s="578"/>
      <c r="F3738" s="541">
        <f t="shared" si="58"/>
        <v>0</v>
      </c>
      <c r="G3738" s="611"/>
    </row>
    <row r="3739" spans="1:7">
      <c r="A3739" s="556" t="s">
        <v>30122</v>
      </c>
      <c r="B3739" s="464" t="s">
        <v>36452</v>
      </c>
      <c r="C3739" s="456" t="s">
        <v>36453</v>
      </c>
      <c r="D3739" s="541"/>
      <c r="E3739" s="578"/>
      <c r="F3739" s="541">
        <f t="shared" si="58"/>
        <v>0</v>
      </c>
      <c r="G3739" s="611"/>
    </row>
    <row r="3740" spans="1:7">
      <c r="A3740" s="556" t="s">
        <v>30123</v>
      </c>
      <c r="B3740" s="464" t="s">
        <v>36454</v>
      </c>
      <c r="C3740" s="456" t="s">
        <v>36455</v>
      </c>
      <c r="D3740" s="541"/>
      <c r="E3740" s="578"/>
      <c r="F3740" s="541">
        <f t="shared" si="58"/>
        <v>0</v>
      </c>
      <c r="G3740" s="611"/>
    </row>
    <row r="3741" spans="1:7">
      <c r="A3741" s="556" t="s">
        <v>30124</v>
      </c>
      <c r="B3741" s="464" t="s">
        <v>36456</v>
      </c>
      <c r="C3741" s="456" t="s">
        <v>36457</v>
      </c>
      <c r="D3741" s="541"/>
      <c r="E3741" s="578"/>
      <c r="F3741" s="541">
        <f t="shared" si="58"/>
        <v>0</v>
      </c>
      <c r="G3741" s="611"/>
    </row>
    <row r="3742" spans="1:7">
      <c r="A3742" s="556" t="s">
        <v>30125</v>
      </c>
      <c r="B3742" s="464" t="s">
        <v>36458</v>
      </c>
      <c r="C3742" s="456" t="s">
        <v>36459</v>
      </c>
      <c r="D3742" s="541"/>
      <c r="E3742" s="578"/>
      <c r="F3742" s="541">
        <f t="shared" si="58"/>
        <v>0</v>
      </c>
      <c r="G3742" s="611"/>
    </row>
    <row r="3743" spans="1:7">
      <c r="A3743" s="556" t="s">
        <v>30126</v>
      </c>
      <c r="B3743" s="464" t="s">
        <v>36460</v>
      </c>
      <c r="C3743" s="456" t="s">
        <v>36461</v>
      </c>
      <c r="D3743" s="541"/>
      <c r="E3743" s="578"/>
      <c r="F3743" s="541">
        <f t="shared" si="58"/>
        <v>0</v>
      </c>
      <c r="G3743" s="611"/>
    </row>
    <row r="3744" spans="1:7">
      <c r="A3744" s="556" t="s">
        <v>30127</v>
      </c>
      <c r="B3744" s="464" t="s">
        <v>36462</v>
      </c>
      <c r="C3744" s="456" t="s">
        <v>36463</v>
      </c>
      <c r="D3744" s="541"/>
      <c r="E3744" s="578"/>
      <c r="F3744" s="541">
        <f t="shared" ref="F3744:F3807" si="59">D3744*(1+E3744)</f>
        <v>0</v>
      </c>
      <c r="G3744" s="611"/>
    </row>
    <row r="3745" spans="1:7">
      <c r="A3745" s="556" t="s">
        <v>30128</v>
      </c>
      <c r="B3745" s="464" t="s">
        <v>36464</v>
      </c>
      <c r="C3745" s="456" t="s">
        <v>36375</v>
      </c>
      <c r="D3745" s="541"/>
      <c r="E3745" s="578"/>
      <c r="F3745" s="541">
        <f t="shared" si="59"/>
        <v>0</v>
      </c>
      <c r="G3745" s="611"/>
    </row>
    <row r="3746" spans="1:7">
      <c r="A3746" s="556" t="s">
        <v>30129</v>
      </c>
      <c r="B3746" s="464" t="s">
        <v>36465</v>
      </c>
      <c r="C3746" s="456" t="s">
        <v>36404</v>
      </c>
      <c r="D3746" s="541"/>
      <c r="E3746" s="578"/>
      <c r="F3746" s="541">
        <f t="shared" si="59"/>
        <v>0</v>
      </c>
      <c r="G3746" s="611"/>
    </row>
    <row r="3747" spans="1:7" s="425" customFormat="1" ht="30" customHeight="1">
      <c r="A3747" s="644" t="s">
        <v>37548</v>
      </c>
      <c r="B3747" s="645"/>
      <c r="C3747" s="646"/>
      <c r="D3747" s="547"/>
      <c r="E3747" s="588"/>
      <c r="F3747" s="550"/>
      <c r="G3747" s="613"/>
    </row>
    <row r="3748" spans="1:7" s="425" customFormat="1">
      <c r="A3748" s="644" t="s">
        <v>37549</v>
      </c>
      <c r="B3748" s="645"/>
      <c r="C3748" s="646"/>
      <c r="D3748" s="547"/>
      <c r="E3748" s="588"/>
      <c r="F3748" s="550"/>
      <c r="G3748" s="613"/>
    </row>
    <row r="3749" spans="1:7" s="423" customFormat="1">
      <c r="A3749" s="650" t="s">
        <v>36653</v>
      </c>
      <c r="B3749" s="651"/>
      <c r="C3749" s="652"/>
      <c r="D3749" s="547"/>
      <c r="E3749" s="588"/>
      <c r="F3749" s="550"/>
      <c r="G3749" s="613"/>
    </row>
    <row r="3750" spans="1:7" s="295" customFormat="1">
      <c r="A3750" s="558" t="s">
        <v>30130</v>
      </c>
      <c r="B3750" s="472" t="s">
        <v>36990</v>
      </c>
      <c r="C3750" s="473" t="s">
        <v>10077</v>
      </c>
      <c r="D3750" s="541"/>
      <c r="E3750" s="578"/>
      <c r="F3750" s="541">
        <f t="shared" si="59"/>
        <v>0</v>
      </c>
      <c r="G3750" s="609"/>
    </row>
    <row r="3751" spans="1:7" s="295" customFormat="1">
      <c r="A3751" s="558" t="s">
        <v>30131</v>
      </c>
      <c r="B3751" s="472" t="s">
        <v>36991</v>
      </c>
      <c r="C3751" s="473" t="s">
        <v>36654</v>
      </c>
      <c r="D3751" s="541"/>
      <c r="E3751" s="578"/>
      <c r="F3751" s="541">
        <f t="shared" si="59"/>
        <v>0</v>
      </c>
      <c r="G3751" s="609"/>
    </row>
    <row r="3752" spans="1:7" s="295" customFormat="1">
      <c r="A3752" s="558" t="s">
        <v>30132</v>
      </c>
      <c r="B3752" s="472" t="s">
        <v>36992</v>
      </c>
      <c r="C3752" s="473" t="s">
        <v>10080</v>
      </c>
      <c r="D3752" s="541"/>
      <c r="E3752" s="578"/>
      <c r="F3752" s="541">
        <f t="shared" si="59"/>
        <v>0</v>
      </c>
      <c r="G3752" s="609"/>
    </row>
    <row r="3753" spans="1:7" s="295" customFormat="1">
      <c r="A3753" s="558" t="s">
        <v>30133</v>
      </c>
      <c r="B3753" s="472" t="s">
        <v>36993</v>
      </c>
      <c r="C3753" s="473" t="s">
        <v>36655</v>
      </c>
      <c r="D3753" s="541"/>
      <c r="E3753" s="578"/>
      <c r="F3753" s="541">
        <f t="shared" si="59"/>
        <v>0</v>
      </c>
      <c r="G3753" s="609"/>
    </row>
    <row r="3754" spans="1:7" s="423" customFormat="1">
      <c r="A3754" s="650" t="s">
        <v>4264</v>
      </c>
      <c r="B3754" s="651"/>
      <c r="C3754" s="652"/>
      <c r="D3754" s="547"/>
      <c r="E3754" s="588"/>
      <c r="F3754" s="550"/>
      <c r="G3754" s="613"/>
    </row>
    <row r="3755" spans="1:7" s="295" customFormat="1">
      <c r="A3755" s="558" t="s">
        <v>30134</v>
      </c>
      <c r="B3755" s="472" t="s">
        <v>36994</v>
      </c>
      <c r="C3755" s="473" t="s">
        <v>29271</v>
      </c>
      <c r="D3755" s="541"/>
      <c r="E3755" s="578"/>
      <c r="F3755" s="541">
        <f t="shared" si="59"/>
        <v>0</v>
      </c>
      <c r="G3755" s="609"/>
    </row>
    <row r="3756" spans="1:7" s="295" customFormat="1">
      <c r="A3756" s="558" t="s">
        <v>30135</v>
      </c>
      <c r="B3756" s="472" t="s">
        <v>36995</v>
      </c>
      <c r="C3756" s="473" t="s">
        <v>23268</v>
      </c>
      <c r="D3756" s="541"/>
      <c r="E3756" s="578"/>
      <c r="F3756" s="541">
        <f t="shared" si="59"/>
        <v>0</v>
      </c>
      <c r="G3756" s="609"/>
    </row>
    <row r="3757" spans="1:7" s="295" customFormat="1">
      <c r="A3757" s="558" t="s">
        <v>30136</v>
      </c>
      <c r="B3757" s="472" t="s">
        <v>36996</v>
      </c>
      <c r="C3757" s="473" t="s">
        <v>23150</v>
      </c>
      <c r="D3757" s="541"/>
      <c r="E3757" s="578"/>
      <c r="F3757" s="541">
        <f t="shared" si="59"/>
        <v>0</v>
      </c>
      <c r="G3757" s="609"/>
    </row>
    <row r="3758" spans="1:7" s="295" customFormat="1">
      <c r="A3758" s="558" t="s">
        <v>30137</v>
      </c>
      <c r="B3758" s="472" t="s">
        <v>36997</v>
      </c>
      <c r="C3758" s="473" t="s">
        <v>23284</v>
      </c>
      <c r="D3758" s="541"/>
      <c r="E3758" s="578"/>
      <c r="F3758" s="541">
        <f t="shared" si="59"/>
        <v>0</v>
      </c>
      <c r="G3758" s="609"/>
    </row>
    <row r="3759" spans="1:7" s="295" customFormat="1">
      <c r="A3759" s="558" t="s">
        <v>30138</v>
      </c>
      <c r="B3759" s="472" t="s">
        <v>36998</v>
      </c>
      <c r="C3759" s="473" t="s">
        <v>10088</v>
      </c>
      <c r="D3759" s="541"/>
      <c r="E3759" s="578"/>
      <c r="F3759" s="541">
        <f t="shared" si="59"/>
        <v>0</v>
      </c>
      <c r="G3759" s="609"/>
    </row>
    <row r="3760" spans="1:7" s="295" customFormat="1">
      <c r="A3760" s="558" t="s">
        <v>30139</v>
      </c>
      <c r="B3760" s="472" t="s">
        <v>36999</v>
      </c>
      <c r="C3760" s="473" t="s">
        <v>23291</v>
      </c>
      <c r="D3760" s="541"/>
      <c r="E3760" s="578"/>
      <c r="F3760" s="541">
        <f t="shared" si="59"/>
        <v>0</v>
      </c>
      <c r="G3760" s="609"/>
    </row>
    <row r="3761" spans="1:7" s="295" customFormat="1">
      <c r="A3761" s="558" t="s">
        <v>30140</v>
      </c>
      <c r="B3761" s="472" t="s">
        <v>37000</v>
      </c>
      <c r="C3761" s="473" t="s">
        <v>29143</v>
      </c>
      <c r="D3761" s="541"/>
      <c r="E3761" s="578"/>
      <c r="F3761" s="541">
        <f t="shared" si="59"/>
        <v>0</v>
      </c>
      <c r="G3761" s="609"/>
    </row>
    <row r="3762" spans="1:7" s="295" customFormat="1">
      <c r="A3762" s="558" t="s">
        <v>30141</v>
      </c>
      <c r="B3762" s="472" t="s">
        <v>37001</v>
      </c>
      <c r="C3762" s="473" t="s">
        <v>29362</v>
      </c>
      <c r="D3762" s="541"/>
      <c r="E3762" s="578"/>
      <c r="F3762" s="541">
        <f t="shared" si="59"/>
        <v>0</v>
      </c>
      <c r="G3762" s="609"/>
    </row>
    <row r="3763" spans="1:7" s="295" customFormat="1">
      <c r="A3763" s="558" t="s">
        <v>30142</v>
      </c>
      <c r="B3763" s="472" t="s">
        <v>37002</v>
      </c>
      <c r="C3763" s="473" t="s">
        <v>29361</v>
      </c>
      <c r="D3763" s="541"/>
      <c r="E3763" s="578"/>
      <c r="F3763" s="541">
        <f t="shared" si="59"/>
        <v>0</v>
      </c>
      <c r="G3763" s="609"/>
    </row>
    <row r="3764" spans="1:7" s="295" customFormat="1">
      <c r="A3764" s="558" t="s">
        <v>30143</v>
      </c>
      <c r="B3764" s="472" t="s">
        <v>37003</v>
      </c>
      <c r="C3764" s="473" t="s">
        <v>10094</v>
      </c>
      <c r="D3764" s="541"/>
      <c r="E3764" s="578"/>
      <c r="F3764" s="541">
        <f t="shared" si="59"/>
        <v>0</v>
      </c>
      <c r="G3764" s="609"/>
    </row>
    <row r="3765" spans="1:7" s="295" customFormat="1">
      <c r="A3765" s="558" t="s">
        <v>30144</v>
      </c>
      <c r="B3765" s="472" t="s">
        <v>37004</v>
      </c>
      <c r="C3765" s="473" t="s">
        <v>10096</v>
      </c>
      <c r="D3765" s="541"/>
      <c r="E3765" s="578"/>
      <c r="F3765" s="541">
        <f t="shared" si="59"/>
        <v>0</v>
      </c>
      <c r="G3765" s="609"/>
    </row>
    <row r="3766" spans="1:7" s="295" customFormat="1">
      <c r="A3766" s="558" t="s">
        <v>30145</v>
      </c>
      <c r="B3766" s="472" t="s">
        <v>37005</v>
      </c>
      <c r="C3766" s="473" t="s">
        <v>10098</v>
      </c>
      <c r="D3766" s="541"/>
      <c r="E3766" s="578"/>
      <c r="F3766" s="541">
        <f t="shared" si="59"/>
        <v>0</v>
      </c>
      <c r="G3766" s="609"/>
    </row>
    <row r="3767" spans="1:7" s="295" customFormat="1">
      <c r="A3767" s="558" t="s">
        <v>30146</v>
      </c>
      <c r="B3767" s="472" t="s">
        <v>37006</v>
      </c>
      <c r="C3767" s="473" t="s">
        <v>10100</v>
      </c>
      <c r="D3767" s="541"/>
      <c r="E3767" s="578"/>
      <c r="F3767" s="541">
        <f t="shared" si="59"/>
        <v>0</v>
      </c>
      <c r="G3767" s="609"/>
    </row>
    <row r="3768" spans="1:7" s="295" customFormat="1">
      <c r="A3768" s="558" t="s">
        <v>30147</v>
      </c>
      <c r="B3768" s="472" t="s">
        <v>37007</v>
      </c>
      <c r="C3768" s="473" t="s">
        <v>36656</v>
      </c>
      <c r="D3768" s="541"/>
      <c r="E3768" s="578"/>
      <c r="F3768" s="541">
        <f t="shared" si="59"/>
        <v>0</v>
      </c>
      <c r="G3768" s="609"/>
    </row>
    <row r="3769" spans="1:7" s="423" customFormat="1">
      <c r="A3769" s="650" t="s">
        <v>4264</v>
      </c>
      <c r="B3769" s="651"/>
      <c r="C3769" s="652"/>
      <c r="D3769" s="547"/>
      <c r="E3769" s="588"/>
      <c r="F3769" s="550"/>
      <c r="G3769" s="613"/>
    </row>
    <row r="3770" spans="1:7" s="295" customFormat="1">
      <c r="A3770" s="558" t="s">
        <v>30148</v>
      </c>
      <c r="B3770" s="472" t="s">
        <v>37008</v>
      </c>
      <c r="C3770" s="473" t="s">
        <v>10107</v>
      </c>
      <c r="D3770" s="541"/>
      <c r="E3770" s="578"/>
      <c r="F3770" s="541">
        <f t="shared" si="59"/>
        <v>0</v>
      </c>
      <c r="G3770" s="609"/>
    </row>
    <row r="3771" spans="1:7" s="295" customFormat="1">
      <c r="A3771" s="558" t="s">
        <v>30149</v>
      </c>
      <c r="B3771" s="472" t="s">
        <v>37009</v>
      </c>
      <c r="C3771" s="473" t="s">
        <v>36657</v>
      </c>
      <c r="D3771" s="541"/>
      <c r="E3771" s="578"/>
      <c r="F3771" s="541">
        <f t="shared" si="59"/>
        <v>0</v>
      </c>
      <c r="G3771" s="609"/>
    </row>
    <row r="3772" spans="1:7" s="295" customFormat="1">
      <c r="A3772" s="558" t="s">
        <v>30150</v>
      </c>
      <c r="B3772" s="472" t="s">
        <v>37010</v>
      </c>
      <c r="C3772" s="473" t="s">
        <v>36658</v>
      </c>
      <c r="D3772" s="541"/>
      <c r="E3772" s="578"/>
      <c r="F3772" s="541">
        <f t="shared" si="59"/>
        <v>0</v>
      </c>
      <c r="G3772" s="609"/>
    </row>
    <row r="3773" spans="1:7" s="295" customFormat="1">
      <c r="A3773" s="558" t="s">
        <v>30151</v>
      </c>
      <c r="B3773" s="472" t="s">
        <v>37011</v>
      </c>
      <c r="C3773" s="473" t="s">
        <v>10113</v>
      </c>
      <c r="D3773" s="541"/>
      <c r="E3773" s="578"/>
      <c r="F3773" s="541">
        <f t="shared" si="59"/>
        <v>0</v>
      </c>
      <c r="G3773" s="609"/>
    </row>
    <row r="3774" spans="1:7" s="295" customFormat="1">
      <c r="A3774" s="558" t="s">
        <v>30152</v>
      </c>
      <c r="B3774" s="472" t="s">
        <v>37012</v>
      </c>
      <c r="C3774" s="473" t="s">
        <v>23126</v>
      </c>
      <c r="D3774" s="541"/>
      <c r="E3774" s="578"/>
      <c r="F3774" s="541">
        <f t="shared" si="59"/>
        <v>0</v>
      </c>
      <c r="G3774" s="609"/>
    </row>
    <row r="3775" spans="1:7" s="295" customFormat="1">
      <c r="A3775" s="558" t="s">
        <v>30153</v>
      </c>
      <c r="B3775" s="472" t="s">
        <v>37013</v>
      </c>
      <c r="C3775" s="473" t="s">
        <v>23130</v>
      </c>
      <c r="D3775" s="541"/>
      <c r="E3775" s="578"/>
      <c r="F3775" s="541">
        <f t="shared" si="59"/>
        <v>0</v>
      </c>
      <c r="G3775" s="609"/>
    </row>
    <row r="3776" spans="1:7" s="295" customFormat="1">
      <c r="A3776" s="558" t="s">
        <v>30154</v>
      </c>
      <c r="B3776" s="472" t="s">
        <v>37014</v>
      </c>
      <c r="C3776" s="473" t="s">
        <v>10119</v>
      </c>
      <c r="D3776" s="541"/>
      <c r="E3776" s="578"/>
      <c r="F3776" s="541">
        <f t="shared" si="59"/>
        <v>0</v>
      </c>
      <c r="G3776" s="609"/>
    </row>
    <row r="3777" spans="1:7" s="295" customFormat="1">
      <c r="A3777" s="558" t="s">
        <v>30155</v>
      </c>
      <c r="B3777" s="472" t="s">
        <v>37015</v>
      </c>
      <c r="C3777" s="473" t="s">
        <v>29142</v>
      </c>
      <c r="D3777" s="541"/>
      <c r="E3777" s="578"/>
      <c r="F3777" s="541">
        <f t="shared" si="59"/>
        <v>0</v>
      </c>
      <c r="G3777" s="609"/>
    </row>
    <row r="3778" spans="1:7" s="295" customFormat="1">
      <c r="A3778" s="558" t="s">
        <v>30156</v>
      </c>
      <c r="B3778" s="472" t="s">
        <v>37016</v>
      </c>
      <c r="C3778" s="473" t="s">
        <v>29145</v>
      </c>
      <c r="D3778" s="541"/>
      <c r="E3778" s="578"/>
      <c r="F3778" s="541">
        <f t="shared" si="59"/>
        <v>0</v>
      </c>
      <c r="G3778" s="609"/>
    </row>
    <row r="3779" spans="1:7" s="295" customFormat="1">
      <c r="A3779" s="558" t="s">
        <v>30157</v>
      </c>
      <c r="B3779" s="472" t="s">
        <v>37017</v>
      </c>
      <c r="C3779" s="473" t="s">
        <v>29272</v>
      </c>
      <c r="D3779" s="541"/>
      <c r="E3779" s="578"/>
      <c r="F3779" s="541">
        <f t="shared" si="59"/>
        <v>0</v>
      </c>
      <c r="G3779" s="609"/>
    </row>
    <row r="3780" spans="1:7" s="295" customFormat="1">
      <c r="A3780" s="558" t="s">
        <v>30158</v>
      </c>
      <c r="B3780" s="472" t="s">
        <v>37018</v>
      </c>
      <c r="C3780" s="473" t="s">
        <v>29363</v>
      </c>
      <c r="D3780" s="541"/>
      <c r="E3780" s="578"/>
      <c r="F3780" s="541">
        <f t="shared" si="59"/>
        <v>0</v>
      </c>
      <c r="G3780" s="609"/>
    </row>
    <row r="3781" spans="1:7" s="295" customFormat="1">
      <c r="A3781" s="558" t="s">
        <v>30159</v>
      </c>
      <c r="B3781" s="472" t="s">
        <v>37019</v>
      </c>
      <c r="C3781" s="473" t="s">
        <v>29364</v>
      </c>
      <c r="D3781" s="541"/>
      <c r="E3781" s="578"/>
      <c r="F3781" s="541">
        <f t="shared" si="59"/>
        <v>0</v>
      </c>
      <c r="G3781" s="609"/>
    </row>
    <row r="3782" spans="1:7" s="423" customFormat="1">
      <c r="A3782" s="650" t="s">
        <v>4264</v>
      </c>
      <c r="B3782" s="651"/>
      <c r="C3782" s="652"/>
      <c r="D3782" s="547"/>
      <c r="E3782" s="588"/>
      <c r="F3782" s="550"/>
      <c r="G3782" s="613"/>
    </row>
    <row r="3783" spans="1:7" s="295" customFormat="1">
      <c r="A3783" s="558" t="s">
        <v>30160</v>
      </c>
      <c r="B3783" s="472" t="s">
        <v>37020</v>
      </c>
      <c r="C3783" s="473" t="s">
        <v>10129</v>
      </c>
      <c r="D3783" s="541"/>
      <c r="E3783" s="578"/>
      <c r="F3783" s="541">
        <f t="shared" si="59"/>
        <v>0</v>
      </c>
      <c r="G3783" s="609"/>
    </row>
    <row r="3784" spans="1:7" s="295" customFormat="1">
      <c r="A3784" s="558" t="s">
        <v>30161</v>
      </c>
      <c r="B3784" s="472" t="s">
        <v>37021</v>
      </c>
      <c r="C3784" s="473" t="s">
        <v>10131</v>
      </c>
      <c r="D3784" s="541"/>
      <c r="E3784" s="578"/>
      <c r="F3784" s="541">
        <f t="shared" si="59"/>
        <v>0</v>
      </c>
      <c r="G3784" s="609"/>
    </row>
    <row r="3785" spans="1:7" s="295" customFormat="1">
      <c r="A3785" s="558" t="s">
        <v>30162</v>
      </c>
      <c r="B3785" s="472" t="s">
        <v>37022</v>
      </c>
      <c r="C3785" s="473" t="s">
        <v>10133</v>
      </c>
      <c r="D3785" s="541"/>
      <c r="E3785" s="578"/>
      <c r="F3785" s="541">
        <f t="shared" si="59"/>
        <v>0</v>
      </c>
      <c r="G3785" s="609"/>
    </row>
    <row r="3786" spans="1:7" s="295" customFormat="1">
      <c r="A3786" s="558" t="s">
        <v>30163</v>
      </c>
      <c r="B3786" s="472" t="s">
        <v>37023</v>
      </c>
      <c r="C3786" s="473" t="s">
        <v>36615</v>
      </c>
      <c r="D3786" s="541"/>
      <c r="E3786" s="578"/>
      <c r="F3786" s="541">
        <f t="shared" si="59"/>
        <v>0</v>
      </c>
      <c r="G3786" s="609"/>
    </row>
    <row r="3787" spans="1:7" s="295" customFormat="1">
      <c r="A3787" s="558" t="s">
        <v>30164</v>
      </c>
      <c r="B3787" s="472" t="s">
        <v>37024</v>
      </c>
      <c r="C3787" s="473" t="s">
        <v>10137</v>
      </c>
      <c r="D3787" s="541"/>
      <c r="E3787" s="578"/>
      <c r="F3787" s="541">
        <f t="shared" si="59"/>
        <v>0</v>
      </c>
      <c r="G3787" s="609"/>
    </row>
    <row r="3788" spans="1:7" s="295" customFormat="1">
      <c r="A3788" s="558" t="s">
        <v>30165</v>
      </c>
      <c r="B3788" s="472" t="s">
        <v>37025</v>
      </c>
      <c r="C3788" s="473" t="s">
        <v>10139</v>
      </c>
      <c r="D3788" s="541"/>
      <c r="E3788" s="578"/>
      <c r="F3788" s="541">
        <f t="shared" si="59"/>
        <v>0</v>
      </c>
      <c r="G3788" s="609"/>
    </row>
    <row r="3789" spans="1:7" s="295" customFormat="1">
      <c r="A3789" s="558" t="s">
        <v>30166</v>
      </c>
      <c r="B3789" s="472" t="s">
        <v>37026</v>
      </c>
      <c r="C3789" s="473" t="s">
        <v>35707</v>
      </c>
      <c r="D3789" s="541"/>
      <c r="E3789" s="578"/>
      <c r="F3789" s="541">
        <f t="shared" si="59"/>
        <v>0</v>
      </c>
      <c r="G3789" s="609"/>
    </row>
    <row r="3790" spans="1:7" s="295" customFormat="1">
      <c r="A3790" s="558" t="s">
        <v>30167</v>
      </c>
      <c r="B3790" s="472" t="s">
        <v>37027</v>
      </c>
      <c r="C3790" s="473" t="s">
        <v>10143</v>
      </c>
      <c r="D3790" s="541"/>
      <c r="E3790" s="578"/>
      <c r="F3790" s="541">
        <f t="shared" si="59"/>
        <v>0</v>
      </c>
      <c r="G3790" s="609"/>
    </row>
    <row r="3791" spans="1:7" s="295" customFormat="1">
      <c r="A3791" s="558" t="s">
        <v>30168</v>
      </c>
      <c r="B3791" s="472" t="s">
        <v>37028</v>
      </c>
      <c r="C3791" s="473" t="s">
        <v>10145</v>
      </c>
      <c r="D3791" s="541"/>
      <c r="E3791" s="578"/>
      <c r="F3791" s="541">
        <f t="shared" si="59"/>
        <v>0</v>
      </c>
      <c r="G3791" s="609"/>
    </row>
    <row r="3792" spans="1:7" s="295" customFormat="1">
      <c r="A3792" s="558" t="s">
        <v>30169</v>
      </c>
      <c r="B3792" s="472" t="s">
        <v>37029</v>
      </c>
      <c r="C3792" s="473" t="s">
        <v>10147</v>
      </c>
      <c r="D3792" s="541"/>
      <c r="E3792" s="578"/>
      <c r="F3792" s="541">
        <f t="shared" si="59"/>
        <v>0</v>
      </c>
      <c r="G3792" s="609"/>
    </row>
    <row r="3793" spans="1:7" s="295" customFormat="1">
      <c r="A3793" s="558" t="s">
        <v>30170</v>
      </c>
      <c r="B3793" s="472" t="s">
        <v>37030</v>
      </c>
      <c r="C3793" s="473" t="s">
        <v>10149</v>
      </c>
      <c r="D3793" s="541"/>
      <c r="E3793" s="578"/>
      <c r="F3793" s="541">
        <f t="shared" si="59"/>
        <v>0</v>
      </c>
      <c r="G3793" s="609"/>
    </row>
    <row r="3794" spans="1:7" s="295" customFormat="1">
      <c r="A3794" s="558" t="s">
        <v>30171</v>
      </c>
      <c r="B3794" s="472" t="s">
        <v>37031</v>
      </c>
      <c r="C3794" s="473" t="s">
        <v>10151</v>
      </c>
      <c r="D3794" s="541"/>
      <c r="E3794" s="578"/>
      <c r="F3794" s="541">
        <f t="shared" si="59"/>
        <v>0</v>
      </c>
      <c r="G3794" s="609"/>
    </row>
    <row r="3795" spans="1:7" s="423" customFormat="1">
      <c r="A3795" s="650" t="s">
        <v>4264</v>
      </c>
      <c r="B3795" s="651"/>
      <c r="C3795" s="652"/>
      <c r="D3795" s="547"/>
      <c r="E3795" s="588"/>
      <c r="F3795" s="550"/>
      <c r="G3795" s="613"/>
    </row>
    <row r="3796" spans="1:7" s="295" customFormat="1">
      <c r="A3796" s="558" t="s">
        <v>30172</v>
      </c>
      <c r="B3796" s="472" t="s">
        <v>37032</v>
      </c>
      <c r="C3796" s="473" t="s">
        <v>10179</v>
      </c>
      <c r="D3796" s="541"/>
      <c r="E3796" s="578"/>
      <c r="F3796" s="541">
        <f t="shared" si="59"/>
        <v>0</v>
      </c>
      <c r="G3796" s="609"/>
    </row>
    <row r="3797" spans="1:7" s="295" customFormat="1">
      <c r="A3797" s="558" t="s">
        <v>30173</v>
      </c>
      <c r="B3797" s="472" t="s">
        <v>37033</v>
      </c>
      <c r="C3797" s="473" t="s">
        <v>10181</v>
      </c>
      <c r="D3797" s="541"/>
      <c r="E3797" s="578"/>
      <c r="F3797" s="541">
        <f t="shared" si="59"/>
        <v>0</v>
      </c>
      <c r="G3797" s="609"/>
    </row>
    <row r="3798" spans="1:7" s="295" customFormat="1">
      <c r="A3798" s="558" t="s">
        <v>30174</v>
      </c>
      <c r="B3798" s="472" t="s">
        <v>37034</v>
      </c>
      <c r="C3798" s="473" t="s">
        <v>10183</v>
      </c>
      <c r="D3798" s="541"/>
      <c r="E3798" s="578"/>
      <c r="F3798" s="541">
        <f t="shared" si="59"/>
        <v>0</v>
      </c>
      <c r="G3798" s="609"/>
    </row>
    <row r="3799" spans="1:7" s="295" customFormat="1">
      <c r="A3799" s="558" t="s">
        <v>30175</v>
      </c>
      <c r="B3799" s="472" t="s">
        <v>37035</v>
      </c>
      <c r="C3799" s="473" t="s">
        <v>10133</v>
      </c>
      <c r="D3799" s="541"/>
      <c r="E3799" s="578"/>
      <c r="F3799" s="541">
        <f t="shared" si="59"/>
        <v>0</v>
      </c>
      <c r="G3799" s="609"/>
    </row>
    <row r="3800" spans="1:7" s="295" customFormat="1">
      <c r="A3800" s="558" t="s">
        <v>30176</v>
      </c>
      <c r="B3800" s="472" t="s">
        <v>37036</v>
      </c>
      <c r="C3800" s="473" t="s">
        <v>36615</v>
      </c>
      <c r="D3800" s="541"/>
      <c r="E3800" s="578"/>
      <c r="F3800" s="541">
        <f t="shared" si="59"/>
        <v>0</v>
      </c>
      <c r="G3800" s="609"/>
    </row>
    <row r="3801" spans="1:7" s="295" customFormat="1">
      <c r="A3801" s="558" t="s">
        <v>30177</v>
      </c>
      <c r="B3801" s="472" t="s">
        <v>37037</v>
      </c>
      <c r="C3801" s="473" t="s">
        <v>10187</v>
      </c>
      <c r="D3801" s="541"/>
      <c r="E3801" s="578"/>
      <c r="F3801" s="541">
        <f t="shared" si="59"/>
        <v>0</v>
      </c>
      <c r="G3801" s="611"/>
    </row>
    <row r="3802" spans="1:7" s="295" customFormat="1">
      <c r="A3802" s="558" t="s">
        <v>30178</v>
      </c>
      <c r="B3802" s="472" t="s">
        <v>37038</v>
      </c>
      <c r="C3802" s="473" t="s">
        <v>10189</v>
      </c>
      <c r="D3802" s="541"/>
      <c r="E3802" s="578"/>
      <c r="F3802" s="541">
        <f t="shared" si="59"/>
        <v>0</v>
      </c>
      <c r="G3802" s="611"/>
    </row>
    <row r="3803" spans="1:7" s="295" customFormat="1">
      <c r="A3803" s="558" t="s">
        <v>30179</v>
      </c>
      <c r="B3803" s="472" t="s">
        <v>37039</v>
      </c>
      <c r="C3803" s="473" t="s">
        <v>10191</v>
      </c>
      <c r="D3803" s="541"/>
      <c r="E3803" s="578"/>
      <c r="F3803" s="541">
        <f t="shared" si="59"/>
        <v>0</v>
      </c>
      <c r="G3803" s="609"/>
    </row>
    <row r="3804" spans="1:7" s="423" customFormat="1">
      <c r="A3804" s="650" t="s">
        <v>36659</v>
      </c>
      <c r="B3804" s="651"/>
      <c r="C3804" s="652"/>
      <c r="D3804" s="547"/>
      <c r="E3804" s="588"/>
      <c r="F3804" s="550"/>
      <c r="G3804" s="613"/>
    </row>
    <row r="3805" spans="1:7" s="295" customFormat="1">
      <c r="A3805" s="558" t="s">
        <v>30180</v>
      </c>
      <c r="B3805" s="472" t="s">
        <v>37040</v>
      </c>
      <c r="C3805" s="473" t="s">
        <v>10209</v>
      </c>
      <c r="D3805" s="541"/>
      <c r="E3805" s="578"/>
      <c r="F3805" s="541">
        <f t="shared" si="59"/>
        <v>0</v>
      </c>
      <c r="G3805" s="609"/>
    </row>
    <row r="3806" spans="1:7" s="295" customFormat="1">
      <c r="A3806" s="558" t="s">
        <v>30181</v>
      </c>
      <c r="B3806" s="472" t="s">
        <v>37041</v>
      </c>
      <c r="C3806" s="473" t="s">
        <v>10211</v>
      </c>
      <c r="D3806" s="541"/>
      <c r="E3806" s="578"/>
      <c r="F3806" s="541">
        <f t="shared" si="59"/>
        <v>0</v>
      </c>
      <c r="G3806" s="609"/>
    </row>
    <row r="3807" spans="1:7" s="295" customFormat="1">
      <c r="A3807" s="558" t="s">
        <v>30182</v>
      </c>
      <c r="B3807" s="472" t="s">
        <v>37042</v>
      </c>
      <c r="C3807" s="473" t="s">
        <v>10213</v>
      </c>
      <c r="D3807" s="541"/>
      <c r="E3807" s="578"/>
      <c r="F3807" s="541">
        <f t="shared" si="59"/>
        <v>0</v>
      </c>
      <c r="G3807" s="609"/>
    </row>
    <row r="3808" spans="1:7" s="295" customFormat="1">
      <c r="A3808" s="558" t="s">
        <v>30183</v>
      </c>
      <c r="B3808" s="472" t="s">
        <v>37043</v>
      </c>
      <c r="C3808" s="473" t="s">
        <v>10215</v>
      </c>
      <c r="D3808" s="541"/>
      <c r="E3808" s="578"/>
      <c r="F3808" s="541">
        <f t="shared" ref="F3808:F3871" si="60">D3808*(1+E3808)</f>
        <v>0</v>
      </c>
      <c r="G3808" s="609"/>
    </row>
    <row r="3809" spans="1:7" s="295" customFormat="1">
      <c r="A3809" s="558" t="s">
        <v>30184</v>
      </c>
      <c r="B3809" s="472" t="s">
        <v>37044</v>
      </c>
      <c r="C3809" s="473" t="s">
        <v>10217</v>
      </c>
      <c r="D3809" s="541"/>
      <c r="E3809" s="578"/>
      <c r="F3809" s="541">
        <f t="shared" si="60"/>
        <v>0</v>
      </c>
      <c r="G3809" s="609"/>
    </row>
    <row r="3810" spans="1:7" s="295" customFormat="1">
      <c r="A3810" s="558" t="s">
        <v>30185</v>
      </c>
      <c r="B3810" s="472" t="s">
        <v>37045</v>
      </c>
      <c r="C3810" s="473" t="s">
        <v>10215</v>
      </c>
      <c r="D3810" s="541"/>
      <c r="E3810" s="578"/>
      <c r="F3810" s="541">
        <f t="shared" si="60"/>
        <v>0</v>
      </c>
      <c r="G3810" s="609"/>
    </row>
    <row r="3811" spans="1:7" s="295" customFormat="1">
      <c r="A3811" s="558" t="s">
        <v>30186</v>
      </c>
      <c r="B3811" s="472" t="s">
        <v>37046</v>
      </c>
      <c r="C3811" s="473" t="s">
        <v>10220</v>
      </c>
      <c r="D3811" s="541"/>
      <c r="E3811" s="578"/>
      <c r="F3811" s="541">
        <f t="shared" si="60"/>
        <v>0</v>
      </c>
      <c r="G3811" s="609"/>
    </row>
    <row r="3812" spans="1:7" s="295" customFormat="1">
      <c r="A3812" s="558" t="s">
        <v>30187</v>
      </c>
      <c r="B3812" s="472" t="s">
        <v>37047</v>
      </c>
      <c r="C3812" s="473" t="s">
        <v>10215</v>
      </c>
      <c r="D3812" s="541"/>
      <c r="E3812" s="578"/>
      <c r="F3812" s="541">
        <f t="shared" si="60"/>
        <v>0</v>
      </c>
      <c r="G3812" s="609"/>
    </row>
    <row r="3813" spans="1:7" s="295" customFormat="1">
      <c r="A3813" s="558" t="s">
        <v>30188</v>
      </c>
      <c r="B3813" s="472" t="s">
        <v>37048</v>
      </c>
      <c r="C3813" s="473" t="s">
        <v>10223</v>
      </c>
      <c r="D3813" s="541"/>
      <c r="E3813" s="578"/>
      <c r="F3813" s="541">
        <f t="shared" si="60"/>
        <v>0</v>
      </c>
      <c r="G3813" s="609"/>
    </row>
    <row r="3814" spans="1:7" s="295" customFormat="1">
      <c r="A3814" s="558" t="s">
        <v>30189</v>
      </c>
      <c r="B3814" s="472" t="s">
        <v>37049</v>
      </c>
      <c r="C3814" s="473" t="s">
        <v>10215</v>
      </c>
      <c r="D3814" s="541"/>
      <c r="E3814" s="578"/>
      <c r="F3814" s="541">
        <f t="shared" si="60"/>
        <v>0</v>
      </c>
      <c r="G3814" s="609"/>
    </row>
    <row r="3815" spans="1:7" s="295" customFormat="1">
      <c r="A3815" s="558" t="s">
        <v>30190</v>
      </c>
      <c r="B3815" s="472" t="s">
        <v>37050</v>
      </c>
      <c r="C3815" s="473" t="s">
        <v>36660</v>
      </c>
      <c r="D3815" s="541"/>
      <c r="E3815" s="578"/>
      <c r="F3815" s="541">
        <f t="shared" si="60"/>
        <v>0</v>
      </c>
      <c r="G3815" s="609"/>
    </row>
    <row r="3816" spans="1:7" s="295" customFormat="1">
      <c r="A3816" s="558" t="s">
        <v>30191</v>
      </c>
      <c r="B3816" s="472" t="s">
        <v>37051</v>
      </c>
      <c r="C3816" s="473" t="s">
        <v>10228</v>
      </c>
      <c r="D3816" s="541"/>
      <c r="E3816" s="578"/>
      <c r="F3816" s="541">
        <f t="shared" si="60"/>
        <v>0</v>
      </c>
      <c r="G3816" s="609"/>
    </row>
    <row r="3817" spans="1:7" s="295" customFormat="1">
      <c r="A3817" s="558" t="s">
        <v>30192</v>
      </c>
      <c r="B3817" s="472" t="s">
        <v>37052</v>
      </c>
      <c r="C3817" s="473" t="s">
        <v>10230</v>
      </c>
      <c r="D3817" s="541"/>
      <c r="E3817" s="578"/>
      <c r="F3817" s="541">
        <f t="shared" si="60"/>
        <v>0</v>
      </c>
      <c r="G3817" s="609"/>
    </row>
    <row r="3818" spans="1:7" s="295" customFormat="1">
      <c r="A3818" s="558" t="s">
        <v>30193</v>
      </c>
      <c r="B3818" s="472" t="s">
        <v>37053</v>
      </c>
      <c r="C3818" s="473" t="s">
        <v>10230</v>
      </c>
      <c r="D3818" s="541"/>
      <c r="E3818" s="578"/>
      <c r="F3818" s="541">
        <f t="shared" si="60"/>
        <v>0</v>
      </c>
      <c r="G3818" s="609"/>
    </row>
    <row r="3819" spans="1:7" s="295" customFormat="1">
      <c r="A3819" s="558" t="s">
        <v>30194</v>
      </c>
      <c r="B3819" s="472" t="s">
        <v>37054</v>
      </c>
      <c r="C3819" s="473" t="s">
        <v>10230</v>
      </c>
      <c r="D3819" s="541"/>
      <c r="E3819" s="578"/>
      <c r="F3819" s="541">
        <f t="shared" si="60"/>
        <v>0</v>
      </c>
      <c r="G3819" s="609"/>
    </row>
    <row r="3820" spans="1:7" s="295" customFormat="1">
      <c r="A3820" s="558" t="s">
        <v>30195</v>
      </c>
      <c r="B3820" s="472" t="s">
        <v>37055</v>
      </c>
      <c r="C3820" s="473" t="s">
        <v>10230</v>
      </c>
      <c r="D3820" s="541"/>
      <c r="E3820" s="578"/>
      <c r="F3820" s="541">
        <f t="shared" si="60"/>
        <v>0</v>
      </c>
      <c r="G3820" s="609"/>
    </row>
    <row r="3821" spans="1:7" s="295" customFormat="1">
      <c r="A3821" s="558" t="s">
        <v>30196</v>
      </c>
      <c r="B3821" s="472" t="s">
        <v>37056</v>
      </c>
      <c r="C3821" s="473" t="s">
        <v>10230</v>
      </c>
      <c r="D3821" s="541"/>
      <c r="E3821" s="578"/>
      <c r="F3821" s="541">
        <f t="shared" si="60"/>
        <v>0</v>
      </c>
      <c r="G3821" s="609"/>
    </row>
    <row r="3822" spans="1:7" s="295" customFormat="1">
      <c r="A3822" s="558" t="s">
        <v>30197</v>
      </c>
      <c r="B3822" s="472" t="s">
        <v>37057</v>
      </c>
      <c r="C3822" s="473" t="s">
        <v>10236</v>
      </c>
      <c r="D3822" s="541"/>
      <c r="E3822" s="578"/>
      <c r="F3822" s="541">
        <f t="shared" si="60"/>
        <v>0</v>
      </c>
      <c r="G3822" s="609"/>
    </row>
    <row r="3823" spans="1:7" s="295" customFormat="1">
      <c r="A3823" s="558" t="s">
        <v>30198</v>
      </c>
      <c r="B3823" s="472" t="s">
        <v>37058</v>
      </c>
      <c r="C3823" s="473" t="s">
        <v>36661</v>
      </c>
      <c r="D3823" s="541"/>
      <c r="E3823" s="578"/>
      <c r="F3823" s="541">
        <f t="shared" si="60"/>
        <v>0</v>
      </c>
      <c r="G3823" s="609"/>
    </row>
    <row r="3824" spans="1:7" s="295" customFormat="1">
      <c r="A3824" s="558" t="s">
        <v>30199</v>
      </c>
      <c r="B3824" s="472" t="s">
        <v>37059</v>
      </c>
      <c r="C3824" s="473" t="s">
        <v>10240</v>
      </c>
      <c r="D3824" s="541"/>
      <c r="E3824" s="578"/>
      <c r="F3824" s="541">
        <f t="shared" si="60"/>
        <v>0</v>
      </c>
      <c r="G3824" s="609"/>
    </row>
    <row r="3825" spans="1:7" s="295" customFormat="1">
      <c r="A3825" s="558" t="s">
        <v>30200</v>
      </c>
      <c r="B3825" s="472" t="s">
        <v>37060</v>
      </c>
      <c r="C3825" s="473" t="s">
        <v>36662</v>
      </c>
      <c r="D3825" s="541"/>
      <c r="E3825" s="578"/>
      <c r="F3825" s="541">
        <f t="shared" si="60"/>
        <v>0</v>
      </c>
      <c r="G3825" s="609"/>
    </row>
    <row r="3826" spans="1:7" s="295" customFormat="1">
      <c r="A3826" s="558" t="s">
        <v>30201</v>
      </c>
      <c r="B3826" s="472" t="s">
        <v>37061</v>
      </c>
      <c r="C3826" s="473" t="s">
        <v>14351</v>
      </c>
      <c r="D3826" s="541"/>
      <c r="E3826" s="578"/>
      <c r="F3826" s="541">
        <f t="shared" si="60"/>
        <v>0</v>
      </c>
      <c r="G3826" s="609"/>
    </row>
    <row r="3827" spans="1:7" s="423" customFormat="1">
      <c r="A3827" s="650" t="s">
        <v>36663</v>
      </c>
      <c r="B3827" s="651"/>
      <c r="C3827" s="652"/>
      <c r="D3827" s="547"/>
      <c r="E3827" s="588"/>
      <c r="F3827" s="550"/>
      <c r="G3827" s="613"/>
    </row>
    <row r="3828" spans="1:7" s="295" customFormat="1">
      <c r="A3828" s="558" t="s">
        <v>30202</v>
      </c>
      <c r="B3828" s="472" t="s">
        <v>37062</v>
      </c>
      <c r="C3828" s="473" t="s">
        <v>10257</v>
      </c>
      <c r="D3828" s="541"/>
      <c r="E3828" s="578"/>
      <c r="F3828" s="541">
        <f t="shared" si="60"/>
        <v>0</v>
      </c>
      <c r="G3828" s="609"/>
    </row>
    <row r="3829" spans="1:7" s="295" customFormat="1">
      <c r="A3829" s="558" t="s">
        <v>30203</v>
      </c>
      <c r="B3829" s="472" t="s">
        <v>37063</v>
      </c>
      <c r="C3829" s="473" t="s">
        <v>10259</v>
      </c>
      <c r="D3829" s="541"/>
      <c r="E3829" s="578"/>
      <c r="F3829" s="541">
        <f t="shared" si="60"/>
        <v>0</v>
      </c>
      <c r="G3829" s="609"/>
    </row>
    <row r="3830" spans="1:7" s="295" customFormat="1">
      <c r="A3830" s="558" t="s">
        <v>30204</v>
      </c>
      <c r="B3830" s="472" t="s">
        <v>37064</v>
      </c>
      <c r="C3830" s="473" t="s">
        <v>10261</v>
      </c>
      <c r="D3830" s="541"/>
      <c r="E3830" s="578"/>
      <c r="F3830" s="541">
        <f t="shared" si="60"/>
        <v>0</v>
      </c>
      <c r="G3830" s="609"/>
    </row>
    <row r="3831" spans="1:7" s="295" customFormat="1">
      <c r="A3831" s="558" t="s">
        <v>30205</v>
      </c>
      <c r="B3831" s="472" t="s">
        <v>37065</v>
      </c>
      <c r="C3831" s="473" t="s">
        <v>10263</v>
      </c>
      <c r="D3831" s="541"/>
      <c r="E3831" s="578"/>
      <c r="F3831" s="541">
        <f t="shared" si="60"/>
        <v>0</v>
      </c>
      <c r="G3831" s="609"/>
    </row>
    <row r="3832" spans="1:7" s="295" customFormat="1">
      <c r="A3832" s="558" t="s">
        <v>30206</v>
      </c>
      <c r="B3832" s="472" t="s">
        <v>37066</v>
      </c>
      <c r="C3832" s="473" t="s">
        <v>10265</v>
      </c>
      <c r="D3832" s="541"/>
      <c r="E3832" s="578"/>
      <c r="F3832" s="541">
        <f t="shared" si="60"/>
        <v>0</v>
      </c>
      <c r="G3832" s="609"/>
    </row>
    <row r="3833" spans="1:7" s="295" customFormat="1">
      <c r="A3833" s="558" t="s">
        <v>30207</v>
      </c>
      <c r="B3833" s="472" t="s">
        <v>37067</v>
      </c>
      <c r="C3833" s="473" t="s">
        <v>11728</v>
      </c>
      <c r="D3833" s="541"/>
      <c r="E3833" s="578"/>
      <c r="F3833" s="541">
        <f t="shared" si="60"/>
        <v>0</v>
      </c>
      <c r="G3833" s="609"/>
    </row>
    <row r="3834" spans="1:7" s="295" customFormat="1">
      <c r="A3834" s="558" t="s">
        <v>30208</v>
      </c>
      <c r="B3834" s="472" t="s">
        <v>37068</v>
      </c>
      <c r="C3834" s="473" t="s">
        <v>10268</v>
      </c>
      <c r="D3834" s="541"/>
      <c r="E3834" s="578"/>
      <c r="F3834" s="541">
        <f t="shared" si="60"/>
        <v>0</v>
      </c>
      <c r="G3834" s="609"/>
    </row>
    <row r="3835" spans="1:7" s="295" customFormat="1">
      <c r="A3835" s="558" t="s">
        <v>30209</v>
      </c>
      <c r="B3835" s="472" t="s">
        <v>37069</v>
      </c>
      <c r="C3835" s="473" t="s">
        <v>10270</v>
      </c>
      <c r="D3835" s="541"/>
      <c r="E3835" s="578"/>
      <c r="F3835" s="541">
        <f t="shared" si="60"/>
        <v>0</v>
      </c>
      <c r="G3835" s="609"/>
    </row>
    <row r="3836" spans="1:7" s="295" customFormat="1">
      <c r="A3836" s="558" t="s">
        <v>30210</v>
      </c>
      <c r="B3836" s="472" t="s">
        <v>37070</v>
      </c>
      <c r="C3836" s="473" t="s">
        <v>10272</v>
      </c>
      <c r="D3836" s="541"/>
      <c r="E3836" s="578"/>
      <c r="F3836" s="541">
        <f t="shared" si="60"/>
        <v>0</v>
      </c>
      <c r="G3836" s="609"/>
    </row>
    <row r="3837" spans="1:7" s="295" customFormat="1">
      <c r="A3837" s="558" t="s">
        <v>30211</v>
      </c>
      <c r="B3837" s="472" t="s">
        <v>37071</v>
      </c>
      <c r="C3837" s="473" t="s">
        <v>10274</v>
      </c>
      <c r="D3837" s="541"/>
      <c r="E3837" s="578"/>
      <c r="F3837" s="541">
        <f t="shared" si="60"/>
        <v>0</v>
      </c>
      <c r="G3837" s="609"/>
    </row>
    <row r="3838" spans="1:7" s="295" customFormat="1">
      <c r="A3838" s="558" t="s">
        <v>30212</v>
      </c>
      <c r="B3838" s="472" t="s">
        <v>37072</v>
      </c>
      <c r="C3838" s="473" t="s">
        <v>10276</v>
      </c>
      <c r="D3838" s="541"/>
      <c r="E3838" s="578"/>
      <c r="F3838" s="541">
        <f t="shared" si="60"/>
        <v>0</v>
      </c>
      <c r="G3838" s="609"/>
    </row>
    <row r="3839" spans="1:7" s="423" customFormat="1">
      <c r="A3839" s="650" t="s">
        <v>4264</v>
      </c>
      <c r="B3839" s="651"/>
      <c r="C3839" s="652"/>
      <c r="D3839" s="547"/>
      <c r="E3839" s="588"/>
      <c r="F3839" s="550"/>
      <c r="G3839" s="613"/>
    </row>
    <row r="3840" spans="1:7" s="295" customFormat="1">
      <c r="A3840" s="558" t="s">
        <v>30213</v>
      </c>
      <c r="B3840" s="472" t="s">
        <v>37073</v>
      </c>
      <c r="C3840" s="473" t="s">
        <v>10286</v>
      </c>
      <c r="D3840" s="541"/>
      <c r="E3840" s="578"/>
      <c r="F3840" s="541">
        <f t="shared" si="60"/>
        <v>0</v>
      </c>
      <c r="G3840" s="609"/>
    </row>
    <row r="3841" spans="1:7" s="295" customFormat="1">
      <c r="A3841" s="558" t="s">
        <v>30214</v>
      </c>
      <c r="B3841" s="472" t="s">
        <v>37074</v>
      </c>
      <c r="C3841" s="473" t="s">
        <v>10288</v>
      </c>
      <c r="D3841" s="541"/>
      <c r="E3841" s="578"/>
      <c r="F3841" s="541">
        <f t="shared" si="60"/>
        <v>0</v>
      </c>
      <c r="G3841" s="609"/>
    </row>
    <row r="3842" spans="1:7" s="295" customFormat="1">
      <c r="A3842" s="558" t="s">
        <v>30215</v>
      </c>
      <c r="B3842" s="472" t="s">
        <v>37075</v>
      </c>
      <c r="C3842" s="473" t="s">
        <v>10290</v>
      </c>
      <c r="D3842" s="541"/>
      <c r="E3842" s="578"/>
      <c r="F3842" s="541">
        <f t="shared" si="60"/>
        <v>0</v>
      </c>
      <c r="G3842" s="609"/>
    </row>
    <row r="3843" spans="1:7" s="295" customFormat="1">
      <c r="A3843" s="558" t="s">
        <v>30216</v>
      </c>
      <c r="B3843" s="472" t="s">
        <v>37076</v>
      </c>
      <c r="C3843" s="473" t="s">
        <v>10292</v>
      </c>
      <c r="D3843" s="541"/>
      <c r="E3843" s="578"/>
      <c r="F3843" s="541">
        <f t="shared" si="60"/>
        <v>0</v>
      </c>
      <c r="G3843" s="609"/>
    </row>
    <row r="3844" spans="1:7" s="295" customFormat="1">
      <c r="A3844" s="558" t="s">
        <v>30217</v>
      </c>
      <c r="B3844" s="472" t="s">
        <v>37077</v>
      </c>
      <c r="C3844" s="473" t="s">
        <v>10294</v>
      </c>
      <c r="D3844" s="541"/>
      <c r="E3844" s="578"/>
      <c r="F3844" s="541">
        <f t="shared" si="60"/>
        <v>0</v>
      </c>
      <c r="G3844" s="609"/>
    </row>
    <row r="3845" spans="1:7" s="295" customFormat="1">
      <c r="A3845" s="558" t="s">
        <v>30218</v>
      </c>
      <c r="B3845" s="472" t="s">
        <v>37078</v>
      </c>
      <c r="C3845" s="473" t="s">
        <v>10296</v>
      </c>
      <c r="D3845" s="541"/>
      <c r="E3845" s="578"/>
      <c r="F3845" s="541">
        <f t="shared" si="60"/>
        <v>0</v>
      </c>
      <c r="G3845" s="609"/>
    </row>
    <row r="3846" spans="1:7" s="295" customFormat="1">
      <c r="A3846" s="558" t="s">
        <v>30219</v>
      </c>
      <c r="B3846" s="472" t="s">
        <v>37079</v>
      </c>
      <c r="C3846" s="473" t="s">
        <v>7438</v>
      </c>
      <c r="D3846" s="541"/>
      <c r="E3846" s="578"/>
      <c r="F3846" s="541">
        <f t="shared" si="60"/>
        <v>0</v>
      </c>
      <c r="G3846" s="609"/>
    </row>
    <row r="3847" spans="1:7" s="295" customFormat="1">
      <c r="A3847" s="558" t="s">
        <v>30220</v>
      </c>
      <c r="B3847" s="472" t="s">
        <v>37079</v>
      </c>
      <c r="C3847" s="473" t="s">
        <v>7440</v>
      </c>
      <c r="D3847" s="541"/>
      <c r="E3847" s="578"/>
      <c r="F3847" s="541">
        <f t="shared" si="60"/>
        <v>0</v>
      </c>
      <c r="G3847" s="611"/>
    </row>
    <row r="3848" spans="1:7" s="295" customFormat="1">
      <c r="A3848" s="558" t="s">
        <v>30221</v>
      </c>
      <c r="B3848" s="472" t="s">
        <v>37080</v>
      </c>
      <c r="C3848" s="473" t="s">
        <v>4398</v>
      </c>
      <c r="D3848" s="541"/>
      <c r="E3848" s="578"/>
      <c r="F3848" s="541">
        <f t="shared" si="60"/>
        <v>0</v>
      </c>
      <c r="G3848" s="609"/>
    </row>
    <row r="3849" spans="1:7" s="295" customFormat="1">
      <c r="A3849" s="558" t="s">
        <v>30222</v>
      </c>
      <c r="B3849" s="472" t="s">
        <v>37081</v>
      </c>
      <c r="C3849" s="473" t="s">
        <v>1890</v>
      </c>
      <c r="D3849" s="541"/>
      <c r="E3849" s="578"/>
      <c r="F3849" s="541">
        <f t="shared" si="60"/>
        <v>0</v>
      </c>
      <c r="G3849" s="609"/>
    </row>
    <row r="3850" spans="1:7" s="295" customFormat="1">
      <c r="A3850" s="558" t="s">
        <v>30223</v>
      </c>
      <c r="B3850" s="472" t="s">
        <v>37082</v>
      </c>
      <c r="C3850" s="473" t="s">
        <v>1922</v>
      </c>
      <c r="D3850" s="541"/>
      <c r="E3850" s="578"/>
      <c r="F3850" s="541">
        <f t="shared" si="60"/>
        <v>0</v>
      </c>
      <c r="G3850" s="609"/>
    </row>
    <row r="3851" spans="1:7" s="295" customFormat="1">
      <c r="A3851" s="558" t="s">
        <v>30224</v>
      </c>
      <c r="B3851" s="472" t="s">
        <v>37083</v>
      </c>
      <c r="C3851" s="473" t="s">
        <v>1888</v>
      </c>
      <c r="D3851" s="541"/>
      <c r="E3851" s="578"/>
      <c r="F3851" s="541">
        <f t="shared" si="60"/>
        <v>0</v>
      </c>
      <c r="G3851" s="609"/>
    </row>
    <row r="3852" spans="1:7" s="295" customFormat="1">
      <c r="A3852" s="558" t="s">
        <v>30225</v>
      </c>
      <c r="B3852" s="472" t="s">
        <v>37084</v>
      </c>
      <c r="C3852" s="473" t="s">
        <v>1892</v>
      </c>
      <c r="D3852" s="541"/>
      <c r="E3852" s="578"/>
      <c r="F3852" s="541">
        <f t="shared" si="60"/>
        <v>0</v>
      </c>
      <c r="G3852" s="609"/>
    </row>
    <row r="3853" spans="1:7" s="295" customFormat="1">
      <c r="A3853" s="558" t="s">
        <v>30226</v>
      </c>
      <c r="B3853" s="472" t="s">
        <v>37085</v>
      </c>
      <c r="C3853" s="473" t="s">
        <v>1894</v>
      </c>
      <c r="D3853" s="541"/>
      <c r="E3853" s="578"/>
      <c r="F3853" s="541">
        <f t="shared" si="60"/>
        <v>0</v>
      </c>
      <c r="G3853" s="609"/>
    </row>
    <row r="3854" spans="1:7" s="295" customFormat="1" ht="15.75" customHeight="1">
      <c r="A3854" s="558" t="s">
        <v>30227</v>
      </c>
      <c r="B3854" s="472" t="s">
        <v>37086</v>
      </c>
      <c r="C3854" s="473" t="s">
        <v>1896</v>
      </c>
      <c r="D3854" s="541"/>
      <c r="E3854" s="578"/>
      <c r="F3854" s="541">
        <f t="shared" si="60"/>
        <v>0</v>
      </c>
      <c r="G3854" s="609"/>
    </row>
    <row r="3855" spans="1:7" s="295" customFormat="1">
      <c r="A3855" s="558" t="s">
        <v>30228</v>
      </c>
      <c r="B3855" s="472" t="s">
        <v>37087</v>
      </c>
      <c r="C3855" s="473" t="s">
        <v>1898</v>
      </c>
      <c r="D3855" s="541"/>
      <c r="E3855" s="578"/>
      <c r="F3855" s="541">
        <f t="shared" si="60"/>
        <v>0</v>
      </c>
      <c r="G3855" s="609"/>
    </row>
    <row r="3856" spans="1:7" s="295" customFormat="1">
      <c r="A3856" s="558" t="s">
        <v>30229</v>
      </c>
      <c r="B3856" s="472" t="s">
        <v>37088</v>
      </c>
      <c r="C3856" s="473" t="s">
        <v>36664</v>
      </c>
      <c r="D3856" s="541"/>
      <c r="E3856" s="578"/>
      <c r="F3856" s="541">
        <f t="shared" si="60"/>
        <v>0</v>
      </c>
      <c r="G3856" s="609"/>
    </row>
    <row r="3857" spans="1:7" s="295" customFormat="1">
      <c r="A3857" s="558" t="s">
        <v>30230</v>
      </c>
      <c r="B3857" s="472" t="s">
        <v>37089</v>
      </c>
      <c r="C3857" s="473" t="s">
        <v>1902</v>
      </c>
      <c r="D3857" s="541"/>
      <c r="E3857" s="578"/>
      <c r="F3857" s="541">
        <f t="shared" si="60"/>
        <v>0</v>
      </c>
      <c r="G3857" s="609"/>
    </row>
    <row r="3858" spans="1:7" s="295" customFormat="1">
      <c r="A3858" s="558" t="s">
        <v>30231</v>
      </c>
      <c r="B3858" s="472" t="s">
        <v>37090</v>
      </c>
      <c r="C3858" s="473" t="s">
        <v>1904</v>
      </c>
      <c r="D3858" s="541"/>
      <c r="E3858" s="578"/>
      <c r="F3858" s="541">
        <f t="shared" si="60"/>
        <v>0</v>
      </c>
      <c r="G3858" s="609"/>
    </row>
    <row r="3859" spans="1:7" s="295" customFormat="1">
      <c r="A3859" s="558" t="s">
        <v>30232</v>
      </c>
      <c r="B3859" s="472" t="s">
        <v>37091</v>
      </c>
      <c r="C3859" s="473" t="s">
        <v>1906</v>
      </c>
      <c r="D3859" s="541"/>
      <c r="E3859" s="578"/>
      <c r="F3859" s="541">
        <f t="shared" si="60"/>
        <v>0</v>
      </c>
      <c r="G3859" s="609"/>
    </row>
    <row r="3860" spans="1:7" s="423" customFormat="1">
      <c r="A3860" s="650" t="s">
        <v>4264</v>
      </c>
      <c r="B3860" s="651"/>
      <c r="C3860" s="652"/>
      <c r="D3860" s="547"/>
      <c r="E3860" s="588"/>
      <c r="F3860" s="550"/>
      <c r="G3860" s="613"/>
    </row>
    <row r="3861" spans="1:7" s="295" customFormat="1">
      <c r="A3861" s="558" t="s">
        <v>30233</v>
      </c>
      <c r="B3861" s="472" t="s">
        <v>37092</v>
      </c>
      <c r="C3861" s="473" t="s">
        <v>12969</v>
      </c>
      <c r="D3861" s="541"/>
      <c r="E3861" s="578"/>
      <c r="F3861" s="541">
        <f t="shared" si="60"/>
        <v>0</v>
      </c>
      <c r="G3861" s="609"/>
    </row>
    <row r="3862" spans="1:7" s="295" customFormat="1">
      <c r="A3862" s="558" t="s">
        <v>30234</v>
      </c>
      <c r="B3862" s="472" t="s">
        <v>37093</v>
      </c>
      <c r="C3862" s="473" t="s">
        <v>1926</v>
      </c>
      <c r="D3862" s="541"/>
      <c r="E3862" s="578"/>
      <c r="F3862" s="541">
        <f t="shared" si="60"/>
        <v>0</v>
      </c>
      <c r="G3862" s="609"/>
    </row>
    <row r="3863" spans="1:7" s="295" customFormat="1">
      <c r="A3863" s="558" t="s">
        <v>30235</v>
      </c>
      <c r="B3863" s="472" t="s">
        <v>37094</v>
      </c>
      <c r="C3863" s="473" t="s">
        <v>1928</v>
      </c>
      <c r="D3863" s="541"/>
      <c r="E3863" s="578"/>
      <c r="F3863" s="541">
        <f t="shared" si="60"/>
        <v>0</v>
      </c>
      <c r="G3863" s="609"/>
    </row>
    <row r="3864" spans="1:7" s="295" customFormat="1">
      <c r="A3864" s="558" t="s">
        <v>30236</v>
      </c>
      <c r="B3864" s="472" t="s">
        <v>37095</v>
      </c>
      <c r="C3864" s="473" t="s">
        <v>1930</v>
      </c>
      <c r="D3864" s="541"/>
      <c r="E3864" s="578"/>
      <c r="F3864" s="541">
        <f t="shared" si="60"/>
        <v>0</v>
      </c>
      <c r="G3864" s="609"/>
    </row>
    <row r="3865" spans="1:7" s="295" customFormat="1">
      <c r="A3865" s="558" t="s">
        <v>30237</v>
      </c>
      <c r="B3865" s="472" t="s">
        <v>37096</v>
      </c>
      <c r="C3865" s="473" t="s">
        <v>10292</v>
      </c>
      <c r="D3865" s="541"/>
      <c r="E3865" s="578"/>
      <c r="F3865" s="541">
        <f t="shared" si="60"/>
        <v>0</v>
      </c>
      <c r="G3865" s="609"/>
    </row>
    <row r="3866" spans="1:7" s="295" customFormat="1">
      <c r="A3866" s="558" t="s">
        <v>30238</v>
      </c>
      <c r="B3866" s="472" t="s">
        <v>37097</v>
      </c>
      <c r="C3866" s="473" t="s">
        <v>1932</v>
      </c>
      <c r="D3866" s="541"/>
      <c r="E3866" s="578"/>
      <c r="F3866" s="541">
        <f t="shared" si="60"/>
        <v>0</v>
      </c>
      <c r="G3866" s="609"/>
    </row>
    <row r="3867" spans="1:7" s="295" customFormat="1">
      <c r="A3867" s="558" t="s">
        <v>30239</v>
      </c>
      <c r="B3867" s="472" t="s">
        <v>37098</v>
      </c>
      <c r="C3867" s="473" t="s">
        <v>36466</v>
      </c>
      <c r="D3867" s="541"/>
      <c r="E3867" s="578"/>
      <c r="F3867" s="541">
        <f t="shared" si="60"/>
        <v>0</v>
      </c>
      <c r="G3867" s="609"/>
    </row>
    <row r="3868" spans="1:7" s="295" customFormat="1">
      <c r="A3868" s="558" t="s">
        <v>30240</v>
      </c>
      <c r="B3868" s="472" t="s">
        <v>37099</v>
      </c>
      <c r="C3868" s="473" t="s">
        <v>1935</v>
      </c>
      <c r="D3868" s="541"/>
      <c r="E3868" s="578"/>
      <c r="F3868" s="541">
        <f t="shared" si="60"/>
        <v>0</v>
      </c>
      <c r="G3868" s="609"/>
    </row>
    <row r="3869" spans="1:7" s="295" customFormat="1">
      <c r="A3869" s="558" t="s">
        <v>30241</v>
      </c>
      <c r="B3869" s="472" t="s">
        <v>37100</v>
      </c>
      <c r="C3869" s="473" t="s">
        <v>16414</v>
      </c>
      <c r="D3869" s="541"/>
      <c r="E3869" s="578"/>
      <c r="F3869" s="541">
        <f t="shared" si="60"/>
        <v>0</v>
      </c>
      <c r="G3869" s="609"/>
    </row>
    <row r="3870" spans="1:7" s="295" customFormat="1">
      <c r="A3870" s="558" t="s">
        <v>30242</v>
      </c>
      <c r="B3870" s="472" t="s">
        <v>37101</v>
      </c>
      <c r="C3870" s="473" t="s">
        <v>1938</v>
      </c>
      <c r="D3870" s="541"/>
      <c r="E3870" s="578"/>
      <c r="F3870" s="541">
        <f t="shared" si="60"/>
        <v>0</v>
      </c>
      <c r="G3870" s="609"/>
    </row>
    <row r="3871" spans="1:7" s="295" customFormat="1">
      <c r="A3871" s="558" t="s">
        <v>30243</v>
      </c>
      <c r="B3871" s="472" t="s">
        <v>37102</v>
      </c>
      <c r="C3871" s="473" t="s">
        <v>1944</v>
      </c>
      <c r="D3871" s="541"/>
      <c r="E3871" s="578"/>
      <c r="F3871" s="541">
        <f t="shared" si="60"/>
        <v>0</v>
      </c>
      <c r="G3871" s="609"/>
    </row>
    <row r="3872" spans="1:7" s="295" customFormat="1">
      <c r="A3872" s="558" t="s">
        <v>30244</v>
      </c>
      <c r="B3872" s="472" t="s">
        <v>37103</v>
      </c>
      <c r="C3872" s="473" t="s">
        <v>36665</v>
      </c>
      <c r="D3872" s="541"/>
      <c r="E3872" s="578"/>
      <c r="F3872" s="541">
        <f t="shared" ref="F3872:F3934" si="61">D3872*(1+E3872)</f>
        <v>0</v>
      </c>
      <c r="G3872" s="609"/>
    </row>
    <row r="3873" spans="1:7" s="295" customFormat="1">
      <c r="A3873" s="558" t="s">
        <v>30245</v>
      </c>
      <c r="B3873" s="472" t="s">
        <v>37104</v>
      </c>
      <c r="C3873" s="473" t="s">
        <v>1942</v>
      </c>
      <c r="D3873" s="541"/>
      <c r="E3873" s="578"/>
      <c r="F3873" s="541">
        <f t="shared" si="61"/>
        <v>0</v>
      </c>
      <c r="G3873" s="609"/>
    </row>
    <row r="3874" spans="1:7" s="295" customFormat="1">
      <c r="A3874" s="558" t="s">
        <v>30246</v>
      </c>
      <c r="B3874" s="472" t="s">
        <v>37105</v>
      </c>
      <c r="C3874" s="473" t="s">
        <v>36666</v>
      </c>
      <c r="D3874" s="541"/>
      <c r="E3874" s="578"/>
      <c r="F3874" s="541">
        <f t="shared" si="61"/>
        <v>0</v>
      </c>
      <c r="G3874" s="609"/>
    </row>
    <row r="3875" spans="1:7" s="295" customFormat="1">
      <c r="A3875" s="558" t="s">
        <v>30247</v>
      </c>
      <c r="B3875" s="472" t="s">
        <v>37106</v>
      </c>
      <c r="C3875" s="473" t="s">
        <v>1940</v>
      </c>
      <c r="D3875" s="541"/>
      <c r="E3875" s="578"/>
      <c r="F3875" s="541">
        <f t="shared" si="61"/>
        <v>0</v>
      </c>
      <c r="G3875" s="609"/>
    </row>
    <row r="3876" spans="1:7" s="295" customFormat="1">
      <c r="A3876" s="558" t="s">
        <v>30248</v>
      </c>
      <c r="B3876" s="472" t="s">
        <v>37107</v>
      </c>
      <c r="C3876" s="473" t="s">
        <v>36667</v>
      </c>
      <c r="D3876" s="541"/>
      <c r="E3876" s="578"/>
      <c r="F3876" s="541">
        <f t="shared" si="61"/>
        <v>0</v>
      </c>
      <c r="G3876" s="609"/>
    </row>
    <row r="3877" spans="1:7" s="295" customFormat="1">
      <c r="A3877" s="558" t="s">
        <v>30249</v>
      </c>
      <c r="B3877" s="472" t="s">
        <v>37108</v>
      </c>
      <c r="C3877" s="473" t="s">
        <v>5454</v>
      </c>
      <c r="D3877" s="541"/>
      <c r="E3877" s="578"/>
      <c r="F3877" s="541">
        <f t="shared" si="61"/>
        <v>0</v>
      </c>
      <c r="G3877" s="609"/>
    </row>
    <row r="3878" spans="1:7" s="295" customFormat="1">
      <c r="A3878" s="558" t="s">
        <v>30250</v>
      </c>
      <c r="B3878" s="472" t="s">
        <v>37109</v>
      </c>
      <c r="C3878" s="473" t="s">
        <v>5452</v>
      </c>
      <c r="D3878" s="541"/>
      <c r="E3878" s="578"/>
      <c r="F3878" s="541">
        <f t="shared" si="61"/>
        <v>0</v>
      </c>
      <c r="G3878" s="609"/>
    </row>
    <row r="3879" spans="1:7" s="295" customFormat="1">
      <c r="A3879" s="558" t="s">
        <v>30251</v>
      </c>
      <c r="B3879" s="472" t="s">
        <v>37110</v>
      </c>
      <c r="C3879" s="473" t="s">
        <v>5456</v>
      </c>
      <c r="D3879" s="541"/>
      <c r="E3879" s="578"/>
      <c r="F3879" s="541">
        <f t="shared" si="61"/>
        <v>0</v>
      </c>
      <c r="G3879" s="609"/>
    </row>
    <row r="3880" spans="1:7" s="295" customFormat="1">
      <c r="A3880" s="558" t="s">
        <v>30252</v>
      </c>
      <c r="B3880" s="472" t="s">
        <v>37111</v>
      </c>
      <c r="C3880" s="473" t="s">
        <v>36668</v>
      </c>
      <c r="D3880" s="541"/>
      <c r="E3880" s="578"/>
      <c r="F3880" s="541">
        <f t="shared" si="61"/>
        <v>0</v>
      </c>
      <c r="G3880" s="609"/>
    </row>
    <row r="3881" spans="1:7" s="295" customFormat="1">
      <c r="A3881" s="558" t="s">
        <v>30253</v>
      </c>
      <c r="B3881" s="472" t="s">
        <v>37112</v>
      </c>
      <c r="C3881" s="473" t="s">
        <v>36669</v>
      </c>
      <c r="D3881" s="541"/>
      <c r="E3881" s="578"/>
      <c r="F3881" s="541">
        <f t="shared" si="61"/>
        <v>0</v>
      </c>
      <c r="G3881" s="609"/>
    </row>
    <row r="3882" spans="1:7" s="423" customFormat="1">
      <c r="A3882" s="650" t="s">
        <v>4264</v>
      </c>
      <c r="B3882" s="651"/>
      <c r="C3882" s="652"/>
      <c r="D3882" s="547"/>
      <c r="E3882" s="588"/>
      <c r="F3882" s="550"/>
      <c r="G3882" s="613"/>
    </row>
    <row r="3883" spans="1:7" s="295" customFormat="1">
      <c r="A3883" s="558" t="s">
        <v>30254</v>
      </c>
      <c r="B3883" s="472" t="s">
        <v>37113</v>
      </c>
      <c r="C3883" s="473" t="s">
        <v>5475</v>
      </c>
      <c r="D3883" s="541"/>
      <c r="E3883" s="578"/>
      <c r="F3883" s="541">
        <f t="shared" si="61"/>
        <v>0</v>
      </c>
      <c r="G3883" s="609"/>
    </row>
    <row r="3884" spans="1:7" s="295" customFormat="1">
      <c r="A3884" s="558" t="s">
        <v>30255</v>
      </c>
      <c r="B3884" s="472" t="s">
        <v>37114</v>
      </c>
      <c r="C3884" s="473" t="s">
        <v>5477</v>
      </c>
      <c r="D3884" s="541"/>
      <c r="E3884" s="578"/>
      <c r="F3884" s="541">
        <f t="shared" si="61"/>
        <v>0</v>
      </c>
      <c r="G3884" s="609"/>
    </row>
    <row r="3885" spans="1:7" s="295" customFormat="1">
      <c r="A3885" s="558" t="s">
        <v>30256</v>
      </c>
      <c r="B3885" s="472" t="s">
        <v>37115</v>
      </c>
      <c r="C3885" s="473" t="s">
        <v>4292</v>
      </c>
      <c r="D3885" s="541"/>
      <c r="E3885" s="578"/>
      <c r="F3885" s="541">
        <f t="shared" si="61"/>
        <v>0</v>
      </c>
      <c r="G3885" s="609"/>
    </row>
    <row r="3886" spans="1:7" s="295" customFormat="1">
      <c r="A3886" s="558" t="s">
        <v>30257</v>
      </c>
      <c r="B3886" s="472" t="s">
        <v>37116</v>
      </c>
      <c r="C3886" s="473" t="s">
        <v>5480</v>
      </c>
      <c r="D3886" s="541"/>
      <c r="E3886" s="578"/>
      <c r="F3886" s="541">
        <f t="shared" si="61"/>
        <v>0</v>
      </c>
      <c r="G3886" s="609"/>
    </row>
    <row r="3887" spans="1:7" s="295" customFormat="1">
      <c r="A3887" s="558" t="s">
        <v>30258</v>
      </c>
      <c r="B3887" s="472" t="s">
        <v>37117</v>
      </c>
      <c r="C3887" s="473" t="s">
        <v>5492</v>
      </c>
      <c r="D3887" s="541"/>
      <c r="E3887" s="578"/>
      <c r="F3887" s="541">
        <f t="shared" si="61"/>
        <v>0</v>
      </c>
      <c r="G3887" s="609"/>
    </row>
    <row r="3888" spans="1:7" s="295" customFormat="1">
      <c r="A3888" s="558" t="s">
        <v>30259</v>
      </c>
      <c r="B3888" s="472" t="s">
        <v>37118</v>
      </c>
      <c r="C3888" s="473" t="s">
        <v>5494</v>
      </c>
      <c r="D3888" s="541"/>
      <c r="E3888" s="578"/>
      <c r="F3888" s="541">
        <f t="shared" si="61"/>
        <v>0</v>
      </c>
      <c r="G3888" s="609"/>
    </row>
    <row r="3889" spans="1:7" s="295" customFormat="1">
      <c r="A3889" s="558" t="s">
        <v>30260</v>
      </c>
      <c r="B3889" s="472" t="s">
        <v>37119</v>
      </c>
      <c r="C3889" s="473" t="s">
        <v>36670</v>
      </c>
      <c r="D3889" s="541"/>
      <c r="E3889" s="578"/>
      <c r="F3889" s="541">
        <f t="shared" si="61"/>
        <v>0</v>
      </c>
      <c r="G3889" s="609"/>
    </row>
    <row r="3890" spans="1:7" s="295" customFormat="1">
      <c r="A3890" s="558" t="s">
        <v>30261</v>
      </c>
      <c r="B3890" s="472" t="s">
        <v>37120</v>
      </c>
      <c r="C3890" s="473" t="s">
        <v>5485</v>
      </c>
      <c r="D3890" s="541"/>
      <c r="E3890" s="578"/>
      <c r="F3890" s="541">
        <f t="shared" si="61"/>
        <v>0</v>
      </c>
      <c r="G3890" s="609"/>
    </row>
    <row r="3891" spans="1:7" s="423" customFormat="1">
      <c r="A3891" s="650" t="s">
        <v>4264</v>
      </c>
      <c r="B3891" s="651"/>
      <c r="C3891" s="652"/>
      <c r="D3891" s="547"/>
      <c r="E3891" s="588"/>
      <c r="F3891" s="550"/>
      <c r="G3891" s="613"/>
    </row>
    <row r="3892" spans="1:7" s="295" customFormat="1">
      <c r="A3892" s="558" t="s">
        <v>30262</v>
      </c>
      <c r="B3892" s="472" t="s">
        <v>37121</v>
      </c>
      <c r="C3892" s="473" t="s">
        <v>899</v>
      </c>
      <c r="D3892" s="541"/>
      <c r="E3892" s="578"/>
      <c r="F3892" s="541">
        <f t="shared" si="61"/>
        <v>0</v>
      </c>
      <c r="G3892" s="609"/>
    </row>
    <row r="3893" spans="1:7" s="295" customFormat="1">
      <c r="A3893" s="558" t="s">
        <v>30263</v>
      </c>
      <c r="B3893" s="472" t="s">
        <v>37122</v>
      </c>
      <c r="C3893" s="473" t="s">
        <v>5498</v>
      </c>
      <c r="D3893" s="541"/>
      <c r="E3893" s="578"/>
      <c r="F3893" s="541">
        <f t="shared" si="61"/>
        <v>0</v>
      </c>
      <c r="G3893" s="609"/>
    </row>
    <row r="3894" spans="1:7" s="295" customFormat="1">
      <c r="A3894" s="558" t="s">
        <v>30264</v>
      </c>
      <c r="B3894" s="472" t="s">
        <v>37123</v>
      </c>
      <c r="C3894" s="473" t="s">
        <v>5500</v>
      </c>
      <c r="D3894" s="541"/>
      <c r="E3894" s="578"/>
      <c r="F3894" s="541">
        <f t="shared" si="61"/>
        <v>0</v>
      </c>
      <c r="G3894" s="609"/>
    </row>
    <row r="3895" spans="1:7" s="295" customFormat="1">
      <c r="A3895" s="558" t="s">
        <v>30265</v>
      </c>
      <c r="B3895" s="472" t="s">
        <v>37124</v>
      </c>
      <c r="C3895" s="473" t="s">
        <v>5502</v>
      </c>
      <c r="D3895" s="541"/>
      <c r="E3895" s="578"/>
      <c r="F3895" s="541">
        <f t="shared" si="61"/>
        <v>0</v>
      </c>
      <c r="G3895" s="609"/>
    </row>
    <row r="3896" spans="1:7" s="295" customFormat="1">
      <c r="A3896" s="558" t="s">
        <v>30266</v>
      </c>
      <c r="B3896" s="472" t="s">
        <v>37125</v>
      </c>
      <c r="C3896" s="473" t="s">
        <v>36671</v>
      </c>
      <c r="D3896" s="541"/>
      <c r="E3896" s="578"/>
      <c r="F3896" s="541">
        <f t="shared" si="61"/>
        <v>0</v>
      </c>
      <c r="G3896" s="609"/>
    </row>
    <row r="3897" spans="1:7" s="295" customFormat="1">
      <c r="A3897" s="558" t="s">
        <v>30267</v>
      </c>
      <c r="B3897" s="472" t="s">
        <v>37126</v>
      </c>
      <c r="C3897" s="473" t="s">
        <v>5506</v>
      </c>
      <c r="D3897" s="541"/>
      <c r="E3897" s="578"/>
      <c r="F3897" s="541">
        <f t="shared" si="61"/>
        <v>0</v>
      </c>
      <c r="G3897" s="609"/>
    </row>
    <row r="3898" spans="1:7" s="295" customFormat="1">
      <c r="A3898" s="558" t="s">
        <v>30268</v>
      </c>
      <c r="B3898" s="472" t="s">
        <v>37127</v>
      </c>
      <c r="C3898" s="473" t="s">
        <v>5508</v>
      </c>
      <c r="D3898" s="541"/>
      <c r="E3898" s="578"/>
      <c r="F3898" s="541">
        <f t="shared" si="61"/>
        <v>0</v>
      </c>
      <c r="G3898" s="609"/>
    </row>
    <row r="3899" spans="1:7" s="295" customFormat="1">
      <c r="A3899" s="558" t="s">
        <v>30269</v>
      </c>
      <c r="B3899" s="472" t="s">
        <v>37128</v>
      </c>
      <c r="C3899" s="473" t="s">
        <v>5510</v>
      </c>
      <c r="D3899" s="541"/>
      <c r="E3899" s="578"/>
      <c r="F3899" s="541">
        <f t="shared" si="61"/>
        <v>0</v>
      </c>
      <c r="G3899" s="609"/>
    </row>
    <row r="3900" spans="1:7" s="295" customFormat="1">
      <c r="A3900" s="558" t="s">
        <v>30270</v>
      </c>
      <c r="B3900" s="472" t="s">
        <v>37129</v>
      </c>
      <c r="C3900" s="473" t="s">
        <v>5512</v>
      </c>
      <c r="D3900" s="541"/>
      <c r="E3900" s="578"/>
      <c r="F3900" s="541">
        <f t="shared" si="61"/>
        <v>0</v>
      </c>
      <c r="G3900" s="609"/>
    </row>
    <row r="3901" spans="1:7" s="295" customFormat="1">
      <c r="A3901" s="558" t="s">
        <v>30271</v>
      </c>
      <c r="B3901" s="472" t="s">
        <v>37130</v>
      </c>
      <c r="C3901" s="473" t="s">
        <v>5514</v>
      </c>
      <c r="D3901" s="541"/>
      <c r="E3901" s="578"/>
      <c r="F3901" s="541">
        <f t="shared" si="61"/>
        <v>0</v>
      </c>
      <c r="G3901" s="609"/>
    </row>
    <row r="3902" spans="1:7" s="295" customFormat="1">
      <c r="A3902" s="558" t="s">
        <v>30272</v>
      </c>
      <c r="B3902" s="472" t="s">
        <v>37131</v>
      </c>
      <c r="C3902" s="473" t="s">
        <v>5516</v>
      </c>
      <c r="D3902" s="541"/>
      <c r="E3902" s="578"/>
      <c r="F3902" s="541">
        <f t="shared" si="61"/>
        <v>0</v>
      </c>
      <c r="G3902" s="609"/>
    </row>
    <row r="3903" spans="1:7" s="295" customFormat="1">
      <c r="A3903" s="558" t="s">
        <v>30273</v>
      </c>
      <c r="B3903" s="472" t="s">
        <v>37132</v>
      </c>
      <c r="C3903" s="473" t="s">
        <v>28088</v>
      </c>
      <c r="D3903" s="541"/>
      <c r="E3903" s="578"/>
      <c r="F3903" s="541">
        <f t="shared" si="61"/>
        <v>0</v>
      </c>
      <c r="G3903" s="609"/>
    </row>
    <row r="3904" spans="1:7" s="295" customFormat="1">
      <c r="A3904" s="558" t="s">
        <v>30274</v>
      </c>
      <c r="B3904" s="472" t="s">
        <v>37133</v>
      </c>
      <c r="C3904" s="473" t="s">
        <v>1922</v>
      </c>
      <c r="D3904" s="541"/>
      <c r="E3904" s="578"/>
      <c r="F3904" s="541">
        <f t="shared" si="61"/>
        <v>0</v>
      </c>
      <c r="G3904" s="609"/>
    </row>
    <row r="3905" spans="1:7" s="295" customFormat="1">
      <c r="A3905" s="558" t="s">
        <v>30275</v>
      </c>
      <c r="B3905" s="472" t="s">
        <v>37134</v>
      </c>
      <c r="C3905" s="473" t="s">
        <v>1890</v>
      </c>
      <c r="D3905" s="541"/>
      <c r="E3905" s="578"/>
      <c r="F3905" s="541">
        <f t="shared" si="61"/>
        <v>0</v>
      </c>
      <c r="G3905" s="609"/>
    </row>
    <row r="3906" spans="1:7" s="295" customFormat="1">
      <c r="A3906" s="558" t="s">
        <v>30276</v>
      </c>
      <c r="B3906" s="472" t="s">
        <v>37135</v>
      </c>
      <c r="C3906" s="473" t="s">
        <v>1888</v>
      </c>
      <c r="D3906" s="541"/>
      <c r="E3906" s="578"/>
      <c r="F3906" s="541">
        <f t="shared" si="61"/>
        <v>0</v>
      </c>
      <c r="G3906" s="609"/>
    </row>
    <row r="3907" spans="1:7" s="295" customFormat="1">
      <c r="A3907" s="558" t="s">
        <v>30277</v>
      </c>
      <c r="B3907" s="472" t="s">
        <v>37136</v>
      </c>
      <c r="C3907" s="473" t="s">
        <v>36672</v>
      </c>
      <c r="D3907" s="541"/>
      <c r="E3907" s="578"/>
      <c r="F3907" s="541">
        <f t="shared" si="61"/>
        <v>0</v>
      </c>
      <c r="G3907" s="609"/>
    </row>
    <row r="3908" spans="1:7" s="295" customFormat="1">
      <c r="A3908" s="558" t="s">
        <v>30278</v>
      </c>
      <c r="B3908" s="472" t="s">
        <v>37137</v>
      </c>
      <c r="C3908" s="473" t="s">
        <v>5524</v>
      </c>
      <c r="D3908" s="541"/>
      <c r="E3908" s="578"/>
      <c r="F3908" s="541">
        <f t="shared" si="61"/>
        <v>0</v>
      </c>
      <c r="G3908" s="609"/>
    </row>
    <row r="3909" spans="1:7" s="295" customFormat="1">
      <c r="A3909" s="558" t="s">
        <v>30279</v>
      </c>
      <c r="B3909" s="472" t="s">
        <v>37138</v>
      </c>
      <c r="C3909" s="473" t="s">
        <v>36673</v>
      </c>
      <c r="D3909" s="541"/>
      <c r="E3909" s="578"/>
      <c r="F3909" s="541">
        <f t="shared" si="61"/>
        <v>0</v>
      </c>
      <c r="G3909" s="609"/>
    </row>
    <row r="3910" spans="1:7" s="295" customFormat="1">
      <c r="A3910" s="558" t="s">
        <v>30280</v>
      </c>
      <c r="B3910" s="472" t="s">
        <v>37139</v>
      </c>
      <c r="C3910" s="473" t="s">
        <v>36674</v>
      </c>
      <c r="D3910" s="541"/>
      <c r="E3910" s="578"/>
      <c r="F3910" s="541">
        <f t="shared" si="61"/>
        <v>0</v>
      </c>
      <c r="G3910" s="609"/>
    </row>
    <row r="3911" spans="1:7" s="295" customFormat="1">
      <c r="A3911" s="558" t="s">
        <v>30281</v>
      </c>
      <c r="B3911" s="472" t="s">
        <v>37140</v>
      </c>
      <c r="C3911" s="473" t="s">
        <v>5530</v>
      </c>
      <c r="D3911" s="541"/>
      <c r="E3911" s="578"/>
      <c r="F3911" s="541">
        <f t="shared" si="61"/>
        <v>0</v>
      </c>
      <c r="G3911" s="609"/>
    </row>
    <row r="3912" spans="1:7" s="295" customFormat="1">
      <c r="A3912" s="558" t="s">
        <v>30282</v>
      </c>
      <c r="B3912" s="472" t="s">
        <v>37141</v>
      </c>
      <c r="C3912" s="473" t="s">
        <v>36675</v>
      </c>
      <c r="D3912" s="541"/>
      <c r="E3912" s="578"/>
      <c r="F3912" s="541">
        <f t="shared" si="61"/>
        <v>0</v>
      </c>
      <c r="G3912" s="609"/>
    </row>
    <row r="3913" spans="1:7" s="295" customFormat="1">
      <c r="A3913" s="558" t="s">
        <v>30283</v>
      </c>
      <c r="B3913" s="472" t="s">
        <v>37142</v>
      </c>
      <c r="C3913" s="473" t="s">
        <v>5482</v>
      </c>
      <c r="D3913" s="541"/>
      <c r="E3913" s="578"/>
      <c r="F3913" s="541">
        <f t="shared" si="61"/>
        <v>0</v>
      </c>
      <c r="G3913" s="609"/>
    </row>
    <row r="3914" spans="1:7" s="295" customFormat="1">
      <c r="A3914" s="558" t="s">
        <v>30284</v>
      </c>
      <c r="B3914" s="472" t="s">
        <v>37143</v>
      </c>
      <c r="C3914" s="473" t="s">
        <v>5542</v>
      </c>
      <c r="D3914" s="541"/>
      <c r="E3914" s="578"/>
      <c r="F3914" s="541">
        <f t="shared" si="61"/>
        <v>0</v>
      </c>
      <c r="G3914" s="609"/>
    </row>
    <row r="3915" spans="1:7" s="423" customFormat="1">
      <c r="A3915" s="650" t="s">
        <v>36676</v>
      </c>
      <c r="B3915" s="651"/>
      <c r="C3915" s="652"/>
      <c r="D3915" s="547"/>
      <c r="E3915" s="588"/>
      <c r="F3915" s="550"/>
      <c r="G3915" s="613"/>
    </row>
    <row r="3916" spans="1:7" s="295" customFormat="1">
      <c r="A3916" s="558" t="s">
        <v>30285</v>
      </c>
      <c r="B3916" s="472" t="s">
        <v>37144</v>
      </c>
      <c r="C3916" s="473" t="s">
        <v>5562</v>
      </c>
      <c r="D3916" s="541"/>
      <c r="E3916" s="578"/>
      <c r="F3916" s="541">
        <f t="shared" si="61"/>
        <v>0</v>
      </c>
      <c r="G3916" s="609"/>
    </row>
    <row r="3917" spans="1:7" s="295" customFormat="1">
      <c r="A3917" s="558" t="s">
        <v>30286</v>
      </c>
      <c r="B3917" s="472" t="s">
        <v>37145</v>
      </c>
      <c r="C3917" s="473" t="s">
        <v>5564</v>
      </c>
      <c r="D3917" s="541"/>
      <c r="E3917" s="578"/>
      <c r="F3917" s="541">
        <f t="shared" si="61"/>
        <v>0</v>
      </c>
      <c r="G3917" s="609"/>
    </row>
    <row r="3918" spans="1:7" s="295" customFormat="1">
      <c r="A3918" s="558" t="s">
        <v>30287</v>
      </c>
      <c r="B3918" s="472" t="s">
        <v>37146</v>
      </c>
      <c r="C3918" s="473" t="s">
        <v>5566</v>
      </c>
      <c r="D3918" s="541"/>
      <c r="E3918" s="578"/>
      <c r="F3918" s="541">
        <f t="shared" si="61"/>
        <v>0</v>
      </c>
      <c r="G3918" s="611"/>
    </row>
    <row r="3919" spans="1:7" s="295" customFormat="1">
      <c r="A3919" s="558" t="s">
        <v>30288</v>
      </c>
      <c r="B3919" s="472" t="s">
        <v>37147</v>
      </c>
      <c r="C3919" s="473" t="s">
        <v>5568</v>
      </c>
      <c r="D3919" s="541"/>
      <c r="E3919" s="578"/>
      <c r="F3919" s="541">
        <f t="shared" si="61"/>
        <v>0</v>
      </c>
      <c r="G3919" s="611"/>
    </row>
    <row r="3920" spans="1:7" s="295" customFormat="1">
      <c r="A3920" s="558" t="s">
        <v>30289</v>
      </c>
      <c r="B3920" s="472" t="s">
        <v>37148</v>
      </c>
      <c r="C3920" s="473" t="s">
        <v>5570</v>
      </c>
      <c r="D3920" s="541"/>
      <c r="E3920" s="578"/>
      <c r="F3920" s="541">
        <f t="shared" si="61"/>
        <v>0</v>
      </c>
      <c r="G3920" s="609"/>
    </row>
    <row r="3921" spans="1:7" s="295" customFormat="1">
      <c r="A3921" s="558" t="s">
        <v>30290</v>
      </c>
      <c r="B3921" s="472" t="s">
        <v>37149</v>
      </c>
      <c r="C3921" s="473" t="s">
        <v>5572</v>
      </c>
      <c r="D3921" s="541"/>
      <c r="E3921" s="578"/>
      <c r="F3921" s="541">
        <f t="shared" si="61"/>
        <v>0</v>
      </c>
      <c r="G3921" s="611"/>
    </row>
    <row r="3922" spans="1:7" s="295" customFormat="1">
      <c r="A3922" s="558" t="s">
        <v>30291</v>
      </c>
      <c r="B3922" s="472" t="s">
        <v>37150</v>
      </c>
      <c r="C3922" s="473" t="s">
        <v>28708</v>
      </c>
      <c r="D3922" s="541"/>
      <c r="E3922" s="578"/>
      <c r="F3922" s="541">
        <f t="shared" si="61"/>
        <v>0</v>
      </c>
      <c r="G3922" s="611"/>
    </row>
    <row r="3923" spans="1:7" s="295" customFormat="1">
      <c r="A3923" s="558" t="s">
        <v>30292</v>
      </c>
      <c r="B3923" s="472" t="s">
        <v>37151</v>
      </c>
      <c r="C3923" s="473" t="s">
        <v>5575</v>
      </c>
      <c r="D3923" s="541"/>
      <c r="E3923" s="578"/>
      <c r="F3923" s="541">
        <f t="shared" si="61"/>
        <v>0</v>
      </c>
      <c r="G3923" s="609"/>
    </row>
    <row r="3924" spans="1:7" s="295" customFormat="1">
      <c r="A3924" s="558" t="s">
        <v>30293</v>
      </c>
      <c r="B3924" s="472" t="s">
        <v>37152</v>
      </c>
      <c r="C3924" s="473" t="s">
        <v>5577</v>
      </c>
      <c r="D3924" s="541"/>
      <c r="E3924" s="578"/>
      <c r="F3924" s="541">
        <f t="shared" si="61"/>
        <v>0</v>
      </c>
      <c r="G3924" s="611"/>
    </row>
    <row r="3925" spans="1:7" s="295" customFormat="1">
      <c r="A3925" s="558" t="s">
        <v>30294</v>
      </c>
      <c r="B3925" s="472" t="s">
        <v>37153</v>
      </c>
      <c r="C3925" s="473" t="s">
        <v>5579</v>
      </c>
      <c r="D3925" s="541"/>
      <c r="E3925" s="578"/>
      <c r="F3925" s="541">
        <f t="shared" si="61"/>
        <v>0</v>
      </c>
      <c r="G3925" s="611"/>
    </row>
    <row r="3926" spans="1:7" s="295" customFormat="1">
      <c r="A3926" s="558" t="s">
        <v>30295</v>
      </c>
      <c r="B3926" s="472" t="s">
        <v>37154</v>
      </c>
      <c r="C3926" s="473" t="s">
        <v>31239</v>
      </c>
      <c r="D3926" s="541"/>
      <c r="E3926" s="578"/>
      <c r="F3926" s="541">
        <f t="shared" si="61"/>
        <v>0</v>
      </c>
      <c r="G3926" s="611"/>
    </row>
    <row r="3927" spans="1:7" s="295" customFormat="1">
      <c r="A3927" s="558" t="s">
        <v>30296</v>
      </c>
      <c r="B3927" s="472" t="s">
        <v>37155</v>
      </c>
      <c r="C3927" s="473" t="s">
        <v>26553</v>
      </c>
      <c r="D3927" s="541"/>
      <c r="E3927" s="578"/>
      <c r="F3927" s="541">
        <f t="shared" si="61"/>
        <v>0</v>
      </c>
      <c r="G3927" s="609"/>
    </row>
    <row r="3928" spans="1:7" s="295" customFormat="1">
      <c r="A3928" s="558" t="s">
        <v>30297</v>
      </c>
      <c r="B3928" s="472" t="s">
        <v>37156</v>
      </c>
      <c r="C3928" s="473" t="s">
        <v>5583</v>
      </c>
      <c r="D3928" s="541"/>
      <c r="E3928" s="578"/>
      <c r="F3928" s="541">
        <f t="shared" si="61"/>
        <v>0</v>
      </c>
      <c r="G3928" s="611"/>
    </row>
    <row r="3929" spans="1:7" s="295" customFormat="1">
      <c r="A3929" s="558" t="s">
        <v>30298</v>
      </c>
      <c r="B3929" s="472" t="s">
        <v>37157</v>
      </c>
      <c r="C3929" s="473" t="s">
        <v>5585</v>
      </c>
      <c r="D3929" s="541"/>
      <c r="E3929" s="578"/>
      <c r="F3929" s="541">
        <f t="shared" si="61"/>
        <v>0</v>
      </c>
      <c r="G3929" s="609"/>
    </row>
    <row r="3930" spans="1:7" s="423" customFormat="1">
      <c r="A3930" s="650" t="s">
        <v>36677</v>
      </c>
      <c r="B3930" s="651"/>
      <c r="C3930" s="652"/>
      <c r="D3930" s="547"/>
      <c r="E3930" s="588"/>
      <c r="F3930" s="550"/>
      <c r="G3930" s="613"/>
    </row>
    <row r="3931" spans="1:7" s="295" customFormat="1">
      <c r="A3931" s="558" t="s">
        <v>30299</v>
      </c>
      <c r="B3931" s="472" t="s">
        <v>38289</v>
      </c>
      <c r="C3931" s="473" t="s">
        <v>5591</v>
      </c>
      <c r="D3931" s="541"/>
      <c r="E3931" s="578"/>
      <c r="F3931" s="541">
        <f t="shared" si="61"/>
        <v>0</v>
      </c>
      <c r="G3931" s="611"/>
    </row>
    <row r="3932" spans="1:7" s="295" customFormat="1">
      <c r="A3932" s="558" t="s">
        <v>30300</v>
      </c>
      <c r="B3932" s="472" t="s">
        <v>37158</v>
      </c>
      <c r="C3932" s="473" t="s">
        <v>5593</v>
      </c>
      <c r="D3932" s="541"/>
      <c r="E3932" s="578"/>
      <c r="F3932" s="541">
        <f t="shared" si="61"/>
        <v>0</v>
      </c>
      <c r="G3932" s="609"/>
    </row>
    <row r="3933" spans="1:7" s="295" customFormat="1">
      <c r="A3933" s="558" t="s">
        <v>30301</v>
      </c>
      <c r="B3933" s="472" t="s">
        <v>37159</v>
      </c>
      <c r="C3933" s="473" t="s">
        <v>10496</v>
      </c>
      <c r="D3933" s="541"/>
      <c r="E3933" s="578"/>
      <c r="F3933" s="541">
        <f t="shared" si="61"/>
        <v>0</v>
      </c>
      <c r="G3933" s="609"/>
    </row>
    <row r="3934" spans="1:7" s="295" customFormat="1">
      <c r="A3934" s="558" t="s">
        <v>30302</v>
      </c>
      <c r="B3934" s="472" t="s">
        <v>37160</v>
      </c>
      <c r="C3934" s="473" t="s">
        <v>20123</v>
      </c>
      <c r="D3934" s="541"/>
      <c r="E3934" s="578"/>
      <c r="F3934" s="541">
        <f t="shared" si="61"/>
        <v>0</v>
      </c>
      <c r="G3934" s="609"/>
    </row>
    <row r="3935" spans="1:7" s="423" customFormat="1">
      <c r="A3935" s="650" t="s">
        <v>36679</v>
      </c>
      <c r="B3935" s="651"/>
      <c r="C3935" s="652"/>
      <c r="D3935" s="547"/>
      <c r="E3935" s="588"/>
      <c r="F3935" s="550"/>
      <c r="G3935" s="613"/>
    </row>
    <row r="3936" spans="1:7" s="295" customFormat="1">
      <c r="A3936" s="558" t="s">
        <v>30303</v>
      </c>
      <c r="B3936" s="472" t="s">
        <v>37161</v>
      </c>
      <c r="C3936" s="473" t="s">
        <v>36680</v>
      </c>
      <c r="D3936" s="541"/>
      <c r="E3936" s="578"/>
      <c r="F3936" s="541">
        <f t="shared" ref="F3936:F3999" si="62">D3936*(1+E3936)</f>
        <v>0</v>
      </c>
      <c r="G3936" s="609"/>
    </row>
    <row r="3937" spans="1:7" s="295" customFormat="1">
      <c r="A3937" s="558" t="s">
        <v>30304</v>
      </c>
      <c r="B3937" s="472" t="s">
        <v>37162</v>
      </c>
      <c r="C3937" s="473" t="s">
        <v>36681</v>
      </c>
      <c r="D3937" s="541"/>
      <c r="E3937" s="578"/>
      <c r="F3937" s="541">
        <f t="shared" si="62"/>
        <v>0</v>
      </c>
      <c r="G3937" s="609"/>
    </row>
    <row r="3938" spans="1:7" s="295" customFormat="1">
      <c r="A3938" s="558" t="s">
        <v>30305</v>
      </c>
      <c r="B3938" s="472" t="s">
        <v>37163</v>
      </c>
      <c r="C3938" s="473" t="s">
        <v>36682</v>
      </c>
      <c r="D3938" s="541"/>
      <c r="E3938" s="578"/>
      <c r="F3938" s="541">
        <f t="shared" si="62"/>
        <v>0</v>
      </c>
      <c r="G3938" s="609"/>
    </row>
    <row r="3939" spans="1:7" s="295" customFormat="1">
      <c r="A3939" s="558" t="s">
        <v>30306</v>
      </c>
      <c r="B3939" s="472" t="s">
        <v>37164</v>
      </c>
      <c r="C3939" s="473" t="s">
        <v>5689</v>
      </c>
      <c r="D3939" s="541"/>
      <c r="E3939" s="578"/>
      <c r="F3939" s="541">
        <f t="shared" si="62"/>
        <v>0</v>
      </c>
      <c r="G3939" s="609"/>
    </row>
    <row r="3940" spans="1:7" s="295" customFormat="1">
      <c r="A3940" s="558" t="s">
        <v>30307</v>
      </c>
      <c r="B3940" s="472" t="s">
        <v>37165</v>
      </c>
      <c r="C3940" s="473" t="s">
        <v>36683</v>
      </c>
      <c r="D3940" s="541"/>
      <c r="E3940" s="578"/>
      <c r="F3940" s="541">
        <f t="shared" si="62"/>
        <v>0</v>
      </c>
      <c r="G3940" s="609"/>
    </row>
    <row r="3941" spans="1:7" s="295" customFormat="1">
      <c r="A3941" s="558" t="s">
        <v>30308</v>
      </c>
      <c r="B3941" s="472" t="s">
        <v>37166</v>
      </c>
      <c r="C3941" s="473" t="s">
        <v>38291</v>
      </c>
      <c r="D3941" s="541"/>
      <c r="E3941" s="578"/>
      <c r="F3941" s="541">
        <f t="shared" si="62"/>
        <v>0</v>
      </c>
      <c r="G3941" s="609"/>
    </row>
    <row r="3942" spans="1:7" s="295" customFormat="1">
      <c r="A3942" s="558" t="s">
        <v>30309</v>
      </c>
      <c r="B3942" s="472" t="s">
        <v>37167</v>
      </c>
      <c r="C3942" s="473" t="s">
        <v>36684</v>
      </c>
      <c r="D3942" s="541"/>
      <c r="E3942" s="578"/>
      <c r="F3942" s="541">
        <f t="shared" si="62"/>
        <v>0</v>
      </c>
      <c r="G3942" s="609"/>
    </row>
    <row r="3943" spans="1:7" s="295" customFormat="1">
      <c r="A3943" s="558" t="s">
        <v>30310</v>
      </c>
      <c r="B3943" s="472" t="s">
        <v>37168</v>
      </c>
      <c r="C3943" s="473" t="s">
        <v>36685</v>
      </c>
      <c r="D3943" s="541"/>
      <c r="E3943" s="578"/>
      <c r="F3943" s="541">
        <f t="shared" si="62"/>
        <v>0</v>
      </c>
      <c r="G3943" s="609"/>
    </row>
    <row r="3944" spans="1:7" s="295" customFormat="1">
      <c r="A3944" s="558" t="s">
        <v>30311</v>
      </c>
      <c r="B3944" s="472" t="s">
        <v>37169</v>
      </c>
      <c r="C3944" s="473" t="s">
        <v>36686</v>
      </c>
      <c r="D3944" s="541"/>
      <c r="E3944" s="578"/>
      <c r="F3944" s="541">
        <f t="shared" si="62"/>
        <v>0</v>
      </c>
      <c r="G3944" s="609"/>
    </row>
    <row r="3945" spans="1:7" s="295" customFormat="1">
      <c r="A3945" s="558" t="s">
        <v>30312</v>
      </c>
      <c r="B3945" s="472" t="s">
        <v>37170</v>
      </c>
      <c r="C3945" s="473" t="s">
        <v>36687</v>
      </c>
      <c r="D3945" s="541"/>
      <c r="E3945" s="578"/>
      <c r="F3945" s="541">
        <f t="shared" si="62"/>
        <v>0</v>
      </c>
      <c r="G3945" s="609"/>
    </row>
    <row r="3946" spans="1:7" s="295" customFormat="1">
      <c r="A3946" s="558" t="s">
        <v>30313</v>
      </c>
      <c r="B3946" s="472" t="s">
        <v>37171</v>
      </c>
      <c r="C3946" s="473" t="s">
        <v>9031</v>
      </c>
      <c r="D3946" s="541"/>
      <c r="E3946" s="578"/>
      <c r="F3946" s="541">
        <f t="shared" si="62"/>
        <v>0</v>
      </c>
      <c r="G3946" s="609"/>
    </row>
    <row r="3947" spans="1:7" s="295" customFormat="1">
      <c r="A3947" s="558" t="s">
        <v>30314</v>
      </c>
      <c r="B3947" s="472" t="s">
        <v>37172</v>
      </c>
      <c r="C3947" s="473" t="s">
        <v>36688</v>
      </c>
      <c r="D3947" s="541"/>
      <c r="E3947" s="578"/>
      <c r="F3947" s="541">
        <f t="shared" si="62"/>
        <v>0</v>
      </c>
      <c r="G3947" s="609"/>
    </row>
    <row r="3948" spans="1:7" s="295" customFormat="1">
      <c r="A3948" s="558" t="s">
        <v>30315</v>
      </c>
      <c r="B3948" s="472" t="s">
        <v>37173</v>
      </c>
      <c r="C3948" s="473" t="s">
        <v>36689</v>
      </c>
      <c r="D3948" s="541"/>
      <c r="E3948" s="578"/>
      <c r="F3948" s="541">
        <f t="shared" si="62"/>
        <v>0</v>
      </c>
      <c r="G3948" s="609"/>
    </row>
    <row r="3949" spans="1:7" s="295" customFormat="1">
      <c r="A3949" s="558" t="s">
        <v>30316</v>
      </c>
      <c r="B3949" s="472" t="s">
        <v>37174</v>
      </c>
      <c r="C3949" s="473" t="s">
        <v>36690</v>
      </c>
      <c r="D3949" s="541"/>
      <c r="E3949" s="578"/>
      <c r="F3949" s="541">
        <f t="shared" si="62"/>
        <v>0</v>
      </c>
      <c r="G3949" s="609"/>
    </row>
    <row r="3950" spans="1:7" s="295" customFormat="1" ht="15" customHeight="1">
      <c r="A3950" s="558" t="s">
        <v>30317</v>
      </c>
      <c r="B3950" s="472" t="s">
        <v>37175</v>
      </c>
      <c r="C3950" s="473" t="s">
        <v>36691</v>
      </c>
      <c r="D3950" s="541"/>
      <c r="E3950" s="578"/>
      <c r="F3950" s="541">
        <f t="shared" si="62"/>
        <v>0</v>
      </c>
      <c r="G3950" s="609"/>
    </row>
    <row r="3951" spans="1:7" s="295" customFormat="1">
      <c r="A3951" s="558" t="s">
        <v>30318</v>
      </c>
      <c r="B3951" s="472" t="s">
        <v>37176</v>
      </c>
      <c r="C3951" s="473" t="s">
        <v>36692</v>
      </c>
      <c r="D3951" s="541"/>
      <c r="E3951" s="578"/>
      <c r="F3951" s="541">
        <f t="shared" si="62"/>
        <v>0</v>
      </c>
      <c r="G3951" s="609"/>
    </row>
    <row r="3952" spans="1:7" s="295" customFormat="1">
      <c r="A3952" s="558" t="s">
        <v>30319</v>
      </c>
      <c r="B3952" s="472" t="s">
        <v>37177</v>
      </c>
      <c r="C3952" s="473" t="s">
        <v>36693</v>
      </c>
      <c r="D3952" s="541"/>
      <c r="E3952" s="578"/>
      <c r="F3952" s="541">
        <f t="shared" si="62"/>
        <v>0</v>
      </c>
      <c r="G3952" s="609"/>
    </row>
    <row r="3953" spans="1:7" s="295" customFormat="1">
      <c r="A3953" s="558" t="s">
        <v>30320</v>
      </c>
      <c r="B3953" s="472" t="s">
        <v>37178</v>
      </c>
      <c r="C3953" s="473" t="s">
        <v>36694</v>
      </c>
      <c r="D3953" s="541"/>
      <c r="E3953" s="578"/>
      <c r="F3953" s="541">
        <f t="shared" si="62"/>
        <v>0</v>
      </c>
      <c r="G3953" s="609"/>
    </row>
    <row r="3954" spans="1:7" s="295" customFormat="1">
      <c r="A3954" s="558" t="s">
        <v>30321</v>
      </c>
      <c r="B3954" s="472" t="s">
        <v>37179</v>
      </c>
      <c r="C3954" s="473" t="s">
        <v>36695</v>
      </c>
      <c r="D3954" s="541"/>
      <c r="E3954" s="578"/>
      <c r="F3954" s="541">
        <f t="shared" si="62"/>
        <v>0</v>
      </c>
      <c r="G3954" s="609"/>
    </row>
    <row r="3955" spans="1:7" s="295" customFormat="1">
      <c r="A3955" s="558" t="s">
        <v>30322</v>
      </c>
      <c r="B3955" s="472" t="s">
        <v>37180</v>
      </c>
      <c r="C3955" s="473" t="s">
        <v>36696</v>
      </c>
      <c r="D3955" s="541"/>
      <c r="E3955" s="578"/>
      <c r="F3955" s="541">
        <f t="shared" si="62"/>
        <v>0</v>
      </c>
      <c r="G3955" s="609"/>
    </row>
    <row r="3956" spans="1:7" s="295" customFormat="1">
      <c r="A3956" s="558" t="s">
        <v>30323</v>
      </c>
      <c r="B3956" s="472" t="s">
        <v>37181</v>
      </c>
      <c r="C3956" s="473" t="s">
        <v>36697</v>
      </c>
      <c r="D3956" s="541"/>
      <c r="E3956" s="578"/>
      <c r="F3956" s="541">
        <f t="shared" si="62"/>
        <v>0</v>
      </c>
      <c r="G3956" s="609"/>
    </row>
    <row r="3957" spans="1:7" s="295" customFormat="1">
      <c r="A3957" s="558" t="s">
        <v>30324</v>
      </c>
      <c r="B3957" s="472" t="s">
        <v>37182</v>
      </c>
      <c r="C3957" s="473" t="s">
        <v>21330</v>
      </c>
      <c r="D3957" s="541"/>
      <c r="E3957" s="578"/>
      <c r="F3957" s="541">
        <f t="shared" si="62"/>
        <v>0</v>
      </c>
      <c r="G3957" s="609"/>
    </row>
    <row r="3958" spans="1:7" s="295" customFormat="1">
      <c r="A3958" s="558" t="s">
        <v>30325</v>
      </c>
      <c r="B3958" s="472" t="s">
        <v>37183</v>
      </c>
      <c r="C3958" s="473" t="s">
        <v>36698</v>
      </c>
      <c r="D3958" s="541"/>
      <c r="E3958" s="578"/>
      <c r="F3958" s="541">
        <f t="shared" si="62"/>
        <v>0</v>
      </c>
      <c r="G3958" s="609"/>
    </row>
    <row r="3959" spans="1:7" s="295" customFormat="1">
      <c r="A3959" s="558" t="s">
        <v>30326</v>
      </c>
      <c r="B3959" s="472" t="s">
        <v>37184</v>
      </c>
      <c r="C3959" s="473" t="s">
        <v>36699</v>
      </c>
      <c r="D3959" s="541"/>
      <c r="E3959" s="578"/>
      <c r="F3959" s="541">
        <f t="shared" si="62"/>
        <v>0</v>
      </c>
      <c r="G3959" s="609"/>
    </row>
    <row r="3960" spans="1:7" s="295" customFormat="1">
      <c r="A3960" s="558" t="s">
        <v>30327</v>
      </c>
      <c r="B3960" s="472" t="s">
        <v>37185</v>
      </c>
      <c r="C3960" s="473" t="s">
        <v>36700</v>
      </c>
      <c r="D3960" s="541"/>
      <c r="E3960" s="578"/>
      <c r="F3960" s="541">
        <f t="shared" si="62"/>
        <v>0</v>
      </c>
      <c r="G3960" s="609"/>
    </row>
    <row r="3961" spans="1:7" s="295" customFormat="1">
      <c r="A3961" s="558" t="s">
        <v>30328</v>
      </c>
      <c r="B3961" s="472" t="s">
        <v>37186</v>
      </c>
      <c r="C3961" s="473" t="s">
        <v>36701</v>
      </c>
      <c r="D3961" s="541"/>
      <c r="E3961" s="578"/>
      <c r="F3961" s="541">
        <f t="shared" si="62"/>
        <v>0</v>
      </c>
      <c r="G3961" s="609"/>
    </row>
    <row r="3962" spans="1:7" s="295" customFormat="1">
      <c r="A3962" s="558" t="s">
        <v>30329</v>
      </c>
      <c r="B3962" s="472" t="s">
        <v>37187</v>
      </c>
      <c r="C3962" s="473" t="s">
        <v>36702</v>
      </c>
      <c r="D3962" s="541"/>
      <c r="E3962" s="578"/>
      <c r="F3962" s="541">
        <f t="shared" si="62"/>
        <v>0</v>
      </c>
      <c r="G3962" s="609"/>
    </row>
    <row r="3963" spans="1:7" s="295" customFormat="1">
      <c r="A3963" s="558" t="s">
        <v>30330</v>
      </c>
      <c r="B3963" s="472" t="s">
        <v>37188</v>
      </c>
      <c r="C3963" s="473" t="s">
        <v>36703</v>
      </c>
      <c r="D3963" s="541"/>
      <c r="E3963" s="578"/>
      <c r="F3963" s="541">
        <f t="shared" si="62"/>
        <v>0</v>
      </c>
      <c r="G3963" s="609"/>
    </row>
    <row r="3964" spans="1:7" s="423" customFormat="1">
      <c r="A3964" s="650" t="s">
        <v>4264</v>
      </c>
      <c r="B3964" s="651"/>
      <c r="C3964" s="652"/>
      <c r="D3964" s="547"/>
      <c r="E3964" s="588"/>
      <c r="F3964" s="550"/>
      <c r="G3964" s="613"/>
    </row>
    <row r="3965" spans="1:7" s="295" customFormat="1">
      <c r="A3965" s="558" t="s">
        <v>30331</v>
      </c>
      <c r="B3965" s="472" t="s">
        <v>37189</v>
      </c>
      <c r="C3965" s="473" t="s">
        <v>15977</v>
      </c>
      <c r="D3965" s="541"/>
      <c r="E3965" s="578"/>
      <c r="F3965" s="541">
        <f t="shared" si="62"/>
        <v>0</v>
      </c>
      <c r="G3965" s="609"/>
    </row>
    <row r="3966" spans="1:7" s="295" customFormat="1">
      <c r="A3966" s="558" t="s">
        <v>30332</v>
      </c>
      <c r="B3966" s="472" t="s">
        <v>37190</v>
      </c>
      <c r="C3966" s="473" t="s">
        <v>5604</v>
      </c>
      <c r="D3966" s="541"/>
      <c r="E3966" s="578"/>
      <c r="F3966" s="541">
        <f t="shared" si="62"/>
        <v>0</v>
      </c>
      <c r="G3966" s="609"/>
    </row>
    <row r="3967" spans="1:7" s="295" customFormat="1">
      <c r="A3967" s="558" t="s">
        <v>30333</v>
      </c>
      <c r="B3967" s="472" t="s">
        <v>37191</v>
      </c>
      <c r="C3967" s="473" t="s">
        <v>5606</v>
      </c>
      <c r="D3967" s="541"/>
      <c r="E3967" s="578"/>
      <c r="F3967" s="541">
        <f t="shared" si="62"/>
        <v>0</v>
      </c>
      <c r="G3967" s="611"/>
    </row>
    <row r="3968" spans="1:7" s="295" customFormat="1">
      <c r="A3968" s="558" t="s">
        <v>30334</v>
      </c>
      <c r="B3968" s="472" t="s">
        <v>37192</v>
      </c>
      <c r="C3968" s="473" t="s">
        <v>5608</v>
      </c>
      <c r="D3968" s="541"/>
      <c r="E3968" s="578"/>
      <c r="F3968" s="541">
        <f t="shared" si="62"/>
        <v>0</v>
      </c>
      <c r="G3968" s="609"/>
    </row>
    <row r="3969" spans="1:7" s="295" customFormat="1">
      <c r="A3969" s="558" t="s">
        <v>30335</v>
      </c>
      <c r="B3969" s="472" t="s">
        <v>37193</v>
      </c>
      <c r="C3969" s="473" t="s">
        <v>29303</v>
      </c>
      <c r="D3969" s="541"/>
      <c r="E3969" s="578"/>
      <c r="F3969" s="541">
        <f t="shared" si="62"/>
        <v>0</v>
      </c>
      <c r="G3969" s="609"/>
    </row>
    <row r="3970" spans="1:7" s="295" customFormat="1">
      <c r="A3970" s="558" t="s">
        <v>30336</v>
      </c>
      <c r="B3970" s="472" t="s">
        <v>37194</v>
      </c>
      <c r="C3970" s="473" t="s">
        <v>28061</v>
      </c>
      <c r="D3970" s="541"/>
      <c r="E3970" s="578"/>
      <c r="F3970" s="541">
        <f t="shared" si="62"/>
        <v>0</v>
      </c>
      <c r="G3970" s="609"/>
    </row>
    <row r="3971" spans="1:7" s="295" customFormat="1">
      <c r="A3971" s="558" t="s">
        <v>30337</v>
      </c>
      <c r="B3971" s="472" t="s">
        <v>37195</v>
      </c>
      <c r="C3971" s="473" t="s">
        <v>14350</v>
      </c>
      <c r="D3971" s="541"/>
      <c r="E3971" s="578"/>
      <c r="F3971" s="541">
        <f t="shared" si="62"/>
        <v>0</v>
      </c>
      <c r="G3971" s="609"/>
    </row>
    <row r="3972" spans="1:7" s="295" customFormat="1">
      <c r="A3972" s="558" t="s">
        <v>30338</v>
      </c>
      <c r="B3972" s="472" t="s">
        <v>37196</v>
      </c>
      <c r="C3972" s="473" t="s">
        <v>5616</v>
      </c>
      <c r="D3972" s="541"/>
      <c r="E3972" s="578"/>
      <c r="F3972" s="541">
        <f t="shared" si="62"/>
        <v>0</v>
      </c>
      <c r="G3972" s="609"/>
    </row>
    <row r="3973" spans="1:7" s="295" customFormat="1">
      <c r="A3973" s="558" t="s">
        <v>30339</v>
      </c>
      <c r="B3973" s="472" t="s">
        <v>37197</v>
      </c>
      <c r="C3973" s="473" t="s">
        <v>5614</v>
      </c>
      <c r="D3973" s="541"/>
      <c r="E3973" s="578"/>
      <c r="F3973" s="541">
        <f t="shared" si="62"/>
        <v>0</v>
      </c>
      <c r="G3973" s="609"/>
    </row>
    <row r="3974" spans="1:7" s="295" customFormat="1">
      <c r="A3974" s="558" t="s">
        <v>30340</v>
      </c>
      <c r="B3974" s="472" t="s">
        <v>37198</v>
      </c>
      <c r="C3974" s="473" t="s">
        <v>5619</v>
      </c>
      <c r="D3974" s="541"/>
      <c r="E3974" s="578"/>
      <c r="F3974" s="541">
        <f t="shared" si="62"/>
        <v>0</v>
      </c>
      <c r="G3974" s="609"/>
    </row>
    <row r="3975" spans="1:7" s="295" customFormat="1">
      <c r="A3975" s="558" t="s">
        <v>30341</v>
      </c>
      <c r="B3975" s="472" t="s">
        <v>37199</v>
      </c>
      <c r="C3975" s="473" t="s">
        <v>5621</v>
      </c>
      <c r="D3975" s="541"/>
      <c r="E3975" s="578"/>
      <c r="F3975" s="541">
        <f t="shared" si="62"/>
        <v>0</v>
      </c>
      <c r="G3975" s="609"/>
    </row>
    <row r="3976" spans="1:7" s="423" customFormat="1">
      <c r="A3976" s="650" t="s">
        <v>4264</v>
      </c>
      <c r="B3976" s="651"/>
      <c r="C3976" s="652"/>
      <c r="D3976" s="547"/>
      <c r="E3976" s="588"/>
      <c r="F3976" s="550"/>
      <c r="G3976" s="613"/>
    </row>
    <row r="3977" spans="1:7" s="295" customFormat="1">
      <c r="A3977" s="558" t="s">
        <v>30342</v>
      </c>
      <c r="B3977" s="472" t="s">
        <v>37200</v>
      </c>
      <c r="C3977" s="473" t="s">
        <v>32958</v>
      </c>
      <c r="D3977" s="541"/>
      <c r="E3977" s="578"/>
      <c r="F3977" s="541">
        <f t="shared" si="62"/>
        <v>0</v>
      </c>
      <c r="G3977" s="609"/>
    </row>
    <row r="3978" spans="1:7" s="295" customFormat="1">
      <c r="A3978" s="558" t="s">
        <v>30343</v>
      </c>
      <c r="B3978" s="472" t="s">
        <v>37201</v>
      </c>
      <c r="C3978" s="473" t="s">
        <v>5647</v>
      </c>
      <c r="D3978" s="541"/>
      <c r="E3978" s="578"/>
      <c r="F3978" s="541">
        <f t="shared" si="62"/>
        <v>0</v>
      </c>
      <c r="G3978" s="609"/>
    </row>
    <row r="3979" spans="1:7" s="295" customFormat="1">
      <c r="A3979" s="558" t="s">
        <v>30344</v>
      </c>
      <c r="B3979" s="472" t="s">
        <v>37202</v>
      </c>
      <c r="C3979" s="473" t="s">
        <v>5651</v>
      </c>
      <c r="D3979" s="541"/>
      <c r="E3979" s="578"/>
      <c r="F3979" s="541">
        <f t="shared" si="62"/>
        <v>0</v>
      </c>
      <c r="G3979" s="609"/>
    </row>
    <row r="3980" spans="1:7" s="295" customFormat="1">
      <c r="A3980" s="558" t="s">
        <v>30345</v>
      </c>
      <c r="B3980" s="472" t="s">
        <v>37203</v>
      </c>
      <c r="C3980" s="473" t="s">
        <v>5653</v>
      </c>
      <c r="D3980" s="541"/>
      <c r="E3980" s="578"/>
      <c r="F3980" s="541">
        <f t="shared" si="62"/>
        <v>0</v>
      </c>
      <c r="G3980" s="609"/>
    </row>
    <row r="3981" spans="1:7" s="295" customFormat="1">
      <c r="A3981" s="558" t="s">
        <v>30346</v>
      </c>
      <c r="B3981" s="472" t="s">
        <v>37204</v>
      </c>
      <c r="C3981" s="473" t="s">
        <v>29439</v>
      </c>
      <c r="D3981" s="541"/>
      <c r="E3981" s="578"/>
      <c r="F3981" s="541">
        <f t="shared" si="62"/>
        <v>0</v>
      </c>
      <c r="G3981" s="609"/>
    </row>
    <row r="3982" spans="1:7" s="295" customFormat="1">
      <c r="A3982" s="558" t="s">
        <v>30347</v>
      </c>
      <c r="B3982" s="472" t="s">
        <v>37205</v>
      </c>
      <c r="C3982" s="473" t="s">
        <v>5656</v>
      </c>
      <c r="D3982" s="541"/>
      <c r="E3982" s="578"/>
      <c r="F3982" s="541">
        <f t="shared" si="62"/>
        <v>0</v>
      </c>
      <c r="G3982" s="609"/>
    </row>
    <row r="3983" spans="1:7" s="295" customFormat="1">
      <c r="A3983" s="558" t="s">
        <v>30348</v>
      </c>
      <c r="B3983" s="472" t="s">
        <v>37206</v>
      </c>
      <c r="C3983" s="473" t="s">
        <v>5658</v>
      </c>
      <c r="D3983" s="541"/>
      <c r="E3983" s="578"/>
      <c r="F3983" s="541">
        <f t="shared" si="62"/>
        <v>0</v>
      </c>
      <c r="G3983" s="609"/>
    </row>
    <row r="3984" spans="1:7" s="295" customFormat="1">
      <c r="A3984" s="558" t="s">
        <v>30349</v>
      </c>
      <c r="B3984" s="472" t="s">
        <v>37207</v>
      </c>
      <c r="C3984" s="473" t="s">
        <v>36704</v>
      </c>
      <c r="D3984" s="541"/>
      <c r="E3984" s="578"/>
      <c r="F3984" s="541">
        <f t="shared" si="62"/>
        <v>0</v>
      </c>
      <c r="G3984" s="609"/>
    </row>
    <row r="3985" spans="1:7" s="423" customFormat="1">
      <c r="A3985" s="650" t="s">
        <v>36705</v>
      </c>
      <c r="B3985" s="651"/>
      <c r="C3985" s="652"/>
      <c r="D3985" s="547"/>
      <c r="E3985" s="588"/>
      <c r="F3985" s="550"/>
      <c r="G3985" s="613"/>
    </row>
    <row r="3986" spans="1:7" s="295" customFormat="1">
      <c r="A3986" s="558" t="s">
        <v>30350</v>
      </c>
      <c r="B3986" s="472" t="s">
        <v>37208</v>
      </c>
      <c r="C3986" s="473" t="s">
        <v>5675</v>
      </c>
      <c r="D3986" s="541"/>
      <c r="E3986" s="578"/>
      <c r="F3986" s="541">
        <f t="shared" si="62"/>
        <v>0</v>
      </c>
      <c r="G3986" s="609"/>
    </row>
    <row r="3987" spans="1:7" s="295" customFormat="1">
      <c r="A3987" s="558" t="s">
        <v>30351</v>
      </c>
      <c r="B3987" s="472" t="s">
        <v>37209</v>
      </c>
      <c r="C3987" s="473" t="s">
        <v>4317</v>
      </c>
      <c r="D3987" s="541"/>
      <c r="E3987" s="578"/>
      <c r="F3987" s="541">
        <f t="shared" si="62"/>
        <v>0</v>
      </c>
      <c r="G3987" s="609"/>
    </row>
    <row r="3988" spans="1:7" s="295" customFormat="1">
      <c r="A3988" s="558" t="s">
        <v>30352</v>
      </c>
      <c r="B3988" s="472" t="s">
        <v>37210</v>
      </c>
      <c r="C3988" s="473" t="s">
        <v>5689</v>
      </c>
      <c r="D3988" s="541"/>
      <c r="E3988" s="578"/>
      <c r="F3988" s="541">
        <f t="shared" si="62"/>
        <v>0</v>
      </c>
      <c r="G3988" s="609"/>
    </row>
    <row r="3989" spans="1:7" s="295" customFormat="1">
      <c r="A3989" s="558" t="s">
        <v>30353</v>
      </c>
      <c r="B3989" s="472" t="s">
        <v>37211</v>
      </c>
      <c r="C3989" s="473" t="s">
        <v>5678</v>
      </c>
      <c r="D3989" s="541"/>
      <c r="E3989" s="578"/>
      <c r="F3989" s="541">
        <f t="shared" si="62"/>
        <v>0</v>
      </c>
      <c r="G3989" s="609"/>
    </row>
    <row r="3990" spans="1:7" s="295" customFormat="1">
      <c r="A3990" s="558" t="s">
        <v>30354</v>
      </c>
      <c r="B3990" s="472" t="s">
        <v>37212</v>
      </c>
      <c r="C3990" s="473" t="s">
        <v>5680</v>
      </c>
      <c r="D3990" s="541"/>
      <c r="E3990" s="578"/>
      <c r="F3990" s="541">
        <f t="shared" si="62"/>
        <v>0</v>
      </c>
      <c r="G3990" s="609"/>
    </row>
    <row r="3991" spans="1:7" s="295" customFormat="1">
      <c r="A3991" s="558" t="s">
        <v>30355</v>
      </c>
      <c r="B3991" s="472" t="s">
        <v>37213</v>
      </c>
      <c r="C3991" s="473" t="s">
        <v>5682</v>
      </c>
      <c r="D3991" s="541"/>
      <c r="E3991" s="578"/>
      <c r="F3991" s="541">
        <f t="shared" si="62"/>
        <v>0</v>
      </c>
      <c r="G3991" s="609"/>
    </row>
    <row r="3992" spans="1:7" s="295" customFormat="1">
      <c r="A3992" s="558" t="s">
        <v>30356</v>
      </c>
      <c r="B3992" s="472" t="s">
        <v>37214</v>
      </c>
      <c r="C3992" s="473" t="s">
        <v>5684</v>
      </c>
      <c r="D3992" s="541"/>
      <c r="E3992" s="578"/>
      <c r="F3992" s="541">
        <f t="shared" si="62"/>
        <v>0</v>
      </c>
      <c r="G3992" s="609"/>
    </row>
    <row r="3993" spans="1:7" s="295" customFormat="1">
      <c r="A3993" s="558" t="s">
        <v>30357</v>
      </c>
      <c r="B3993" s="472" t="s">
        <v>37215</v>
      </c>
      <c r="C3993" s="473" t="s">
        <v>5583</v>
      </c>
      <c r="D3993" s="541"/>
      <c r="E3993" s="578"/>
      <c r="F3993" s="541">
        <f t="shared" si="62"/>
        <v>0</v>
      </c>
      <c r="G3993" s="609"/>
    </row>
    <row r="3994" spans="1:7" s="423" customFormat="1">
      <c r="A3994" s="650" t="s">
        <v>36706</v>
      </c>
      <c r="B3994" s="651"/>
      <c r="C3994" s="652"/>
      <c r="D3994" s="552"/>
      <c r="E3994" s="593"/>
      <c r="F3994" s="550"/>
      <c r="G3994" s="615"/>
    </row>
    <row r="3995" spans="1:7" s="295" customFormat="1">
      <c r="A3995" s="558" t="s">
        <v>30358</v>
      </c>
      <c r="B3995" s="472" t="s">
        <v>37216</v>
      </c>
      <c r="C3995" s="473" t="s">
        <v>5591</v>
      </c>
      <c r="D3995" s="541"/>
      <c r="E3995" s="578"/>
      <c r="F3995" s="541">
        <f t="shared" si="62"/>
        <v>0</v>
      </c>
      <c r="G3995" s="609"/>
    </row>
    <row r="3996" spans="1:7" s="295" customFormat="1">
      <c r="A3996" s="558" t="s">
        <v>30359</v>
      </c>
      <c r="B3996" s="472" t="s">
        <v>37217</v>
      </c>
      <c r="C3996" s="473" t="s">
        <v>5593</v>
      </c>
      <c r="D3996" s="541"/>
      <c r="E3996" s="578"/>
      <c r="F3996" s="541">
        <f t="shared" si="62"/>
        <v>0</v>
      </c>
      <c r="G3996" s="609"/>
    </row>
    <row r="3997" spans="1:7" s="295" customFormat="1">
      <c r="A3997" s="558" t="s">
        <v>30360</v>
      </c>
      <c r="B3997" s="472" t="s">
        <v>37218</v>
      </c>
      <c r="C3997" s="473" t="s">
        <v>10496</v>
      </c>
      <c r="D3997" s="541"/>
      <c r="E3997" s="578"/>
      <c r="F3997" s="541">
        <f t="shared" si="62"/>
        <v>0</v>
      </c>
      <c r="G3997" s="609"/>
    </row>
    <row r="3998" spans="1:7" s="295" customFormat="1">
      <c r="A3998" s="558" t="s">
        <v>30361</v>
      </c>
      <c r="B3998" s="472" t="s">
        <v>37219</v>
      </c>
      <c r="C3998" s="473" t="s">
        <v>20123</v>
      </c>
      <c r="D3998" s="541"/>
      <c r="E3998" s="578"/>
      <c r="F3998" s="541">
        <f t="shared" si="62"/>
        <v>0</v>
      </c>
      <c r="G3998" s="609"/>
    </row>
    <row r="3999" spans="1:7" s="295" customFormat="1">
      <c r="A3999" s="558" t="s">
        <v>30362</v>
      </c>
      <c r="B3999" s="472" t="s">
        <v>37220</v>
      </c>
      <c r="C3999" s="473" t="s">
        <v>5698</v>
      </c>
      <c r="D3999" s="541"/>
      <c r="E3999" s="578"/>
      <c r="F3999" s="541">
        <f t="shared" si="62"/>
        <v>0</v>
      </c>
      <c r="G3999" s="609"/>
    </row>
    <row r="4000" spans="1:7" s="295" customFormat="1">
      <c r="A4000" s="558" t="s">
        <v>30363</v>
      </c>
      <c r="B4000" s="472" t="s">
        <v>37221</v>
      </c>
      <c r="C4000" s="473" t="s">
        <v>36678</v>
      </c>
      <c r="D4000" s="541"/>
      <c r="E4000" s="578"/>
      <c r="F4000" s="541">
        <f t="shared" ref="F4000:F4063" si="63">D4000*(1+E4000)</f>
        <v>0</v>
      </c>
      <c r="G4000" s="609"/>
    </row>
    <row r="4001" spans="1:7" s="423" customFormat="1">
      <c r="A4001" s="650" t="s">
        <v>4264</v>
      </c>
      <c r="B4001" s="651"/>
      <c r="C4001" s="652"/>
      <c r="D4001" s="547"/>
      <c r="E4001" s="588"/>
      <c r="F4001" s="550"/>
      <c r="G4001" s="613"/>
    </row>
    <row r="4002" spans="1:7" s="295" customFormat="1">
      <c r="A4002" s="558" t="s">
        <v>30364</v>
      </c>
      <c r="B4002" s="472" t="s">
        <v>37222</v>
      </c>
      <c r="C4002" s="473" t="s">
        <v>5709</v>
      </c>
      <c r="D4002" s="541"/>
      <c r="E4002" s="578"/>
      <c r="F4002" s="541">
        <f t="shared" si="63"/>
        <v>0</v>
      </c>
      <c r="G4002" s="609"/>
    </row>
    <row r="4003" spans="1:7" s="295" customFormat="1">
      <c r="A4003" s="558" t="s">
        <v>30365</v>
      </c>
      <c r="B4003" s="472" t="s">
        <v>37223</v>
      </c>
      <c r="C4003" s="473" t="s">
        <v>5711</v>
      </c>
      <c r="D4003" s="541"/>
      <c r="E4003" s="578"/>
      <c r="F4003" s="541">
        <f t="shared" si="63"/>
        <v>0</v>
      </c>
      <c r="G4003" s="609"/>
    </row>
    <row r="4004" spans="1:7" s="295" customFormat="1">
      <c r="A4004" s="558" t="s">
        <v>30366</v>
      </c>
      <c r="B4004" s="472" t="s">
        <v>37224</v>
      </c>
      <c r="C4004" s="473" t="s">
        <v>36707</v>
      </c>
      <c r="D4004" s="541"/>
      <c r="E4004" s="578"/>
      <c r="F4004" s="541">
        <f t="shared" si="63"/>
        <v>0</v>
      </c>
      <c r="G4004" s="609"/>
    </row>
    <row r="4005" spans="1:7" s="295" customFormat="1">
      <c r="A4005" s="558" t="s">
        <v>30367</v>
      </c>
      <c r="B4005" s="472" t="s">
        <v>37225</v>
      </c>
      <c r="C4005" s="473" t="s">
        <v>5717</v>
      </c>
      <c r="D4005" s="541"/>
      <c r="E4005" s="578"/>
      <c r="F4005" s="541">
        <f t="shared" si="63"/>
        <v>0</v>
      </c>
      <c r="G4005" s="609"/>
    </row>
    <row r="4006" spans="1:7" s="423" customFormat="1">
      <c r="A4006" s="650" t="s">
        <v>4264</v>
      </c>
      <c r="B4006" s="651"/>
      <c r="C4006" s="652"/>
      <c r="D4006" s="547"/>
      <c r="E4006" s="588"/>
      <c r="F4006" s="550"/>
      <c r="G4006" s="613"/>
    </row>
    <row r="4007" spans="1:7" s="295" customFormat="1">
      <c r="A4007" s="558" t="s">
        <v>30368</v>
      </c>
      <c r="B4007" s="472" t="s">
        <v>37226</v>
      </c>
      <c r="C4007" s="473" t="s">
        <v>5720</v>
      </c>
      <c r="D4007" s="541"/>
      <c r="E4007" s="578"/>
      <c r="F4007" s="541">
        <f t="shared" si="63"/>
        <v>0</v>
      </c>
      <c r="G4007" s="609"/>
    </row>
    <row r="4008" spans="1:7" s="295" customFormat="1">
      <c r="A4008" s="558" t="s">
        <v>30369</v>
      </c>
      <c r="B4008" s="472" t="s">
        <v>37227</v>
      </c>
      <c r="C4008" s="473" t="s">
        <v>29347</v>
      </c>
      <c r="D4008" s="541"/>
      <c r="E4008" s="578"/>
      <c r="F4008" s="541">
        <f t="shared" si="63"/>
        <v>0</v>
      </c>
      <c r="G4008" s="609"/>
    </row>
    <row r="4009" spans="1:7" s="295" customFormat="1">
      <c r="A4009" s="558" t="s">
        <v>30370</v>
      </c>
      <c r="B4009" s="472" t="s">
        <v>37228</v>
      </c>
      <c r="C4009" s="473" t="s">
        <v>29290</v>
      </c>
      <c r="D4009" s="541"/>
      <c r="E4009" s="578"/>
      <c r="F4009" s="541">
        <f t="shared" si="63"/>
        <v>0</v>
      </c>
      <c r="G4009" s="609"/>
    </row>
    <row r="4010" spans="1:7" s="295" customFormat="1">
      <c r="A4010" s="558" t="s">
        <v>30371</v>
      </c>
      <c r="B4010" s="472" t="s">
        <v>37229</v>
      </c>
      <c r="C4010" s="473" t="s">
        <v>5724</v>
      </c>
      <c r="D4010" s="541"/>
      <c r="E4010" s="578"/>
      <c r="F4010" s="541">
        <f t="shared" si="63"/>
        <v>0</v>
      </c>
      <c r="G4010" s="609"/>
    </row>
    <row r="4011" spans="1:7" s="295" customFormat="1">
      <c r="A4011" s="558" t="s">
        <v>30372</v>
      </c>
      <c r="B4011" s="472" t="s">
        <v>37230</v>
      </c>
      <c r="C4011" s="473" t="s">
        <v>5726</v>
      </c>
      <c r="D4011" s="541"/>
      <c r="E4011" s="578"/>
      <c r="F4011" s="541">
        <f t="shared" si="63"/>
        <v>0</v>
      </c>
      <c r="G4011" s="609"/>
    </row>
    <row r="4012" spans="1:7" s="295" customFormat="1">
      <c r="A4012" s="558" t="s">
        <v>30373</v>
      </c>
      <c r="B4012" s="472" t="s">
        <v>37231</v>
      </c>
      <c r="C4012" s="473" t="s">
        <v>294</v>
      </c>
      <c r="D4012" s="541"/>
      <c r="E4012" s="578"/>
      <c r="F4012" s="541">
        <f t="shared" si="63"/>
        <v>0</v>
      </c>
      <c r="G4012" s="609"/>
    </row>
    <row r="4013" spans="1:7" s="295" customFormat="1">
      <c r="A4013" s="558" t="s">
        <v>30374</v>
      </c>
      <c r="B4013" s="472" t="s">
        <v>37232</v>
      </c>
      <c r="C4013" s="473" t="s">
        <v>5729</v>
      </c>
      <c r="D4013" s="541"/>
      <c r="E4013" s="578"/>
      <c r="F4013" s="541">
        <f t="shared" si="63"/>
        <v>0</v>
      </c>
      <c r="G4013" s="609"/>
    </row>
    <row r="4014" spans="1:7" s="295" customFormat="1">
      <c r="A4014" s="558" t="s">
        <v>30375</v>
      </c>
      <c r="B4014" s="472" t="s">
        <v>37233</v>
      </c>
      <c r="C4014" s="473" t="s">
        <v>5731</v>
      </c>
      <c r="D4014" s="541"/>
      <c r="E4014" s="578"/>
      <c r="F4014" s="541">
        <f t="shared" si="63"/>
        <v>0</v>
      </c>
      <c r="G4014" s="609"/>
    </row>
    <row r="4015" spans="1:7" s="295" customFormat="1">
      <c r="A4015" s="558" t="s">
        <v>30376</v>
      </c>
      <c r="B4015" s="472" t="s">
        <v>37234</v>
      </c>
      <c r="C4015" s="473" t="s">
        <v>3305</v>
      </c>
      <c r="D4015" s="541"/>
      <c r="E4015" s="578"/>
      <c r="F4015" s="541">
        <f t="shared" si="63"/>
        <v>0</v>
      </c>
      <c r="G4015" s="609"/>
    </row>
    <row r="4016" spans="1:7" s="295" customFormat="1">
      <c r="A4016" s="558" t="s">
        <v>11161</v>
      </c>
      <c r="B4016" s="472" t="s">
        <v>37235</v>
      </c>
      <c r="C4016" s="473" t="s">
        <v>5492</v>
      </c>
      <c r="D4016" s="541"/>
      <c r="E4016" s="578"/>
      <c r="F4016" s="541">
        <f t="shared" si="63"/>
        <v>0</v>
      </c>
      <c r="G4016" s="609"/>
    </row>
    <row r="4017" spans="1:7" s="295" customFormat="1">
      <c r="A4017" s="558" t="s">
        <v>11162</v>
      </c>
      <c r="B4017" s="472" t="s">
        <v>37236</v>
      </c>
      <c r="C4017" s="473" t="s">
        <v>5751</v>
      </c>
      <c r="D4017" s="541"/>
      <c r="E4017" s="578"/>
      <c r="F4017" s="541">
        <f t="shared" si="63"/>
        <v>0</v>
      </c>
      <c r="G4017" s="609"/>
    </row>
    <row r="4018" spans="1:7" s="295" customFormat="1">
      <c r="A4018" s="558" t="s">
        <v>11163</v>
      </c>
      <c r="B4018" s="472" t="s">
        <v>37237</v>
      </c>
      <c r="C4018" s="473" t="s">
        <v>5753</v>
      </c>
      <c r="D4018" s="541"/>
      <c r="E4018" s="578"/>
      <c r="F4018" s="541">
        <f t="shared" si="63"/>
        <v>0</v>
      </c>
      <c r="G4018" s="609"/>
    </row>
    <row r="4019" spans="1:7" s="423" customFormat="1">
      <c r="A4019" s="650" t="s">
        <v>4264</v>
      </c>
      <c r="B4019" s="651"/>
      <c r="C4019" s="652"/>
      <c r="D4019" s="547"/>
      <c r="E4019" s="588"/>
      <c r="F4019" s="550"/>
      <c r="G4019" s="613"/>
    </row>
    <row r="4020" spans="1:7" s="295" customFormat="1">
      <c r="A4020" s="558" t="s">
        <v>11166</v>
      </c>
      <c r="B4020" s="472" t="s">
        <v>37238</v>
      </c>
      <c r="C4020" s="473" t="s">
        <v>21302</v>
      </c>
      <c r="D4020" s="541"/>
      <c r="E4020" s="578"/>
      <c r="F4020" s="541">
        <f t="shared" si="63"/>
        <v>0</v>
      </c>
      <c r="G4020" s="611"/>
    </row>
    <row r="4021" spans="1:7" s="295" customFormat="1">
      <c r="A4021" s="558" t="s">
        <v>11167</v>
      </c>
      <c r="B4021" s="472" t="s">
        <v>37239</v>
      </c>
      <c r="C4021" s="473" t="s">
        <v>13862</v>
      </c>
      <c r="D4021" s="541"/>
      <c r="E4021" s="578"/>
      <c r="F4021" s="541">
        <f t="shared" si="63"/>
        <v>0</v>
      </c>
      <c r="G4021" s="609"/>
    </row>
    <row r="4022" spans="1:7" s="295" customFormat="1">
      <c r="A4022" s="558" t="s">
        <v>11168</v>
      </c>
      <c r="B4022" s="472" t="s">
        <v>37240</v>
      </c>
      <c r="C4022" s="473" t="s">
        <v>5758</v>
      </c>
      <c r="D4022" s="541"/>
      <c r="E4022" s="578"/>
      <c r="F4022" s="541">
        <f t="shared" si="63"/>
        <v>0</v>
      </c>
      <c r="G4022" s="609"/>
    </row>
    <row r="4023" spans="1:7" s="295" customFormat="1">
      <c r="A4023" s="558" t="s">
        <v>11169</v>
      </c>
      <c r="B4023" s="472" t="s">
        <v>37241</v>
      </c>
      <c r="C4023" s="473" t="s">
        <v>5760</v>
      </c>
      <c r="D4023" s="541"/>
      <c r="E4023" s="578"/>
      <c r="F4023" s="541">
        <f t="shared" si="63"/>
        <v>0</v>
      </c>
      <c r="G4023" s="609"/>
    </row>
    <row r="4024" spans="1:7" s="295" customFormat="1">
      <c r="A4024" s="558" t="s">
        <v>11170</v>
      </c>
      <c r="B4024" s="472" t="s">
        <v>37242</v>
      </c>
      <c r="C4024" s="473" t="s">
        <v>36708</v>
      </c>
      <c r="D4024" s="541"/>
      <c r="E4024" s="578"/>
      <c r="F4024" s="541">
        <f t="shared" si="63"/>
        <v>0</v>
      </c>
      <c r="G4024" s="609"/>
    </row>
    <row r="4025" spans="1:7" s="295" customFormat="1">
      <c r="A4025" s="558" t="s">
        <v>18224</v>
      </c>
      <c r="B4025" s="472" t="s">
        <v>37243</v>
      </c>
      <c r="C4025" s="473" t="s">
        <v>5763</v>
      </c>
      <c r="D4025" s="541"/>
      <c r="E4025" s="578"/>
      <c r="F4025" s="541">
        <f t="shared" si="63"/>
        <v>0</v>
      </c>
      <c r="G4025" s="609"/>
    </row>
    <row r="4026" spans="1:7" s="295" customFormat="1">
      <c r="A4026" s="558" t="s">
        <v>18225</v>
      </c>
      <c r="B4026" s="472" t="s">
        <v>37244</v>
      </c>
      <c r="C4026" s="473" t="s">
        <v>5765</v>
      </c>
      <c r="D4026" s="541"/>
      <c r="E4026" s="578"/>
      <c r="F4026" s="541">
        <f t="shared" si="63"/>
        <v>0</v>
      </c>
      <c r="G4026" s="609"/>
    </row>
    <row r="4027" spans="1:7" s="295" customFormat="1">
      <c r="A4027" s="558" t="s">
        <v>18226</v>
      </c>
      <c r="B4027" s="472" t="s">
        <v>37245</v>
      </c>
      <c r="C4027" s="473" t="s">
        <v>29309</v>
      </c>
      <c r="D4027" s="541"/>
      <c r="E4027" s="578"/>
      <c r="F4027" s="541">
        <f t="shared" si="63"/>
        <v>0</v>
      </c>
      <c r="G4027" s="609"/>
    </row>
    <row r="4028" spans="1:7" s="295" customFormat="1">
      <c r="A4028" s="558" t="s">
        <v>18227</v>
      </c>
      <c r="B4028" s="472" t="s">
        <v>37246</v>
      </c>
      <c r="C4028" s="473" t="s">
        <v>5768</v>
      </c>
      <c r="D4028" s="541"/>
      <c r="E4028" s="578"/>
      <c r="F4028" s="541">
        <f t="shared" si="63"/>
        <v>0</v>
      </c>
      <c r="G4028" s="609"/>
    </row>
    <row r="4029" spans="1:7" s="295" customFormat="1">
      <c r="A4029" s="558" t="s">
        <v>18228</v>
      </c>
      <c r="B4029" s="472" t="s">
        <v>37247</v>
      </c>
      <c r="C4029" s="473" t="s">
        <v>277</v>
      </c>
      <c r="D4029" s="541"/>
      <c r="E4029" s="578"/>
      <c r="F4029" s="541">
        <f t="shared" si="63"/>
        <v>0</v>
      </c>
      <c r="G4029" s="609"/>
    </row>
    <row r="4030" spans="1:7" s="295" customFormat="1">
      <c r="A4030" s="558" t="s">
        <v>18229</v>
      </c>
      <c r="B4030" s="472" t="s">
        <v>37248</v>
      </c>
      <c r="C4030" s="473" t="s">
        <v>5771</v>
      </c>
      <c r="D4030" s="541"/>
      <c r="E4030" s="578"/>
      <c r="F4030" s="541">
        <f t="shared" si="63"/>
        <v>0</v>
      </c>
      <c r="G4030" s="609"/>
    </row>
    <row r="4031" spans="1:7" s="295" customFormat="1">
      <c r="A4031" s="558" t="s">
        <v>18230</v>
      </c>
      <c r="B4031" s="472" t="s">
        <v>37249</v>
      </c>
      <c r="C4031" s="473" t="s">
        <v>31511</v>
      </c>
      <c r="D4031" s="541"/>
      <c r="E4031" s="578"/>
      <c r="F4031" s="541">
        <f t="shared" si="63"/>
        <v>0</v>
      </c>
      <c r="G4031" s="609"/>
    </row>
    <row r="4032" spans="1:7" s="295" customFormat="1">
      <c r="A4032" s="558" t="s">
        <v>18231</v>
      </c>
      <c r="B4032" s="472" t="s">
        <v>37250</v>
      </c>
      <c r="C4032" s="473" t="s">
        <v>5774</v>
      </c>
      <c r="D4032" s="541"/>
      <c r="E4032" s="578"/>
      <c r="F4032" s="541">
        <f t="shared" si="63"/>
        <v>0</v>
      </c>
      <c r="G4032" s="609"/>
    </row>
    <row r="4033" spans="1:7" s="295" customFormat="1">
      <c r="A4033" s="558" t="s">
        <v>18232</v>
      </c>
      <c r="B4033" s="472" t="s">
        <v>37251</v>
      </c>
      <c r="C4033" s="473" t="s">
        <v>5776</v>
      </c>
      <c r="D4033" s="541"/>
      <c r="E4033" s="578"/>
      <c r="F4033" s="541">
        <f t="shared" si="63"/>
        <v>0</v>
      </c>
      <c r="G4033" s="609"/>
    </row>
    <row r="4034" spans="1:7" s="295" customFormat="1">
      <c r="A4034" s="558" t="s">
        <v>18233</v>
      </c>
      <c r="B4034" s="472" t="s">
        <v>37252</v>
      </c>
      <c r="C4034" s="473" t="s">
        <v>36709</v>
      </c>
      <c r="D4034" s="541"/>
      <c r="E4034" s="578"/>
      <c r="F4034" s="541">
        <f t="shared" si="63"/>
        <v>0</v>
      </c>
      <c r="G4034" s="609"/>
    </row>
    <row r="4035" spans="1:7" s="295" customFormat="1">
      <c r="A4035" s="558" t="s">
        <v>18234</v>
      </c>
      <c r="B4035" s="472" t="s">
        <v>37253</v>
      </c>
      <c r="C4035" s="473" t="s">
        <v>36710</v>
      </c>
      <c r="D4035" s="541"/>
      <c r="E4035" s="578"/>
      <c r="F4035" s="541">
        <f t="shared" si="63"/>
        <v>0</v>
      </c>
      <c r="G4035" s="609"/>
    </row>
    <row r="4036" spans="1:7" s="295" customFormat="1">
      <c r="A4036" s="558" t="s">
        <v>18235</v>
      </c>
      <c r="B4036" s="472" t="s">
        <v>37254</v>
      </c>
      <c r="C4036" s="473" t="s">
        <v>26553</v>
      </c>
      <c r="D4036" s="541"/>
      <c r="E4036" s="578"/>
      <c r="F4036" s="541">
        <f t="shared" si="63"/>
        <v>0</v>
      </c>
      <c r="G4036" s="609"/>
    </row>
    <row r="4037" spans="1:7" s="295" customFormat="1">
      <c r="A4037" s="558" t="s">
        <v>18236</v>
      </c>
      <c r="B4037" s="472" t="s">
        <v>37255</v>
      </c>
      <c r="C4037" s="473" t="s">
        <v>36711</v>
      </c>
      <c r="D4037" s="541"/>
      <c r="E4037" s="578"/>
      <c r="F4037" s="541">
        <f t="shared" si="63"/>
        <v>0</v>
      </c>
      <c r="G4037" s="609"/>
    </row>
    <row r="4038" spans="1:7" s="295" customFormat="1">
      <c r="A4038" s="558" t="s">
        <v>18237</v>
      </c>
      <c r="B4038" s="472" t="s">
        <v>37256</v>
      </c>
      <c r="C4038" s="473" t="s">
        <v>5612</v>
      </c>
      <c r="D4038" s="541"/>
      <c r="E4038" s="578"/>
      <c r="F4038" s="541">
        <f t="shared" si="63"/>
        <v>0</v>
      </c>
      <c r="G4038" s="609"/>
    </row>
    <row r="4039" spans="1:7" s="295" customFormat="1">
      <c r="A4039" s="558" t="s">
        <v>18238</v>
      </c>
      <c r="B4039" s="472" t="s">
        <v>37257</v>
      </c>
      <c r="C4039" s="473" t="s">
        <v>36712</v>
      </c>
      <c r="D4039" s="541"/>
      <c r="E4039" s="578"/>
      <c r="F4039" s="541">
        <f t="shared" si="63"/>
        <v>0</v>
      </c>
      <c r="G4039" s="609"/>
    </row>
    <row r="4040" spans="1:7" s="423" customFormat="1">
      <c r="A4040" s="650" t="s">
        <v>36713</v>
      </c>
      <c r="B4040" s="651"/>
      <c r="C4040" s="652"/>
      <c r="D4040" s="547"/>
      <c r="E4040" s="588"/>
      <c r="F4040" s="550"/>
      <c r="G4040" s="613"/>
    </row>
    <row r="4041" spans="1:7" s="295" customFormat="1">
      <c r="A4041" s="558" t="s">
        <v>18239</v>
      </c>
      <c r="B4041" s="472" t="s">
        <v>37258</v>
      </c>
      <c r="C4041" s="473" t="s">
        <v>5803</v>
      </c>
      <c r="D4041" s="541"/>
      <c r="E4041" s="578"/>
      <c r="F4041" s="541">
        <f t="shared" si="63"/>
        <v>0</v>
      </c>
      <c r="G4041" s="609"/>
    </row>
    <row r="4042" spans="1:7" s="295" customFormat="1">
      <c r="A4042" s="558" t="s">
        <v>18240</v>
      </c>
      <c r="B4042" s="472" t="s">
        <v>37259</v>
      </c>
      <c r="C4042" s="473" t="s">
        <v>5805</v>
      </c>
      <c r="D4042" s="541"/>
      <c r="E4042" s="578"/>
      <c r="F4042" s="541">
        <f t="shared" si="63"/>
        <v>0</v>
      </c>
      <c r="G4042" s="609"/>
    </row>
    <row r="4043" spans="1:7" s="295" customFormat="1">
      <c r="A4043" s="558" t="s">
        <v>18241</v>
      </c>
      <c r="B4043" s="472" t="s">
        <v>37260</v>
      </c>
      <c r="C4043" s="473" t="s">
        <v>5807</v>
      </c>
      <c r="D4043" s="541"/>
      <c r="E4043" s="578"/>
      <c r="F4043" s="541">
        <f t="shared" si="63"/>
        <v>0</v>
      </c>
      <c r="G4043" s="609"/>
    </row>
    <row r="4044" spans="1:7" s="295" customFormat="1">
      <c r="A4044" s="558" t="s">
        <v>18242</v>
      </c>
      <c r="B4044" s="472" t="s">
        <v>37261</v>
      </c>
      <c r="C4044" s="473" t="s">
        <v>16320</v>
      </c>
      <c r="D4044" s="541"/>
      <c r="E4044" s="578"/>
      <c r="F4044" s="541">
        <f t="shared" si="63"/>
        <v>0</v>
      </c>
      <c r="G4044" s="609"/>
    </row>
    <row r="4045" spans="1:7" s="295" customFormat="1">
      <c r="A4045" s="558" t="s">
        <v>18243</v>
      </c>
      <c r="B4045" s="472" t="s">
        <v>37262</v>
      </c>
      <c r="C4045" s="473" t="s">
        <v>5810</v>
      </c>
      <c r="D4045" s="541"/>
      <c r="E4045" s="578"/>
      <c r="F4045" s="541">
        <f t="shared" si="63"/>
        <v>0</v>
      </c>
      <c r="G4045" s="609"/>
    </row>
    <row r="4046" spans="1:7" s="295" customFormat="1">
      <c r="A4046" s="558" t="s">
        <v>18244</v>
      </c>
      <c r="B4046" s="472" t="s">
        <v>37263</v>
      </c>
      <c r="C4046" s="473" t="s">
        <v>5812</v>
      </c>
      <c r="D4046" s="541"/>
      <c r="E4046" s="578"/>
      <c r="F4046" s="541">
        <f t="shared" si="63"/>
        <v>0</v>
      </c>
      <c r="G4046" s="609"/>
    </row>
    <row r="4047" spans="1:7" s="295" customFormat="1">
      <c r="A4047" s="558" t="s">
        <v>18245</v>
      </c>
      <c r="B4047" s="472" t="s">
        <v>37264</v>
      </c>
      <c r="C4047" s="473" t="s">
        <v>5814</v>
      </c>
      <c r="D4047" s="541"/>
      <c r="E4047" s="578"/>
      <c r="F4047" s="541">
        <f t="shared" si="63"/>
        <v>0</v>
      </c>
      <c r="G4047" s="609"/>
    </row>
    <row r="4048" spans="1:7" s="295" customFormat="1">
      <c r="A4048" s="558" t="s">
        <v>18246</v>
      </c>
      <c r="B4048" s="472" t="s">
        <v>37265</v>
      </c>
      <c r="C4048" s="473" t="s">
        <v>18467</v>
      </c>
      <c r="D4048" s="541"/>
      <c r="E4048" s="578"/>
      <c r="F4048" s="541">
        <f t="shared" si="63"/>
        <v>0</v>
      </c>
      <c r="G4048" s="609"/>
    </row>
    <row r="4049" spans="1:7" s="295" customFormat="1">
      <c r="A4049" s="558" t="s">
        <v>18247</v>
      </c>
      <c r="B4049" s="472" t="s">
        <v>37266</v>
      </c>
      <c r="C4049" s="473" t="s">
        <v>22062</v>
      </c>
      <c r="D4049" s="541"/>
      <c r="E4049" s="578"/>
      <c r="F4049" s="541">
        <f t="shared" si="63"/>
        <v>0</v>
      </c>
      <c r="G4049" s="609"/>
    </row>
    <row r="4050" spans="1:7" s="295" customFormat="1">
      <c r="A4050" s="558" t="s">
        <v>18248</v>
      </c>
      <c r="B4050" s="472" t="s">
        <v>37267</v>
      </c>
      <c r="C4050" s="473" t="s">
        <v>5818</v>
      </c>
      <c r="D4050" s="541"/>
      <c r="E4050" s="578"/>
      <c r="F4050" s="541">
        <f t="shared" si="63"/>
        <v>0</v>
      </c>
      <c r="G4050" s="609"/>
    </row>
    <row r="4051" spans="1:7" s="295" customFormat="1">
      <c r="A4051" s="558" t="s">
        <v>18249</v>
      </c>
      <c r="B4051" s="472" t="s">
        <v>37268</v>
      </c>
      <c r="C4051" s="473" t="s">
        <v>5820</v>
      </c>
      <c r="D4051" s="541"/>
      <c r="E4051" s="578"/>
      <c r="F4051" s="541">
        <f t="shared" si="63"/>
        <v>0</v>
      </c>
      <c r="G4051" s="609"/>
    </row>
    <row r="4052" spans="1:7" s="295" customFormat="1">
      <c r="A4052" s="558" t="s">
        <v>18250</v>
      </c>
      <c r="B4052" s="472" t="s">
        <v>37269</v>
      </c>
      <c r="C4052" s="473" t="s">
        <v>12951</v>
      </c>
      <c r="D4052" s="541"/>
      <c r="E4052" s="578"/>
      <c r="F4052" s="541">
        <f t="shared" si="63"/>
        <v>0</v>
      </c>
      <c r="G4052" s="609"/>
    </row>
    <row r="4053" spans="1:7" s="295" customFormat="1">
      <c r="A4053" s="558" t="s">
        <v>18251</v>
      </c>
      <c r="B4053" s="472" t="s">
        <v>37270</v>
      </c>
      <c r="C4053" s="473" t="s">
        <v>5824</v>
      </c>
      <c r="D4053" s="541"/>
      <c r="E4053" s="578"/>
      <c r="F4053" s="541">
        <f t="shared" si="63"/>
        <v>0</v>
      </c>
      <c r="G4053" s="609"/>
    </row>
    <row r="4054" spans="1:7" s="295" customFormat="1">
      <c r="A4054" s="558" t="s">
        <v>18252</v>
      </c>
      <c r="B4054" s="472" t="s">
        <v>37271</v>
      </c>
      <c r="C4054" s="473" t="s">
        <v>12960</v>
      </c>
      <c r="D4054" s="541"/>
      <c r="E4054" s="578"/>
      <c r="F4054" s="541">
        <f t="shared" si="63"/>
        <v>0</v>
      </c>
      <c r="G4054" s="609"/>
    </row>
    <row r="4055" spans="1:7" s="295" customFormat="1">
      <c r="A4055" s="558" t="s">
        <v>18253</v>
      </c>
      <c r="B4055" s="472" t="s">
        <v>37272</v>
      </c>
      <c r="C4055" s="473" t="s">
        <v>5827</v>
      </c>
      <c r="D4055" s="541"/>
      <c r="E4055" s="578"/>
      <c r="F4055" s="541">
        <f t="shared" si="63"/>
        <v>0</v>
      </c>
      <c r="G4055" s="609"/>
    </row>
    <row r="4056" spans="1:7" s="295" customFormat="1">
      <c r="A4056" s="558" t="s">
        <v>18254</v>
      </c>
      <c r="B4056" s="472" t="s">
        <v>37273</v>
      </c>
      <c r="C4056" s="473" t="s">
        <v>5829</v>
      </c>
      <c r="D4056" s="541"/>
      <c r="E4056" s="578"/>
      <c r="F4056" s="541">
        <f t="shared" si="63"/>
        <v>0</v>
      </c>
      <c r="G4056" s="609"/>
    </row>
    <row r="4057" spans="1:7" s="295" customFormat="1">
      <c r="A4057" s="558" t="s">
        <v>18255</v>
      </c>
      <c r="B4057" s="472" t="s">
        <v>37274</v>
      </c>
      <c r="C4057" s="473" t="s">
        <v>36714</v>
      </c>
      <c r="D4057" s="541"/>
      <c r="E4057" s="578"/>
      <c r="F4057" s="541">
        <f t="shared" si="63"/>
        <v>0</v>
      </c>
      <c r="G4057" s="609"/>
    </row>
    <row r="4058" spans="1:7" s="295" customFormat="1">
      <c r="A4058" s="558" t="s">
        <v>18256</v>
      </c>
      <c r="B4058" s="472" t="s">
        <v>37275</v>
      </c>
      <c r="C4058" s="473" t="s">
        <v>36715</v>
      </c>
      <c r="D4058" s="541"/>
      <c r="E4058" s="578"/>
      <c r="F4058" s="541">
        <f t="shared" si="63"/>
        <v>0</v>
      </c>
      <c r="G4058" s="609"/>
    </row>
    <row r="4059" spans="1:7" s="295" customFormat="1">
      <c r="A4059" s="558" t="s">
        <v>18257</v>
      </c>
      <c r="B4059" s="472" t="s">
        <v>37276</v>
      </c>
      <c r="C4059" s="473" t="s">
        <v>36716</v>
      </c>
      <c r="D4059" s="541"/>
      <c r="E4059" s="578"/>
      <c r="F4059" s="541">
        <f t="shared" si="63"/>
        <v>0</v>
      </c>
      <c r="G4059" s="609"/>
    </row>
    <row r="4060" spans="1:7" s="295" customFormat="1">
      <c r="A4060" s="558" t="s">
        <v>18258</v>
      </c>
      <c r="B4060" s="472" t="s">
        <v>37277</v>
      </c>
      <c r="C4060" s="473" t="s">
        <v>5835</v>
      </c>
      <c r="D4060" s="541"/>
      <c r="E4060" s="578"/>
      <c r="F4060" s="541">
        <f t="shared" si="63"/>
        <v>0</v>
      </c>
      <c r="G4060" s="609"/>
    </row>
    <row r="4061" spans="1:7" s="295" customFormat="1">
      <c r="A4061" s="558" t="s">
        <v>18259</v>
      </c>
      <c r="B4061" s="472" t="s">
        <v>37278</v>
      </c>
      <c r="C4061" s="473" t="s">
        <v>36717</v>
      </c>
      <c r="D4061" s="541"/>
      <c r="E4061" s="578"/>
      <c r="F4061" s="541">
        <f t="shared" si="63"/>
        <v>0</v>
      </c>
      <c r="G4061" s="609"/>
    </row>
    <row r="4062" spans="1:7" s="295" customFormat="1">
      <c r="A4062" s="558" t="s">
        <v>18260</v>
      </c>
      <c r="B4062" s="472" t="s">
        <v>37279</v>
      </c>
      <c r="C4062" s="473" t="s">
        <v>5831</v>
      </c>
      <c r="D4062" s="541"/>
      <c r="E4062" s="578"/>
      <c r="F4062" s="541">
        <f t="shared" si="63"/>
        <v>0</v>
      </c>
      <c r="G4062" s="609"/>
    </row>
    <row r="4063" spans="1:7" s="295" customFormat="1">
      <c r="A4063" s="558" t="s">
        <v>18261</v>
      </c>
      <c r="B4063" s="472" t="s">
        <v>37280</v>
      </c>
      <c r="C4063" s="473" t="s">
        <v>36718</v>
      </c>
      <c r="D4063" s="541"/>
      <c r="E4063" s="578"/>
      <c r="F4063" s="541">
        <f t="shared" si="63"/>
        <v>0</v>
      </c>
      <c r="G4063" s="609"/>
    </row>
    <row r="4064" spans="1:7" s="295" customFormat="1">
      <c r="A4064" s="558" t="s">
        <v>18262</v>
      </c>
      <c r="B4064" s="472" t="s">
        <v>37281</v>
      </c>
      <c r="C4064" s="473" t="s">
        <v>5833</v>
      </c>
      <c r="D4064" s="541"/>
      <c r="E4064" s="578"/>
      <c r="F4064" s="541">
        <f t="shared" ref="F4064:F4127" si="64">D4064*(1+E4064)</f>
        <v>0</v>
      </c>
      <c r="G4064" s="609"/>
    </row>
    <row r="4065" spans="1:7" s="295" customFormat="1">
      <c r="A4065" s="558" t="s">
        <v>18263</v>
      </c>
      <c r="B4065" s="472" t="s">
        <v>37282</v>
      </c>
      <c r="C4065" s="473" t="s">
        <v>36719</v>
      </c>
      <c r="D4065" s="541"/>
      <c r="E4065" s="578"/>
      <c r="F4065" s="541">
        <f t="shared" si="64"/>
        <v>0</v>
      </c>
      <c r="G4065" s="609"/>
    </row>
    <row r="4066" spans="1:7" s="423" customFormat="1">
      <c r="A4066" s="650" t="s">
        <v>36720</v>
      </c>
      <c r="B4066" s="651"/>
      <c r="C4066" s="652"/>
      <c r="D4066" s="547"/>
      <c r="E4066" s="588"/>
      <c r="F4066" s="550"/>
      <c r="G4066" s="613"/>
    </row>
    <row r="4067" spans="1:7" s="295" customFormat="1">
      <c r="A4067" s="558" t="s">
        <v>18264</v>
      </c>
      <c r="B4067" s="472" t="s">
        <v>37283</v>
      </c>
      <c r="C4067" s="473" t="s">
        <v>3817</v>
      </c>
      <c r="D4067" s="541"/>
      <c r="E4067" s="578"/>
      <c r="F4067" s="541">
        <f t="shared" si="64"/>
        <v>0</v>
      </c>
      <c r="G4067" s="609"/>
    </row>
    <row r="4068" spans="1:7" s="295" customFormat="1">
      <c r="A4068" s="558" t="s">
        <v>18265</v>
      </c>
      <c r="B4068" s="472" t="s">
        <v>37284</v>
      </c>
      <c r="C4068" s="473" t="s">
        <v>9712</v>
      </c>
      <c r="D4068" s="541"/>
      <c r="E4068" s="578"/>
      <c r="F4068" s="541">
        <f t="shared" si="64"/>
        <v>0</v>
      </c>
      <c r="G4068" s="609"/>
    </row>
    <row r="4069" spans="1:7" s="295" customFormat="1">
      <c r="A4069" s="558" t="s">
        <v>18266</v>
      </c>
      <c r="B4069" s="472" t="s">
        <v>37285</v>
      </c>
      <c r="C4069" s="473" t="s">
        <v>9730</v>
      </c>
      <c r="D4069" s="541"/>
      <c r="E4069" s="578"/>
      <c r="F4069" s="541">
        <f t="shared" si="64"/>
        <v>0</v>
      </c>
      <c r="G4069" s="609"/>
    </row>
    <row r="4070" spans="1:7" s="295" customFormat="1">
      <c r="A4070" s="558" t="s">
        <v>18267</v>
      </c>
      <c r="B4070" s="472" t="s">
        <v>37286</v>
      </c>
      <c r="C4070" s="473" t="s">
        <v>24395</v>
      </c>
      <c r="D4070" s="541"/>
      <c r="E4070" s="578"/>
      <c r="F4070" s="541">
        <f t="shared" si="64"/>
        <v>0</v>
      </c>
      <c r="G4070" s="609"/>
    </row>
    <row r="4071" spans="1:7" s="295" customFormat="1">
      <c r="A4071" s="558" t="s">
        <v>18268</v>
      </c>
      <c r="B4071" s="472" t="s">
        <v>37287</v>
      </c>
      <c r="C4071" s="473" t="s">
        <v>9716</v>
      </c>
      <c r="D4071" s="541"/>
      <c r="E4071" s="578"/>
      <c r="F4071" s="541">
        <f t="shared" si="64"/>
        <v>0</v>
      </c>
      <c r="G4071" s="609"/>
    </row>
    <row r="4072" spans="1:7" s="295" customFormat="1">
      <c r="A4072" s="558" t="s">
        <v>18269</v>
      </c>
      <c r="B4072" s="472" t="s">
        <v>37288</v>
      </c>
      <c r="C4072" s="473" t="s">
        <v>21333</v>
      </c>
      <c r="D4072" s="541"/>
      <c r="E4072" s="578"/>
      <c r="F4072" s="541">
        <f t="shared" si="64"/>
        <v>0</v>
      </c>
      <c r="G4072" s="609"/>
    </row>
    <row r="4073" spans="1:7" s="295" customFormat="1">
      <c r="A4073" s="558" t="s">
        <v>18270</v>
      </c>
      <c r="B4073" s="472" t="s">
        <v>37289</v>
      </c>
      <c r="C4073" s="473" t="s">
        <v>9691</v>
      </c>
      <c r="D4073" s="541"/>
      <c r="E4073" s="578"/>
      <c r="F4073" s="541">
        <f t="shared" si="64"/>
        <v>0</v>
      </c>
      <c r="G4073" s="609"/>
    </row>
    <row r="4074" spans="1:7" s="295" customFormat="1">
      <c r="A4074" s="558" t="s">
        <v>18271</v>
      </c>
      <c r="B4074" s="472" t="s">
        <v>37290</v>
      </c>
      <c r="C4074" s="473" t="s">
        <v>1990</v>
      </c>
      <c r="D4074" s="541"/>
      <c r="E4074" s="578"/>
      <c r="F4074" s="541">
        <f t="shared" si="64"/>
        <v>0</v>
      </c>
      <c r="G4074" s="609"/>
    </row>
    <row r="4075" spans="1:7" s="295" customFormat="1">
      <c r="A4075" s="558" t="s">
        <v>18272</v>
      </c>
      <c r="B4075" s="472" t="s">
        <v>37291</v>
      </c>
      <c r="C4075" s="473" t="s">
        <v>9704</v>
      </c>
      <c r="D4075" s="541"/>
      <c r="E4075" s="578"/>
      <c r="F4075" s="541">
        <f t="shared" si="64"/>
        <v>0</v>
      </c>
      <c r="G4075" s="609"/>
    </row>
    <row r="4076" spans="1:7" s="295" customFormat="1">
      <c r="A4076" s="558" t="s">
        <v>18273</v>
      </c>
      <c r="B4076" s="472" t="s">
        <v>37292</v>
      </c>
      <c r="C4076" s="473" t="s">
        <v>5852</v>
      </c>
      <c r="D4076" s="541"/>
      <c r="E4076" s="578"/>
      <c r="F4076" s="541">
        <f t="shared" si="64"/>
        <v>0</v>
      </c>
      <c r="G4076" s="609"/>
    </row>
    <row r="4077" spans="1:7" s="295" customFormat="1">
      <c r="A4077" s="558" t="s">
        <v>18274</v>
      </c>
      <c r="B4077" s="472" t="s">
        <v>37293</v>
      </c>
      <c r="C4077" s="473" t="s">
        <v>5854</v>
      </c>
      <c r="D4077" s="541"/>
      <c r="E4077" s="578"/>
      <c r="F4077" s="541">
        <f t="shared" si="64"/>
        <v>0</v>
      </c>
      <c r="G4077" s="609"/>
    </row>
    <row r="4078" spans="1:7" s="295" customFormat="1">
      <c r="A4078" s="558" t="s">
        <v>18275</v>
      </c>
      <c r="B4078" s="472" t="s">
        <v>37294</v>
      </c>
      <c r="C4078" s="473" t="s">
        <v>5856</v>
      </c>
      <c r="D4078" s="541"/>
      <c r="E4078" s="578"/>
      <c r="F4078" s="541">
        <f t="shared" si="64"/>
        <v>0</v>
      </c>
      <c r="G4078" s="609"/>
    </row>
    <row r="4079" spans="1:7" s="295" customFormat="1">
      <c r="A4079" s="558" t="s">
        <v>18276</v>
      </c>
      <c r="B4079" s="472" t="s">
        <v>37295</v>
      </c>
      <c r="C4079" s="473" t="s">
        <v>36384</v>
      </c>
      <c r="D4079" s="541"/>
      <c r="E4079" s="578"/>
      <c r="F4079" s="541">
        <f t="shared" si="64"/>
        <v>0</v>
      </c>
      <c r="G4079" s="609"/>
    </row>
    <row r="4080" spans="1:7" s="423" customFormat="1">
      <c r="A4080" s="650" t="s">
        <v>36721</v>
      </c>
      <c r="B4080" s="651"/>
      <c r="C4080" s="652"/>
      <c r="D4080" s="547"/>
      <c r="E4080" s="588"/>
      <c r="F4080" s="550"/>
      <c r="G4080" s="613"/>
    </row>
    <row r="4081" spans="1:7" s="295" customFormat="1">
      <c r="A4081" s="558" t="s">
        <v>18277</v>
      </c>
      <c r="B4081" s="472" t="s">
        <v>37296</v>
      </c>
      <c r="C4081" s="473" t="s">
        <v>3817</v>
      </c>
      <c r="D4081" s="541"/>
      <c r="E4081" s="578"/>
      <c r="F4081" s="541">
        <f t="shared" si="64"/>
        <v>0</v>
      </c>
      <c r="G4081" s="609"/>
    </row>
    <row r="4082" spans="1:7" s="295" customFormat="1">
      <c r="A4082" s="558" t="s">
        <v>18278</v>
      </c>
      <c r="B4082" s="472" t="s">
        <v>37297</v>
      </c>
      <c r="C4082" s="473" t="s">
        <v>9704</v>
      </c>
      <c r="D4082" s="541"/>
      <c r="E4082" s="578"/>
      <c r="F4082" s="541">
        <f t="shared" si="64"/>
        <v>0</v>
      </c>
      <c r="G4082" s="609"/>
    </row>
    <row r="4083" spans="1:7" s="295" customFormat="1">
      <c r="A4083" s="558" t="s">
        <v>18279</v>
      </c>
      <c r="B4083" s="472" t="s">
        <v>37298</v>
      </c>
      <c r="C4083" s="473" t="s">
        <v>21333</v>
      </c>
      <c r="D4083" s="541"/>
      <c r="E4083" s="578"/>
      <c r="F4083" s="541">
        <f t="shared" si="64"/>
        <v>0</v>
      </c>
      <c r="G4083" s="609"/>
    </row>
    <row r="4084" spans="1:7" s="295" customFormat="1">
      <c r="A4084" s="558" t="s">
        <v>18280</v>
      </c>
      <c r="B4084" s="472" t="s">
        <v>37299</v>
      </c>
      <c r="C4084" s="473" t="s">
        <v>1990</v>
      </c>
      <c r="D4084" s="541"/>
      <c r="E4084" s="578"/>
      <c r="F4084" s="541">
        <f t="shared" si="64"/>
        <v>0</v>
      </c>
      <c r="G4084" s="609"/>
    </row>
    <row r="4085" spans="1:7" s="295" customFormat="1">
      <c r="A4085" s="558" t="s">
        <v>18281</v>
      </c>
      <c r="B4085" s="472" t="s">
        <v>37300</v>
      </c>
      <c r="C4085" s="473" t="s">
        <v>15108</v>
      </c>
      <c r="D4085" s="541"/>
      <c r="E4085" s="578"/>
      <c r="F4085" s="541">
        <f t="shared" si="64"/>
        <v>0</v>
      </c>
      <c r="G4085" s="609"/>
    </row>
    <row r="4086" spans="1:7" s="295" customFormat="1">
      <c r="A4086" s="558" t="s">
        <v>18282</v>
      </c>
      <c r="B4086" s="472" t="s">
        <v>37301</v>
      </c>
      <c r="C4086" s="473" t="s">
        <v>36595</v>
      </c>
      <c r="D4086" s="541"/>
      <c r="E4086" s="578"/>
      <c r="F4086" s="541">
        <f t="shared" si="64"/>
        <v>0</v>
      </c>
      <c r="G4086" s="609"/>
    </row>
    <row r="4087" spans="1:7" s="423" customFormat="1">
      <c r="A4087" s="650" t="s">
        <v>36722</v>
      </c>
      <c r="B4087" s="651"/>
      <c r="C4087" s="652"/>
      <c r="D4087" s="552"/>
      <c r="E4087" s="593"/>
      <c r="F4087" s="550"/>
      <c r="G4087" s="613"/>
    </row>
    <row r="4088" spans="1:7" s="295" customFormat="1">
      <c r="A4088" s="560" t="s">
        <v>18283</v>
      </c>
      <c r="B4088" s="474" t="s">
        <v>36929</v>
      </c>
      <c r="C4088" s="475" t="s">
        <v>36723</v>
      </c>
      <c r="D4088" s="547"/>
      <c r="E4088" s="588"/>
      <c r="F4088" s="550"/>
      <c r="G4088" s="613"/>
    </row>
    <row r="4089" spans="1:7" s="295" customFormat="1">
      <c r="A4089" s="558" t="s">
        <v>18284</v>
      </c>
      <c r="B4089" s="472" t="s">
        <v>37302</v>
      </c>
      <c r="C4089" s="473" t="s">
        <v>36724</v>
      </c>
      <c r="D4089" s="541"/>
      <c r="E4089" s="578"/>
      <c r="F4089" s="541">
        <f t="shared" si="64"/>
        <v>0</v>
      </c>
      <c r="G4089" s="609"/>
    </row>
    <row r="4090" spans="1:7" s="295" customFormat="1">
      <c r="A4090" s="558" t="s">
        <v>18285</v>
      </c>
      <c r="B4090" s="472" t="s">
        <v>37303</v>
      </c>
      <c r="C4090" s="473" t="s">
        <v>36725</v>
      </c>
      <c r="D4090" s="541"/>
      <c r="E4090" s="578"/>
      <c r="F4090" s="541">
        <f t="shared" si="64"/>
        <v>0</v>
      </c>
      <c r="G4090" s="609"/>
    </row>
    <row r="4091" spans="1:7" s="295" customFormat="1">
      <c r="A4091" s="558" t="s">
        <v>18286</v>
      </c>
      <c r="B4091" s="472" t="s">
        <v>37304</v>
      </c>
      <c r="C4091" s="473" t="s">
        <v>36726</v>
      </c>
      <c r="D4091" s="541"/>
      <c r="E4091" s="578"/>
      <c r="F4091" s="541">
        <f t="shared" si="64"/>
        <v>0</v>
      </c>
      <c r="G4091" s="609"/>
    </row>
    <row r="4092" spans="1:7" s="295" customFormat="1">
      <c r="A4092" s="558" t="s">
        <v>18287</v>
      </c>
      <c r="B4092" s="472" t="s">
        <v>37305</v>
      </c>
      <c r="C4092" s="473" t="s">
        <v>36727</v>
      </c>
      <c r="D4092" s="541"/>
      <c r="E4092" s="578"/>
      <c r="F4092" s="541">
        <f t="shared" si="64"/>
        <v>0</v>
      </c>
      <c r="G4092" s="609"/>
    </row>
    <row r="4093" spans="1:7" s="295" customFormat="1">
      <c r="A4093" s="558" t="s">
        <v>18288</v>
      </c>
      <c r="B4093" s="472" t="s">
        <v>37306</v>
      </c>
      <c r="C4093" s="473" t="s">
        <v>36728</v>
      </c>
      <c r="D4093" s="541"/>
      <c r="E4093" s="578"/>
      <c r="F4093" s="541">
        <f t="shared" si="64"/>
        <v>0</v>
      </c>
      <c r="G4093" s="609"/>
    </row>
    <row r="4094" spans="1:7" s="295" customFormat="1">
      <c r="A4094" s="558" t="s">
        <v>18289</v>
      </c>
      <c r="B4094" s="472" t="s">
        <v>37307</v>
      </c>
      <c r="C4094" s="473" t="s">
        <v>36729</v>
      </c>
      <c r="D4094" s="541"/>
      <c r="E4094" s="578"/>
      <c r="F4094" s="541">
        <f t="shared" si="64"/>
        <v>0</v>
      </c>
      <c r="G4094" s="609"/>
    </row>
    <row r="4095" spans="1:7" s="295" customFormat="1">
      <c r="A4095" s="558" t="s">
        <v>18290</v>
      </c>
      <c r="B4095" s="472" t="s">
        <v>37308</v>
      </c>
      <c r="C4095" s="473" t="s">
        <v>36730</v>
      </c>
      <c r="D4095" s="541"/>
      <c r="E4095" s="578"/>
      <c r="F4095" s="541">
        <f t="shared" si="64"/>
        <v>0</v>
      </c>
      <c r="G4095" s="609"/>
    </row>
    <row r="4096" spans="1:7" s="295" customFormat="1">
      <c r="A4096" s="558" t="s">
        <v>18291</v>
      </c>
      <c r="B4096" s="472" t="s">
        <v>37309</v>
      </c>
      <c r="C4096" s="473" t="s">
        <v>36731</v>
      </c>
      <c r="D4096" s="541"/>
      <c r="E4096" s="578"/>
      <c r="F4096" s="541">
        <f t="shared" si="64"/>
        <v>0</v>
      </c>
      <c r="G4096" s="609"/>
    </row>
    <row r="4097" spans="1:7" s="295" customFormat="1">
      <c r="A4097" s="558" t="s">
        <v>18292</v>
      </c>
      <c r="B4097" s="472" t="s">
        <v>37310</v>
      </c>
      <c r="C4097" s="473" t="s">
        <v>36732</v>
      </c>
      <c r="D4097" s="541"/>
      <c r="E4097" s="578"/>
      <c r="F4097" s="541">
        <f t="shared" si="64"/>
        <v>0</v>
      </c>
      <c r="G4097" s="609"/>
    </row>
    <row r="4098" spans="1:7" s="295" customFormat="1">
      <c r="A4098" s="558" t="s">
        <v>18293</v>
      </c>
      <c r="B4098" s="472" t="s">
        <v>37311</v>
      </c>
      <c r="C4098" s="473" t="s">
        <v>36732</v>
      </c>
      <c r="D4098" s="541"/>
      <c r="E4098" s="578"/>
      <c r="F4098" s="541">
        <f t="shared" si="64"/>
        <v>0</v>
      </c>
      <c r="G4098" s="609"/>
    </row>
    <row r="4099" spans="1:7" s="295" customFormat="1">
      <c r="A4099" s="558" t="s">
        <v>18294</v>
      </c>
      <c r="B4099" s="472" t="s">
        <v>37312</v>
      </c>
      <c r="C4099" s="473" t="s">
        <v>36733</v>
      </c>
      <c r="D4099" s="541"/>
      <c r="E4099" s="578"/>
      <c r="F4099" s="541">
        <f t="shared" si="64"/>
        <v>0</v>
      </c>
      <c r="G4099" s="609"/>
    </row>
    <row r="4100" spans="1:7" s="295" customFormat="1">
      <c r="A4100" s="558" t="s">
        <v>18295</v>
      </c>
      <c r="B4100" s="472" t="s">
        <v>37313</v>
      </c>
      <c r="C4100" s="473" t="s">
        <v>36734</v>
      </c>
      <c r="D4100" s="541"/>
      <c r="E4100" s="578"/>
      <c r="F4100" s="541">
        <f t="shared" si="64"/>
        <v>0</v>
      </c>
      <c r="G4100" s="609"/>
    </row>
    <row r="4101" spans="1:7" s="295" customFormat="1">
      <c r="A4101" s="558" t="s">
        <v>18296</v>
      </c>
      <c r="B4101" s="472" t="s">
        <v>37314</v>
      </c>
      <c r="C4101" s="473" t="s">
        <v>36735</v>
      </c>
      <c r="D4101" s="541"/>
      <c r="E4101" s="578"/>
      <c r="F4101" s="541">
        <f t="shared" si="64"/>
        <v>0</v>
      </c>
      <c r="G4101" s="609"/>
    </row>
    <row r="4102" spans="1:7" s="295" customFormat="1">
      <c r="A4102" s="558" t="s">
        <v>18297</v>
      </c>
      <c r="B4102" s="472" t="s">
        <v>37315</v>
      </c>
      <c r="C4102" s="473" t="s">
        <v>36736</v>
      </c>
      <c r="D4102" s="541"/>
      <c r="E4102" s="578"/>
      <c r="F4102" s="541">
        <f t="shared" si="64"/>
        <v>0</v>
      </c>
      <c r="G4102" s="609"/>
    </row>
    <row r="4103" spans="1:7" s="295" customFormat="1">
      <c r="A4103" s="558" t="s">
        <v>18298</v>
      </c>
      <c r="B4103" s="472" t="s">
        <v>37316</v>
      </c>
      <c r="C4103" s="473" t="s">
        <v>36736</v>
      </c>
      <c r="D4103" s="541"/>
      <c r="E4103" s="578"/>
      <c r="F4103" s="541">
        <f t="shared" si="64"/>
        <v>0</v>
      </c>
      <c r="G4103" s="609"/>
    </row>
    <row r="4104" spans="1:7" s="295" customFormat="1">
      <c r="A4104" s="558" t="s">
        <v>18299</v>
      </c>
      <c r="B4104" s="472" t="s">
        <v>37317</v>
      </c>
      <c r="C4104" s="473" t="s">
        <v>36737</v>
      </c>
      <c r="D4104" s="541"/>
      <c r="E4104" s="578"/>
      <c r="F4104" s="541">
        <f t="shared" si="64"/>
        <v>0</v>
      </c>
      <c r="G4104" s="609"/>
    </row>
    <row r="4105" spans="1:7" s="295" customFormat="1">
      <c r="A4105" s="558" t="s">
        <v>18300</v>
      </c>
      <c r="B4105" s="472" t="s">
        <v>37318</v>
      </c>
      <c r="C4105" s="473" t="s">
        <v>36738</v>
      </c>
      <c r="D4105" s="541"/>
      <c r="E4105" s="578"/>
      <c r="F4105" s="541">
        <f t="shared" si="64"/>
        <v>0</v>
      </c>
      <c r="G4105" s="609"/>
    </row>
    <row r="4106" spans="1:7" s="295" customFormat="1">
      <c r="A4106" s="558" t="s">
        <v>18301</v>
      </c>
      <c r="B4106" s="472" t="s">
        <v>37319</v>
      </c>
      <c r="C4106" s="473" t="s">
        <v>36738</v>
      </c>
      <c r="D4106" s="541"/>
      <c r="E4106" s="578"/>
      <c r="F4106" s="541">
        <f t="shared" si="64"/>
        <v>0</v>
      </c>
      <c r="G4106" s="609"/>
    </row>
    <row r="4107" spans="1:7" s="295" customFormat="1">
      <c r="A4107" s="558" t="s">
        <v>18302</v>
      </c>
      <c r="B4107" s="472" t="s">
        <v>37320</v>
      </c>
      <c r="C4107" s="473" t="s">
        <v>36739</v>
      </c>
      <c r="D4107" s="541"/>
      <c r="E4107" s="578"/>
      <c r="F4107" s="541">
        <f t="shared" si="64"/>
        <v>0</v>
      </c>
      <c r="G4107" s="609"/>
    </row>
    <row r="4108" spans="1:7" s="295" customFormat="1">
      <c r="A4108" s="558" t="s">
        <v>21756</v>
      </c>
      <c r="B4108" s="472" t="s">
        <v>37321</v>
      </c>
      <c r="C4108" s="473" t="s">
        <v>36740</v>
      </c>
      <c r="D4108" s="541"/>
      <c r="E4108" s="578"/>
      <c r="F4108" s="541">
        <f t="shared" si="64"/>
        <v>0</v>
      </c>
      <c r="G4108" s="609"/>
    </row>
    <row r="4109" spans="1:7" s="295" customFormat="1">
      <c r="A4109" s="558" t="s">
        <v>21757</v>
      </c>
      <c r="B4109" s="472" t="s">
        <v>37322</v>
      </c>
      <c r="C4109" s="473" t="s">
        <v>36741</v>
      </c>
      <c r="D4109" s="541"/>
      <c r="E4109" s="578"/>
      <c r="F4109" s="541">
        <f t="shared" si="64"/>
        <v>0</v>
      </c>
      <c r="G4109" s="609"/>
    </row>
    <row r="4110" spans="1:7" s="295" customFormat="1">
      <c r="A4110" s="558" t="s">
        <v>21758</v>
      </c>
      <c r="B4110" s="472" t="s">
        <v>37323</v>
      </c>
      <c r="C4110" s="473" t="s">
        <v>36742</v>
      </c>
      <c r="D4110" s="541"/>
      <c r="E4110" s="578"/>
      <c r="F4110" s="541">
        <f t="shared" si="64"/>
        <v>0</v>
      </c>
      <c r="G4110" s="609"/>
    </row>
    <row r="4111" spans="1:7" s="295" customFormat="1">
      <c r="A4111" s="558" t="s">
        <v>21759</v>
      </c>
      <c r="B4111" s="472" t="s">
        <v>37324</v>
      </c>
      <c r="C4111" s="473" t="s">
        <v>36743</v>
      </c>
      <c r="D4111" s="541"/>
      <c r="E4111" s="578"/>
      <c r="F4111" s="541">
        <f t="shared" si="64"/>
        <v>0</v>
      </c>
      <c r="G4111" s="609"/>
    </row>
    <row r="4112" spans="1:7" s="295" customFormat="1">
      <c r="A4112" s="558" t="s">
        <v>21760</v>
      </c>
      <c r="B4112" s="472" t="s">
        <v>37325</v>
      </c>
      <c r="C4112" s="473" t="s">
        <v>36743</v>
      </c>
      <c r="D4112" s="541"/>
      <c r="E4112" s="578"/>
      <c r="F4112" s="541">
        <f t="shared" si="64"/>
        <v>0</v>
      </c>
      <c r="G4112" s="609"/>
    </row>
    <row r="4113" spans="1:7" s="295" customFormat="1">
      <c r="A4113" s="558" t="s">
        <v>21761</v>
      </c>
      <c r="B4113" s="472" t="s">
        <v>37326</v>
      </c>
      <c r="C4113" s="473" t="s">
        <v>36744</v>
      </c>
      <c r="D4113" s="541"/>
      <c r="E4113" s="578"/>
      <c r="F4113" s="541">
        <f t="shared" si="64"/>
        <v>0</v>
      </c>
      <c r="G4113" s="609"/>
    </row>
    <row r="4114" spans="1:7" s="295" customFormat="1">
      <c r="A4114" s="558" t="s">
        <v>21762</v>
      </c>
      <c r="B4114" s="472" t="s">
        <v>37327</v>
      </c>
      <c r="C4114" s="473" t="s">
        <v>36744</v>
      </c>
      <c r="D4114" s="541"/>
      <c r="E4114" s="578"/>
      <c r="F4114" s="541">
        <f t="shared" si="64"/>
        <v>0</v>
      </c>
      <c r="G4114" s="609"/>
    </row>
    <row r="4115" spans="1:7" s="295" customFormat="1">
      <c r="A4115" s="558" t="s">
        <v>21763</v>
      </c>
      <c r="B4115" s="472" t="s">
        <v>37328</v>
      </c>
      <c r="C4115" s="473" t="s">
        <v>36745</v>
      </c>
      <c r="D4115" s="541"/>
      <c r="E4115" s="578"/>
      <c r="F4115" s="541">
        <f t="shared" si="64"/>
        <v>0</v>
      </c>
      <c r="G4115" s="609"/>
    </row>
    <row r="4116" spans="1:7" s="295" customFormat="1">
      <c r="A4116" s="558" t="s">
        <v>21764</v>
      </c>
      <c r="B4116" s="472" t="s">
        <v>37329</v>
      </c>
      <c r="C4116" s="473" t="s">
        <v>36745</v>
      </c>
      <c r="D4116" s="541"/>
      <c r="E4116" s="578"/>
      <c r="F4116" s="541">
        <f t="shared" si="64"/>
        <v>0</v>
      </c>
      <c r="G4116" s="609"/>
    </row>
    <row r="4117" spans="1:7" s="295" customFormat="1">
      <c r="A4117" s="558" t="s">
        <v>21765</v>
      </c>
      <c r="B4117" s="472" t="s">
        <v>37330</v>
      </c>
      <c r="C4117" s="473" t="s">
        <v>36746</v>
      </c>
      <c r="D4117" s="541"/>
      <c r="E4117" s="578"/>
      <c r="F4117" s="541">
        <f t="shared" si="64"/>
        <v>0</v>
      </c>
      <c r="G4117" s="609"/>
    </row>
    <row r="4118" spans="1:7" s="295" customFormat="1">
      <c r="A4118" s="558" t="s">
        <v>21766</v>
      </c>
      <c r="B4118" s="472" t="s">
        <v>37331</v>
      </c>
      <c r="C4118" s="473" t="s">
        <v>36747</v>
      </c>
      <c r="D4118" s="541"/>
      <c r="E4118" s="578"/>
      <c r="F4118" s="541">
        <f t="shared" si="64"/>
        <v>0</v>
      </c>
      <c r="G4118" s="609"/>
    </row>
    <row r="4119" spans="1:7" s="295" customFormat="1">
      <c r="A4119" s="558" t="s">
        <v>21767</v>
      </c>
      <c r="B4119" s="472" t="s">
        <v>37332</v>
      </c>
      <c r="C4119" s="473" t="s">
        <v>36748</v>
      </c>
      <c r="D4119" s="541"/>
      <c r="E4119" s="578"/>
      <c r="F4119" s="541">
        <f t="shared" si="64"/>
        <v>0</v>
      </c>
      <c r="G4119" s="609"/>
    </row>
    <row r="4120" spans="1:7" s="295" customFormat="1">
      <c r="A4120" s="558" t="s">
        <v>21768</v>
      </c>
      <c r="B4120" s="472" t="s">
        <v>37333</v>
      </c>
      <c r="C4120" s="473" t="s">
        <v>36749</v>
      </c>
      <c r="D4120" s="541"/>
      <c r="E4120" s="578"/>
      <c r="F4120" s="541">
        <f t="shared" si="64"/>
        <v>0</v>
      </c>
      <c r="G4120" s="609"/>
    </row>
    <row r="4121" spans="1:7" s="295" customFormat="1">
      <c r="A4121" s="558" t="s">
        <v>21769</v>
      </c>
      <c r="B4121" s="472" t="s">
        <v>37334</v>
      </c>
      <c r="C4121" s="473" t="s">
        <v>36750</v>
      </c>
      <c r="D4121" s="541"/>
      <c r="E4121" s="578"/>
      <c r="F4121" s="541">
        <f t="shared" si="64"/>
        <v>0</v>
      </c>
      <c r="G4121" s="609"/>
    </row>
    <row r="4122" spans="1:7" s="295" customFormat="1">
      <c r="A4122" s="558" t="s">
        <v>21770</v>
      </c>
      <c r="B4122" s="472" t="s">
        <v>37335</v>
      </c>
      <c r="C4122" s="473" t="s">
        <v>36751</v>
      </c>
      <c r="D4122" s="541"/>
      <c r="E4122" s="578"/>
      <c r="F4122" s="541">
        <f t="shared" si="64"/>
        <v>0</v>
      </c>
      <c r="G4122" s="609"/>
    </row>
    <row r="4123" spans="1:7" s="295" customFormat="1">
      <c r="A4123" s="558" t="s">
        <v>21771</v>
      </c>
      <c r="B4123" s="472" t="s">
        <v>37336</v>
      </c>
      <c r="C4123" s="473" t="s">
        <v>36751</v>
      </c>
      <c r="D4123" s="541"/>
      <c r="E4123" s="578"/>
      <c r="F4123" s="541">
        <f t="shared" si="64"/>
        <v>0</v>
      </c>
      <c r="G4123" s="609"/>
    </row>
    <row r="4124" spans="1:7" s="295" customFormat="1">
      <c r="A4124" s="558" t="s">
        <v>21772</v>
      </c>
      <c r="B4124" s="472" t="s">
        <v>37337</v>
      </c>
      <c r="C4124" s="473" t="s">
        <v>36752</v>
      </c>
      <c r="D4124" s="541"/>
      <c r="E4124" s="578"/>
      <c r="F4124" s="541">
        <f t="shared" si="64"/>
        <v>0</v>
      </c>
      <c r="G4124" s="609"/>
    </row>
    <row r="4125" spans="1:7" s="295" customFormat="1">
      <c r="A4125" s="558" t="s">
        <v>21773</v>
      </c>
      <c r="B4125" s="472" t="s">
        <v>37338</v>
      </c>
      <c r="C4125" s="473" t="s">
        <v>36753</v>
      </c>
      <c r="D4125" s="541"/>
      <c r="E4125" s="578"/>
      <c r="F4125" s="541">
        <f t="shared" si="64"/>
        <v>0</v>
      </c>
      <c r="G4125" s="609"/>
    </row>
    <row r="4126" spans="1:7" s="295" customFormat="1">
      <c r="A4126" s="558" t="s">
        <v>21774</v>
      </c>
      <c r="B4126" s="472" t="s">
        <v>37339</v>
      </c>
      <c r="C4126" s="473" t="s">
        <v>36754</v>
      </c>
      <c r="D4126" s="541"/>
      <c r="E4126" s="578"/>
      <c r="F4126" s="541">
        <f t="shared" si="64"/>
        <v>0</v>
      </c>
      <c r="G4126" s="609"/>
    </row>
    <row r="4127" spans="1:7" s="295" customFormat="1">
      <c r="A4127" s="558" t="s">
        <v>21775</v>
      </c>
      <c r="B4127" s="472" t="s">
        <v>37340</v>
      </c>
      <c r="C4127" s="473" t="s">
        <v>36755</v>
      </c>
      <c r="D4127" s="541"/>
      <c r="E4127" s="578"/>
      <c r="F4127" s="541">
        <f t="shared" si="64"/>
        <v>0</v>
      </c>
      <c r="G4127" s="609"/>
    </row>
    <row r="4128" spans="1:7" s="295" customFormat="1">
      <c r="A4128" s="558" t="s">
        <v>21776</v>
      </c>
      <c r="B4128" s="472" t="s">
        <v>37341</v>
      </c>
      <c r="C4128" s="473" t="s">
        <v>36756</v>
      </c>
      <c r="D4128" s="541"/>
      <c r="E4128" s="578"/>
      <c r="F4128" s="541">
        <f t="shared" ref="F4128:F4191" si="65">D4128*(1+E4128)</f>
        <v>0</v>
      </c>
      <c r="G4128" s="609"/>
    </row>
    <row r="4129" spans="1:7" s="295" customFormat="1">
      <c r="A4129" s="558" t="s">
        <v>21777</v>
      </c>
      <c r="B4129" s="472" t="s">
        <v>37342</v>
      </c>
      <c r="C4129" s="473" t="s">
        <v>36757</v>
      </c>
      <c r="D4129" s="541"/>
      <c r="E4129" s="578"/>
      <c r="F4129" s="541">
        <f t="shared" si="65"/>
        <v>0</v>
      </c>
      <c r="G4129" s="609"/>
    </row>
    <row r="4130" spans="1:7" s="295" customFormat="1">
      <c r="A4130" s="558" t="s">
        <v>21778</v>
      </c>
      <c r="B4130" s="472" t="s">
        <v>37343</v>
      </c>
      <c r="C4130" s="473" t="s">
        <v>36757</v>
      </c>
      <c r="D4130" s="541"/>
      <c r="E4130" s="578"/>
      <c r="F4130" s="541">
        <f t="shared" si="65"/>
        <v>0</v>
      </c>
      <c r="G4130" s="609"/>
    </row>
    <row r="4131" spans="1:7" s="295" customFormat="1">
      <c r="A4131" s="558" t="s">
        <v>21779</v>
      </c>
      <c r="B4131" s="472" t="s">
        <v>37344</v>
      </c>
      <c r="C4131" s="473" t="s">
        <v>36758</v>
      </c>
      <c r="D4131" s="541"/>
      <c r="E4131" s="578"/>
      <c r="F4131" s="541">
        <f t="shared" si="65"/>
        <v>0</v>
      </c>
      <c r="G4131" s="609"/>
    </row>
    <row r="4132" spans="1:7" s="295" customFormat="1">
      <c r="A4132" s="558" t="s">
        <v>21780</v>
      </c>
      <c r="B4132" s="472" t="s">
        <v>37345</v>
      </c>
      <c r="C4132" s="473" t="s">
        <v>36759</v>
      </c>
      <c r="D4132" s="541"/>
      <c r="E4132" s="578"/>
      <c r="F4132" s="541">
        <f t="shared" si="65"/>
        <v>0</v>
      </c>
      <c r="G4132" s="609"/>
    </row>
    <row r="4133" spans="1:7" s="295" customFormat="1">
      <c r="A4133" s="558" t="s">
        <v>21781</v>
      </c>
      <c r="B4133" s="472" t="s">
        <v>37346</v>
      </c>
      <c r="C4133" s="473" t="s">
        <v>36759</v>
      </c>
      <c r="D4133" s="541"/>
      <c r="E4133" s="578"/>
      <c r="F4133" s="541">
        <f t="shared" si="65"/>
        <v>0</v>
      </c>
      <c r="G4133" s="609"/>
    </row>
    <row r="4134" spans="1:7" s="295" customFormat="1">
      <c r="A4134" s="558" t="s">
        <v>21782</v>
      </c>
      <c r="B4134" s="472" t="s">
        <v>37347</v>
      </c>
      <c r="C4134" s="473" t="s">
        <v>36760</v>
      </c>
      <c r="D4134" s="541"/>
      <c r="E4134" s="578"/>
      <c r="F4134" s="541">
        <f t="shared" si="65"/>
        <v>0</v>
      </c>
      <c r="G4134" s="609"/>
    </row>
    <row r="4135" spans="1:7" s="295" customFormat="1">
      <c r="A4135" s="558" t="s">
        <v>21783</v>
      </c>
      <c r="B4135" s="472" t="s">
        <v>37348</v>
      </c>
      <c r="C4135" s="473" t="s">
        <v>36761</v>
      </c>
      <c r="D4135" s="541"/>
      <c r="E4135" s="578"/>
      <c r="F4135" s="541">
        <f t="shared" si="65"/>
        <v>0</v>
      </c>
      <c r="G4135" s="609"/>
    </row>
    <row r="4136" spans="1:7" s="295" customFormat="1">
      <c r="A4136" s="558" t="s">
        <v>21784</v>
      </c>
      <c r="B4136" s="472" t="s">
        <v>37349</v>
      </c>
      <c r="C4136" s="473" t="s">
        <v>36762</v>
      </c>
      <c r="D4136" s="541"/>
      <c r="E4136" s="578"/>
      <c r="F4136" s="541">
        <f t="shared" si="65"/>
        <v>0</v>
      </c>
      <c r="G4136" s="609"/>
    </row>
    <row r="4137" spans="1:7" s="295" customFormat="1">
      <c r="A4137" s="558" t="s">
        <v>21785</v>
      </c>
      <c r="B4137" s="472" t="s">
        <v>37350</v>
      </c>
      <c r="C4137" s="473" t="s">
        <v>36763</v>
      </c>
      <c r="D4137" s="541"/>
      <c r="E4137" s="578"/>
      <c r="F4137" s="541">
        <f t="shared" si="65"/>
        <v>0</v>
      </c>
      <c r="G4137" s="609"/>
    </row>
    <row r="4138" spans="1:7" s="295" customFormat="1">
      <c r="A4138" s="558" t="s">
        <v>21794</v>
      </c>
      <c r="B4138" s="472" t="s">
        <v>37351</v>
      </c>
      <c r="C4138" s="473" t="s">
        <v>36764</v>
      </c>
      <c r="D4138" s="541"/>
      <c r="E4138" s="578"/>
      <c r="F4138" s="541">
        <f t="shared" si="65"/>
        <v>0</v>
      </c>
      <c r="G4138" s="609"/>
    </row>
    <row r="4139" spans="1:7" s="295" customFormat="1">
      <c r="A4139" s="558" t="s">
        <v>21797</v>
      </c>
      <c r="B4139" s="472" t="s">
        <v>37352</v>
      </c>
      <c r="C4139" s="473" t="s">
        <v>36765</v>
      </c>
      <c r="D4139" s="541"/>
      <c r="E4139" s="578"/>
      <c r="F4139" s="541">
        <f t="shared" si="65"/>
        <v>0</v>
      </c>
      <c r="G4139" s="609"/>
    </row>
    <row r="4140" spans="1:7" s="295" customFormat="1">
      <c r="A4140" s="558" t="s">
        <v>21800</v>
      </c>
      <c r="B4140" s="472" t="s">
        <v>37353</v>
      </c>
      <c r="C4140" s="473" t="s">
        <v>36766</v>
      </c>
      <c r="D4140" s="541"/>
      <c r="E4140" s="578"/>
      <c r="F4140" s="541">
        <f t="shared" si="65"/>
        <v>0</v>
      </c>
      <c r="G4140" s="609"/>
    </row>
    <row r="4141" spans="1:7" s="295" customFormat="1">
      <c r="A4141" s="558" t="s">
        <v>21803</v>
      </c>
      <c r="B4141" s="472" t="s">
        <v>37354</v>
      </c>
      <c r="C4141" s="473" t="s">
        <v>36767</v>
      </c>
      <c r="D4141" s="541"/>
      <c r="E4141" s="578"/>
      <c r="F4141" s="541">
        <f t="shared" si="65"/>
        <v>0</v>
      </c>
      <c r="G4141" s="611"/>
    </row>
    <row r="4142" spans="1:7" s="295" customFormat="1">
      <c r="A4142" s="558" t="s">
        <v>21806</v>
      </c>
      <c r="B4142" s="472" t="s">
        <v>37355</v>
      </c>
      <c r="C4142" s="473" t="s">
        <v>36768</v>
      </c>
      <c r="D4142" s="541"/>
      <c r="E4142" s="578"/>
      <c r="F4142" s="541">
        <f t="shared" si="65"/>
        <v>0</v>
      </c>
      <c r="G4142" s="609"/>
    </row>
    <row r="4143" spans="1:7" s="295" customFormat="1">
      <c r="A4143" s="558" t="s">
        <v>21809</v>
      </c>
      <c r="B4143" s="472" t="s">
        <v>37356</v>
      </c>
      <c r="C4143" s="473" t="s">
        <v>36769</v>
      </c>
      <c r="D4143" s="541"/>
      <c r="E4143" s="578"/>
      <c r="F4143" s="541">
        <f t="shared" si="65"/>
        <v>0</v>
      </c>
      <c r="G4143" s="609"/>
    </row>
    <row r="4144" spans="1:7" s="295" customFormat="1">
      <c r="A4144" s="558" t="s">
        <v>25465</v>
      </c>
      <c r="B4144" s="472" t="s">
        <v>37357</v>
      </c>
      <c r="C4144" s="473" t="s">
        <v>36769</v>
      </c>
      <c r="D4144" s="541"/>
      <c r="E4144" s="578"/>
      <c r="F4144" s="541">
        <f t="shared" si="65"/>
        <v>0</v>
      </c>
      <c r="G4144" s="609"/>
    </row>
    <row r="4145" spans="1:7" s="295" customFormat="1">
      <c r="A4145" s="558" t="s">
        <v>25468</v>
      </c>
      <c r="B4145" s="472" t="s">
        <v>37358</v>
      </c>
      <c r="C4145" s="473" t="s">
        <v>36770</v>
      </c>
      <c r="D4145" s="541"/>
      <c r="E4145" s="578"/>
      <c r="F4145" s="541">
        <f t="shared" si="65"/>
        <v>0</v>
      </c>
      <c r="G4145" s="609"/>
    </row>
    <row r="4146" spans="1:7" s="295" customFormat="1">
      <c r="A4146" s="558" t="s">
        <v>25471</v>
      </c>
      <c r="B4146" s="472" t="s">
        <v>37359</v>
      </c>
      <c r="C4146" s="473" t="s">
        <v>36770</v>
      </c>
      <c r="D4146" s="541"/>
      <c r="E4146" s="578"/>
      <c r="F4146" s="541">
        <f t="shared" si="65"/>
        <v>0</v>
      </c>
      <c r="G4146" s="609"/>
    </row>
    <row r="4147" spans="1:7" s="295" customFormat="1">
      <c r="A4147" s="558" t="s">
        <v>25474</v>
      </c>
      <c r="B4147" s="472" t="s">
        <v>37360</v>
      </c>
      <c r="C4147" s="473" t="s">
        <v>36771</v>
      </c>
      <c r="D4147" s="541"/>
      <c r="E4147" s="578"/>
      <c r="F4147" s="541">
        <f t="shared" si="65"/>
        <v>0</v>
      </c>
      <c r="G4147" s="609"/>
    </row>
    <row r="4148" spans="1:7" s="295" customFormat="1">
      <c r="A4148" s="558" t="s">
        <v>25477</v>
      </c>
      <c r="B4148" s="472" t="s">
        <v>37361</v>
      </c>
      <c r="C4148" s="473" t="s">
        <v>36772</v>
      </c>
      <c r="D4148" s="541"/>
      <c r="E4148" s="578"/>
      <c r="F4148" s="541">
        <f t="shared" si="65"/>
        <v>0</v>
      </c>
      <c r="G4148" s="609"/>
    </row>
    <row r="4149" spans="1:7" s="295" customFormat="1">
      <c r="A4149" s="558" t="s">
        <v>25480</v>
      </c>
      <c r="B4149" s="472" t="s">
        <v>37362</v>
      </c>
      <c r="C4149" s="473" t="s">
        <v>36773</v>
      </c>
      <c r="D4149" s="541"/>
      <c r="E4149" s="578"/>
      <c r="F4149" s="541">
        <f t="shared" si="65"/>
        <v>0</v>
      </c>
      <c r="G4149" s="609"/>
    </row>
    <row r="4150" spans="1:7" s="295" customFormat="1">
      <c r="A4150" s="558" t="s">
        <v>25483</v>
      </c>
      <c r="B4150" s="472" t="s">
        <v>37363</v>
      </c>
      <c r="C4150" s="473" t="s">
        <v>36774</v>
      </c>
      <c r="D4150" s="541"/>
      <c r="E4150" s="578"/>
      <c r="F4150" s="541">
        <f t="shared" si="65"/>
        <v>0</v>
      </c>
      <c r="G4150" s="609"/>
    </row>
    <row r="4151" spans="1:7" s="295" customFormat="1">
      <c r="A4151" s="558" t="s">
        <v>25486</v>
      </c>
      <c r="B4151" s="472" t="s">
        <v>37364</v>
      </c>
      <c r="C4151" s="473" t="s">
        <v>36775</v>
      </c>
      <c r="D4151" s="541"/>
      <c r="E4151" s="578"/>
      <c r="F4151" s="541">
        <f t="shared" si="65"/>
        <v>0</v>
      </c>
      <c r="G4151" s="609"/>
    </row>
    <row r="4152" spans="1:7" s="295" customFormat="1">
      <c r="A4152" s="558" t="s">
        <v>25489</v>
      </c>
      <c r="B4152" s="472" t="s">
        <v>37365</v>
      </c>
      <c r="C4152" s="473" t="s">
        <v>36776</v>
      </c>
      <c r="D4152" s="541"/>
      <c r="E4152" s="578"/>
      <c r="F4152" s="541">
        <f t="shared" si="65"/>
        <v>0</v>
      </c>
      <c r="G4152" s="609"/>
    </row>
    <row r="4153" spans="1:7" s="295" customFormat="1">
      <c r="A4153" s="558" t="s">
        <v>25492</v>
      </c>
      <c r="B4153" s="472" t="s">
        <v>37366</v>
      </c>
      <c r="C4153" s="473" t="s">
        <v>36777</v>
      </c>
      <c r="D4153" s="541"/>
      <c r="E4153" s="578"/>
      <c r="F4153" s="541">
        <f t="shared" si="65"/>
        <v>0</v>
      </c>
      <c r="G4153" s="609"/>
    </row>
    <row r="4154" spans="1:7" s="295" customFormat="1">
      <c r="A4154" s="558" t="s">
        <v>25495</v>
      </c>
      <c r="B4154" s="472" t="s">
        <v>37367</v>
      </c>
      <c r="C4154" s="473" t="s">
        <v>36778</v>
      </c>
      <c r="D4154" s="541"/>
      <c r="E4154" s="578"/>
      <c r="F4154" s="541">
        <f t="shared" si="65"/>
        <v>0</v>
      </c>
      <c r="G4154" s="609"/>
    </row>
    <row r="4155" spans="1:7" s="295" customFormat="1">
      <c r="A4155" s="558" t="s">
        <v>25498</v>
      </c>
      <c r="B4155" s="472" t="s">
        <v>37368</v>
      </c>
      <c r="C4155" s="473" t="s">
        <v>36779</v>
      </c>
      <c r="D4155" s="541"/>
      <c r="E4155" s="578"/>
      <c r="F4155" s="541">
        <f t="shared" si="65"/>
        <v>0</v>
      </c>
      <c r="G4155" s="609"/>
    </row>
    <row r="4156" spans="1:7" s="295" customFormat="1">
      <c r="A4156" s="558" t="s">
        <v>25501</v>
      </c>
      <c r="B4156" s="472" t="s">
        <v>37369</v>
      </c>
      <c r="C4156" s="473" t="s">
        <v>36780</v>
      </c>
      <c r="D4156" s="541"/>
      <c r="E4156" s="578"/>
      <c r="F4156" s="541">
        <f t="shared" si="65"/>
        <v>0</v>
      </c>
      <c r="G4156" s="609"/>
    </row>
    <row r="4157" spans="1:7" s="295" customFormat="1">
      <c r="A4157" s="558" t="s">
        <v>25504</v>
      </c>
      <c r="B4157" s="472" t="s">
        <v>37370</v>
      </c>
      <c r="C4157" s="473" t="s">
        <v>36781</v>
      </c>
      <c r="D4157" s="541"/>
      <c r="E4157" s="578"/>
      <c r="F4157" s="541">
        <f t="shared" si="65"/>
        <v>0</v>
      </c>
      <c r="G4157" s="609"/>
    </row>
    <row r="4158" spans="1:7" s="295" customFormat="1">
      <c r="A4158" s="558" t="s">
        <v>25506</v>
      </c>
      <c r="B4158" s="472" t="s">
        <v>37371</v>
      </c>
      <c r="C4158" s="473" t="s">
        <v>36782</v>
      </c>
      <c r="D4158" s="541"/>
      <c r="E4158" s="578"/>
      <c r="F4158" s="541">
        <f t="shared" si="65"/>
        <v>0</v>
      </c>
      <c r="G4158" s="609"/>
    </row>
    <row r="4159" spans="1:7" s="295" customFormat="1">
      <c r="A4159" s="558" t="s">
        <v>25509</v>
      </c>
      <c r="B4159" s="472" t="s">
        <v>37372</v>
      </c>
      <c r="C4159" s="473" t="s">
        <v>36783</v>
      </c>
      <c r="D4159" s="541"/>
      <c r="E4159" s="578"/>
      <c r="F4159" s="541">
        <f t="shared" si="65"/>
        <v>0</v>
      </c>
      <c r="G4159" s="609"/>
    </row>
    <row r="4160" spans="1:7" s="295" customFormat="1">
      <c r="A4160" s="558" t="s">
        <v>25512</v>
      </c>
      <c r="B4160" s="472" t="s">
        <v>37373</v>
      </c>
      <c r="C4160" s="473" t="s">
        <v>36784</v>
      </c>
      <c r="D4160" s="541"/>
      <c r="E4160" s="578"/>
      <c r="F4160" s="541">
        <f t="shared" si="65"/>
        <v>0</v>
      </c>
      <c r="G4160" s="609"/>
    </row>
    <row r="4161" spans="1:7" s="295" customFormat="1">
      <c r="A4161" s="558" t="s">
        <v>25515</v>
      </c>
      <c r="B4161" s="472" t="s">
        <v>37374</v>
      </c>
      <c r="C4161" s="473" t="s">
        <v>36785</v>
      </c>
      <c r="D4161" s="541"/>
      <c r="E4161" s="578"/>
      <c r="F4161" s="541">
        <f t="shared" si="65"/>
        <v>0</v>
      </c>
      <c r="G4161" s="609"/>
    </row>
    <row r="4162" spans="1:7" s="295" customFormat="1">
      <c r="A4162" s="558" t="s">
        <v>25518</v>
      </c>
      <c r="B4162" s="472" t="s">
        <v>37375</v>
      </c>
      <c r="C4162" s="473" t="s">
        <v>36786</v>
      </c>
      <c r="D4162" s="541"/>
      <c r="E4162" s="578"/>
      <c r="F4162" s="541">
        <f t="shared" si="65"/>
        <v>0</v>
      </c>
      <c r="G4162" s="609"/>
    </row>
    <row r="4163" spans="1:7" s="295" customFormat="1">
      <c r="A4163" s="558" t="s">
        <v>25521</v>
      </c>
      <c r="B4163" s="472" t="s">
        <v>37376</v>
      </c>
      <c r="C4163" s="473" t="s">
        <v>36786</v>
      </c>
      <c r="D4163" s="541"/>
      <c r="E4163" s="578"/>
      <c r="F4163" s="541">
        <f t="shared" si="65"/>
        <v>0</v>
      </c>
      <c r="G4163" s="609"/>
    </row>
    <row r="4164" spans="1:7" s="295" customFormat="1">
      <c r="A4164" s="558" t="s">
        <v>25524</v>
      </c>
      <c r="B4164" s="472" t="s">
        <v>37377</v>
      </c>
      <c r="C4164" s="473" t="s">
        <v>36787</v>
      </c>
      <c r="D4164" s="541"/>
      <c r="E4164" s="578"/>
      <c r="F4164" s="541">
        <f t="shared" si="65"/>
        <v>0</v>
      </c>
      <c r="G4164" s="609"/>
    </row>
    <row r="4165" spans="1:7" s="295" customFormat="1">
      <c r="A4165" s="558" t="s">
        <v>25527</v>
      </c>
      <c r="B4165" s="472" t="s">
        <v>37378</v>
      </c>
      <c r="C4165" s="473" t="s">
        <v>36788</v>
      </c>
      <c r="D4165" s="541"/>
      <c r="E4165" s="578"/>
      <c r="F4165" s="541">
        <f t="shared" si="65"/>
        <v>0</v>
      </c>
      <c r="G4165" s="609"/>
    </row>
    <row r="4166" spans="1:7" s="295" customFormat="1">
      <c r="A4166" s="558" t="s">
        <v>25530</v>
      </c>
      <c r="B4166" s="472" t="s">
        <v>37379</v>
      </c>
      <c r="C4166" s="473" t="s">
        <v>36789</v>
      </c>
      <c r="D4166" s="541"/>
      <c r="E4166" s="578"/>
      <c r="F4166" s="541">
        <f t="shared" si="65"/>
        <v>0</v>
      </c>
      <c r="G4166" s="609"/>
    </row>
    <row r="4167" spans="1:7" s="295" customFormat="1">
      <c r="A4167" s="558" t="s">
        <v>25533</v>
      </c>
      <c r="B4167" s="472" t="s">
        <v>37380</v>
      </c>
      <c r="C4167" s="473" t="s">
        <v>36790</v>
      </c>
      <c r="D4167" s="541"/>
      <c r="E4167" s="578"/>
      <c r="F4167" s="541">
        <f t="shared" si="65"/>
        <v>0</v>
      </c>
      <c r="G4167" s="609"/>
    </row>
    <row r="4168" spans="1:7" s="295" customFormat="1">
      <c r="A4168" s="558" t="s">
        <v>25536</v>
      </c>
      <c r="B4168" s="472" t="s">
        <v>37381</v>
      </c>
      <c r="C4168" s="473" t="s">
        <v>36791</v>
      </c>
      <c r="D4168" s="541"/>
      <c r="E4168" s="578"/>
      <c r="F4168" s="541">
        <f t="shared" si="65"/>
        <v>0</v>
      </c>
      <c r="G4168" s="609"/>
    </row>
    <row r="4169" spans="1:7" s="295" customFormat="1">
      <c r="A4169" s="558" t="s">
        <v>25539</v>
      </c>
      <c r="B4169" s="472" t="s">
        <v>37382</v>
      </c>
      <c r="C4169" s="473" t="s">
        <v>36792</v>
      </c>
      <c r="D4169" s="541"/>
      <c r="E4169" s="578"/>
      <c r="F4169" s="541">
        <f t="shared" si="65"/>
        <v>0</v>
      </c>
      <c r="G4169" s="609"/>
    </row>
    <row r="4170" spans="1:7" s="295" customFormat="1">
      <c r="A4170" s="558" t="s">
        <v>25542</v>
      </c>
      <c r="B4170" s="472" t="s">
        <v>37383</v>
      </c>
      <c r="C4170" s="473" t="s">
        <v>36793</v>
      </c>
      <c r="D4170" s="541"/>
      <c r="E4170" s="578"/>
      <c r="F4170" s="541">
        <f t="shared" si="65"/>
        <v>0</v>
      </c>
      <c r="G4170" s="609"/>
    </row>
    <row r="4171" spans="1:7" s="295" customFormat="1">
      <c r="A4171" s="558" t="s">
        <v>25545</v>
      </c>
      <c r="B4171" s="472" t="s">
        <v>37384</v>
      </c>
      <c r="C4171" s="473" t="s">
        <v>36794</v>
      </c>
      <c r="D4171" s="541"/>
      <c r="E4171" s="578"/>
      <c r="F4171" s="541">
        <f t="shared" si="65"/>
        <v>0</v>
      </c>
      <c r="G4171" s="609"/>
    </row>
    <row r="4172" spans="1:7" s="295" customFormat="1">
      <c r="A4172" s="558" t="s">
        <v>25548</v>
      </c>
      <c r="B4172" s="472" t="s">
        <v>37385</v>
      </c>
      <c r="C4172" s="473" t="s">
        <v>36795</v>
      </c>
      <c r="D4172" s="541"/>
      <c r="E4172" s="578"/>
      <c r="F4172" s="541">
        <f t="shared" si="65"/>
        <v>0</v>
      </c>
      <c r="G4172" s="609"/>
    </row>
    <row r="4173" spans="1:7" s="295" customFormat="1">
      <c r="A4173" s="558" t="s">
        <v>25551</v>
      </c>
      <c r="B4173" s="472" t="s">
        <v>37386</v>
      </c>
      <c r="C4173" s="473" t="s">
        <v>36796</v>
      </c>
      <c r="D4173" s="541"/>
      <c r="E4173" s="578"/>
      <c r="F4173" s="541">
        <f t="shared" si="65"/>
        <v>0</v>
      </c>
      <c r="G4173" s="609"/>
    </row>
    <row r="4174" spans="1:7" s="295" customFormat="1">
      <c r="A4174" s="558" t="s">
        <v>25554</v>
      </c>
      <c r="B4174" s="472" t="s">
        <v>37387</v>
      </c>
      <c r="C4174" s="473" t="s">
        <v>36797</v>
      </c>
      <c r="D4174" s="541"/>
      <c r="E4174" s="578"/>
      <c r="F4174" s="541">
        <f t="shared" si="65"/>
        <v>0</v>
      </c>
      <c r="G4174" s="609"/>
    </row>
    <row r="4175" spans="1:7" s="423" customFormat="1">
      <c r="A4175" s="650" t="s">
        <v>38292</v>
      </c>
      <c r="B4175" s="651"/>
      <c r="C4175" s="652"/>
      <c r="D4175" s="547"/>
      <c r="E4175" s="588"/>
      <c r="F4175" s="550"/>
      <c r="G4175" s="613"/>
    </row>
    <row r="4176" spans="1:7" s="295" customFormat="1">
      <c r="A4176" s="558" t="s">
        <v>25557</v>
      </c>
      <c r="B4176" s="472"/>
      <c r="C4176" s="473" t="s">
        <v>36798</v>
      </c>
      <c r="D4176" s="541"/>
      <c r="E4176" s="578"/>
      <c r="F4176" s="541">
        <f t="shared" si="65"/>
        <v>0</v>
      </c>
      <c r="G4176" s="609"/>
    </row>
    <row r="4177" spans="1:7" s="295" customFormat="1">
      <c r="A4177" s="558" t="s">
        <v>25560</v>
      </c>
      <c r="B4177" s="472"/>
      <c r="C4177" s="473" t="s">
        <v>36799</v>
      </c>
      <c r="D4177" s="541"/>
      <c r="E4177" s="578"/>
      <c r="F4177" s="541">
        <f t="shared" si="65"/>
        <v>0</v>
      </c>
      <c r="G4177" s="609"/>
    </row>
    <row r="4178" spans="1:7" s="295" customFormat="1">
      <c r="A4178" s="558" t="s">
        <v>25563</v>
      </c>
      <c r="B4178" s="472" t="s">
        <v>37388</v>
      </c>
      <c r="C4178" s="473" t="s">
        <v>8515</v>
      </c>
      <c r="D4178" s="541"/>
      <c r="E4178" s="578"/>
      <c r="F4178" s="541">
        <f t="shared" si="65"/>
        <v>0</v>
      </c>
      <c r="G4178" s="609"/>
    </row>
    <row r="4179" spans="1:7" s="295" customFormat="1">
      <c r="A4179" s="558" t="s">
        <v>25566</v>
      </c>
      <c r="B4179" s="472" t="s">
        <v>37389</v>
      </c>
      <c r="C4179" s="473" t="s">
        <v>16190</v>
      </c>
      <c r="D4179" s="541"/>
      <c r="E4179" s="578"/>
      <c r="F4179" s="541">
        <f t="shared" si="65"/>
        <v>0</v>
      </c>
      <c r="G4179" s="609"/>
    </row>
    <row r="4180" spans="1:7" s="295" customFormat="1">
      <c r="A4180" s="558" t="s">
        <v>25569</v>
      </c>
      <c r="B4180" s="472" t="s">
        <v>37390</v>
      </c>
      <c r="C4180" s="473" t="s">
        <v>16190</v>
      </c>
      <c r="D4180" s="541"/>
      <c r="E4180" s="578"/>
      <c r="F4180" s="541">
        <f t="shared" si="65"/>
        <v>0</v>
      </c>
      <c r="G4180" s="609"/>
    </row>
    <row r="4181" spans="1:7" s="295" customFormat="1">
      <c r="A4181" s="558" t="s">
        <v>25572</v>
      </c>
      <c r="B4181" s="472" t="s">
        <v>37391</v>
      </c>
      <c r="C4181" s="473" t="s">
        <v>16191</v>
      </c>
      <c r="D4181" s="541"/>
      <c r="E4181" s="578"/>
      <c r="F4181" s="541">
        <f t="shared" si="65"/>
        <v>0</v>
      </c>
      <c r="G4181" s="609"/>
    </row>
    <row r="4182" spans="1:7" s="295" customFormat="1">
      <c r="A4182" s="558" t="s">
        <v>25575</v>
      </c>
      <c r="B4182" s="472" t="s">
        <v>37392</v>
      </c>
      <c r="C4182" s="473" t="s">
        <v>8520</v>
      </c>
      <c r="D4182" s="541"/>
      <c r="E4182" s="578"/>
      <c r="F4182" s="541">
        <f t="shared" si="65"/>
        <v>0</v>
      </c>
      <c r="G4182" s="609"/>
    </row>
    <row r="4183" spans="1:7" s="295" customFormat="1">
      <c r="A4183" s="558" t="s">
        <v>25578</v>
      </c>
      <c r="B4183" s="472" t="s">
        <v>37393</v>
      </c>
      <c r="C4183" s="473" t="s">
        <v>8520</v>
      </c>
      <c r="D4183" s="541"/>
      <c r="E4183" s="578"/>
      <c r="F4183" s="541">
        <f t="shared" si="65"/>
        <v>0</v>
      </c>
      <c r="G4183" s="609"/>
    </row>
    <row r="4184" spans="1:7" s="295" customFormat="1">
      <c r="A4184" s="558" t="s">
        <v>25581</v>
      </c>
      <c r="B4184" s="472" t="s">
        <v>37394</v>
      </c>
      <c r="C4184" s="473" t="s">
        <v>8520</v>
      </c>
      <c r="D4184" s="541"/>
      <c r="E4184" s="578"/>
      <c r="F4184" s="541">
        <f t="shared" si="65"/>
        <v>0</v>
      </c>
      <c r="G4184" s="609"/>
    </row>
    <row r="4185" spans="1:7" s="295" customFormat="1">
      <c r="A4185" s="558" t="s">
        <v>25584</v>
      </c>
      <c r="B4185" s="472" t="s">
        <v>37395</v>
      </c>
      <c r="C4185" s="473" t="s">
        <v>8524</v>
      </c>
      <c r="D4185" s="541"/>
      <c r="E4185" s="578"/>
      <c r="F4185" s="541">
        <f t="shared" si="65"/>
        <v>0</v>
      </c>
      <c r="G4185" s="609"/>
    </row>
    <row r="4186" spans="1:7" s="295" customFormat="1">
      <c r="A4186" s="558" t="s">
        <v>25587</v>
      </c>
      <c r="B4186" s="472" t="s">
        <v>37396</v>
      </c>
      <c r="C4186" s="473" t="s">
        <v>8526</v>
      </c>
      <c r="D4186" s="541"/>
      <c r="E4186" s="578"/>
      <c r="F4186" s="541">
        <f t="shared" si="65"/>
        <v>0</v>
      </c>
      <c r="G4186" s="609"/>
    </row>
    <row r="4187" spans="1:7" s="295" customFormat="1">
      <c r="A4187" s="558" t="s">
        <v>25590</v>
      </c>
      <c r="B4187" s="472" t="s">
        <v>37397</v>
      </c>
      <c r="C4187" s="473" t="s">
        <v>8528</v>
      </c>
      <c r="D4187" s="541"/>
      <c r="E4187" s="578"/>
      <c r="F4187" s="541">
        <f t="shared" si="65"/>
        <v>0</v>
      </c>
      <c r="G4187" s="609"/>
    </row>
    <row r="4188" spans="1:7" s="295" customFormat="1">
      <c r="A4188" s="558" t="s">
        <v>25593</v>
      </c>
      <c r="B4188" s="472" t="s">
        <v>37398</v>
      </c>
      <c r="C4188" s="473" t="s">
        <v>8530</v>
      </c>
      <c r="D4188" s="541"/>
      <c r="E4188" s="578"/>
      <c r="F4188" s="541">
        <f t="shared" si="65"/>
        <v>0</v>
      </c>
      <c r="G4188" s="609"/>
    </row>
    <row r="4189" spans="1:7" s="295" customFormat="1">
      <c r="A4189" s="558" t="s">
        <v>25596</v>
      </c>
      <c r="B4189" s="472" t="s">
        <v>37399</v>
      </c>
      <c r="C4189" s="473" t="s">
        <v>8530</v>
      </c>
      <c r="D4189" s="541"/>
      <c r="E4189" s="578"/>
      <c r="F4189" s="541">
        <f t="shared" si="65"/>
        <v>0</v>
      </c>
      <c r="G4189" s="609"/>
    </row>
    <row r="4190" spans="1:7" s="295" customFormat="1">
      <c r="A4190" s="558" t="s">
        <v>25599</v>
      </c>
      <c r="B4190" s="472" t="s">
        <v>37400</v>
      </c>
      <c r="C4190" s="473" t="s">
        <v>8533</v>
      </c>
      <c r="D4190" s="541"/>
      <c r="E4190" s="578"/>
      <c r="F4190" s="541">
        <f t="shared" si="65"/>
        <v>0</v>
      </c>
      <c r="G4190" s="609"/>
    </row>
    <row r="4191" spans="1:7" s="295" customFormat="1">
      <c r="A4191" s="558" t="s">
        <v>25602</v>
      </c>
      <c r="B4191" s="472" t="s">
        <v>37401</v>
      </c>
      <c r="C4191" s="473" t="s">
        <v>21114</v>
      </c>
      <c r="D4191" s="541"/>
      <c r="E4191" s="578"/>
      <c r="F4191" s="541">
        <f t="shared" si="65"/>
        <v>0</v>
      </c>
      <c r="G4191" s="609"/>
    </row>
    <row r="4192" spans="1:7" s="295" customFormat="1">
      <c r="A4192" s="558" t="s">
        <v>25605</v>
      </c>
      <c r="B4192" s="472" t="s">
        <v>37402</v>
      </c>
      <c r="C4192" s="473" t="s">
        <v>21114</v>
      </c>
      <c r="D4192" s="541"/>
      <c r="E4192" s="578"/>
      <c r="F4192" s="541">
        <f t="shared" ref="F4192:F4255" si="66">D4192*(1+E4192)</f>
        <v>0</v>
      </c>
      <c r="G4192" s="609"/>
    </row>
    <row r="4193" spans="1:7" s="295" customFormat="1">
      <c r="A4193" s="558" t="s">
        <v>25608</v>
      </c>
      <c r="B4193" s="472" t="s">
        <v>37403</v>
      </c>
      <c r="C4193" s="473" t="s">
        <v>21114</v>
      </c>
      <c r="D4193" s="541"/>
      <c r="E4193" s="578"/>
      <c r="F4193" s="541">
        <f t="shared" si="66"/>
        <v>0</v>
      </c>
      <c r="G4193" s="609"/>
    </row>
    <row r="4194" spans="1:7" s="295" customFormat="1">
      <c r="A4194" s="558" t="s">
        <v>25609</v>
      </c>
      <c r="B4194" s="472" t="s">
        <v>37404</v>
      </c>
      <c r="C4194" s="473" t="s">
        <v>3475</v>
      </c>
      <c r="D4194" s="541"/>
      <c r="E4194" s="578"/>
      <c r="F4194" s="541">
        <f t="shared" si="66"/>
        <v>0</v>
      </c>
      <c r="G4194" s="609"/>
    </row>
    <row r="4195" spans="1:7" s="295" customFormat="1">
      <c r="A4195" s="558" t="s">
        <v>25611</v>
      </c>
      <c r="B4195" s="472" t="s">
        <v>37405</v>
      </c>
      <c r="C4195" s="473" t="s">
        <v>22661</v>
      </c>
      <c r="D4195" s="541"/>
      <c r="E4195" s="578"/>
      <c r="F4195" s="541">
        <f t="shared" si="66"/>
        <v>0</v>
      </c>
      <c r="G4195" s="609"/>
    </row>
    <row r="4196" spans="1:7" s="295" customFormat="1">
      <c r="A4196" s="558" t="s">
        <v>25614</v>
      </c>
      <c r="B4196" s="472" t="s">
        <v>37406</v>
      </c>
      <c r="C4196" s="473" t="s">
        <v>22661</v>
      </c>
      <c r="D4196" s="541"/>
      <c r="E4196" s="578"/>
      <c r="F4196" s="541">
        <f t="shared" si="66"/>
        <v>0</v>
      </c>
      <c r="G4196" s="609"/>
    </row>
    <row r="4197" spans="1:7" s="295" customFormat="1">
      <c r="A4197" s="558" t="s">
        <v>25617</v>
      </c>
      <c r="B4197" s="472" t="s">
        <v>37407</v>
      </c>
      <c r="C4197" s="473" t="s">
        <v>8541</v>
      </c>
      <c r="D4197" s="541"/>
      <c r="E4197" s="578"/>
      <c r="F4197" s="541">
        <f t="shared" si="66"/>
        <v>0</v>
      </c>
      <c r="G4197" s="609"/>
    </row>
    <row r="4198" spans="1:7" s="295" customFormat="1">
      <c r="A4198" s="558" t="s">
        <v>25620</v>
      </c>
      <c r="B4198" s="472" t="s">
        <v>37408</v>
      </c>
      <c r="C4198" s="473" t="s">
        <v>8543</v>
      </c>
      <c r="D4198" s="541"/>
      <c r="E4198" s="578"/>
      <c r="F4198" s="541">
        <f t="shared" si="66"/>
        <v>0</v>
      </c>
      <c r="G4198" s="609"/>
    </row>
    <row r="4199" spans="1:7" s="295" customFormat="1">
      <c r="A4199" s="558" t="s">
        <v>25623</v>
      </c>
      <c r="B4199" s="472" t="s">
        <v>37409</v>
      </c>
      <c r="C4199" s="473" t="s">
        <v>22661</v>
      </c>
      <c r="D4199" s="541"/>
      <c r="E4199" s="578"/>
      <c r="F4199" s="541">
        <f t="shared" si="66"/>
        <v>0</v>
      </c>
      <c r="G4199" s="609"/>
    </row>
    <row r="4200" spans="1:7" s="295" customFormat="1">
      <c r="A4200" s="558" t="s">
        <v>25626</v>
      </c>
      <c r="B4200" s="472" t="s">
        <v>37410</v>
      </c>
      <c r="C4200" s="473" t="s">
        <v>22661</v>
      </c>
      <c r="D4200" s="541"/>
      <c r="E4200" s="578"/>
      <c r="F4200" s="541">
        <f t="shared" si="66"/>
        <v>0</v>
      </c>
      <c r="G4200" s="609"/>
    </row>
    <row r="4201" spans="1:7" s="295" customFormat="1">
      <c r="A4201" s="558" t="s">
        <v>25629</v>
      </c>
      <c r="B4201" s="472"/>
      <c r="C4201" s="473" t="s">
        <v>28642</v>
      </c>
      <c r="D4201" s="541"/>
      <c r="E4201" s="578"/>
      <c r="F4201" s="541">
        <f t="shared" si="66"/>
        <v>0</v>
      </c>
      <c r="G4201" s="609"/>
    </row>
    <row r="4202" spans="1:7" s="295" customFormat="1">
      <c r="A4202" s="558" t="s">
        <v>25632</v>
      </c>
      <c r="B4202" s="472"/>
      <c r="C4202" s="473" t="s">
        <v>36800</v>
      </c>
      <c r="D4202" s="541"/>
      <c r="E4202" s="578"/>
      <c r="F4202" s="541">
        <f t="shared" si="66"/>
        <v>0</v>
      </c>
      <c r="G4202" s="609"/>
    </row>
    <row r="4203" spans="1:7" s="295" customFormat="1">
      <c r="A4203" s="558" t="s">
        <v>25635</v>
      </c>
      <c r="B4203" s="472" t="s">
        <v>37411</v>
      </c>
      <c r="C4203" s="473" t="s">
        <v>8547</v>
      </c>
      <c r="D4203" s="541"/>
      <c r="E4203" s="578"/>
      <c r="F4203" s="541">
        <f t="shared" si="66"/>
        <v>0</v>
      </c>
      <c r="G4203" s="609"/>
    </row>
    <row r="4204" spans="1:7" s="295" customFormat="1">
      <c r="A4204" s="558" t="s">
        <v>25638</v>
      </c>
      <c r="B4204" s="472" t="s">
        <v>37412</v>
      </c>
      <c r="C4204" s="473" t="s">
        <v>8549</v>
      </c>
      <c r="D4204" s="541"/>
      <c r="E4204" s="578"/>
      <c r="F4204" s="541">
        <f t="shared" si="66"/>
        <v>0</v>
      </c>
      <c r="G4204" s="609"/>
    </row>
    <row r="4205" spans="1:7" s="295" customFormat="1">
      <c r="A4205" s="558" t="s">
        <v>25641</v>
      </c>
      <c r="B4205" s="472" t="s">
        <v>37413</v>
      </c>
      <c r="C4205" s="473" t="s">
        <v>8551</v>
      </c>
      <c r="D4205" s="541"/>
      <c r="E4205" s="578"/>
      <c r="F4205" s="541">
        <f t="shared" si="66"/>
        <v>0</v>
      </c>
      <c r="G4205" s="609"/>
    </row>
    <row r="4206" spans="1:7" s="295" customFormat="1">
      <c r="A4206" s="558" t="s">
        <v>25644</v>
      </c>
      <c r="B4206" s="472" t="s">
        <v>37414</v>
      </c>
      <c r="C4206" s="473" t="s">
        <v>8553</v>
      </c>
      <c r="D4206" s="541"/>
      <c r="E4206" s="578"/>
      <c r="F4206" s="541">
        <f t="shared" si="66"/>
        <v>0</v>
      </c>
      <c r="G4206" s="609"/>
    </row>
    <row r="4207" spans="1:7" s="295" customFormat="1">
      <c r="A4207" s="558" t="s">
        <v>25647</v>
      </c>
      <c r="B4207" s="472" t="s">
        <v>37415</v>
      </c>
      <c r="C4207" s="473" t="s">
        <v>8555</v>
      </c>
      <c r="D4207" s="541"/>
      <c r="E4207" s="578"/>
      <c r="F4207" s="541">
        <f t="shared" si="66"/>
        <v>0</v>
      </c>
      <c r="G4207" s="609"/>
    </row>
    <row r="4208" spans="1:7" s="295" customFormat="1">
      <c r="A4208" s="558" t="s">
        <v>25650</v>
      </c>
      <c r="B4208" s="472" t="s">
        <v>37416</v>
      </c>
      <c r="C4208" s="473" t="s">
        <v>8557</v>
      </c>
      <c r="D4208" s="541"/>
      <c r="E4208" s="578"/>
      <c r="F4208" s="541">
        <f t="shared" si="66"/>
        <v>0</v>
      </c>
      <c r="G4208" s="609"/>
    </row>
    <row r="4209" spans="1:7" s="295" customFormat="1">
      <c r="A4209" s="558" t="s">
        <v>25653</v>
      </c>
      <c r="B4209" s="472" t="s">
        <v>37417</v>
      </c>
      <c r="C4209" s="473" t="s">
        <v>15977</v>
      </c>
      <c r="D4209" s="541"/>
      <c r="E4209" s="578"/>
      <c r="F4209" s="541">
        <f t="shared" si="66"/>
        <v>0</v>
      </c>
      <c r="G4209" s="611"/>
    </row>
    <row r="4210" spans="1:7" s="295" customFormat="1">
      <c r="A4210" s="558" t="s">
        <v>25656</v>
      </c>
      <c r="B4210" s="472" t="s">
        <v>37417</v>
      </c>
      <c r="C4210" s="473" t="s">
        <v>28565</v>
      </c>
      <c r="D4210" s="541"/>
      <c r="E4210" s="578"/>
      <c r="F4210" s="541">
        <f t="shared" si="66"/>
        <v>0</v>
      </c>
      <c r="G4210" s="609"/>
    </row>
    <row r="4211" spans="1:7" s="295" customFormat="1">
      <c r="A4211" s="558" t="s">
        <v>25659</v>
      </c>
      <c r="B4211" s="472" t="s">
        <v>37418</v>
      </c>
      <c r="C4211" s="473" t="s">
        <v>27153</v>
      </c>
      <c r="D4211" s="541"/>
      <c r="E4211" s="578"/>
      <c r="F4211" s="541">
        <f t="shared" si="66"/>
        <v>0</v>
      </c>
      <c r="G4211" s="609"/>
    </row>
    <row r="4212" spans="1:7" s="295" customFormat="1">
      <c r="A4212" s="558" t="s">
        <v>25662</v>
      </c>
      <c r="B4212" s="472" t="s">
        <v>37419</v>
      </c>
      <c r="C4212" s="473" t="s">
        <v>27154</v>
      </c>
      <c r="D4212" s="541"/>
      <c r="E4212" s="578"/>
      <c r="F4212" s="541">
        <f t="shared" si="66"/>
        <v>0</v>
      </c>
      <c r="G4212" s="609"/>
    </row>
    <row r="4213" spans="1:7" s="295" customFormat="1">
      <c r="A4213" s="558" t="s">
        <v>25665</v>
      </c>
      <c r="B4213" s="472" t="s">
        <v>37420</v>
      </c>
      <c r="C4213" s="473" t="s">
        <v>27153</v>
      </c>
      <c r="D4213" s="541"/>
      <c r="E4213" s="578"/>
      <c r="F4213" s="541">
        <f t="shared" si="66"/>
        <v>0</v>
      </c>
      <c r="G4213" s="609"/>
    </row>
    <row r="4214" spans="1:7" s="295" customFormat="1">
      <c r="A4214" s="558" t="s">
        <v>25668</v>
      </c>
      <c r="B4214" s="472" t="s">
        <v>37421</v>
      </c>
      <c r="C4214" s="473" t="s">
        <v>36801</v>
      </c>
      <c r="D4214" s="541"/>
      <c r="E4214" s="578"/>
      <c r="F4214" s="541">
        <f t="shared" si="66"/>
        <v>0</v>
      </c>
      <c r="G4214" s="609"/>
    </row>
    <row r="4215" spans="1:7" s="295" customFormat="1">
      <c r="A4215" s="558" t="s">
        <v>25671</v>
      </c>
      <c r="B4215" s="472" t="s">
        <v>37422</v>
      </c>
      <c r="C4215" s="473" t="s">
        <v>21114</v>
      </c>
      <c r="D4215" s="541"/>
      <c r="E4215" s="578"/>
      <c r="F4215" s="541">
        <f t="shared" si="66"/>
        <v>0</v>
      </c>
      <c r="G4215" s="609"/>
    </row>
    <row r="4216" spans="1:7" s="295" customFormat="1">
      <c r="A4216" s="558" t="s">
        <v>25677</v>
      </c>
      <c r="B4216" s="472" t="s">
        <v>37423</v>
      </c>
      <c r="C4216" s="473" t="s">
        <v>36802</v>
      </c>
      <c r="D4216" s="541"/>
      <c r="E4216" s="578"/>
      <c r="F4216" s="541">
        <f t="shared" si="66"/>
        <v>0</v>
      </c>
      <c r="G4216" s="609"/>
    </row>
    <row r="4217" spans="1:7" s="295" customFormat="1">
      <c r="A4217" s="558" t="s">
        <v>25680</v>
      </c>
      <c r="B4217" s="472" t="s">
        <v>37424</v>
      </c>
      <c r="C4217" s="473" t="s">
        <v>36803</v>
      </c>
      <c r="D4217" s="541"/>
      <c r="E4217" s="578"/>
      <c r="F4217" s="541">
        <f t="shared" si="66"/>
        <v>0</v>
      </c>
      <c r="G4217" s="609"/>
    </row>
    <row r="4218" spans="1:7" s="295" customFormat="1">
      <c r="A4218" s="558" t="s">
        <v>25683</v>
      </c>
      <c r="B4218" s="472"/>
      <c r="C4218" s="473" t="s">
        <v>36630</v>
      </c>
      <c r="D4218" s="541"/>
      <c r="E4218" s="578"/>
      <c r="F4218" s="541">
        <f t="shared" si="66"/>
        <v>0</v>
      </c>
      <c r="G4218" s="609"/>
    </row>
    <row r="4219" spans="1:7" s="295" customFormat="1">
      <c r="A4219" s="558" t="s">
        <v>25686</v>
      </c>
      <c r="B4219" s="472" t="s">
        <v>37194</v>
      </c>
      <c r="C4219" s="473" t="s">
        <v>36804</v>
      </c>
      <c r="D4219" s="541"/>
      <c r="E4219" s="578"/>
      <c r="F4219" s="541">
        <f t="shared" si="66"/>
        <v>0</v>
      </c>
      <c r="G4219" s="609"/>
    </row>
    <row r="4220" spans="1:7" s="295" customFormat="1">
      <c r="A4220" s="558" t="s">
        <v>25689</v>
      </c>
      <c r="B4220" s="472" t="s">
        <v>37194</v>
      </c>
      <c r="C4220" s="473" t="s">
        <v>36805</v>
      </c>
      <c r="D4220" s="541"/>
      <c r="E4220" s="578"/>
      <c r="F4220" s="541">
        <f t="shared" si="66"/>
        <v>0</v>
      </c>
      <c r="G4220" s="609"/>
    </row>
    <row r="4221" spans="1:7" s="295" customFormat="1">
      <c r="A4221" s="558" t="s">
        <v>25691</v>
      </c>
      <c r="B4221" s="472" t="s">
        <v>37397</v>
      </c>
      <c r="C4221" s="473" t="s">
        <v>36806</v>
      </c>
      <c r="D4221" s="541"/>
      <c r="E4221" s="578"/>
      <c r="F4221" s="541">
        <f t="shared" si="66"/>
        <v>0</v>
      </c>
      <c r="G4221" s="609"/>
    </row>
    <row r="4222" spans="1:7" s="295" customFormat="1">
      <c r="A4222" s="558" t="s">
        <v>25693</v>
      </c>
      <c r="B4222" s="472" t="s">
        <v>37397</v>
      </c>
      <c r="C4222" s="473" t="s">
        <v>36807</v>
      </c>
      <c r="D4222" s="541"/>
      <c r="E4222" s="578"/>
      <c r="F4222" s="541">
        <f t="shared" si="66"/>
        <v>0</v>
      </c>
      <c r="G4222" s="609"/>
    </row>
    <row r="4223" spans="1:7" s="295" customFormat="1">
      <c r="A4223" s="558" t="s">
        <v>25696</v>
      </c>
      <c r="B4223" s="472" t="s">
        <v>37397</v>
      </c>
      <c r="C4223" s="473" t="s">
        <v>36808</v>
      </c>
      <c r="D4223" s="541"/>
      <c r="E4223" s="578"/>
      <c r="F4223" s="541">
        <f t="shared" si="66"/>
        <v>0</v>
      </c>
      <c r="G4223" s="609"/>
    </row>
    <row r="4224" spans="1:7" s="295" customFormat="1">
      <c r="A4224" s="558" t="s">
        <v>25699</v>
      </c>
      <c r="B4224" s="472" t="s">
        <v>37397</v>
      </c>
      <c r="C4224" s="473" t="s">
        <v>36809</v>
      </c>
      <c r="D4224" s="541"/>
      <c r="E4224" s="578"/>
      <c r="F4224" s="541">
        <f t="shared" si="66"/>
        <v>0</v>
      </c>
      <c r="G4224" s="609"/>
    </row>
    <row r="4225" spans="1:7" s="295" customFormat="1">
      <c r="A4225" s="558" t="s">
        <v>25702</v>
      </c>
      <c r="B4225" s="472" t="s">
        <v>37397</v>
      </c>
      <c r="C4225" s="473" t="s">
        <v>36810</v>
      </c>
      <c r="D4225" s="541"/>
      <c r="E4225" s="578"/>
      <c r="F4225" s="541">
        <f t="shared" si="66"/>
        <v>0</v>
      </c>
      <c r="G4225" s="609"/>
    </row>
    <row r="4226" spans="1:7" s="295" customFormat="1">
      <c r="A4226" s="558" t="s">
        <v>25705</v>
      </c>
      <c r="B4226" s="472" t="s">
        <v>37396</v>
      </c>
      <c r="C4226" s="473" t="s">
        <v>36811</v>
      </c>
      <c r="D4226" s="541"/>
      <c r="E4226" s="578"/>
      <c r="F4226" s="541">
        <f t="shared" si="66"/>
        <v>0</v>
      </c>
      <c r="G4226" s="609"/>
    </row>
    <row r="4227" spans="1:7" s="295" customFormat="1">
      <c r="A4227" s="558" t="s">
        <v>25708</v>
      </c>
      <c r="B4227" s="472" t="s">
        <v>37396</v>
      </c>
      <c r="C4227" s="473" t="s">
        <v>36811</v>
      </c>
      <c r="D4227" s="541"/>
      <c r="E4227" s="578"/>
      <c r="F4227" s="541">
        <f t="shared" si="66"/>
        <v>0</v>
      </c>
      <c r="G4227" s="609"/>
    </row>
    <row r="4228" spans="1:7" s="295" customFormat="1">
      <c r="A4228" s="558" t="s">
        <v>25711</v>
      </c>
      <c r="B4228" s="472"/>
      <c r="C4228" s="473" t="s">
        <v>36812</v>
      </c>
      <c r="D4228" s="541"/>
      <c r="E4228" s="578"/>
      <c r="F4228" s="541">
        <f t="shared" si="66"/>
        <v>0</v>
      </c>
      <c r="G4228" s="609"/>
    </row>
    <row r="4229" spans="1:7" s="295" customFormat="1">
      <c r="A4229" s="558" t="s">
        <v>25714</v>
      </c>
      <c r="B4229" s="472"/>
      <c r="C4229" s="473" t="s">
        <v>36813</v>
      </c>
      <c r="D4229" s="541"/>
      <c r="E4229" s="578"/>
      <c r="F4229" s="541">
        <f t="shared" si="66"/>
        <v>0</v>
      </c>
      <c r="G4229" s="609"/>
    </row>
    <row r="4230" spans="1:7" s="295" customFormat="1">
      <c r="A4230" s="558" t="s">
        <v>25717</v>
      </c>
      <c r="B4230" s="472"/>
      <c r="C4230" s="473" t="s">
        <v>36814</v>
      </c>
      <c r="D4230" s="541"/>
      <c r="E4230" s="578"/>
      <c r="F4230" s="541">
        <f t="shared" si="66"/>
        <v>0</v>
      </c>
      <c r="G4230" s="609"/>
    </row>
    <row r="4231" spans="1:7" s="295" customFormat="1">
      <c r="A4231" s="558" t="s">
        <v>25720</v>
      </c>
      <c r="B4231" s="472"/>
      <c r="C4231" s="473" t="s">
        <v>36815</v>
      </c>
      <c r="D4231" s="541"/>
      <c r="E4231" s="578"/>
      <c r="F4231" s="541">
        <f t="shared" si="66"/>
        <v>0</v>
      </c>
      <c r="G4231" s="609"/>
    </row>
    <row r="4232" spans="1:7" s="295" customFormat="1">
      <c r="A4232" s="558" t="s">
        <v>25723</v>
      </c>
      <c r="B4232" s="472"/>
      <c r="C4232" s="473" t="s">
        <v>36483</v>
      </c>
      <c r="D4232" s="541"/>
      <c r="E4232" s="578"/>
      <c r="F4232" s="541">
        <f t="shared" si="66"/>
        <v>0</v>
      </c>
      <c r="G4232" s="609"/>
    </row>
    <row r="4233" spans="1:7" s="295" customFormat="1">
      <c r="A4233" s="558" t="s">
        <v>25726</v>
      </c>
      <c r="B4233" s="472"/>
      <c r="C4233" s="473" t="s">
        <v>36483</v>
      </c>
      <c r="D4233" s="541"/>
      <c r="E4233" s="578"/>
      <c r="F4233" s="541">
        <f t="shared" si="66"/>
        <v>0</v>
      </c>
      <c r="G4233" s="609"/>
    </row>
    <row r="4234" spans="1:7" s="295" customFormat="1">
      <c r="A4234" s="558" t="s">
        <v>25729</v>
      </c>
      <c r="B4234" s="472" t="s">
        <v>37425</v>
      </c>
      <c r="C4234" s="473" t="s">
        <v>36816</v>
      </c>
      <c r="D4234" s="541"/>
      <c r="E4234" s="578"/>
      <c r="F4234" s="541">
        <f t="shared" si="66"/>
        <v>0</v>
      </c>
      <c r="G4234" s="609"/>
    </row>
    <row r="4235" spans="1:7" s="295" customFormat="1" ht="24">
      <c r="A4235" s="558" t="s">
        <v>25732</v>
      </c>
      <c r="B4235" s="472" t="s">
        <v>37426</v>
      </c>
      <c r="C4235" s="473" t="s">
        <v>36817</v>
      </c>
      <c r="D4235" s="541"/>
      <c r="E4235" s="578"/>
      <c r="F4235" s="541">
        <f t="shared" si="66"/>
        <v>0</v>
      </c>
      <c r="G4235" s="609"/>
    </row>
    <row r="4236" spans="1:7" s="295" customFormat="1">
      <c r="A4236" s="558" t="s">
        <v>25735</v>
      </c>
      <c r="B4236" s="472" t="s">
        <v>37427</v>
      </c>
      <c r="C4236" s="473" t="s">
        <v>36818</v>
      </c>
      <c r="D4236" s="541"/>
      <c r="E4236" s="578"/>
      <c r="F4236" s="541">
        <f t="shared" si="66"/>
        <v>0</v>
      </c>
      <c r="G4236" s="609"/>
    </row>
    <row r="4237" spans="1:7" s="295" customFormat="1">
      <c r="A4237" s="558" t="s">
        <v>25738</v>
      </c>
      <c r="B4237" s="472"/>
      <c r="C4237" s="473" t="s">
        <v>36819</v>
      </c>
      <c r="D4237" s="541"/>
      <c r="E4237" s="578"/>
      <c r="F4237" s="541">
        <f t="shared" si="66"/>
        <v>0</v>
      </c>
      <c r="G4237" s="609"/>
    </row>
    <row r="4238" spans="1:7" s="295" customFormat="1">
      <c r="A4238" s="558" t="s">
        <v>25740</v>
      </c>
      <c r="B4238" s="472"/>
      <c r="C4238" s="473" t="s">
        <v>36819</v>
      </c>
      <c r="D4238" s="541"/>
      <c r="E4238" s="578"/>
      <c r="F4238" s="541">
        <f t="shared" si="66"/>
        <v>0</v>
      </c>
      <c r="G4238" s="609"/>
    </row>
    <row r="4239" spans="1:7" s="295" customFormat="1">
      <c r="A4239" s="558" t="s">
        <v>25743</v>
      </c>
      <c r="B4239" s="472" t="s">
        <v>37428</v>
      </c>
      <c r="C4239" s="473" t="s">
        <v>36820</v>
      </c>
      <c r="D4239" s="541"/>
      <c r="E4239" s="578"/>
      <c r="F4239" s="541">
        <f t="shared" si="66"/>
        <v>0</v>
      </c>
      <c r="G4239" s="609"/>
    </row>
    <row r="4240" spans="1:7" s="295" customFormat="1">
      <c r="A4240" s="558" t="s">
        <v>25746</v>
      </c>
      <c r="B4240" s="472" t="s">
        <v>37429</v>
      </c>
      <c r="C4240" s="473" t="s">
        <v>36821</v>
      </c>
      <c r="D4240" s="541"/>
      <c r="E4240" s="578"/>
      <c r="F4240" s="541">
        <f t="shared" si="66"/>
        <v>0</v>
      </c>
      <c r="G4240" s="609"/>
    </row>
    <row r="4241" spans="1:7" s="295" customFormat="1">
      <c r="A4241" s="558" t="s">
        <v>25749</v>
      </c>
      <c r="B4241" s="472" t="s">
        <v>37430</v>
      </c>
      <c r="C4241" s="473" t="s">
        <v>36822</v>
      </c>
      <c r="D4241" s="541"/>
      <c r="E4241" s="578"/>
      <c r="F4241" s="541">
        <f t="shared" si="66"/>
        <v>0</v>
      </c>
      <c r="G4241" s="609"/>
    </row>
    <row r="4242" spans="1:7" s="295" customFormat="1">
      <c r="A4242" s="558" t="s">
        <v>25752</v>
      </c>
      <c r="B4242" s="472" t="s">
        <v>37431</v>
      </c>
      <c r="C4242" s="473" t="s">
        <v>33505</v>
      </c>
      <c r="D4242" s="541"/>
      <c r="E4242" s="578"/>
      <c r="F4242" s="541">
        <f t="shared" si="66"/>
        <v>0</v>
      </c>
      <c r="G4242" s="609"/>
    </row>
    <row r="4243" spans="1:7" s="295" customFormat="1">
      <c r="A4243" s="558" t="s">
        <v>25755</v>
      </c>
      <c r="B4243" s="472"/>
      <c r="C4243" s="473" t="s">
        <v>36823</v>
      </c>
      <c r="D4243" s="541"/>
      <c r="E4243" s="578"/>
      <c r="F4243" s="541">
        <f t="shared" si="66"/>
        <v>0</v>
      </c>
      <c r="G4243" s="609"/>
    </row>
    <row r="4244" spans="1:7" s="423" customFormat="1">
      <c r="A4244" s="650" t="s">
        <v>38290</v>
      </c>
      <c r="B4244" s="651"/>
      <c r="C4244" s="652"/>
      <c r="D4244" s="547"/>
      <c r="E4244" s="588"/>
      <c r="F4244" s="550"/>
      <c r="G4244" s="613"/>
    </row>
    <row r="4245" spans="1:7" s="295" customFormat="1">
      <c r="A4245" s="558" t="s">
        <v>25758</v>
      </c>
      <c r="B4245" s="472" t="s">
        <v>37432</v>
      </c>
      <c r="C4245" s="473" t="s">
        <v>39867</v>
      </c>
      <c r="D4245" s="541"/>
      <c r="E4245" s="578"/>
      <c r="F4245" s="541">
        <f t="shared" si="66"/>
        <v>0</v>
      </c>
      <c r="G4245" s="609"/>
    </row>
    <row r="4246" spans="1:7" s="295" customFormat="1">
      <c r="A4246" s="558" t="s">
        <v>25761</v>
      </c>
      <c r="B4246" s="472" t="s">
        <v>37433</v>
      </c>
      <c r="C4246" s="473" t="s">
        <v>39867</v>
      </c>
      <c r="D4246" s="541"/>
      <c r="E4246" s="578"/>
      <c r="F4246" s="541">
        <f t="shared" si="66"/>
        <v>0</v>
      </c>
      <c r="G4246" s="609"/>
    </row>
    <row r="4247" spans="1:7" s="295" customFormat="1">
      <c r="A4247" s="558" t="s">
        <v>25764</v>
      </c>
      <c r="B4247" s="472" t="s">
        <v>37434</v>
      </c>
      <c r="C4247" s="473" t="s">
        <v>39867</v>
      </c>
      <c r="D4247" s="541"/>
      <c r="E4247" s="578"/>
      <c r="F4247" s="541">
        <f t="shared" si="66"/>
        <v>0</v>
      </c>
      <c r="G4247" s="609"/>
    </row>
    <row r="4248" spans="1:7" s="295" customFormat="1">
      <c r="A4248" s="558" t="s">
        <v>25767</v>
      </c>
      <c r="B4248" s="472" t="s">
        <v>37435</v>
      </c>
      <c r="C4248" s="473" t="s">
        <v>39868</v>
      </c>
      <c r="D4248" s="541"/>
      <c r="E4248" s="578"/>
      <c r="F4248" s="541">
        <f t="shared" si="66"/>
        <v>0</v>
      </c>
      <c r="G4248" s="609"/>
    </row>
    <row r="4249" spans="1:7" s="295" customFormat="1">
      <c r="A4249" s="558" t="s">
        <v>25769</v>
      </c>
      <c r="B4249" s="472" t="s">
        <v>37436</v>
      </c>
      <c r="C4249" s="473" t="s">
        <v>39868</v>
      </c>
      <c r="D4249" s="541"/>
      <c r="E4249" s="578"/>
      <c r="F4249" s="541">
        <f t="shared" si="66"/>
        <v>0</v>
      </c>
      <c r="G4249" s="609"/>
    </row>
    <row r="4250" spans="1:7" s="295" customFormat="1">
      <c r="A4250" s="558" t="s">
        <v>25772</v>
      </c>
      <c r="B4250" s="472" t="s">
        <v>37437</v>
      </c>
      <c r="C4250" s="473" t="s">
        <v>39869</v>
      </c>
      <c r="D4250" s="541"/>
      <c r="E4250" s="578"/>
      <c r="F4250" s="541">
        <f t="shared" si="66"/>
        <v>0</v>
      </c>
      <c r="G4250" s="609"/>
    </row>
    <row r="4251" spans="1:7" s="295" customFormat="1">
      <c r="A4251" s="558" t="s">
        <v>25775</v>
      </c>
      <c r="B4251" s="472" t="s">
        <v>37438</v>
      </c>
      <c r="C4251" s="473" t="s">
        <v>39869</v>
      </c>
      <c r="D4251" s="541"/>
      <c r="E4251" s="578"/>
      <c r="F4251" s="541">
        <f t="shared" si="66"/>
        <v>0</v>
      </c>
      <c r="G4251" s="609"/>
    </row>
    <row r="4252" spans="1:7" s="295" customFormat="1">
      <c r="A4252" s="558" t="s">
        <v>25778</v>
      </c>
      <c r="B4252" s="472" t="s">
        <v>37439</v>
      </c>
      <c r="C4252" s="473" t="s">
        <v>39869</v>
      </c>
      <c r="D4252" s="541"/>
      <c r="E4252" s="578"/>
      <c r="F4252" s="541">
        <f t="shared" si="66"/>
        <v>0</v>
      </c>
      <c r="G4252" s="609"/>
    </row>
    <row r="4253" spans="1:7" s="295" customFormat="1">
      <c r="A4253" s="558" t="s">
        <v>25781</v>
      </c>
      <c r="B4253" s="472" t="s">
        <v>37440</v>
      </c>
      <c r="C4253" s="473" t="s">
        <v>39869</v>
      </c>
      <c r="D4253" s="541"/>
      <c r="E4253" s="578"/>
      <c r="F4253" s="541">
        <f t="shared" si="66"/>
        <v>0</v>
      </c>
      <c r="G4253" s="609"/>
    </row>
    <row r="4254" spans="1:7" s="295" customFormat="1">
      <c r="A4254" s="558" t="s">
        <v>25784</v>
      </c>
      <c r="B4254" s="472" t="s">
        <v>37441</v>
      </c>
      <c r="C4254" s="473" t="s">
        <v>39869</v>
      </c>
      <c r="D4254" s="541"/>
      <c r="E4254" s="578"/>
      <c r="F4254" s="541">
        <f t="shared" si="66"/>
        <v>0</v>
      </c>
      <c r="G4254" s="609"/>
    </row>
    <row r="4255" spans="1:7" s="295" customFormat="1">
      <c r="A4255" s="558" t="s">
        <v>25787</v>
      </c>
      <c r="B4255" s="472" t="s">
        <v>37442</v>
      </c>
      <c r="C4255" s="473" t="s">
        <v>39869</v>
      </c>
      <c r="D4255" s="541"/>
      <c r="E4255" s="578"/>
      <c r="F4255" s="541">
        <f t="shared" si="66"/>
        <v>0</v>
      </c>
      <c r="G4255" s="609"/>
    </row>
    <row r="4256" spans="1:7" s="295" customFormat="1">
      <c r="A4256" s="558" t="s">
        <v>25790</v>
      </c>
      <c r="B4256" s="472" t="s">
        <v>37443</v>
      </c>
      <c r="C4256" s="473" t="s">
        <v>39870</v>
      </c>
      <c r="D4256" s="541"/>
      <c r="E4256" s="578"/>
      <c r="F4256" s="541">
        <f t="shared" ref="F4256:F4319" si="67">D4256*(1+E4256)</f>
        <v>0</v>
      </c>
      <c r="G4256" s="609"/>
    </row>
    <row r="4257" spans="1:7" s="295" customFormat="1">
      <c r="A4257" s="558" t="s">
        <v>25793</v>
      </c>
      <c r="B4257" s="472" t="s">
        <v>37444</v>
      </c>
      <c r="C4257" s="473" t="s">
        <v>39870</v>
      </c>
      <c r="D4257" s="541"/>
      <c r="E4257" s="578"/>
      <c r="F4257" s="541">
        <f t="shared" si="67"/>
        <v>0</v>
      </c>
      <c r="G4257" s="609"/>
    </row>
    <row r="4258" spans="1:7" s="295" customFormat="1">
      <c r="A4258" s="558" t="s">
        <v>25794</v>
      </c>
      <c r="B4258" s="472" t="s">
        <v>37445</v>
      </c>
      <c r="C4258" s="473" t="s">
        <v>39870</v>
      </c>
      <c r="D4258" s="541"/>
      <c r="E4258" s="578"/>
      <c r="F4258" s="541">
        <f t="shared" si="67"/>
        <v>0</v>
      </c>
      <c r="G4258" s="609"/>
    </row>
    <row r="4259" spans="1:7" s="295" customFormat="1">
      <c r="A4259" s="558" t="s">
        <v>25797</v>
      </c>
      <c r="B4259" s="472" t="s">
        <v>37446</v>
      </c>
      <c r="C4259" s="473" t="s">
        <v>39870</v>
      </c>
      <c r="D4259" s="541"/>
      <c r="E4259" s="578"/>
      <c r="F4259" s="541">
        <f t="shared" si="67"/>
        <v>0</v>
      </c>
      <c r="G4259" s="609"/>
    </row>
    <row r="4260" spans="1:7" s="295" customFormat="1">
      <c r="A4260" s="558" t="s">
        <v>25800</v>
      </c>
      <c r="B4260" s="472" t="s">
        <v>37447</v>
      </c>
      <c r="C4260" s="473" t="s">
        <v>39870</v>
      </c>
      <c r="D4260" s="541"/>
      <c r="E4260" s="578"/>
      <c r="F4260" s="541">
        <f t="shared" si="67"/>
        <v>0</v>
      </c>
      <c r="G4260" s="609"/>
    </row>
    <row r="4261" spans="1:7" s="295" customFormat="1">
      <c r="A4261" s="558" t="s">
        <v>25803</v>
      </c>
      <c r="B4261" s="472" t="s">
        <v>37448</v>
      </c>
      <c r="C4261" s="473" t="s">
        <v>39870</v>
      </c>
      <c r="D4261" s="541"/>
      <c r="E4261" s="578"/>
      <c r="F4261" s="541">
        <f t="shared" si="67"/>
        <v>0</v>
      </c>
      <c r="G4261" s="609"/>
    </row>
    <row r="4262" spans="1:7" s="295" customFormat="1">
      <c r="A4262" s="558" t="s">
        <v>25806</v>
      </c>
      <c r="B4262" s="472" t="s">
        <v>37449</v>
      </c>
      <c r="C4262" s="473" t="s">
        <v>39870</v>
      </c>
      <c r="D4262" s="541"/>
      <c r="E4262" s="578"/>
      <c r="F4262" s="541">
        <f t="shared" si="67"/>
        <v>0</v>
      </c>
      <c r="G4262" s="609"/>
    </row>
    <row r="4263" spans="1:7" s="295" customFormat="1">
      <c r="A4263" s="558" t="s">
        <v>25809</v>
      </c>
      <c r="B4263" s="472" t="s">
        <v>37450</v>
      </c>
      <c r="C4263" s="473" t="s">
        <v>39870</v>
      </c>
      <c r="D4263" s="541"/>
      <c r="E4263" s="578"/>
      <c r="F4263" s="541">
        <f t="shared" si="67"/>
        <v>0</v>
      </c>
      <c r="G4263" s="609"/>
    </row>
    <row r="4264" spans="1:7" s="295" customFormat="1">
      <c r="A4264" s="558" t="s">
        <v>25812</v>
      </c>
      <c r="B4264" s="472" t="s">
        <v>37451</v>
      </c>
      <c r="C4264" s="473" t="s">
        <v>39868</v>
      </c>
      <c r="D4264" s="541"/>
      <c r="E4264" s="578"/>
      <c r="F4264" s="541">
        <f t="shared" si="67"/>
        <v>0</v>
      </c>
      <c r="G4264" s="609"/>
    </row>
    <row r="4265" spans="1:7" s="295" customFormat="1">
      <c r="A4265" s="558" t="s">
        <v>25815</v>
      </c>
      <c r="B4265" s="472" t="s">
        <v>37452</v>
      </c>
      <c r="C4265" s="473" t="s">
        <v>39868</v>
      </c>
      <c r="D4265" s="541"/>
      <c r="E4265" s="578"/>
      <c r="F4265" s="541">
        <f t="shared" si="67"/>
        <v>0</v>
      </c>
      <c r="G4265" s="609"/>
    </row>
    <row r="4266" spans="1:7" s="295" customFormat="1">
      <c r="A4266" s="558" t="s">
        <v>29367</v>
      </c>
      <c r="B4266" s="472" t="s">
        <v>37453</v>
      </c>
      <c r="C4266" s="473" t="s">
        <v>39868</v>
      </c>
      <c r="D4266" s="541"/>
      <c r="E4266" s="578"/>
      <c r="F4266" s="541">
        <f t="shared" si="67"/>
        <v>0</v>
      </c>
      <c r="G4266" s="609"/>
    </row>
    <row r="4267" spans="1:7" s="295" customFormat="1">
      <c r="A4267" s="558" t="s">
        <v>29370</v>
      </c>
      <c r="B4267" s="472" t="s">
        <v>37454</v>
      </c>
      <c r="C4267" s="473" t="s">
        <v>39868</v>
      </c>
      <c r="D4267" s="541"/>
      <c r="E4267" s="578"/>
      <c r="F4267" s="541">
        <f t="shared" si="67"/>
        <v>0</v>
      </c>
      <c r="G4267" s="609"/>
    </row>
    <row r="4268" spans="1:7" s="295" customFormat="1">
      <c r="A4268" s="558" t="s">
        <v>29373</v>
      </c>
      <c r="B4268" s="472" t="s">
        <v>37455</v>
      </c>
      <c r="C4268" s="473" t="s">
        <v>39868</v>
      </c>
      <c r="D4268" s="541"/>
      <c r="E4268" s="578"/>
      <c r="F4268" s="541">
        <f t="shared" si="67"/>
        <v>0</v>
      </c>
      <c r="G4268" s="609"/>
    </row>
    <row r="4269" spans="1:7" s="295" customFormat="1">
      <c r="A4269" s="558" t="s">
        <v>29376</v>
      </c>
      <c r="B4269" s="472" t="s">
        <v>37456</v>
      </c>
      <c r="C4269" s="473" t="s">
        <v>39870</v>
      </c>
      <c r="D4269" s="541"/>
      <c r="E4269" s="578"/>
      <c r="F4269" s="541">
        <f t="shared" si="67"/>
        <v>0</v>
      </c>
      <c r="G4269" s="609"/>
    </row>
    <row r="4270" spans="1:7" s="295" customFormat="1">
      <c r="A4270" s="558" t="s">
        <v>29379</v>
      </c>
      <c r="B4270" s="472" t="s">
        <v>37457</v>
      </c>
      <c r="C4270" s="473" t="s">
        <v>39870</v>
      </c>
      <c r="D4270" s="541"/>
      <c r="E4270" s="578"/>
      <c r="F4270" s="541">
        <f t="shared" si="67"/>
        <v>0</v>
      </c>
      <c r="G4270" s="609"/>
    </row>
    <row r="4271" spans="1:7" s="295" customFormat="1">
      <c r="A4271" s="558" t="s">
        <v>29382</v>
      </c>
      <c r="B4271" s="472" t="s">
        <v>37458</v>
      </c>
      <c r="C4271" s="473" t="s">
        <v>39868</v>
      </c>
      <c r="D4271" s="541"/>
      <c r="E4271" s="578"/>
      <c r="F4271" s="541">
        <f t="shared" si="67"/>
        <v>0</v>
      </c>
      <c r="G4271" s="609"/>
    </row>
    <row r="4272" spans="1:7" s="295" customFormat="1">
      <c r="A4272" s="558" t="s">
        <v>29385</v>
      </c>
      <c r="B4272" s="472" t="s">
        <v>37459</v>
      </c>
      <c r="C4272" s="473" t="s">
        <v>39868</v>
      </c>
      <c r="D4272" s="541"/>
      <c r="E4272" s="578"/>
      <c r="F4272" s="541">
        <f t="shared" si="67"/>
        <v>0</v>
      </c>
      <c r="G4272" s="609"/>
    </row>
    <row r="4273" spans="1:7" s="295" customFormat="1">
      <c r="A4273" s="558" t="s">
        <v>29388</v>
      </c>
      <c r="B4273" s="472" t="s">
        <v>37460</v>
      </c>
      <c r="C4273" s="473" t="s">
        <v>39868</v>
      </c>
      <c r="D4273" s="541"/>
      <c r="E4273" s="578"/>
      <c r="F4273" s="541">
        <f t="shared" si="67"/>
        <v>0</v>
      </c>
      <c r="G4273" s="609"/>
    </row>
    <row r="4274" spans="1:7" s="295" customFormat="1">
      <c r="A4274" s="558" t="s">
        <v>32963</v>
      </c>
      <c r="B4274" s="472" t="s">
        <v>37461</v>
      </c>
      <c r="C4274" s="473" t="s">
        <v>39868</v>
      </c>
      <c r="D4274" s="541"/>
      <c r="E4274" s="578"/>
      <c r="F4274" s="541">
        <f t="shared" si="67"/>
        <v>0</v>
      </c>
      <c r="G4274" s="609"/>
    </row>
    <row r="4275" spans="1:7" s="295" customFormat="1">
      <c r="A4275" s="558" t="s">
        <v>32966</v>
      </c>
      <c r="B4275" s="472" t="s">
        <v>37462</v>
      </c>
      <c r="C4275" s="473" t="s">
        <v>39871</v>
      </c>
      <c r="D4275" s="541"/>
      <c r="E4275" s="578"/>
      <c r="F4275" s="541">
        <f t="shared" si="67"/>
        <v>0</v>
      </c>
      <c r="G4275" s="609"/>
    </row>
    <row r="4276" spans="1:7" s="295" customFormat="1">
      <c r="A4276" s="558" t="s">
        <v>32969</v>
      </c>
      <c r="B4276" s="472" t="s">
        <v>37463</v>
      </c>
      <c r="C4276" s="473" t="s">
        <v>39871</v>
      </c>
      <c r="D4276" s="541"/>
      <c r="E4276" s="578"/>
      <c r="F4276" s="541">
        <f t="shared" si="67"/>
        <v>0</v>
      </c>
      <c r="G4276" s="609"/>
    </row>
    <row r="4277" spans="1:7" s="295" customFormat="1">
      <c r="A4277" s="558" t="s">
        <v>32972</v>
      </c>
      <c r="B4277" s="472" t="s">
        <v>37464</v>
      </c>
      <c r="C4277" s="473" t="s">
        <v>39868</v>
      </c>
      <c r="D4277" s="541"/>
      <c r="E4277" s="578"/>
      <c r="F4277" s="541">
        <f t="shared" si="67"/>
        <v>0</v>
      </c>
      <c r="G4277" s="609"/>
    </row>
    <row r="4278" spans="1:7" s="295" customFormat="1">
      <c r="A4278" s="558" t="s">
        <v>32975</v>
      </c>
      <c r="B4278" s="472" t="s">
        <v>37465</v>
      </c>
      <c r="C4278" s="473" t="s">
        <v>39868</v>
      </c>
      <c r="D4278" s="541"/>
      <c r="E4278" s="578"/>
      <c r="F4278" s="541">
        <f t="shared" si="67"/>
        <v>0</v>
      </c>
      <c r="G4278" s="609"/>
    </row>
    <row r="4279" spans="1:7" s="295" customFormat="1">
      <c r="A4279" s="558" t="s">
        <v>32978</v>
      </c>
      <c r="B4279" s="472" t="s">
        <v>37466</v>
      </c>
      <c r="C4279" s="473" t="s">
        <v>39868</v>
      </c>
      <c r="D4279" s="541"/>
      <c r="E4279" s="578"/>
      <c r="F4279" s="541">
        <f t="shared" si="67"/>
        <v>0</v>
      </c>
      <c r="G4279" s="609"/>
    </row>
    <row r="4280" spans="1:7" s="295" customFormat="1">
      <c r="A4280" s="558" t="s">
        <v>32981</v>
      </c>
      <c r="B4280" s="472" t="s">
        <v>37467</v>
      </c>
      <c r="C4280" s="473" t="s">
        <v>39871</v>
      </c>
      <c r="D4280" s="541"/>
      <c r="E4280" s="578"/>
      <c r="F4280" s="541">
        <f t="shared" si="67"/>
        <v>0</v>
      </c>
      <c r="G4280" s="609"/>
    </row>
    <row r="4281" spans="1:7" s="295" customFormat="1">
      <c r="A4281" s="558" t="s">
        <v>32984</v>
      </c>
      <c r="B4281" s="472" t="s">
        <v>37468</v>
      </c>
      <c r="C4281" s="473" t="s">
        <v>39870</v>
      </c>
      <c r="D4281" s="541"/>
      <c r="E4281" s="578"/>
      <c r="F4281" s="541">
        <f t="shared" si="67"/>
        <v>0</v>
      </c>
      <c r="G4281" s="609"/>
    </row>
    <row r="4282" spans="1:7" s="295" customFormat="1">
      <c r="A4282" s="558" t="s">
        <v>32987</v>
      </c>
      <c r="B4282" s="472" t="s">
        <v>37469</v>
      </c>
      <c r="C4282" s="473" t="s">
        <v>39870</v>
      </c>
      <c r="D4282" s="541"/>
      <c r="E4282" s="578"/>
      <c r="F4282" s="541">
        <f t="shared" si="67"/>
        <v>0</v>
      </c>
      <c r="G4282" s="609"/>
    </row>
    <row r="4283" spans="1:7" s="295" customFormat="1">
      <c r="A4283" s="558" t="s">
        <v>32989</v>
      </c>
      <c r="B4283" s="472" t="s">
        <v>37470</v>
      </c>
      <c r="C4283" s="473" t="s">
        <v>39870</v>
      </c>
      <c r="D4283" s="541"/>
      <c r="E4283" s="578"/>
      <c r="F4283" s="541">
        <f t="shared" si="67"/>
        <v>0</v>
      </c>
      <c r="G4283" s="609"/>
    </row>
    <row r="4284" spans="1:7" s="295" customFormat="1">
      <c r="A4284" s="558" t="s">
        <v>32992</v>
      </c>
      <c r="B4284" s="472" t="s">
        <v>37471</v>
      </c>
      <c r="C4284" s="473" t="s">
        <v>39868</v>
      </c>
      <c r="D4284" s="541"/>
      <c r="E4284" s="578"/>
      <c r="F4284" s="541">
        <f t="shared" si="67"/>
        <v>0</v>
      </c>
      <c r="G4284" s="609"/>
    </row>
    <row r="4285" spans="1:7" s="295" customFormat="1">
      <c r="A4285" s="558" t="s">
        <v>32995</v>
      </c>
      <c r="B4285" s="472" t="s">
        <v>37472</v>
      </c>
      <c r="C4285" s="473" t="s">
        <v>39868</v>
      </c>
      <c r="D4285" s="541"/>
      <c r="E4285" s="578"/>
      <c r="F4285" s="541">
        <f t="shared" si="67"/>
        <v>0</v>
      </c>
      <c r="G4285" s="609"/>
    </row>
    <row r="4286" spans="1:7" s="295" customFormat="1">
      <c r="A4286" s="558" t="s">
        <v>32998</v>
      </c>
      <c r="B4286" s="472" t="s">
        <v>37473</v>
      </c>
      <c r="C4286" s="473" t="s">
        <v>39868</v>
      </c>
      <c r="D4286" s="541"/>
      <c r="E4286" s="578"/>
      <c r="F4286" s="541">
        <f t="shared" si="67"/>
        <v>0</v>
      </c>
      <c r="G4286" s="609"/>
    </row>
    <row r="4287" spans="1:7" s="295" customFormat="1">
      <c r="A4287" s="558" t="s">
        <v>33001</v>
      </c>
      <c r="B4287" s="472" t="s">
        <v>37474</v>
      </c>
      <c r="C4287" s="473" t="s">
        <v>39871</v>
      </c>
      <c r="D4287" s="541"/>
      <c r="E4287" s="578"/>
      <c r="F4287" s="541">
        <f t="shared" si="67"/>
        <v>0</v>
      </c>
      <c r="G4287" s="609"/>
    </row>
    <row r="4288" spans="1:7" s="295" customFormat="1">
      <c r="A4288" s="558" t="s">
        <v>33004</v>
      </c>
      <c r="B4288" s="472" t="s">
        <v>37475</v>
      </c>
      <c r="C4288" s="473" t="s">
        <v>39868</v>
      </c>
      <c r="D4288" s="541"/>
      <c r="E4288" s="578"/>
      <c r="F4288" s="541">
        <f t="shared" si="67"/>
        <v>0</v>
      </c>
      <c r="G4288" s="609"/>
    </row>
    <row r="4289" spans="1:7" s="295" customFormat="1">
      <c r="A4289" s="558" t="s">
        <v>33007</v>
      </c>
      <c r="B4289" s="472" t="s">
        <v>37476</v>
      </c>
      <c r="C4289" s="473" t="s">
        <v>39868</v>
      </c>
      <c r="D4289" s="541"/>
      <c r="E4289" s="578"/>
      <c r="F4289" s="541">
        <f t="shared" si="67"/>
        <v>0</v>
      </c>
      <c r="G4289" s="609"/>
    </row>
    <row r="4290" spans="1:7" s="295" customFormat="1">
      <c r="A4290" s="558" t="s">
        <v>33010</v>
      </c>
      <c r="B4290" s="472" t="s">
        <v>37477</v>
      </c>
      <c r="C4290" s="473" t="s">
        <v>39870</v>
      </c>
      <c r="D4290" s="541"/>
      <c r="E4290" s="578"/>
      <c r="F4290" s="541">
        <f t="shared" si="67"/>
        <v>0</v>
      </c>
      <c r="G4290" s="609"/>
    </row>
    <row r="4291" spans="1:7" s="295" customFormat="1">
      <c r="A4291" s="558" t="s">
        <v>33013</v>
      </c>
      <c r="B4291" s="472" t="s">
        <v>37478</v>
      </c>
      <c r="C4291" s="473" t="s">
        <v>39872</v>
      </c>
      <c r="D4291" s="541"/>
      <c r="E4291" s="578"/>
      <c r="F4291" s="541">
        <f t="shared" si="67"/>
        <v>0</v>
      </c>
      <c r="G4291" s="609"/>
    </row>
    <row r="4292" spans="1:7" s="295" customFormat="1">
      <c r="A4292" s="558" t="s">
        <v>33016</v>
      </c>
      <c r="B4292" s="472" t="s">
        <v>37479</v>
      </c>
      <c r="C4292" s="473" t="s">
        <v>39872</v>
      </c>
      <c r="D4292" s="541"/>
      <c r="E4292" s="578"/>
      <c r="F4292" s="541">
        <f t="shared" si="67"/>
        <v>0</v>
      </c>
      <c r="G4292" s="609"/>
    </row>
    <row r="4293" spans="1:7" s="295" customFormat="1">
      <c r="A4293" s="558" t="s">
        <v>33019</v>
      </c>
      <c r="B4293" s="472" t="s">
        <v>37480</v>
      </c>
      <c r="C4293" s="473" t="s">
        <v>39873</v>
      </c>
      <c r="D4293" s="541"/>
      <c r="E4293" s="578"/>
      <c r="F4293" s="541">
        <f t="shared" si="67"/>
        <v>0</v>
      </c>
      <c r="G4293" s="609"/>
    </row>
    <row r="4294" spans="1:7" s="295" customFormat="1">
      <c r="A4294" s="558" t="s">
        <v>33021</v>
      </c>
      <c r="B4294" s="472" t="s">
        <v>37481</v>
      </c>
      <c r="C4294" s="473" t="s">
        <v>39868</v>
      </c>
      <c r="D4294" s="541"/>
      <c r="E4294" s="578"/>
      <c r="F4294" s="541">
        <f t="shared" si="67"/>
        <v>0</v>
      </c>
      <c r="G4294" s="609"/>
    </row>
    <row r="4295" spans="1:7" s="295" customFormat="1">
      <c r="A4295" s="558" t="s">
        <v>33024</v>
      </c>
      <c r="B4295" s="472" t="s">
        <v>37482</v>
      </c>
      <c r="C4295" s="473" t="s">
        <v>39868</v>
      </c>
      <c r="D4295" s="541"/>
      <c r="E4295" s="578"/>
      <c r="F4295" s="541">
        <f t="shared" si="67"/>
        <v>0</v>
      </c>
      <c r="G4295" s="609"/>
    </row>
    <row r="4296" spans="1:7" s="295" customFormat="1">
      <c r="A4296" s="558" t="s">
        <v>33027</v>
      </c>
      <c r="B4296" s="472" t="s">
        <v>37483</v>
      </c>
      <c r="C4296" s="473" t="s">
        <v>39868</v>
      </c>
      <c r="D4296" s="541"/>
      <c r="E4296" s="578"/>
      <c r="F4296" s="541">
        <f t="shared" si="67"/>
        <v>0</v>
      </c>
      <c r="G4296" s="609"/>
    </row>
    <row r="4297" spans="1:7" s="295" customFormat="1">
      <c r="A4297" s="558" t="s">
        <v>33030</v>
      </c>
      <c r="B4297" s="472" t="s">
        <v>37484</v>
      </c>
      <c r="C4297" s="473" t="s">
        <v>39868</v>
      </c>
      <c r="D4297" s="541"/>
      <c r="E4297" s="578"/>
      <c r="F4297" s="541">
        <f t="shared" si="67"/>
        <v>0</v>
      </c>
      <c r="G4297" s="609"/>
    </row>
    <row r="4298" spans="1:7" s="295" customFormat="1">
      <c r="A4298" s="558" t="s">
        <v>33033</v>
      </c>
      <c r="B4298" s="472" t="s">
        <v>37485</v>
      </c>
      <c r="C4298" s="473" t="s">
        <v>39871</v>
      </c>
      <c r="D4298" s="541"/>
      <c r="E4298" s="578"/>
      <c r="F4298" s="541">
        <f t="shared" si="67"/>
        <v>0</v>
      </c>
      <c r="G4298" s="609"/>
    </row>
    <row r="4299" spans="1:7" s="295" customFormat="1">
      <c r="A4299" s="558" t="s">
        <v>33036</v>
      </c>
      <c r="B4299" s="472" t="s">
        <v>37486</v>
      </c>
      <c r="C4299" s="473" t="s">
        <v>39871</v>
      </c>
      <c r="D4299" s="541"/>
      <c r="E4299" s="578"/>
      <c r="F4299" s="541">
        <f t="shared" si="67"/>
        <v>0</v>
      </c>
      <c r="G4299" s="609"/>
    </row>
    <row r="4300" spans="1:7" s="295" customFormat="1">
      <c r="A4300" s="558" t="s">
        <v>33039</v>
      </c>
      <c r="B4300" s="472" t="s">
        <v>37487</v>
      </c>
      <c r="C4300" s="473" t="s">
        <v>39870</v>
      </c>
      <c r="D4300" s="541"/>
      <c r="E4300" s="578"/>
      <c r="F4300" s="541">
        <f t="shared" si="67"/>
        <v>0</v>
      </c>
      <c r="G4300" s="609"/>
    </row>
    <row r="4301" spans="1:7" s="295" customFormat="1">
      <c r="A4301" s="558" t="s">
        <v>33042</v>
      </c>
      <c r="B4301" s="472" t="s">
        <v>37488</v>
      </c>
      <c r="C4301" s="473" t="s">
        <v>39870</v>
      </c>
      <c r="D4301" s="541"/>
      <c r="E4301" s="578"/>
      <c r="F4301" s="541">
        <f t="shared" si="67"/>
        <v>0</v>
      </c>
      <c r="G4301" s="609"/>
    </row>
    <row r="4302" spans="1:7" s="295" customFormat="1">
      <c r="A4302" s="558" t="s">
        <v>33045</v>
      </c>
      <c r="B4302" s="472" t="s">
        <v>37489</v>
      </c>
      <c r="C4302" s="473" t="s">
        <v>39870</v>
      </c>
      <c r="D4302" s="541"/>
      <c r="E4302" s="578"/>
      <c r="F4302" s="541">
        <f t="shared" si="67"/>
        <v>0</v>
      </c>
      <c r="G4302" s="609"/>
    </row>
    <row r="4303" spans="1:7" s="295" customFormat="1">
      <c r="A4303" s="558" t="s">
        <v>33048</v>
      </c>
      <c r="B4303" s="472" t="s">
        <v>37490</v>
      </c>
      <c r="C4303" s="473" t="s">
        <v>39870</v>
      </c>
      <c r="D4303" s="541"/>
      <c r="E4303" s="578"/>
      <c r="F4303" s="541">
        <f t="shared" si="67"/>
        <v>0</v>
      </c>
      <c r="G4303" s="609"/>
    </row>
    <row r="4304" spans="1:7" s="295" customFormat="1">
      <c r="A4304" s="558" t="s">
        <v>33051</v>
      </c>
      <c r="B4304" s="472" t="s">
        <v>37491</v>
      </c>
      <c r="C4304" s="473" t="s">
        <v>39869</v>
      </c>
      <c r="D4304" s="541"/>
      <c r="E4304" s="578"/>
      <c r="F4304" s="541">
        <f t="shared" si="67"/>
        <v>0</v>
      </c>
      <c r="G4304" s="609"/>
    </row>
    <row r="4305" spans="1:7" s="295" customFormat="1">
      <c r="A4305" s="558" t="s">
        <v>33054</v>
      </c>
      <c r="B4305" s="472" t="s">
        <v>37492</v>
      </c>
      <c r="C4305" s="473" t="s">
        <v>39869</v>
      </c>
      <c r="D4305" s="541"/>
      <c r="E4305" s="578"/>
      <c r="F4305" s="541">
        <f t="shared" si="67"/>
        <v>0</v>
      </c>
      <c r="G4305" s="609"/>
    </row>
    <row r="4306" spans="1:7" s="295" customFormat="1">
      <c r="A4306" s="558" t="s">
        <v>33056</v>
      </c>
      <c r="B4306" s="472" t="s">
        <v>37493</v>
      </c>
      <c r="C4306" s="473" t="s">
        <v>39870</v>
      </c>
      <c r="D4306" s="541"/>
      <c r="E4306" s="578"/>
      <c r="F4306" s="541">
        <f t="shared" si="67"/>
        <v>0</v>
      </c>
      <c r="G4306" s="609"/>
    </row>
    <row r="4307" spans="1:7" s="295" customFormat="1">
      <c r="A4307" s="558" t="s">
        <v>33059</v>
      </c>
      <c r="B4307" s="472" t="s">
        <v>37494</v>
      </c>
      <c r="C4307" s="473" t="s">
        <v>39874</v>
      </c>
      <c r="D4307" s="541"/>
      <c r="E4307" s="578"/>
      <c r="F4307" s="541">
        <f t="shared" si="67"/>
        <v>0</v>
      </c>
      <c r="G4307" s="609"/>
    </row>
    <row r="4308" spans="1:7" s="295" customFormat="1">
      <c r="A4308" s="558" t="s">
        <v>33062</v>
      </c>
      <c r="B4308" s="472" t="s">
        <v>37495</v>
      </c>
      <c r="C4308" s="473" t="s">
        <v>39868</v>
      </c>
      <c r="D4308" s="541"/>
      <c r="E4308" s="578"/>
      <c r="F4308" s="541">
        <f t="shared" si="67"/>
        <v>0</v>
      </c>
      <c r="G4308" s="609"/>
    </row>
    <row r="4309" spans="1:7" s="295" customFormat="1">
      <c r="A4309" s="558" t="s">
        <v>33065</v>
      </c>
      <c r="B4309" s="472" t="s">
        <v>37496</v>
      </c>
      <c r="C4309" s="473" t="s">
        <v>39868</v>
      </c>
      <c r="D4309" s="541"/>
      <c r="E4309" s="578"/>
      <c r="F4309" s="541">
        <f t="shared" si="67"/>
        <v>0</v>
      </c>
      <c r="G4309" s="609"/>
    </row>
    <row r="4310" spans="1:7" s="295" customFormat="1">
      <c r="A4310" s="558" t="s">
        <v>33068</v>
      </c>
      <c r="B4310" s="472" t="s">
        <v>37497</v>
      </c>
      <c r="C4310" s="473" t="s">
        <v>39873</v>
      </c>
      <c r="D4310" s="541"/>
      <c r="E4310" s="578"/>
      <c r="F4310" s="541">
        <f t="shared" si="67"/>
        <v>0</v>
      </c>
      <c r="G4310" s="609"/>
    </row>
    <row r="4311" spans="1:7" s="295" customFormat="1">
      <c r="A4311" s="558" t="s">
        <v>33071</v>
      </c>
      <c r="B4311" s="472" t="s">
        <v>37498</v>
      </c>
      <c r="C4311" s="473" t="s">
        <v>39868</v>
      </c>
      <c r="D4311" s="541"/>
      <c r="E4311" s="578"/>
      <c r="F4311" s="541">
        <f t="shared" si="67"/>
        <v>0</v>
      </c>
      <c r="G4311" s="609"/>
    </row>
    <row r="4312" spans="1:7" s="295" customFormat="1">
      <c r="A4312" s="558" t="s">
        <v>33074</v>
      </c>
      <c r="B4312" s="472" t="s">
        <v>37499</v>
      </c>
      <c r="C4312" s="473" t="s">
        <v>39868</v>
      </c>
      <c r="D4312" s="541"/>
      <c r="E4312" s="578"/>
      <c r="F4312" s="541">
        <f t="shared" si="67"/>
        <v>0</v>
      </c>
      <c r="G4312" s="609"/>
    </row>
    <row r="4313" spans="1:7" s="295" customFormat="1">
      <c r="A4313" s="558" t="s">
        <v>33077</v>
      </c>
      <c r="B4313" s="472" t="s">
        <v>37500</v>
      </c>
      <c r="C4313" s="473" t="s">
        <v>39868</v>
      </c>
      <c r="D4313" s="541"/>
      <c r="E4313" s="578"/>
      <c r="F4313" s="541">
        <f t="shared" si="67"/>
        <v>0</v>
      </c>
      <c r="G4313" s="609"/>
    </row>
    <row r="4314" spans="1:7" s="295" customFormat="1">
      <c r="A4314" s="558" t="s">
        <v>33080</v>
      </c>
      <c r="B4314" s="472" t="s">
        <v>37501</v>
      </c>
      <c r="C4314" s="473" t="s">
        <v>39868</v>
      </c>
      <c r="D4314" s="541"/>
      <c r="E4314" s="578"/>
      <c r="F4314" s="541">
        <f t="shared" si="67"/>
        <v>0</v>
      </c>
      <c r="G4314" s="609"/>
    </row>
    <row r="4315" spans="1:7" s="295" customFormat="1">
      <c r="A4315" s="558" t="s">
        <v>33083</v>
      </c>
      <c r="B4315" s="472" t="s">
        <v>37502</v>
      </c>
      <c r="C4315" s="473" t="s">
        <v>39873</v>
      </c>
      <c r="D4315" s="541"/>
      <c r="E4315" s="578"/>
      <c r="F4315" s="541">
        <f t="shared" si="67"/>
        <v>0</v>
      </c>
      <c r="G4315" s="609"/>
    </row>
    <row r="4316" spans="1:7" s="295" customFormat="1">
      <c r="A4316" s="558" t="s">
        <v>33086</v>
      </c>
      <c r="B4316" s="472" t="s">
        <v>37503</v>
      </c>
      <c r="C4316" s="473" t="s">
        <v>39868</v>
      </c>
      <c r="D4316" s="541"/>
      <c r="E4316" s="578"/>
      <c r="F4316" s="541">
        <f t="shared" si="67"/>
        <v>0</v>
      </c>
      <c r="G4316" s="609"/>
    </row>
    <row r="4317" spans="1:7" s="295" customFormat="1">
      <c r="A4317" s="558" t="s">
        <v>33088</v>
      </c>
      <c r="B4317" s="472" t="s">
        <v>37504</v>
      </c>
      <c r="C4317" s="473" t="s">
        <v>39868</v>
      </c>
      <c r="D4317" s="541"/>
      <c r="E4317" s="578"/>
      <c r="F4317" s="541">
        <f t="shared" si="67"/>
        <v>0</v>
      </c>
      <c r="G4317" s="609"/>
    </row>
    <row r="4318" spans="1:7" s="295" customFormat="1">
      <c r="A4318" s="558" t="s">
        <v>33090</v>
      </c>
      <c r="B4318" s="472" t="s">
        <v>37505</v>
      </c>
      <c r="C4318" s="473" t="s">
        <v>39868</v>
      </c>
      <c r="D4318" s="541"/>
      <c r="E4318" s="578"/>
      <c r="F4318" s="541">
        <f t="shared" si="67"/>
        <v>0</v>
      </c>
      <c r="G4318" s="609"/>
    </row>
    <row r="4319" spans="1:7" s="295" customFormat="1" ht="14.4" customHeight="1">
      <c r="A4319" s="558" t="s">
        <v>33093</v>
      </c>
      <c r="B4319" s="472" t="s">
        <v>37506</v>
      </c>
      <c r="C4319" s="473" t="s">
        <v>39868</v>
      </c>
      <c r="D4319" s="541"/>
      <c r="E4319" s="578"/>
      <c r="F4319" s="541">
        <f t="shared" si="67"/>
        <v>0</v>
      </c>
      <c r="G4319" s="609"/>
    </row>
    <row r="4320" spans="1:7" s="295" customFormat="1">
      <c r="A4320" s="558" t="s">
        <v>33095</v>
      </c>
      <c r="B4320" s="472" t="s">
        <v>37507</v>
      </c>
      <c r="C4320" s="473" t="s">
        <v>39868</v>
      </c>
      <c r="D4320" s="541"/>
      <c r="E4320" s="578"/>
      <c r="F4320" s="541">
        <f t="shared" ref="F4320:F4383" si="68">D4320*(1+E4320)</f>
        <v>0</v>
      </c>
      <c r="G4320" s="609"/>
    </row>
    <row r="4321" spans="1:7" s="295" customFormat="1">
      <c r="A4321" s="558" t="s">
        <v>33097</v>
      </c>
      <c r="B4321" s="472" t="s">
        <v>37508</v>
      </c>
      <c r="C4321" s="473" t="s">
        <v>39868</v>
      </c>
      <c r="D4321" s="541"/>
      <c r="E4321" s="578"/>
      <c r="F4321" s="541">
        <f t="shared" si="68"/>
        <v>0</v>
      </c>
      <c r="G4321" s="609"/>
    </row>
    <row r="4322" spans="1:7" s="295" customFormat="1">
      <c r="A4322" s="558" t="s">
        <v>33099</v>
      </c>
      <c r="B4322" s="472" t="s">
        <v>37509</v>
      </c>
      <c r="C4322" s="473" t="s">
        <v>39870</v>
      </c>
      <c r="D4322" s="541"/>
      <c r="E4322" s="578"/>
      <c r="F4322" s="541">
        <f t="shared" si="68"/>
        <v>0</v>
      </c>
      <c r="G4322" s="609"/>
    </row>
    <row r="4323" spans="1:7" s="295" customFormat="1">
      <c r="A4323" s="558" t="s">
        <v>33100</v>
      </c>
      <c r="B4323" s="472" t="s">
        <v>37510</v>
      </c>
      <c r="C4323" s="473" t="s">
        <v>39870</v>
      </c>
      <c r="D4323" s="541"/>
      <c r="E4323" s="578"/>
      <c r="F4323" s="541">
        <f t="shared" si="68"/>
        <v>0</v>
      </c>
      <c r="G4323" s="609"/>
    </row>
    <row r="4324" spans="1:7" s="295" customFormat="1">
      <c r="A4324" s="558" t="s">
        <v>33102</v>
      </c>
      <c r="B4324" s="472" t="s">
        <v>37511</v>
      </c>
      <c r="C4324" s="473" t="s">
        <v>39868</v>
      </c>
      <c r="D4324" s="541"/>
      <c r="E4324" s="578"/>
      <c r="F4324" s="541">
        <f t="shared" si="68"/>
        <v>0</v>
      </c>
      <c r="G4324" s="609"/>
    </row>
    <row r="4325" spans="1:7" s="295" customFormat="1">
      <c r="A4325" s="558" t="s">
        <v>33104</v>
      </c>
      <c r="B4325" s="472" t="s">
        <v>37512</v>
      </c>
      <c r="C4325" s="473" t="s">
        <v>39868</v>
      </c>
      <c r="D4325" s="541"/>
      <c r="E4325" s="578"/>
      <c r="F4325" s="541">
        <f t="shared" si="68"/>
        <v>0</v>
      </c>
      <c r="G4325" s="609"/>
    </row>
    <row r="4326" spans="1:7" s="295" customFormat="1">
      <c r="A4326" s="558" t="s">
        <v>33106</v>
      </c>
      <c r="B4326" s="472" t="s">
        <v>37513</v>
      </c>
      <c r="C4326" s="473" t="s">
        <v>39868</v>
      </c>
      <c r="D4326" s="541"/>
      <c r="E4326" s="578"/>
      <c r="F4326" s="541">
        <f t="shared" si="68"/>
        <v>0</v>
      </c>
      <c r="G4326" s="609"/>
    </row>
    <row r="4327" spans="1:7" s="295" customFormat="1">
      <c r="A4327" s="558" t="s">
        <v>33109</v>
      </c>
      <c r="B4327" s="472" t="s">
        <v>37514</v>
      </c>
      <c r="C4327" s="473" t="s">
        <v>39868</v>
      </c>
      <c r="D4327" s="541"/>
      <c r="E4327" s="578"/>
      <c r="F4327" s="541">
        <f t="shared" si="68"/>
        <v>0</v>
      </c>
      <c r="G4327" s="609"/>
    </row>
    <row r="4328" spans="1:7" s="295" customFormat="1">
      <c r="A4328" s="558" t="s">
        <v>33112</v>
      </c>
      <c r="B4328" s="472" t="s">
        <v>37515</v>
      </c>
      <c r="C4328" s="473" t="s">
        <v>39868</v>
      </c>
      <c r="D4328" s="541"/>
      <c r="E4328" s="578"/>
      <c r="F4328" s="541">
        <f t="shared" si="68"/>
        <v>0</v>
      </c>
      <c r="G4328" s="609"/>
    </row>
    <row r="4329" spans="1:7" s="295" customFormat="1">
      <c r="A4329" s="558" t="s">
        <v>33115</v>
      </c>
      <c r="B4329" s="472" t="s">
        <v>37516</v>
      </c>
      <c r="C4329" s="473" t="s">
        <v>39868</v>
      </c>
      <c r="D4329" s="541"/>
      <c r="E4329" s="578"/>
      <c r="F4329" s="541">
        <f t="shared" si="68"/>
        <v>0</v>
      </c>
      <c r="G4329" s="609"/>
    </row>
    <row r="4330" spans="1:7" s="295" customFormat="1">
      <c r="A4330" s="558" t="s">
        <v>33118</v>
      </c>
      <c r="B4330" s="472" t="s">
        <v>37517</v>
      </c>
      <c r="C4330" s="473" t="s">
        <v>39868</v>
      </c>
      <c r="D4330" s="541"/>
      <c r="E4330" s="578"/>
      <c r="F4330" s="541">
        <f t="shared" si="68"/>
        <v>0</v>
      </c>
      <c r="G4330" s="609"/>
    </row>
    <row r="4331" spans="1:7" s="423" customFormat="1">
      <c r="A4331" s="650" t="s">
        <v>36653</v>
      </c>
      <c r="B4331" s="651"/>
      <c r="C4331" s="652"/>
      <c r="D4331" s="547"/>
      <c r="E4331" s="588"/>
      <c r="F4331" s="550"/>
      <c r="G4331" s="613"/>
    </row>
    <row r="4332" spans="1:7" s="423" customFormat="1">
      <c r="A4332" s="650" t="s">
        <v>4264</v>
      </c>
      <c r="B4332" s="651"/>
      <c r="C4332" s="652"/>
      <c r="D4332" s="547"/>
      <c r="E4332" s="588"/>
      <c r="F4332" s="550"/>
      <c r="G4332" s="613"/>
    </row>
    <row r="4333" spans="1:7" s="295" customFormat="1">
      <c r="A4333" s="558" t="s">
        <v>33120</v>
      </c>
      <c r="B4333" s="472" t="s">
        <v>37518</v>
      </c>
      <c r="C4333" s="473" t="s">
        <v>22662</v>
      </c>
      <c r="D4333" s="541"/>
      <c r="E4333" s="578"/>
      <c r="F4333" s="541">
        <f t="shared" si="68"/>
        <v>0</v>
      </c>
      <c r="G4333" s="609"/>
    </row>
    <row r="4334" spans="1:7" s="295" customFormat="1">
      <c r="A4334" s="558" t="s">
        <v>33123</v>
      </c>
      <c r="B4334" s="472" t="s">
        <v>37519</v>
      </c>
      <c r="C4334" s="473" t="s">
        <v>36319</v>
      </c>
      <c r="D4334" s="541"/>
      <c r="E4334" s="578"/>
      <c r="F4334" s="541">
        <f t="shared" si="68"/>
        <v>0</v>
      </c>
      <c r="G4334" s="609"/>
    </row>
    <row r="4335" spans="1:7" s="295" customFormat="1">
      <c r="A4335" s="558" t="s">
        <v>33125</v>
      </c>
      <c r="B4335" s="472" t="s">
        <v>37520</v>
      </c>
      <c r="C4335" s="473" t="s">
        <v>31186</v>
      </c>
      <c r="D4335" s="541"/>
      <c r="E4335" s="578"/>
      <c r="F4335" s="541">
        <f t="shared" si="68"/>
        <v>0</v>
      </c>
      <c r="G4335" s="609"/>
    </row>
    <row r="4336" spans="1:7" s="295" customFormat="1">
      <c r="A4336" s="558" t="s">
        <v>33127</v>
      </c>
      <c r="B4336" s="472" t="s">
        <v>37521</v>
      </c>
      <c r="C4336" s="473" t="s">
        <v>36692</v>
      </c>
      <c r="D4336" s="541"/>
      <c r="E4336" s="578"/>
      <c r="F4336" s="541">
        <f t="shared" si="68"/>
        <v>0</v>
      </c>
      <c r="G4336" s="609"/>
    </row>
    <row r="4337" spans="1:7" s="295" customFormat="1">
      <c r="A4337" s="558" t="s">
        <v>33130</v>
      </c>
      <c r="B4337" s="472" t="s">
        <v>37522</v>
      </c>
      <c r="C4337" s="473" t="s">
        <v>36824</v>
      </c>
      <c r="D4337" s="541"/>
      <c r="E4337" s="578"/>
      <c r="F4337" s="541">
        <f t="shared" si="68"/>
        <v>0</v>
      </c>
      <c r="G4337" s="609"/>
    </row>
    <row r="4338" spans="1:7" s="295" customFormat="1">
      <c r="A4338" s="558" t="s">
        <v>33132</v>
      </c>
      <c r="B4338" s="472" t="s">
        <v>37523</v>
      </c>
      <c r="C4338" s="473" t="s">
        <v>36825</v>
      </c>
      <c r="D4338" s="541"/>
      <c r="E4338" s="578"/>
      <c r="F4338" s="541">
        <f t="shared" si="68"/>
        <v>0</v>
      </c>
      <c r="G4338" s="609"/>
    </row>
    <row r="4339" spans="1:7" s="295" customFormat="1">
      <c r="A4339" s="558" t="s">
        <v>33135</v>
      </c>
      <c r="B4339" s="472" t="s">
        <v>37524</v>
      </c>
      <c r="C4339" s="473" t="s">
        <v>36826</v>
      </c>
      <c r="D4339" s="541"/>
      <c r="E4339" s="578"/>
      <c r="F4339" s="541">
        <f t="shared" si="68"/>
        <v>0</v>
      </c>
      <c r="G4339" s="609"/>
    </row>
    <row r="4340" spans="1:7" s="295" customFormat="1">
      <c r="A4340" s="558" t="s">
        <v>33137</v>
      </c>
      <c r="B4340" s="472" t="s">
        <v>37525</v>
      </c>
      <c r="C4340" s="473" t="s">
        <v>30549</v>
      </c>
      <c r="D4340" s="541"/>
      <c r="E4340" s="578"/>
      <c r="F4340" s="541">
        <f t="shared" si="68"/>
        <v>0</v>
      </c>
      <c r="G4340" s="609"/>
    </row>
    <row r="4341" spans="1:7" s="295" customFormat="1">
      <c r="A4341" s="558" t="s">
        <v>33140</v>
      </c>
      <c r="B4341" s="472" t="s">
        <v>37526</v>
      </c>
      <c r="C4341" s="473" t="s">
        <v>36824</v>
      </c>
      <c r="D4341" s="541"/>
      <c r="E4341" s="578"/>
      <c r="F4341" s="541">
        <f t="shared" si="68"/>
        <v>0</v>
      </c>
      <c r="G4341" s="609"/>
    </row>
    <row r="4342" spans="1:7" s="295" customFormat="1">
      <c r="A4342" s="558" t="s">
        <v>33143</v>
      </c>
      <c r="B4342" s="472" t="s">
        <v>37527</v>
      </c>
      <c r="C4342" s="473" t="s">
        <v>36324</v>
      </c>
      <c r="D4342" s="541"/>
      <c r="E4342" s="578"/>
      <c r="F4342" s="541">
        <f t="shared" si="68"/>
        <v>0</v>
      </c>
      <c r="G4342" s="609"/>
    </row>
    <row r="4343" spans="1:7" s="295" customFormat="1">
      <c r="A4343" s="558" t="s">
        <v>33146</v>
      </c>
      <c r="B4343" s="472" t="s">
        <v>37528</v>
      </c>
      <c r="C4343" s="473" t="s">
        <v>319</v>
      </c>
      <c r="D4343" s="541"/>
      <c r="E4343" s="578"/>
      <c r="F4343" s="541">
        <f t="shared" si="68"/>
        <v>0</v>
      </c>
      <c r="G4343" s="609"/>
    </row>
    <row r="4344" spans="1:7" s="295" customFormat="1">
      <c r="A4344" s="558" t="s">
        <v>33149</v>
      </c>
      <c r="B4344" s="472" t="s">
        <v>37529</v>
      </c>
      <c r="C4344" s="473" t="s">
        <v>36324</v>
      </c>
      <c r="D4344" s="541"/>
      <c r="E4344" s="578"/>
      <c r="F4344" s="541">
        <f t="shared" si="68"/>
        <v>0</v>
      </c>
      <c r="G4344" s="609"/>
    </row>
    <row r="4345" spans="1:7" s="295" customFormat="1">
      <c r="A4345" s="558" t="s">
        <v>33152</v>
      </c>
      <c r="B4345" s="472" t="s">
        <v>37530</v>
      </c>
      <c r="C4345" s="473" t="s">
        <v>36318</v>
      </c>
      <c r="D4345" s="541"/>
      <c r="E4345" s="578"/>
      <c r="F4345" s="541">
        <f t="shared" si="68"/>
        <v>0</v>
      </c>
      <c r="G4345" s="609"/>
    </row>
    <row r="4346" spans="1:7" s="295" customFormat="1">
      <c r="A4346" s="558" t="s">
        <v>33155</v>
      </c>
      <c r="B4346" s="472" t="s">
        <v>37531</v>
      </c>
      <c r="C4346" s="473" t="s">
        <v>12806</v>
      </c>
      <c r="D4346" s="541"/>
      <c r="E4346" s="578"/>
      <c r="F4346" s="541">
        <f t="shared" si="68"/>
        <v>0</v>
      </c>
      <c r="G4346" s="609"/>
    </row>
    <row r="4347" spans="1:7" s="295" customFormat="1">
      <c r="A4347" s="558" t="s">
        <v>29607</v>
      </c>
      <c r="B4347" s="472" t="s">
        <v>37532</v>
      </c>
      <c r="C4347" s="473" t="s">
        <v>36827</v>
      </c>
      <c r="D4347" s="541"/>
      <c r="E4347" s="578"/>
      <c r="F4347" s="541">
        <f t="shared" si="68"/>
        <v>0</v>
      </c>
      <c r="G4347" s="609"/>
    </row>
    <row r="4348" spans="1:7" s="295" customFormat="1">
      <c r="A4348" s="558" t="s">
        <v>29610</v>
      </c>
      <c r="B4348" s="472" t="s">
        <v>37533</v>
      </c>
      <c r="C4348" s="473" t="s">
        <v>36828</v>
      </c>
      <c r="D4348" s="541"/>
      <c r="E4348" s="578"/>
      <c r="F4348" s="541">
        <f t="shared" si="68"/>
        <v>0</v>
      </c>
      <c r="G4348" s="609"/>
    </row>
    <row r="4349" spans="1:7" s="295" customFormat="1">
      <c r="A4349" s="558" t="s">
        <v>29611</v>
      </c>
      <c r="B4349" s="472" t="s">
        <v>37534</v>
      </c>
      <c r="C4349" s="473" t="s">
        <v>36829</v>
      </c>
      <c r="D4349" s="541"/>
      <c r="E4349" s="578"/>
      <c r="F4349" s="541">
        <f t="shared" si="68"/>
        <v>0</v>
      </c>
      <c r="G4349" s="609"/>
    </row>
    <row r="4350" spans="1:7" s="295" customFormat="1">
      <c r="A4350" s="558" t="s">
        <v>29614</v>
      </c>
      <c r="B4350" s="472" t="s">
        <v>37535</v>
      </c>
      <c r="C4350" s="473" t="s">
        <v>36830</v>
      </c>
      <c r="D4350" s="541"/>
      <c r="E4350" s="578"/>
      <c r="F4350" s="541">
        <f t="shared" si="68"/>
        <v>0</v>
      </c>
      <c r="G4350" s="609"/>
    </row>
    <row r="4351" spans="1:7" s="295" customFormat="1">
      <c r="A4351" s="558" t="s">
        <v>29617</v>
      </c>
      <c r="B4351" s="472" t="s">
        <v>37536</v>
      </c>
      <c r="C4351" s="473" t="s">
        <v>36831</v>
      </c>
      <c r="D4351" s="541"/>
      <c r="E4351" s="578"/>
      <c r="F4351" s="541">
        <f t="shared" si="68"/>
        <v>0</v>
      </c>
      <c r="G4351" s="609"/>
    </row>
    <row r="4352" spans="1:7" s="295" customFormat="1">
      <c r="A4352" s="558" t="s">
        <v>29620</v>
      </c>
      <c r="B4352" s="472" t="s">
        <v>37537</v>
      </c>
      <c r="C4352" s="473" t="s">
        <v>36832</v>
      </c>
      <c r="D4352" s="541"/>
      <c r="E4352" s="578"/>
      <c r="F4352" s="541">
        <f t="shared" si="68"/>
        <v>0</v>
      </c>
      <c r="G4352" s="609"/>
    </row>
    <row r="4353" spans="1:7" s="295" customFormat="1">
      <c r="A4353" s="558" t="s">
        <v>29623</v>
      </c>
      <c r="B4353" s="472" t="s">
        <v>37538</v>
      </c>
      <c r="C4353" s="473" t="s">
        <v>36833</v>
      </c>
      <c r="D4353" s="541"/>
      <c r="E4353" s="578"/>
      <c r="F4353" s="541">
        <f t="shared" si="68"/>
        <v>0</v>
      </c>
      <c r="G4353" s="609"/>
    </row>
    <row r="4354" spans="1:7" s="295" customFormat="1">
      <c r="A4354" s="558" t="s">
        <v>29626</v>
      </c>
      <c r="B4354" s="472" t="s">
        <v>37539</v>
      </c>
      <c r="C4354" s="473" t="s">
        <v>36834</v>
      </c>
      <c r="D4354" s="541"/>
      <c r="E4354" s="578"/>
      <c r="F4354" s="541">
        <f t="shared" si="68"/>
        <v>0</v>
      </c>
      <c r="G4354" s="609"/>
    </row>
    <row r="4355" spans="1:7" s="295" customFormat="1">
      <c r="A4355" s="558" t="s">
        <v>29629</v>
      </c>
      <c r="B4355" s="472" t="s">
        <v>37540</v>
      </c>
      <c r="C4355" s="473" t="s">
        <v>36835</v>
      </c>
      <c r="D4355" s="541"/>
      <c r="E4355" s="578"/>
      <c r="F4355" s="541">
        <f t="shared" si="68"/>
        <v>0</v>
      </c>
      <c r="G4355" s="609"/>
    </row>
    <row r="4356" spans="1:7" s="295" customFormat="1">
      <c r="A4356" s="558" t="s">
        <v>29631</v>
      </c>
      <c r="B4356" s="472" t="s">
        <v>37541</v>
      </c>
      <c r="C4356" s="473" t="s">
        <v>36836</v>
      </c>
      <c r="D4356" s="541"/>
      <c r="E4356" s="578"/>
      <c r="F4356" s="541">
        <f t="shared" si="68"/>
        <v>0</v>
      </c>
      <c r="G4356" s="609"/>
    </row>
    <row r="4357" spans="1:7" s="295" customFormat="1">
      <c r="A4357" s="558" t="s">
        <v>29633</v>
      </c>
      <c r="B4357" s="472" t="s">
        <v>37542</v>
      </c>
      <c r="C4357" s="473" t="s">
        <v>36837</v>
      </c>
      <c r="D4357" s="541"/>
      <c r="E4357" s="578"/>
      <c r="F4357" s="541">
        <f t="shared" si="68"/>
        <v>0</v>
      </c>
      <c r="G4357" s="609"/>
    </row>
    <row r="4358" spans="1:7" s="295" customFormat="1">
      <c r="A4358" s="558" t="s">
        <v>29634</v>
      </c>
      <c r="B4358" s="472" t="s">
        <v>37543</v>
      </c>
      <c r="C4358" s="473" t="s">
        <v>36836</v>
      </c>
      <c r="D4358" s="541"/>
      <c r="E4358" s="578"/>
      <c r="F4358" s="541">
        <f t="shared" si="68"/>
        <v>0</v>
      </c>
      <c r="G4358" s="609"/>
    </row>
    <row r="4359" spans="1:7" s="295" customFormat="1">
      <c r="A4359" s="558" t="s">
        <v>29637</v>
      </c>
      <c r="B4359" s="472" t="s">
        <v>37544</v>
      </c>
      <c r="C4359" s="473" t="s">
        <v>36838</v>
      </c>
      <c r="D4359" s="541"/>
      <c r="E4359" s="578"/>
      <c r="F4359" s="541">
        <f t="shared" si="68"/>
        <v>0</v>
      </c>
      <c r="G4359" s="609"/>
    </row>
    <row r="4360" spans="1:7" s="423" customFormat="1">
      <c r="A4360" s="650" t="s">
        <v>4264</v>
      </c>
      <c r="B4360" s="651"/>
      <c r="C4360" s="652"/>
      <c r="D4360" s="547"/>
      <c r="E4360" s="588"/>
      <c r="F4360" s="550"/>
      <c r="G4360" s="613"/>
    </row>
    <row r="4361" spans="1:7" s="295" customFormat="1">
      <c r="A4361" s="558" t="s">
        <v>29640</v>
      </c>
      <c r="B4361" s="472" t="s">
        <v>37545</v>
      </c>
      <c r="C4361" s="473" t="s">
        <v>36839</v>
      </c>
      <c r="D4361" s="541"/>
      <c r="E4361" s="578"/>
      <c r="F4361" s="541">
        <f t="shared" si="68"/>
        <v>0</v>
      </c>
      <c r="G4361" s="609"/>
    </row>
    <row r="4362" spans="1:7" s="295" customFormat="1">
      <c r="A4362" s="558" t="s">
        <v>29641</v>
      </c>
      <c r="B4362" s="472" t="s">
        <v>37546</v>
      </c>
      <c r="C4362" s="473" t="s">
        <v>307</v>
      </c>
      <c r="D4362" s="541"/>
      <c r="E4362" s="578"/>
      <c r="F4362" s="541">
        <f t="shared" si="68"/>
        <v>0</v>
      </c>
      <c r="G4362" s="609"/>
    </row>
    <row r="4363" spans="1:7" s="295" customFormat="1">
      <c r="A4363" s="558" t="s">
        <v>29644</v>
      </c>
      <c r="B4363" s="472" t="s">
        <v>37547</v>
      </c>
      <c r="C4363" s="473" t="s">
        <v>36318</v>
      </c>
      <c r="D4363" s="541"/>
      <c r="E4363" s="578"/>
      <c r="F4363" s="541">
        <f t="shared" si="68"/>
        <v>0</v>
      </c>
      <c r="G4363" s="609"/>
    </row>
    <row r="4364" spans="1:7" s="423" customFormat="1">
      <c r="A4364" s="650" t="s">
        <v>36580</v>
      </c>
      <c r="B4364" s="651"/>
      <c r="C4364" s="652"/>
      <c r="D4364" s="547"/>
      <c r="E4364" s="588"/>
      <c r="F4364" s="550"/>
      <c r="G4364" s="613"/>
    </row>
    <row r="4365" spans="1:7" s="295" customFormat="1">
      <c r="A4365" s="558" t="s">
        <v>29647</v>
      </c>
      <c r="B4365" s="472" t="s">
        <v>36840</v>
      </c>
      <c r="C4365" s="473" t="s">
        <v>14461</v>
      </c>
      <c r="D4365" s="541"/>
      <c r="E4365" s="578"/>
      <c r="F4365" s="541">
        <f t="shared" si="68"/>
        <v>0</v>
      </c>
      <c r="G4365" s="609"/>
    </row>
    <row r="4366" spans="1:7" s="295" customFormat="1">
      <c r="A4366" s="558" t="s">
        <v>29650</v>
      </c>
      <c r="B4366" s="472" t="s">
        <v>36841</v>
      </c>
      <c r="C4366" s="473" t="s">
        <v>14462</v>
      </c>
      <c r="D4366" s="541"/>
      <c r="E4366" s="578"/>
      <c r="F4366" s="541">
        <f t="shared" si="68"/>
        <v>0</v>
      </c>
      <c r="G4366" s="609"/>
    </row>
    <row r="4367" spans="1:7" s="295" customFormat="1">
      <c r="A4367" s="558" t="s">
        <v>29653</v>
      </c>
      <c r="B4367" s="472" t="s">
        <v>36842</v>
      </c>
      <c r="C4367" s="473" t="s">
        <v>36581</v>
      </c>
      <c r="D4367" s="541"/>
      <c r="E4367" s="578"/>
      <c r="F4367" s="541">
        <f t="shared" si="68"/>
        <v>0</v>
      </c>
      <c r="G4367" s="609"/>
    </row>
    <row r="4368" spans="1:7" s="295" customFormat="1">
      <c r="A4368" s="558" t="s">
        <v>29655</v>
      </c>
      <c r="B4368" s="472" t="s">
        <v>36843</v>
      </c>
      <c r="C4368" s="473" t="s">
        <v>14463</v>
      </c>
      <c r="D4368" s="541"/>
      <c r="E4368" s="578"/>
      <c r="F4368" s="541">
        <f t="shared" si="68"/>
        <v>0</v>
      </c>
      <c r="G4368" s="609"/>
    </row>
    <row r="4369" spans="1:7" s="295" customFormat="1">
      <c r="A4369" s="558" t="s">
        <v>29657</v>
      </c>
      <c r="B4369" s="472" t="s">
        <v>36844</v>
      </c>
      <c r="C4369" s="473" t="s">
        <v>36582</v>
      </c>
      <c r="D4369" s="541"/>
      <c r="E4369" s="578"/>
      <c r="F4369" s="541">
        <f t="shared" si="68"/>
        <v>0</v>
      </c>
      <c r="G4369" s="609"/>
    </row>
    <row r="4370" spans="1:7" s="295" customFormat="1">
      <c r="A4370" s="558" t="s">
        <v>29660</v>
      </c>
      <c r="B4370" s="472" t="s">
        <v>36845</v>
      </c>
      <c r="C4370" s="473" t="s">
        <v>14465</v>
      </c>
      <c r="D4370" s="541"/>
      <c r="E4370" s="578"/>
      <c r="F4370" s="541">
        <f t="shared" si="68"/>
        <v>0</v>
      </c>
      <c r="G4370" s="609"/>
    </row>
    <row r="4371" spans="1:7" s="295" customFormat="1">
      <c r="A4371" s="558" t="s">
        <v>29663</v>
      </c>
      <c r="B4371" s="472" t="s">
        <v>36846</v>
      </c>
      <c r="C4371" s="473" t="s">
        <v>14466</v>
      </c>
      <c r="D4371" s="541"/>
      <c r="E4371" s="578"/>
      <c r="F4371" s="541">
        <f t="shared" si="68"/>
        <v>0</v>
      </c>
      <c r="G4371" s="609"/>
    </row>
    <row r="4372" spans="1:7" s="295" customFormat="1">
      <c r="A4372" s="558" t="s">
        <v>29666</v>
      </c>
      <c r="B4372" s="472" t="s">
        <v>36847</v>
      </c>
      <c r="C4372" s="473" t="s">
        <v>36583</v>
      </c>
      <c r="D4372" s="541"/>
      <c r="E4372" s="578"/>
      <c r="F4372" s="541">
        <f t="shared" si="68"/>
        <v>0</v>
      </c>
      <c r="G4372" s="609"/>
    </row>
    <row r="4373" spans="1:7" s="295" customFormat="1">
      <c r="A4373" s="558" t="s">
        <v>29669</v>
      </c>
      <c r="B4373" s="472" t="s">
        <v>36848</v>
      </c>
      <c r="C4373" s="473" t="s">
        <v>36583</v>
      </c>
      <c r="D4373" s="541"/>
      <c r="E4373" s="578"/>
      <c r="F4373" s="541">
        <f t="shared" si="68"/>
        <v>0</v>
      </c>
      <c r="G4373" s="609"/>
    </row>
    <row r="4374" spans="1:7" s="295" customFormat="1">
      <c r="A4374" s="558" t="s">
        <v>29672</v>
      </c>
      <c r="B4374" s="472" t="s">
        <v>36849</v>
      </c>
      <c r="C4374" s="473" t="s">
        <v>14468</v>
      </c>
      <c r="D4374" s="541"/>
      <c r="E4374" s="578"/>
      <c r="F4374" s="541">
        <f t="shared" si="68"/>
        <v>0</v>
      </c>
      <c r="G4374" s="609"/>
    </row>
    <row r="4375" spans="1:7" s="295" customFormat="1">
      <c r="A4375" s="558" t="s">
        <v>29675</v>
      </c>
      <c r="B4375" s="472" t="s">
        <v>36850</v>
      </c>
      <c r="C4375" s="473" t="s">
        <v>36584</v>
      </c>
      <c r="D4375" s="541"/>
      <c r="E4375" s="578"/>
      <c r="F4375" s="541">
        <f t="shared" si="68"/>
        <v>0</v>
      </c>
      <c r="G4375" s="609"/>
    </row>
    <row r="4376" spans="1:7" s="295" customFormat="1">
      <c r="A4376" s="558" t="s">
        <v>29678</v>
      </c>
      <c r="B4376" s="472" t="s">
        <v>36851</v>
      </c>
      <c r="C4376" s="473" t="s">
        <v>14470</v>
      </c>
      <c r="D4376" s="541"/>
      <c r="E4376" s="578"/>
      <c r="F4376" s="541">
        <f t="shared" si="68"/>
        <v>0</v>
      </c>
      <c r="G4376" s="609"/>
    </row>
    <row r="4377" spans="1:7" s="295" customFormat="1">
      <c r="A4377" s="558" t="s">
        <v>29681</v>
      </c>
      <c r="B4377" s="472" t="s">
        <v>36852</v>
      </c>
      <c r="C4377" s="473" t="s">
        <v>36585</v>
      </c>
      <c r="D4377" s="541"/>
      <c r="E4377" s="578"/>
      <c r="F4377" s="541">
        <f t="shared" si="68"/>
        <v>0</v>
      </c>
      <c r="G4377" s="609"/>
    </row>
    <row r="4378" spans="1:7" s="295" customFormat="1">
      <c r="A4378" s="558" t="s">
        <v>29684</v>
      </c>
      <c r="B4378" s="472" t="s">
        <v>36853</v>
      </c>
      <c r="C4378" s="473" t="s">
        <v>14472</v>
      </c>
      <c r="D4378" s="541"/>
      <c r="E4378" s="578"/>
      <c r="F4378" s="541">
        <f t="shared" si="68"/>
        <v>0</v>
      </c>
      <c r="G4378" s="609"/>
    </row>
    <row r="4379" spans="1:7" s="295" customFormat="1">
      <c r="A4379" s="558" t="s">
        <v>29687</v>
      </c>
      <c r="B4379" s="472" t="s">
        <v>36854</v>
      </c>
      <c r="C4379" s="473" t="s">
        <v>14468</v>
      </c>
      <c r="D4379" s="541"/>
      <c r="E4379" s="578"/>
      <c r="F4379" s="541">
        <f t="shared" si="68"/>
        <v>0</v>
      </c>
      <c r="G4379" s="609"/>
    </row>
    <row r="4380" spans="1:7" s="295" customFormat="1">
      <c r="A4380" s="558" t="s">
        <v>29690</v>
      </c>
      <c r="B4380" s="472" t="s">
        <v>36855</v>
      </c>
      <c r="C4380" s="473" t="s">
        <v>14473</v>
      </c>
      <c r="D4380" s="541"/>
      <c r="E4380" s="578"/>
      <c r="F4380" s="541">
        <f t="shared" si="68"/>
        <v>0</v>
      </c>
      <c r="G4380" s="609"/>
    </row>
    <row r="4381" spans="1:7" s="295" customFormat="1">
      <c r="A4381" s="558" t="s">
        <v>29693</v>
      </c>
      <c r="B4381" s="472" t="s">
        <v>36856</v>
      </c>
      <c r="C4381" s="473" t="s">
        <v>14474</v>
      </c>
      <c r="D4381" s="541"/>
      <c r="E4381" s="578"/>
      <c r="F4381" s="541">
        <f t="shared" si="68"/>
        <v>0</v>
      </c>
      <c r="G4381" s="609"/>
    </row>
    <row r="4382" spans="1:7" s="295" customFormat="1">
      <c r="A4382" s="558" t="s">
        <v>29696</v>
      </c>
      <c r="B4382" s="472" t="s">
        <v>36857</v>
      </c>
      <c r="C4382" s="473" t="s">
        <v>36467</v>
      </c>
      <c r="D4382" s="541"/>
      <c r="E4382" s="578"/>
      <c r="F4382" s="541">
        <f t="shared" si="68"/>
        <v>0</v>
      </c>
      <c r="G4382" s="609"/>
    </row>
    <row r="4383" spans="1:7" s="295" customFormat="1">
      <c r="A4383" s="558" t="s">
        <v>29699</v>
      </c>
      <c r="B4383" s="472" t="s">
        <v>36858</v>
      </c>
      <c r="C4383" s="473" t="s">
        <v>36586</v>
      </c>
      <c r="D4383" s="541"/>
      <c r="E4383" s="578"/>
      <c r="F4383" s="541">
        <f t="shared" si="68"/>
        <v>0</v>
      </c>
      <c r="G4383" s="609"/>
    </row>
    <row r="4384" spans="1:7" s="295" customFormat="1">
      <c r="A4384" s="558" t="s">
        <v>29702</v>
      </c>
      <c r="B4384" s="472" t="s">
        <v>36859</v>
      </c>
      <c r="C4384" s="473" t="s">
        <v>36480</v>
      </c>
      <c r="D4384" s="541"/>
      <c r="E4384" s="578"/>
      <c r="F4384" s="541">
        <f t="shared" ref="F4384:F4447" si="69">D4384*(1+E4384)</f>
        <v>0</v>
      </c>
      <c r="G4384" s="609"/>
    </row>
    <row r="4385" spans="1:7" s="295" customFormat="1">
      <c r="A4385" s="558" t="s">
        <v>29704</v>
      </c>
      <c r="B4385" s="472" t="s">
        <v>36860</v>
      </c>
      <c r="C4385" s="473" t="s">
        <v>36587</v>
      </c>
      <c r="D4385" s="541"/>
      <c r="E4385" s="578"/>
      <c r="F4385" s="541">
        <f t="shared" si="69"/>
        <v>0</v>
      </c>
      <c r="G4385" s="609"/>
    </row>
    <row r="4386" spans="1:7" s="295" customFormat="1">
      <c r="A4386" s="558" t="s">
        <v>29707</v>
      </c>
      <c r="B4386" s="472" t="s">
        <v>36861</v>
      </c>
      <c r="C4386" s="473" t="s">
        <v>36587</v>
      </c>
      <c r="D4386" s="541"/>
      <c r="E4386" s="578"/>
      <c r="F4386" s="541">
        <f t="shared" si="69"/>
        <v>0</v>
      </c>
      <c r="G4386" s="609"/>
    </row>
    <row r="4387" spans="1:7" s="423" customFormat="1">
      <c r="A4387" s="650" t="s">
        <v>36580</v>
      </c>
      <c r="B4387" s="651"/>
      <c r="C4387" s="652"/>
      <c r="D4387" s="547"/>
      <c r="E4387" s="588"/>
      <c r="F4387" s="550"/>
      <c r="G4387" s="613"/>
    </row>
    <row r="4388" spans="1:7" s="423" customFormat="1">
      <c r="A4388" s="650" t="s">
        <v>38595</v>
      </c>
      <c r="B4388" s="651"/>
      <c r="C4388" s="652"/>
      <c r="D4388" s="547"/>
      <c r="E4388" s="588"/>
      <c r="F4388" s="550"/>
      <c r="G4388" s="613"/>
    </row>
    <row r="4389" spans="1:7" s="295" customFormat="1">
      <c r="A4389" s="558" t="s">
        <v>29710</v>
      </c>
      <c r="B4389" s="472" t="s">
        <v>36862</v>
      </c>
      <c r="C4389" s="473" t="s">
        <v>21333</v>
      </c>
      <c r="D4389" s="541"/>
      <c r="E4389" s="578"/>
      <c r="F4389" s="541">
        <f t="shared" si="69"/>
        <v>0</v>
      </c>
      <c r="G4389" s="609"/>
    </row>
    <row r="4390" spans="1:7" s="295" customFormat="1">
      <c r="A4390" s="558" t="s">
        <v>29713</v>
      </c>
      <c r="B4390" s="472" t="s">
        <v>36863</v>
      </c>
      <c r="C4390" s="473" t="s">
        <v>3817</v>
      </c>
      <c r="D4390" s="541"/>
      <c r="E4390" s="578"/>
      <c r="F4390" s="541">
        <f t="shared" si="69"/>
        <v>0</v>
      </c>
      <c r="G4390" s="609"/>
    </row>
    <row r="4391" spans="1:7" s="295" customFormat="1">
      <c r="A4391" s="558" t="s">
        <v>29716</v>
      </c>
      <c r="B4391" s="472" t="s">
        <v>36864</v>
      </c>
      <c r="C4391" s="473" t="s">
        <v>36588</v>
      </c>
      <c r="D4391" s="541"/>
      <c r="E4391" s="578"/>
      <c r="F4391" s="541">
        <f t="shared" si="69"/>
        <v>0</v>
      </c>
      <c r="G4391" s="609"/>
    </row>
    <row r="4392" spans="1:7" s="295" customFormat="1">
      <c r="A4392" s="558" t="s">
        <v>29719</v>
      </c>
      <c r="B4392" s="472" t="s">
        <v>36865</v>
      </c>
      <c r="C4392" s="473" t="s">
        <v>3819</v>
      </c>
      <c r="D4392" s="541"/>
      <c r="E4392" s="578"/>
      <c r="F4392" s="541">
        <f t="shared" si="69"/>
        <v>0</v>
      </c>
      <c r="G4392" s="609"/>
    </row>
    <row r="4393" spans="1:7" s="295" customFormat="1">
      <c r="A4393" s="558" t="s">
        <v>29722</v>
      </c>
      <c r="B4393" s="472" t="s">
        <v>36866</v>
      </c>
      <c r="C4393" s="473" t="s">
        <v>14477</v>
      </c>
      <c r="D4393" s="541"/>
      <c r="E4393" s="578"/>
      <c r="F4393" s="541">
        <f t="shared" si="69"/>
        <v>0</v>
      </c>
      <c r="G4393" s="609"/>
    </row>
    <row r="4394" spans="1:7" s="295" customFormat="1">
      <c r="A4394" s="558" t="s">
        <v>29724</v>
      </c>
      <c r="B4394" s="472" t="s">
        <v>36867</v>
      </c>
      <c r="C4394" s="473" t="s">
        <v>15108</v>
      </c>
      <c r="D4394" s="541"/>
      <c r="E4394" s="578"/>
      <c r="F4394" s="541">
        <f t="shared" si="69"/>
        <v>0</v>
      </c>
      <c r="G4394" s="609"/>
    </row>
    <row r="4395" spans="1:7" s="295" customFormat="1">
      <c r="A4395" s="558" t="s">
        <v>29727</v>
      </c>
      <c r="B4395" s="472" t="s">
        <v>36868</v>
      </c>
      <c r="C4395" s="473" t="s">
        <v>36589</v>
      </c>
      <c r="D4395" s="541"/>
      <c r="E4395" s="578"/>
      <c r="F4395" s="541">
        <f t="shared" si="69"/>
        <v>0</v>
      </c>
      <c r="G4395" s="609"/>
    </row>
    <row r="4396" spans="1:7" s="295" customFormat="1">
      <c r="A4396" s="558" t="s">
        <v>29730</v>
      </c>
      <c r="B4396" s="472" t="s">
        <v>36869</v>
      </c>
      <c r="C4396" s="473" t="s">
        <v>36590</v>
      </c>
      <c r="D4396" s="541"/>
      <c r="E4396" s="578"/>
      <c r="F4396" s="541">
        <f t="shared" si="69"/>
        <v>0</v>
      </c>
      <c r="G4396" s="609"/>
    </row>
    <row r="4397" spans="1:7" s="295" customFormat="1">
      <c r="A4397" s="558" t="s">
        <v>29733</v>
      </c>
      <c r="B4397" s="472" t="s">
        <v>36870</v>
      </c>
      <c r="C4397" s="473" t="s">
        <v>36591</v>
      </c>
      <c r="D4397" s="541"/>
      <c r="E4397" s="578"/>
      <c r="F4397" s="541">
        <f t="shared" si="69"/>
        <v>0</v>
      </c>
      <c r="G4397" s="609"/>
    </row>
    <row r="4398" spans="1:7" s="295" customFormat="1">
      <c r="A4398" s="558" t="s">
        <v>29736</v>
      </c>
      <c r="B4398" s="472" t="s">
        <v>36871</v>
      </c>
      <c r="C4398" s="473" t="s">
        <v>36592</v>
      </c>
      <c r="D4398" s="541"/>
      <c r="E4398" s="578"/>
      <c r="F4398" s="541">
        <f t="shared" si="69"/>
        <v>0</v>
      </c>
      <c r="G4398" s="609"/>
    </row>
    <row r="4399" spans="1:7" s="295" customFormat="1">
      <c r="A4399" s="558" t="s">
        <v>29739</v>
      </c>
      <c r="B4399" s="472" t="s">
        <v>36872</v>
      </c>
      <c r="C4399" s="473" t="s">
        <v>36593</v>
      </c>
      <c r="D4399" s="541"/>
      <c r="E4399" s="578"/>
      <c r="F4399" s="541">
        <f t="shared" si="69"/>
        <v>0</v>
      </c>
      <c r="G4399" s="609"/>
    </row>
    <row r="4400" spans="1:7" s="295" customFormat="1">
      <c r="A4400" s="558" t="s">
        <v>29740</v>
      </c>
      <c r="B4400" s="472" t="s">
        <v>36873</v>
      </c>
      <c r="C4400" s="473" t="s">
        <v>9543</v>
      </c>
      <c r="D4400" s="541"/>
      <c r="E4400" s="578"/>
      <c r="F4400" s="541">
        <f t="shared" si="69"/>
        <v>0</v>
      </c>
      <c r="G4400" s="609"/>
    </row>
    <row r="4401" spans="1:7" s="295" customFormat="1">
      <c r="A4401" s="558" t="s">
        <v>29743</v>
      </c>
      <c r="B4401" s="472" t="s">
        <v>36874</v>
      </c>
      <c r="C4401" s="473" t="s">
        <v>9538</v>
      </c>
      <c r="D4401" s="541"/>
      <c r="E4401" s="578"/>
      <c r="F4401" s="541">
        <f t="shared" si="69"/>
        <v>0</v>
      </c>
      <c r="G4401" s="609"/>
    </row>
    <row r="4402" spans="1:7" s="295" customFormat="1">
      <c r="A4402" s="558" t="s">
        <v>29746</v>
      </c>
      <c r="B4402" s="472" t="s">
        <v>36875</v>
      </c>
      <c r="C4402" s="473" t="s">
        <v>7046</v>
      </c>
      <c r="D4402" s="541"/>
      <c r="E4402" s="578"/>
      <c r="F4402" s="541">
        <f t="shared" si="69"/>
        <v>0</v>
      </c>
      <c r="G4402" s="609"/>
    </row>
    <row r="4403" spans="1:7" s="295" customFormat="1">
      <c r="A4403" s="558" t="s">
        <v>33223</v>
      </c>
      <c r="B4403" s="472" t="s">
        <v>36876</v>
      </c>
      <c r="C4403" s="473" t="s">
        <v>6495</v>
      </c>
      <c r="D4403" s="541"/>
      <c r="E4403" s="578"/>
      <c r="F4403" s="541">
        <f t="shared" si="69"/>
        <v>0</v>
      </c>
      <c r="G4403" s="609"/>
    </row>
    <row r="4404" spans="1:7" s="295" customFormat="1">
      <c r="A4404" s="558" t="s">
        <v>33226</v>
      </c>
      <c r="B4404" s="472" t="s">
        <v>36877</v>
      </c>
      <c r="C4404" s="473" t="s">
        <v>36594</v>
      </c>
      <c r="D4404" s="541"/>
      <c r="E4404" s="578"/>
      <c r="F4404" s="541">
        <f t="shared" si="69"/>
        <v>0</v>
      </c>
      <c r="G4404" s="609"/>
    </row>
    <row r="4405" spans="1:7" s="295" customFormat="1">
      <c r="A4405" s="558" t="s">
        <v>33229</v>
      </c>
      <c r="B4405" s="472" t="s">
        <v>36878</v>
      </c>
      <c r="C4405" s="473" t="s">
        <v>7055</v>
      </c>
      <c r="D4405" s="541"/>
      <c r="E4405" s="578"/>
      <c r="F4405" s="541">
        <f t="shared" si="69"/>
        <v>0</v>
      </c>
      <c r="G4405" s="609"/>
    </row>
    <row r="4406" spans="1:7" s="295" customFormat="1">
      <c r="A4406" s="558" t="s">
        <v>33232</v>
      </c>
      <c r="B4406" s="472" t="s">
        <v>36879</v>
      </c>
      <c r="C4406" s="473" t="s">
        <v>7061</v>
      </c>
      <c r="D4406" s="541"/>
      <c r="E4406" s="578"/>
      <c r="F4406" s="541">
        <f t="shared" si="69"/>
        <v>0</v>
      </c>
      <c r="G4406" s="609"/>
    </row>
    <row r="4407" spans="1:7" s="295" customFormat="1">
      <c r="A4407" s="558" t="s">
        <v>33235</v>
      </c>
      <c r="B4407" s="472" t="s">
        <v>36880</v>
      </c>
      <c r="C4407" s="473" t="s">
        <v>29121</v>
      </c>
      <c r="D4407" s="541"/>
      <c r="E4407" s="578"/>
      <c r="F4407" s="541">
        <f t="shared" si="69"/>
        <v>0</v>
      </c>
      <c r="G4407" s="609"/>
    </row>
    <row r="4408" spans="1:7" s="295" customFormat="1">
      <c r="A4408" s="558" t="s">
        <v>33238</v>
      </c>
      <c r="B4408" s="472" t="s">
        <v>36881</v>
      </c>
      <c r="C4408" s="473" t="s">
        <v>15087</v>
      </c>
      <c r="D4408" s="541"/>
      <c r="E4408" s="578"/>
      <c r="F4408" s="541">
        <f t="shared" si="69"/>
        <v>0</v>
      </c>
      <c r="G4408" s="609"/>
    </row>
    <row r="4409" spans="1:7" s="295" customFormat="1">
      <c r="A4409" s="558" t="s">
        <v>33241</v>
      </c>
      <c r="B4409" s="472" t="s">
        <v>36882</v>
      </c>
      <c r="C4409" s="473" t="s">
        <v>15089</v>
      </c>
      <c r="D4409" s="541"/>
      <c r="E4409" s="578"/>
      <c r="F4409" s="541">
        <f t="shared" si="69"/>
        <v>0</v>
      </c>
      <c r="G4409" s="609"/>
    </row>
    <row r="4410" spans="1:7" s="295" customFormat="1">
      <c r="A4410" s="558" t="s">
        <v>33244</v>
      </c>
      <c r="B4410" s="472" t="s">
        <v>36883</v>
      </c>
      <c r="C4410" s="473" t="s">
        <v>36596</v>
      </c>
      <c r="D4410" s="541"/>
      <c r="E4410" s="578"/>
      <c r="F4410" s="541">
        <f t="shared" si="69"/>
        <v>0</v>
      </c>
      <c r="G4410" s="609"/>
    </row>
    <row r="4411" spans="1:7" s="295" customFormat="1">
      <c r="A4411" s="558" t="s">
        <v>33247</v>
      </c>
      <c r="B4411" s="472" t="s">
        <v>36884</v>
      </c>
      <c r="C4411" s="473" t="s">
        <v>7067</v>
      </c>
      <c r="D4411" s="541"/>
      <c r="E4411" s="578"/>
      <c r="F4411" s="541">
        <f t="shared" si="69"/>
        <v>0</v>
      </c>
      <c r="G4411" s="609"/>
    </row>
    <row r="4412" spans="1:7" s="295" customFormat="1">
      <c r="A4412" s="558" t="s">
        <v>33250</v>
      </c>
      <c r="B4412" s="472" t="s">
        <v>36885</v>
      </c>
      <c r="C4412" s="473" t="s">
        <v>36597</v>
      </c>
      <c r="D4412" s="541"/>
      <c r="E4412" s="578"/>
      <c r="F4412" s="541">
        <f t="shared" si="69"/>
        <v>0</v>
      </c>
      <c r="G4412" s="609"/>
    </row>
    <row r="4413" spans="1:7" s="295" customFormat="1">
      <c r="A4413" s="558" t="s">
        <v>33253</v>
      </c>
      <c r="B4413" s="472" t="s">
        <v>36886</v>
      </c>
      <c r="C4413" s="473" t="s">
        <v>36598</v>
      </c>
      <c r="D4413" s="541"/>
      <c r="E4413" s="578"/>
      <c r="F4413" s="541">
        <f t="shared" si="69"/>
        <v>0</v>
      </c>
      <c r="G4413" s="609"/>
    </row>
    <row r="4414" spans="1:7" s="295" customFormat="1">
      <c r="A4414" s="558" t="s">
        <v>33256</v>
      </c>
      <c r="B4414" s="472" t="s">
        <v>36887</v>
      </c>
      <c r="C4414" s="473" t="s">
        <v>36384</v>
      </c>
      <c r="D4414" s="541"/>
      <c r="E4414" s="578"/>
      <c r="F4414" s="541">
        <f t="shared" si="69"/>
        <v>0</v>
      </c>
      <c r="G4414" s="609"/>
    </row>
    <row r="4415" spans="1:7" s="295" customFormat="1">
      <c r="A4415" s="558" t="s">
        <v>33259</v>
      </c>
      <c r="B4415" s="472" t="s">
        <v>36888</v>
      </c>
      <c r="C4415" s="473" t="s">
        <v>36599</v>
      </c>
      <c r="D4415" s="541"/>
      <c r="E4415" s="578"/>
      <c r="F4415" s="541">
        <f t="shared" si="69"/>
        <v>0</v>
      </c>
      <c r="G4415" s="609"/>
    </row>
    <row r="4416" spans="1:7" s="295" customFormat="1">
      <c r="A4416" s="558" t="s">
        <v>33262</v>
      </c>
      <c r="B4416" s="472" t="s">
        <v>36889</v>
      </c>
      <c r="C4416" s="473" t="s">
        <v>36600</v>
      </c>
      <c r="D4416" s="541"/>
      <c r="E4416" s="578"/>
      <c r="F4416" s="541">
        <f t="shared" si="69"/>
        <v>0</v>
      </c>
      <c r="G4416" s="609"/>
    </row>
    <row r="4417" spans="1:7" s="295" customFormat="1" ht="15" customHeight="1">
      <c r="A4417" s="558" t="s">
        <v>33264</v>
      </c>
      <c r="B4417" s="472" t="s">
        <v>36890</v>
      </c>
      <c r="C4417" s="473" t="s">
        <v>36601</v>
      </c>
      <c r="D4417" s="541"/>
      <c r="E4417" s="578"/>
      <c r="F4417" s="541">
        <f t="shared" si="69"/>
        <v>0</v>
      </c>
      <c r="G4417" s="609"/>
    </row>
    <row r="4418" spans="1:7" s="295" customFormat="1" ht="24">
      <c r="A4418" s="558" t="s">
        <v>33267</v>
      </c>
      <c r="B4418" s="472" t="s">
        <v>36891</v>
      </c>
      <c r="C4418" s="473" t="s">
        <v>36602</v>
      </c>
      <c r="D4418" s="541"/>
      <c r="E4418" s="578"/>
      <c r="F4418" s="541">
        <f t="shared" si="69"/>
        <v>0</v>
      </c>
      <c r="G4418" s="609"/>
    </row>
    <row r="4419" spans="1:7" s="295" customFormat="1" ht="16.5" customHeight="1">
      <c r="A4419" s="558" t="s">
        <v>33270</v>
      </c>
      <c r="B4419" s="472" t="s">
        <v>36892</v>
      </c>
      <c r="C4419" s="473" t="s">
        <v>36603</v>
      </c>
      <c r="D4419" s="541"/>
      <c r="E4419" s="578"/>
      <c r="F4419" s="541">
        <f t="shared" si="69"/>
        <v>0</v>
      </c>
      <c r="G4419" s="609"/>
    </row>
    <row r="4420" spans="1:7" s="295" customFormat="1">
      <c r="A4420" s="558" t="s">
        <v>33273</v>
      </c>
      <c r="B4420" s="472" t="s">
        <v>36893</v>
      </c>
      <c r="C4420" s="473" t="s">
        <v>36604</v>
      </c>
      <c r="D4420" s="541"/>
      <c r="E4420" s="578"/>
      <c r="F4420" s="541">
        <f t="shared" si="69"/>
        <v>0</v>
      </c>
      <c r="G4420" s="609"/>
    </row>
    <row r="4421" spans="1:7" s="423" customFormat="1">
      <c r="A4421" s="650" t="s">
        <v>36580</v>
      </c>
      <c r="B4421" s="651"/>
      <c r="C4421" s="652"/>
      <c r="D4421" s="547"/>
      <c r="E4421" s="588"/>
      <c r="F4421" s="550"/>
      <c r="G4421" s="613"/>
    </row>
    <row r="4422" spans="1:7" s="423" customFormat="1">
      <c r="A4422" s="650" t="s">
        <v>36605</v>
      </c>
      <c r="B4422" s="651"/>
      <c r="C4422" s="652"/>
      <c r="D4422" s="547"/>
      <c r="E4422" s="588"/>
      <c r="F4422" s="550"/>
      <c r="G4422" s="613"/>
    </row>
    <row r="4423" spans="1:7" s="295" customFormat="1">
      <c r="A4423" s="558" t="s">
        <v>33276</v>
      </c>
      <c r="B4423" s="472" t="s">
        <v>36894</v>
      </c>
      <c r="C4423" s="473" t="s">
        <v>14480</v>
      </c>
      <c r="D4423" s="541"/>
      <c r="E4423" s="578"/>
      <c r="F4423" s="541">
        <f t="shared" si="69"/>
        <v>0</v>
      </c>
      <c r="G4423" s="609"/>
    </row>
    <row r="4424" spans="1:7" s="295" customFormat="1">
      <c r="A4424" s="558" t="s">
        <v>33279</v>
      </c>
      <c r="B4424" s="472" t="s">
        <v>36895</v>
      </c>
      <c r="C4424" s="473" t="s">
        <v>29150</v>
      </c>
      <c r="D4424" s="541"/>
      <c r="E4424" s="578"/>
      <c r="F4424" s="541">
        <f t="shared" si="69"/>
        <v>0</v>
      </c>
      <c r="G4424" s="609"/>
    </row>
    <row r="4425" spans="1:7" s="295" customFormat="1">
      <c r="A4425" s="558" t="s">
        <v>33282</v>
      </c>
      <c r="B4425" s="472" t="s">
        <v>36896</v>
      </c>
      <c r="C4425" s="473" t="s">
        <v>14481</v>
      </c>
      <c r="D4425" s="541"/>
      <c r="E4425" s="578"/>
      <c r="F4425" s="541">
        <f t="shared" si="69"/>
        <v>0</v>
      </c>
      <c r="G4425" s="609"/>
    </row>
    <row r="4426" spans="1:7" s="295" customFormat="1">
      <c r="A4426" s="558" t="s">
        <v>33285</v>
      </c>
      <c r="B4426" s="472" t="s">
        <v>36897</v>
      </c>
      <c r="C4426" s="473" t="s">
        <v>28564</v>
      </c>
      <c r="D4426" s="541"/>
      <c r="E4426" s="578"/>
      <c r="F4426" s="541">
        <f t="shared" si="69"/>
        <v>0</v>
      </c>
      <c r="G4426" s="609"/>
    </row>
    <row r="4427" spans="1:7" s="295" customFormat="1">
      <c r="A4427" s="558" t="s">
        <v>33288</v>
      </c>
      <c r="B4427" s="472" t="s">
        <v>36898</v>
      </c>
      <c r="C4427" s="473" t="s">
        <v>36479</v>
      </c>
      <c r="D4427" s="541"/>
      <c r="E4427" s="578"/>
      <c r="F4427" s="541">
        <f t="shared" si="69"/>
        <v>0</v>
      </c>
      <c r="G4427" s="609"/>
    </row>
    <row r="4428" spans="1:7" s="295" customFormat="1">
      <c r="A4428" s="558" t="s">
        <v>33291</v>
      </c>
      <c r="B4428" s="472" t="s">
        <v>36899</v>
      </c>
      <c r="C4428" s="473" t="s">
        <v>36606</v>
      </c>
      <c r="D4428" s="541"/>
      <c r="E4428" s="578"/>
      <c r="F4428" s="541">
        <f t="shared" si="69"/>
        <v>0</v>
      </c>
      <c r="G4428" s="609"/>
    </row>
    <row r="4429" spans="1:7" s="295" customFormat="1">
      <c r="A4429" s="558" t="s">
        <v>33294</v>
      </c>
      <c r="B4429" s="472" t="s">
        <v>36900</v>
      </c>
      <c r="C4429" s="473" t="s">
        <v>36607</v>
      </c>
      <c r="D4429" s="541"/>
      <c r="E4429" s="578"/>
      <c r="F4429" s="541">
        <f t="shared" si="69"/>
        <v>0</v>
      </c>
      <c r="G4429" s="609"/>
    </row>
    <row r="4430" spans="1:7" s="295" customFormat="1">
      <c r="A4430" s="558" t="s">
        <v>33297</v>
      </c>
      <c r="B4430" s="472" t="s">
        <v>36901</v>
      </c>
      <c r="C4430" s="473" t="s">
        <v>14480</v>
      </c>
      <c r="D4430" s="541"/>
      <c r="E4430" s="578"/>
      <c r="F4430" s="541">
        <f t="shared" si="69"/>
        <v>0</v>
      </c>
      <c r="G4430" s="609"/>
    </row>
    <row r="4431" spans="1:7" s="295" customFormat="1">
      <c r="A4431" s="558" t="s">
        <v>33300</v>
      </c>
      <c r="B4431" s="472" t="s">
        <v>36902</v>
      </c>
      <c r="C4431" s="473" t="s">
        <v>36608</v>
      </c>
      <c r="D4431" s="541"/>
      <c r="E4431" s="578"/>
      <c r="F4431" s="541">
        <f t="shared" si="69"/>
        <v>0</v>
      </c>
      <c r="G4431" s="609"/>
    </row>
    <row r="4432" spans="1:7" s="295" customFormat="1">
      <c r="A4432" s="558" t="s">
        <v>33303</v>
      </c>
      <c r="B4432" s="472" t="s">
        <v>36903</v>
      </c>
      <c r="C4432" s="473" t="s">
        <v>36609</v>
      </c>
      <c r="D4432" s="541"/>
      <c r="E4432" s="578"/>
      <c r="F4432" s="541">
        <f t="shared" si="69"/>
        <v>0</v>
      </c>
      <c r="G4432" s="609"/>
    </row>
    <row r="4433" spans="1:7" s="295" customFormat="1">
      <c r="A4433" s="558" t="s">
        <v>33306</v>
      </c>
      <c r="B4433" s="472" t="s">
        <v>36904</v>
      </c>
      <c r="C4433" s="473" t="s">
        <v>14600</v>
      </c>
      <c r="D4433" s="541"/>
      <c r="E4433" s="578"/>
      <c r="F4433" s="541">
        <f t="shared" si="69"/>
        <v>0</v>
      </c>
      <c r="G4433" s="609"/>
    </row>
    <row r="4434" spans="1:7" s="295" customFormat="1">
      <c r="A4434" s="558" t="s">
        <v>26254</v>
      </c>
      <c r="B4434" s="472" t="s">
        <v>36905</v>
      </c>
      <c r="C4434" s="473" t="s">
        <v>18303</v>
      </c>
      <c r="D4434" s="541"/>
      <c r="E4434" s="578"/>
      <c r="F4434" s="541">
        <f t="shared" si="69"/>
        <v>0</v>
      </c>
      <c r="G4434" s="609"/>
    </row>
    <row r="4435" spans="1:7" s="295" customFormat="1">
      <c r="A4435" s="558" t="s">
        <v>26256</v>
      </c>
      <c r="B4435" s="472" t="s">
        <v>36906</v>
      </c>
      <c r="C4435" s="473" t="s">
        <v>12166</v>
      </c>
      <c r="D4435" s="541"/>
      <c r="E4435" s="578"/>
      <c r="F4435" s="541">
        <f t="shared" si="69"/>
        <v>0</v>
      </c>
      <c r="G4435" s="609"/>
    </row>
    <row r="4436" spans="1:7" s="423" customFormat="1">
      <c r="A4436" s="650" t="s">
        <v>36580</v>
      </c>
      <c r="B4436" s="651"/>
      <c r="C4436" s="652"/>
      <c r="D4436" s="547"/>
      <c r="E4436" s="588"/>
      <c r="F4436" s="550"/>
      <c r="G4436" s="613"/>
    </row>
    <row r="4437" spans="1:7" s="295" customFormat="1">
      <c r="A4437" s="558" t="s">
        <v>19246</v>
      </c>
      <c r="B4437" s="472" t="s">
        <v>36908</v>
      </c>
      <c r="C4437" s="473" t="s">
        <v>36610</v>
      </c>
      <c r="D4437" s="541"/>
      <c r="E4437" s="578"/>
      <c r="F4437" s="541">
        <f t="shared" si="69"/>
        <v>0</v>
      </c>
      <c r="G4437" s="609"/>
    </row>
    <row r="4438" spans="1:7" s="295" customFormat="1">
      <c r="A4438" s="558" t="s">
        <v>19249</v>
      </c>
      <c r="B4438" s="472" t="s">
        <v>36909</v>
      </c>
      <c r="C4438" s="473" t="s">
        <v>36611</v>
      </c>
      <c r="D4438" s="541"/>
      <c r="E4438" s="578"/>
      <c r="F4438" s="541">
        <f t="shared" si="69"/>
        <v>0</v>
      </c>
      <c r="G4438" s="609"/>
    </row>
    <row r="4439" spans="1:7" s="295" customFormat="1">
      <c r="A4439" s="558" t="s">
        <v>19252</v>
      </c>
      <c r="B4439" s="472" t="s">
        <v>36910</v>
      </c>
      <c r="C4439" s="473" t="s">
        <v>36612</v>
      </c>
      <c r="D4439" s="541"/>
      <c r="E4439" s="578"/>
      <c r="F4439" s="541">
        <f t="shared" si="69"/>
        <v>0</v>
      </c>
      <c r="G4439" s="609"/>
    </row>
    <row r="4440" spans="1:7" s="295" customFormat="1">
      <c r="A4440" s="558" t="s">
        <v>19255</v>
      </c>
      <c r="B4440" s="472" t="s">
        <v>36911</v>
      </c>
      <c r="C4440" s="473" t="s">
        <v>36613</v>
      </c>
      <c r="D4440" s="541"/>
      <c r="E4440" s="578"/>
      <c r="F4440" s="541">
        <f t="shared" si="69"/>
        <v>0</v>
      </c>
      <c r="G4440" s="609"/>
    </row>
    <row r="4441" spans="1:7" s="295" customFormat="1">
      <c r="A4441" s="558" t="s">
        <v>19258</v>
      </c>
      <c r="B4441" s="472" t="s">
        <v>36912</v>
      </c>
      <c r="C4441" s="473" t="s">
        <v>36614</v>
      </c>
      <c r="D4441" s="541"/>
      <c r="E4441" s="578"/>
      <c r="F4441" s="541">
        <f t="shared" si="69"/>
        <v>0</v>
      </c>
      <c r="G4441" s="609"/>
    </row>
    <row r="4442" spans="1:7" s="295" customFormat="1">
      <c r="A4442" s="558" t="s">
        <v>19261</v>
      </c>
      <c r="B4442" s="472" t="s">
        <v>36913</v>
      </c>
      <c r="C4442" s="473" t="s">
        <v>36615</v>
      </c>
      <c r="D4442" s="541"/>
      <c r="E4442" s="578"/>
      <c r="F4442" s="541">
        <f t="shared" si="69"/>
        <v>0</v>
      </c>
      <c r="G4442" s="609"/>
    </row>
    <row r="4443" spans="1:7" s="295" customFormat="1">
      <c r="A4443" s="558" t="s">
        <v>19262</v>
      </c>
      <c r="B4443" s="472" t="s">
        <v>36914</v>
      </c>
      <c r="C4443" s="473" t="s">
        <v>36616</v>
      </c>
      <c r="D4443" s="541"/>
      <c r="E4443" s="578"/>
      <c r="F4443" s="541">
        <f t="shared" si="69"/>
        <v>0</v>
      </c>
      <c r="G4443" s="609"/>
    </row>
    <row r="4444" spans="1:7" s="295" customFormat="1">
      <c r="A4444" s="558" t="s">
        <v>19265</v>
      </c>
      <c r="B4444" s="472" t="s">
        <v>36915</v>
      </c>
      <c r="C4444" s="473" t="s">
        <v>36617</v>
      </c>
      <c r="D4444" s="541"/>
      <c r="E4444" s="578"/>
      <c r="F4444" s="541">
        <f t="shared" si="69"/>
        <v>0</v>
      </c>
      <c r="G4444" s="609"/>
    </row>
    <row r="4445" spans="1:7" s="295" customFormat="1">
      <c r="A4445" s="558" t="s">
        <v>19268</v>
      </c>
      <c r="B4445" s="472" t="s">
        <v>36916</v>
      </c>
      <c r="C4445" s="473" t="s">
        <v>36618</v>
      </c>
      <c r="D4445" s="541"/>
      <c r="E4445" s="578"/>
      <c r="F4445" s="541">
        <f t="shared" si="69"/>
        <v>0</v>
      </c>
      <c r="G4445" s="609"/>
    </row>
    <row r="4446" spans="1:7" s="295" customFormat="1">
      <c r="A4446" s="558" t="s">
        <v>19271</v>
      </c>
      <c r="B4446" s="472" t="s">
        <v>36917</v>
      </c>
      <c r="C4446" s="473" t="s">
        <v>36619</v>
      </c>
      <c r="D4446" s="541"/>
      <c r="E4446" s="578"/>
      <c r="F4446" s="541">
        <f t="shared" si="69"/>
        <v>0</v>
      </c>
      <c r="G4446" s="609"/>
    </row>
    <row r="4447" spans="1:7" s="295" customFormat="1">
      <c r="A4447" s="558" t="s">
        <v>19274</v>
      </c>
      <c r="B4447" s="472" t="s">
        <v>36918</v>
      </c>
      <c r="C4447" s="473" t="s">
        <v>28547</v>
      </c>
      <c r="D4447" s="541"/>
      <c r="E4447" s="578"/>
      <c r="F4447" s="541">
        <f t="shared" si="69"/>
        <v>0</v>
      </c>
      <c r="G4447" s="609"/>
    </row>
    <row r="4448" spans="1:7" s="295" customFormat="1">
      <c r="A4448" s="558" t="s">
        <v>19277</v>
      </c>
      <c r="B4448" s="472" t="s">
        <v>36919</v>
      </c>
      <c r="C4448" s="473" t="s">
        <v>14472</v>
      </c>
      <c r="D4448" s="541"/>
      <c r="E4448" s="578"/>
      <c r="F4448" s="541">
        <f t="shared" ref="F4448:F4511" si="70">D4448*(1+E4448)</f>
        <v>0</v>
      </c>
      <c r="G4448" s="609"/>
    </row>
    <row r="4449" spans="1:7" s="295" customFormat="1">
      <c r="A4449" s="558" t="s">
        <v>19279</v>
      </c>
      <c r="B4449" s="472" t="s">
        <v>36920</v>
      </c>
      <c r="C4449" s="473" t="s">
        <v>14481</v>
      </c>
      <c r="D4449" s="541"/>
      <c r="E4449" s="578"/>
      <c r="F4449" s="541">
        <f t="shared" si="70"/>
        <v>0</v>
      </c>
      <c r="G4449" s="609"/>
    </row>
    <row r="4450" spans="1:7" s="295" customFormat="1">
      <c r="A4450" s="558" t="s">
        <v>19282</v>
      </c>
      <c r="B4450" s="472" t="s">
        <v>36921</v>
      </c>
      <c r="C4450" s="473" t="s">
        <v>14473</v>
      </c>
      <c r="D4450" s="541"/>
      <c r="E4450" s="578"/>
      <c r="F4450" s="541">
        <f t="shared" si="70"/>
        <v>0</v>
      </c>
      <c r="G4450" s="609"/>
    </row>
    <row r="4451" spans="1:7" s="295" customFormat="1">
      <c r="A4451" s="558" t="s">
        <v>19285</v>
      </c>
      <c r="B4451" s="472" t="s">
        <v>36922</v>
      </c>
      <c r="C4451" s="473" t="s">
        <v>36606</v>
      </c>
      <c r="D4451" s="541"/>
      <c r="E4451" s="578"/>
      <c r="F4451" s="541">
        <f t="shared" si="70"/>
        <v>0</v>
      </c>
      <c r="G4451" s="609"/>
    </row>
    <row r="4452" spans="1:7" s="423" customFormat="1">
      <c r="A4452" s="650" t="s">
        <v>36580</v>
      </c>
      <c r="B4452" s="651"/>
      <c r="C4452" s="652"/>
      <c r="D4452" s="547"/>
      <c r="E4452" s="588"/>
      <c r="F4452" s="550"/>
      <c r="G4452" s="613"/>
    </row>
    <row r="4453" spans="1:7" s="295" customFormat="1">
      <c r="A4453" s="558" t="s">
        <v>19288</v>
      </c>
      <c r="B4453" s="472" t="s">
        <v>36923</v>
      </c>
      <c r="C4453" s="473" t="s">
        <v>14465</v>
      </c>
      <c r="D4453" s="541"/>
      <c r="E4453" s="578"/>
      <c r="F4453" s="541">
        <f t="shared" si="70"/>
        <v>0</v>
      </c>
      <c r="G4453" s="609"/>
    </row>
    <row r="4454" spans="1:7" s="295" customFormat="1">
      <c r="A4454" s="558" t="s">
        <v>19291</v>
      </c>
      <c r="B4454" s="472" t="s">
        <v>36924</v>
      </c>
      <c r="C4454" s="473" t="s">
        <v>11098</v>
      </c>
      <c r="D4454" s="541"/>
      <c r="E4454" s="578"/>
      <c r="F4454" s="541">
        <f t="shared" si="70"/>
        <v>0</v>
      </c>
      <c r="G4454" s="609"/>
    </row>
    <row r="4455" spans="1:7" s="295" customFormat="1">
      <c r="A4455" s="558" t="s">
        <v>19294</v>
      </c>
      <c r="B4455" s="472" t="s">
        <v>36925</v>
      </c>
      <c r="C4455" s="473" t="s">
        <v>11099</v>
      </c>
      <c r="D4455" s="541"/>
      <c r="E4455" s="578"/>
      <c r="F4455" s="541">
        <f t="shared" si="70"/>
        <v>0</v>
      </c>
      <c r="G4455" s="609"/>
    </row>
    <row r="4456" spans="1:7" s="295" customFormat="1">
      <c r="A4456" s="558" t="s">
        <v>19297</v>
      </c>
      <c r="B4456" s="472" t="s">
        <v>36926</v>
      </c>
      <c r="C4456" s="473" t="s">
        <v>12801</v>
      </c>
      <c r="D4456" s="541"/>
      <c r="E4456" s="578"/>
      <c r="F4456" s="541">
        <f t="shared" si="70"/>
        <v>0</v>
      </c>
      <c r="G4456" s="609"/>
    </row>
    <row r="4457" spans="1:7" s="295" customFormat="1">
      <c r="A4457" s="558" t="s">
        <v>19300</v>
      </c>
      <c r="B4457" s="472" t="s">
        <v>36927</v>
      </c>
      <c r="C4457" s="473" t="s">
        <v>12267</v>
      </c>
      <c r="D4457" s="541"/>
      <c r="E4457" s="578"/>
      <c r="F4457" s="541">
        <f t="shared" si="70"/>
        <v>0</v>
      </c>
      <c r="G4457" s="609"/>
    </row>
    <row r="4458" spans="1:7" s="295" customFormat="1">
      <c r="A4458" s="558" t="s">
        <v>19303</v>
      </c>
      <c r="B4458" s="472" t="s">
        <v>36928</v>
      </c>
      <c r="C4458" s="473" t="s">
        <v>36620</v>
      </c>
      <c r="D4458" s="541"/>
      <c r="E4458" s="578"/>
      <c r="F4458" s="541">
        <f t="shared" si="70"/>
        <v>0</v>
      </c>
      <c r="G4458" s="609"/>
    </row>
    <row r="4459" spans="1:7" s="423" customFormat="1">
      <c r="A4459" s="650" t="s">
        <v>36580</v>
      </c>
      <c r="B4459" s="651"/>
      <c r="C4459" s="652"/>
      <c r="D4459" s="547"/>
      <c r="E4459" s="588"/>
      <c r="F4459" s="550"/>
      <c r="G4459" s="613"/>
    </row>
    <row r="4460" spans="1:7" s="423" customFormat="1">
      <c r="A4460" s="650" t="s">
        <v>36621</v>
      </c>
      <c r="B4460" s="651"/>
      <c r="C4460" s="652"/>
      <c r="D4460" s="547"/>
      <c r="E4460" s="588"/>
      <c r="F4460" s="550"/>
      <c r="G4460" s="613"/>
    </row>
    <row r="4461" spans="1:7" s="295" customFormat="1">
      <c r="A4461" s="560" t="s">
        <v>19305</v>
      </c>
      <c r="B4461" s="474" t="s">
        <v>36929</v>
      </c>
      <c r="C4461" s="475" t="s">
        <v>33354</v>
      </c>
      <c r="D4461" s="550"/>
      <c r="E4461" s="591"/>
      <c r="F4461" s="550"/>
      <c r="G4461" s="613"/>
    </row>
    <row r="4462" spans="1:7" s="295" customFormat="1">
      <c r="A4462" s="558" t="s">
        <v>19308</v>
      </c>
      <c r="B4462" s="472" t="s">
        <v>36928</v>
      </c>
      <c r="C4462" s="473" t="s">
        <v>36622</v>
      </c>
      <c r="D4462" s="541"/>
      <c r="E4462" s="578"/>
      <c r="F4462" s="541">
        <f t="shared" si="70"/>
        <v>0</v>
      </c>
      <c r="G4462" s="609"/>
    </row>
    <row r="4463" spans="1:7" s="295" customFormat="1">
      <c r="A4463" s="558" t="s">
        <v>19311</v>
      </c>
      <c r="B4463" s="472" t="s">
        <v>36846</v>
      </c>
      <c r="C4463" s="473" t="s">
        <v>9804</v>
      </c>
      <c r="D4463" s="541"/>
      <c r="E4463" s="578"/>
      <c r="F4463" s="541">
        <f t="shared" si="70"/>
        <v>0</v>
      </c>
      <c r="G4463" s="609"/>
    </row>
    <row r="4464" spans="1:7" s="295" customFormat="1">
      <c r="A4464" s="558" t="s">
        <v>19314</v>
      </c>
      <c r="B4464" s="472" t="s">
        <v>36894</v>
      </c>
      <c r="C4464" s="473" t="s">
        <v>14328</v>
      </c>
      <c r="D4464" s="541"/>
      <c r="E4464" s="578"/>
      <c r="F4464" s="541">
        <f t="shared" si="70"/>
        <v>0</v>
      </c>
      <c r="G4464" s="609"/>
    </row>
    <row r="4465" spans="1:7" s="295" customFormat="1">
      <c r="A4465" s="558" t="s">
        <v>19317</v>
      </c>
      <c r="B4465" s="472" t="s">
        <v>36930</v>
      </c>
      <c r="C4465" s="473" t="s">
        <v>36623</v>
      </c>
      <c r="D4465" s="541"/>
      <c r="E4465" s="578"/>
      <c r="F4465" s="541">
        <f t="shared" si="70"/>
        <v>0</v>
      </c>
      <c r="G4465" s="609"/>
    </row>
    <row r="4466" spans="1:7" s="295" customFormat="1">
      <c r="A4466" s="558" t="s">
        <v>19319</v>
      </c>
      <c r="B4466" s="472" t="s">
        <v>36907</v>
      </c>
      <c r="C4466" s="473" t="s">
        <v>36624</v>
      </c>
      <c r="D4466" s="541"/>
      <c r="E4466" s="578"/>
      <c r="F4466" s="541">
        <f t="shared" si="70"/>
        <v>0</v>
      </c>
      <c r="G4466" s="609"/>
    </row>
    <row r="4467" spans="1:7" s="295" customFormat="1">
      <c r="A4467" s="558" t="s">
        <v>19321</v>
      </c>
      <c r="B4467" s="472" t="s">
        <v>36927</v>
      </c>
      <c r="C4467" s="473" t="s">
        <v>14348</v>
      </c>
      <c r="D4467" s="541"/>
      <c r="E4467" s="578"/>
      <c r="F4467" s="541">
        <f t="shared" si="70"/>
        <v>0</v>
      </c>
      <c r="G4467" s="609"/>
    </row>
    <row r="4468" spans="1:7" s="295" customFormat="1">
      <c r="A4468" s="558" t="s">
        <v>19323</v>
      </c>
      <c r="B4468" s="472" t="s">
        <v>36851</v>
      </c>
      <c r="C4468" s="473" t="s">
        <v>9794</v>
      </c>
      <c r="D4468" s="541"/>
      <c r="E4468" s="578"/>
      <c r="F4468" s="541">
        <f t="shared" si="70"/>
        <v>0</v>
      </c>
      <c r="G4468" s="609"/>
    </row>
    <row r="4469" spans="1:7" s="295" customFormat="1">
      <c r="A4469" s="558" t="s">
        <v>19325</v>
      </c>
      <c r="B4469" s="472" t="s">
        <v>36931</v>
      </c>
      <c r="C4469" s="473" t="s">
        <v>36625</v>
      </c>
      <c r="D4469" s="541"/>
      <c r="E4469" s="578"/>
      <c r="F4469" s="541">
        <f t="shared" si="70"/>
        <v>0</v>
      </c>
      <c r="G4469" s="609"/>
    </row>
    <row r="4470" spans="1:7" s="295" customFormat="1">
      <c r="A4470" s="558" t="s">
        <v>19328</v>
      </c>
      <c r="B4470" s="472" t="s">
        <v>36844</v>
      </c>
      <c r="C4470" s="473" t="s">
        <v>36626</v>
      </c>
      <c r="D4470" s="541"/>
      <c r="E4470" s="578"/>
      <c r="F4470" s="541">
        <f t="shared" si="70"/>
        <v>0</v>
      </c>
      <c r="G4470" s="609"/>
    </row>
    <row r="4471" spans="1:7" s="295" customFormat="1">
      <c r="A4471" s="558" t="s">
        <v>19330</v>
      </c>
      <c r="B4471" s="472" t="s">
        <v>36932</v>
      </c>
      <c r="C4471" s="473" t="s">
        <v>14329</v>
      </c>
      <c r="D4471" s="541"/>
      <c r="E4471" s="578"/>
      <c r="F4471" s="541">
        <f t="shared" si="70"/>
        <v>0</v>
      </c>
      <c r="G4471" s="609"/>
    </row>
    <row r="4472" spans="1:7" s="295" customFormat="1">
      <c r="A4472" s="558" t="s">
        <v>19332</v>
      </c>
      <c r="B4472" s="472" t="s">
        <v>36933</v>
      </c>
      <c r="C4472" s="473" t="s">
        <v>36627</v>
      </c>
      <c r="D4472" s="541"/>
      <c r="E4472" s="578"/>
      <c r="F4472" s="541">
        <f t="shared" si="70"/>
        <v>0</v>
      </c>
      <c r="G4472" s="609"/>
    </row>
    <row r="4473" spans="1:7" s="295" customFormat="1">
      <c r="A4473" s="558" t="s">
        <v>19334</v>
      </c>
      <c r="B4473" s="472" t="s">
        <v>36934</v>
      </c>
      <c r="C4473" s="473" t="s">
        <v>36627</v>
      </c>
      <c r="D4473" s="541"/>
      <c r="E4473" s="578"/>
      <c r="F4473" s="541">
        <f t="shared" si="70"/>
        <v>0</v>
      </c>
      <c r="G4473" s="609"/>
    </row>
    <row r="4474" spans="1:7" s="295" customFormat="1">
      <c r="A4474" s="558" t="s">
        <v>19336</v>
      </c>
      <c r="B4474" s="472" t="s">
        <v>36935</v>
      </c>
      <c r="C4474" s="473" t="s">
        <v>36628</v>
      </c>
      <c r="D4474" s="541"/>
      <c r="E4474" s="578"/>
      <c r="F4474" s="541">
        <f t="shared" si="70"/>
        <v>0</v>
      </c>
      <c r="G4474" s="609"/>
    </row>
    <row r="4475" spans="1:7" s="295" customFormat="1">
      <c r="A4475" s="558" t="s">
        <v>19338</v>
      </c>
      <c r="B4475" s="472" t="s">
        <v>36936</v>
      </c>
      <c r="C4475" s="473" t="s">
        <v>13774</v>
      </c>
      <c r="D4475" s="541"/>
      <c r="E4475" s="578"/>
      <c r="F4475" s="541">
        <f t="shared" si="70"/>
        <v>0</v>
      </c>
      <c r="G4475" s="609"/>
    </row>
    <row r="4476" spans="1:7" s="295" customFormat="1">
      <c r="A4476" s="558" t="s">
        <v>19340</v>
      </c>
      <c r="B4476" s="472" t="s">
        <v>36843</v>
      </c>
      <c r="C4476" s="473" t="s">
        <v>36629</v>
      </c>
      <c r="D4476" s="541"/>
      <c r="E4476" s="578"/>
      <c r="F4476" s="541">
        <f t="shared" si="70"/>
        <v>0</v>
      </c>
      <c r="G4476" s="609"/>
    </row>
    <row r="4477" spans="1:7" s="295" customFormat="1">
      <c r="A4477" s="558" t="s">
        <v>19342</v>
      </c>
      <c r="B4477" s="472" t="s">
        <v>36841</v>
      </c>
      <c r="C4477" s="473" t="s">
        <v>36630</v>
      </c>
      <c r="D4477" s="541"/>
      <c r="E4477" s="578"/>
      <c r="F4477" s="541">
        <f t="shared" si="70"/>
        <v>0</v>
      </c>
      <c r="G4477" s="609"/>
    </row>
    <row r="4478" spans="1:7" s="295" customFormat="1">
      <c r="A4478" s="558" t="s">
        <v>19344</v>
      </c>
      <c r="B4478" s="472" t="s">
        <v>36913</v>
      </c>
      <c r="C4478" s="473" t="s">
        <v>36631</v>
      </c>
      <c r="D4478" s="541"/>
      <c r="E4478" s="578"/>
      <c r="F4478" s="541">
        <f t="shared" si="70"/>
        <v>0</v>
      </c>
      <c r="G4478" s="609"/>
    </row>
    <row r="4479" spans="1:7" s="295" customFormat="1">
      <c r="A4479" s="558" t="s">
        <v>19346</v>
      </c>
      <c r="B4479" s="472" t="s">
        <v>36908</v>
      </c>
      <c r="C4479" s="473" t="s">
        <v>36632</v>
      </c>
      <c r="D4479" s="541"/>
      <c r="E4479" s="578"/>
      <c r="F4479" s="541">
        <f t="shared" si="70"/>
        <v>0</v>
      </c>
      <c r="G4479" s="609"/>
    </row>
    <row r="4480" spans="1:7" s="423" customFormat="1">
      <c r="A4480" s="650" t="s">
        <v>36580</v>
      </c>
      <c r="B4480" s="651"/>
      <c r="C4480" s="652"/>
      <c r="D4480" s="547"/>
      <c r="E4480" s="588"/>
      <c r="F4480" s="550"/>
      <c r="G4480" s="613"/>
    </row>
    <row r="4481" spans="1:7" s="295" customFormat="1">
      <c r="A4481" s="558" t="s">
        <v>19348</v>
      </c>
      <c r="B4481" s="472" t="s">
        <v>36937</v>
      </c>
      <c r="C4481" s="473" t="s">
        <v>21333</v>
      </c>
      <c r="D4481" s="541"/>
      <c r="E4481" s="578"/>
      <c r="F4481" s="541">
        <f t="shared" si="70"/>
        <v>0</v>
      </c>
      <c r="G4481" s="609"/>
    </row>
    <row r="4482" spans="1:7" s="295" customFormat="1">
      <c r="A4482" s="558" t="s">
        <v>19350</v>
      </c>
      <c r="B4482" s="472" t="s">
        <v>36938</v>
      </c>
      <c r="C4482" s="473" t="s">
        <v>36588</v>
      </c>
      <c r="D4482" s="541"/>
      <c r="E4482" s="578"/>
      <c r="F4482" s="541">
        <f t="shared" si="70"/>
        <v>0</v>
      </c>
      <c r="G4482" s="609"/>
    </row>
    <row r="4483" spans="1:7" s="295" customFormat="1">
      <c r="A4483" s="558" t="s">
        <v>19352</v>
      </c>
      <c r="B4483" s="472" t="s">
        <v>36939</v>
      </c>
      <c r="C4483" s="473" t="s">
        <v>3817</v>
      </c>
      <c r="D4483" s="541"/>
      <c r="E4483" s="578"/>
      <c r="F4483" s="541">
        <f t="shared" si="70"/>
        <v>0</v>
      </c>
      <c r="G4483" s="609"/>
    </row>
    <row r="4484" spans="1:7" s="295" customFormat="1">
      <c r="A4484" s="558" t="s">
        <v>19354</v>
      </c>
      <c r="B4484" s="472" t="s">
        <v>36940</v>
      </c>
      <c r="C4484" s="473" t="s">
        <v>3819</v>
      </c>
      <c r="D4484" s="541"/>
      <c r="E4484" s="578"/>
      <c r="F4484" s="541">
        <f t="shared" si="70"/>
        <v>0</v>
      </c>
      <c r="G4484" s="609"/>
    </row>
    <row r="4485" spans="1:7" s="295" customFormat="1">
      <c r="A4485" s="558" t="s">
        <v>19357</v>
      </c>
      <c r="B4485" s="472" t="s">
        <v>36941</v>
      </c>
      <c r="C4485" s="473" t="s">
        <v>36633</v>
      </c>
      <c r="D4485" s="541"/>
      <c r="E4485" s="578"/>
      <c r="F4485" s="541">
        <f t="shared" si="70"/>
        <v>0</v>
      </c>
      <c r="G4485" s="609"/>
    </row>
    <row r="4486" spans="1:7" s="295" customFormat="1">
      <c r="A4486" s="558" t="s">
        <v>19360</v>
      </c>
      <c r="B4486" s="472" t="s">
        <v>36942</v>
      </c>
      <c r="C4486" s="473" t="s">
        <v>15108</v>
      </c>
      <c r="D4486" s="541"/>
      <c r="E4486" s="578"/>
      <c r="F4486" s="541">
        <f t="shared" si="70"/>
        <v>0</v>
      </c>
      <c r="G4486" s="609"/>
    </row>
    <row r="4487" spans="1:7" s="295" customFormat="1">
      <c r="A4487" s="558" t="s">
        <v>19363</v>
      </c>
      <c r="B4487" s="472" t="s">
        <v>36943</v>
      </c>
      <c r="C4487" s="473" t="s">
        <v>36589</v>
      </c>
      <c r="D4487" s="541"/>
      <c r="E4487" s="578"/>
      <c r="F4487" s="541">
        <f t="shared" si="70"/>
        <v>0</v>
      </c>
      <c r="G4487" s="609"/>
    </row>
    <row r="4488" spans="1:7" s="295" customFormat="1">
      <c r="A4488" s="558" t="s">
        <v>19365</v>
      </c>
      <c r="B4488" s="472" t="s">
        <v>36944</v>
      </c>
      <c r="C4488" s="473" t="s">
        <v>36590</v>
      </c>
      <c r="D4488" s="541"/>
      <c r="E4488" s="578"/>
      <c r="F4488" s="541">
        <f t="shared" si="70"/>
        <v>0</v>
      </c>
      <c r="G4488" s="609"/>
    </row>
    <row r="4489" spans="1:7" s="295" customFormat="1">
      <c r="A4489" s="558" t="s">
        <v>19368</v>
      </c>
      <c r="B4489" s="472" t="s">
        <v>36945</v>
      </c>
      <c r="C4489" s="473" t="s">
        <v>36591</v>
      </c>
      <c r="D4489" s="541"/>
      <c r="E4489" s="578"/>
      <c r="F4489" s="541">
        <f t="shared" si="70"/>
        <v>0</v>
      </c>
      <c r="G4489" s="609"/>
    </row>
    <row r="4490" spans="1:7" s="295" customFormat="1">
      <c r="A4490" s="558" t="s">
        <v>19370</v>
      </c>
      <c r="B4490" s="472" t="s">
        <v>36946</v>
      </c>
      <c r="C4490" s="473" t="s">
        <v>36592</v>
      </c>
      <c r="D4490" s="541"/>
      <c r="E4490" s="578"/>
      <c r="F4490" s="541">
        <f t="shared" si="70"/>
        <v>0</v>
      </c>
      <c r="G4490" s="609"/>
    </row>
    <row r="4491" spans="1:7" s="295" customFormat="1">
      <c r="A4491" s="558" t="s">
        <v>19372</v>
      </c>
      <c r="B4491" s="472" t="s">
        <v>36947</v>
      </c>
      <c r="C4491" s="473" t="s">
        <v>36634</v>
      </c>
      <c r="D4491" s="541"/>
      <c r="E4491" s="578"/>
      <c r="F4491" s="541">
        <f t="shared" si="70"/>
        <v>0</v>
      </c>
      <c r="G4491" s="609"/>
    </row>
    <row r="4492" spans="1:7" s="295" customFormat="1">
      <c r="A4492" s="558" t="s">
        <v>19375</v>
      </c>
      <c r="B4492" s="472" t="s">
        <v>36948</v>
      </c>
      <c r="C4492" s="473" t="s">
        <v>36635</v>
      </c>
      <c r="D4492" s="541"/>
      <c r="E4492" s="578"/>
      <c r="F4492" s="541">
        <f t="shared" si="70"/>
        <v>0</v>
      </c>
      <c r="G4492" s="609"/>
    </row>
    <row r="4493" spans="1:7" s="295" customFormat="1">
      <c r="A4493" s="558" t="s">
        <v>19378</v>
      </c>
      <c r="B4493" s="472" t="s">
        <v>36949</v>
      </c>
      <c r="C4493" s="473" t="s">
        <v>9543</v>
      </c>
      <c r="D4493" s="541"/>
      <c r="E4493" s="578"/>
      <c r="F4493" s="541">
        <f t="shared" si="70"/>
        <v>0</v>
      </c>
      <c r="G4493" s="609"/>
    </row>
    <row r="4494" spans="1:7" s="295" customFormat="1">
      <c r="A4494" s="558" t="s">
        <v>15573</v>
      </c>
      <c r="B4494" s="472" t="s">
        <v>36950</v>
      </c>
      <c r="C4494" s="473" t="s">
        <v>36594</v>
      </c>
      <c r="D4494" s="541"/>
      <c r="E4494" s="578"/>
      <c r="F4494" s="541">
        <f t="shared" si="70"/>
        <v>0</v>
      </c>
      <c r="G4494" s="609"/>
    </row>
    <row r="4495" spans="1:7" s="295" customFormat="1">
      <c r="A4495" s="558" t="s">
        <v>15575</v>
      </c>
      <c r="B4495" s="472" t="s">
        <v>36951</v>
      </c>
      <c r="C4495" s="473" t="s">
        <v>36636</v>
      </c>
      <c r="D4495" s="541"/>
      <c r="E4495" s="578"/>
      <c r="F4495" s="541">
        <f t="shared" si="70"/>
        <v>0</v>
      </c>
      <c r="G4495" s="609"/>
    </row>
    <row r="4496" spans="1:7" s="295" customFormat="1">
      <c r="A4496" s="558" t="s">
        <v>15577</v>
      </c>
      <c r="B4496" s="472" t="s">
        <v>36952</v>
      </c>
      <c r="C4496" s="473" t="s">
        <v>21882</v>
      </c>
      <c r="D4496" s="541"/>
      <c r="E4496" s="578"/>
      <c r="F4496" s="541">
        <f t="shared" si="70"/>
        <v>0</v>
      </c>
      <c r="G4496" s="609"/>
    </row>
    <row r="4497" spans="1:7" s="295" customFormat="1">
      <c r="A4497" s="558" t="s">
        <v>15580</v>
      </c>
      <c r="B4497" s="472" t="s">
        <v>36953</v>
      </c>
      <c r="C4497" s="473" t="s">
        <v>36637</v>
      </c>
      <c r="D4497" s="541"/>
      <c r="E4497" s="578"/>
      <c r="F4497" s="541">
        <f t="shared" si="70"/>
        <v>0</v>
      </c>
      <c r="G4497" s="609"/>
    </row>
    <row r="4498" spans="1:7" s="295" customFormat="1">
      <c r="A4498" s="558" t="s">
        <v>15582</v>
      </c>
      <c r="B4498" s="472" t="s">
        <v>36954</v>
      </c>
      <c r="C4498" s="473" t="s">
        <v>36638</v>
      </c>
      <c r="D4498" s="541"/>
      <c r="E4498" s="578"/>
      <c r="F4498" s="541">
        <f t="shared" si="70"/>
        <v>0</v>
      </c>
      <c r="G4498" s="609"/>
    </row>
    <row r="4499" spans="1:7" s="295" customFormat="1">
      <c r="A4499" s="558" t="s">
        <v>15585</v>
      </c>
      <c r="B4499" s="472" t="s">
        <v>36955</v>
      </c>
      <c r="C4499" s="473" t="s">
        <v>36639</v>
      </c>
      <c r="D4499" s="541"/>
      <c r="E4499" s="578"/>
      <c r="F4499" s="541">
        <f t="shared" si="70"/>
        <v>0</v>
      </c>
      <c r="G4499" s="609"/>
    </row>
    <row r="4500" spans="1:7" s="295" customFormat="1">
      <c r="A4500" s="558" t="s">
        <v>15587</v>
      </c>
      <c r="B4500" s="472" t="s">
        <v>36956</v>
      </c>
      <c r="C4500" s="473" t="s">
        <v>36640</v>
      </c>
      <c r="D4500" s="541"/>
      <c r="E4500" s="578"/>
      <c r="F4500" s="541">
        <f t="shared" si="70"/>
        <v>0</v>
      </c>
      <c r="G4500" s="609"/>
    </row>
    <row r="4501" spans="1:7" s="295" customFormat="1">
      <c r="A4501" s="558" t="s">
        <v>15589</v>
      </c>
      <c r="B4501" s="472" t="s">
        <v>36957</v>
      </c>
      <c r="C4501" s="473" t="s">
        <v>36641</v>
      </c>
      <c r="D4501" s="541"/>
      <c r="E4501" s="578"/>
      <c r="F4501" s="541">
        <f t="shared" si="70"/>
        <v>0</v>
      </c>
      <c r="G4501" s="609"/>
    </row>
    <row r="4502" spans="1:7" s="295" customFormat="1">
      <c r="A4502" s="558" t="s">
        <v>15592</v>
      </c>
      <c r="B4502" s="472" t="s">
        <v>36958</v>
      </c>
      <c r="C4502" s="473" t="s">
        <v>36642</v>
      </c>
      <c r="D4502" s="541"/>
      <c r="E4502" s="578"/>
      <c r="F4502" s="541">
        <f t="shared" si="70"/>
        <v>0</v>
      </c>
      <c r="G4502" s="609"/>
    </row>
    <row r="4503" spans="1:7" s="295" customFormat="1">
      <c r="A4503" s="558" t="s">
        <v>15594</v>
      </c>
      <c r="B4503" s="472" t="s">
        <v>36959</v>
      </c>
      <c r="C4503" s="473" t="s">
        <v>15087</v>
      </c>
      <c r="D4503" s="541"/>
      <c r="E4503" s="578"/>
      <c r="F4503" s="541">
        <f t="shared" si="70"/>
        <v>0</v>
      </c>
      <c r="G4503" s="609"/>
    </row>
    <row r="4504" spans="1:7" s="295" customFormat="1">
      <c r="A4504" s="558" t="s">
        <v>15596</v>
      </c>
      <c r="B4504" s="472" t="s">
        <v>36960</v>
      </c>
      <c r="C4504" s="473" t="s">
        <v>15089</v>
      </c>
      <c r="D4504" s="541"/>
      <c r="E4504" s="578"/>
      <c r="F4504" s="541">
        <f t="shared" si="70"/>
        <v>0</v>
      </c>
      <c r="G4504" s="609"/>
    </row>
    <row r="4505" spans="1:7" s="295" customFormat="1">
      <c r="A4505" s="558" t="s">
        <v>15598</v>
      </c>
      <c r="B4505" s="472" t="s">
        <v>36961</v>
      </c>
      <c r="C4505" s="473" t="s">
        <v>36643</v>
      </c>
      <c r="D4505" s="541"/>
      <c r="E4505" s="578"/>
      <c r="F4505" s="541">
        <f t="shared" si="70"/>
        <v>0</v>
      </c>
      <c r="G4505" s="609"/>
    </row>
    <row r="4506" spans="1:7" s="295" customFormat="1">
      <c r="A4506" s="558" t="s">
        <v>15601</v>
      </c>
      <c r="B4506" s="472" t="s">
        <v>36962</v>
      </c>
      <c r="C4506" s="473" t="s">
        <v>36644</v>
      </c>
      <c r="D4506" s="541"/>
      <c r="E4506" s="578"/>
      <c r="F4506" s="541">
        <f t="shared" si="70"/>
        <v>0</v>
      </c>
      <c r="G4506" s="609"/>
    </row>
    <row r="4507" spans="1:7" s="295" customFormat="1">
      <c r="A4507" s="558" t="s">
        <v>15603</v>
      </c>
      <c r="B4507" s="472" t="s">
        <v>36963</v>
      </c>
      <c r="C4507" s="473" t="s">
        <v>36598</v>
      </c>
      <c r="D4507" s="541"/>
      <c r="E4507" s="578"/>
      <c r="F4507" s="541">
        <f t="shared" si="70"/>
        <v>0</v>
      </c>
      <c r="G4507" s="609"/>
    </row>
    <row r="4508" spans="1:7" s="295" customFormat="1">
      <c r="A4508" s="558" t="s">
        <v>15605</v>
      </c>
      <c r="B4508" s="472" t="s">
        <v>36964</v>
      </c>
      <c r="C4508" s="473" t="s">
        <v>36597</v>
      </c>
      <c r="D4508" s="541"/>
      <c r="E4508" s="578"/>
      <c r="F4508" s="541">
        <f t="shared" si="70"/>
        <v>0</v>
      </c>
      <c r="G4508" s="609"/>
    </row>
    <row r="4509" spans="1:7" s="295" customFormat="1">
      <c r="A4509" s="558" t="s">
        <v>15608</v>
      </c>
      <c r="B4509" s="472" t="s">
        <v>36965</v>
      </c>
      <c r="C4509" s="473" t="s">
        <v>36384</v>
      </c>
      <c r="D4509" s="541"/>
      <c r="E4509" s="578"/>
      <c r="F4509" s="541">
        <f t="shared" si="70"/>
        <v>0</v>
      </c>
      <c r="G4509" s="609"/>
    </row>
    <row r="4510" spans="1:7" s="295" customFormat="1">
      <c r="A4510" s="558" t="s">
        <v>15611</v>
      </c>
      <c r="B4510" s="472" t="s">
        <v>36966</v>
      </c>
      <c r="C4510" s="473" t="s">
        <v>36645</v>
      </c>
      <c r="D4510" s="541"/>
      <c r="E4510" s="578"/>
      <c r="F4510" s="541">
        <f t="shared" si="70"/>
        <v>0</v>
      </c>
      <c r="G4510" s="609"/>
    </row>
    <row r="4511" spans="1:7" s="295" customFormat="1">
      <c r="A4511" s="558" t="s">
        <v>15613</v>
      </c>
      <c r="B4511" s="472" t="s">
        <v>36967</v>
      </c>
      <c r="C4511" s="473" t="s">
        <v>36599</v>
      </c>
      <c r="D4511" s="541"/>
      <c r="E4511" s="578"/>
      <c r="F4511" s="541">
        <f t="shared" si="70"/>
        <v>0</v>
      </c>
      <c r="G4511" s="609"/>
    </row>
    <row r="4512" spans="1:7" s="295" customFormat="1">
      <c r="A4512" s="558" t="s">
        <v>15615</v>
      </c>
      <c r="B4512" s="472" t="s">
        <v>36968</v>
      </c>
      <c r="C4512" s="473" t="s">
        <v>36603</v>
      </c>
      <c r="D4512" s="541"/>
      <c r="E4512" s="578"/>
      <c r="F4512" s="541">
        <f t="shared" ref="F4512:F4575" si="71">D4512*(1+E4512)</f>
        <v>0</v>
      </c>
      <c r="G4512" s="609"/>
    </row>
    <row r="4513" spans="1:7" s="423" customFormat="1">
      <c r="A4513" s="650" t="s">
        <v>36580</v>
      </c>
      <c r="B4513" s="651"/>
      <c r="C4513" s="652"/>
      <c r="D4513" s="547"/>
      <c r="E4513" s="588"/>
      <c r="F4513" s="550">
        <f t="shared" si="71"/>
        <v>0</v>
      </c>
      <c r="G4513" s="613"/>
    </row>
    <row r="4514" spans="1:7" s="295" customFormat="1">
      <c r="A4514" s="558" t="s">
        <v>15617</v>
      </c>
      <c r="B4514" s="472" t="s">
        <v>36969</v>
      </c>
      <c r="C4514" s="473" t="s">
        <v>36646</v>
      </c>
      <c r="D4514" s="541"/>
      <c r="E4514" s="578"/>
      <c r="F4514" s="541">
        <f t="shared" si="71"/>
        <v>0</v>
      </c>
      <c r="G4514" s="609"/>
    </row>
    <row r="4515" spans="1:7" s="295" customFormat="1">
      <c r="A4515" s="558" t="s">
        <v>15619</v>
      </c>
      <c r="B4515" s="472" t="s">
        <v>36970</v>
      </c>
      <c r="C4515" s="473" t="s">
        <v>36647</v>
      </c>
      <c r="D4515" s="541"/>
      <c r="E4515" s="578"/>
      <c r="F4515" s="541">
        <f t="shared" si="71"/>
        <v>0</v>
      </c>
      <c r="G4515" s="609"/>
    </row>
    <row r="4516" spans="1:7" s="295" customFormat="1">
      <c r="A4516" s="558" t="s">
        <v>15621</v>
      </c>
      <c r="B4516" s="472" t="s">
        <v>36971</v>
      </c>
      <c r="C4516" s="473" t="s">
        <v>36648</v>
      </c>
      <c r="D4516" s="541"/>
      <c r="E4516" s="578"/>
      <c r="F4516" s="541">
        <f t="shared" si="71"/>
        <v>0</v>
      </c>
      <c r="G4516" s="609"/>
    </row>
    <row r="4517" spans="1:7" s="295" customFormat="1">
      <c r="A4517" s="558" t="s">
        <v>15623</v>
      </c>
      <c r="B4517" s="472" t="s">
        <v>36972</v>
      </c>
      <c r="C4517" s="473" t="s">
        <v>36649</v>
      </c>
      <c r="D4517" s="541"/>
      <c r="E4517" s="578"/>
      <c r="F4517" s="541">
        <f t="shared" si="71"/>
        <v>0</v>
      </c>
      <c r="G4517" s="609"/>
    </row>
    <row r="4518" spans="1:7" s="295" customFormat="1">
      <c r="A4518" s="558" t="s">
        <v>15625</v>
      </c>
      <c r="B4518" s="472" t="s">
        <v>36973</v>
      </c>
      <c r="C4518" s="473" t="s">
        <v>36650</v>
      </c>
      <c r="D4518" s="541"/>
      <c r="E4518" s="578"/>
      <c r="F4518" s="541">
        <f t="shared" si="71"/>
        <v>0</v>
      </c>
      <c r="G4518" s="609"/>
    </row>
    <row r="4519" spans="1:7" s="295" customFormat="1">
      <c r="A4519" s="558" t="s">
        <v>15627</v>
      </c>
      <c r="B4519" s="472" t="s">
        <v>36974</v>
      </c>
      <c r="C4519" s="473" t="s">
        <v>15129</v>
      </c>
      <c r="D4519" s="541"/>
      <c r="E4519" s="578"/>
      <c r="F4519" s="541">
        <f t="shared" si="71"/>
        <v>0</v>
      </c>
      <c r="G4519" s="609"/>
    </row>
    <row r="4520" spans="1:7" s="295" customFormat="1">
      <c r="A4520" s="558" t="s">
        <v>15629</v>
      </c>
      <c r="B4520" s="472" t="s">
        <v>36975</v>
      </c>
      <c r="C4520" s="473" t="s">
        <v>36651</v>
      </c>
      <c r="D4520" s="541"/>
      <c r="E4520" s="578"/>
      <c r="F4520" s="541">
        <f t="shared" si="71"/>
        <v>0</v>
      </c>
      <c r="G4520" s="609"/>
    </row>
    <row r="4521" spans="1:7" s="295" customFormat="1">
      <c r="A4521" s="558" t="s">
        <v>15632</v>
      </c>
      <c r="B4521" s="472" t="s">
        <v>36976</v>
      </c>
      <c r="C4521" s="473" t="s">
        <v>36606</v>
      </c>
      <c r="D4521" s="541"/>
      <c r="E4521" s="578"/>
      <c r="F4521" s="541">
        <f t="shared" si="71"/>
        <v>0</v>
      </c>
      <c r="G4521" s="609"/>
    </row>
    <row r="4522" spans="1:7" s="423" customFormat="1">
      <c r="A4522" s="650" t="s">
        <v>36580</v>
      </c>
      <c r="B4522" s="651"/>
      <c r="C4522" s="652"/>
      <c r="D4522" s="547"/>
      <c r="E4522" s="588"/>
      <c r="F4522" s="550"/>
      <c r="G4522" s="613"/>
    </row>
    <row r="4523" spans="1:7" s="295" customFormat="1">
      <c r="A4523" s="558" t="s">
        <v>15635</v>
      </c>
      <c r="B4523" s="472" t="s">
        <v>36977</v>
      </c>
      <c r="C4523" s="473" t="s">
        <v>14486</v>
      </c>
      <c r="D4523" s="541"/>
      <c r="E4523" s="578"/>
      <c r="F4523" s="541">
        <f t="shared" si="71"/>
        <v>0</v>
      </c>
      <c r="G4523" s="609"/>
    </row>
    <row r="4524" spans="1:7" s="295" customFormat="1">
      <c r="A4524" s="558" t="s">
        <v>15638</v>
      </c>
      <c r="B4524" s="472" t="s">
        <v>36978</v>
      </c>
      <c r="C4524" s="473" t="s">
        <v>36468</v>
      </c>
      <c r="D4524" s="541"/>
      <c r="E4524" s="578"/>
      <c r="F4524" s="541">
        <f t="shared" si="71"/>
        <v>0</v>
      </c>
      <c r="G4524" s="609"/>
    </row>
    <row r="4525" spans="1:7" s="295" customFormat="1">
      <c r="A4525" s="558" t="s">
        <v>15640</v>
      </c>
      <c r="B4525" s="472" t="s">
        <v>36979</v>
      </c>
      <c r="C4525" s="473" t="s">
        <v>36469</v>
      </c>
      <c r="D4525" s="541"/>
      <c r="E4525" s="578"/>
      <c r="F4525" s="541">
        <f t="shared" si="71"/>
        <v>0</v>
      </c>
      <c r="G4525" s="609"/>
    </row>
    <row r="4526" spans="1:7" s="295" customFormat="1" ht="24">
      <c r="A4526" s="558" t="s">
        <v>15642</v>
      </c>
      <c r="B4526" s="472" t="s">
        <v>36980</v>
      </c>
      <c r="C4526" s="473" t="s">
        <v>36652</v>
      </c>
      <c r="D4526" s="541"/>
      <c r="E4526" s="578"/>
      <c r="F4526" s="541">
        <f t="shared" si="71"/>
        <v>0</v>
      </c>
      <c r="G4526" s="609"/>
    </row>
    <row r="4527" spans="1:7" s="295" customFormat="1">
      <c r="A4527" s="558" t="s">
        <v>15644</v>
      </c>
      <c r="B4527" s="472" t="s">
        <v>36981</v>
      </c>
      <c r="C4527" s="473" t="s">
        <v>36470</v>
      </c>
      <c r="D4527" s="541"/>
      <c r="E4527" s="578"/>
      <c r="F4527" s="541">
        <f t="shared" si="71"/>
        <v>0</v>
      </c>
      <c r="G4527" s="609"/>
    </row>
    <row r="4528" spans="1:7" s="295" customFormat="1">
      <c r="A4528" s="558" t="s">
        <v>15646</v>
      </c>
      <c r="B4528" s="472" t="s">
        <v>36982</v>
      </c>
      <c r="C4528" s="473" t="s">
        <v>36471</v>
      </c>
      <c r="D4528" s="541"/>
      <c r="E4528" s="578"/>
      <c r="F4528" s="541">
        <f t="shared" si="71"/>
        <v>0</v>
      </c>
      <c r="G4528" s="609"/>
    </row>
    <row r="4529" spans="1:7" s="295" customFormat="1">
      <c r="A4529" s="558" t="s">
        <v>15649</v>
      </c>
      <c r="B4529" s="472" t="s">
        <v>36983</v>
      </c>
      <c r="C4529" s="473" t="s">
        <v>36472</v>
      </c>
      <c r="D4529" s="541"/>
      <c r="E4529" s="578"/>
      <c r="F4529" s="541">
        <f t="shared" si="71"/>
        <v>0</v>
      </c>
      <c r="G4529" s="609"/>
    </row>
    <row r="4530" spans="1:7" s="295" customFormat="1">
      <c r="A4530" s="558" t="s">
        <v>15651</v>
      </c>
      <c r="B4530" s="472" t="s">
        <v>36984</v>
      </c>
      <c r="C4530" s="473" t="s">
        <v>36473</v>
      </c>
      <c r="D4530" s="541"/>
      <c r="E4530" s="578"/>
      <c r="F4530" s="541">
        <f t="shared" si="71"/>
        <v>0</v>
      </c>
      <c r="G4530" s="609"/>
    </row>
    <row r="4531" spans="1:7" s="295" customFormat="1">
      <c r="A4531" s="558" t="s">
        <v>15654</v>
      </c>
      <c r="B4531" s="472" t="s">
        <v>36985</v>
      </c>
      <c r="C4531" s="473" t="s">
        <v>36474</v>
      </c>
      <c r="D4531" s="541"/>
      <c r="E4531" s="578"/>
      <c r="F4531" s="541">
        <f t="shared" si="71"/>
        <v>0</v>
      </c>
      <c r="G4531" s="609"/>
    </row>
    <row r="4532" spans="1:7" s="295" customFormat="1">
      <c r="A4532" s="558" t="s">
        <v>15656</v>
      </c>
      <c r="B4532" s="472" t="s">
        <v>36986</v>
      </c>
      <c r="C4532" s="473" t="s">
        <v>36475</v>
      </c>
      <c r="D4532" s="541"/>
      <c r="E4532" s="578"/>
      <c r="F4532" s="541">
        <f t="shared" si="71"/>
        <v>0</v>
      </c>
      <c r="G4532" s="609"/>
    </row>
    <row r="4533" spans="1:7" s="295" customFormat="1">
      <c r="A4533" s="558" t="s">
        <v>15658</v>
      </c>
      <c r="B4533" s="472" t="s">
        <v>36987</v>
      </c>
      <c r="C4533" s="473" t="s">
        <v>36476</v>
      </c>
      <c r="D4533" s="541"/>
      <c r="E4533" s="578"/>
      <c r="F4533" s="541">
        <f t="shared" si="71"/>
        <v>0</v>
      </c>
      <c r="G4533" s="609"/>
    </row>
    <row r="4534" spans="1:7" s="295" customFormat="1">
      <c r="A4534" s="558" t="s">
        <v>15660</v>
      </c>
      <c r="B4534" s="472" t="s">
        <v>36988</v>
      </c>
      <c r="C4534" s="473" t="s">
        <v>36477</v>
      </c>
      <c r="D4534" s="541"/>
      <c r="E4534" s="578"/>
      <c r="F4534" s="541">
        <f t="shared" si="71"/>
        <v>0</v>
      </c>
      <c r="G4534" s="609"/>
    </row>
    <row r="4535" spans="1:7" s="295" customFormat="1">
      <c r="A4535" s="558" t="s">
        <v>15662</v>
      </c>
      <c r="B4535" s="472" t="s">
        <v>36989</v>
      </c>
      <c r="C4535" s="473" t="s">
        <v>36478</v>
      </c>
      <c r="D4535" s="541"/>
      <c r="E4535" s="578"/>
      <c r="F4535" s="541">
        <f t="shared" si="71"/>
        <v>0</v>
      </c>
      <c r="G4535" s="609"/>
    </row>
    <row r="4536" spans="1:7" s="425" customFormat="1" ht="30" customHeight="1">
      <c r="A4536" s="644" t="s">
        <v>37551</v>
      </c>
      <c r="B4536" s="645"/>
      <c r="C4536" s="646"/>
      <c r="D4536" s="547"/>
      <c r="E4536" s="588"/>
      <c r="F4536" s="550"/>
      <c r="G4536" s="613"/>
    </row>
    <row r="4537" spans="1:7" s="295" customFormat="1">
      <c r="A4537" s="561" t="s">
        <v>15664</v>
      </c>
      <c r="B4537" s="476" t="s">
        <v>3604</v>
      </c>
      <c r="C4537" s="477" t="s">
        <v>3603</v>
      </c>
      <c r="D4537" s="541"/>
      <c r="E4537" s="578"/>
      <c r="F4537" s="541">
        <f t="shared" si="71"/>
        <v>0</v>
      </c>
      <c r="G4537" s="609"/>
    </row>
    <row r="4538" spans="1:7" s="295" customFormat="1">
      <c r="A4538" s="562" t="s">
        <v>15665</v>
      </c>
      <c r="B4538" s="478" t="s">
        <v>3608</v>
      </c>
      <c r="C4538" s="479" t="s">
        <v>3607</v>
      </c>
      <c r="D4538" s="541"/>
      <c r="E4538" s="578"/>
      <c r="F4538" s="541">
        <f t="shared" si="71"/>
        <v>0</v>
      </c>
      <c r="G4538" s="609"/>
    </row>
    <row r="4539" spans="1:7" s="295" customFormat="1">
      <c r="A4539" s="561" t="s">
        <v>15668</v>
      </c>
      <c r="B4539" s="478" t="s">
        <v>3610</v>
      </c>
      <c r="C4539" s="479" t="s">
        <v>3609</v>
      </c>
      <c r="D4539" s="541"/>
      <c r="E4539" s="578"/>
      <c r="F4539" s="541">
        <f t="shared" si="71"/>
        <v>0</v>
      </c>
      <c r="G4539" s="609"/>
    </row>
    <row r="4540" spans="1:7" s="295" customFormat="1">
      <c r="A4540" s="562" t="s">
        <v>15671</v>
      </c>
      <c r="B4540" s="478" t="s">
        <v>3612</v>
      </c>
      <c r="C4540" s="479" t="s">
        <v>3611</v>
      </c>
      <c r="D4540" s="541"/>
      <c r="E4540" s="578"/>
      <c r="F4540" s="541">
        <f t="shared" si="71"/>
        <v>0</v>
      </c>
      <c r="G4540" s="609"/>
    </row>
    <row r="4541" spans="1:7" s="295" customFormat="1">
      <c r="A4541" s="561" t="s">
        <v>15674</v>
      </c>
      <c r="B4541" s="478" t="s">
        <v>3614</v>
      </c>
      <c r="C4541" s="479" t="s">
        <v>3613</v>
      </c>
      <c r="D4541" s="541"/>
      <c r="E4541" s="578"/>
      <c r="F4541" s="541">
        <f t="shared" si="71"/>
        <v>0</v>
      </c>
      <c r="G4541" s="609"/>
    </row>
    <row r="4542" spans="1:7" s="295" customFormat="1">
      <c r="A4542" s="562" t="s">
        <v>15677</v>
      </c>
      <c r="B4542" s="480" t="s">
        <v>3615</v>
      </c>
      <c r="C4542" s="481" t="s">
        <v>3305</v>
      </c>
      <c r="D4542" s="541"/>
      <c r="E4542" s="578"/>
      <c r="F4542" s="541">
        <f t="shared" si="71"/>
        <v>0</v>
      </c>
      <c r="G4542" s="609"/>
    </row>
    <row r="4543" spans="1:7" s="295" customFormat="1">
      <c r="A4543" s="561" t="s">
        <v>15680</v>
      </c>
      <c r="B4543" s="478" t="s">
        <v>3617</v>
      </c>
      <c r="C4543" s="479" t="s">
        <v>3616</v>
      </c>
      <c r="D4543" s="541"/>
      <c r="E4543" s="578"/>
      <c r="F4543" s="541">
        <f t="shared" si="71"/>
        <v>0</v>
      </c>
      <c r="G4543" s="609"/>
    </row>
    <row r="4544" spans="1:7" s="295" customFormat="1" ht="24">
      <c r="A4544" s="562" t="s">
        <v>15683</v>
      </c>
      <c r="B4544" s="478" t="s">
        <v>3619</v>
      </c>
      <c r="C4544" s="479" t="s">
        <v>3618</v>
      </c>
      <c r="D4544" s="541"/>
      <c r="E4544" s="578"/>
      <c r="F4544" s="541">
        <f t="shared" si="71"/>
        <v>0</v>
      </c>
      <c r="G4544" s="609"/>
    </row>
    <row r="4545" spans="1:7" s="423" customFormat="1" ht="30" customHeight="1">
      <c r="A4545" s="669" t="s">
        <v>3620</v>
      </c>
      <c r="B4545" s="670"/>
      <c r="C4545" s="671"/>
      <c r="D4545" s="547"/>
      <c r="E4545" s="588"/>
      <c r="F4545" s="550"/>
      <c r="G4545" s="613"/>
    </row>
    <row r="4546" spans="1:7" s="295" customFormat="1" ht="15.75" customHeight="1">
      <c r="A4546" s="562" t="s">
        <v>15686</v>
      </c>
      <c r="B4546" s="478" t="s">
        <v>3622</v>
      </c>
      <c r="C4546" s="479" t="s">
        <v>3621</v>
      </c>
      <c r="D4546" s="541"/>
      <c r="E4546" s="578"/>
      <c r="F4546" s="541">
        <f t="shared" si="71"/>
        <v>0</v>
      </c>
      <c r="G4546" s="609"/>
    </row>
    <row r="4547" spans="1:7" s="295" customFormat="1">
      <c r="A4547" s="562" t="s">
        <v>15689</v>
      </c>
      <c r="B4547" s="478" t="s">
        <v>6840</v>
      </c>
      <c r="C4547" s="479" t="s">
        <v>6839</v>
      </c>
      <c r="D4547" s="541"/>
      <c r="E4547" s="578"/>
      <c r="F4547" s="541">
        <f t="shared" si="71"/>
        <v>0</v>
      </c>
      <c r="G4547" s="609"/>
    </row>
    <row r="4548" spans="1:7" s="295" customFormat="1">
      <c r="A4548" s="562" t="s">
        <v>15692</v>
      </c>
      <c r="B4548" s="478" t="s">
        <v>6842</v>
      </c>
      <c r="C4548" s="479" t="s">
        <v>6841</v>
      </c>
      <c r="D4548" s="541"/>
      <c r="E4548" s="578"/>
      <c r="F4548" s="541">
        <f t="shared" si="71"/>
        <v>0</v>
      </c>
      <c r="G4548" s="609"/>
    </row>
    <row r="4549" spans="1:7" s="295" customFormat="1">
      <c r="A4549" s="562" t="s">
        <v>15695</v>
      </c>
      <c r="B4549" s="478" t="s">
        <v>6844</v>
      </c>
      <c r="C4549" s="479" t="s">
        <v>6843</v>
      </c>
      <c r="D4549" s="541"/>
      <c r="E4549" s="578"/>
      <c r="F4549" s="541">
        <f t="shared" si="71"/>
        <v>0</v>
      </c>
      <c r="G4549" s="609"/>
    </row>
    <row r="4550" spans="1:7" s="295" customFormat="1">
      <c r="A4550" s="562" t="s">
        <v>15698</v>
      </c>
      <c r="B4550" s="478" t="s">
        <v>6846</v>
      </c>
      <c r="C4550" s="479" t="s">
        <v>6845</v>
      </c>
      <c r="D4550" s="541"/>
      <c r="E4550" s="578"/>
      <c r="F4550" s="541">
        <f t="shared" si="71"/>
        <v>0</v>
      </c>
      <c r="G4550" s="609"/>
    </row>
    <row r="4551" spans="1:7" s="295" customFormat="1">
      <c r="A4551" s="562" t="s">
        <v>15701</v>
      </c>
      <c r="B4551" s="478" t="s">
        <v>6847</v>
      </c>
      <c r="C4551" s="479" t="s">
        <v>23602</v>
      </c>
      <c r="D4551" s="541"/>
      <c r="E4551" s="578"/>
      <c r="F4551" s="541">
        <f t="shared" si="71"/>
        <v>0</v>
      </c>
      <c r="G4551" s="609"/>
    </row>
    <row r="4552" spans="1:7" s="295" customFormat="1">
      <c r="A4552" s="562" t="s">
        <v>15704</v>
      </c>
      <c r="B4552" s="478" t="s">
        <v>6849</v>
      </c>
      <c r="C4552" s="479" t="s">
        <v>6848</v>
      </c>
      <c r="D4552" s="541"/>
      <c r="E4552" s="578"/>
      <c r="F4552" s="541">
        <f t="shared" si="71"/>
        <v>0</v>
      </c>
      <c r="G4552" s="609"/>
    </row>
    <row r="4553" spans="1:7" s="295" customFormat="1">
      <c r="A4553" s="562" t="s">
        <v>15707</v>
      </c>
      <c r="B4553" s="478" t="s">
        <v>6851</v>
      </c>
      <c r="C4553" s="479" t="s">
        <v>6850</v>
      </c>
      <c r="D4553" s="541"/>
      <c r="E4553" s="578"/>
      <c r="F4553" s="541">
        <f t="shared" si="71"/>
        <v>0</v>
      </c>
      <c r="G4553" s="609"/>
    </row>
    <row r="4554" spans="1:7" s="295" customFormat="1">
      <c r="A4554" s="562" t="s">
        <v>15710</v>
      </c>
      <c r="B4554" s="478" t="s">
        <v>6853</v>
      </c>
      <c r="C4554" s="479" t="s">
        <v>6852</v>
      </c>
      <c r="D4554" s="541"/>
      <c r="E4554" s="578"/>
      <c r="F4554" s="541">
        <f t="shared" si="71"/>
        <v>0</v>
      </c>
      <c r="G4554" s="609"/>
    </row>
    <row r="4555" spans="1:7" s="295" customFormat="1">
      <c r="A4555" s="562" t="s">
        <v>15713</v>
      </c>
      <c r="B4555" s="478" t="s">
        <v>6854</v>
      </c>
      <c r="C4555" s="479" t="s">
        <v>6852</v>
      </c>
      <c r="D4555" s="541"/>
      <c r="E4555" s="578"/>
      <c r="F4555" s="541">
        <f t="shared" si="71"/>
        <v>0</v>
      </c>
      <c r="G4555" s="609"/>
    </row>
    <row r="4556" spans="1:7" s="295" customFormat="1">
      <c r="A4556" s="562" t="s">
        <v>15765</v>
      </c>
      <c r="B4556" s="478" t="s">
        <v>6855</v>
      </c>
      <c r="C4556" s="479" t="s">
        <v>15921</v>
      </c>
      <c r="D4556" s="541"/>
      <c r="E4556" s="578"/>
      <c r="F4556" s="541">
        <f t="shared" si="71"/>
        <v>0</v>
      </c>
      <c r="G4556" s="609"/>
    </row>
    <row r="4557" spans="1:7" s="295" customFormat="1">
      <c r="A4557" s="562" t="s">
        <v>15767</v>
      </c>
      <c r="B4557" s="478" t="s">
        <v>6856</v>
      </c>
      <c r="C4557" s="479" t="s">
        <v>32958</v>
      </c>
      <c r="D4557" s="541"/>
      <c r="E4557" s="578"/>
      <c r="F4557" s="541">
        <f t="shared" si="71"/>
        <v>0</v>
      </c>
      <c r="G4557" s="609"/>
    </row>
    <row r="4558" spans="1:7" s="295" customFormat="1">
      <c r="A4558" s="562" t="s">
        <v>15770</v>
      </c>
      <c r="B4558" s="478" t="s">
        <v>6857</v>
      </c>
      <c r="C4558" s="479" t="s">
        <v>32956</v>
      </c>
      <c r="D4558" s="541"/>
      <c r="E4558" s="578"/>
      <c r="F4558" s="541">
        <f t="shared" si="71"/>
        <v>0</v>
      </c>
      <c r="G4558" s="609"/>
    </row>
    <row r="4559" spans="1:7" s="295" customFormat="1">
      <c r="A4559" s="562" t="s">
        <v>15773</v>
      </c>
      <c r="B4559" s="478" t="s">
        <v>6859</v>
      </c>
      <c r="C4559" s="479" t="s">
        <v>6858</v>
      </c>
      <c r="D4559" s="541"/>
      <c r="E4559" s="578"/>
      <c r="F4559" s="541">
        <f t="shared" si="71"/>
        <v>0</v>
      </c>
      <c r="G4559" s="609"/>
    </row>
    <row r="4560" spans="1:7" s="295" customFormat="1">
      <c r="A4560" s="562" t="s">
        <v>15776</v>
      </c>
      <c r="B4560" s="478" t="s">
        <v>6860</v>
      </c>
      <c r="C4560" s="479" t="s">
        <v>32953</v>
      </c>
      <c r="D4560" s="541"/>
      <c r="E4560" s="578"/>
      <c r="F4560" s="541">
        <f t="shared" si="71"/>
        <v>0</v>
      </c>
      <c r="G4560" s="609"/>
    </row>
    <row r="4561" spans="1:7" s="295" customFormat="1">
      <c r="A4561" s="562" t="s">
        <v>15778</v>
      </c>
      <c r="B4561" s="478" t="s">
        <v>6861</v>
      </c>
      <c r="C4561" s="479" t="s">
        <v>14433</v>
      </c>
      <c r="D4561" s="541"/>
      <c r="E4561" s="578"/>
      <c r="F4561" s="541">
        <f t="shared" si="71"/>
        <v>0</v>
      </c>
      <c r="G4561" s="609"/>
    </row>
    <row r="4562" spans="1:7" s="295" customFormat="1">
      <c r="A4562" s="562" t="s">
        <v>15780</v>
      </c>
      <c r="B4562" s="478" t="s">
        <v>6862</v>
      </c>
      <c r="C4562" s="479" t="s">
        <v>32949</v>
      </c>
      <c r="D4562" s="541"/>
      <c r="E4562" s="578"/>
      <c r="F4562" s="541">
        <f t="shared" si="71"/>
        <v>0</v>
      </c>
      <c r="G4562" s="609"/>
    </row>
    <row r="4563" spans="1:7" s="295" customFormat="1">
      <c r="A4563" s="562" t="s">
        <v>15782</v>
      </c>
      <c r="B4563" s="478" t="s">
        <v>6863</v>
      </c>
      <c r="C4563" s="479" t="s">
        <v>14431</v>
      </c>
      <c r="D4563" s="541"/>
      <c r="E4563" s="578"/>
      <c r="F4563" s="541">
        <f t="shared" si="71"/>
        <v>0</v>
      </c>
      <c r="G4563" s="609"/>
    </row>
    <row r="4564" spans="1:7" s="295" customFormat="1">
      <c r="A4564" s="562" t="s">
        <v>15784</v>
      </c>
      <c r="B4564" s="478" t="s">
        <v>6865</v>
      </c>
      <c r="C4564" s="479" t="s">
        <v>6864</v>
      </c>
      <c r="D4564" s="541"/>
      <c r="E4564" s="578"/>
      <c r="F4564" s="541">
        <f t="shared" si="71"/>
        <v>0</v>
      </c>
      <c r="G4564" s="609"/>
    </row>
    <row r="4565" spans="1:7" s="295" customFormat="1">
      <c r="A4565" s="562" t="s">
        <v>15787</v>
      </c>
      <c r="B4565" s="478" t="s">
        <v>6867</v>
      </c>
      <c r="C4565" s="479" t="s">
        <v>6866</v>
      </c>
      <c r="D4565" s="541"/>
      <c r="E4565" s="578"/>
      <c r="F4565" s="541">
        <f t="shared" si="71"/>
        <v>0</v>
      </c>
      <c r="G4565" s="609"/>
    </row>
    <row r="4566" spans="1:7" s="295" customFormat="1" ht="15" customHeight="1">
      <c r="A4566" s="562" t="s">
        <v>15789</v>
      </c>
      <c r="B4566" s="478" t="s">
        <v>6869</v>
      </c>
      <c r="C4566" s="479" t="s">
        <v>6868</v>
      </c>
      <c r="D4566" s="541"/>
      <c r="E4566" s="578"/>
      <c r="F4566" s="541">
        <f t="shared" si="71"/>
        <v>0</v>
      </c>
      <c r="G4566" s="609"/>
    </row>
    <row r="4567" spans="1:7" s="295" customFormat="1">
      <c r="A4567" s="562" t="s">
        <v>15791</v>
      </c>
      <c r="B4567" s="478" t="s">
        <v>6871</v>
      </c>
      <c r="C4567" s="479" t="s">
        <v>6870</v>
      </c>
      <c r="D4567" s="541"/>
      <c r="E4567" s="578"/>
      <c r="F4567" s="541">
        <f t="shared" si="71"/>
        <v>0</v>
      </c>
      <c r="G4567" s="609"/>
    </row>
    <row r="4568" spans="1:7" s="295" customFormat="1">
      <c r="A4568" s="562" t="s">
        <v>15794</v>
      </c>
      <c r="B4568" s="478" t="s">
        <v>6873</v>
      </c>
      <c r="C4568" s="479" t="s">
        <v>6872</v>
      </c>
      <c r="D4568" s="541"/>
      <c r="E4568" s="578"/>
      <c r="F4568" s="541">
        <f t="shared" si="71"/>
        <v>0</v>
      </c>
      <c r="G4568" s="609"/>
    </row>
    <row r="4569" spans="1:7" s="295" customFormat="1">
      <c r="A4569" s="562" t="s">
        <v>15796</v>
      </c>
      <c r="B4569" s="478" t="s">
        <v>6875</v>
      </c>
      <c r="C4569" s="479" t="s">
        <v>6874</v>
      </c>
      <c r="D4569" s="541"/>
      <c r="E4569" s="578"/>
      <c r="F4569" s="541">
        <f t="shared" si="71"/>
        <v>0</v>
      </c>
      <c r="G4569" s="609"/>
    </row>
    <row r="4570" spans="1:7" s="295" customFormat="1">
      <c r="A4570" s="562" t="s">
        <v>15799</v>
      </c>
      <c r="B4570" s="478" t="s">
        <v>6877</v>
      </c>
      <c r="C4570" s="479" t="s">
        <v>6876</v>
      </c>
      <c r="D4570" s="541"/>
      <c r="E4570" s="578"/>
      <c r="F4570" s="541">
        <f t="shared" si="71"/>
        <v>0</v>
      </c>
      <c r="G4570" s="609"/>
    </row>
    <row r="4571" spans="1:7" s="423" customFormat="1" ht="30" customHeight="1">
      <c r="A4571" s="669" t="s">
        <v>40141</v>
      </c>
      <c r="B4571" s="670"/>
      <c r="C4571" s="671"/>
      <c r="D4571" s="547"/>
      <c r="E4571" s="588"/>
      <c r="F4571" s="550"/>
      <c r="G4571" s="613"/>
    </row>
    <row r="4572" spans="1:7" s="295" customFormat="1" ht="15.75" customHeight="1">
      <c r="A4572" s="562" t="s">
        <v>15802</v>
      </c>
      <c r="B4572" s="478" t="s">
        <v>3622</v>
      </c>
      <c r="C4572" s="479" t="s">
        <v>3621</v>
      </c>
      <c r="D4572" s="541"/>
      <c r="E4572" s="578"/>
      <c r="F4572" s="541">
        <f t="shared" si="71"/>
        <v>0</v>
      </c>
      <c r="G4572" s="609"/>
    </row>
    <row r="4573" spans="1:7" s="295" customFormat="1">
      <c r="A4573" s="562" t="s">
        <v>15805</v>
      </c>
      <c r="B4573" s="478" t="s">
        <v>6840</v>
      </c>
      <c r="C4573" s="479" t="s">
        <v>6839</v>
      </c>
      <c r="D4573" s="541"/>
      <c r="E4573" s="578"/>
      <c r="F4573" s="541">
        <f t="shared" si="71"/>
        <v>0</v>
      </c>
      <c r="G4573" s="609"/>
    </row>
    <row r="4574" spans="1:7" s="295" customFormat="1">
      <c r="A4574" s="562" t="s">
        <v>15808</v>
      </c>
      <c r="B4574" s="478" t="s">
        <v>6842</v>
      </c>
      <c r="C4574" s="479" t="s">
        <v>6841</v>
      </c>
      <c r="D4574" s="541"/>
      <c r="E4574" s="578"/>
      <c r="F4574" s="541">
        <f t="shared" si="71"/>
        <v>0</v>
      </c>
      <c r="G4574" s="609"/>
    </row>
    <row r="4575" spans="1:7" s="295" customFormat="1">
      <c r="A4575" s="562" t="s">
        <v>15810</v>
      </c>
      <c r="B4575" s="478" t="s">
        <v>6844</v>
      </c>
      <c r="C4575" s="479" t="s">
        <v>6843</v>
      </c>
      <c r="D4575" s="541"/>
      <c r="E4575" s="578"/>
      <c r="F4575" s="541">
        <f t="shared" si="71"/>
        <v>0</v>
      </c>
      <c r="G4575" s="609"/>
    </row>
    <row r="4576" spans="1:7" s="295" customFormat="1">
      <c r="A4576" s="562" t="s">
        <v>15812</v>
      </c>
      <c r="B4576" s="478" t="s">
        <v>6846</v>
      </c>
      <c r="C4576" s="479" t="s">
        <v>6845</v>
      </c>
      <c r="D4576" s="541"/>
      <c r="E4576" s="578"/>
      <c r="F4576" s="541">
        <f t="shared" ref="F4576:F4639" si="72">D4576*(1+E4576)</f>
        <v>0</v>
      </c>
      <c r="G4576" s="609"/>
    </row>
    <row r="4577" spans="1:7" s="295" customFormat="1">
      <c r="A4577" s="562" t="s">
        <v>15814</v>
      </c>
      <c r="B4577" s="478" t="s">
        <v>6847</v>
      </c>
      <c r="C4577" s="479" t="s">
        <v>23602</v>
      </c>
      <c r="D4577" s="541"/>
      <c r="E4577" s="578"/>
      <c r="F4577" s="541">
        <f t="shared" si="72"/>
        <v>0</v>
      </c>
      <c r="G4577" s="609"/>
    </row>
    <row r="4578" spans="1:7" s="295" customFormat="1">
      <c r="A4578" s="562" t="s">
        <v>15817</v>
      </c>
      <c r="B4578" s="478" t="s">
        <v>6849</v>
      </c>
      <c r="C4578" s="479" t="s">
        <v>6848</v>
      </c>
      <c r="D4578" s="541"/>
      <c r="E4578" s="578"/>
      <c r="F4578" s="541">
        <f t="shared" si="72"/>
        <v>0</v>
      </c>
      <c r="G4578" s="609"/>
    </row>
    <row r="4579" spans="1:7" s="295" customFormat="1">
      <c r="A4579" s="562" t="s">
        <v>15818</v>
      </c>
      <c r="B4579" s="478" t="s">
        <v>6851</v>
      </c>
      <c r="C4579" s="479" t="s">
        <v>6850</v>
      </c>
      <c r="D4579" s="541"/>
      <c r="E4579" s="578"/>
      <c r="F4579" s="541">
        <f t="shared" si="72"/>
        <v>0</v>
      </c>
      <c r="G4579" s="609"/>
    </row>
    <row r="4580" spans="1:7" s="295" customFormat="1">
      <c r="A4580" s="562" t="s">
        <v>15821</v>
      </c>
      <c r="B4580" s="478" t="s">
        <v>6853</v>
      </c>
      <c r="C4580" s="479" t="s">
        <v>6852</v>
      </c>
      <c r="D4580" s="541"/>
      <c r="E4580" s="578"/>
      <c r="F4580" s="541">
        <f t="shared" si="72"/>
        <v>0</v>
      </c>
      <c r="G4580" s="609"/>
    </row>
    <row r="4581" spans="1:7" s="295" customFormat="1">
      <c r="A4581" s="562" t="s">
        <v>15823</v>
      </c>
      <c r="B4581" s="478" t="s">
        <v>6854</v>
      </c>
      <c r="C4581" s="479" t="s">
        <v>6852</v>
      </c>
      <c r="D4581" s="541"/>
      <c r="E4581" s="578"/>
      <c r="F4581" s="541">
        <f t="shared" si="72"/>
        <v>0</v>
      </c>
      <c r="G4581" s="609"/>
    </row>
    <row r="4582" spans="1:7" s="295" customFormat="1">
      <c r="A4582" s="562" t="s">
        <v>15826</v>
      </c>
      <c r="B4582" s="478" t="s">
        <v>6855</v>
      </c>
      <c r="C4582" s="479" t="s">
        <v>15921</v>
      </c>
      <c r="D4582" s="541"/>
      <c r="E4582" s="578"/>
      <c r="F4582" s="541">
        <f t="shared" si="72"/>
        <v>0</v>
      </c>
      <c r="G4582" s="609"/>
    </row>
    <row r="4583" spans="1:7" s="295" customFormat="1">
      <c r="A4583" s="562" t="s">
        <v>15829</v>
      </c>
      <c r="B4583" s="478" t="s">
        <v>6856</v>
      </c>
      <c r="C4583" s="479" t="s">
        <v>32958</v>
      </c>
      <c r="D4583" s="541"/>
      <c r="E4583" s="578"/>
      <c r="F4583" s="541">
        <f t="shared" si="72"/>
        <v>0</v>
      </c>
      <c r="G4583" s="609"/>
    </row>
    <row r="4584" spans="1:7" s="295" customFormat="1">
      <c r="A4584" s="562" t="s">
        <v>15831</v>
      </c>
      <c r="B4584" s="478" t="s">
        <v>6857</v>
      </c>
      <c r="C4584" s="479" t="s">
        <v>32956</v>
      </c>
      <c r="D4584" s="541"/>
      <c r="E4584" s="578"/>
      <c r="F4584" s="541">
        <f t="shared" si="72"/>
        <v>0</v>
      </c>
      <c r="G4584" s="609"/>
    </row>
    <row r="4585" spans="1:7" s="295" customFormat="1">
      <c r="A4585" s="562" t="s">
        <v>15834</v>
      </c>
      <c r="B4585" s="478" t="s">
        <v>6859</v>
      </c>
      <c r="C4585" s="479" t="s">
        <v>6858</v>
      </c>
      <c r="D4585" s="541"/>
      <c r="E4585" s="578"/>
      <c r="F4585" s="541">
        <f t="shared" si="72"/>
        <v>0</v>
      </c>
      <c r="G4585" s="609"/>
    </row>
    <row r="4586" spans="1:7" s="295" customFormat="1">
      <c r="A4586" s="562" t="s">
        <v>15837</v>
      </c>
      <c r="B4586" s="478" t="s">
        <v>6860</v>
      </c>
      <c r="C4586" s="479" t="s">
        <v>32953</v>
      </c>
      <c r="D4586" s="541"/>
      <c r="E4586" s="578"/>
      <c r="F4586" s="541">
        <f t="shared" si="72"/>
        <v>0</v>
      </c>
      <c r="G4586" s="609"/>
    </row>
    <row r="4587" spans="1:7" s="295" customFormat="1">
      <c r="A4587" s="562" t="s">
        <v>15840</v>
      </c>
      <c r="B4587" s="478" t="s">
        <v>6861</v>
      </c>
      <c r="C4587" s="479" t="s">
        <v>14433</v>
      </c>
      <c r="D4587" s="541"/>
      <c r="E4587" s="578"/>
      <c r="F4587" s="541">
        <f t="shared" si="72"/>
        <v>0</v>
      </c>
      <c r="G4587" s="609"/>
    </row>
    <row r="4588" spans="1:7" s="295" customFormat="1">
      <c r="A4588" s="562" t="s">
        <v>15843</v>
      </c>
      <c r="B4588" s="478" t="s">
        <v>6862</v>
      </c>
      <c r="C4588" s="479" t="s">
        <v>32949</v>
      </c>
      <c r="D4588" s="541"/>
      <c r="E4588" s="578"/>
      <c r="F4588" s="541">
        <f t="shared" si="72"/>
        <v>0</v>
      </c>
      <c r="G4588" s="609"/>
    </row>
    <row r="4589" spans="1:7" s="295" customFormat="1">
      <c r="A4589" s="562" t="s">
        <v>15846</v>
      </c>
      <c r="B4589" s="478" t="s">
        <v>6863</v>
      </c>
      <c r="C4589" s="479" t="s">
        <v>14431</v>
      </c>
      <c r="D4589" s="541"/>
      <c r="E4589" s="578"/>
      <c r="F4589" s="541">
        <f t="shared" si="72"/>
        <v>0</v>
      </c>
      <c r="G4589" s="609"/>
    </row>
    <row r="4590" spans="1:7" s="295" customFormat="1">
      <c r="A4590" s="562" t="s">
        <v>15849</v>
      </c>
      <c r="B4590" s="478" t="s">
        <v>6865</v>
      </c>
      <c r="C4590" s="479" t="s">
        <v>6864</v>
      </c>
      <c r="D4590" s="541"/>
      <c r="E4590" s="578"/>
      <c r="F4590" s="541">
        <f t="shared" si="72"/>
        <v>0</v>
      </c>
      <c r="G4590" s="609"/>
    </row>
    <row r="4591" spans="1:7" s="295" customFormat="1">
      <c r="A4591" s="562" t="s">
        <v>15852</v>
      </c>
      <c r="B4591" s="478" t="s">
        <v>6867</v>
      </c>
      <c r="C4591" s="479" t="s">
        <v>6866</v>
      </c>
      <c r="D4591" s="541"/>
      <c r="E4591" s="578"/>
      <c r="F4591" s="541">
        <f t="shared" si="72"/>
        <v>0</v>
      </c>
      <c r="G4591" s="609"/>
    </row>
    <row r="4592" spans="1:7" s="295" customFormat="1" ht="15" customHeight="1">
      <c r="A4592" s="562" t="s">
        <v>15854</v>
      </c>
      <c r="B4592" s="478" t="s">
        <v>6869</v>
      </c>
      <c r="C4592" s="479" t="s">
        <v>6868</v>
      </c>
      <c r="D4592" s="541"/>
      <c r="E4592" s="578"/>
      <c r="F4592" s="541">
        <f t="shared" si="72"/>
        <v>0</v>
      </c>
      <c r="G4592" s="609"/>
    </row>
    <row r="4593" spans="1:7" s="295" customFormat="1">
      <c r="A4593" s="562" t="s">
        <v>15857</v>
      </c>
      <c r="B4593" s="478" t="s">
        <v>6871</v>
      </c>
      <c r="C4593" s="479" t="s">
        <v>6870</v>
      </c>
      <c r="D4593" s="541"/>
      <c r="E4593" s="578"/>
      <c r="F4593" s="541">
        <f t="shared" si="72"/>
        <v>0</v>
      </c>
      <c r="G4593" s="609"/>
    </row>
    <row r="4594" spans="1:7" s="295" customFormat="1">
      <c r="A4594" s="562" t="s">
        <v>15860</v>
      </c>
      <c r="B4594" s="478" t="s">
        <v>6873</v>
      </c>
      <c r="C4594" s="479" t="s">
        <v>6872</v>
      </c>
      <c r="D4594" s="541"/>
      <c r="E4594" s="578"/>
      <c r="F4594" s="541">
        <f t="shared" si="72"/>
        <v>0</v>
      </c>
      <c r="G4594" s="609"/>
    </row>
    <row r="4595" spans="1:7" s="295" customFormat="1">
      <c r="A4595" s="562" t="s">
        <v>15863</v>
      </c>
      <c r="B4595" s="478" t="s">
        <v>6875</v>
      </c>
      <c r="C4595" s="479" t="s">
        <v>6874</v>
      </c>
      <c r="D4595" s="541"/>
      <c r="E4595" s="578"/>
      <c r="F4595" s="541">
        <f t="shared" si="72"/>
        <v>0</v>
      </c>
      <c r="G4595" s="609"/>
    </row>
    <row r="4596" spans="1:7" s="295" customFormat="1">
      <c r="A4596" s="562" t="s">
        <v>15866</v>
      </c>
      <c r="B4596" s="478" t="s">
        <v>6877</v>
      </c>
      <c r="C4596" s="479" t="s">
        <v>6876</v>
      </c>
      <c r="D4596" s="541"/>
      <c r="E4596" s="578"/>
      <c r="F4596" s="541">
        <f t="shared" si="72"/>
        <v>0</v>
      </c>
      <c r="G4596" s="609"/>
    </row>
    <row r="4597" spans="1:7" s="295" customFormat="1">
      <c r="A4597" s="562" t="s">
        <v>15869</v>
      </c>
      <c r="B4597" s="478" t="s">
        <v>6880</v>
      </c>
      <c r="C4597" s="479" t="s">
        <v>6879</v>
      </c>
      <c r="D4597" s="541"/>
      <c r="E4597" s="578"/>
      <c r="F4597" s="541">
        <f t="shared" si="72"/>
        <v>0</v>
      </c>
      <c r="G4597" s="609"/>
    </row>
    <row r="4598" spans="1:7" s="295" customFormat="1">
      <c r="A4598" s="562" t="s">
        <v>15872</v>
      </c>
      <c r="B4598" s="478" t="s">
        <v>6882</v>
      </c>
      <c r="C4598" s="479" t="s">
        <v>6881</v>
      </c>
      <c r="D4598" s="541"/>
      <c r="E4598" s="578"/>
      <c r="F4598" s="541">
        <f t="shared" si="72"/>
        <v>0</v>
      </c>
      <c r="G4598" s="609"/>
    </row>
    <row r="4599" spans="1:7" s="423" customFormat="1">
      <c r="A4599" s="672" t="s">
        <v>6883</v>
      </c>
      <c r="B4599" s="673"/>
      <c r="C4599" s="674"/>
      <c r="D4599" s="547"/>
      <c r="E4599" s="588"/>
      <c r="F4599" s="550"/>
      <c r="G4599" s="613"/>
    </row>
    <row r="4600" spans="1:7" s="295" customFormat="1">
      <c r="A4600" s="562" t="s">
        <v>15874</v>
      </c>
      <c r="B4600" s="478" t="s">
        <v>6885</v>
      </c>
      <c r="C4600" s="479" t="s">
        <v>6884</v>
      </c>
      <c r="D4600" s="541"/>
      <c r="E4600" s="578"/>
      <c r="F4600" s="541">
        <f t="shared" si="72"/>
        <v>0</v>
      </c>
      <c r="G4600" s="609"/>
    </row>
    <row r="4601" spans="1:7" s="295" customFormat="1">
      <c r="A4601" s="562" t="s">
        <v>15877</v>
      </c>
      <c r="B4601" s="478" t="s">
        <v>6886</v>
      </c>
      <c r="C4601" s="479" t="s">
        <v>32945</v>
      </c>
      <c r="D4601" s="541"/>
      <c r="E4601" s="578"/>
      <c r="F4601" s="541">
        <f t="shared" si="72"/>
        <v>0</v>
      </c>
      <c r="G4601" s="609"/>
    </row>
    <row r="4602" spans="1:7" s="295" customFormat="1">
      <c r="A4602" s="562" t="s">
        <v>15880</v>
      </c>
      <c r="B4602" s="478" t="s">
        <v>6887</v>
      </c>
      <c r="C4602" s="479" t="s">
        <v>16264</v>
      </c>
      <c r="D4602" s="541"/>
      <c r="E4602" s="578"/>
      <c r="F4602" s="541">
        <f t="shared" si="72"/>
        <v>0</v>
      </c>
      <c r="G4602" s="609"/>
    </row>
    <row r="4603" spans="1:7" s="295" customFormat="1">
      <c r="A4603" s="562" t="s">
        <v>15883</v>
      </c>
      <c r="B4603" s="478" t="s">
        <v>6889</v>
      </c>
      <c r="C4603" s="479" t="s">
        <v>6888</v>
      </c>
      <c r="D4603" s="541"/>
      <c r="E4603" s="578"/>
      <c r="F4603" s="541">
        <f t="shared" si="72"/>
        <v>0</v>
      </c>
      <c r="G4603" s="609"/>
    </row>
    <row r="4604" spans="1:7" s="295" customFormat="1">
      <c r="A4604" s="562" t="s">
        <v>15886</v>
      </c>
      <c r="B4604" s="478" t="s">
        <v>6891</v>
      </c>
      <c r="C4604" s="479" t="s">
        <v>6890</v>
      </c>
      <c r="D4604" s="541"/>
      <c r="E4604" s="578"/>
      <c r="F4604" s="541">
        <f t="shared" si="72"/>
        <v>0</v>
      </c>
      <c r="G4604" s="609"/>
    </row>
    <row r="4605" spans="1:7" s="295" customFormat="1">
      <c r="A4605" s="562" t="s">
        <v>15889</v>
      </c>
      <c r="B4605" s="478" t="s">
        <v>6893</v>
      </c>
      <c r="C4605" s="479" t="s">
        <v>6892</v>
      </c>
      <c r="D4605" s="541"/>
      <c r="E4605" s="578"/>
      <c r="F4605" s="541">
        <f t="shared" si="72"/>
        <v>0</v>
      </c>
      <c r="G4605" s="609"/>
    </row>
    <row r="4606" spans="1:7" s="295" customFormat="1">
      <c r="A4606" s="562" t="s">
        <v>15892</v>
      </c>
      <c r="B4606" s="478" t="s">
        <v>6895</v>
      </c>
      <c r="C4606" s="479" t="s">
        <v>6894</v>
      </c>
      <c r="D4606" s="541"/>
      <c r="E4606" s="578"/>
      <c r="F4606" s="541">
        <f t="shared" si="72"/>
        <v>0</v>
      </c>
      <c r="G4606" s="609"/>
    </row>
    <row r="4607" spans="1:7" s="295" customFormat="1">
      <c r="A4607" s="562" t="s">
        <v>15895</v>
      </c>
      <c r="B4607" s="478" t="s">
        <v>6897</v>
      </c>
      <c r="C4607" s="479" t="s">
        <v>6896</v>
      </c>
      <c r="D4607" s="541"/>
      <c r="E4607" s="578"/>
      <c r="F4607" s="541">
        <f t="shared" si="72"/>
        <v>0</v>
      </c>
      <c r="G4607" s="609"/>
    </row>
    <row r="4608" spans="1:7" s="295" customFormat="1">
      <c r="A4608" s="562" t="s">
        <v>15898</v>
      </c>
      <c r="B4608" s="478" t="s">
        <v>6899</v>
      </c>
      <c r="C4608" s="479" t="s">
        <v>6898</v>
      </c>
      <c r="D4608" s="541"/>
      <c r="E4608" s="578"/>
      <c r="F4608" s="541">
        <f t="shared" si="72"/>
        <v>0</v>
      </c>
      <c r="G4608" s="609"/>
    </row>
    <row r="4609" spans="1:7" s="295" customFormat="1">
      <c r="A4609" s="562" t="s">
        <v>12519</v>
      </c>
      <c r="B4609" s="478" t="s">
        <v>6901</v>
      </c>
      <c r="C4609" s="479" t="s">
        <v>6900</v>
      </c>
      <c r="D4609" s="541"/>
      <c r="E4609" s="578"/>
      <c r="F4609" s="541">
        <f t="shared" si="72"/>
        <v>0</v>
      </c>
      <c r="G4609" s="609"/>
    </row>
    <row r="4610" spans="1:7" s="295" customFormat="1">
      <c r="A4610" s="562" t="s">
        <v>12521</v>
      </c>
      <c r="B4610" s="478" t="s">
        <v>6903</v>
      </c>
      <c r="C4610" s="479" t="s">
        <v>6902</v>
      </c>
      <c r="D4610" s="541"/>
      <c r="E4610" s="578"/>
      <c r="F4610" s="541">
        <f t="shared" si="72"/>
        <v>0</v>
      </c>
      <c r="G4610" s="609"/>
    </row>
    <row r="4611" spans="1:7" s="295" customFormat="1">
      <c r="A4611" s="562" t="s">
        <v>12523</v>
      </c>
      <c r="B4611" s="478" t="s">
        <v>6905</v>
      </c>
      <c r="C4611" s="479" t="s">
        <v>6904</v>
      </c>
      <c r="D4611" s="541"/>
      <c r="E4611" s="578"/>
      <c r="F4611" s="541">
        <f t="shared" si="72"/>
        <v>0</v>
      </c>
      <c r="G4611" s="609"/>
    </row>
    <row r="4612" spans="1:7" s="295" customFormat="1">
      <c r="A4612" s="562" t="s">
        <v>12526</v>
      </c>
      <c r="B4612" s="478" t="s">
        <v>6907</v>
      </c>
      <c r="C4612" s="479" t="s">
        <v>6906</v>
      </c>
      <c r="D4612" s="541"/>
      <c r="E4612" s="578"/>
      <c r="F4612" s="541">
        <f t="shared" si="72"/>
        <v>0</v>
      </c>
      <c r="G4612" s="609"/>
    </row>
    <row r="4613" spans="1:7" s="295" customFormat="1">
      <c r="A4613" s="562" t="s">
        <v>12529</v>
      </c>
      <c r="B4613" s="478" t="s">
        <v>6909</v>
      </c>
      <c r="C4613" s="479" t="s">
        <v>6908</v>
      </c>
      <c r="D4613" s="541"/>
      <c r="E4613" s="578"/>
      <c r="F4613" s="541">
        <f t="shared" si="72"/>
        <v>0</v>
      </c>
      <c r="G4613" s="609"/>
    </row>
    <row r="4614" spans="1:7" s="295" customFormat="1">
      <c r="A4614" s="562" t="s">
        <v>12532</v>
      </c>
      <c r="B4614" s="478" t="s">
        <v>6911</v>
      </c>
      <c r="C4614" s="479" t="s">
        <v>6910</v>
      </c>
      <c r="D4614" s="541"/>
      <c r="E4614" s="578"/>
      <c r="F4614" s="541">
        <f t="shared" si="72"/>
        <v>0</v>
      </c>
      <c r="G4614" s="609"/>
    </row>
    <row r="4615" spans="1:7" s="295" customFormat="1">
      <c r="A4615" s="562" t="s">
        <v>12534</v>
      </c>
      <c r="B4615" s="478" t="s">
        <v>6913</v>
      </c>
      <c r="C4615" s="479" t="s">
        <v>6912</v>
      </c>
      <c r="D4615" s="541"/>
      <c r="E4615" s="578"/>
      <c r="F4615" s="541">
        <f t="shared" si="72"/>
        <v>0</v>
      </c>
      <c r="G4615" s="609"/>
    </row>
    <row r="4616" spans="1:7" s="295" customFormat="1">
      <c r="A4616" s="562" t="s">
        <v>12537</v>
      </c>
      <c r="B4616" s="478" t="s">
        <v>6915</v>
      </c>
      <c r="C4616" s="479" t="s">
        <v>6914</v>
      </c>
      <c r="D4616" s="541"/>
      <c r="E4616" s="578"/>
      <c r="F4616" s="541">
        <f t="shared" si="72"/>
        <v>0</v>
      </c>
      <c r="G4616" s="609"/>
    </row>
    <row r="4617" spans="1:7" s="295" customFormat="1">
      <c r="A4617" s="562" t="s">
        <v>12540</v>
      </c>
      <c r="B4617" s="478" t="s">
        <v>6917</v>
      </c>
      <c r="C4617" s="479" t="s">
        <v>6916</v>
      </c>
      <c r="D4617" s="541"/>
      <c r="E4617" s="578"/>
      <c r="F4617" s="541">
        <f t="shared" si="72"/>
        <v>0</v>
      </c>
      <c r="G4617" s="609"/>
    </row>
    <row r="4618" spans="1:7" s="295" customFormat="1">
      <c r="A4618" s="562" t="s">
        <v>12543</v>
      </c>
      <c r="B4618" s="478" t="s">
        <v>14543</v>
      </c>
      <c r="C4618" s="479" t="s">
        <v>6918</v>
      </c>
      <c r="D4618" s="541"/>
      <c r="E4618" s="578"/>
      <c r="F4618" s="541">
        <f t="shared" si="72"/>
        <v>0</v>
      </c>
      <c r="G4618" s="609"/>
    </row>
    <row r="4619" spans="1:7" s="295" customFormat="1">
      <c r="A4619" s="562" t="s">
        <v>12545</v>
      </c>
      <c r="B4619" s="478" t="s">
        <v>21198</v>
      </c>
      <c r="C4619" s="479" t="s">
        <v>6919</v>
      </c>
      <c r="D4619" s="541"/>
      <c r="E4619" s="578"/>
      <c r="F4619" s="541">
        <f t="shared" si="72"/>
        <v>0</v>
      </c>
      <c r="G4619" s="609"/>
    </row>
    <row r="4620" spans="1:7" s="295" customFormat="1">
      <c r="A4620" s="562" t="s">
        <v>12548</v>
      </c>
      <c r="B4620" s="478" t="s">
        <v>6921</v>
      </c>
      <c r="C4620" s="479" t="s">
        <v>6920</v>
      </c>
      <c r="D4620" s="541"/>
      <c r="E4620" s="578"/>
      <c r="F4620" s="541">
        <f t="shared" si="72"/>
        <v>0</v>
      </c>
      <c r="G4620" s="609"/>
    </row>
    <row r="4621" spans="1:7" s="295" customFormat="1">
      <c r="A4621" s="562" t="s">
        <v>12551</v>
      </c>
      <c r="B4621" s="478" t="s">
        <v>6921</v>
      </c>
      <c r="C4621" s="479" t="s">
        <v>6922</v>
      </c>
      <c r="D4621" s="541"/>
      <c r="E4621" s="578"/>
      <c r="F4621" s="541">
        <f t="shared" si="72"/>
        <v>0</v>
      </c>
      <c r="G4621" s="609"/>
    </row>
    <row r="4622" spans="1:7" s="295" customFormat="1">
      <c r="A4622" s="562" t="s">
        <v>12554</v>
      </c>
      <c r="B4622" s="478" t="s">
        <v>6921</v>
      </c>
      <c r="C4622" s="479" t="s">
        <v>6923</v>
      </c>
      <c r="D4622" s="541"/>
      <c r="E4622" s="578"/>
      <c r="F4622" s="541">
        <f t="shared" si="72"/>
        <v>0</v>
      </c>
      <c r="G4622" s="609"/>
    </row>
    <row r="4623" spans="1:7" s="295" customFormat="1">
      <c r="A4623" s="562" t="s">
        <v>12557</v>
      </c>
      <c r="B4623" s="478" t="s">
        <v>6925</v>
      </c>
      <c r="C4623" s="479" t="s">
        <v>6924</v>
      </c>
      <c r="D4623" s="541"/>
      <c r="E4623" s="578"/>
      <c r="F4623" s="541">
        <f t="shared" si="72"/>
        <v>0</v>
      </c>
      <c r="G4623" s="609"/>
    </row>
    <row r="4624" spans="1:7" s="295" customFormat="1">
      <c r="A4624" s="562" t="s">
        <v>12560</v>
      </c>
      <c r="B4624" s="478" t="s">
        <v>6925</v>
      </c>
      <c r="C4624" s="479" t="s">
        <v>6926</v>
      </c>
      <c r="D4624" s="541"/>
      <c r="E4624" s="578"/>
      <c r="F4624" s="541">
        <f t="shared" si="72"/>
        <v>0</v>
      </c>
      <c r="G4624" s="609"/>
    </row>
    <row r="4625" spans="1:7" s="295" customFormat="1">
      <c r="A4625" s="562" t="s">
        <v>12563</v>
      </c>
      <c r="B4625" s="478" t="s">
        <v>6925</v>
      </c>
      <c r="C4625" s="479" t="s">
        <v>6927</v>
      </c>
      <c r="D4625" s="541"/>
      <c r="E4625" s="578"/>
      <c r="F4625" s="541">
        <f t="shared" si="72"/>
        <v>0</v>
      </c>
      <c r="G4625" s="609"/>
    </row>
    <row r="4626" spans="1:7" s="295" customFormat="1">
      <c r="A4626" s="562" t="s">
        <v>12566</v>
      </c>
      <c r="B4626" s="478" t="s">
        <v>6925</v>
      </c>
      <c r="C4626" s="479" t="s">
        <v>6928</v>
      </c>
      <c r="D4626" s="541"/>
      <c r="E4626" s="578"/>
      <c r="F4626" s="541">
        <f t="shared" si="72"/>
        <v>0</v>
      </c>
      <c r="G4626" s="609"/>
    </row>
    <row r="4627" spans="1:7" s="295" customFormat="1">
      <c r="A4627" s="562" t="s">
        <v>12569</v>
      </c>
      <c r="B4627" s="478" t="s">
        <v>6925</v>
      </c>
      <c r="C4627" s="479" t="s">
        <v>6929</v>
      </c>
      <c r="D4627" s="541"/>
      <c r="E4627" s="578"/>
      <c r="F4627" s="541">
        <f t="shared" si="72"/>
        <v>0</v>
      </c>
      <c r="G4627" s="609"/>
    </row>
    <row r="4628" spans="1:7" s="295" customFormat="1">
      <c r="A4628" s="562" t="s">
        <v>12572</v>
      </c>
      <c r="B4628" s="478" t="s">
        <v>6931</v>
      </c>
      <c r="C4628" s="479" t="s">
        <v>6930</v>
      </c>
      <c r="D4628" s="541"/>
      <c r="E4628" s="578"/>
      <c r="F4628" s="541">
        <f t="shared" si="72"/>
        <v>0</v>
      </c>
      <c r="G4628" s="609"/>
    </row>
    <row r="4629" spans="1:7" s="295" customFormat="1">
      <c r="A4629" s="562" t="s">
        <v>12575</v>
      </c>
      <c r="B4629" s="478" t="s">
        <v>6933</v>
      </c>
      <c r="C4629" s="479" t="s">
        <v>6932</v>
      </c>
      <c r="D4629" s="541"/>
      <c r="E4629" s="578"/>
      <c r="F4629" s="541">
        <f t="shared" si="72"/>
        <v>0</v>
      </c>
      <c r="G4629" s="609"/>
    </row>
    <row r="4630" spans="1:7" s="295" customFormat="1">
      <c r="A4630" s="562" t="s">
        <v>12578</v>
      </c>
      <c r="B4630" s="478" t="s">
        <v>6933</v>
      </c>
      <c r="C4630" s="479" t="s">
        <v>6934</v>
      </c>
      <c r="D4630" s="541"/>
      <c r="E4630" s="578"/>
      <c r="F4630" s="541">
        <f t="shared" si="72"/>
        <v>0</v>
      </c>
      <c r="G4630" s="609"/>
    </row>
    <row r="4631" spans="1:7" s="423" customFormat="1">
      <c r="A4631" s="672" t="s">
        <v>6935</v>
      </c>
      <c r="B4631" s="673"/>
      <c r="C4631" s="674"/>
      <c r="D4631" s="547"/>
      <c r="E4631" s="588"/>
      <c r="F4631" s="550"/>
      <c r="G4631" s="613"/>
    </row>
    <row r="4632" spans="1:7" s="295" customFormat="1">
      <c r="A4632" s="562" t="s">
        <v>12581</v>
      </c>
      <c r="B4632" s="478" t="s">
        <v>6882</v>
      </c>
      <c r="C4632" s="479" t="s">
        <v>9699</v>
      </c>
      <c r="D4632" s="541"/>
      <c r="E4632" s="578"/>
      <c r="F4632" s="541">
        <f t="shared" si="72"/>
        <v>0</v>
      </c>
      <c r="G4632" s="609"/>
    </row>
    <row r="4633" spans="1:7" s="295" customFormat="1">
      <c r="A4633" s="562" t="s">
        <v>12584</v>
      </c>
      <c r="B4633" s="478" t="s">
        <v>24795</v>
      </c>
      <c r="C4633" s="479" t="s">
        <v>6936</v>
      </c>
      <c r="D4633" s="541"/>
      <c r="E4633" s="578"/>
      <c r="F4633" s="541">
        <f t="shared" si="72"/>
        <v>0</v>
      </c>
      <c r="G4633" s="609"/>
    </row>
    <row r="4634" spans="1:7" s="295" customFormat="1">
      <c r="A4634" s="562" t="s">
        <v>12587</v>
      </c>
      <c r="B4634" s="478" t="s">
        <v>6938</v>
      </c>
      <c r="C4634" s="479" t="s">
        <v>6937</v>
      </c>
      <c r="D4634" s="541"/>
      <c r="E4634" s="578"/>
      <c r="F4634" s="541">
        <f t="shared" si="72"/>
        <v>0</v>
      </c>
      <c r="G4634" s="609"/>
    </row>
    <row r="4635" spans="1:7" s="295" customFormat="1">
      <c r="A4635" s="562" t="s">
        <v>12590</v>
      </c>
      <c r="B4635" s="478" t="s">
        <v>6917</v>
      </c>
      <c r="C4635" s="479" t="s">
        <v>6939</v>
      </c>
      <c r="D4635" s="541"/>
      <c r="E4635" s="578"/>
      <c r="F4635" s="541">
        <f t="shared" si="72"/>
        <v>0</v>
      </c>
      <c r="G4635" s="609"/>
    </row>
    <row r="4636" spans="1:7" s="295" customFormat="1">
      <c r="A4636" s="562" t="s">
        <v>12593</v>
      </c>
      <c r="B4636" s="478" t="s">
        <v>6941</v>
      </c>
      <c r="C4636" s="479" t="s">
        <v>6940</v>
      </c>
      <c r="D4636" s="541"/>
      <c r="E4636" s="578"/>
      <c r="F4636" s="541">
        <f t="shared" si="72"/>
        <v>0</v>
      </c>
      <c r="G4636" s="609"/>
    </row>
    <row r="4637" spans="1:7" s="295" customFormat="1">
      <c r="A4637" s="562" t="s">
        <v>12596</v>
      </c>
      <c r="B4637" s="478" t="s">
        <v>6941</v>
      </c>
      <c r="C4637" s="479" t="s">
        <v>29109</v>
      </c>
      <c r="D4637" s="541"/>
      <c r="E4637" s="578"/>
      <c r="F4637" s="541">
        <f t="shared" si="72"/>
        <v>0</v>
      </c>
      <c r="G4637" s="609"/>
    </row>
    <row r="4638" spans="1:7" s="295" customFormat="1">
      <c r="A4638" s="562" t="s">
        <v>12599</v>
      </c>
      <c r="B4638" s="478" t="s">
        <v>6943</v>
      </c>
      <c r="C4638" s="479" t="s">
        <v>6942</v>
      </c>
      <c r="D4638" s="541"/>
      <c r="E4638" s="578"/>
      <c r="F4638" s="541">
        <f t="shared" si="72"/>
        <v>0</v>
      </c>
      <c r="G4638" s="609"/>
    </row>
    <row r="4639" spans="1:7" s="295" customFormat="1">
      <c r="A4639" s="562" t="s">
        <v>12602</v>
      </c>
      <c r="B4639" s="478" t="s">
        <v>6941</v>
      </c>
      <c r="C4639" s="479" t="s">
        <v>6944</v>
      </c>
      <c r="D4639" s="541"/>
      <c r="E4639" s="578"/>
      <c r="F4639" s="541">
        <f t="shared" si="72"/>
        <v>0</v>
      </c>
      <c r="G4639" s="609"/>
    </row>
    <row r="4640" spans="1:7" s="295" customFormat="1">
      <c r="A4640" s="562" t="s">
        <v>12605</v>
      </c>
      <c r="B4640" s="478" t="s">
        <v>6945</v>
      </c>
      <c r="C4640" s="479" t="s">
        <v>9769</v>
      </c>
      <c r="D4640" s="541"/>
      <c r="E4640" s="578"/>
      <c r="F4640" s="541">
        <f t="shared" ref="F4640:F4703" si="73">D4640*(1+E4640)</f>
        <v>0</v>
      </c>
      <c r="G4640" s="609"/>
    </row>
    <row r="4641" spans="1:7" s="295" customFormat="1">
      <c r="A4641" s="562" t="s">
        <v>12608</v>
      </c>
      <c r="B4641" s="478" t="s">
        <v>6941</v>
      </c>
      <c r="C4641" s="479" t="s">
        <v>6946</v>
      </c>
      <c r="D4641" s="541"/>
      <c r="E4641" s="578"/>
      <c r="F4641" s="541">
        <f t="shared" si="73"/>
        <v>0</v>
      </c>
      <c r="G4641" s="609"/>
    </row>
    <row r="4642" spans="1:7" s="295" customFormat="1">
      <c r="A4642" s="562" t="s">
        <v>12611</v>
      </c>
      <c r="B4642" s="478" t="s">
        <v>6948</v>
      </c>
      <c r="C4642" s="479" t="s">
        <v>6947</v>
      </c>
      <c r="D4642" s="541"/>
      <c r="E4642" s="578"/>
      <c r="F4642" s="541">
        <f t="shared" si="73"/>
        <v>0</v>
      </c>
      <c r="G4642" s="609"/>
    </row>
    <row r="4643" spans="1:7" s="295" customFormat="1">
      <c r="A4643" s="562" t="s">
        <v>12614</v>
      </c>
      <c r="B4643" s="478" t="s">
        <v>6949</v>
      </c>
      <c r="C4643" s="479" t="s">
        <v>12807</v>
      </c>
      <c r="D4643" s="541"/>
      <c r="E4643" s="578"/>
      <c r="F4643" s="541">
        <f t="shared" si="73"/>
        <v>0</v>
      </c>
      <c r="G4643" s="609"/>
    </row>
    <row r="4644" spans="1:7" s="295" customFormat="1">
      <c r="A4644" s="562" t="s">
        <v>12617</v>
      </c>
      <c r="B4644" s="478" t="s">
        <v>6950</v>
      </c>
      <c r="C4644" s="479" t="s">
        <v>14578</v>
      </c>
      <c r="D4644" s="541"/>
      <c r="E4644" s="578"/>
      <c r="F4644" s="541">
        <f t="shared" si="73"/>
        <v>0</v>
      </c>
      <c r="G4644" s="609"/>
    </row>
    <row r="4645" spans="1:7" s="295" customFormat="1">
      <c r="A4645" s="562" t="s">
        <v>12620</v>
      </c>
      <c r="B4645" s="478" t="s">
        <v>6952</v>
      </c>
      <c r="C4645" s="479" t="s">
        <v>6951</v>
      </c>
      <c r="D4645" s="541"/>
      <c r="E4645" s="578"/>
      <c r="F4645" s="541">
        <f t="shared" si="73"/>
        <v>0</v>
      </c>
      <c r="G4645" s="609"/>
    </row>
    <row r="4646" spans="1:7" s="295" customFormat="1">
      <c r="A4646" s="562" t="s">
        <v>12622</v>
      </c>
      <c r="B4646" s="478" t="s">
        <v>6954</v>
      </c>
      <c r="C4646" s="479" t="s">
        <v>6953</v>
      </c>
      <c r="D4646" s="541"/>
      <c r="E4646" s="578"/>
      <c r="F4646" s="541">
        <f t="shared" si="73"/>
        <v>0</v>
      </c>
      <c r="G4646" s="609"/>
    </row>
    <row r="4647" spans="1:7" s="295" customFormat="1">
      <c r="A4647" s="562" t="s">
        <v>12625</v>
      </c>
      <c r="B4647" s="478" t="s">
        <v>6955</v>
      </c>
      <c r="C4647" s="479" t="s">
        <v>9716</v>
      </c>
      <c r="D4647" s="541"/>
      <c r="E4647" s="578"/>
      <c r="F4647" s="541">
        <f t="shared" si="73"/>
        <v>0</v>
      </c>
      <c r="G4647" s="609"/>
    </row>
    <row r="4648" spans="1:7" s="295" customFormat="1">
      <c r="A4648" s="562" t="s">
        <v>12628</v>
      </c>
      <c r="B4648" s="478" t="s">
        <v>6956</v>
      </c>
      <c r="C4648" s="479" t="s">
        <v>30743</v>
      </c>
      <c r="D4648" s="541"/>
      <c r="E4648" s="578"/>
      <c r="F4648" s="541">
        <f t="shared" si="73"/>
        <v>0</v>
      </c>
      <c r="G4648" s="609"/>
    </row>
    <row r="4649" spans="1:7" s="295" customFormat="1">
      <c r="A4649" s="562" t="s">
        <v>12631</v>
      </c>
      <c r="B4649" s="478" t="s">
        <v>6958</v>
      </c>
      <c r="C4649" s="479" t="s">
        <v>6957</v>
      </c>
      <c r="D4649" s="541"/>
      <c r="E4649" s="578"/>
      <c r="F4649" s="541">
        <f t="shared" si="73"/>
        <v>0</v>
      </c>
      <c r="G4649" s="609"/>
    </row>
    <row r="4650" spans="1:7" s="295" customFormat="1">
      <c r="A4650" s="562" t="s">
        <v>12634</v>
      </c>
      <c r="B4650" s="478" t="s">
        <v>6960</v>
      </c>
      <c r="C4650" s="479" t="s">
        <v>6959</v>
      </c>
      <c r="D4650" s="541"/>
      <c r="E4650" s="578"/>
      <c r="F4650" s="541">
        <f t="shared" si="73"/>
        <v>0</v>
      </c>
      <c r="G4650" s="609"/>
    </row>
    <row r="4651" spans="1:7" s="295" customFormat="1">
      <c r="A4651" s="562" t="s">
        <v>12637</v>
      </c>
      <c r="B4651" s="478" t="s">
        <v>6962</v>
      </c>
      <c r="C4651" s="479" t="s">
        <v>6961</v>
      </c>
      <c r="D4651" s="541"/>
      <c r="E4651" s="578"/>
      <c r="F4651" s="541">
        <f t="shared" si="73"/>
        <v>0</v>
      </c>
      <c r="G4651" s="609"/>
    </row>
    <row r="4652" spans="1:7" s="295" customFormat="1">
      <c r="A4652" s="562" t="s">
        <v>12640</v>
      </c>
      <c r="B4652" s="478" t="s">
        <v>6956</v>
      </c>
      <c r="C4652" s="479" t="s">
        <v>12806</v>
      </c>
      <c r="D4652" s="541"/>
      <c r="E4652" s="578"/>
      <c r="F4652" s="541">
        <f t="shared" si="73"/>
        <v>0</v>
      </c>
      <c r="G4652" s="609"/>
    </row>
    <row r="4653" spans="1:7" s="295" customFormat="1">
      <c r="A4653" s="562" t="s">
        <v>12643</v>
      </c>
      <c r="B4653" s="478" t="s">
        <v>19857</v>
      </c>
      <c r="C4653" s="479" t="s">
        <v>9691</v>
      </c>
      <c r="D4653" s="541"/>
      <c r="E4653" s="578"/>
      <c r="F4653" s="541">
        <f t="shared" si="73"/>
        <v>0</v>
      </c>
      <c r="G4653" s="609"/>
    </row>
    <row r="4654" spans="1:7" s="295" customFormat="1">
      <c r="A4654" s="562" t="s">
        <v>12646</v>
      </c>
      <c r="B4654" s="478" t="s">
        <v>30720</v>
      </c>
      <c r="C4654" s="479" t="s">
        <v>30748</v>
      </c>
      <c r="D4654" s="541"/>
      <c r="E4654" s="578"/>
      <c r="F4654" s="541">
        <f t="shared" si="73"/>
        <v>0</v>
      </c>
      <c r="G4654" s="609"/>
    </row>
    <row r="4655" spans="1:7" s="295" customFormat="1">
      <c r="A4655" s="562" t="s">
        <v>12649</v>
      </c>
      <c r="B4655" s="478" t="s">
        <v>19886</v>
      </c>
      <c r="C4655" s="479" t="s">
        <v>9704</v>
      </c>
      <c r="D4655" s="541"/>
      <c r="E4655" s="578"/>
      <c r="F4655" s="541">
        <f t="shared" si="73"/>
        <v>0</v>
      </c>
      <c r="G4655" s="609"/>
    </row>
    <row r="4656" spans="1:7" s="295" customFormat="1">
      <c r="A4656" s="562" t="s">
        <v>12652</v>
      </c>
      <c r="B4656" s="478" t="s">
        <v>6941</v>
      </c>
      <c r="C4656" s="479" t="s">
        <v>6963</v>
      </c>
      <c r="D4656" s="541"/>
      <c r="E4656" s="578"/>
      <c r="F4656" s="541">
        <f t="shared" si="73"/>
        <v>0</v>
      </c>
      <c r="G4656" s="609"/>
    </row>
    <row r="4657" spans="1:7" s="295" customFormat="1">
      <c r="A4657" s="562" t="s">
        <v>12655</v>
      </c>
      <c r="B4657" s="478" t="s">
        <v>6965</v>
      </c>
      <c r="C4657" s="479" t="s">
        <v>6964</v>
      </c>
      <c r="D4657" s="541"/>
      <c r="E4657" s="578"/>
      <c r="F4657" s="541">
        <f t="shared" si="73"/>
        <v>0</v>
      </c>
      <c r="G4657" s="609"/>
    </row>
    <row r="4658" spans="1:7" s="295" customFormat="1">
      <c r="A4658" s="562" t="s">
        <v>12658</v>
      </c>
      <c r="B4658" s="478" t="s">
        <v>6967</v>
      </c>
      <c r="C4658" s="479" t="s">
        <v>6966</v>
      </c>
      <c r="D4658" s="541"/>
      <c r="E4658" s="578"/>
      <c r="F4658" s="541">
        <f t="shared" si="73"/>
        <v>0</v>
      </c>
      <c r="G4658" s="609"/>
    </row>
    <row r="4659" spans="1:7" s="295" customFormat="1">
      <c r="A4659" s="562" t="s">
        <v>12660</v>
      </c>
      <c r="B4659" s="478" t="s">
        <v>6941</v>
      </c>
      <c r="C4659" s="479" t="s">
        <v>6968</v>
      </c>
      <c r="D4659" s="541"/>
      <c r="E4659" s="578"/>
      <c r="F4659" s="541">
        <f t="shared" si="73"/>
        <v>0</v>
      </c>
      <c r="G4659" s="609"/>
    </row>
    <row r="4660" spans="1:7" s="295" customFormat="1">
      <c r="A4660" s="562" t="s">
        <v>12663</v>
      </c>
      <c r="B4660" s="478" t="s">
        <v>6970</v>
      </c>
      <c r="C4660" s="479" t="s">
        <v>6969</v>
      </c>
      <c r="D4660" s="541"/>
      <c r="E4660" s="578"/>
      <c r="F4660" s="541">
        <f t="shared" si="73"/>
        <v>0</v>
      </c>
      <c r="G4660" s="609"/>
    </row>
    <row r="4661" spans="1:7" s="423" customFormat="1">
      <c r="A4661" s="672" t="s">
        <v>6971</v>
      </c>
      <c r="B4661" s="673"/>
      <c r="C4661" s="674"/>
      <c r="D4661" s="547"/>
      <c r="E4661" s="588"/>
      <c r="F4661" s="550"/>
      <c r="G4661" s="613"/>
    </row>
    <row r="4662" spans="1:7" s="295" customFormat="1">
      <c r="A4662" s="562" t="s">
        <v>12666</v>
      </c>
      <c r="B4662" s="478" t="s">
        <v>6973</v>
      </c>
      <c r="C4662" s="479" t="s">
        <v>6972</v>
      </c>
      <c r="D4662" s="541"/>
      <c r="E4662" s="578"/>
      <c r="F4662" s="541">
        <f t="shared" si="73"/>
        <v>0</v>
      </c>
      <c r="G4662" s="609"/>
    </row>
    <row r="4663" spans="1:7" s="295" customFormat="1">
      <c r="A4663" s="562" t="s">
        <v>12669</v>
      </c>
      <c r="B4663" s="478" t="s">
        <v>6943</v>
      </c>
      <c r="C4663" s="479" t="s">
        <v>6942</v>
      </c>
      <c r="D4663" s="541"/>
      <c r="E4663" s="578"/>
      <c r="F4663" s="541">
        <f t="shared" si="73"/>
        <v>0</v>
      </c>
      <c r="G4663" s="609"/>
    </row>
    <row r="4664" spans="1:7" s="295" customFormat="1">
      <c r="A4664" s="562" t="s">
        <v>12672</v>
      </c>
      <c r="B4664" s="478" t="s">
        <v>6974</v>
      </c>
      <c r="C4664" s="479" t="s">
        <v>9548</v>
      </c>
      <c r="D4664" s="541"/>
      <c r="E4664" s="578"/>
      <c r="F4664" s="541">
        <f t="shared" si="73"/>
        <v>0</v>
      </c>
      <c r="G4664" s="609"/>
    </row>
    <row r="4665" spans="1:7" s="295" customFormat="1">
      <c r="A4665" s="562" t="s">
        <v>12675</v>
      </c>
      <c r="B4665" s="478" t="s">
        <v>6975</v>
      </c>
      <c r="C4665" s="479" t="s">
        <v>14443</v>
      </c>
      <c r="D4665" s="541"/>
      <c r="E4665" s="578"/>
      <c r="F4665" s="541">
        <f t="shared" si="73"/>
        <v>0</v>
      </c>
      <c r="G4665" s="609"/>
    </row>
    <row r="4666" spans="1:7" s="295" customFormat="1">
      <c r="A4666" s="562" t="s">
        <v>12678</v>
      </c>
      <c r="B4666" s="478" t="s">
        <v>6976</v>
      </c>
      <c r="C4666" s="479" t="s">
        <v>9691</v>
      </c>
      <c r="D4666" s="541"/>
      <c r="E4666" s="578"/>
      <c r="F4666" s="541">
        <f t="shared" si="73"/>
        <v>0</v>
      </c>
      <c r="G4666" s="609"/>
    </row>
    <row r="4667" spans="1:7" s="295" customFormat="1">
      <c r="A4667" s="562" t="s">
        <v>12681</v>
      </c>
      <c r="B4667" s="478" t="s">
        <v>6977</v>
      </c>
      <c r="C4667" s="479" t="s">
        <v>24389</v>
      </c>
      <c r="D4667" s="541"/>
      <c r="E4667" s="578"/>
      <c r="F4667" s="541">
        <f t="shared" si="73"/>
        <v>0</v>
      </c>
      <c r="G4667" s="609"/>
    </row>
    <row r="4668" spans="1:7" s="295" customFormat="1">
      <c r="A4668" s="562" t="s">
        <v>12684</v>
      </c>
      <c r="B4668" s="478" t="s">
        <v>6979</v>
      </c>
      <c r="C4668" s="479" t="s">
        <v>6978</v>
      </c>
      <c r="D4668" s="541"/>
      <c r="E4668" s="578"/>
      <c r="F4668" s="541">
        <f t="shared" si="73"/>
        <v>0</v>
      </c>
      <c r="G4668" s="609"/>
    </row>
    <row r="4669" spans="1:7" s="295" customFormat="1">
      <c r="A4669" s="562" t="s">
        <v>9329</v>
      </c>
      <c r="B4669" s="478" t="s">
        <v>6981</v>
      </c>
      <c r="C4669" s="479" t="s">
        <v>6980</v>
      </c>
      <c r="D4669" s="541"/>
      <c r="E4669" s="578"/>
      <c r="F4669" s="541">
        <f t="shared" si="73"/>
        <v>0</v>
      </c>
      <c r="G4669" s="609"/>
    </row>
    <row r="4670" spans="1:7" s="295" customFormat="1">
      <c r="A4670" s="562" t="s">
        <v>9332</v>
      </c>
      <c r="B4670" s="478" t="s">
        <v>6983</v>
      </c>
      <c r="C4670" s="479" t="s">
        <v>6982</v>
      </c>
      <c r="D4670" s="541"/>
      <c r="E4670" s="578"/>
      <c r="F4670" s="541">
        <f t="shared" si="73"/>
        <v>0</v>
      </c>
      <c r="G4670" s="609"/>
    </row>
    <row r="4671" spans="1:7" s="295" customFormat="1">
      <c r="A4671" s="562" t="s">
        <v>9334</v>
      </c>
      <c r="B4671" s="478" t="s">
        <v>6985</v>
      </c>
      <c r="C4671" s="479" t="s">
        <v>6984</v>
      </c>
      <c r="D4671" s="541"/>
      <c r="E4671" s="578"/>
      <c r="F4671" s="541">
        <f t="shared" si="73"/>
        <v>0</v>
      </c>
      <c r="G4671" s="609"/>
    </row>
    <row r="4672" spans="1:7" s="295" customFormat="1">
      <c r="A4672" s="562" t="s">
        <v>9337</v>
      </c>
      <c r="B4672" s="478" t="s">
        <v>6987</v>
      </c>
      <c r="C4672" s="479" t="s">
        <v>6986</v>
      </c>
      <c r="D4672" s="541"/>
      <c r="E4672" s="578"/>
      <c r="F4672" s="541">
        <f t="shared" si="73"/>
        <v>0</v>
      </c>
      <c r="G4672" s="609"/>
    </row>
    <row r="4673" spans="1:7" s="295" customFormat="1">
      <c r="A4673" s="562" t="s">
        <v>9340</v>
      </c>
      <c r="B4673" s="478" t="s">
        <v>6989</v>
      </c>
      <c r="C4673" s="479" t="s">
        <v>6988</v>
      </c>
      <c r="D4673" s="541"/>
      <c r="E4673" s="578"/>
      <c r="F4673" s="541">
        <f t="shared" si="73"/>
        <v>0</v>
      </c>
      <c r="G4673" s="609"/>
    </row>
    <row r="4674" spans="1:7" s="295" customFormat="1">
      <c r="A4674" s="562" t="s">
        <v>9342</v>
      </c>
      <c r="B4674" s="478" t="s">
        <v>6990</v>
      </c>
      <c r="C4674" s="479" t="s">
        <v>29268</v>
      </c>
      <c r="D4674" s="541"/>
      <c r="E4674" s="578"/>
      <c r="F4674" s="541">
        <f t="shared" si="73"/>
        <v>0</v>
      </c>
      <c r="G4674" s="609"/>
    </row>
    <row r="4675" spans="1:7" s="295" customFormat="1">
      <c r="A4675" s="562" t="s">
        <v>9345</v>
      </c>
      <c r="B4675" s="478" t="s">
        <v>6991</v>
      </c>
      <c r="C4675" s="479" t="s">
        <v>9543</v>
      </c>
      <c r="D4675" s="541"/>
      <c r="E4675" s="578"/>
      <c r="F4675" s="541">
        <f t="shared" si="73"/>
        <v>0</v>
      </c>
      <c r="G4675" s="609"/>
    </row>
    <row r="4676" spans="1:7" s="295" customFormat="1">
      <c r="A4676" s="562" t="s">
        <v>9347</v>
      </c>
      <c r="B4676" s="478" t="s">
        <v>6993</v>
      </c>
      <c r="C4676" s="479" t="s">
        <v>6992</v>
      </c>
      <c r="D4676" s="541"/>
      <c r="E4676" s="578"/>
      <c r="F4676" s="541">
        <f t="shared" si="73"/>
        <v>0</v>
      </c>
      <c r="G4676" s="609"/>
    </row>
    <row r="4677" spans="1:7" s="295" customFormat="1">
      <c r="A4677" s="562" t="s">
        <v>9350</v>
      </c>
      <c r="B4677" s="478" t="s">
        <v>6995</v>
      </c>
      <c r="C4677" s="479" t="s">
        <v>6994</v>
      </c>
      <c r="D4677" s="541"/>
      <c r="E4677" s="578"/>
      <c r="F4677" s="541">
        <f t="shared" si="73"/>
        <v>0</v>
      </c>
      <c r="G4677" s="609"/>
    </row>
    <row r="4678" spans="1:7" s="295" customFormat="1">
      <c r="A4678" s="562" t="s">
        <v>9353</v>
      </c>
      <c r="B4678" s="478" t="s">
        <v>6996</v>
      </c>
      <c r="C4678" s="479" t="s">
        <v>15383</v>
      </c>
      <c r="D4678" s="541"/>
      <c r="E4678" s="578"/>
      <c r="F4678" s="541">
        <f t="shared" si="73"/>
        <v>0</v>
      </c>
      <c r="G4678" s="609"/>
    </row>
    <row r="4679" spans="1:7" s="295" customFormat="1">
      <c r="A4679" s="562" t="s">
        <v>9356</v>
      </c>
      <c r="B4679" s="478" t="s">
        <v>6998</v>
      </c>
      <c r="C4679" s="479" t="s">
        <v>6997</v>
      </c>
      <c r="D4679" s="541"/>
      <c r="E4679" s="578"/>
      <c r="F4679" s="541">
        <f t="shared" si="73"/>
        <v>0</v>
      </c>
      <c r="G4679" s="609"/>
    </row>
    <row r="4680" spans="1:7" s="295" customFormat="1">
      <c r="A4680" s="562" t="s">
        <v>9359</v>
      </c>
      <c r="B4680" s="478" t="s">
        <v>6999</v>
      </c>
      <c r="C4680" s="479" t="s">
        <v>32945</v>
      </c>
      <c r="D4680" s="541"/>
      <c r="E4680" s="578"/>
      <c r="F4680" s="541">
        <f t="shared" si="73"/>
        <v>0</v>
      </c>
      <c r="G4680" s="609"/>
    </row>
    <row r="4681" spans="1:7" s="295" customFormat="1">
      <c r="A4681" s="562" t="s">
        <v>9361</v>
      </c>
      <c r="B4681" s="478" t="s">
        <v>7001</v>
      </c>
      <c r="C4681" s="479" t="s">
        <v>7000</v>
      </c>
      <c r="D4681" s="541"/>
      <c r="E4681" s="578"/>
      <c r="F4681" s="541">
        <f t="shared" si="73"/>
        <v>0</v>
      </c>
      <c r="G4681" s="609"/>
    </row>
    <row r="4682" spans="1:7" s="295" customFormat="1">
      <c r="A4682" s="562" t="s">
        <v>9364</v>
      </c>
      <c r="B4682" s="478" t="s">
        <v>7003</v>
      </c>
      <c r="C4682" s="479" t="s">
        <v>7002</v>
      </c>
      <c r="D4682" s="541"/>
      <c r="E4682" s="578"/>
      <c r="F4682" s="541">
        <f t="shared" si="73"/>
        <v>0</v>
      </c>
      <c r="G4682" s="609"/>
    </row>
    <row r="4683" spans="1:7" s="295" customFormat="1">
      <c r="A4683" s="562" t="s">
        <v>9366</v>
      </c>
      <c r="B4683" s="478" t="s">
        <v>7005</v>
      </c>
      <c r="C4683" s="479" t="s">
        <v>7004</v>
      </c>
      <c r="D4683" s="541"/>
      <c r="E4683" s="578"/>
      <c r="F4683" s="541">
        <f t="shared" si="73"/>
        <v>0</v>
      </c>
      <c r="G4683" s="609"/>
    </row>
    <row r="4684" spans="1:7" s="295" customFormat="1">
      <c r="A4684" s="562" t="s">
        <v>9369</v>
      </c>
      <c r="B4684" s="478" t="s">
        <v>7006</v>
      </c>
      <c r="C4684" s="479" t="s">
        <v>28562</v>
      </c>
      <c r="D4684" s="541"/>
      <c r="E4684" s="578"/>
      <c r="F4684" s="541">
        <f t="shared" si="73"/>
        <v>0</v>
      </c>
      <c r="G4684" s="609"/>
    </row>
    <row r="4685" spans="1:7" s="295" customFormat="1">
      <c r="A4685" s="562" t="s">
        <v>9372</v>
      </c>
      <c r="B4685" s="478" t="s">
        <v>7008</v>
      </c>
      <c r="C4685" s="479" t="s">
        <v>7007</v>
      </c>
      <c r="D4685" s="541"/>
      <c r="E4685" s="578"/>
      <c r="F4685" s="541">
        <f t="shared" si="73"/>
        <v>0</v>
      </c>
      <c r="G4685" s="609"/>
    </row>
    <row r="4686" spans="1:7" s="295" customFormat="1">
      <c r="A4686" s="562" t="s">
        <v>9375</v>
      </c>
      <c r="B4686" s="478" t="s">
        <v>7010</v>
      </c>
      <c r="C4686" s="479" t="s">
        <v>7009</v>
      </c>
      <c r="D4686" s="541"/>
      <c r="E4686" s="578"/>
      <c r="F4686" s="541">
        <f t="shared" si="73"/>
        <v>0</v>
      </c>
      <c r="G4686" s="609"/>
    </row>
    <row r="4687" spans="1:7" s="295" customFormat="1">
      <c r="A4687" s="562" t="s">
        <v>9377</v>
      </c>
      <c r="B4687" s="478" t="s">
        <v>7012</v>
      </c>
      <c r="C4687" s="479" t="s">
        <v>7011</v>
      </c>
      <c r="D4687" s="541"/>
      <c r="E4687" s="578"/>
      <c r="F4687" s="541">
        <f t="shared" si="73"/>
        <v>0</v>
      </c>
      <c r="G4687" s="609"/>
    </row>
    <row r="4688" spans="1:7" s="295" customFormat="1">
      <c r="A4688" s="562" t="s">
        <v>9380</v>
      </c>
      <c r="B4688" s="478" t="s">
        <v>7014</v>
      </c>
      <c r="C4688" s="479" t="s">
        <v>7013</v>
      </c>
      <c r="D4688" s="541"/>
      <c r="E4688" s="578"/>
      <c r="F4688" s="541">
        <f t="shared" si="73"/>
        <v>0</v>
      </c>
      <c r="G4688" s="609"/>
    </row>
    <row r="4689" spans="1:7" s="295" customFormat="1">
      <c r="A4689" s="562" t="s">
        <v>9383</v>
      </c>
      <c r="B4689" s="478" t="s">
        <v>7015</v>
      </c>
      <c r="C4689" s="479" t="s">
        <v>9716</v>
      </c>
      <c r="D4689" s="541"/>
      <c r="E4689" s="578"/>
      <c r="F4689" s="541">
        <f t="shared" si="73"/>
        <v>0</v>
      </c>
      <c r="G4689" s="609"/>
    </row>
    <row r="4690" spans="1:7" s="295" customFormat="1">
      <c r="A4690" s="562" t="s">
        <v>9385</v>
      </c>
      <c r="B4690" s="478" t="s">
        <v>7017</v>
      </c>
      <c r="C4690" s="479" t="s">
        <v>7016</v>
      </c>
      <c r="D4690" s="541"/>
      <c r="E4690" s="578"/>
      <c r="F4690" s="541">
        <f t="shared" si="73"/>
        <v>0</v>
      </c>
      <c r="G4690" s="609"/>
    </row>
    <row r="4691" spans="1:7" s="295" customFormat="1">
      <c r="A4691" s="562" t="s">
        <v>9387</v>
      </c>
      <c r="B4691" s="478" t="s">
        <v>7017</v>
      </c>
      <c r="C4691" s="479" t="s">
        <v>7018</v>
      </c>
      <c r="D4691" s="541"/>
      <c r="E4691" s="578"/>
      <c r="F4691" s="541">
        <f t="shared" si="73"/>
        <v>0</v>
      </c>
      <c r="G4691" s="609"/>
    </row>
    <row r="4692" spans="1:7" s="295" customFormat="1">
      <c r="A4692" s="562" t="s">
        <v>9389</v>
      </c>
      <c r="B4692" s="478" t="s">
        <v>7019</v>
      </c>
      <c r="C4692" s="479" t="s">
        <v>19539</v>
      </c>
      <c r="D4692" s="541"/>
      <c r="E4692" s="578"/>
      <c r="F4692" s="541">
        <f t="shared" si="73"/>
        <v>0</v>
      </c>
      <c r="G4692" s="609"/>
    </row>
    <row r="4693" spans="1:7" s="295" customFormat="1">
      <c r="A4693" s="562" t="s">
        <v>9391</v>
      </c>
      <c r="B4693" s="478" t="s">
        <v>7021</v>
      </c>
      <c r="C4693" s="479" t="s">
        <v>7020</v>
      </c>
      <c r="D4693" s="541"/>
      <c r="E4693" s="578"/>
      <c r="F4693" s="541">
        <f t="shared" si="73"/>
        <v>0</v>
      </c>
      <c r="G4693" s="609"/>
    </row>
    <row r="4694" spans="1:7" s="295" customFormat="1">
      <c r="A4694" s="562" t="s">
        <v>9394</v>
      </c>
      <c r="B4694" s="478" t="s">
        <v>31702</v>
      </c>
      <c r="C4694" s="479" t="s">
        <v>7022</v>
      </c>
      <c r="D4694" s="541"/>
      <c r="E4694" s="578"/>
      <c r="F4694" s="541">
        <f t="shared" si="73"/>
        <v>0</v>
      </c>
      <c r="G4694" s="609"/>
    </row>
    <row r="4695" spans="1:7" s="295" customFormat="1">
      <c r="A4695" s="562" t="s">
        <v>9397</v>
      </c>
      <c r="B4695" s="478" t="s">
        <v>6962</v>
      </c>
      <c r="C4695" s="479" t="s">
        <v>7023</v>
      </c>
      <c r="D4695" s="541"/>
      <c r="E4695" s="578"/>
      <c r="F4695" s="541">
        <f t="shared" si="73"/>
        <v>0</v>
      </c>
      <c r="G4695" s="609"/>
    </row>
    <row r="4696" spans="1:7" s="295" customFormat="1">
      <c r="A4696" s="562" t="s">
        <v>9400</v>
      </c>
      <c r="B4696" s="478" t="s">
        <v>6962</v>
      </c>
      <c r="C4696" s="479" t="s">
        <v>7024</v>
      </c>
      <c r="D4696" s="541"/>
      <c r="E4696" s="578"/>
      <c r="F4696" s="541">
        <f t="shared" si="73"/>
        <v>0</v>
      </c>
      <c r="G4696" s="609"/>
    </row>
    <row r="4697" spans="1:7" s="295" customFormat="1">
      <c r="A4697" s="562" t="s">
        <v>9403</v>
      </c>
      <c r="B4697" s="478" t="s">
        <v>7026</v>
      </c>
      <c r="C4697" s="479" t="s">
        <v>7025</v>
      </c>
      <c r="D4697" s="541"/>
      <c r="E4697" s="578"/>
      <c r="F4697" s="541">
        <f t="shared" si="73"/>
        <v>0</v>
      </c>
      <c r="G4697" s="609"/>
    </row>
    <row r="4698" spans="1:7" s="295" customFormat="1">
      <c r="A4698" s="562" t="s">
        <v>9405</v>
      </c>
      <c r="B4698" s="478" t="s">
        <v>6925</v>
      </c>
      <c r="C4698" s="479" t="s">
        <v>7027</v>
      </c>
      <c r="D4698" s="541"/>
      <c r="E4698" s="578"/>
      <c r="F4698" s="541">
        <f t="shared" si="73"/>
        <v>0</v>
      </c>
      <c r="G4698" s="609"/>
    </row>
    <row r="4699" spans="1:7" s="295" customFormat="1">
      <c r="A4699" s="562" t="s">
        <v>9406</v>
      </c>
      <c r="B4699" s="478" t="s">
        <v>6941</v>
      </c>
      <c r="C4699" s="479" t="s">
        <v>7028</v>
      </c>
      <c r="D4699" s="541"/>
      <c r="E4699" s="578"/>
      <c r="F4699" s="541">
        <f t="shared" si="73"/>
        <v>0</v>
      </c>
      <c r="G4699" s="609"/>
    </row>
    <row r="4700" spans="1:7" s="295" customFormat="1">
      <c r="A4700" s="562" t="s">
        <v>9409</v>
      </c>
      <c r="B4700" s="478" t="s">
        <v>6941</v>
      </c>
      <c r="C4700" s="479" t="s">
        <v>7029</v>
      </c>
      <c r="D4700" s="541"/>
      <c r="E4700" s="578"/>
      <c r="F4700" s="541">
        <f t="shared" si="73"/>
        <v>0</v>
      </c>
      <c r="G4700" s="609"/>
    </row>
    <row r="4701" spans="1:7" s="295" customFormat="1">
      <c r="A4701" s="562" t="s">
        <v>9412</v>
      </c>
      <c r="B4701" s="478" t="s">
        <v>6941</v>
      </c>
      <c r="C4701" s="479" t="s">
        <v>7030</v>
      </c>
      <c r="D4701" s="541"/>
      <c r="E4701" s="578"/>
      <c r="F4701" s="541">
        <f t="shared" si="73"/>
        <v>0</v>
      </c>
      <c r="G4701" s="609"/>
    </row>
    <row r="4702" spans="1:7" s="295" customFormat="1">
      <c r="A4702" s="562" t="s">
        <v>9415</v>
      </c>
      <c r="B4702" s="478" t="s">
        <v>7032</v>
      </c>
      <c r="C4702" s="479" t="s">
        <v>7031</v>
      </c>
      <c r="D4702" s="541"/>
      <c r="E4702" s="578"/>
      <c r="F4702" s="541">
        <f t="shared" si="73"/>
        <v>0</v>
      </c>
      <c r="G4702" s="609"/>
    </row>
    <row r="4703" spans="1:7" s="295" customFormat="1">
      <c r="A4703" s="562" t="s">
        <v>9418</v>
      </c>
      <c r="B4703" s="478" t="s">
        <v>7032</v>
      </c>
      <c r="C4703" s="479" t="s">
        <v>7033</v>
      </c>
      <c r="D4703" s="541"/>
      <c r="E4703" s="578"/>
      <c r="F4703" s="541">
        <f t="shared" si="73"/>
        <v>0</v>
      </c>
      <c r="G4703" s="609"/>
    </row>
    <row r="4704" spans="1:7" s="295" customFormat="1">
      <c r="A4704" s="562" t="s">
        <v>9420</v>
      </c>
      <c r="B4704" s="478" t="s">
        <v>7035</v>
      </c>
      <c r="C4704" s="479" t="s">
        <v>7034</v>
      </c>
      <c r="D4704" s="541"/>
      <c r="E4704" s="578"/>
      <c r="F4704" s="541">
        <f t="shared" ref="F4704:F4767" si="74">D4704*(1+E4704)</f>
        <v>0</v>
      </c>
      <c r="G4704" s="609"/>
    </row>
    <row r="4705" spans="1:7" s="295" customFormat="1">
      <c r="A4705" s="562" t="s">
        <v>9422</v>
      </c>
      <c r="B4705" s="478" t="s">
        <v>7035</v>
      </c>
      <c r="C4705" s="479" t="s">
        <v>7036</v>
      </c>
      <c r="D4705" s="541"/>
      <c r="E4705" s="578"/>
      <c r="F4705" s="541">
        <f t="shared" si="74"/>
        <v>0</v>
      </c>
      <c r="G4705" s="609"/>
    </row>
    <row r="4706" spans="1:7" s="295" customFormat="1">
      <c r="A4706" s="562" t="s">
        <v>9425</v>
      </c>
      <c r="B4706" s="478" t="s">
        <v>7038</v>
      </c>
      <c r="C4706" s="479" t="s">
        <v>7037</v>
      </c>
      <c r="D4706" s="541"/>
      <c r="E4706" s="578"/>
      <c r="F4706" s="541">
        <f t="shared" si="74"/>
        <v>0</v>
      </c>
      <c r="G4706" s="609"/>
    </row>
    <row r="4707" spans="1:7" s="423" customFormat="1">
      <c r="A4707" s="672" t="s">
        <v>7039</v>
      </c>
      <c r="B4707" s="673"/>
      <c r="C4707" s="674"/>
      <c r="D4707" s="547"/>
      <c r="E4707" s="588"/>
      <c r="F4707" s="550"/>
      <c r="G4707" s="613"/>
    </row>
    <row r="4708" spans="1:7" s="295" customFormat="1">
      <c r="A4708" s="562" t="s">
        <v>9428</v>
      </c>
      <c r="B4708" s="478" t="s">
        <v>7040</v>
      </c>
      <c r="C4708" s="479" t="s">
        <v>15087</v>
      </c>
      <c r="D4708" s="541"/>
      <c r="E4708" s="578"/>
      <c r="F4708" s="541">
        <f t="shared" si="74"/>
        <v>0</v>
      </c>
      <c r="G4708" s="609"/>
    </row>
    <row r="4709" spans="1:7" s="295" customFormat="1">
      <c r="A4709" s="562" t="s">
        <v>9431</v>
      </c>
      <c r="B4709" s="478" t="s">
        <v>7041</v>
      </c>
      <c r="C4709" s="479" t="s">
        <v>9538</v>
      </c>
      <c r="D4709" s="541"/>
      <c r="E4709" s="578"/>
      <c r="F4709" s="541">
        <f t="shared" si="74"/>
        <v>0</v>
      </c>
      <c r="G4709" s="609"/>
    </row>
    <row r="4710" spans="1:7" s="295" customFormat="1">
      <c r="A4710" s="562" t="s">
        <v>9434</v>
      </c>
      <c r="B4710" s="478" t="s">
        <v>7043</v>
      </c>
      <c r="C4710" s="479" t="s">
        <v>7042</v>
      </c>
      <c r="D4710" s="541"/>
      <c r="E4710" s="578"/>
      <c r="F4710" s="541">
        <f t="shared" si="74"/>
        <v>0</v>
      </c>
      <c r="G4710" s="609"/>
    </row>
    <row r="4711" spans="1:7" s="295" customFormat="1">
      <c r="A4711" s="562" t="s">
        <v>9437</v>
      </c>
      <c r="B4711" s="478" t="s">
        <v>7045</v>
      </c>
      <c r="C4711" s="479" t="s">
        <v>7044</v>
      </c>
      <c r="D4711" s="541"/>
      <c r="E4711" s="578"/>
      <c r="F4711" s="541">
        <f t="shared" si="74"/>
        <v>0</v>
      </c>
      <c r="G4711" s="609"/>
    </row>
    <row r="4712" spans="1:7" s="295" customFormat="1">
      <c r="A4712" s="562" t="s">
        <v>9440</v>
      </c>
      <c r="B4712" s="478" t="s">
        <v>7047</v>
      </c>
      <c r="C4712" s="479" t="s">
        <v>7046</v>
      </c>
      <c r="D4712" s="541"/>
      <c r="E4712" s="578"/>
      <c r="F4712" s="541">
        <f t="shared" si="74"/>
        <v>0</v>
      </c>
      <c r="G4712" s="609"/>
    </row>
    <row r="4713" spans="1:7" s="295" customFormat="1">
      <c r="A4713" s="562" t="s">
        <v>9443</v>
      </c>
      <c r="B4713" s="478" t="s">
        <v>7049</v>
      </c>
      <c r="C4713" s="479" t="s">
        <v>7048</v>
      </c>
      <c r="D4713" s="541"/>
      <c r="E4713" s="578"/>
      <c r="F4713" s="541">
        <f t="shared" si="74"/>
        <v>0</v>
      </c>
      <c r="G4713" s="609"/>
    </row>
    <row r="4714" spans="1:7" s="295" customFormat="1">
      <c r="A4714" s="562" t="s">
        <v>9446</v>
      </c>
      <c r="B4714" s="478" t="s">
        <v>6960</v>
      </c>
      <c r="C4714" s="479" t="s">
        <v>7050</v>
      </c>
      <c r="D4714" s="541"/>
      <c r="E4714" s="578"/>
      <c r="F4714" s="541">
        <f t="shared" si="74"/>
        <v>0</v>
      </c>
      <c r="G4714" s="609"/>
    </row>
    <row r="4715" spans="1:7" s="295" customFormat="1">
      <c r="A4715" s="562" t="s">
        <v>9449</v>
      </c>
      <c r="B4715" s="478" t="s">
        <v>7052</v>
      </c>
      <c r="C4715" s="479" t="s">
        <v>7051</v>
      </c>
      <c r="D4715" s="541"/>
      <c r="E4715" s="578"/>
      <c r="F4715" s="541">
        <f t="shared" si="74"/>
        <v>0</v>
      </c>
      <c r="G4715" s="609"/>
    </row>
    <row r="4716" spans="1:7" s="295" customFormat="1">
      <c r="A4716" s="562" t="s">
        <v>9452</v>
      </c>
      <c r="B4716" s="478" t="s">
        <v>6948</v>
      </c>
      <c r="C4716" s="479" t="s">
        <v>6947</v>
      </c>
      <c r="D4716" s="541"/>
      <c r="E4716" s="578"/>
      <c r="F4716" s="541">
        <f t="shared" si="74"/>
        <v>0</v>
      </c>
      <c r="G4716" s="609"/>
    </row>
    <row r="4717" spans="1:7" s="295" customFormat="1">
      <c r="A4717" s="562" t="s">
        <v>9454</v>
      </c>
      <c r="B4717" s="478" t="s">
        <v>6962</v>
      </c>
      <c r="C4717" s="479" t="s">
        <v>7053</v>
      </c>
      <c r="D4717" s="541"/>
      <c r="E4717" s="578"/>
      <c r="F4717" s="541">
        <f t="shared" si="74"/>
        <v>0</v>
      </c>
      <c r="G4717" s="609"/>
    </row>
    <row r="4718" spans="1:7" s="295" customFormat="1">
      <c r="A4718" s="562" t="s">
        <v>9457</v>
      </c>
      <c r="B4718" s="478" t="s">
        <v>6962</v>
      </c>
      <c r="C4718" s="479" t="s">
        <v>7054</v>
      </c>
      <c r="D4718" s="541"/>
      <c r="E4718" s="578"/>
      <c r="F4718" s="541">
        <f t="shared" si="74"/>
        <v>0</v>
      </c>
      <c r="G4718" s="609"/>
    </row>
    <row r="4719" spans="1:7" s="295" customFormat="1">
      <c r="A4719" s="562" t="s">
        <v>9459</v>
      </c>
      <c r="B4719" s="478" t="s">
        <v>7056</v>
      </c>
      <c r="C4719" s="479" t="s">
        <v>7055</v>
      </c>
      <c r="D4719" s="541"/>
      <c r="E4719" s="578"/>
      <c r="F4719" s="541">
        <f t="shared" si="74"/>
        <v>0</v>
      </c>
      <c r="G4719" s="609"/>
    </row>
    <row r="4720" spans="1:7" s="295" customFormat="1">
      <c r="A4720" s="562" t="s">
        <v>9461</v>
      </c>
      <c r="B4720" s="478" t="s">
        <v>7057</v>
      </c>
      <c r="C4720" s="479" t="s">
        <v>15114</v>
      </c>
      <c r="D4720" s="541"/>
      <c r="E4720" s="578"/>
      <c r="F4720" s="541">
        <f t="shared" si="74"/>
        <v>0</v>
      </c>
      <c r="G4720" s="609"/>
    </row>
    <row r="4721" spans="1:7" s="295" customFormat="1">
      <c r="A4721" s="562" t="s">
        <v>9463</v>
      </c>
      <c r="B4721" s="478" t="s">
        <v>7059</v>
      </c>
      <c r="C4721" s="479" t="s">
        <v>7058</v>
      </c>
      <c r="D4721" s="541"/>
      <c r="E4721" s="578"/>
      <c r="F4721" s="541">
        <f t="shared" si="74"/>
        <v>0</v>
      </c>
      <c r="G4721" s="609"/>
    </row>
    <row r="4722" spans="1:7" s="295" customFormat="1">
      <c r="A4722" s="562" t="s">
        <v>9466</v>
      </c>
      <c r="B4722" s="478" t="s">
        <v>6960</v>
      </c>
      <c r="C4722" s="479" t="s">
        <v>7060</v>
      </c>
      <c r="D4722" s="541"/>
      <c r="E4722" s="578"/>
      <c r="F4722" s="541">
        <f t="shared" si="74"/>
        <v>0</v>
      </c>
      <c r="G4722" s="609"/>
    </row>
    <row r="4723" spans="1:7" s="295" customFormat="1">
      <c r="A4723" s="562" t="s">
        <v>9469</v>
      </c>
      <c r="B4723" s="478" t="s">
        <v>7062</v>
      </c>
      <c r="C4723" s="479" t="s">
        <v>7061</v>
      </c>
      <c r="D4723" s="541"/>
      <c r="E4723" s="578"/>
      <c r="F4723" s="541">
        <f t="shared" si="74"/>
        <v>0</v>
      </c>
      <c r="G4723" s="609"/>
    </row>
    <row r="4724" spans="1:7" s="295" customFormat="1">
      <c r="A4724" s="562" t="s">
        <v>9472</v>
      </c>
      <c r="B4724" s="478" t="s">
        <v>7064</v>
      </c>
      <c r="C4724" s="479" t="s">
        <v>7063</v>
      </c>
      <c r="D4724" s="541"/>
      <c r="E4724" s="578"/>
      <c r="F4724" s="541">
        <f t="shared" si="74"/>
        <v>0</v>
      </c>
      <c r="G4724" s="609"/>
    </row>
    <row r="4725" spans="1:7" s="295" customFormat="1">
      <c r="A4725" s="562" t="s">
        <v>9475</v>
      </c>
      <c r="B4725" s="478" t="s">
        <v>7066</v>
      </c>
      <c r="C4725" s="479" t="s">
        <v>7065</v>
      </c>
      <c r="D4725" s="541"/>
      <c r="E4725" s="578"/>
      <c r="F4725" s="541">
        <f t="shared" si="74"/>
        <v>0</v>
      </c>
      <c r="G4725" s="609"/>
    </row>
    <row r="4726" spans="1:7" s="295" customFormat="1">
      <c r="A4726" s="562" t="s">
        <v>9478</v>
      </c>
      <c r="B4726" s="478" t="s">
        <v>7068</v>
      </c>
      <c r="C4726" s="479" t="s">
        <v>7067</v>
      </c>
      <c r="D4726" s="541"/>
      <c r="E4726" s="578"/>
      <c r="F4726" s="541">
        <f t="shared" si="74"/>
        <v>0</v>
      </c>
      <c r="G4726" s="609"/>
    </row>
    <row r="4727" spans="1:7" s="295" customFormat="1">
      <c r="A4727" s="562" t="s">
        <v>9481</v>
      </c>
      <c r="B4727" s="478" t="s">
        <v>7070</v>
      </c>
      <c r="C4727" s="479" t="s">
        <v>7069</v>
      </c>
      <c r="D4727" s="541"/>
      <c r="E4727" s="578"/>
      <c r="F4727" s="541">
        <f t="shared" si="74"/>
        <v>0</v>
      </c>
      <c r="G4727" s="609"/>
    </row>
    <row r="4728" spans="1:7" s="295" customFormat="1">
      <c r="A4728" s="562" t="s">
        <v>9484</v>
      </c>
      <c r="B4728" s="478" t="s">
        <v>7071</v>
      </c>
      <c r="C4728" s="479" t="s">
        <v>15089</v>
      </c>
      <c r="D4728" s="541"/>
      <c r="E4728" s="578"/>
      <c r="F4728" s="541">
        <f t="shared" si="74"/>
        <v>0</v>
      </c>
      <c r="G4728" s="609"/>
    </row>
    <row r="4729" spans="1:7" s="295" customFormat="1">
      <c r="A4729" s="562" t="s">
        <v>9487</v>
      </c>
      <c r="B4729" s="478" t="s">
        <v>7073</v>
      </c>
      <c r="C4729" s="479" t="s">
        <v>7072</v>
      </c>
      <c r="D4729" s="541"/>
      <c r="E4729" s="578"/>
      <c r="F4729" s="541">
        <f t="shared" si="74"/>
        <v>0</v>
      </c>
      <c r="G4729" s="609"/>
    </row>
    <row r="4730" spans="1:7" s="295" customFormat="1">
      <c r="A4730" s="562" t="s">
        <v>9489</v>
      </c>
      <c r="B4730" s="478" t="s">
        <v>7074</v>
      </c>
      <c r="C4730" s="479" t="s">
        <v>19543</v>
      </c>
      <c r="D4730" s="541"/>
      <c r="E4730" s="578"/>
      <c r="F4730" s="541">
        <f t="shared" si="74"/>
        <v>0</v>
      </c>
      <c r="G4730" s="609"/>
    </row>
    <row r="4731" spans="1:7" s="295" customFormat="1">
      <c r="A4731" s="562" t="s">
        <v>9492</v>
      </c>
      <c r="B4731" s="478" t="s">
        <v>7076</v>
      </c>
      <c r="C4731" s="479" t="s">
        <v>7075</v>
      </c>
      <c r="D4731" s="541"/>
      <c r="E4731" s="578"/>
      <c r="F4731" s="541">
        <f t="shared" si="74"/>
        <v>0</v>
      </c>
      <c r="G4731" s="609"/>
    </row>
    <row r="4732" spans="1:7" s="295" customFormat="1">
      <c r="A4732" s="562" t="s">
        <v>9495</v>
      </c>
      <c r="B4732" s="478" t="s">
        <v>7078</v>
      </c>
      <c r="C4732" s="479" t="s">
        <v>7077</v>
      </c>
      <c r="D4732" s="541"/>
      <c r="E4732" s="578"/>
      <c r="F4732" s="541">
        <f t="shared" si="74"/>
        <v>0</v>
      </c>
      <c r="G4732" s="609"/>
    </row>
    <row r="4733" spans="1:7" s="295" customFormat="1">
      <c r="A4733" s="562" t="s">
        <v>9497</v>
      </c>
      <c r="B4733" s="478" t="s">
        <v>7080</v>
      </c>
      <c r="C4733" s="479" t="s">
        <v>7079</v>
      </c>
      <c r="D4733" s="541"/>
      <c r="E4733" s="578"/>
      <c r="F4733" s="541">
        <f t="shared" si="74"/>
        <v>0</v>
      </c>
      <c r="G4733" s="609"/>
    </row>
    <row r="4734" spans="1:7" s="423" customFormat="1">
      <c r="A4734" s="672" t="s">
        <v>7081</v>
      </c>
      <c r="B4734" s="673"/>
      <c r="C4734" s="674"/>
      <c r="D4734" s="547"/>
      <c r="E4734" s="588"/>
      <c r="F4734" s="550"/>
      <c r="G4734" s="613"/>
    </row>
    <row r="4735" spans="1:7" s="295" customFormat="1">
      <c r="A4735" s="562" t="s">
        <v>9500</v>
      </c>
      <c r="B4735" s="478" t="s">
        <v>7083</v>
      </c>
      <c r="C4735" s="479" t="s">
        <v>7082</v>
      </c>
      <c r="D4735" s="541"/>
      <c r="E4735" s="578"/>
      <c r="F4735" s="541">
        <f t="shared" si="74"/>
        <v>0</v>
      </c>
      <c r="G4735" s="609"/>
    </row>
    <row r="4736" spans="1:7" s="295" customFormat="1">
      <c r="A4736" s="562" t="s">
        <v>9503</v>
      </c>
      <c r="B4736" s="478" t="s">
        <v>7085</v>
      </c>
      <c r="C4736" s="479" t="s">
        <v>7084</v>
      </c>
      <c r="D4736" s="541"/>
      <c r="E4736" s="578"/>
      <c r="F4736" s="541">
        <f t="shared" si="74"/>
        <v>0</v>
      </c>
      <c r="G4736" s="609"/>
    </row>
    <row r="4737" spans="1:7" s="295" customFormat="1">
      <c r="A4737" s="562" t="s">
        <v>9506</v>
      </c>
      <c r="B4737" s="478" t="s">
        <v>7087</v>
      </c>
      <c r="C4737" s="479" t="s">
        <v>7086</v>
      </c>
      <c r="D4737" s="541"/>
      <c r="E4737" s="578"/>
      <c r="F4737" s="541">
        <f t="shared" si="74"/>
        <v>0</v>
      </c>
      <c r="G4737" s="609"/>
    </row>
    <row r="4738" spans="1:7" s="295" customFormat="1">
      <c r="A4738" s="562" t="s">
        <v>9509</v>
      </c>
      <c r="B4738" s="478" t="s">
        <v>7089</v>
      </c>
      <c r="C4738" s="479" t="s">
        <v>7088</v>
      </c>
      <c r="D4738" s="541"/>
      <c r="E4738" s="578"/>
      <c r="F4738" s="541">
        <f t="shared" si="74"/>
        <v>0</v>
      </c>
      <c r="G4738" s="609"/>
    </row>
    <row r="4739" spans="1:7" s="295" customFormat="1">
      <c r="A4739" s="562" t="s">
        <v>9512</v>
      </c>
      <c r="B4739" s="478" t="s">
        <v>7091</v>
      </c>
      <c r="C4739" s="479" t="s">
        <v>7090</v>
      </c>
      <c r="D4739" s="541"/>
      <c r="E4739" s="578"/>
      <c r="F4739" s="541">
        <f t="shared" si="74"/>
        <v>0</v>
      </c>
      <c r="G4739" s="609"/>
    </row>
    <row r="4740" spans="1:7" s="295" customFormat="1">
      <c r="A4740" s="562" t="s">
        <v>9515</v>
      </c>
      <c r="B4740" s="478" t="s">
        <v>7093</v>
      </c>
      <c r="C4740" s="479" t="s">
        <v>7092</v>
      </c>
      <c r="D4740" s="541"/>
      <c r="E4740" s="578"/>
      <c r="F4740" s="541">
        <f t="shared" si="74"/>
        <v>0</v>
      </c>
      <c r="G4740" s="609"/>
    </row>
    <row r="4741" spans="1:7" s="295" customFormat="1">
      <c r="A4741" s="562" t="s">
        <v>9517</v>
      </c>
      <c r="B4741" s="478" t="s">
        <v>6921</v>
      </c>
      <c r="C4741" s="479" t="s">
        <v>7094</v>
      </c>
      <c r="D4741" s="541"/>
      <c r="E4741" s="578"/>
      <c r="F4741" s="541">
        <f t="shared" si="74"/>
        <v>0</v>
      </c>
      <c r="G4741" s="609"/>
    </row>
    <row r="4742" spans="1:7" s="295" customFormat="1">
      <c r="A4742" s="562" t="s">
        <v>9518</v>
      </c>
      <c r="B4742" s="478" t="s">
        <v>7096</v>
      </c>
      <c r="C4742" s="479" t="s">
        <v>7095</v>
      </c>
      <c r="D4742" s="541"/>
      <c r="E4742" s="578"/>
      <c r="F4742" s="541">
        <f t="shared" si="74"/>
        <v>0</v>
      </c>
      <c r="G4742" s="609"/>
    </row>
    <row r="4743" spans="1:7" s="295" customFormat="1">
      <c r="A4743" s="562" t="s">
        <v>9521</v>
      </c>
      <c r="B4743" s="478" t="s">
        <v>7098</v>
      </c>
      <c r="C4743" s="479" t="s">
        <v>7097</v>
      </c>
      <c r="D4743" s="541"/>
      <c r="E4743" s="578"/>
      <c r="F4743" s="541">
        <f t="shared" si="74"/>
        <v>0</v>
      </c>
      <c r="G4743" s="609"/>
    </row>
    <row r="4744" spans="1:7" s="295" customFormat="1">
      <c r="A4744" s="562" t="s">
        <v>9523</v>
      </c>
      <c r="B4744" s="478" t="s">
        <v>7100</v>
      </c>
      <c r="C4744" s="479" t="s">
        <v>7099</v>
      </c>
      <c r="D4744" s="541"/>
      <c r="E4744" s="578"/>
      <c r="F4744" s="541">
        <f t="shared" si="74"/>
        <v>0</v>
      </c>
      <c r="G4744" s="609"/>
    </row>
    <row r="4745" spans="1:7" s="295" customFormat="1">
      <c r="A4745" s="562" t="s">
        <v>9525</v>
      </c>
      <c r="B4745" s="478" t="s">
        <v>7102</v>
      </c>
      <c r="C4745" s="479" t="s">
        <v>7101</v>
      </c>
      <c r="D4745" s="541"/>
      <c r="E4745" s="578"/>
      <c r="F4745" s="541">
        <f t="shared" si="74"/>
        <v>0</v>
      </c>
      <c r="G4745" s="609"/>
    </row>
    <row r="4746" spans="1:7" s="295" customFormat="1">
      <c r="A4746" s="562" t="s">
        <v>9527</v>
      </c>
      <c r="B4746" s="478" t="s">
        <v>7104</v>
      </c>
      <c r="C4746" s="479" t="s">
        <v>7103</v>
      </c>
      <c r="D4746" s="541"/>
      <c r="E4746" s="578"/>
      <c r="F4746" s="541">
        <f t="shared" si="74"/>
        <v>0</v>
      </c>
      <c r="G4746" s="609"/>
    </row>
    <row r="4747" spans="1:7" s="295" customFormat="1">
      <c r="A4747" s="562" t="s">
        <v>9529</v>
      </c>
      <c r="B4747" s="478" t="s">
        <v>7106</v>
      </c>
      <c r="C4747" s="479" t="s">
        <v>7105</v>
      </c>
      <c r="D4747" s="541"/>
      <c r="E4747" s="578"/>
      <c r="F4747" s="541">
        <f t="shared" si="74"/>
        <v>0</v>
      </c>
      <c r="G4747" s="609"/>
    </row>
    <row r="4748" spans="1:7" s="295" customFormat="1">
      <c r="A4748" s="562" t="s">
        <v>9531</v>
      </c>
      <c r="B4748" s="478" t="s">
        <v>7108</v>
      </c>
      <c r="C4748" s="479" t="s">
        <v>7107</v>
      </c>
      <c r="D4748" s="541"/>
      <c r="E4748" s="578"/>
      <c r="F4748" s="541">
        <f t="shared" si="74"/>
        <v>0</v>
      </c>
      <c r="G4748" s="609"/>
    </row>
    <row r="4749" spans="1:7" s="295" customFormat="1">
      <c r="A4749" s="562" t="s">
        <v>9533</v>
      </c>
      <c r="B4749" s="478" t="s">
        <v>14543</v>
      </c>
      <c r="C4749" s="479" t="s">
        <v>7109</v>
      </c>
      <c r="D4749" s="541"/>
      <c r="E4749" s="578"/>
      <c r="F4749" s="541">
        <f t="shared" si="74"/>
        <v>0</v>
      </c>
      <c r="G4749" s="609"/>
    </row>
    <row r="4750" spans="1:7" s="295" customFormat="1">
      <c r="A4750" s="562" t="s">
        <v>9536</v>
      </c>
      <c r="B4750" s="478" t="s">
        <v>6925</v>
      </c>
      <c r="C4750" s="479" t="s">
        <v>7110</v>
      </c>
      <c r="D4750" s="541"/>
      <c r="E4750" s="578"/>
      <c r="F4750" s="541">
        <f t="shared" si="74"/>
        <v>0</v>
      </c>
      <c r="G4750" s="609"/>
    </row>
    <row r="4751" spans="1:7" s="295" customFormat="1" ht="24">
      <c r="A4751" s="562" t="s">
        <v>6703</v>
      </c>
      <c r="B4751" s="478" t="s">
        <v>7112</v>
      </c>
      <c r="C4751" s="479" t="s">
        <v>7111</v>
      </c>
      <c r="D4751" s="541"/>
      <c r="E4751" s="578"/>
      <c r="F4751" s="541">
        <f t="shared" si="74"/>
        <v>0</v>
      </c>
      <c r="G4751" s="609"/>
    </row>
    <row r="4752" spans="1:7" s="295" customFormat="1">
      <c r="A4752" s="562" t="s">
        <v>6705</v>
      </c>
      <c r="B4752" s="478" t="s">
        <v>7114</v>
      </c>
      <c r="C4752" s="479" t="s">
        <v>7113</v>
      </c>
      <c r="D4752" s="541"/>
      <c r="E4752" s="578"/>
      <c r="F4752" s="541">
        <f t="shared" si="74"/>
        <v>0</v>
      </c>
      <c r="G4752" s="609"/>
    </row>
    <row r="4753" spans="1:7" s="295" customFormat="1">
      <c r="A4753" s="562" t="s">
        <v>6707</v>
      </c>
      <c r="B4753" s="478" t="s">
        <v>7116</v>
      </c>
      <c r="C4753" s="479" t="s">
        <v>7115</v>
      </c>
      <c r="D4753" s="541"/>
      <c r="E4753" s="578"/>
      <c r="F4753" s="541">
        <f t="shared" si="74"/>
        <v>0</v>
      </c>
      <c r="G4753" s="609"/>
    </row>
    <row r="4754" spans="1:7" s="295" customFormat="1">
      <c r="A4754" s="562" t="s">
        <v>6709</v>
      </c>
      <c r="B4754" s="478" t="s">
        <v>6941</v>
      </c>
      <c r="C4754" s="479" t="s">
        <v>7117</v>
      </c>
      <c r="D4754" s="541"/>
      <c r="E4754" s="578"/>
      <c r="F4754" s="541">
        <f t="shared" si="74"/>
        <v>0</v>
      </c>
      <c r="G4754" s="609"/>
    </row>
    <row r="4755" spans="1:7" s="295" customFormat="1">
      <c r="A4755" s="562" t="s">
        <v>6711</v>
      </c>
      <c r="B4755" s="478" t="s">
        <v>7119</v>
      </c>
      <c r="C4755" s="479" t="s">
        <v>7118</v>
      </c>
      <c r="D4755" s="541"/>
      <c r="E4755" s="578"/>
      <c r="F4755" s="541">
        <f t="shared" si="74"/>
        <v>0</v>
      </c>
      <c r="G4755" s="609"/>
    </row>
    <row r="4756" spans="1:7" s="295" customFormat="1">
      <c r="A4756" s="562" t="s">
        <v>6714</v>
      </c>
      <c r="B4756" s="478" t="s">
        <v>6921</v>
      </c>
      <c r="C4756" s="479" t="s">
        <v>7120</v>
      </c>
      <c r="D4756" s="541"/>
      <c r="E4756" s="578"/>
      <c r="F4756" s="541">
        <f t="shared" si="74"/>
        <v>0</v>
      </c>
      <c r="G4756" s="609"/>
    </row>
    <row r="4757" spans="1:7" s="295" customFormat="1">
      <c r="A4757" s="562" t="s">
        <v>6717</v>
      </c>
      <c r="B4757" s="478" t="s">
        <v>7070</v>
      </c>
      <c r="C4757" s="479" t="s">
        <v>7121</v>
      </c>
      <c r="D4757" s="541"/>
      <c r="E4757" s="578"/>
      <c r="F4757" s="541">
        <f t="shared" si="74"/>
        <v>0</v>
      </c>
      <c r="G4757" s="609"/>
    </row>
    <row r="4758" spans="1:7" s="295" customFormat="1">
      <c r="A4758" s="562" t="s">
        <v>6719</v>
      </c>
      <c r="B4758" s="478" t="s">
        <v>7123</v>
      </c>
      <c r="C4758" s="479" t="s">
        <v>7122</v>
      </c>
      <c r="D4758" s="541"/>
      <c r="E4758" s="578"/>
      <c r="F4758" s="541">
        <f t="shared" si="74"/>
        <v>0</v>
      </c>
      <c r="G4758" s="609"/>
    </row>
    <row r="4759" spans="1:7" s="295" customFormat="1">
      <c r="A4759" s="562" t="s">
        <v>6721</v>
      </c>
      <c r="B4759" s="478" t="s">
        <v>7035</v>
      </c>
      <c r="C4759" s="479" t="s">
        <v>7124</v>
      </c>
      <c r="D4759" s="541"/>
      <c r="E4759" s="578"/>
      <c r="F4759" s="541">
        <f t="shared" si="74"/>
        <v>0</v>
      </c>
      <c r="G4759" s="609"/>
    </row>
    <row r="4760" spans="1:7" s="295" customFormat="1">
      <c r="A4760" s="562" t="s">
        <v>6723</v>
      </c>
      <c r="B4760" s="478" t="s">
        <v>6925</v>
      </c>
      <c r="C4760" s="479" t="s">
        <v>7125</v>
      </c>
      <c r="D4760" s="541"/>
      <c r="E4760" s="578"/>
      <c r="F4760" s="541">
        <f t="shared" si="74"/>
        <v>0</v>
      </c>
      <c r="G4760" s="609"/>
    </row>
    <row r="4761" spans="1:7" s="295" customFormat="1">
      <c r="A4761" s="562" t="s">
        <v>6725</v>
      </c>
      <c r="B4761" s="478" t="s">
        <v>6960</v>
      </c>
      <c r="C4761" s="479" t="s">
        <v>7126</v>
      </c>
      <c r="D4761" s="541"/>
      <c r="E4761" s="578"/>
      <c r="F4761" s="541">
        <f t="shared" si="74"/>
        <v>0</v>
      </c>
      <c r="G4761" s="609"/>
    </row>
    <row r="4762" spans="1:7" s="295" customFormat="1">
      <c r="A4762" s="562" t="s">
        <v>6728</v>
      </c>
      <c r="B4762" s="478" t="s">
        <v>7096</v>
      </c>
      <c r="C4762" s="479" t="s">
        <v>7127</v>
      </c>
      <c r="D4762" s="541"/>
      <c r="E4762" s="578"/>
      <c r="F4762" s="541">
        <f t="shared" si="74"/>
        <v>0</v>
      </c>
      <c r="G4762" s="609"/>
    </row>
    <row r="4763" spans="1:7" s="295" customFormat="1">
      <c r="A4763" s="562" t="s">
        <v>6730</v>
      </c>
      <c r="B4763" s="478" t="s">
        <v>7129</v>
      </c>
      <c r="C4763" s="479" t="s">
        <v>7128</v>
      </c>
      <c r="D4763" s="541"/>
      <c r="E4763" s="578"/>
      <c r="F4763" s="541">
        <f t="shared" si="74"/>
        <v>0</v>
      </c>
      <c r="G4763" s="609"/>
    </row>
    <row r="4764" spans="1:7" s="295" customFormat="1">
      <c r="A4764" s="562" t="s">
        <v>6732</v>
      </c>
      <c r="B4764" s="478" t="s">
        <v>6962</v>
      </c>
      <c r="C4764" s="479" t="s">
        <v>7130</v>
      </c>
      <c r="D4764" s="541"/>
      <c r="E4764" s="578"/>
      <c r="F4764" s="541">
        <f t="shared" si="74"/>
        <v>0</v>
      </c>
      <c r="G4764" s="609"/>
    </row>
    <row r="4765" spans="1:7" s="423" customFormat="1">
      <c r="A4765" s="672" t="s">
        <v>7131</v>
      </c>
      <c r="B4765" s="673"/>
      <c r="C4765" s="674"/>
      <c r="D4765" s="547"/>
      <c r="E4765" s="588"/>
      <c r="F4765" s="550"/>
      <c r="G4765" s="613"/>
    </row>
    <row r="4766" spans="1:7" s="295" customFormat="1">
      <c r="A4766" s="562" t="s">
        <v>6735</v>
      </c>
      <c r="B4766" s="478" t="s">
        <v>7132</v>
      </c>
      <c r="C4766" s="479" t="s">
        <v>7086</v>
      </c>
      <c r="D4766" s="541"/>
      <c r="E4766" s="578"/>
      <c r="F4766" s="541">
        <f t="shared" si="74"/>
        <v>0</v>
      </c>
      <c r="G4766" s="609"/>
    </row>
    <row r="4767" spans="1:7" s="295" customFormat="1">
      <c r="A4767" s="562" t="s">
        <v>6738</v>
      </c>
      <c r="B4767" s="478" t="s">
        <v>7133</v>
      </c>
      <c r="C4767" s="479" t="s">
        <v>7088</v>
      </c>
      <c r="D4767" s="541"/>
      <c r="E4767" s="578"/>
      <c r="F4767" s="541">
        <f t="shared" si="74"/>
        <v>0</v>
      </c>
      <c r="G4767" s="609"/>
    </row>
    <row r="4768" spans="1:7" s="295" customFormat="1">
      <c r="A4768" s="562" t="s">
        <v>6741</v>
      </c>
      <c r="B4768" s="478" t="s">
        <v>7134</v>
      </c>
      <c r="C4768" s="479" t="s">
        <v>7090</v>
      </c>
      <c r="D4768" s="541"/>
      <c r="E4768" s="578"/>
      <c r="F4768" s="541">
        <f t="shared" ref="F4768:F4831" si="75">D4768*(1+E4768)</f>
        <v>0</v>
      </c>
      <c r="G4768" s="609"/>
    </row>
    <row r="4769" spans="1:7" s="295" customFormat="1">
      <c r="A4769" s="562" t="s">
        <v>6744</v>
      </c>
      <c r="B4769" s="478" t="s">
        <v>7136</v>
      </c>
      <c r="C4769" s="479" t="s">
        <v>7135</v>
      </c>
      <c r="D4769" s="541"/>
      <c r="E4769" s="578"/>
      <c r="F4769" s="541">
        <f t="shared" si="75"/>
        <v>0</v>
      </c>
      <c r="G4769" s="609"/>
    </row>
    <row r="4770" spans="1:7" s="295" customFormat="1">
      <c r="A4770" s="562" t="s">
        <v>6747</v>
      </c>
      <c r="B4770" s="478" t="s">
        <v>7138</v>
      </c>
      <c r="C4770" s="479" t="s">
        <v>7137</v>
      </c>
      <c r="D4770" s="541"/>
      <c r="E4770" s="578"/>
      <c r="F4770" s="541">
        <f t="shared" si="75"/>
        <v>0</v>
      </c>
      <c r="G4770" s="609"/>
    </row>
    <row r="4771" spans="1:7" s="295" customFormat="1">
      <c r="A4771" s="562" t="s">
        <v>6749</v>
      </c>
      <c r="B4771" s="478" t="s">
        <v>7139</v>
      </c>
      <c r="C4771" s="479" t="s">
        <v>7082</v>
      </c>
      <c r="D4771" s="541"/>
      <c r="E4771" s="578"/>
      <c r="F4771" s="541">
        <f t="shared" si="75"/>
        <v>0</v>
      </c>
      <c r="G4771" s="609"/>
    </row>
    <row r="4772" spans="1:7" s="295" customFormat="1">
      <c r="A4772" s="562" t="s">
        <v>6752</v>
      </c>
      <c r="B4772" s="478"/>
      <c r="C4772" s="479" t="s">
        <v>7140</v>
      </c>
      <c r="D4772" s="541"/>
      <c r="E4772" s="578"/>
      <c r="F4772" s="541">
        <f t="shared" si="75"/>
        <v>0</v>
      </c>
      <c r="G4772" s="609"/>
    </row>
    <row r="4773" spans="1:7" s="295" customFormat="1">
      <c r="A4773" s="562" t="s">
        <v>6755</v>
      </c>
      <c r="B4773" s="478"/>
      <c r="C4773" s="479" t="s">
        <v>7142</v>
      </c>
      <c r="D4773" s="541"/>
      <c r="E4773" s="578"/>
      <c r="F4773" s="541">
        <f t="shared" si="75"/>
        <v>0</v>
      </c>
      <c r="G4773" s="609"/>
    </row>
    <row r="4774" spans="1:7" s="295" customFormat="1">
      <c r="A4774" s="562" t="s">
        <v>6758</v>
      </c>
      <c r="B4774" s="478" t="s">
        <v>7143</v>
      </c>
      <c r="C4774" s="479" t="s">
        <v>7092</v>
      </c>
      <c r="D4774" s="541"/>
      <c r="E4774" s="578"/>
      <c r="F4774" s="541">
        <f t="shared" si="75"/>
        <v>0</v>
      </c>
      <c r="G4774" s="609"/>
    </row>
    <row r="4775" spans="1:7" s="295" customFormat="1">
      <c r="A4775" s="562" t="s">
        <v>6761</v>
      </c>
      <c r="B4775" s="478" t="s">
        <v>7096</v>
      </c>
      <c r="C4775" s="479" t="s">
        <v>7095</v>
      </c>
      <c r="D4775" s="541"/>
      <c r="E4775" s="578"/>
      <c r="F4775" s="541">
        <f t="shared" si="75"/>
        <v>0</v>
      </c>
      <c r="G4775" s="609"/>
    </row>
    <row r="4776" spans="1:7" s="295" customFormat="1">
      <c r="A4776" s="562" t="s">
        <v>6763</v>
      </c>
      <c r="B4776" s="478" t="s">
        <v>6941</v>
      </c>
      <c r="C4776" s="479" t="s">
        <v>7144</v>
      </c>
      <c r="D4776" s="541"/>
      <c r="E4776" s="578"/>
      <c r="F4776" s="541">
        <f t="shared" si="75"/>
        <v>0</v>
      </c>
      <c r="G4776" s="609"/>
    </row>
    <row r="4777" spans="1:7" s="295" customFormat="1" ht="24">
      <c r="A4777" s="562" t="s">
        <v>6766</v>
      </c>
      <c r="B4777" s="478" t="s">
        <v>7112</v>
      </c>
      <c r="C4777" s="479" t="s">
        <v>7145</v>
      </c>
      <c r="D4777" s="541"/>
      <c r="E4777" s="578"/>
      <c r="F4777" s="541">
        <f t="shared" si="75"/>
        <v>0</v>
      </c>
      <c r="G4777" s="609"/>
    </row>
    <row r="4778" spans="1:7" s="295" customFormat="1">
      <c r="A4778" s="562" t="s">
        <v>6769</v>
      </c>
      <c r="B4778" s="478" t="s">
        <v>14543</v>
      </c>
      <c r="C4778" s="479" t="s">
        <v>7034</v>
      </c>
      <c r="D4778" s="541"/>
      <c r="E4778" s="578"/>
      <c r="F4778" s="541">
        <f t="shared" si="75"/>
        <v>0</v>
      </c>
      <c r="G4778" s="609"/>
    </row>
    <row r="4779" spans="1:7" s="295" customFormat="1">
      <c r="A4779" s="562" t="s">
        <v>6772</v>
      </c>
      <c r="B4779" s="478" t="s">
        <v>6925</v>
      </c>
      <c r="C4779" s="479" t="s">
        <v>7027</v>
      </c>
      <c r="D4779" s="541"/>
      <c r="E4779" s="578"/>
      <c r="F4779" s="541">
        <f t="shared" si="75"/>
        <v>0</v>
      </c>
      <c r="G4779" s="609"/>
    </row>
    <row r="4780" spans="1:7" s="295" customFormat="1">
      <c r="A4780" s="562" t="s">
        <v>6775</v>
      </c>
      <c r="B4780" s="478" t="s">
        <v>14543</v>
      </c>
      <c r="C4780" s="479" t="s">
        <v>7146</v>
      </c>
      <c r="D4780" s="541"/>
      <c r="E4780" s="578"/>
      <c r="F4780" s="541">
        <f t="shared" si="75"/>
        <v>0</v>
      </c>
      <c r="G4780" s="609"/>
    </row>
    <row r="4781" spans="1:7" s="295" customFormat="1">
      <c r="A4781" s="562" t="s">
        <v>6778</v>
      </c>
      <c r="B4781" s="478" t="s">
        <v>6925</v>
      </c>
      <c r="C4781" s="479" t="s">
        <v>7147</v>
      </c>
      <c r="D4781" s="541"/>
      <c r="E4781" s="578"/>
      <c r="F4781" s="541">
        <f t="shared" si="75"/>
        <v>0</v>
      </c>
      <c r="G4781" s="609"/>
    </row>
    <row r="4782" spans="1:7" s="295" customFormat="1">
      <c r="A4782" s="562" t="s">
        <v>9587</v>
      </c>
      <c r="B4782" s="478" t="s">
        <v>7149</v>
      </c>
      <c r="C4782" s="479" t="s">
        <v>7148</v>
      </c>
      <c r="D4782" s="541"/>
      <c r="E4782" s="578"/>
      <c r="F4782" s="541">
        <f t="shared" si="75"/>
        <v>0</v>
      </c>
      <c r="G4782" s="609"/>
    </row>
    <row r="4783" spans="1:7" s="295" customFormat="1">
      <c r="A4783" s="562" t="s">
        <v>9589</v>
      </c>
      <c r="B4783" s="478" t="s">
        <v>7151</v>
      </c>
      <c r="C4783" s="479" t="s">
        <v>7150</v>
      </c>
      <c r="D4783" s="541"/>
      <c r="E4783" s="578"/>
      <c r="F4783" s="541">
        <f t="shared" si="75"/>
        <v>0</v>
      </c>
      <c r="G4783" s="609"/>
    </row>
    <row r="4784" spans="1:7" s="295" customFormat="1">
      <c r="A4784" s="562" t="s">
        <v>9592</v>
      </c>
      <c r="B4784" s="478" t="s">
        <v>7035</v>
      </c>
      <c r="C4784" s="479" t="s">
        <v>7152</v>
      </c>
      <c r="D4784" s="541"/>
      <c r="E4784" s="578"/>
      <c r="F4784" s="541">
        <f t="shared" si="75"/>
        <v>0</v>
      </c>
      <c r="G4784" s="609"/>
    </row>
    <row r="4785" spans="1:7" s="295" customFormat="1">
      <c r="A4785" s="562" t="s">
        <v>9595</v>
      </c>
      <c r="B4785" s="478" t="s">
        <v>6925</v>
      </c>
      <c r="C4785" s="479" t="s">
        <v>7153</v>
      </c>
      <c r="D4785" s="541"/>
      <c r="E4785" s="578"/>
      <c r="F4785" s="541">
        <f t="shared" si="75"/>
        <v>0</v>
      </c>
      <c r="G4785" s="609"/>
    </row>
    <row r="4786" spans="1:7" s="423" customFormat="1">
      <c r="A4786" s="672" t="s">
        <v>7154</v>
      </c>
      <c r="B4786" s="673"/>
      <c r="C4786" s="674"/>
      <c r="D4786" s="547"/>
      <c r="E4786" s="588"/>
      <c r="F4786" s="550"/>
      <c r="G4786" s="613"/>
    </row>
    <row r="4787" spans="1:7" s="295" customFormat="1">
      <c r="A4787" s="562" t="s">
        <v>16200</v>
      </c>
      <c r="B4787" s="478" t="s">
        <v>6973</v>
      </c>
      <c r="C4787" s="479" t="s">
        <v>6972</v>
      </c>
      <c r="D4787" s="541"/>
      <c r="E4787" s="578"/>
      <c r="F4787" s="541">
        <f t="shared" si="75"/>
        <v>0</v>
      </c>
      <c r="G4787" s="609"/>
    </row>
    <row r="4788" spans="1:7" s="295" customFormat="1">
      <c r="A4788" s="562" t="s">
        <v>16203</v>
      </c>
      <c r="B4788" s="478" t="s">
        <v>7155</v>
      </c>
      <c r="C4788" s="479" t="s">
        <v>9548</v>
      </c>
      <c r="D4788" s="541"/>
      <c r="E4788" s="578"/>
      <c r="F4788" s="541">
        <f t="shared" si="75"/>
        <v>0</v>
      </c>
      <c r="G4788" s="609"/>
    </row>
    <row r="4789" spans="1:7" s="295" customFormat="1">
      <c r="A4789" s="562" t="s">
        <v>16206</v>
      </c>
      <c r="B4789" s="478" t="s">
        <v>6962</v>
      </c>
      <c r="C4789" s="479" t="s">
        <v>7156</v>
      </c>
      <c r="D4789" s="541"/>
      <c r="E4789" s="578"/>
      <c r="F4789" s="541">
        <f t="shared" si="75"/>
        <v>0</v>
      </c>
      <c r="G4789" s="609"/>
    </row>
    <row r="4790" spans="1:7" s="295" customFormat="1">
      <c r="A4790" s="562" t="s">
        <v>16209</v>
      </c>
      <c r="B4790" s="478" t="s">
        <v>7158</v>
      </c>
      <c r="C4790" s="479" t="s">
        <v>7157</v>
      </c>
      <c r="D4790" s="541"/>
      <c r="E4790" s="578"/>
      <c r="F4790" s="541">
        <f t="shared" si="75"/>
        <v>0</v>
      </c>
      <c r="G4790" s="609"/>
    </row>
    <row r="4791" spans="1:7" s="295" customFormat="1">
      <c r="A4791" s="562" t="s">
        <v>16212</v>
      </c>
      <c r="B4791" s="478" t="s">
        <v>6960</v>
      </c>
      <c r="C4791" s="479" t="s">
        <v>7159</v>
      </c>
      <c r="D4791" s="541"/>
      <c r="E4791" s="578"/>
      <c r="F4791" s="541">
        <f t="shared" si="75"/>
        <v>0</v>
      </c>
      <c r="G4791" s="609"/>
    </row>
    <row r="4792" spans="1:7" s="295" customFormat="1">
      <c r="A4792" s="562" t="s">
        <v>16215</v>
      </c>
      <c r="B4792" s="478" t="s">
        <v>7070</v>
      </c>
      <c r="C4792" s="479" t="s">
        <v>7160</v>
      </c>
      <c r="D4792" s="541"/>
      <c r="E4792" s="578"/>
      <c r="F4792" s="541">
        <f t="shared" si="75"/>
        <v>0</v>
      </c>
      <c r="G4792" s="609"/>
    </row>
    <row r="4793" spans="1:7" s="295" customFormat="1">
      <c r="A4793" s="562" t="s">
        <v>16217</v>
      </c>
      <c r="B4793" s="478" t="s">
        <v>6925</v>
      </c>
      <c r="C4793" s="479" t="s">
        <v>6963</v>
      </c>
      <c r="D4793" s="541"/>
      <c r="E4793" s="578"/>
      <c r="F4793" s="541">
        <f t="shared" si="75"/>
        <v>0</v>
      </c>
      <c r="G4793" s="609"/>
    </row>
    <row r="4794" spans="1:7" s="295" customFormat="1">
      <c r="A4794" s="562" t="s">
        <v>16220</v>
      </c>
      <c r="B4794" s="478" t="s">
        <v>7162</v>
      </c>
      <c r="C4794" s="479" t="s">
        <v>7161</v>
      </c>
      <c r="D4794" s="541"/>
      <c r="E4794" s="578"/>
      <c r="F4794" s="541">
        <f t="shared" si="75"/>
        <v>0</v>
      </c>
      <c r="G4794" s="609"/>
    </row>
    <row r="4795" spans="1:7" s="295" customFormat="1">
      <c r="A4795" s="562" t="s">
        <v>16223</v>
      </c>
      <c r="B4795" s="478" t="s">
        <v>7164</v>
      </c>
      <c r="C4795" s="479" t="s">
        <v>7163</v>
      </c>
      <c r="D4795" s="541"/>
      <c r="E4795" s="578"/>
      <c r="F4795" s="541">
        <f t="shared" si="75"/>
        <v>0</v>
      </c>
      <c r="G4795" s="609"/>
    </row>
    <row r="4796" spans="1:7" s="295" customFormat="1">
      <c r="A4796" s="562" t="s">
        <v>16226</v>
      </c>
      <c r="B4796" s="478" t="s">
        <v>14543</v>
      </c>
      <c r="C4796" s="479" t="s">
        <v>7036</v>
      </c>
      <c r="D4796" s="541"/>
      <c r="E4796" s="578"/>
      <c r="F4796" s="541">
        <f t="shared" si="75"/>
        <v>0</v>
      </c>
      <c r="G4796" s="609"/>
    </row>
    <row r="4797" spans="1:7" s="295" customFormat="1">
      <c r="A4797" s="562" t="s">
        <v>16229</v>
      </c>
      <c r="B4797" s="478" t="s">
        <v>6941</v>
      </c>
      <c r="C4797" s="479" t="s">
        <v>7165</v>
      </c>
      <c r="D4797" s="541"/>
      <c r="E4797" s="578"/>
      <c r="F4797" s="541">
        <f t="shared" si="75"/>
        <v>0</v>
      </c>
      <c r="G4797" s="609"/>
    </row>
    <row r="4798" spans="1:7" s="295" customFormat="1">
      <c r="A4798" s="562" t="s">
        <v>16232</v>
      </c>
      <c r="B4798" s="478" t="s">
        <v>7166</v>
      </c>
      <c r="C4798" s="479" t="s">
        <v>22660</v>
      </c>
      <c r="D4798" s="541"/>
      <c r="E4798" s="578"/>
      <c r="F4798" s="541">
        <f t="shared" si="75"/>
        <v>0</v>
      </c>
      <c r="G4798" s="609"/>
    </row>
    <row r="4799" spans="1:7" s="295" customFormat="1">
      <c r="A4799" s="562" t="s">
        <v>16235</v>
      </c>
      <c r="B4799" s="478" t="s">
        <v>7168</v>
      </c>
      <c r="C4799" s="479" t="s">
        <v>7167</v>
      </c>
      <c r="D4799" s="541"/>
      <c r="E4799" s="578"/>
      <c r="F4799" s="541">
        <f t="shared" si="75"/>
        <v>0</v>
      </c>
      <c r="G4799" s="609"/>
    </row>
    <row r="4800" spans="1:7" s="295" customFormat="1">
      <c r="A4800" s="562" t="s">
        <v>16238</v>
      </c>
      <c r="B4800" s="478" t="s">
        <v>7170</v>
      </c>
      <c r="C4800" s="479" t="s">
        <v>7169</v>
      </c>
      <c r="D4800" s="541"/>
      <c r="E4800" s="578"/>
      <c r="F4800" s="541">
        <f t="shared" si="75"/>
        <v>0</v>
      </c>
      <c r="G4800" s="609"/>
    </row>
    <row r="4801" spans="1:7" s="295" customFormat="1">
      <c r="A4801" s="562" t="s">
        <v>16241</v>
      </c>
      <c r="B4801" s="478" t="s">
        <v>6960</v>
      </c>
      <c r="C4801" s="479" t="s">
        <v>7050</v>
      </c>
      <c r="D4801" s="541"/>
      <c r="E4801" s="578"/>
      <c r="F4801" s="541">
        <f t="shared" si="75"/>
        <v>0</v>
      </c>
      <c r="G4801" s="609"/>
    </row>
    <row r="4802" spans="1:7" s="295" customFormat="1">
      <c r="A4802" s="562" t="s">
        <v>19989</v>
      </c>
      <c r="B4802" s="478" t="s">
        <v>7172</v>
      </c>
      <c r="C4802" s="479" t="s">
        <v>7171</v>
      </c>
      <c r="D4802" s="541"/>
      <c r="E4802" s="578"/>
      <c r="F4802" s="541">
        <f t="shared" si="75"/>
        <v>0</v>
      </c>
      <c r="G4802" s="609"/>
    </row>
    <row r="4803" spans="1:7" s="295" customFormat="1">
      <c r="A4803" s="562" t="s">
        <v>19992</v>
      </c>
      <c r="B4803" s="478" t="s">
        <v>6962</v>
      </c>
      <c r="C4803" s="479" t="s">
        <v>7173</v>
      </c>
      <c r="D4803" s="541"/>
      <c r="E4803" s="578"/>
      <c r="F4803" s="541">
        <f t="shared" si="75"/>
        <v>0</v>
      </c>
      <c r="G4803" s="609"/>
    </row>
    <row r="4804" spans="1:7" s="295" customFormat="1">
      <c r="A4804" s="562" t="s">
        <v>19995</v>
      </c>
      <c r="B4804" s="478" t="s">
        <v>7035</v>
      </c>
      <c r="C4804" s="479" t="s">
        <v>7152</v>
      </c>
      <c r="D4804" s="541"/>
      <c r="E4804" s="578"/>
      <c r="F4804" s="541">
        <f t="shared" si="75"/>
        <v>0</v>
      </c>
      <c r="G4804" s="609"/>
    </row>
    <row r="4805" spans="1:7" s="295" customFormat="1">
      <c r="A4805" s="562" t="s">
        <v>19998</v>
      </c>
      <c r="B4805" s="478" t="s">
        <v>7070</v>
      </c>
      <c r="C4805" s="479" t="s">
        <v>7174</v>
      </c>
      <c r="D4805" s="541"/>
      <c r="E4805" s="578"/>
      <c r="F4805" s="541">
        <f t="shared" si="75"/>
        <v>0</v>
      </c>
      <c r="G4805" s="609"/>
    </row>
    <row r="4806" spans="1:7" s="295" customFormat="1">
      <c r="A4806" s="562" t="s">
        <v>20000</v>
      </c>
      <c r="B4806" s="478" t="s">
        <v>6925</v>
      </c>
      <c r="C4806" s="479" t="s">
        <v>6927</v>
      </c>
      <c r="D4806" s="541"/>
      <c r="E4806" s="578"/>
      <c r="F4806" s="541">
        <f t="shared" si="75"/>
        <v>0</v>
      </c>
      <c r="G4806" s="609"/>
    </row>
    <row r="4807" spans="1:7" s="295" customFormat="1">
      <c r="A4807" s="562" t="s">
        <v>20003</v>
      </c>
      <c r="B4807" s="478" t="s">
        <v>6925</v>
      </c>
      <c r="C4807" s="479" t="s">
        <v>7175</v>
      </c>
      <c r="D4807" s="541"/>
      <c r="E4807" s="578"/>
      <c r="F4807" s="541">
        <f t="shared" si="75"/>
        <v>0</v>
      </c>
      <c r="G4807" s="609"/>
    </row>
    <row r="4808" spans="1:7" s="295" customFormat="1">
      <c r="A4808" s="562" t="s">
        <v>20006</v>
      </c>
      <c r="B4808" s="478" t="s">
        <v>7177</v>
      </c>
      <c r="C4808" s="479" t="s">
        <v>7176</v>
      </c>
      <c r="D4808" s="541"/>
      <c r="E4808" s="578"/>
      <c r="F4808" s="541">
        <f t="shared" si="75"/>
        <v>0</v>
      </c>
      <c r="G4808" s="609"/>
    </row>
    <row r="4809" spans="1:7" s="295" customFormat="1">
      <c r="A4809" s="562" t="s">
        <v>20008</v>
      </c>
      <c r="B4809" s="478" t="s">
        <v>7179</v>
      </c>
      <c r="C4809" s="479" t="s">
        <v>7178</v>
      </c>
      <c r="D4809" s="541"/>
      <c r="E4809" s="578"/>
      <c r="F4809" s="541">
        <f t="shared" si="75"/>
        <v>0</v>
      </c>
      <c r="G4809" s="609"/>
    </row>
    <row r="4810" spans="1:7" s="295" customFormat="1">
      <c r="A4810" s="562" t="s">
        <v>20010</v>
      </c>
      <c r="B4810" s="478" t="s">
        <v>7181</v>
      </c>
      <c r="C4810" s="479" t="s">
        <v>7180</v>
      </c>
      <c r="D4810" s="541"/>
      <c r="E4810" s="578"/>
      <c r="F4810" s="541">
        <f t="shared" si="75"/>
        <v>0</v>
      </c>
      <c r="G4810" s="609"/>
    </row>
    <row r="4811" spans="1:7" s="295" customFormat="1">
      <c r="A4811" s="562" t="s">
        <v>20012</v>
      </c>
      <c r="B4811" s="478" t="s">
        <v>14543</v>
      </c>
      <c r="C4811" s="479" t="s">
        <v>7034</v>
      </c>
      <c r="D4811" s="541"/>
      <c r="E4811" s="578"/>
      <c r="F4811" s="541">
        <f t="shared" si="75"/>
        <v>0</v>
      </c>
      <c r="G4811" s="609"/>
    </row>
    <row r="4812" spans="1:7" s="295" customFormat="1">
      <c r="A4812" s="562" t="s">
        <v>20014</v>
      </c>
      <c r="B4812" s="478" t="s">
        <v>6925</v>
      </c>
      <c r="C4812" s="479" t="s">
        <v>7182</v>
      </c>
      <c r="D4812" s="541"/>
      <c r="E4812" s="578"/>
      <c r="F4812" s="541">
        <f t="shared" si="75"/>
        <v>0</v>
      </c>
      <c r="G4812" s="609"/>
    </row>
    <row r="4813" spans="1:7" s="295" customFormat="1">
      <c r="A4813" s="562" t="s">
        <v>20017</v>
      </c>
      <c r="B4813" s="478" t="s">
        <v>6962</v>
      </c>
      <c r="C4813" s="479" t="s">
        <v>7183</v>
      </c>
      <c r="D4813" s="541"/>
      <c r="E4813" s="578"/>
      <c r="F4813" s="541">
        <f t="shared" si="75"/>
        <v>0</v>
      </c>
      <c r="G4813" s="609"/>
    </row>
    <row r="4814" spans="1:7" s="295" customFormat="1">
      <c r="A4814" s="562" t="s">
        <v>20020</v>
      </c>
      <c r="B4814" s="478" t="s">
        <v>14543</v>
      </c>
      <c r="C4814" s="479" t="s">
        <v>7184</v>
      </c>
      <c r="D4814" s="541"/>
      <c r="E4814" s="578"/>
      <c r="F4814" s="541">
        <f t="shared" si="75"/>
        <v>0</v>
      </c>
      <c r="G4814" s="609"/>
    </row>
    <row r="4815" spans="1:7" s="295" customFormat="1">
      <c r="A4815" s="562" t="s">
        <v>20023</v>
      </c>
      <c r="B4815" s="478" t="s">
        <v>6925</v>
      </c>
      <c r="C4815" s="479" t="s">
        <v>7185</v>
      </c>
      <c r="D4815" s="541"/>
      <c r="E4815" s="578"/>
      <c r="F4815" s="541">
        <f t="shared" si="75"/>
        <v>0</v>
      </c>
      <c r="G4815" s="609"/>
    </row>
    <row r="4816" spans="1:7" s="295" customFormat="1">
      <c r="A4816" s="562" t="s">
        <v>20026</v>
      </c>
      <c r="B4816" s="478" t="s">
        <v>6960</v>
      </c>
      <c r="C4816" s="479" t="s">
        <v>7186</v>
      </c>
      <c r="D4816" s="541"/>
      <c r="E4816" s="578"/>
      <c r="F4816" s="541">
        <f t="shared" si="75"/>
        <v>0</v>
      </c>
      <c r="G4816" s="609"/>
    </row>
    <row r="4817" spans="1:7" s="295" customFormat="1">
      <c r="A4817" s="562" t="s">
        <v>20029</v>
      </c>
      <c r="B4817" s="478" t="s">
        <v>7188</v>
      </c>
      <c r="C4817" s="479" t="s">
        <v>7187</v>
      </c>
      <c r="D4817" s="541"/>
      <c r="E4817" s="578"/>
      <c r="F4817" s="541">
        <f t="shared" si="75"/>
        <v>0</v>
      </c>
      <c r="G4817" s="609"/>
    </row>
    <row r="4818" spans="1:7" s="295" customFormat="1">
      <c r="A4818" s="562" t="s">
        <v>20032</v>
      </c>
      <c r="B4818" s="478" t="s">
        <v>7190</v>
      </c>
      <c r="C4818" s="479" t="s">
        <v>7189</v>
      </c>
      <c r="D4818" s="541"/>
      <c r="E4818" s="578"/>
      <c r="F4818" s="541">
        <f t="shared" si="75"/>
        <v>0</v>
      </c>
      <c r="G4818" s="609"/>
    </row>
    <row r="4819" spans="1:7" s="295" customFormat="1">
      <c r="A4819" s="562" t="s">
        <v>20034</v>
      </c>
      <c r="B4819" s="478" t="s">
        <v>6941</v>
      </c>
      <c r="C4819" s="479" t="s">
        <v>7191</v>
      </c>
      <c r="D4819" s="541"/>
      <c r="E4819" s="578"/>
      <c r="F4819" s="541">
        <f t="shared" si="75"/>
        <v>0</v>
      </c>
      <c r="G4819" s="609"/>
    </row>
    <row r="4820" spans="1:7" s="295" customFormat="1">
      <c r="A4820" s="562" t="s">
        <v>20036</v>
      </c>
      <c r="B4820" s="478" t="s">
        <v>6925</v>
      </c>
      <c r="C4820" s="479" t="s">
        <v>6946</v>
      </c>
      <c r="D4820" s="541"/>
      <c r="E4820" s="578"/>
      <c r="F4820" s="541">
        <f t="shared" si="75"/>
        <v>0</v>
      </c>
      <c r="G4820" s="609"/>
    </row>
    <row r="4821" spans="1:7" s="295" customFormat="1">
      <c r="A4821" s="562" t="s">
        <v>23571</v>
      </c>
      <c r="B4821" s="478" t="s">
        <v>7193</v>
      </c>
      <c r="C4821" s="479" t="s">
        <v>7192</v>
      </c>
      <c r="D4821" s="541"/>
      <c r="E4821" s="578"/>
      <c r="F4821" s="541">
        <f t="shared" si="75"/>
        <v>0</v>
      </c>
      <c r="G4821" s="609"/>
    </row>
    <row r="4822" spans="1:7" s="423" customFormat="1">
      <c r="A4822" s="672" t="s">
        <v>7154</v>
      </c>
      <c r="B4822" s="673"/>
      <c r="C4822" s="674"/>
      <c r="D4822" s="547"/>
      <c r="E4822" s="588"/>
      <c r="F4822" s="550"/>
      <c r="G4822" s="613"/>
    </row>
    <row r="4823" spans="1:7" s="295" customFormat="1">
      <c r="A4823" s="562" t="s">
        <v>23574</v>
      </c>
      <c r="B4823" s="478" t="s">
        <v>7195</v>
      </c>
      <c r="C4823" s="479" t="s">
        <v>7194</v>
      </c>
      <c r="D4823" s="541"/>
      <c r="E4823" s="578"/>
      <c r="F4823" s="541">
        <f t="shared" si="75"/>
        <v>0</v>
      </c>
      <c r="G4823" s="609"/>
    </row>
    <row r="4824" spans="1:7" s="295" customFormat="1">
      <c r="A4824" s="562" t="s">
        <v>23577</v>
      </c>
      <c r="B4824" s="478" t="s">
        <v>7197</v>
      </c>
      <c r="C4824" s="479" t="s">
        <v>7196</v>
      </c>
      <c r="D4824" s="541"/>
      <c r="E4824" s="578"/>
      <c r="F4824" s="541">
        <f t="shared" si="75"/>
        <v>0</v>
      </c>
      <c r="G4824" s="609"/>
    </row>
    <row r="4825" spans="1:7" s="295" customFormat="1">
      <c r="A4825" s="562" t="s">
        <v>23580</v>
      </c>
      <c r="B4825" s="478" t="s">
        <v>7198</v>
      </c>
      <c r="C4825" s="479" t="s">
        <v>6997</v>
      </c>
      <c r="D4825" s="541"/>
      <c r="E4825" s="578"/>
      <c r="F4825" s="541">
        <f t="shared" si="75"/>
        <v>0</v>
      </c>
      <c r="G4825" s="609"/>
    </row>
    <row r="4826" spans="1:7" s="295" customFormat="1">
      <c r="A4826" s="562" t="s">
        <v>23583</v>
      </c>
      <c r="B4826" s="478" t="s">
        <v>7200</v>
      </c>
      <c r="C4826" s="479" t="s">
        <v>7199</v>
      </c>
      <c r="D4826" s="541"/>
      <c r="E4826" s="578"/>
      <c r="F4826" s="541">
        <f t="shared" si="75"/>
        <v>0</v>
      </c>
      <c r="G4826" s="609"/>
    </row>
    <row r="4827" spans="1:7" s="295" customFormat="1">
      <c r="A4827" s="562" t="s">
        <v>23586</v>
      </c>
      <c r="B4827" s="478" t="s">
        <v>7202</v>
      </c>
      <c r="C4827" s="479" t="s">
        <v>7201</v>
      </c>
      <c r="D4827" s="541"/>
      <c r="E4827" s="578"/>
      <c r="F4827" s="541">
        <f t="shared" si="75"/>
        <v>0</v>
      </c>
      <c r="G4827" s="609"/>
    </row>
    <row r="4828" spans="1:7" s="295" customFormat="1">
      <c r="A4828" s="562" t="s">
        <v>23589</v>
      </c>
      <c r="B4828" s="478" t="s">
        <v>7204</v>
      </c>
      <c r="C4828" s="479" t="s">
        <v>7203</v>
      </c>
      <c r="D4828" s="541"/>
      <c r="E4828" s="578"/>
      <c r="F4828" s="541">
        <f t="shared" si="75"/>
        <v>0</v>
      </c>
      <c r="G4828" s="609"/>
    </row>
    <row r="4829" spans="1:7" s="295" customFormat="1">
      <c r="A4829" s="562" t="s">
        <v>23592</v>
      </c>
      <c r="B4829" s="478" t="s">
        <v>7205</v>
      </c>
      <c r="C4829" s="479" t="s">
        <v>15143</v>
      </c>
      <c r="D4829" s="541"/>
      <c r="E4829" s="578"/>
      <c r="F4829" s="541">
        <f t="shared" si="75"/>
        <v>0</v>
      </c>
      <c r="G4829" s="609"/>
    </row>
    <row r="4830" spans="1:7" s="295" customFormat="1">
      <c r="A4830" s="562" t="s">
        <v>23595</v>
      </c>
      <c r="B4830" s="478" t="s">
        <v>7207</v>
      </c>
      <c r="C4830" s="479" t="s">
        <v>7206</v>
      </c>
      <c r="D4830" s="541"/>
      <c r="E4830" s="578"/>
      <c r="F4830" s="541">
        <f t="shared" si="75"/>
        <v>0</v>
      </c>
      <c r="G4830" s="609"/>
    </row>
    <row r="4831" spans="1:7" s="295" customFormat="1">
      <c r="A4831" s="562" t="s">
        <v>23600</v>
      </c>
      <c r="B4831" s="478" t="s">
        <v>7208</v>
      </c>
      <c r="C4831" s="479" t="s">
        <v>29121</v>
      </c>
      <c r="D4831" s="541"/>
      <c r="E4831" s="578"/>
      <c r="F4831" s="541">
        <f t="shared" si="75"/>
        <v>0</v>
      </c>
      <c r="G4831" s="609"/>
    </row>
    <row r="4832" spans="1:7" s="295" customFormat="1">
      <c r="A4832" s="562" t="s">
        <v>23603</v>
      </c>
      <c r="B4832" s="478" t="s">
        <v>7210</v>
      </c>
      <c r="C4832" s="479" t="s">
        <v>7209</v>
      </c>
      <c r="D4832" s="541"/>
      <c r="E4832" s="578"/>
      <c r="F4832" s="541">
        <f t="shared" ref="F4832:F4895" si="76">D4832*(1+E4832)</f>
        <v>0</v>
      </c>
      <c r="G4832" s="609"/>
    </row>
    <row r="4833" spans="1:7" s="295" customFormat="1">
      <c r="A4833" s="562" t="s">
        <v>23606</v>
      </c>
      <c r="B4833" s="478" t="s">
        <v>7212</v>
      </c>
      <c r="C4833" s="479" t="s">
        <v>7211</v>
      </c>
      <c r="D4833" s="541"/>
      <c r="E4833" s="578"/>
      <c r="F4833" s="541">
        <f t="shared" si="76"/>
        <v>0</v>
      </c>
      <c r="G4833" s="609"/>
    </row>
    <row r="4834" spans="1:7" s="295" customFormat="1">
      <c r="A4834" s="562" t="s">
        <v>23609</v>
      </c>
      <c r="B4834" s="478" t="s">
        <v>7214</v>
      </c>
      <c r="C4834" s="479" t="s">
        <v>7213</v>
      </c>
      <c r="D4834" s="541"/>
      <c r="E4834" s="578"/>
      <c r="F4834" s="541">
        <f t="shared" si="76"/>
        <v>0</v>
      </c>
      <c r="G4834" s="609"/>
    </row>
    <row r="4835" spans="1:7" s="295" customFormat="1">
      <c r="A4835" s="562" t="s">
        <v>23612</v>
      </c>
      <c r="B4835" s="478" t="s">
        <v>6962</v>
      </c>
      <c r="C4835" s="479" t="s">
        <v>7173</v>
      </c>
      <c r="D4835" s="541"/>
      <c r="E4835" s="578"/>
      <c r="F4835" s="541">
        <f t="shared" si="76"/>
        <v>0</v>
      </c>
      <c r="G4835" s="609"/>
    </row>
    <row r="4836" spans="1:7" s="295" customFormat="1">
      <c r="A4836" s="562" t="s">
        <v>23615</v>
      </c>
      <c r="B4836" s="478" t="s">
        <v>6925</v>
      </c>
      <c r="C4836" s="479" t="s">
        <v>7215</v>
      </c>
      <c r="D4836" s="541"/>
      <c r="E4836" s="578"/>
      <c r="F4836" s="541">
        <f t="shared" si="76"/>
        <v>0</v>
      </c>
      <c r="G4836" s="609"/>
    </row>
    <row r="4837" spans="1:7" s="295" customFormat="1">
      <c r="A4837" s="562" t="s">
        <v>23618</v>
      </c>
      <c r="B4837" s="478" t="s">
        <v>6941</v>
      </c>
      <c r="C4837" s="479" t="s">
        <v>7216</v>
      </c>
      <c r="D4837" s="541"/>
      <c r="E4837" s="578"/>
      <c r="F4837" s="541">
        <f t="shared" si="76"/>
        <v>0</v>
      </c>
      <c r="G4837" s="609"/>
    </row>
    <row r="4838" spans="1:7" s="295" customFormat="1">
      <c r="A4838" s="562" t="s">
        <v>23621</v>
      </c>
      <c r="B4838" s="478" t="s">
        <v>6941</v>
      </c>
      <c r="C4838" s="479" t="s">
        <v>7217</v>
      </c>
      <c r="D4838" s="541"/>
      <c r="E4838" s="578"/>
      <c r="F4838" s="541">
        <f t="shared" si="76"/>
        <v>0</v>
      </c>
      <c r="G4838" s="609"/>
    </row>
    <row r="4839" spans="1:7" s="295" customFormat="1">
      <c r="A4839" s="562" t="s">
        <v>23624</v>
      </c>
      <c r="B4839" s="478" t="s">
        <v>7035</v>
      </c>
      <c r="C4839" s="479" t="s">
        <v>7034</v>
      </c>
      <c r="D4839" s="541"/>
      <c r="E4839" s="578"/>
      <c r="F4839" s="541">
        <f t="shared" si="76"/>
        <v>0</v>
      </c>
      <c r="G4839" s="609"/>
    </row>
    <row r="4840" spans="1:7" s="295" customFormat="1">
      <c r="A4840" s="562" t="s">
        <v>23626</v>
      </c>
      <c r="B4840" s="478" t="s">
        <v>7035</v>
      </c>
      <c r="C4840" s="479" t="s">
        <v>7152</v>
      </c>
      <c r="D4840" s="541"/>
      <c r="E4840" s="578"/>
      <c r="F4840" s="541">
        <f t="shared" si="76"/>
        <v>0</v>
      </c>
      <c r="G4840" s="609"/>
    </row>
    <row r="4841" spans="1:7" s="295" customFormat="1">
      <c r="A4841" s="562" t="s">
        <v>23628</v>
      </c>
      <c r="B4841" s="478" t="s">
        <v>7035</v>
      </c>
      <c r="C4841" s="479" t="s">
        <v>7036</v>
      </c>
      <c r="D4841" s="541"/>
      <c r="E4841" s="578"/>
      <c r="F4841" s="541">
        <f t="shared" si="76"/>
        <v>0</v>
      </c>
      <c r="G4841" s="609"/>
    </row>
    <row r="4842" spans="1:7" s="295" customFormat="1">
      <c r="A4842" s="562" t="s">
        <v>23631</v>
      </c>
      <c r="B4842" s="478"/>
      <c r="C4842" s="479" t="s">
        <v>21309</v>
      </c>
      <c r="D4842" s="541"/>
      <c r="E4842" s="578"/>
      <c r="F4842" s="541">
        <f t="shared" si="76"/>
        <v>0</v>
      </c>
      <c r="G4842" s="609"/>
    </row>
    <row r="4843" spans="1:7" s="423" customFormat="1">
      <c r="A4843" s="672" t="s">
        <v>7219</v>
      </c>
      <c r="B4843" s="673"/>
      <c r="C4843" s="674"/>
      <c r="D4843" s="547"/>
      <c r="E4843" s="588"/>
      <c r="F4843" s="550"/>
      <c r="G4843" s="613"/>
    </row>
    <row r="4844" spans="1:7" s="295" customFormat="1">
      <c r="A4844" s="562" t="s">
        <v>23633</v>
      </c>
      <c r="B4844" s="478" t="s">
        <v>7221</v>
      </c>
      <c r="C4844" s="479" t="s">
        <v>7220</v>
      </c>
      <c r="D4844" s="541"/>
      <c r="E4844" s="578"/>
      <c r="F4844" s="541">
        <f t="shared" si="76"/>
        <v>0</v>
      </c>
      <c r="G4844" s="609"/>
    </row>
    <row r="4845" spans="1:7" s="295" customFormat="1">
      <c r="A4845" s="562" t="s">
        <v>23636</v>
      </c>
      <c r="B4845" s="478" t="s">
        <v>7223</v>
      </c>
      <c r="C4845" s="479" t="s">
        <v>7222</v>
      </c>
      <c r="D4845" s="541"/>
      <c r="E4845" s="578"/>
      <c r="F4845" s="541">
        <f t="shared" si="76"/>
        <v>0</v>
      </c>
      <c r="G4845" s="609"/>
    </row>
    <row r="4846" spans="1:7" s="295" customFormat="1">
      <c r="A4846" s="562" t="s">
        <v>23638</v>
      </c>
      <c r="B4846" s="478" t="s">
        <v>7224</v>
      </c>
      <c r="C4846" s="479" t="s">
        <v>13770</v>
      </c>
      <c r="D4846" s="541"/>
      <c r="E4846" s="578"/>
      <c r="F4846" s="541">
        <f t="shared" si="76"/>
        <v>0</v>
      </c>
      <c r="G4846" s="609"/>
    </row>
    <row r="4847" spans="1:7" s="295" customFormat="1">
      <c r="A4847" s="562" t="s">
        <v>23641</v>
      </c>
      <c r="B4847" s="478" t="s">
        <v>7226</v>
      </c>
      <c r="C4847" s="479" t="s">
        <v>7225</v>
      </c>
      <c r="D4847" s="541"/>
      <c r="E4847" s="578"/>
      <c r="F4847" s="541">
        <f t="shared" si="76"/>
        <v>0</v>
      </c>
      <c r="G4847" s="609"/>
    </row>
    <row r="4848" spans="1:7" s="295" customFormat="1">
      <c r="A4848" s="562" t="s">
        <v>23644</v>
      </c>
      <c r="B4848" s="478" t="s">
        <v>7228</v>
      </c>
      <c r="C4848" s="479" t="s">
        <v>7227</v>
      </c>
      <c r="D4848" s="541"/>
      <c r="E4848" s="578"/>
      <c r="F4848" s="541">
        <f t="shared" si="76"/>
        <v>0</v>
      </c>
      <c r="G4848" s="609"/>
    </row>
    <row r="4849" spans="1:7" s="295" customFormat="1">
      <c r="A4849" s="562" t="s">
        <v>23647</v>
      </c>
      <c r="B4849" s="478" t="s">
        <v>7230</v>
      </c>
      <c r="C4849" s="479" t="s">
        <v>7229</v>
      </c>
      <c r="D4849" s="541"/>
      <c r="E4849" s="578"/>
      <c r="F4849" s="541">
        <f t="shared" si="76"/>
        <v>0</v>
      </c>
      <c r="G4849" s="609"/>
    </row>
    <row r="4850" spans="1:7" s="295" customFormat="1">
      <c r="A4850" s="562" t="s">
        <v>23650</v>
      </c>
      <c r="B4850" s="478" t="s">
        <v>7232</v>
      </c>
      <c r="C4850" s="479" t="s">
        <v>7231</v>
      </c>
      <c r="D4850" s="541"/>
      <c r="E4850" s="578"/>
      <c r="F4850" s="541">
        <f t="shared" si="76"/>
        <v>0</v>
      </c>
      <c r="G4850" s="609"/>
    </row>
    <row r="4851" spans="1:7" s="295" customFormat="1">
      <c r="A4851" s="562" t="s">
        <v>23653</v>
      </c>
      <c r="B4851" s="478" t="s">
        <v>7234</v>
      </c>
      <c r="C4851" s="479" t="s">
        <v>7233</v>
      </c>
      <c r="D4851" s="541"/>
      <c r="E4851" s="578"/>
      <c r="F4851" s="541">
        <f t="shared" si="76"/>
        <v>0</v>
      </c>
      <c r="G4851" s="609"/>
    </row>
    <row r="4852" spans="1:7" s="295" customFormat="1" ht="25.5" customHeight="1">
      <c r="A4852" s="562" t="s">
        <v>23656</v>
      </c>
      <c r="B4852" s="478" t="s">
        <v>7236</v>
      </c>
      <c r="C4852" s="479" t="s">
        <v>7235</v>
      </c>
      <c r="D4852" s="541"/>
      <c r="E4852" s="578"/>
      <c r="F4852" s="541">
        <f t="shared" si="76"/>
        <v>0</v>
      </c>
      <c r="G4852" s="609"/>
    </row>
    <row r="4853" spans="1:7" s="295" customFormat="1">
      <c r="A4853" s="562" t="s">
        <v>23659</v>
      </c>
      <c r="B4853" s="478" t="s">
        <v>7238</v>
      </c>
      <c r="C4853" s="479" t="s">
        <v>7237</v>
      </c>
      <c r="D4853" s="541"/>
      <c r="E4853" s="578"/>
      <c r="F4853" s="541">
        <f t="shared" si="76"/>
        <v>0</v>
      </c>
      <c r="G4853" s="609"/>
    </row>
    <row r="4854" spans="1:7" s="295" customFormat="1">
      <c r="A4854" s="562" t="s">
        <v>23661</v>
      </c>
      <c r="B4854" s="478" t="s">
        <v>7240</v>
      </c>
      <c r="C4854" s="479" t="s">
        <v>7239</v>
      </c>
      <c r="D4854" s="541"/>
      <c r="E4854" s="578"/>
      <c r="F4854" s="541">
        <f t="shared" si="76"/>
        <v>0</v>
      </c>
      <c r="G4854" s="609"/>
    </row>
    <row r="4855" spans="1:7" s="295" customFormat="1" ht="24">
      <c r="A4855" s="562" t="s">
        <v>23664</v>
      </c>
      <c r="B4855" s="478" t="s">
        <v>7242</v>
      </c>
      <c r="C4855" s="479" t="s">
        <v>7241</v>
      </c>
      <c r="D4855" s="541"/>
      <c r="E4855" s="578"/>
      <c r="F4855" s="541">
        <f t="shared" si="76"/>
        <v>0</v>
      </c>
      <c r="G4855" s="609"/>
    </row>
    <row r="4856" spans="1:7" s="295" customFormat="1">
      <c r="A4856" s="562" t="s">
        <v>23666</v>
      </c>
      <c r="B4856" s="478" t="s">
        <v>7244</v>
      </c>
      <c r="C4856" s="479" t="s">
        <v>7243</v>
      </c>
      <c r="D4856" s="541"/>
      <c r="E4856" s="578"/>
      <c r="F4856" s="541">
        <f t="shared" si="76"/>
        <v>0</v>
      </c>
      <c r="G4856" s="609"/>
    </row>
    <row r="4857" spans="1:7" s="295" customFormat="1">
      <c r="A4857" s="562" t="s">
        <v>23668</v>
      </c>
      <c r="B4857" s="478" t="s">
        <v>7246</v>
      </c>
      <c r="C4857" s="479" t="s">
        <v>7245</v>
      </c>
      <c r="D4857" s="541"/>
      <c r="E4857" s="578"/>
      <c r="F4857" s="541">
        <f t="shared" si="76"/>
        <v>0</v>
      </c>
      <c r="G4857" s="609"/>
    </row>
    <row r="4858" spans="1:7" s="295" customFormat="1">
      <c r="A4858" s="562" t="s">
        <v>23670</v>
      </c>
      <c r="B4858" s="478" t="s">
        <v>7248</v>
      </c>
      <c r="C4858" s="479" t="s">
        <v>7247</v>
      </c>
      <c r="D4858" s="541"/>
      <c r="E4858" s="578"/>
      <c r="F4858" s="541">
        <f t="shared" si="76"/>
        <v>0</v>
      </c>
      <c r="G4858" s="609"/>
    </row>
    <row r="4859" spans="1:7" s="295" customFormat="1">
      <c r="A4859" s="562" t="s">
        <v>23672</v>
      </c>
      <c r="B4859" s="478" t="s">
        <v>7250</v>
      </c>
      <c r="C4859" s="479" t="s">
        <v>7249</v>
      </c>
      <c r="D4859" s="541"/>
      <c r="E4859" s="578"/>
      <c r="F4859" s="541">
        <f t="shared" si="76"/>
        <v>0</v>
      </c>
      <c r="G4859" s="609"/>
    </row>
    <row r="4860" spans="1:7" s="295" customFormat="1" ht="24">
      <c r="A4860" s="562" t="s">
        <v>23675</v>
      </c>
      <c r="B4860" s="478"/>
      <c r="C4860" s="479" t="s">
        <v>7251</v>
      </c>
      <c r="D4860" s="541"/>
      <c r="E4860" s="578"/>
      <c r="F4860" s="541">
        <f t="shared" si="76"/>
        <v>0</v>
      </c>
      <c r="G4860" s="609"/>
    </row>
    <row r="4861" spans="1:7" s="295" customFormat="1" ht="24">
      <c r="A4861" s="562" t="s">
        <v>23677</v>
      </c>
      <c r="B4861" s="478"/>
      <c r="C4861" s="479" t="s">
        <v>7252</v>
      </c>
      <c r="D4861" s="541"/>
      <c r="E4861" s="578"/>
      <c r="F4861" s="541">
        <f t="shared" si="76"/>
        <v>0</v>
      </c>
      <c r="G4861" s="609"/>
    </row>
    <row r="4862" spans="1:7" s="295" customFormat="1" ht="24">
      <c r="A4862" s="562" t="s">
        <v>23680</v>
      </c>
      <c r="B4862" s="478"/>
      <c r="C4862" s="479" t="s">
        <v>7253</v>
      </c>
      <c r="D4862" s="541"/>
      <c r="E4862" s="578"/>
      <c r="F4862" s="541">
        <f t="shared" si="76"/>
        <v>0</v>
      </c>
      <c r="G4862" s="609"/>
    </row>
    <row r="4863" spans="1:7" s="295" customFormat="1" ht="24">
      <c r="A4863" s="562" t="s">
        <v>23683</v>
      </c>
      <c r="B4863" s="478"/>
      <c r="C4863" s="479" t="s">
        <v>7254</v>
      </c>
      <c r="D4863" s="541"/>
      <c r="E4863" s="578"/>
      <c r="F4863" s="541">
        <f t="shared" si="76"/>
        <v>0</v>
      </c>
      <c r="G4863" s="609"/>
    </row>
    <row r="4864" spans="1:7" s="295" customFormat="1">
      <c r="A4864" s="562" t="s">
        <v>23686</v>
      </c>
      <c r="B4864" s="478"/>
      <c r="C4864" s="479" t="s">
        <v>7255</v>
      </c>
      <c r="D4864" s="541"/>
      <c r="E4864" s="578"/>
      <c r="F4864" s="541">
        <f t="shared" si="76"/>
        <v>0</v>
      </c>
      <c r="G4864" s="609"/>
    </row>
    <row r="4865" spans="1:7" s="295" customFormat="1">
      <c r="A4865" s="562" t="s">
        <v>23689</v>
      </c>
      <c r="B4865" s="478" t="s">
        <v>7259</v>
      </c>
      <c r="C4865" s="479" t="s">
        <v>7258</v>
      </c>
      <c r="D4865" s="541"/>
      <c r="E4865" s="578"/>
      <c r="F4865" s="541">
        <f t="shared" si="76"/>
        <v>0</v>
      </c>
      <c r="G4865" s="609"/>
    </row>
    <row r="4866" spans="1:7" s="295" customFormat="1">
      <c r="A4866" s="562" t="s">
        <v>23692</v>
      </c>
      <c r="B4866" s="478" t="s">
        <v>7261</v>
      </c>
      <c r="C4866" s="479" t="s">
        <v>7260</v>
      </c>
      <c r="D4866" s="541"/>
      <c r="E4866" s="578"/>
      <c r="F4866" s="541">
        <f t="shared" si="76"/>
        <v>0</v>
      </c>
      <c r="G4866" s="609"/>
    </row>
    <row r="4867" spans="1:7" s="295" customFormat="1">
      <c r="A4867" s="562" t="s">
        <v>23695</v>
      </c>
      <c r="B4867" s="478" t="s">
        <v>7263</v>
      </c>
      <c r="C4867" s="479" t="s">
        <v>38236</v>
      </c>
      <c r="D4867" s="541"/>
      <c r="E4867" s="578"/>
      <c r="F4867" s="541">
        <f t="shared" si="76"/>
        <v>0</v>
      </c>
      <c r="G4867" s="609"/>
    </row>
    <row r="4868" spans="1:7" s="295" customFormat="1">
      <c r="A4868" s="562" t="s">
        <v>23698</v>
      </c>
      <c r="B4868" s="478" t="s">
        <v>7265</v>
      </c>
      <c r="C4868" s="479" t="s">
        <v>14349</v>
      </c>
      <c r="D4868" s="541"/>
      <c r="E4868" s="578"/>
      <c r="F4868" s="541">
        <f t="shared" si="76"/>
        <v>0</v>
      </c>
      <c r="G4868" s="609"/>
    </row>
    <row r="4869" spans="1:7" s="295" customFormat="1">
      <c r="A4869" s="562" t="s">
        <v>23701</v>
      </c>
      <c r="B4869" s="478" t="s">
        <v>7267</v>
      </c>
      <c r="C4869" s="479" t="s">
        <v>7266</v>
      </c>
      <c r="D4869" s="541"/>
      <c r="E4869" s="578"/>
      <c r="F4869" s="541">
        <f t="shared" si="76"/>
        <v>0</v>
      </c>
      <c r="G4869" s="609"/>
    </row>
    <row r="4870" spans="1:7" s="295" customFormat="1">
      <c r="A4870" s="562" t="s">
        <v>23704</v>
      </c>
      <c r="B4870" s="478" t="s">
        <v>7269</v>
      </c>
      <c r="C4870" s="479" t="s">
        <v>7268</v>
      </c>
      <c r="D4870" s="541"/>
      <c r="E4870" s="578"/>
      <c r="F4870" s="541">
        <f t="shared" si="76"/>
        <v>0</v>
      </c>
      <c r="G4870" s="609"/>
    </row>
    <row r="4871" spans="1:7" s="295" customFormat="1">
      <c r="A4871" s="562" t="s">
        <v>23707</v>
      </c>
      <c r="B4871" s="478" t="s">
        <v>7271</v>
      </c>
      <c r="C4871" s="479" t="s">
        <v>7270</v>
      </c>
      <c r="D4871" s="541"/>
      <c r="E4871" s="578"/>
      <c r="F4871" s="541">
        <f t="shared" si="76"/>
        <v>0</v>
      </c>
      <c r="G4871" s="609"/>
    </row>
    <row r="4872" spans="1:7" s="295" customFormat="1">
      <c r="A4872" s="562" t="s">
        <v>23711</v>
      </c>
      <c r="B4872" s="478" t="s">
        <v>7273</v>
      </c>
      <c r="C4872" s="479" t="s">
        <v>7272</v>
      </c>
      <c r="D4872" s="541"/>
      <c r="E4872" s="578"/>
      <c r="F4872" s="541">
        <f t="shared" si="76"/>
        <v>0</v>
      </c>
      <c r="G4872" s="609"/>
    </row>
    <row r="4873" spans="1:7" s="295" customFormat="1">
      <c r="A4873" s="562" t="s">
        <v>23715</v>
      </c>
      <c r="B4873" s="478"/>
      <c r="C4873" s="479" t="s">
        <v>38237</v>
      </c>
      <c r="D4873" s="541"/>
      <c r="E4873" s="578"/>
      <c r="F4873" s="541">
        <f t="shared" si="76"/>
        <v>0</v>
      </c>
      <c r="G4873" s="609"/>
    </row>
    <row r="4874" spans="1:7" s="295" customFormat="1">
      <c r="A4874" s="562" t="s">
        <v>23719</v>
      </c>
      <c r="B4874" s="478" t="s">
        <v>7276</v>
      </c>
      <c r="C4874" s="479" t="s">
        <v>7275</v>
      </c>
      <c r="D4874" s="541"/>
      <c r="E4874" s="578"/>
      <c r="F4874" s="541">
        <f t="shared" si="76"/>
        <v>0</v>
      </c>
      <c r="G4874" s="609"/>
    </row>
    <row r="4875" spans="1:7" s="295" customFormat="1">
      <c r="A4875" s="562" t="s">
        <v>23722</v>
      </c>
      <c r="B4875" s="478" t="s">
        <v>7278</v>
      </c>
      <c r="C4875" s="479" t="s">
        <v>7277</v>
      </c>
      <c r="D4875" s="541"/>
      <c r="E4875" s="578"/>
      <c r="F4875" s="541">
        <f t="shared" si="76"/>
        <v>0</v>
      </c>
      <c r="G4875" s="609"/>
    </row>
    <row r="4876" spans="1:7" s="295" customFormat="1">
      <c r="A4876" s="562" t="s">
        <v>23726</v>
      </c>
      <c r="B4876" s="478" t="s">
        <v>7280</v>
      </c>
      <c r="C4876" s="479" t="s">
        <v>7279</v>
      </c>
      <c r="D4876" s="541"/>
      <c r="E4876" s="578"/>
      <c r="F4876" s="541">
        <f t="shared" si="76"/>
        <v>0</v>
      </c>
      <c r="G4876" s="609"/>
    </row>
    <row r="4877" spans="1:7" s="295" customFormat="1">
      <c r="A4877" s="562" t="s">
        <v>23729</v>
      </c>
      <c r="B4877" s="478" t="s">
        <v>7282</v>
      </c>
      <c r="C4877" s="479" t="s">
        <v>7281</v>
      </c>
      <c r="D4877" s="541"/>
      <c r="E4877" s="578"/>
      <c r="F4877" s="541">
        <f t="shared" si="76"/>
        <v>0</v>
      </c>
      <c r="G4877" s="609"/>
    </row>
    <row r="4878" spans="1:7" s="295" customFormat="1">
      <c r="A4878" s="562" t="s">
        <v>23732</v>
      </c>
      <c r="B4878" s="478" t="s">
        <v>7284</v>
      </c>
      <c r="C4878" s="479" t="s">
        <v>7283</v>
      </c>
      <c r="D4878" s="541"/>
      <c r="E4878" s="578"/>
      <c r="F4878" s="541">
        <f t="shared" si="76"/>
        <v>0</v>
      </c>
      <c r="G4878" s="613"/>
    </row>
    <row r="4879" spans="1:7" s="295" customFormat="1">
      <c r="A4879" s="562" t="s">
        <v>23735</v>
      </c>
      <c r="B4879" s="478" t="s">
        <v>7286</v>
      </c>
      <c r="C4879" s="479" t="s">
        <v>38294</v>
      </c>
      <c r="D4879" s="541"/>
      <c r="E4879" s="578"/>
      <c r="F4879" s="541">
        <f t="shared" si="76"/>
        <v>0</v>
      </c>
      <c r="G4879" s="609"/>
    </row>
    <row r="4880" spans="1:7" s="295" customFormat="1">
      <c r="A4880" s="562" t="s">
        <v>23738</v>
      </c>
      <c r="B4880" s="478" t="s">
        <v>7287</v>
      </c>
      <c r="C4880" s="479" t="s">
        <v>38294</v>
      </c>
      <c r="D4880" s="541"/>
      <c r="E4880" s="578"/>
      <c r="F4880" s="541">
        <f t="shared" si="76"/>
        <v>0</v>
      </c>
      <c r="G4880" s="609"/>
    </row>
    <row r="4881" spans="1:7" s="295" customFormat="1">
      <c r="A4881" s="562" t="s">
        <v>23741</v>
      </c>
      <c r="B4881" s="478" t="s">
        <v>7288</v>
      </c>
      <c r="C4881" s="479" t="s">
        <v>38294</v>
      </c>
      <c r="D4881" s="541"/>
      <c r="E4881" s="578"/>
      <c r="F4881" s="541">
        <f t="shared" si="76"/>
        <v>0</v>
      </c>
      <c r="G4881" s="609"/>
    </row>
    <row r="4882" spans="1:7" s="295" customFormat="1">
      <c r="A4882" s="562" t="s">
        <v>23744</v>
      </c>
      <c r="B4882" s="478" t="s">
        <v>7290</v>
      </c>
      <c r="C4882" s="479" t="s">
        <v>38295</v>
      </c>
      <c r="D4882" s="541"/>
      <c r="E4882" s="578"/>
      <c r="F4882" s="541">
        <f t="shared" si="76"/>
        <v>0</v>
      </c>
      <c r="G4882" s="609"/>
    </row>
    <row r="4883" spans="1:7" s="295" customFormat="1">
      <c r="A4883" s="562" t="s">
        <v>23746</v>
      </c>
      <c r="B4883" s="478" t="s">
        <v>7291</v>
      </c>
      <c r="C4883" s="479" t="s">
        <v>38295</v>
      </c>
      <c r="D4883" s="541"/>
      <c r="E4883" s="578"/>
      <c r="F4883" s="541">
        <f t="shared" si="76"/>
        <v>0</v>
      </c>
      <c r="G4883" s="609"/>
    </row>
    <row r="4884" spans="1:7" s="295" customFormat="1">
      <c r="A4884" s="562" t="s">
        <v>23748</v>
      </c>
      <c r="B4884" s="478" t="s">
        <v>7292</v>
      </c>
      <c r="C4884" s="479" t="s">
        <v>38295</v>
      </c>
      <c r="D4884" s="541"/>
      <c r="E4884" s="578"/>
      <c r="F4884" s="541">
        <f t="shared" si="76"/>
        <v>0</v>
      </c>
      <c r="G4884" s="609"/>
    </row>
    <row r="4885" spans="1:7" s="295" customFormat="1">
      <c r="A4885" s="562" t="s">
        <v>23751</v>
      </c>
      <c r="B4885" s="478" t="s">
        <v>7293</v>
      </c>
      <c r="C4885" s="479" t="s">
        <v>38295</v>
      </c>
      <c r="D4885" s="541"/>
      <c r="E4885" s="578"/>
      <c r="F4885" s="541">
        <f t="shared" si="76"/>
        <v>0</v>
      </c>
      <c r="G4885" s="609"/>
    </row>
    <row r="4886" spans="1:7" s="295" customFormat="1">
      <c r="A4886" s="562" t="s">
        <v>23754</v>
      </c>
      <c r="B4886" s="478" t="s">
        <v>7294</v>
      </c>
      <c r="C4886" s="479" t="s">
        <v>38295</v>
      </c>
      <c r="D4886" s="541"/>
      <c r="E4886" s="578"/>
      <c r="F4886" s="541">
        <f t="shared" si="76"/>
        <v>0</v>
      </c>
      <c r="G4886" s="609"/>
    </row>
    <row r="4887" spans="1:7" s="295" customFormat="1">
      <c r="A4887" s="562" t="s">
        <v>23757</v>
      </c>
      <c r="B4887" s="478" t="s">
        <v>7295</v>
      </c>
      <c r="C4887" s="479" t="s">
        <v>38295</v>
      </c>
      <c r="D4887" s="541"/>
      <c r="E4887" s="578"/>
      <c r="F4887" s="541">
        <f t="shared" si="76"/>
        <v>0</v>
      </c>
      <c r="G4887" s="609"/>
    </row>
    <row r="4888" spans="1:7" s="295" customFormat="1">
      <c r="A4888" s="562" t="s">
        <v>23760</v>
      </c>
      <c r="B4888" s="478" t="s">
        <v>7296</v>
      </c>
      <c r="C4888" s="479" t="s">
        <v>38295</v>
      </c>
      <c r="D4888" s="541"/>
      <c r="E4888" s="578"/>
      <c r="F4888" s="541">
        <f t="shared" si="76"/>
        <v>0</v>
      </c>
      <c r="G4888" s="609"/>
    </row>
    <row r="4889" spans="1:7" s="295" customFormat="1">
      <c r="A4889" s="562" t="s">
        <v>23763</v>
      </c>
      <c r="B4889" s="478" t="s">
        <v>7297</v>
      </c>
      <c r="C4889" s="479" t="s">
        <v>38295</v>
      </c>
      <c r="D4889" s="541"/>
      <c r="E4889" s="578"/>
      <c r="F4889" s="541">
        <f t="shared" si="76"/>
        <v>0</v>
      </c>
      <c r="G4889" s="609"/>
    </row>
    <row r="4890" spans="1:7" s="295" customFormat="1">
      <c r="A4890" s="562" t="s">
        <v>23766</v>
      </c>
      <c r="B4890" s="478" t="s">
        <v>7298</v>
      </c>
      <c r="C4890" s="479" t="s">
        <v>38295</v>
      </c>
      <c r="D4890" s="541"/>
      <c r="E4890" s="578"/>
      <c r="F4890" s="541">
        <f t="shared" si="76"/>
        <v>0</v>
      </c>
      <c r="G4890" s="609"/>
    </row>
    <row r="4891" spans="1:7" s="295" customFormat="1">
      <c r="A4891" s="562" t="s">
        <v>23769</v>
      </c>
      <c r="B4891" s="478" t="s">
        <v>7300</v>
      </c>
      <c r="C4891" s="479" t="s">
        <v>38296</v>
      </c>
      <c r="D4891" s="541"/>
      <c r="E4891" s="578"/>
      <c r="F4891" s="541">
        <f t="shared" si="76"/>
        <v>0</v>
      </c>
      <c r="G4891" s="609"/>
    </row>
    <row r="4892" spans="1:7" s="295" customFormat="1">
      <c r="A4892" s="562" t="s">
        <v>23772</v>
      </c>
      <c r="B4892" s="478" t="s">
        <v>7301</v>
      </c>
      <c r="C4892" s="479" t="s">
        <v>38295</v>
      </c>
      <c r="D4892" s="541"/>
      <c r="E4892" s="578"/>
      <c r="F4892" s="541">
        <f t="shared" si="76"/>
        <v>0</v>
      </c>
      <c r="G4892" s="609"/>
    </row>
    <row r="4893" spans="1:7" s="295" customFormat="1">
      <c r="A4893" s="562" t="s">
        <v>23775</v>
      </c>
      <c r="B4893" s="478" t="s">
        <v>7302</v>
      </c>
      <c r="C4893" s="479" t="s">
        <v>38295</v>
      </c>
      <c r="D4893" s="541"/>
      <c r="E4893" s="578"/>
      <c r="F4893" s="541">
        <f t="shared" si="76"/>
        <v>0</v>
      </c>
      <c r="G4893" s="609"/>
    </row>
    <row r="4894" spans="1:7" s="295" customFormat="1">
      <c r="A4894" s="562" t="s">
        <v>23778</v>
      </c>
      <c r="B4894" s="478" t="s">
        <v>7303</v>
      </c>
      <c r="C4894" s="479" t="s">
        <v>38296</v>
      </c>
      <c r="D4894" s="541"/>
      <c r="E4894" s="578"/>
      <c r="F4894" s="541">
        <f t="shared" si="76"/>
        <v>0</v>
      </c>
      <c r="G4894" s="609"/>
    </row>
    <row r="4895" spans="1:7" s="295" customFormat="1">
      <c r="A4895" s="562" t="s">
        <v>23781</v>
      </c>
      <c r="B4895" s="478" t="s">
        <v>7304</v>
      </c>
      <c r="C4895" s="479" t="s">
        <v>38295</v>
      </c>
      <c r="D4895" s="541"/>
      <c r="E4895" s="578"/>
      <c r="F4895" s="541">
        <f t="shared" si="76"/>
        <v>0</v>
      </c>
      <c r="G4895" s="609"/>
    </row>
    <row r="4896" spans="1:7" s="295" customFormat="1">
      <c r="A4896" s="562" t="s">
        <v>23784</v>
      </c>
      <c r="B4896" s="478" t="s">
        <v>7305</v>
      </c>
      <c r="C4896" s="479" t="s">
        <v>38295</v>
      </c>
      <c r="D4896" s="541"/>
      <c r="E4896" s="578"/>
      <c r="F4896" s="541">
        <f t="shared" ref="F4896:F4959" si="77">D4896*(1+E4896)</f>
        <v>0</v>
      </c>
      <c r="G4896" s="609"/>
    </row>
    <row r="4897" spans="1:7" s="295" customFormat="1">
      <c r="A4897" s="562" t="s">
        <v>23787</v>
      </c>
      <c r="B4897" s="478" t="s">
        <v>7306</v>
      </c>
      <c r="C4897" s="479" t="s">
        <v>38295</v>
      </c>
      <c r="D4897" s="541"/>
      <c r="E4897" s="578"/>
      <c r="F4897" s="541">
        <f t="shared" si="77"/>
        <v>0</v>
      </c>
      <c r="G4897" s="609"/>
    </row>
    <row r="4898" spans="1:7" s="295" customFormat="1">
      <c r="A4898" s="562" t="s">
        <v>23790</v>
      </c>
      <c r="B4898" s="478" t="s">
        <v>7307</v>
      </c>
      <c r="C4898" s="479" t="s">
        <v>38295</v>
      </c>
      <c r="D4898" s="541"/>
      <c r="E4898" s="578"/>
      <c r="F4898" s="541">
        <f t="shared" si="77"/>
        <v>0</v>
      </c>
      <c r="G4898" s="609"/>
    </row>
    <row r="4899" spans="1:7" s="295" customFormat="1" ht="15" customHeight="1">
      <c r="A4899" s="562" t="s">
        <v>23793</v>
      </c>
      <c r="B4899" s="478" t="s">
        <v>7309</v>
      </c>
      <c r="C4899" s="479" t="s">
        <v>38297</v>
      </c>
      <c r="D4899" s="541"/>
      <c r="E4899" s="578"/>
      <c r="F4899" s="541">
        <f t="shared" si="77"/>
        <v>0</v>
      </c>
      <c r="G4899" s="609"/>
    </row>
    <row r="4900" spans="1:7" s="295" customFormat="1">
      <c r="A4900" s="562" t="s">
        <v>23796</v>
      </c>
      <c r="B4900" s="478" t="s">
        <v>7310</v>
      </c>
      <c r="C4900" s="479" t="s">
        <v>38296</v>
      </c>
      <c r="D4900" s="541"/>
      <c r="E4900" s="578"/>
      <c r="F4900" s="541">
        <f t="shared" si="77"/>
        <v>0</v>
      </c>
      <c r="G4900" s="609"/>
    </row>
    <row r="4901" spans="1:7" s="295" customFormat="1">
      <c r="A4901" s="562" t="s">
        <v>23799</v>
      </c>
      <c r="B4901" s="478" t="s">
        <v>7311</v>
      </c>
      <c r="C4901" s="479" t="s">
        <v>38295</v>
      </c>
      <c r="D4901" s="541"/>
      <c r="E4901" s="578"/>
      <c r="F4901" s="541">
        <f t="shared" si="77"/>
        <v>0</v>
      </c>
      <c r="G4901" s="609"/>
    </row>
    <row r="4902" spans="1:7" s="295" customFormat="1">
      <c r="A4902" s="562" t="s">
        <v>23802</v>
      </c>
      <c r="B4902" s="478" t="s">
        <v>7312</v>
      </c>
      <c r="C4902" s="479" t="s">
        <v>38296</v>
      </c>
      <c r="D4902" s="541"/>
      <c r="E4902" s="578"/>
      <c r="F4902" s="541">
        <f t="shared" si="77"/>
        <v>0</v>
      </c>
      <c r="G4902" s="609"/>
    </row>
    <row r="4903" spans="1:7" s="423" customFormat="1">
      <c r="A4903" s="672" t="s">
        <v>7387</v>
      </c>
      <c r="B4903" s="673"/>
      <c r="C4903" s="674"/>
      <c r="D4903" s="547"/>
      <c r="E4903" s="588"/>
      <c r="F4903" s="550"/>
      <c r="G4903" s="613"/>
    </row>
    <row r="4904" spans="1:7" s="295" customFormat="1">
      <c r="A4904" s="562" t="s">
        <v>23805</v>
      </c>
      <c r="B4904" s="478" t="s">
        <v>7315</v>
      </c>
      <c r="C4904" s="479" t="s">
        <v>7314</v>
      </c>
      <c r="D4904" s="541"/>
      <c r="E4904" s="578"/>
      <c r="F4904" s="541">
        <f t="shared" si="77"/>
        <v>0</v>
      </c>
      <c r="G4904" s="609"/>
    </row>
    <row r="4905" spans="1:7" s="295" customFormat="1">
      <c r="A4905" s="562" t="s">
        <v>23808</v>
      </c>
      <c r="B4905" s="478" t="s">
        <v>7317</v>
      </c>
      <c r="C4905" s="479" t="s">
        <v>7316</v>
      </c>
      <c r="D4905" s="541"/>
      <c r="E4905" s="578"/>
      <c r="F4905" s="541">
        <f t="shared" si="77"/>
        <v>0</v>
      </c>
      <c r="G4905" s="609"/>
    </row>
    <row r="4906" spans="1:7" s="295" customFormat="1">
      <c r="A4906" s="562" t="s">
        <v>23811</v>
      </c>
      <c r="B4906" s="478" t="s">
        <v>7323</v>
      </c>
      <c r="C4906" s="479" t="s">
        <v>7322</v>
      </c>
      <c r="D4906" s="541"/>
      <c r="E4906" s="578"/>
      <c r="F4906" s="541">
        <f t="shared" si="77"/>
        <v>0</v>
      </c>
      <c r="G4906" s="609"/>
    </row>
    <row r="4907" spans="1:7" s="295" customFormat="1" ht="17.25" customHeight="1">
      <c r="A4907" s="562" t="s">
        <v>23814</v>
      </c>
      <c r="B4907" s="478" t="s">
        <v>7325</v>
      </c>
      <c r="C4907" s="479" t="s">
        <v>7324</v>
      </c>
      <c r="D4907" s="541"/>
      <c r="E4907" s="578"/>
      <c r="F4907" s="541">
        <f t="shared" si="77"/>
        <v>0</v>
      </c>
      <c r="G4907" s="609"/>
    </row>
    <row r="4908" spans="1:7" s="295" customFormat="1">
      <c r="A4908" s="562" t="s">
        <v>23817</v>
      </c>
      <c r="B4908" s="478" t="s">
        <v>7327</v>
      </c>
      <c r="C4908" s="479" t="s">
        <v>7326</v>
      </c>
      <c r="D4908" s="541"/>
      <c r="E4908" s="578"/>
      <c r="F4908" s="541">
        <f t="shared" si="77"/>
        <v>0</v>
      </c>
      <c r="G4908" s="609"/>
    </row>
    <row r="4909" spans="1:7" s="295" customFormat="1">
      <c r="A4909" s="562" t="s">
        <v>23820</v>
      </c>
      <c r="B4909" s="478" t="s">
        <v>7329</v>
      </c>
      <c r="C4909" s="479" t="s">
        <v>7328</v>
      </c>
      <c r="D4909" s="541"/>
      <c r="E4909" s="578"/>
      <c r="F4909" s="541">
        <f t="shared" si="77"/>
        <v>0</v>
      </c>
      <c r="G4909" s="609"/>
    </row>
    <row r="4910" spans="1:7" s="295" customFormat="1">
      <c r="A4910" s="562" t="s">
        <v>23823</v>
      </c>
      <c r="B4910" s="478" t="s">
        <v>7331</v>
      </c>
      <c r="C4910" s="479" t="s">
        <v>7330</v>
      </c>
      <c r="D4910" s="541"/>
      <c r="E4910" s="578"/>
      <c r="F4910" s="541">
        <f t="shared" si="77"/>
        <v>0</v>
      </c>
      <c r="G4910" s="609"/>
    </row>
    <row r="4911" spans="1:7" s="295" customFormat="1" ht="27.75" customHeight="1">
      <c r="A4911" s="562" t="s">
        <v>23826</v>
      </c>
      <c r="B4911" s="478" t="s">
        <v>7333</v>
      </c>
      <c r="C4911" s="479" t="s">
        <v>38238</v>
      </c>
      <c r="D4911" s="541"/>
      <c r="E4911" s="578"/>
      <c r="F4911" s="541">
        <f t="shared" si="77"/>
        <v>0</v>
      </c>
      <c r="G4911" s="609"/>
    </row>
    <row r="4912" spans="1:7" s="295" customFormat="1">
      <c r="A4912" s="562" t="s">
        <v>23829</v>
      </c>
      <c r="B4912" s="478" t="s">
        <v>7336</v>
      </c>
      <c r="C4912" s="479" t="s">
        <v>7335</v>
      </c>
      <c r="D4912" s="541"/>
      <c r="E4912" s="578"/>
      <c r="F4912" s="541">
        <f t="shared" si="77"/>
        <v>0</v>
      </c>
      <c r="G4912" s="609"/>
    </row>
    <row r="4913" spans="1:7" s="295" customFormat="1">
      <c r="A4913" s="562" t="s">
        <v>23832</v>
      </c>
      <c r="B4913" s="478" t="s">
        <v>7338</v>
      </c>
      <c r="C4913" s="479" t="s">
        <v>7337</v>
      </c>
      <c r="D4913" s="541"/>
      <c r="E4913" s="578"/>
      <c r="F4913" s="541">
        <f t="shared" si="77"/>
        <v>0</v>
      </c>
      <c r="G4913" s="609"/>
    </row>
    <row r="4914" spans="1:7" s="295" customFormat="1">
      <c r="A4914" s="562" t="s">
        <v>23835</v>
      </c>
      <c r="B4914" s="478" t="s">
        <v>7340</v>
      </c>
      <c r="C4914" s="479" t="s">
        <v>7339</v>
      </c>
      <c r="D4914" s="541"/>
      <c r="E4914" s="578"/>
      <c r="F4914" s="541">
        <f t="shared" si="77"/>
        <v>0</v>
      </c>
      <c r="G4914" s="609"/>
    </row>
    <row r="4915" spans="1:7" s="295" customFormat="1">
      <c r="A4915" s="562" t="s">
        <v>23838</v>
      </c>
      <c r="B4915" s="478" t="s">
        <v>7342</v>
      </c>
      <c r="C4915" s="479" t="s">
        <v>7341</v>
      </c>
      <c r="D4915" s="541"/>
      <c r="E4915" s="578"/>
      <c r="F4915" s="541">
        <f t="shared" si="77"/>
        <v>0</v>
      </c>
      <c r="G4915" s="609"/>
    </row>
    <row r="4916" spans="1:7" s="295" customFormat="1">
      <c r="A4916" s="562" t="s">
        <v>23841</v>
      </c>
      <c r="B4916" s="478" t="s">
        <v>7344</v>
      </c>
      <c r="C4916" s="479" t="s">
        <v>7343</v>
      </c>
      <c r="D4916" s="541"/>
      <c r="E4916" s="578"/>
      <c r="F4916" s="541">
        <f t="shared" si="77"/>
        <v>0</v>
      </c>
      <c r="G4916" s="609"/>
    </row>
    <row r="4917" spans="1:7" s="295" customFormat="1">
      <c r="A4917" s="562" t="s">
        <v>23844</v>
      </c>
      <c r="B4917" s="478" t="s">
        <v>7346</v>
      </c>
      <c r="C4917" s="479" t="s">
        <v>7345</v>
      </c>
      <c r="D4917" s="541"/>
      <c r="E4917" s="578"/>
      <c r="F4917" s="541">
        <f t="shared" si="77"/>
        <v>0</v>
      </c>
      <c r="G4917" s="609"/>
    </row>
    <row r="4918" spans="1:7" s="295" customFormat="1">
      <c r="A4918" s="562" t="s">
        <v>23847</v>
      </c>
      <c r="B4918" s="478" t="s">
        <v>7348</v>
      </c>
      <c r="C4918" s="479" t="s">
        <v>7347</v>
      </c>
      <c r="D4918" s="541"/>
      <c r="E4918" s="578"/>
      <c r="F4918" s="541">
        <f t="shared" si="77"/>
        <v>0</v>
      </c>
      <c r="G4918" s="609"/>
    </row>
    <row r="4919" spans="1:7" s="295" customFormat="1">
      <c r="A4919" s="562" t="s">
        <v>23850</v>
      </c>
      <c r="B4919" s="478" t="s">
        <v>7350</v>
      </c>
      <c r="C4919" s="479" t="s">
        <v>7349</v>
      </c>
      <c r="D4919" s="541"/>
      <c r="E4919" s="578"/>
      <c r="F4919" s="541">
        <f t="shared" si="77"/>
        <v>0</v>
      </c>
      <c r="G4919" s="609"/>
    </row>
    <row r="4920" spans="1:7" s="295" customFormat="1">
      <c r="A4920" s="562" t="s">
        <v>23853</v>
      </c>
      <c r="B4920" s="478" t="s">
        <v>7352</v>
      </c>
      <c r="C4920" s="479" t="s">
        <v>7351</v>
      </c>
      <c r="D4920" s="541"/>
      <c r="E4920" s="578"/>
      <c r="F4920" s="541">
        <f t="shared" si="77"/>
        <v>0</v>
      </c>
      <c r="G4920" s="609"/>
    </row>
    <row r="4921" spans="1:7" s="295" customFormat="1">
      <c r="A4921" s="562" t="s">
        <v>23856</v>
      </c>
      <c r="B4921" s="478" t="s">
        <v>7354</v>
      </c>
      <c r="C4921" s="479" t="s">
        <v>7353</v>
      </c>
      <c r="D4921" s="541"/>
      <c r="E4921" s="578"/>
      <c r="F4921" s="541">
        <f t="shared" si="77"/>
        <v>0</v>
      </c>
      <c r="G4921" s="609"/>
    </row>
    <row r="4922" spans="1:7" s="295" customFormat="1">
      <c r="A4922" s="562" t="s">
        <v>23859</v>
      </c>
      <c r="B4922" s="478" t="s">
        <v>7356</v>
      </c>
      <c r="C4922" s="479" t="s">
        <v>7355</v>
      </c>
      <c r="D4922" s="541"/>
      <c r="E4922" s="578"/>
      <c r="F4922" s="541">
        <f t="shared" si="77"/>
        <v>0</v>
      </c>
      <c r="G4922" s="609"/>
    </row>
    <row r="4923" spans="1:7" s="295" customFormat="1">
      <c r="A4923" s="562" t="s">
        <v>23862</v>
      </c>
      <c r="B4923" s="478" t="s">
        <v>7358</v>
      </c>
      <c r="C4923" s="479" t="s">
        <v>7357</v>
      </c>
      <c r="D4923" s="541"/>
      <c r="E4923" s="578"/>
      <c r="F4923" s="541">
        <f t="shared" si="77"/>
        <v>0</v>
      </c>
      <c r="G4923" s="609"/>
    </row>
    <row r="4924" spans="1:7" s="295" customFormat="1">
      <c r="A4924" s="562" t="s">
        <v>23865</v>
      </c>
      <c r="B4924" s="478" t="s">
        <v>7360</v>
      </c>
      <c r="C4924" s="479" t="s">
        <v>7359</v>
      </c>
      <c r="D4924" s="541"/>
      <c r="E4924" s="578"/>
      <c r="F4924" s="541">
        <f t="shared" si="77"/>
        <v>0</v>
      </c>
      <c r="G4924" s="609"/>
    </row>
    <row r="4925" spans="1:7" s="295" customFormat="1">
      <c r="A4925" s="562" t="s">
        <v>23868</v>
      </c>
      <c r="B4925" s="478"/>
      <c r="C4925" s="479" t="s">
        <v>7361</v>
      </c>
      <c r="D4925" s="541"/>
      <c r="E4925" s="578"/>
      <c r="F4925" s="541">
        <f t="shared" si="77"/>
        <v>0</v>
      </c>
      <c r="G4925" s="609"/>
    </row>
    <row r="4926" spans="1:7" s="295" customFormat="1">
      <c r="A4926" s="562" t="s">
        <v>23871</v>
      </c>
      <c r="B4926" s="478" t="s">
        <v>7364</v>
      </c>
      <c r="C4926" s="479" t="s">
        <v>7363</v>
      </c>
      <c r="D4926" s="541"/>
      <c r="E4926" s="578"/>
      <c r="F4926" s="541">
        <f t="shared" si="77"/>
        <v>0</v>
      </c>
      <c r="G4926" s="609"/>
    </row>
    <row r="4927" spans="1:7" s="295" customFormat="1">
      <c r="A4927" s="562" t="s">
        <v>23874</v>
      </c>
      <c r="B4927" s="478" t="s">
        <v>7366</v>
      </c>
      <c r="C4927" s="479" t="s">
        <v>7365</v>
      </c>
      <c r="D4927" s="541"/>
      <c r="E4927" s="578"/>
      <c r="F4927" s="541">
        <f t="shared" si="77"/>
        <v>0</v>
      </c>
      <c r="G4927" s="609"/>
    </row>
    <row r="4928" spans="1:7" s="295" customFormat="1" ht="24">
      <c r="A4928" s="562" t="s">
        <v>23877</v>
      </c>
      <c r="B4928" s="478" t="s">
        <v>7368</v>
      </c>
      <c r="C4928" s="479" t="s">
        <v>7367</v>
      </c>
      <c r="D4928" s="541"/>
      <c r="E4928" s="578"/>
      <c r="F4928" s="541">
        <f t="shared" si="77"/>
        <v>0</v>
      </c>
      <c r="G4928" s="609"/>
    </row>
    <row r="4929" spans="1:7" s="295" customFormat="1">
      <c r="A4929" s="562" t="s">
        <v>23879</v>
      </c>
      <c r="B4929" s="478" t="s">
        <v>7370</v>
      </c>
      <c r="C4929" s="479" t="s">
        <v>7369</v>
      </c>
      <c r="D4929" s="541"/>
      <c r="E4929" s="578"/>
      <c r="F4929" s="541">
        <f t="shared" si="77"/>
        <v>0</v>
      </c>
      <c r="G4929" s="609"/>
    </row>
    <row r="4930" spans="1:7" s="295" customFormat="1">
      <c r="A4930" s="562" t="s">
        <v>23882</v>
      </c>
      <c r="B4930" s="478" t="s">
        <v>7372</v>
      </c>
      <c r="C4930" s="479" t="s">
        <v>7371</v>
      </c>
      <c r="D4930" s="541"/>
      <c r="E4930" s="578"/>
      <c r="F4930" s="541">
        <f t="shared" si="77"/>
        <v>0</v>
      </c>
      <c r="G4930" s="609"/>
    </row>
    <row r="4931" spans="1:7" s="295" customFormat="1">
      <c r="A4931" s="562" t="s">
        <v>23884</v>
      </c>
      <c r="B4931" s="478"/>
      <c r="C4931" s="479" t="s">
        <v>7373</v>
      </c>
      <c r="D4931" s="541"/>
      <c r="E4931" s="578"/>
      <c r="F4931" s="541">
        <f t="shared" si="77"/>
        <v>0</v>
      </c>
      <c r="G4931" s="609"/>
    </row>
    <row r="4932" spans="1:7" s="295" customFormat="1">
      <c r="A4932" s="562" t="s">
        <v>23886</v>
      </c>
      <c r="B4932" s="478" t="s">
        <v>7376</v>
      </c>
      <c r="C4932" s="479" t="s">
        <v>7375</v>
      </c>
      <c r="D4932" s="541"/>
      <c r="E4932" s="578"/>
      <c r="F4932" s="541">
        <f t="shared" si="77"/>
        <v>0</v>
      </c>
      <c r="G4932" s="609"/>
    </row>
    <row r="4933" spans="1:7" s="295" customFormat="1">
      <c r="A4933" s="562" t="s">
        <v>23888</v>
      </c>
      <c r="B4933" s="478" t="s">
        <v>7378</v>
      </c>
      <c r="C4933" s="479" t="s">
        <v>7377</v>
      </c>
      <c r="D4933" s="541"/>
      <c r="E4933" s="578"/>
      <c r="F4933" s="541">
        <f t="shared" si="77"/>
        <v>0</v>
      </c>
      <c r="G4933" s="609"/>
    </row>
    <row r="4934" spans="1:7" s="295" customFormat="1">
      <c r="A4934" s="562" t="s">
        <v>23890</v>
      </c>
      <c r="B4934" s="478" t="s">
        <v>7380</v>
      </c>
      <c r="C4934" s="479" t="s">
        <v>7379</v>
      </c>
      <c r="D4934" s="541"/>
      <c r="E4934" s="578"/>
      <c r="F4934" s="541">
        <f t="shared" si="77"/>
        <v>0</v>
      </c>
      <c r="G4934" s="609"/>
    </row>
    <row r="4935" spans="1:7" s="295" customFormat="1">
      <c r="A4935" s="562" t="s">
        <v>23892</v>
      </c>
      <c r="B4935" s="478" t="s">
        <v>7382</v>
      </c>
      <c r="C4935" s="479" t="s">
        <v>7381</v>
      </c>
      <c r="D4935" s="541"/>
      <c r="E4935" s="578"/>
      <c r="F4935" s="541">
        <f t="shared" si="77"/>
        <v>0</v>
      </c>
      <c r="G4935" s="609"/>
    </row>
    <row r="4936" spans="1:7" s="295" customFormat="1">
      <c r="A4936" s="562" t="s">
        <v>23894</v>
      </c>
      <c r="B4936" s="478" t="s">
        <v>7384</v>
      </c>
      <c r="C4936" s="479" t="s">
        <v>7383</v>
      </c>
      <c r="D4936" s="541"/>
      <c r="E4936" s="578"/>
      <c r="F4936" s="541">
        <f t="shared" si="77"/>
        <v>0</v>
      </c>
      <c r="G4936" s="609"/>
    </row>
    <row r="4937" spans="1:7" s="295" customFormat="1">
      <c r="A4937" s="562" t="s">
        <v>23896</v>
      </c>
      <c r="B4937" s="478" t="s">
        <v>7386</v>
      </c>
      <c r="C4937" s="479" t="s">
        <v>7385</v>
      </c>
      <c r="D4937" s="541"/>
      <c r="E4937" s="578"/>
      <c r="F4937" s="541">
        <f t="shared" si="77"/>
        <v>0</v>
      </c>
      <c r="G4937" s="609"/>
    </row>
    <row r="4938" spans="1:7" s="423" customFormat="1">
      <c r="A4938" s="672" t="s">
        <v>7387</v>
      </c>
      <c r="B4938" s="673"/>
      <c r="C4938" s="674"/>
      <c r="D4938" s="547"/>
      <c r="E4938" s="588"/>
      <c r="F4938" s="550"/>
      <c r="G4938" s="613"/>
    </row>
    <row r="4939" spans="1:7" s="295" customFormat="1">
      <c r="A4939" s="562" t="s">
        <v>23898</v>
      </c>
      <c r="B4939" s="478" t="s">
        <v>7389</v>
      </c>
      <c r="C4939" s="479" t="s">
        <v>7388</v>
      </c>
      <c r="D4939" s="541"/>
      <c r="E4939" s="578"/>
      <c r="F4939" s="541">
        <f t="shared" si="77"/>
        <v>0</v>
      </c>
      <c r="G4939" s="609"/>
    </row>
    <row r="4940" spans="1:7" s="295" customFormat="1">
      <c r="A4940" s="562" t="s">
        <v>23900</v>
      </c>
      <c r="B4940" s="478" t="s">
        <v>7390</v>
      </c>
      <c r="C4940" s="479" t="s">
        <v>7316</v>
      </c>
      <c r="D4940" s="541"/>
      <c r="E4940" s="578"/>
      <c r="F4940" s="541">
        <f t="shared" si="77"/>
        <v>0</v>
      </c>
      <c r="G4940" s="609"/>
    </row>
    <row r="4941" spans="1:7" s="295" customFormat="1">
      <c r="A4941" s="562" t="s">
        <v>23902</v>
      </c>
      <c r="B4941" s="478" t="s">
        <v>7392</v>
      </c>
      <c r="C4941" s="479" t="s">
        <v>7391</v>
      </c>
      <c r="D4941" s="541"/>
      <c r="E4941" s="578"/>
      <c r="F4941" s="541">
        <f t="shared" si="77"/>
        <v>0</v>
      </c>
      <c r="G4941" s="609"/>
    </row>
    <row r="4942" spans="1:7" s="295" customFormat="1">
      <c r="A4942" s="562" t="s">
        <v>23905</v>
      </c>
      <c r="B4942" s="478" t="s">
        <v>7320</v>
      </c>
      <c r="C4942" s="479" t="s">
        <v>38285</v>
      </c>
      <c r="D4942" s="541"/>
      <c r="E4942" s="578"/>
      <c r="F4942" s="541">
        <f t="shared" si="77"/>
        <v>0</v>
      </c>
      <c r="G4942" s="609"/>
    </row>
    <row r="4943" spans="1:7" s="295" customFormat="1">
      <c r="A4943" s="562" t="s">
        <v>31090</v>
      </c>
      <c r="B4943" s="478" t="s">
        <v>7321</v>
      </c>
      <c r="C4943" s="479" t="s">
        <v>38286</v>
      </c>
      <c r="D4943" s="541"/>
      <c r="E4943" s="578"/>
      <c r="F4943" s="541">
        <f t="shared" si="77"/>
        <v>0</v>
      </c>
      <c r="G4943" s="609"/>
    </row>
    <row r="4944" spans="1:7" s="295" customFormat="1">
      <c r="A4944" s="562" t="s">
        <v>31092</v>
      </c>
      <c r="B4944" s="478" t="s">
        <v>7394</v>
      </c>
      <c r="C4944" s="479" t="s">
        <v>7393</v>
      </c>
      <c r="D4944" s="541"/>
      <c r="E4944" s="578"/>
      <c r="F4944" s="541">
        <f t="shared" si="77"/>
        <v>0</v>
      </c>
      <c r="G4944" s="609"/>
    </row>
    <row r="4945" spans="1:7" s="295" customFormat="1">
      <c r="A4945" s="562" t="s">
        <v>31095</v>
      </c>
      <c r="B4945" s="478" t="s">
        <v>7325</v>
      </c>
      <c r="C4945" s="479" t="s">
        <v>7324</v>
      </c>
      <c r="D4945" s="541"/>
      <c r="E4945" s="578"/>
      <c r="F4945" s="541">
        <f t="shared" si="77"/>
        <v>0</v>
      </c>
      <c r="G4945" s="609"/>
    </row>
    <row r="4946" spans="1:7" s="295" customFormat="1">
      <c r="A4946" s="562" t="s">
        <v>31098</v>
      </c>
      <c r="B4946" s="478" t="s">
        <v>7327</v>
      </c>
      <c r="C4946" s="479" t="s">
        <v>7326</v>
      </c>
      <c r="D4946" s="541"/>
      <c r="E4946" s="578"/>
      <c r="F4946" s="541">
        <f t="shared" si="77"/>
        <v>0</v>
      </c>
      <c r="G4946" s="609"/>
    </row>
    <row r="4947" spans="1:7" s="295" customFormat="1">
      <c r="A4947" s="562" t="s">
        <v>31101</v>
      </c>
      <c r="B4947" s="478" t="s">
        <v>7329</v>
      </c>
      <c r="C4947" s="479" t="s">
        <v>7328</v>
      </c>
      <c r="D4947" s="541"/>
      <c r="E4947" s="578"/>
      <c r="F4947" s="541">
        <f t="shared" si="77"/>
        <v>0</v>
      </c>
      <c r="G4947" s="609"/>
    </row>
    <row r="4948" spans="1:7" s="295" customFormat="1">
      <c r="A4948" s="562" t="s">
        <v>31104</v>
      </c>
      <c r="B4948" s="478" t="s">
        <v>7331</v>
      </c>
      <c r="C4948" s="479" t="s">
        <v>7330</v>
      </c>
      <c r="D4948" s="541"/>
      <c r="E4948" s="578"/>
      <c r="F4948" s="541">
        <f t="shared" si="77"/>
        <v>0</v>
      </c>
      <c r="G4948" s="609"/>
    </row>
    <row r="4949" spans="1:7" s="295" customFormat="1" ht="29.25" customHeight="1">
      <c r="A4949" s="562" t="s">
        <v>31107</v>
      </c>
      <c r="B4949" s="478" t="s">
        <v>7333</v>
      </c>
      <c r="C4949" s="479" t="s">
        <v>38238</v>
      </c>
      <c r="D4949" s="541"/>
      <c r="E4949" s="578"/>
      <c r="F4949" s="541">
        <f t="shared" si="77"/>
        <v>0</v>
      </c>
      <c r="G4949" s="609"/>
    </row>
    <row r="4950" spans="1:7" s="295" customFormat="1">
      <c r="A4950" s="562" t="s">
        <v>31110</v>
      </c>
      <c r="B4950" s="478" t="s">
        <v>7336</v>
      </c>
      <c r="C4950" s="479" t="s">
        <v>7335</v>
      </c>
      <c r="D4950" s="541"/>
      <c r="E4950" s="578"/>
      <c r="F4950" s="541">
        <f t="shared" si="77"/>
        <v>0</v>
      </c>
      <c r="G4950" s="609"/>
    </row>
    <row r="4951" spans="1:7" s="295" customFormat="1">
      <c r="A4951" s="562" t="s">
        <v>31113</v>
      </c>
      <c r="B4951" s="478" t="s">
        <v>7338</v>
      </c>
      <c r="C4951" s="479" t="s">
        <v>7337</v>
      </c>
      <c r="D4951" s="541"/>
      <c r="E4951" s="578"/>
      <c r="F4951" s="541">
        <f t="shared" si="77"/>
        <v>0</v>
      </c>
      <c r="G4951" s="609"/>
    </row>
    <row r="4952" spans="1:7" s="295" customFormat="1">
      <c r="A4952" s="562" t="s">
        <v>31116</v>
      </c>
      <c r="B4952" s="478" t="s">
        <v>7340</v>
      </c>
      <c r="C4952" s="479" t="s">
        <v>7395</v>
      </c>
      <c r="D4952" s="541"/>
      <c r="E4952" s="578"/>
      <c r="F4952" s="541">
        <f t="shared" si="77"/>
        <v>0</v>
      </c>
      <c r="G4952" s="609"/>
    </row>
    <row r="4953" spans="1:7" s="295" customFormat="1">
      <c r="A4953" s="562" t="s">
        <v>31118</v>
      </c>
      <c r="B4953" s="478" t="s">
        <v>7342</v>
      </c>
      <c r="C4953" s="479" t="s">
        <v>7341</v>
      </c>
      <c r="D4953" s="541"/>
      <c r="E4953" s="578"/>
      <c r="F4953" s="541">
        <f t="shared" si="77"/>
        <v>0</v>
      </c>
      <c r="G4953" s="609"/>
    </row>
    <row r="4954" spans="1:7" s="295" customFormat="1">
      <c r="A4954" s="562" t="s">
        <v>31120</v>
      </c>
      <c r="B4954" s="478" t="s">
        <v>7344</v>
      </c>
      <c r="C4954" s="479" t="s">
        <v>7343</v>
      </c>
      <c r="D4954" s="541"/>
      <c r="E4954" s="578"/>
      <c r="F4954" s="541">
        <f t="shared" si="77"/>
        <v>0</v>
      </c>
      <c r="G4954" s="609"/>
    </row>
    <row r="4955" spans="1:7" s="295" customFormat="1">
      <c r="A4955" s="562" t="s">
        <v>31123</v>
      </c>
      <c r="B4955" s="478" t="s">
        <v>7346</v>
      </c>
      <c r="C4955" s="479" t="s">
        <v>7345</v>
      </c>
      <c r="D4955" s="541"/>
      <c r="E4955" s="578"/>
      <c r="F4955" s="541">
        <f t="shared" si="77"/>
        <v>0</v>
      </c>
      <c r="G4955" s="609"/>
    </row>
    <row r="4956" spans="1:7" s="295" customFormat="1">
      <c r="A4956" s="562" t="s">
        <v>31126</v>
      </c>
      <c r="B4956" s="478" t="s">
        <v>7348</v>
      </c>
      <c r="C4956" s="479" t="s">
        <v>7347</v>
      </c>
      <c r="D4956" s="541"/>
      <c r="E4956" s="578"/>
      <c r="F4956" s="541">
        <f t="shared" si="77"/>
        <v>0</v>
      </c>
      <c r="G4956" s="609"/>
    </row>
    <row r="4957" spans="1:7" s="295" customFormat="1">
      <c r="A4957" s="562" t="s">
        <v>31129</v>
      </c>
      <c r="B4957" s="478" t="s">
        <v>7350</v>
      </c>
      <c r="C4957" s="479" t="s">
        <v>7349</v>
      </c>
      <c r="D4957" s="541"/>
      <c r="E4957" s="578"/>
      <c r="F4957" s="541">
        <f t="shared" si="77"/>
        <v>0</v>
      </c>
      <c r="G4957" s="609"/>
    </row>
    <row r="4958" spans="1:7" s="295" customFormat="1">
      <c r="A4958" s="562" t="s">
        <v>31132</v>
      </c>
      <c r="B4958" s="478" t="s">
        <v>7352</v>
      </c>
      <c r="C4958" s="479" t="s">
        <v>7351</v>
      </c>
      <c r="D4958" s="541"/>
      <c r="E4958" s="578"/>
      <c r="F4958" s="541">
        <f t="shared" si="77"/>
        <v>0</v>
      </c>
      <c r="G4958" s="609"/>
    </row>
    <row r="4959" spans="1:7" s="295" customFormat="1">
      <c r="A4959" s="562" t="s">
        <v>31135</v>
      </c>
      <c r="B4959" s="478" t="s">
        <v>7354</v>
      </c>
      <c r="C4959" s="479" t="s">
        <v>7353</v>
      </c>
      <c r="D4959" s="541"/>
      <c r="E4959" s="578"/>
      <c r="F4959" s="541">
        <f t="shared" si="77"/>
        <v>0</v>
      </c>
      <c r="G4959" s="609"/>
    </row>
    <row r="4960" spans="1:7" s="295" customFormat="1">
      <c r="A4960" s="562" t="s">
        <v>31138</v>
      </c>
      <c r="B4960" s="478" t="s">
        <v>7356</v>
      </c>
      <c r="C4960" s="479" t="s">
        <v>7355</v>
      </c>
      <c r="D4960" s="541"/>
      <c r="E4960" s="578"/>
      <c r="F4960" s="541">
        <f t="shared" ref="F4960:F5023" si="78">D4960*(1+E4960)</f>
        <v>0</v>
      </c>
      <c r="G4960" s="609"/>
    </row>
    <row r="4961" spans="1:7" s="295" customFormat="1">
      <c r="A4961" s="562" t="s">
        <v>31141</v>
      </c>
      <c r="B4961" s="478" t="s">
        <v>7358</v>
      </c>
      <c r="C4961" s="479" t="s">
        <v>7357</v>
      </c>
      <c r="D4961" s="541"/>
      <c r="E4961" s="578"/>
      <c r="F4961" s="541">
        <f t="shared" si="78"/>
        <v>0</v>
      </c>
      <c r="G4961" s="609"/>
    </row>
    <row r="4962" spans="1:7" s="295" customFormat="1">
      <c r="A4962" s="562" t="s">
        <v>31144</v>
      </c>
      <c r="B4962" s="478" t="s">
        <v>7360</v>
      </c>
      <c r="C4962" s="479" t="s">
        <v>7359</v>
      </c>
      <c r="D4962" s="541"/>
      <c r="E4962" s="578"/>
      <c r="F4962" s="541">
        <f t="shared" si="78"/>
        <v>0</v>
      </c>
      <c r="G4962" s="609"/>
    </row>
    <row r="4963" spans="1:7" s="295" customFormat="1">
      <c r="A4963" s="562" t="s">
        <v>31147</v>
      </c>
      <c r="B4963" s="478"/>
      <c r="C4963" s="479" t="s">
        <v>7361</v>
      </c>
      <c r="D4963" s="541"/>
      <c r="E4963" s="578"/>
      <c r="F4963" s="541">
        <f t="shared" si="78"/>
        <v>0</v>
      </c>
      <c r="G4963" s="609"/>
    </row>
    <row r="4964" spans="1:7" s="295" customFormat="1">
      <c r="A4964" s="562" t="s">
        <v>31150</v>
      </c>
      <c r="B4964" s="478" t="s">
        <v>7364</v>
      </c>
      <c r="C4964" s="479" t="s">
        <v>7363</v>
      </c>
      <c r="D4964" s="541"/>
      <c r="E4964" s="578"/>
      <c r="F4964" s="541">
        <f t="shared" si="78"/>
        <v>0</v>
      </c>
      <c r="G4964" s="609"/>
    </row>
    <row r="4965" spans="1:7" s="295" customFormat="1">
      <c r="A4965" s="562" t="s">
        <v>31153</v>
      </c>
      <c r="B4965" s="478" t="s">
        <v>7366</v>
      </c>
      <c r="C4965" s="479" t="s">
        <v>7365</v>
      </c>
      <c r="D4965" s="541"/>
      <c r="E4965" s="578"/>
      <c r="F4965" s="541">
        <f t="shared" si="78"/>
        <v>0</v>
      </c>
      <c r="G4965" s="609"/>
    </row>
    <row r="4966" spans="1:7" s="295" customFormat="1" ht="24.75" customHeight="1">
      <c r="A4966" s="562" t="s">
        <v>31156</v>
      </c>
      <c r="B4966" s="478" t="s">
        <v>7368</v>
      </c>
      <c r="C4966" s="479" t="s">
        <v>7367</v>
      </c>
      <c r="D4966" s="541"/>
      <c r="E4966" s="578"/>
      <c r="F4966" s="541">
        <f t="shared" si="78"/>
        <v>0</v>
      </c>
      <c r="G4966" s="609"/>
    </row>
    <row r="4967" spans="1:7" s="295" customFormat="1">
      <c r="A4967" s="562" t="s">
        <v>31159</v>
      </c>
      <c r="B4967" s="478" t="s">
        <v>7370</v>
      </c>
      <c r="C4967" s="479" t="s">
        <v>7369</v>
      </c>
      <c r="D4967" s="541"/>
      <c r="E4967" s="578"/>
      <c r="F4967" s="541">
        <f t="shared" si="78"/>
        <v>0</v>
      </c>
      <c r="G4967" s="609"/>
    </row>
    <row r="4968" spans="1:7" s="295" customFormat="1">
      <c r="A4968" s="562" t="s">
        <v>31162</v>
      </c>
      <c r="B4968" s="478" t="s">
        <v>7372</v>
      </c>
      <c r="C4968" s="479" t="s">
        <v>7371</v>
      </c>
      <c r="D4968" s="541"/>
      <c r="E4968" s="578"/>
      <c r="F4968" s="541">
        <f t="shared" si="78"/>
        <v>0</v>
      </c>
      <c r="G4968" s="609"/>
    </row>
    <row r="4969" spans="1:7" s="295" customFormat="1">
      <c r="A4969" s="562" t="s">
        <v>31165</v>
      </c>
      <c r="B4969" s="478"/>
      <c r="C4969" s="479" t="s">
        <v>7373</v>
      </c>
      <c r="D4969" s="541"/>
      <c r="E4969" s="578"/>
      <c r="F4969" s="541">
        <f t="shared" si="78"/>
        <v>0</v>
      </c>
      <c r="G4969" s="609"/>
    </row>
    <row r="4970" spans="1:7" s="295" customFormat="1">
      <c r="A4970" s="562" t="s">
        <v>31168</v>
      </c>
      <c r="B4970" s="478" t="s">
        <v>7376</v>
      </c>
      <c r="C4970" s="479" t="s">
        <v>7375</v>
      </c>
      <c r="D4970" s="541"/>
      <c r="E4970" s="578"/>
      <c r="F4970" s="541">
        <f t="shared" si="78"/>
        <v>0</v>
      </c>
      <c r="G4970" s="609"/>
    </row>
    <row r="4971" spans="1:7" s="295" customFormat="1">
      <c r="A4971" s="562" t="s">
        <v>31170</v>
      </c>
      <c r="B4971" s="478" t="s">
        <v>7378</v>
      </c>
      <c r="C4971" s="479" t="s">
        <v>7377</v>
      </c>
      <c r="D4971" s="541"/>
      <c r="E4971" s="578"/>
      <c r="F4971" s="541">
        <f t="shared" si="78"/>
        <v>0</v>
      </c>
      <c r="G4971" s="609"/>
    </row>
    <row r="4972" spans="1:7" s="295" customFormat="1">
      <c r="A4972" s="562" t="s">
        <v>31173</v>
      </c>
      <c r="B4972" s="478" t="s">
        <v>7323</v>
      </c>
      <c r="C4972" s="479" t="s">
        <v>7322</v>
      </c>
      <c r="D4972" s="541"/>
      <c r="E4972" s="578"/>
      <c r="F4972" s="541">
        <f t="shared" si="78"/>
        <v>0</v>
      </c>
      <c r="G4972" s="609"/>
    </row>
    <row r="4973" spans="1:7" s="295" customFormat="1">
      <c r="A4973" s="562" t="s">
        <v>31176</v>
      </c>
      <c r="B4973" s="478" t="s">
        <v>7340</v>
      </c>
      <c r="C4973" s="479" t="s">
        <v>7339</v>
      </c>
      <c r="D4973" s="541"/>
      <c r="E4973" s="578"/>
      <c r="F4973" s="541">
        <f t="shared" si="78"/>
        <v>0</v>
      </c>
      <c r="G4973" s="609"/>
    </row>
    <row r="4974" spans="1:7" s="295" customFormat="1">
      <c r="A4974" s="562" t="s">
        <v>31178</v>
      </c>
      <c r="B4974" s="478" t="s">
        <v>7380</v>
      </c>
      <c r="C4974" s="479" t="s">
        <v>7379</v>
      </c>
      <c r="D4974" s="541"/>
      <c r="E4974" s="578"/>
      <c r="F4974" s="541">
        <f t="shared" si="78"/>
        <v>0</v>
      </c>
      <c r="G4974" s="609"/>
    </row>
    <row r="4975" spans="1:7" s="295" customFormat="1">
      <c r="A4975" s="562" t="s">
        <v>31181</v>
      </c>
      <c r="B4975" s="478" t="s">
        <v>7382</v>
      </c>
      <c r="C4975" s="479" t="s">
        <v>7381</v>
      </c>
      <c r="D4975" s="541"/>
      <c r="E4975" s="578"/>
      <c r="F4975" s="541">
        <f t="shared" si="78"/>
        <v>0</v>
      </c>
      <c r="G4975" s="609"/>
    </row>
    <row r="4976" spans="1:7" s="295" customFormat="1">
      <c r="A4976" s="562" t="s">
        <v>31184</v>
      </c>
      <c r="B4976" s="478" t="s">
        <v>7384</v>
      </c>
      <c r="C4976" s="479" t="s">
        <v>7383</v>
      </c>
      <c r="D4976" s="541"/>
      <c r="E4976" s="578"/>
      <c r="F4976" s="541">
        <f t="shared" si="78"/>
        <v>0</v>
      </c>
      <c r="G4976" s="609"/>
    </row>
    <row r="4977" spans="1:7" s="295" customFormat="1">
      <c r="A4977" s="562" t="s">
        <v>31187</v>
      </c>
      <c r="B4977" s="478" t="s">
        <v>7386</v>
      </c>
      <c r="C4977" s="479" t="s">
        <v>7385</v>
      </c>
      <c r="D4977" s="541"/>
      <c r="E4977" s="578"/>
      <c r="F4977" s="541">
        <f t="shared" si="78"/>
        <v>0</v>
      </c>
      <c r="G4977" s="609"/>
    </row>
    <row r="4978" spans="1:7" s="423" customFormat="1">
      <c r="A4978" s="672" t="s">
        <v>7397</v>
      </c>
      <c r="B4978" s="673"/>
      <c r="C4978" s="674"/>
      <c r="D4978" s="547"/>
      <c r="E4978" s="588"/>
      <c r="F4978" s="550"/>
      <c r="G4978" s="613"/>
    </row>
    <row r="4979" spans="1:7" s="295" customFormat="1">
      <c r="A4979" s="562" t="s">
        <v>31190</v>
      </c>
      <c r="B4979" s="478" t="s">
        <v>7399</v>
      </c>
      <c r="C4979" s="479" t="s">
        <v>7398</v>
      </c>
      <c r="D4979" s="541"/>
      <c r="E4979" s="578"/>
      <c r="F4979" s="541">
        <f t="shared" si="78"/>
        <v>0</v>
      </c>
      <c r="G4979" s="609"/>
    </row>
    <row r="4980" spans="1:7" s="295" customFormat="1">
      <c r="A4980" s="562" t="s">
        <v>31191</v>
      </c>
      <c r="B4980" s="478" t="s">
        <v>7390</v>
      </c>
      <c r="C4980" s="479" t="s">
        <v>7316</v>
      </c>
      <c r="D4980" s="541"/>
      <c r="E4980" s="578"/>
      <c r="F4980" s="541">
        <f t="shared" si="78"/>
        <v>0</v>
      </c>
      <c r="G4980" s="609"/>
    </row>
    <row r="4981" spans="1:7" s="295" customFormat="1">
      <c r="A4981" s="562" t="s">
        <v>31193</v>
      </c>
      <c r="B4981" s="478" t="s">
        <v>7392</v>
      </c>
      <c r="C4981" s="479" t="s">
        <v>7391</v>
      </c>
      <c r="D4981" s="541"/>
      <c r="E4981" s="578"/>
      <c r="F4981" s="541">
        <f t="shared" si="78"/>
        <v>0</v>
      </c>
      <c r="G4981" s="609"/>
    </row>
    <row r="4982" spans="1:7" s="295" customFormat="1">
      <c r="A4982" s="562" t="s">
        <v>31195</v>
      </c>
      <c r="B4982" s="478" t="s">
        <v>7320</v>
      </c>
      <c r="C4982" s="479" t="s">
        <v>38285</v>
      </c>
      <c r="D4982" s="541"/>
      <c r="E4982" s="578"/>
      <c r="F4982" s="541">
        <f t="shared" si="78"/>
        <v>0</v>
      </c>
      <c r="G4982" s="609"/>
    </row>
    <row r="4983" spans="1:7" s="295" customFormat="1">
      <c r="A4983" s="562" t="s">
        <v>31197</v>
      </c>
      <c r="B4983" s="478" t="s">
        <v>7321</v>
      </c>
      <c r="C4983" s="479" t="s">
        <v>38286</v>
      </c>
      <c r="D4983" s="541"/>
      <c r="E4983" s="578"/>
      <c r="F4983" s="541">
        <f t="shared" si="78"/>
        <v>0</v>
      </c>
      <c r="G4983" s="609"/>
    </row>
    <row r="4984" spans="1:7" s="295" customFormat="1">
      <c r="A4984" s="562" t="s">
        <v>31201</v>
      </c>
      <c r="B4984" s="478" t="s">
        <v>7394</v>
      </c>
      <c r="C4984" s="479" t="s">
        <v>7393</v>
      </c>
      <c r="D4984" s="541"/>
      <c r="E4984" s="578"/>
      <c r="F4984" s="541">
        <f t="shared" si="78"/>
        <v>0</v>
      </c>
      <c r="G4984" s="609"/>
    </row>
    <row r="4985" spans="1:7" s="295" customFormat="1">
      <c r="A4985" s="562" t="s">
        <v>31204</v>
      </c>
      <c r="B4985" s="478" t="s">
        <v>7325</v>
      </c>
      <c r="C4985" s="479" t="s">
        <v>7324</v>
      </c>
      <c r="D4985" s="541"/>
      <c r="E4985" s="578"/>
      <c r="F4985" s="541">
        <f t="shared" si="78"/>
        <v>0</v>
      </c>
      <c r="G4985" s="609"/>
    </row>
    <row r="4986" spans="1:7" s="295" customFormat="1">
      <c r="A4986" s="562" t="s">
        <v>31207</v>
      </c>
      <c r="B4986" s="478" t="s">
        <v>7327</v>
      </c>
      <c r="C4986" s="479" t="s">
        <v>7326</v>
      </c>
      <c r="D4986" s="541"/>
      <c r="E4986" s="578"/>
      <c r="F4986" s="541">
        <f t="shared" si="78"/>
        <v>0</v>
      </c>
      <c r="G4986" s="609"/>
    </row>
    <row r="4987" spans="1:7" s="295" customFormat="1">
      <c r="A4987" s="562" t="s">
        <v>31210</v>
      </c>
      <c r="B4987" s="478" t="s">
        <v>7329</v>
      </c>
      <c r="C4987" s="479" t="s">
        <v>7328</v>
      </c>
      <c r="D4987" s="541"/>
      <c r="E4987" s="578"/>
      <c r="F4987" s="541">
        <f t="shared" si="78"/>
        <v>0</v>
      </c>
      <c r="G4987" s="609"/>
    </row>
    <row r="4988" spans="1:7" s="295" customFormat="1">
      <c r="A4988" s="562" t="s">
        <v>31213</v>
      </c>
      <c r="B4988" s="478" t="s">
        <v>7331</v>
      </c>
      <c r="C4988" s="479" t="s">
        <v>7330</v>
      </c>
      <c r="D4988" s="541"/>
      <c r="E4988" s="578"/>
      <c r="F4988" s="541">
        <f t="shared" si="78"/>
        <v>0</v>
      </c>
      <c r="G4988" s="609"/>
    </row>
    <row r="4989" spans="1:7" s="295" customFormat="1" ht="27" customHeight="1">
      <c r="A4989" s="562" t="s">
        <v>31216</v>
      </c>
      <c r="B4989" s="478" t="s">
        <v>7333</v>
      </c>
      <c r="C4989" s="479" t="s">
        <v>38238</v>
      </c>
      <c r="D4989" s="541"/>
      <c r="E4989" s="578"/>
      <c r="F4989" s="541">
        <f t="shared" si="78"/>
        <v>0</v>
      </c>
      <c r="G4989" s="609"/>
    </row>
    <row r="4990" spans="1:7" s="295" customFormat="1">
      <c r="A4990" s="562" t="s">
        <v>31219</v>
      </c>
      <c r="B4990" s="478" t="s">
        <v>7336</v>
      </c>
      <c r="C4990" s="479" t="s">
        <v>7335</v>
      </c>
      <c r="D4990" s="541"/>
      <c r="E4990" s="578"/>
      <c r="F4990" s="541">
        <f t="shared" si="78"/>
        <v>0</v>
      </c>
      <c r="G4990" s="609"/>
    </row>
    <row r="4991" spans="1:7" s="295" customFormat="1">
      <c r="A4991" s="562" t="s">
        <v>31222</v>
      </c>
      <c r="B4991" s="478" t="s">
        <v>7338</v>
      </c>
      <c r="C4991" s="479" t="s">
        <v>7337</v>
      </c>
      <c r="D4991" s="541"/>
      <c r="E4991" s="578"/>
      <c r="F4991" s="541">
        <f t="shared" si="78"/>
        <v>0</v>
      </c>
      <c r="G4991" s="609"/>
    </row>
    <row r="4992" spans="1:7" s="295" customFormat="1">
      <c r="A4992" s="562" t="s">
        <v>31225</v>
      </c>
      <c r="B4992" s="478" t="s">
        <v>7340</v>
      </c>
      <c r="C4992" s="479" t="s">
        <v>7395</v>
      </c>
      <c r="D4992" s="541"/>
      <c r="E4992" s="578"/>
      <c r="F4992" s="541">
        <f t="shared" si="78"/>
        <v>0</v>
      </c>
      <c r="G4992" s="609"/>
    </row>
    <row r="4993" spans="1:7" s="295" customFormat="1">
      <c r="A4993" s="562" t="s">
        <v>31229</v>
      </c>
      <c r="B4993" s="478" t="s">
        <v>7342</v>
      </c>
      <c r="C4993" s="479" t="s">
        <v>7341</v>
      </c>
      <c r="D4993" s="541"/>
      <c r="E4993" s="578"/>
      <c r="F4993" s="541">
        <f t="shared" si="78"/>
        <v>0</v>
      </c>
      <c r="G4993" s="609"/>
    </row>
    <row r="4994" spans="1:7" s="295" customFormat="1">
      <c r="A4994" s="562" t="s">
        <v>31231</v>
      </c>
      <c r="B4994" s="478" t="s">
        <v>7344</v>
      </c>
      <c r="C4994" s="479" t="s">
        <v>7343</v>
      </c>
      <c r="D4994" s="541"/>
      <c r="E4994" s="578"/>
      <c r="F4994" s="541">
        <f t="shared" si="78"/>
        <v>0</v>
      </c>
      <c r="G4994" s="609"/>
    </row>
    <row r="4995" spans="1:7" s="295" customFormat="1">
      <c r="A4995" s="562" t="s">
        <v>31234</v>
      </c>
      <c r="B4995" s="478" t="s">
        <v>7346</v>
      </c>
      <c r="C4995" s="479" t="s">
        <v>7345</v>
      </c>
      <c r="D4995" s="541"/>
      <c r="E4995" s="578"/>
      <c r="F4995" s="541">
        <f t="shared" si="78"/>
        <v>0</v>
      </c>
      <c r="G4995" s="609"/>
    </row>
    <row r="4996" spans="1:7" s="295" customFormat="1">
      <c r="A4996" s="562" t="s">
        <v>31237</v>
      </c>
      <c r="B4996" s="478" t="s">
        <v>7348</v>
      </c>
      <c r="C4996" s="479" t="s">
        <v>7347</v>
      </c>
      <c r="D4996" s="541"/>
      <c r="E4996" s="578"/>
      <c r="F4996" s="541">
        <f t="shared" si="78"/>
        <v>0</v>
      </c>
      <c r="G4996" s="609"/>
    </row>
    <row r="4997" spans="1:7" s="295" customFormat="1">
      <c r="A4997" s="562" t="s">
        <v>31240</v>
      </c>
      <c r="B4997" s="478" t="s">
        <v>7350</v>
      </c>
      <c r="C4997" s="479" t="s">
        <v>7349</v>
      </c>
      <c r="D4997" s="541"/>
      <c r="E4997" s="578"/>
      <c r="F4997" s="541">
        <f t="shared" si="78"/>
        <v>0</v>
      </c>
      <c r="G4997" s="609"/>
    </row>
    <row r="4998" spans="1:7" s="295" customFormat="1">
      <c r="A4998" s="562" t="s">
        <v>31243</v>
      </c>
      <c r="B4998" s="478" t="s">
        <v>7352</v>
      </c>
      <c r="C4998" s="479" t="s">
        <v>7351</v>
      </c>
      <c r="D4998" s="541"/>
      <c r="E4998" s="578"/>
      <c r="F4998" s="541">
        <f t="shared" si="78"/>
        <v>0</v>
      </c>
      <c r="G4998" s="609"/>
    </row>
    <row r="4999" spans="1:7" s="295" customFormat="1">
      <c r="A4999" s="562" t="s">
        <v>31246</v>
      </c>
      <c r="B4999" s="478" t="s">
        <v>7354</v>
      </c>
      <c r="C4999" s="479" t="s">
        <v>7353</v>
      </c>
      <c r="D4999" s="541"/>
      <c r="E4999" s="578"/>
      <c r="F4999" s="541">
        <f t="shared" si="78"/>
        <v>0</v>
      </c>
      <c r="G4999" s="609"/>
    </row>
    <row r="5000" spans="1:7" s="295" customFormat="1">
      <c r="A5000" s="562" t="s">
        <v>31249</v>
      </c>
      <c r="B5000" s="478" t="s">
        <v>7356</v>
      </c>
      <c r="C5000" s="479" t="s">
        <v>7355</v>
      </c>
      <c r="D5000" s="541"/>
      <c r="E5000" s="578"/>
      <c r="F5000" s="541">
        <f t="shared" si="78"/>
        <v>0</v>
      </c>
      <c r="G5000" s="609"/>
    </row>
    <row r="5001" spans="1:7" s="295" customFormat="1">
      <c r="A5001" s="562" t="s">
        <v>31251</v>
      </c>
      <c r="B5001" s="478" t="s">
        <v>7358</v>
      </c>
      <c r="C5001" s="479" t="s">
        <v>7357</v>
      </c>
      <c r="D5001" s="541"/>
      <c r="E5001" s="578"/>
      <c r="F5001" s="541">
        <f t="shared" si="78"/>
        <v>0</v>
      </c>
      <c r="G5001" s="609"/>
    </row>
    <row r="5002" spans="1:7" s="295" customFormat="1">
      <c r="A5002" s="562" t="s">
        <v>31254</v>
      </c>
      <c r="B5002" s="478" t="s">
        <v>7360</v>
      </c>
      <c r="C5002" s="479" t="s">
        <v>7359</v>
      </c>
      <c r="D5002" s="541"/>
      <c r="E5002" s="578"/>
      <c r="F5002" s="541">
        <f t="shared" si="78"/>
        <v>0</v>
      </c>
      <c r="G5002" s="609"/>
    </row>
    <row r="5003" spans="1:7" s="295" customFormat="1">
      <c r="A5003" s="562" t="s">
        <v>31257</v>
      </c>
      <c r="B5003" s="478"/>
      <c r="C5003" s="479" t="s">
        <v>7361</v>
      </c>
      <c r="D5003" s="541"/>
      <c r="E5003" s="578"/>
      <c r="F5003" s="541">
        <f t="shared" si="78"/>
        <v>0</v>
      </c>
      <c r="G5003" s="609"/>
    </row>
    <row r="5004" spans="1:7" s="295" customFormat="1">
      <c r="A5004" s="562" t="s">
        <v>31260</v>
      </c>
      <c r="B5004" s="478" t="s">
        <v>7364</v>
      </c>
      <c r="C5004" s="479" t="s">
        <v>7363</v>
      </c>
      <c r="D5004" s="541"/>
      <c r="E5004" s="578"/>
      <c r="F5004" s="541">
        <f t="shared" si="78"/>
        <v>0</v>
      </c>
      <c r="G5004" s="609"/>
    </row>
    <row r="5005" spans="1:7" s="295" customFormat="1">
      <c r="A5005" s="562" t="s">
        <v>31263</v>
      </c>
      <c r="B5005" s="478" t="s">
        <v>7366</v>
      </c>
      <c r="C5005" s="479" t="s">
        <v>7365</v>
      </c>
      <c r="D5005" s="541"/>
      <c r="E5005" s="578"/>
      <c r="F5005" s="541">
        <f t="shared" si="78"/>
        <v>0</v>
      </c>
      <c r="G5005" s="609"/>
    </row>
    <row r="5006" spans="1:7" s="295" customFormat="1" ht="24">
      <c r="A5006" s="562" t="s">
        <v>31266</v>
      </c>
      <c r="B5006" s="478" t="s">
        <v>7368</v>
      </c>
      <c r="C5006" s="479" t="s">
        <v>7367</v>
      </c>
      <c r="D5006" s="541"/>
      <c r="E5006" s="578"/>
      <c r="F5006" s="541">
        <f t="shared" si="78"/>
        <v>0</v>
      </c>
      <c r="G5006" s="609"/>
    </row>
    <row r="5007" spans="1:7" s="295" customFormat="1">
      <c r="A5007" s="562" t="s">
        <v>31269</v>
      </c>
      <c r="B5007" s="478" t="s">
        <v>7370</v>
      </c>
      <c r="C5007" s="479" t="s">
        <v>7369</v>
      </c>
      <c r="D5007" s="541"/>
      <c r="E5007" s="578"/>
      <c r="F5007" s="541">
        <f t="shared" si="78"/>
        <v>0</v>
      </c>
      <c r="G5007" s="609"/>
    </row>
    <row r="5008" spans="1:7" s="295" customFormat="1">
      <c r="A5008" s="562" t="s">
        <v>31272</v>
      </c>
      <c r="B5008" s="478" t="s">
        <v>7372</v>
      </c>
      <c r="C5008" s="479" t="s">
        <v>7371</v>
      </c>
      <c r="D5008" s="541"/>
      <c r="E5008" s="578"/>
      <c r="F5008" s="541">
        <f t="shared" si="78"/>
        <v>0</v>
      </c>
      <c r="G5008" s="609"/>
    </row>
    <row r="5009" spans="1:7" s="295" customFormat="1">
      <c r="A5009" s="562" t="s">
        <v>31275</v>
      </c>
      <c r="B5009" s="478"/>
      <c r="C5009" s="479" t="s">
        <v>7373</v>
      </c>
      <c r="D5009" s="541"/>
      <c r="E5009" s="578"/>
      <c r="F5009" s="541">
        <f t="shared" si="78"/>
        <v>0</v>
      </c>
      <c r="G5009" s="609"/>
    </row>
    <row r="5010" spans="1:7" s="295" customFormat="1">
      <c r="A5010" s="562" t="s">
        <v>27993</v>
      </c>
      <c r="B5010" s="478" t="s">
        <v>7376</v>
      </c>
      <c r="C5010" s="479" t="s">
        <v>7375</v>
      </c>
      <c r="D5010" s="541"/>
      <c r="E5010" s="578"/>
      <c r="F5010" s="541">
        <f t="shared" si="78"/>
        <v>0</v>
      </c>
      <c r="G5010" s="609"/>
    </row>
    <row r="5011" spans="1:7" s="295" customFormat="1">
      <c r="A5011" s="562" t="s">
        <v>27996</v>
      </c>
      <c r="B5011" s="478" t="s">
        <v>7378</v>
      </c>
      <c r="C5011" s="479" t="s">
        <v>7377</v>
      </c>
      <c r="D5011" s="541"/>
      <c r="E5011" s="578"/>
      <c r="F5011" s="541">
        <f t="shared" si="78"/>
        <v>0</v>
      </c>
      <c r="G5011" s="609"/>
    </row>
    <row r="5012" spans="1:7" s="295" customFormat="1">
      <c r="A5012" s="562" t="s">
        <v>27999</v>
      </c>
      <c r="B5012" s="478" t="s">
        <v>7323</v>
      </c>
      <c r="C5012" s="479" t="s">
        <v>7322</v>
      </c>
      <c r="D5012" s="541"/>
      <c r="E5012" s="578"/>
      <c r="F5012" s="541">
        <f t="shared" si="78"/>
        <v>0</v>
      </c>
      <c r="G5012" s="609"/>
    </row>
    <row r="5013" spans="1:7" s="295" customFormat="1">
      <c r="A5013" s="562" t="s">
        <v>28003</v>
      </c>
      <c r="B5013" s="478" t="s">
        <v>7340</v>
      </c>
      <c r="C5013" s="479" t="s">
        <v>7339</v>
      </c>
      <c r="D5013" s="541"/>
      <c r="E5013" s="578"/>
      <c r="F5013" s="541">
        <f t="shared" si="78"/>
        <v>0</v>
      </c>
      <c r="G5013" s="609"/>
    </row>
    <row r="5014" spans="1:7" s="295" customFormat="1">
      <c r="A5014" s="562" t="s">
        <v>28006</v>
      </c>
      <c r="B5014" s="478" t="s">
        <v>7380</v>
      </c>
      <c r="C5014" s="479" t="s">
        <v>7379</v>
      </c>
      <c r="D5014" s="541"/>
      <c r="E5014" s="578"/>
      <c r="F5014" s="541">
        <f t="shared" si="78"/>
        <v>0</v>
      </c>
      <c r="G5014" s="609"/>
    </row>
    <row r="5015" spans="1:7" s="295" customFormat="1">
      <c r="A5015" s="562" t="s">
        <v>28009</v>
      </c>
      <c r="B5015" s="478" t="s">
        <v>7382</v>
      </c>
      <c r="C5015" s="479" t="s">
        <v>7381</v>
      </c>
      <c r="D5015" s="541"/>
      <c r="E5015" s="578"/>
      <c r="F5015" s="541">
        <f t="shared" si="78"/>
        <v>0</v>
      </c>
      <c r="G5015" s="609"/>
    </row>
    <row r="5016" spans="1:7" s="295" customFormat="1">
      <c r="A5016" s="562" t="s">
        <v>28012</v>
      </c>
      <c r="B5016" s="478" t="s">
        <v>7384</v>
      </c>
      <c r="C5016" s="479" t="s">
        <v>7383</v>
      </c>
      <c r="D5016" s="541"/>
      <c r="E5016" s="578"/>
      <c r="F5016" s="541">
        <f t="shared" si="78"/>
        <v>0</v>
      </c>
      <c r="G5016" s="609"/>
    </row>
    <row r="5017" spans="1:7" s="295" customFormat="1">
      <c r="A5017" s="562" t="s">
        <v>28015</v>
      </c>
      <c r="B5017" s="478" t="s">
        <v>7386</v>
      </c>
      <c r="C5017" s="479" t="s">
        <v>7385</v>
      </c>
      <c r="D5017" s="541"/>
      <c r="E5017" s="578"/>
      <c r="F5017" s="541">
        <f t="shared" si="78"/>
        <v>0</v>
      </c>
      <c r="G5017" s="609"/>
    </row>
    <row r="5018" spans="1:7" s="423" customFormat="1">
      <c r="A5018" s="672" t="s">
        <v>7400</v>
      </c>
      <c r="B5018" s="673"/>
      <c r="C5018" s="674"/>
      <c r="D5018" s="547"/>
      <c r="E5018" s="588"/>
      <c r="F5018" s="550"/>
      <c r="G5018" s="613"/>
    </row>
    <row r="5019" spans="1:7" s="295" customFormat="1">
      <c r="A5019" s="562" t="s">
        <v>28018</v>
      </c>
      <c r="B5019" s="478" t="s">
        <v>7389</v>
      </c>
      <c r="C5019" s="479" t="s">
        <v>7388</v>
      </c>
      <c r="D5019" s="541"/>
      <c r="E5019" s="578"/>
      <c r="F5019" s="541">
        <f t="shared" si="78"/>
        <v>0</v>
      </c>
      <c r="G5019" s="609"/>
    </row>
    <row r="5020" spans="1:7" s="295" customFormat="1">
      <c r="A5020" s="562" t="s">
        <v>28021</v>
      </c>
      <c r="B5020" s="478" t="s">
        <v>7390</v>
      </c>
      <c r="C5020" s="479" t="s">
        <v>7316</v>
      </c>
      <c r="D5020" s="541"/>
      <c r="E5020" s="578"/>
      <c r="F5020" s="541">
        <f t="shared" si="78"/>
        <v>0</v>
      </c>
      <c r="G5020" s="609"/>
    </row>
    <row r="5021" spans="1:7" s="295" customFormat="1">
      <c r="A5021" s="562" t="s">
        <v>28023</v>
      </c>
      <c r="B5021" s="478" t="s">
        <v>7392</v>
      </c>
      <c r="C5021" s="479" t="s">
        <v>7391</v>
      </c>
      <c r="D5021" s="541"/>
      <c r="E5021" s="578"/>
      <c r="F5021" s="541">
        <f t="shared" si="78"/>
        <v>0</v>
      </c>
      <c r="G5021" s="609"/>
    </row>
    <row r="5022" spans="1:7" s="295" customFormat="1">
      <c r="A5022" s="562" t="s">
        <v>28025</v>
      </c>
      <c r="B5022" s="478" t="s">
        <v>7320</v>
      </c>
      <c r="C5022" s="479" t="s">
        <v>38285</v>
      </c>
      <c r="D5022" s="541"/>
      <c r="E5022" s="578"/>
      <c r="F5022" s="541">
        <f t="shared" si="78"/>
        <v>0</v>
      </c>
      <c r="G5022" s="609"/>
    </row>
    <row r="5023" spans="1:7" s="295" customFormat="1">
      <c r="A5023" s="562" t="s">
        <v>28028</v>
      </c>
      <c r="B5023" s="478" t="s">
        <v>7321</v>
      </c>
      <c r="C5023" s="479" t="s">
        <v>38286</v>
      </c>
      <c r="D5023" s="541"/>
      <c r="E5023" s="578"/>
      <c r="F5023" s="541">
        <f t="shared" si="78"/>
        <v>0</v>
      </c>
      <c r="G5023" s="609"/>
    </row>
    <row r="5024" spans="1:7" s="295" customFormat="1">
      <c r="A5024" s="562" t="s">
        <v>28031</v>
      </c>
      <c r="B5024" s="478" t="s">
        <v>7325</v>
      </c>
      <c r="C5024" s="479" t="s">
        <v>7324</v>
      </c>
      <c r="D5024" s="541"/>
      <c r="E5024" s="578"/>
      <c r="F5024" s="541">
        <f t="shared" ref="F5024:F5087" si="79">D5024*(1+E5024)</f>
        <v>0</v>
      </c>
      <c r="G5024" s="609"/>
    </row>
    <row r="5025" spans="1:7" s="295" customFormat="1">
      <c r="A5025" s="562" t="s">
        <v>28034</v>
      </c>
      <c r="B5025" s="478" t="s">
        <v>7327</v>
      </c>
      <c r="C5025" s="479" t="s">
        <v>7326</v>
      </c>
      <c r="D5025" s="541"/>
      <c r="E5025" s="578"/>
      <c r="F5025" s="541">
        <f t="shared" si="79"/>
        <v>0</v>
      </c>
      <c r="G5025" s="609"/>
    </row>
    <row r="5026" spans="1:7" s="295" customFormat="1">
      <c r="A5026" s="562" t="s">
        <v>28038</v>
      </c>
      <c r="B5026" s="478" t="s">
        <v>7329</v>
      </c>
      <c r="C5026" s="479" t="s">
        <v>7328</v>
      </c>
      <c r="D5026" s="541"/>
      <c r="E5026" s="578"/>
      <c r="F5026" s="541">
        <f t="shared" si="79"/>
        <v>0</v>
      </c>
      <c r="G5026" s="609"/>
    </row>
    <row r="5027" spans="1:7" s="295" customFormat="1">
      <c r="A5027" s="562" t="s">
        <v>28041</v>
      </c>
      <c r="B5027" s="478" t="s">
        <v>7331</v>
      </c>
      <c r="C5027" s="479" t="s">
        <v>7330</v>
      </c>
      <c r="D5027" s="541"/>
      <c r="E5027" s="578"/>
      <c r="F5027" s="541">
        <f t="shared" si="79"/>
        <v>0</v>
      </c>
      <c r="G5027" s="609"/>
    </row>
    <row r="5028" spans="1:7" s="295" customFormat="1" ht="24.75" customHeight="1">
      <c r="A5028" s="562" t="s">
        <v>28044</v>
      </c>
      <c r="B5028" s="478" t="s">
        <v>7333</v>
      </c>
      <c r="C5028" s="479" t="s">
        <v>38238</v>
      </c>
      <c r="D5028" s="541"/>
      <c r="E5028" s="578"/>
      <c r="F5028" s="541">
        <f t="shared" si="79"/>
        <v>0</v>
      </c>
      <c r="G5028" s="609"/>
    </row>
    <row r="5029" spans="1:7" s="295" customFormat="1">
      <c r="A5029" s="562" t="s">
        <v>28047</v>
      </c>
      <c r="B5029" s="478" t="s">
        <v>7336</v>
      </c>
      <c r="C5029" s="479" t="s">
        <v>7335</v>
      </c>
      <c r="D5029" s="541"/>
      <c r="E5029" s="578"/>
      <c r="F5029" s="541">
        <f t="shared" si="79"/>
        <v>0</v>
      </c>
      <c r="G5029" s="609"/>
    </row>
    <row r="5030" spans="1:7" s="295" customFormat="1">
      <c r="A5030" s="562" t="s">
        <v>28050</v>
      </c>
      <c r="B5030" s="478" t="s">
        <v>7338</v>
      </c>
      <c r="C5030" s="479" t="s">
        <v>7337</v>
      </c>
      <c r="D5030" s="541"/>
      <c r="E5030" s="578"/>
      <c r="F5030" s="541">
        <f t="shared" si="79"/>
        <v>0</v>
      </c>
      <c r="G5030" s="609"/>
    </row>
    <row r="5031" spans="1:7" s="295" customFormat="1">
      <c r="A5031" s="562" t="s">
        <v>28053</v>
      </c>
      <c r="B5031" s="478" t="s">
        <v>7342</v>
      </c>
      <c r="C5031" s="479" t="s">
        <v>7341</v>
      </c>
      <c r="D5031" s="541"/>
      <c r="E5031" s="578"/>
      <c r="F5031" s="541">
        <f t="shared" si="79"/>
        <v>0</v>
      </c>
      <c r="G5031" s="609"/>
    </row>
    <row r="5032" spans="1:7" s="295" customFormat="1">
      <c r="A5032" s="562" t="s">
        <v>28056</v>
      </c>
      <c r="B5032" s="478" t="s">
        <v>7344</v>
      </c>
      <c r="C5032" s="479" t="s">
        <v>7343</v>
      </c>
      <c r="D5032" s="541"/>
      <c r="E5032" s="578"/>
      <c r="F5032" s="541">
        <f t="shared" si="79"/>
        <v>0</v>
      </c>
      <c r="G5032" s="609"/>
    </row>
    <row r="5033" spans="1:7" s="295" customFormat="1">
      <c r="A5033" s="562" t="s">
        <v>28059</v>
      </c>
      <c r="B5033" s="478" t="s">
        <v>7346</v>
      </c>
      <c r="C5033" s="479" t="s">
        <v>7345</v>
      </c>
      <c r="D5033" s="541"/>
      <c r="E5033" s="578"/>
      <c r="F5033" s="541">
        <f t="shared" si="79"/>
        <v>0</v>
      </c>
      <c r="G5033" s="609"/>
    </row>
    <row r="5034" spans="1:7" s="295" customFormat="1">
      <c r="A5034" s="562" t="s">
        <v>28062</v>
      </c>
      <c r="B5034" s="478" t="s">
        <v>7348</v>
      </c>
      <c r="C5034" s="479" t="s">
        <v>7347</v>
      </c>
      <c r="D5034" s="541"/>
      <c r="E5034" s="578"/>
      <c r="F5034" s="541">
        <f t="shared" si="79"/>
        <v>0</v>
      </c>
      <c r="G5034" s="609"/>
    </row>
    <row r="5035" spans="1:7" s="295" customFormat="1">
      <c r="A5035" s="562" t="s">
        <v>28066</v>
      </c>
      <c r="B5035" s="478" t="s">
        <v>7350</v>
      </c>
      <c r="C5035" s="479" t="s">
        <v>7349</v>
      </c>
      <c r="D5035" s="541"/>
      <c r="E5035" s="578"/>
      <c r="F5035" s="541">
        <f t="shared" si="79"/>
        <v>0</v>
      </c>
      <c r="G5035" s="609"/>
    </row>
    <row r="5036" spans="1:7" s="295" customFormat="1">
      <c r="A5036" s="562" t="s">
        <v>28069</v>
      </c>
      <c r="B5036" s="478" t="s">
        <v>7352</v>
      </c>
      <c r="C5036" s="479" t="s">
        <v>7351</v>
      </c>
      <c r="D5036" s="541"/>
      <c r="E5036" s="578"/>
      <c r="F5036" s="541">
        <f t="shared" si="79"/>
        <v>0</v>
      </c>
      <c r="G5036" s="609"/>
    </row>
    <row r="5037" spans="1:7" s="295" customFormat="1">
      <c r="A5037" s="562" t="s">
        <v>28073</v>
      </c>
      <c r="B5037" s="478" t="s">
        <v>7354</v>
      </c>
      <c r="C5037" s="479" t="s">
        <v>7353</v>
      </c>
      <c r="D5037" s="541"/>
      <c r="E5037" s="578"/>
      <c r="F5037" s="541">
        <f t="shared" si="79"/>
        <v>0</v>
      </c>
      <c r="G5037" s="609"/>
    </row>
    <row r="5038" spans="1:7" s="295" customFormat="1">
      <c r="A5038" s="562" t="s">
        <v>28077</v>
      </c>
      <c r="B5038" s="478" t="s">
        <v>7356</v>
      </c>
      <c r="C5038" s="479" t="s">
        <v>7355</v>
      </c>
      <c r="D5038" s="541"/>
      <c r="E5038" s="578"/>
      <c r="F5038" s="541">
        <f t="shared" si="79"/>
        <v>0</v>
      </c>
      <c r="G5038" s="609"/>
    </row>
    <row r="5039" spans="1:7" s="295" customFormat="1">
      <c r="A5039" s="562" t="s">
        <v>28080</v>
      </c>
      <c r="B5039" s="478" t="s">
        <v>7358</v>
      </c>
      <c r="C5039" s="479" t="s">
        <v>7357</v>
      </c>
      <c r="D5039" s="541"/>
      <c r="E5039" s="578"/>
      <c r="F5039" s="541">
        <f t="shared" si="79"/>
        <v>0</v>
      </c>
      <c r="G5039" s="609"/>
    </row>
    <row r="5040" spans="1:7" s="295" customFormat="1">
      <c r="A5040" s="562" t="s">
        <v>28083</v>
      </c>
      <c r="B5040" s="478" t="s">
        <v>7360</v>
      </c>
      <c r="C5040" s="479" t="s">
        <v>7359</v>
      </c>
      <c r="D5040" s="541"/>
      <c r="E5040" s="578"/>
      <c r="F5040" s="541">
        <f t="shared" si="79"/>
        <v>0</v>
      </c>
      <c r="G5040" s="609"/>
    </row>
    <row r="5041" spans="1:7" s="295" customFormat="1">
      <c r="A5041" s="562" t="s">
        <v>28086</v>
      </c>
      <c r="B5041" s="478"/>
      <c r="C5041" s="479" t="s">
        <v>7361</v>
      </c>
      <c r="D5041" s="541"/>
      <c r="E5041" s="578"/>
      <c r="F5041" s="541">
        <f t="shared" si="79"/>
        <v>0</v>
      </c>
      <c r="G5041" s="609"/>
    </row>
    <row r="5042" spans="1:7" s="295" customFormat="1">
      <c r="A5042" s="562" t="s">
        <v>28089</v>
      </c>
      <c r="B5042" s="478" t="s">
        <v>7364</v>
      </c>
      <c r="C5042" s="479" t="s">
        <v>7363</v>
      </c>
      <c r="D5042" s="541"/>
      <c r="E5042" s="578"/>
      <c r="F5042" s="541">
        <f t="shared" si="79"/>
        <v>0</v>
      </c>
      <c r="G5042" s="609"/>
    </row>
    <row r="5043" spans="1:7" s="295" customFormat="1">
      <c r="A5043" s="562" t="s">
        <v>28092</v>
      </c>
      <c r="B5043" s="478" t="s">
        <v>7366</v>
      </c>
      <c r="C5043" s="479" t="s">
        <v>7365</v>
      </c>
      <c r="D5043" s="541"/>
      <c r="E5043" s="578"/>
      <c r="F5043" s="541">
        <f t="shared" si="79"/>
        <v>0</v>
      </c>
      <c r="G5043" s="609"/>
    </row>
    <row r="5044" spans="1:7" s="295" customFormat="1" ht="24">
      <c r="A5044" s="562" t="s">
        <v>28095</v>
      </c>
      <c r="B5044" s="478" t="s">
        <v>7368</v>
      </c>
      <c r="C5044" s="479" t="s">
        <v>7367</v>
      </c>
      <c r="D5044" s="541"/>
      <c r="E5044" s="578"/>
      <c r="F5044" s="541">
        <f t="shared" si="79"/>
        <v>0</v>
      </c>
      <c r="G5044" s="609"/>
    </row>
    <row r="5045" spans="1:7" s="295" customFormat="1">
      <c r="A5045" s="562" t="s">
        <v>28098</v>
      </c>
      <c r="B5045" s="478" t="s">
        <v>7370</v>
      </c>
      <c r="C5045" s="479" t="s">
        <v>7369</v>
      </c>
      <c r="D5045" s="541"/>
      <c r="E5045" s="578"/>
      <c r="F5045" s="541">
        <f t="shared" si="79"/>
        <v>0</v>
      </c>
      <c r="G5045" s="609"/>
    </row>
    <row r="5046" spans="1:7" s="295" customFormat="1">
      <c r="A5046" s="562" t="s">
        <v>28101</v>
      </c>
      <c r="B5046" s="478" t="s">
        <v>7372</v>
      </c>
      <c r="C5046" s="479" t="s">
        <v>7371</v>
      </c>
      <c r="D5046" s="541"/>
      <c r="E5046" s="578"/>
      <c r="F5046" s="541">
        <f t="shared" si="79"/>
        <v>0</v>
      </c>
      <c r="G5046" s="609"/>
    </row>
    <row r="5047" spans="1:7" s="295" customFormat="1">
      <c r="A5047" s="562" t="s">
        <v>28104</v>
      </c>
      <c r="B5047" s="478"/>
      <c r="C5047" s="479" t="s">
        <v>7373</v>
      </c>
      <c r="D5047" s="541"/>
      <c r="E5047" s="578"/>
      <c r="F5047" s="541">
        <f t="shared" si="79"/>
        <v>0</v>
      </c>
      <c r="G5047" s="609"/>
    </row>
    <row r="5048" spans="1:7" s="295" customFormat="1">
      <c r="A5048" s="562" t="s">
        <v>28107</v>
      </c>
      <c r="B5048" s="478" t="s">
        <v>7376</v>
      </c>
      <c r="C5048" s="479" t="s">
        <v>7375</v>
      </c>
      <c r="D5048" s="541"/>
      <c r="E5048" s="578"/>
      <c r="F5048" s="541">
        <f t="shared" si="79"/>
        <v>0</v>
      </c>
      <c r="G5048" s="609"/>
    </row>
    <row r="5049" spans="1:7" s="295" customFormat="1">
      <c r="A5049" s="562" t="s">
        <v>28110</v>
      </c>
      <c r="B5049" s="478" t="s">
        <v>7378</v>
      </c>
      <c r="C5049" s="479" t="s">
        <v>7377</v>
      </c>
      <c r="D5049" s="541"/>
      <c r="E5049" s="578"/>
      <c r="F5049" s="541">
        <f t="shared" si="79"/>
        <v>0</v>
      </c>
      <c r="G5049" s="609"/>
    </row>
    <row r="5050" spans="1:7" s="295" customFormat="1">
      <c r="A5050" s="562" t="s">
        <v>28113</v>
      </c>
      <c r="B5050" s="478" t="s">
        <v>7323</v>
      </c>
      <c r="C5050" s="479" t="s">
        <v>7322</v>
      </c>
      <c r="D5050" s="541"/>
      <c r="E5050" s="578"/>
      <c r="F5050" s="541">
        <f t="shared" si="79"/>
        <v>0</v>
      </c>
      <c r="G5050" s="609"/>
    </row>
    <row r="5051" spans="1:7" s="295" customFormat="1">
      <c r="A5051" s="562" t="s">
        <v>28116</v>
      </c>
      <c r="B5051" s="478" t="s">
        <v>7340</v>
      </c>
      <c r="C5051" s="479" t="s">
        <v>7339</v>
      </c>
      <c r="D5051" s="541"/>
      <c r="E5051" s="578"/>
      <c r="F5051" s="541">
        <f t="shared" si="79"/>
        <v>0</v>
      </c>
      <c r="G5051" s="609"/>
    </row>
    <row r="5052" spans="1:7" s="295" customFormat="1">
      <c r="A5052" s="562" t="s">
        <v>28119</v>
      </c>
      <c r="B5052" s="478" t="s">
        <v>7380</v>
      </c>
      <c r="C5052" s="479" t="s">
        <v>7379</v>
      </c>
      <c r="D5052" s="541"/>
      <c r="E5052" s="578"/>
      <c r="F5052" s="541">
        <f t="shared" si="79"/>
        <v>0</v>
      </c>
      <c r="G5052" s="609"/>
    </row>
    <row r="5053" spans="1:7" s="295" customFormat="1">
      <c r="A5053" s="562" t="s">
        <v>28122</v>
      </c>
      <c r="B5053" s="478" t="s">
        <v>7382</v>
      </c>
      <c r="C5053" s="479" t="s">
        <v>7381</v>
      </c>
      <c r="D5053" s="541"/>
      <c r="E5053" s="578"/>
      <c r="F5053" s="541">
        <f t="shared" si="79"/>
        <v>0</v>
      </c>
      <c r="G5053" s="609"/>
    </row>
    <row r="5054" spans="1:7" s="295" customFormat="1">
      <c r="A5054" s="562" t="s">
        <v>31475</v>
      </c>
      <c r="B5054" s="478" t="s">
        <v>7384</v>
      </c>
      <c r="C5054" s="479" t="s">
        <v>7383</v>
      </c>
      <c r="D5054" s="541"/>
      <c r="E5054" s="578"/>
      <c r="F5054" s="541">
        <f t="shared" si="79"/>
        <v>0</v>
      </c>
      <c r="G5054" s="609"/>
    </row>
    <row r="5055" spans="1:7" s="295" customFormat="1">
      <c r="A5055" s="562" t="s">
        <v>31478</v>
      </c>
      <c r="B5055" s="478" t="s">
        <v>7386</v>
      </c>
      <c r="C5055" s="479" t="s">
        <v>7385</v>
      </c>
      <c r="D5055" s="541"/>
      <c r="E5055" s="578"/>
      <c r="F5055" s="541">
        <f t="shared" si="79"/>
        <v>0</v>
      </c>
      <c r="G5055" s="609"/>
    </row>
    <row r="5056" spans="1:7" s="423" customFormat="1">
      <c r="A5056" s="672" t="s">
        <v>7403</v>
      </c>
      <c r="B5056" s="673"/>
      <c r="C5056" s="674"/>
      <c r="D5056" s="547"/>
      <c r="E5056" s="588"/>
      <c r="F5056" s="550"/>
      <c r="G5056" s="613"/>
    </row>
    <row r="5057" spans="1:7" s="295" customFormat="1">
      <c r="A5057" s="562" t="s">
        <v>31481</v>
      </c>
      <c r="B5057" s="478" t="s">
        <v>7399</v>
      </c>
      <c r="C5057" s="479" t="s">
        <v>7398</v>
      </c>
      <c r="D5057" s="541"/>
      <c r="E5057" s="578"/>
      <c r="F5057" s="541">
        <f t="shared" si="79"/>
        <v>0</v>
      </c>
      <c r="G5057" s="609"/>
    </row>
    <row r="5058" spans="1:7" s="295" customFormat="1">
      <c r="A5058" s="562" t="s">
        <v>31484</v>
      </c>
      <c r="B5058" s="478" t="s">
        <v>7390</v>
      </c>
      <c r="C5058" s="479" t="s">
        <v>7316</v>
      </c>
      <c r="D5058" s="541"/>
      <c r="E5058" s="578"/>
      <c r="F5058" s="541">
        <f t="shared" si="79"/>
        <v>0</v>
      </c>
      <c r="G5058" s="609"/>
    </row>
    <row r="5059" spans="1:7" s="295" customFormat="1">
      <c r="A5059" s="562" t="s">
        <v>31487</v>
      </c>
      <c r="B5059" s="478" t="s">
        <v>7392</v>
      </c>
      <c r="C5059" s="479" t="s">
        <v>7391</v>
      </c>
      <c r="D5059" s="541"/>
      <c r="E5059" s="578"/>
      <c r="F5059" s="541">
        <f t="shared" si="79"/>
        <v>0</v>
      </c>
      <c r="G5059" s="609"/>
    </row>
    <row r="5060" spans="1:7" s="295" customFormat="1">
      <c r="A5060" s="562" t="s">
        <v>31490</v>
      </c>
      <c r="B5060" s="478" t="s">
        <v>7320</v>
      </c>
      <c r="C5060" s="479" t="s">
        <v>38285</v>
      </c>
      <c r="D5060" s="541"/>
      <c r="E5060" s="578"/>
      <c r="F5060" s="541">
        <f t="shared" si="79"/>
        <v>0</v>
      </c>
      <c r="G5060" s="609"/>
    </row>
    <row r="5061" spans="1:7" s="295" customFormat="1">
      <c r="A5061" s="562" t="s">
        <v>31493</v>
      </c>
      <c r="B5061" s="478" t="s">
        <v>7321</v>
      </c>
      <c r="C5061" s="479" t="s">
        <v>38286</v>
      </c>
      <c r="D5061" s="541"/>
      <c r="E5061" s="578"/>
      <c r="F5061" s="541">
        <f t="shared" si="79"/>
        <v>0</v>
      </c>
      <c r="G5061" s="609"/>
    </row>
    <row r="5062" spans="1:7" s="295" customFormat="1">
      <c r="A5062" s="562" t="s">
        <v>31496</v>
      </c>
      <c r="B5062" s="478" t="s">
        <v>7325</v>
      </c>
      <c r="C5062" s="479" t="s">
        <v>7324</v>
      </c>
      <c r="D5062" s="541"/>
      <c r="E5062" s="578"/>
      <c r="F5062" s="541">
        <f t="shared" si="79"/>
        <v>0</v>
      </c>
      <c r="G5062" s="609"/>
    </row>
    <row r="5063" spans="1:7" s="295" customFormat="1">
      <c r="A5063" s="562" t="s">
        <v>31500</v>
      </c>
      <c r="B5063" s="478" t="s">
        <v>7327</v>
      </c>
      <c r="C5063" s="479" t="s">
        <v>7326</v>
      </c>
      <c r="D5063" s="541"/>
      <c r="E5063" s="578"/>
      <c r="F5063" s="541">
        <f t="shared" si="79"/>
        <v>0</v>
      </c>
      <c r="G5063" s="609"/>
    </row>
    <row r="5064" spans="1:7" s="295" customFormat="1">
      <c r="A5064" s="562" t="s">
        <v>31503</v>
      </c>
      <c r="B5064" s="478" t="s">
        <v>7329</v>
      </c>
      <c r="C5064" s="479" t="s">
        <v>7328</v>
      </c>
      <c r="D5064" s="541"/>
      <c r="E5064" s="578"/>
      <c r="F5064" s="541">
        <f t="shared" si="79"/>
        <v>0</v>
      </c>
      <c r="G5064" s="609"/>
    </row>
    <row r="5065" spans="1:7" s="295" customFormat="1">
      <c r="A5065" s="562" t="s">
        <v>31506</v>
      </c>
      <c r="B5065" s="478" t="s">
        <v>7331</v>
      </c>
      <c r="C5065" s="479" t="s">
        <v>7330</v>
      </c>
      <c r="D5065" s="541"/>
      <c r="E5065" s="578"/>
      <c r="F5065" s="541">
        <f t="shared" si="79"/>
        <v>0</v>
      </c>
      <c r="G5065" s="609"/>
    </row>
    <row r="5066" spans="1:7" s="295" customFormat="1" ht="24">
      <c r="A5066" s="562" t="s">
        <v>31509</v>
      </c>
      <c r="B5066" s="478" t="s">
        <v>7333</v>
      </c>
      <c r="C5066" s="479" t="s">
        <v>38238</v>
      </c>
      <c r="D5066" s="541"/>
      <c r="E5066" s="578"/>
      <c r="F5066" s="541">
        <f t="shared" si="79"/>
        <v>0</v>
      </c>
      <c r="G5066" s="609"/>
    </row>
    <row r="5067" spans="1:7" s="295" customFormat="1">
      <c r="A5067" s="562" t="s">
        <v>31512</v>
      </c>
      <c r="B5067" s="478" t="s">
        <v>7336</v>
      </c>
      <c r="C5067" s="479" t="s">
        <v>7335</v>
      </c>
      <c r="D5067" s="541"/>
      <c r="E5067" s="578"/>
      <c r="F5067" s="541">
        <f t="shared" si="79"/>
        <v>0</v>
      </c>
      <c r="G5067" s="609"/>
    </row>
    <row r="5068" spans="1:7" s="295" customFormat="1">
      <c r="A5068" s="562" t="s">
        <v>31515</v>
      </c>
      <c r="B5068" s="478" t="s">
        <v>7338</v>
      </c>
      <c r="C5068" s="479" t="s">
        <v>7337</v>
      </c>
      <c r="D5068" s="541"/>
      <c r="E5068" s="578"/>
      <c r="F5068" s="541">
        <f t="shared" si="79"/>
        <v>0</v>
      </c>
      <c r="G5068" s="609"/>
    </row>
    <row r="5069" spans="1:7" s="295" customFormat="1">
      <c r="A5069" s="562" t="s">
        <v>31518</v>
      </c>
      <c r="B5069" s="478" t="s">
        <v>7342</v>
      </c>
      <c r="C5069" s="479" t="s">
        <v>7341</v>
      </c>
      <c r="D5069" s="541"/>
      <c r="E5069" s="578"/>
      <c r="F5069" s="541">
        <f t="shared" si="79"/>
        <v>0</v>
      </c>
      <c r="G5069" s="609"/>
    </row>
    <row r="5070" spans="1:7" s="295" customFormat="1">
      <c r="A5070" s="562" t="s">
        <v>31521</v>
      </c>
      <c r="B5070" s="478" t="s">
        <v>7344</v>
      </c>
      <c r="C5070" s="479" t="s">
        <v>7343</v>
      </c>
      <c r="D5070" s="541"/>
      <c r="E5070" s="578"/>
      <c r="F5070" s="541">
        <f t="shared" si="79"/>
        <v>0</v>
      </c>
      <c r="G5070" s="609"/>
    </row>
    <row r="5071" spans="1:7" s="295" customFormat="1">
      <c r="A5071" s="562" t="s">
        <v>31523</v>
      </c>
      <c r="B5071" s="478" t="s">
        <v>7346</v>
      </c>
      <c r="C5071" s="479" t="s">
        <v>7345</v>
      </c>
      <c r="D5071" s="541"/>
      <c r="E5071" s="578"/>
      <c r="F5071" s="541">
        <f t="shared" si="79"/>
        <v>0</v>
      </c>
      <c r="G5071" s="609"/>
    </row>
    <row r="5072" spans="1:7" s="295" customFormat="1">
      <c r="A5072" s="562" t="s">
        <v>31526</v>
      </c>
      <c r="B5072" s="478" t="s">
        <v>7348</v>
      </c>
      <c r="C5072" s="479" t="s">
        <v>7347</v>
      </c>
      <c r="D5072" s="541"/>
      <c r="E5072" s="578"/>
      <c r="F5072" s="541">
        <f t="shared" si="79"/>
        <v>0</v>
      </c>
      <c r="G5072" s="609"/>
    </row>
    <row r="5073" spans="1:7" s="295" customFormat="1">
      <c r="A5073" s="562" t="s">
        <v>31529</v>
      </c>
      <c r="B5073" s="478" t="s">
        <v>7350</v>
      </c>
      <c r="C5073" s="479" t="s">
        <v>7349</v>
      </c>
      <c r="D5073" s="541"/>
      <c r="E5073" s="578"/>
      <c r="F5073" s="541">
        <f t="shared" si="79"/>
        <v>0</v>
      </c>
      <c r="G5073" s="609"/>
    </row>
    <row r="5074" spans="1:7" s="295" customFormat="1">
      <c r="A5074" s="562" t="s">
        <v>31532</v>
      </c>
      <c r="B5074" s="478" t="s">
        <v>7352</v>
      </c>
      <c r="C5074" s="479" t="s">
        <v>7351</v>
      </c>
      <c r="D5074" s="541"/>
      <c r="E5074" s="578"/>
      <c r="F5074" s="541">
        <f t="shared" si="79"/>
        <v>0</v>
      </c>
      <c r="G5074" s="609"/>
    </row>
    <row r="5075" spans="1:7" s="295" customFormat="1">
      <c r="A5075" s="562" t="s">
        <v>31535</v>
      </c>
      <c r="B5075" s="478" t="s">
        <v>7354</v>
      </c>
      <c r="C5075" s="479" t="s">
        <v>7353</v>
      </c>
      <c r="D5075" s="541"/>
      <c r="E5075" s="578"/>
      <c r="F5075" s="541">
        <f t="shared" si="79"/>
        <v>0</v>
      </c>
      <c r="G5075" s="609"/>
    </row>
    <row r="5076" spans="1:7" s="295" customFormat="1">
      <c r="A5076" s="562" t="s">
        <v>31538</v>
      </c>
      <c r="B5076" s="478" t="s">
        <v>7356</v>
      </c>
      <c r="C5076" s="479" t="s">
        <v>7355</v>
      </c>
      <c r="D5076" s="541"/>
      <c r="E5076" s="578"/>
      <c r="F5076" s="541">
        <f t="shared" si="79"/>
        <v>0</v>
      </c>
      <c r="G5076" s="609"/>
    </row>
    <row r="5077" spans="1:7" s="295" customFormat="1">
      <c r="A5077" s="562" t="s">
        <v>31541</v>
      </c>
      <c r="B5077" s="478" t="s">
        <v>7358</v>
      </c>
      <c r="C5077" s="479" t="s">
        <v>7357</v>
      </c>
      <c r="D5077" s="541"/>
      <c r="E5077" s="578"/>
      <c r="F5077" s="541">
        <f t="shared" si="79"/>
        <v>0</v>
      </c>
      <c r="G5077" s="609"/>
    </row>
    <row r="5078" spans="1:7" s="295" customFormat="1">
      <c r="A5078" s="562" t="s">
        <v>31544</v>
      </c>
      <c r="B5078" s="478" t="s">
        <v>7360</v>
      </c>
      <c r="C5078" s="479" t="s">
        <v>7359</v>
      </c>
      <c r="D5078" s="541"/>
      <c r="E5078" s="578"/>
      <c r="F5078" s="541">
        <f t="shared" si="79"/>
        <v>0</v>
      </c>
      <c r="G5078" s="609"/>
    </row>
    <row r="5079" spans="1:7" s="295" customFormat="1">
      <c r="A5079" s="562" t="s">
        <v>31547</v>
      </c>
      <c r="B5079" s="478"/>
      <c r="C5079" s="479" t="s">
        <v>7361</v>
      </c>
      <c r="D5079" s="541"/>
      <c r="E5079" s="578"/>
      <c r="F5079" s="541">
        <f t="shared" si="79"/>
        <v>0</v>
      </c>
      <c r="G5079" s="609"/>
    </row>
    <row r="5080" spans="1:7" s="295" customFormat="1">
      <c r="A5080" s="562" t="s">
        <v>28201</v>
      </c>
      <c r="B5080" s="478" t="s">
        <v>7364</v>
      </c>
      <c r="C5080" s="479" t="s">
        <v>7363</v>
      </c>
      <c r="D5080" s="541"/>
      <c r="E5080" s="578"/>
      <c r="F5080" s="541">
        <f t="shared" si="79"/>
        <v>0</v>
      </c>
      <c r="G5080" s="609"/>
    </row>
    <row r="5081" spans="1:7" s="295" customFormat="1">
      <c r="A5081" s="562" t="s">
        <v>24312</v>
      </c>
      <c r="B5081" s="478" t="s">
        <v>7366</v>
      </c>
      <c r="C5081" s="479" t="s">
        <v>7365</v>
      </c>
      <c r="D5081" s="541"/>
      <c r="E5081" s="578"/>
      <c r="F5081" s="541">
        <f t="shared" si="79"/>
        <v>0</v>
      </c>
      <c r="G5081" s="609"/>
    </row>
    <row r="5082" spans="1:7" s="295" customFormat="1" ht="24">
      <c r="A5082" s="562" t="s">
        <v>24315</v>
      </c>
      <c r="B5082" s="478" t="s">
        <v>7368</v>
      </c>
      <c r="C5082" s="479" t="s">
        <v>7367</v>
      </c>
      <c r="D5082" s="541"/>
      <c r="E5082" s="578"/>
      <c r="F5082" s="541">
        <f t="shared" si="79"/>
        <v>0</v>
      </c>
      <c r="G5082" s="609"/>
    </row>
    <row r="5083" spans="1:7" s="295" customFormat="1">
      <c r="A5083" s="562" t="s">
        <v>24318</v>
      </c>
      <c r="B5083" s="478" t="s">
        <v>7370</v>
      </c>
      <c r="C5083" s="479" t="s">
        <v>7369</v>
      </c>
      <c r="D5083" s="541"/>
      <c r="E5083" s="578"/>
      <c r="F5083" s="541">
        <f t="shared" si="79"/>
        <v>0</v>
      </c>
      <c r="G5083" s="609"/>
    </row>
    <row r="5084" spans="1:7" s="295" customFormat="1">
      <c r="A5084" s="562" t="s">
        <v>17159</v>
      </c>
      <c r="B5084" s="478" t="s">
        <v>7372</v>
      </c>
      <c r="C5084" s="479" t="s">
        <v>7371</v>
      </c>
      <c r="D5084" s="541"/>
      <c r="E5084" s="578"/>
      <c r="F5084" s="541">
        <f t="shared" si="79"/>
        <v>0</v>
      </c>
      <c r="G5084" s="609"/>
    </row>
    <row r="5085" spans="1:7" s="295" customFormat="1">
      <c r="A5085" s="562" t="s">
        <v>17161</v>
      </c>
      <c r="B5085" s="478"/>
      <c r="C5085" s="479" t="s">
        <v>7373</v>
      </c>
      <c r="D5085" s="541"/>
      <c r="E5085" s="578"/>
      <c r="F5085" s="541">
        <f t="shared" si="79"/>
        <v>0</v>
      </c>
      <c r="G5085" s="609"/>
    </row>
    <row r="5086" spans="1:7" s="295" customFormat="1">
      <c r="A5086" s="562" t="s">
        <v>17163</v>
      </c>
      <c r="B5086" s="478" t="s">
        <v>7376</v>
      </c>
      <c r="C5086" s="479" t="s">
        <v>7375</v>
      </c>
      <c r="D5086" s="541"/>
      <c r="E5086" s="578"/>
      <c r="F5086" s="541">
        <f t="shared" si="79"/>
        <v>0</v>
      </c>
      <c r="G5086" s="609"/>
    </row>
    <row r="5087" spans="1:7" s="295" customFormat="1">
      <c r="A5087" s="562" t="s">
        <v>17165</v>
      </c>
      <c r="B5087" s="478" t="s">
        <v>7378</v>
      </c>
      <c r="C5087" s="479" t="s">
        <v>7377</v>
      </c>
      <c r="D5087" s="541"/>
      <c r="E5087" s="578"/>
      <c r="F5087" s="541">
        <f t="shared" si="79"/>
        <v>0</v>
      </c>
      <c r="G5087" s="609"/>
    </row>
    <row r="5088" spans="1:7" s="295" customFormat="1">
      <c r="A5088" s="562" t="s">
        <v>17168</v>
      </c>
      <c r="B5088" s="478" t="s">
        <v>7323</v>
      </c>
      <c r="C5088" s="479" t="s">
        <v>7322</v>
      </c>
      <c r="D5088" s="541"/>
      <c r="E5088" s="578"/>
      <c r="F5088" s="541">
        <f t="shared" ref="F5088:F5151" si="80">D5088*(1+E5088)</f>
        <v>0</v>
      </c>
      <c r="G5088" s="609"/>
    </row>
    <row r="5089" spans="1:7" s="295" customFormat="1">
      <c r="A5089" s="562" t="s">
        <v>17171</v>
      </c>
      <c r="B5089" s="478" t="s">
        <v>7340</v>
      </c>
      <c r="C5089" s="479" t="s">
        <v>7339</v>
      </c>
      <c r="D5089" s="541"/>
      <c r="E5089" s="578"/>
      <c r="F5089" s="541">
        <f t="shared" si="80"/>
        <v>0</v>
      </c>
      <c r="G5089" s="609"/>
    </row>
    <row r="5090" spans="1:7" s="295" customFormat="1">
      <c r="A5090" s="562" t="s">
        <v>17174</v>
      </c>
      <c r="B5090" s="478" t="s">
        <v>7380</v>
      </c>
      <c r="C5090" s="479" t="s">
        <v>7379</v>
      </c>
      <c r="D5090" s="541"/>
      <c r="E5090" s="578"/>
      <c r="F5090" s="541">
        <f t="shared" si="80"/>
        <v>0</v>
      </c>
      <c r="G5090" s="609"/>
    </row>
    <row r="5091" spans="1:7" s="295" customFormat="1">
      <c r="A5091" s="562" t="s">
        <v>17177</v>
      </c>
      <c r="B5091" s="478" t="s">
        <v>7382</v>
      </c>
      <c r="C5091" s="479" t="s">
        <v>7381</v>
      </c>
      <c r="D5091" s="541"/>
      <c r="E5091" s="578"/>
      <c r="F5091" s="541">
        <f t="shared" si="80"/>
        <v>0</v>
      </c>
      <c r="G5091" s="609"/>
    </row>
    <row r="5092" spans="1:7" s="295" customFormat="1">
      <c r="A5092" s="562" t="s">
        <v>17180</v>
      </c>
      <c r="B5092" s="478" t="s">
        <v>7384</v>
      </c>
      <c r="C5092" s="479" t="s">
        <v>7383</v>
      </c>
      <c r="D5092" s="541"/>
      <c r="E5092" s="578"/>
      <c r="F5092" s="541">
        <f t="shared" si="80"/>
        <v>0</v>
      </c>
      <c r="G5092" s="609"/>
    </row>
    <row r="5093" spans="1:7" s="295" customFormat="1">
      <c r="A5093" s="562" t="s">
        <v>17183</v>
      </c>
      <c r="B5093" s="478" t="s">
        <v>7386</v>
      </c>
      <c r="C5093" s="479" t="s">
        <v>7385</v>
      </c>
      <c r="D5093" s="541"/>
      <c r="E5093" s="578"/>
      <c r="F5093" s="541">
        <f t="shared" si="80"/>
        <v>0</v>
      </c>
      <c r="G5093" s="609"/>
    </row>
    <row r="5094" spans="1:7" s="423" customFormat="1">
      <c r="A5094" s="672" t="s">
        <v>7404</v>
      </c>
      <c r="B5094" s="673"/>
      <c r="C5094" s="674"/>
      <c r="D5094" s="547"/>
      <c r="E5094" s="588"/>
      <c r="F5094" s="550"/>
      <c r="G5094" s="613"/>
    </row>
    <row r="5095" spans="1:7" s="295" customFormat="1">
      <c r="A5095" s="562" t="s">
        <v>17186</v>
      </c>
      <c r="B5095" s="478" t="s">
        <v>7406</v>
      </c>
      <c r="C5095" s="479" t="s">
        <v>7405</v>
      </c>
      <c r="D5095" s="541"/>
      <c r="E5095" s="578"/>
      <c r="F5095" s="541">
        <f t="shared" si="80"/>
        <v>0</v>
      </c>
      <c r="G5095" s="609"/>
    </row>
    <row r="5096" spans="1:7" s="295" customFormat="1">
      <c r="A5096" s="562" t="s">
        <v>17189</v>
      </c>
      <c r="B5096" s="478" t="s">
        <v>7408</v>
      </c>
      <c r="C5096" s="479" t="s">
        <v>7407</v>
      </c>
      <c r="D5096" s="541"/>
      <c r="E5096" s="578"/>
      <c r="F5096" s="541">
        <f t="shared" si="80"/>
        <v>0</v>
      </c>
      <c r="G5096" s="609"/>
    </row>
    <row r="5097" spans="1:7" s="295" customFormat="1" ht="24">
      <c r="A5097" s="562" t="s">
        <v>17192</v>
      </c>
      <c r="B5097" s="478" t="s">
        <v>7410</v>
      </c>
      <c r="C5097" s="479" t="s">
        <v>7409</v>
      </c>
      <c r="D5097" s="541"/>
      <c r="E5097" s="578"/>
      <c r="F5097" s="541">
        <f t="shared" si="80"/>
        <v>0</v>
      </c>
      <c r="G5097" s="609"/>
    </row>
    <row r="5098" spans="1:7" s="295" customFormat="1">
      <c r="A5098" s="562" t="s">
        <v>17194</v>
      </c>
      <c r="B5098" s="478" t="s">
        <v>7412</v>
      </c>
      <c r="C5098" s="479" t="s">
        <v>7411</v>
      </c>
      <c r="D5098" s="541"/>
      <c r="E5098" s="578"/>
      <c r="F5098" s="541">
        <f t="shared" si="80"/>
        <v>0</v>
      </c>
      <c r="G5098" s="609"/>
    </row>
    <row r="5099" spans="1:7" s="295" customFormat="1">
      <c r="A5099" s="562" t="s">
        <v>17196</v>
      </c>
      <c r="B5099" s="478" t="s">
        <v>7414</v>
      </c>
      <c r="C5099" s="479" t="s">
        <v>7413</v>
      </c>
      <c r="D5099" s="541"/>
      <c r="E5099" s="578"/>
      <c r="F5099" s="541">
        <f t="shared" si="80"/>
        <v>0</v>
      </c>
      <c r="G5099" s="609"/>
    </row>
    <row r="5100" spans="1:7" s="295" customFormat="1">
      <c r="A5100" s="562" t="s">
        <v>17198</v>
      </c>
      <c r="B5100" s="478" t="s">
        <v>7416</v>
      </c>
      <c r="C5100" s="479" t="s">
        <v>7415</v>
      </c>
      <c r="D5100" s="541"/>
      <c r="E5100" s="578"/>
      <c r="F5100" s="541">
        <f t="shared" si="80"/>
        <v>0</v>
      </c>
      <c r="G5100" s="609"/>
    </row>
    <row r="5101" spans="1:7" s="295" customFormat="1">
      <c r="A5101" s="562" t="s">
        <v>17200</v>
      </c>
      <c r="B5101" s="478" t="s">
        <v>7418</v>
      </c>
      <c r="C5101" s="479" t="s">
        <v>7417</v>
      </c>
      <c r="D5101" s="541"/>
      <c r="E5101" s="578"/>
      <c r="F5101" s="541">
        <f t="shared" si="80"/>
        <v>0</v>
      </c>
      <c r="G5101" s="609"/>
    </row>
    <row r="5102" spans="1:7" s="295" customFormat="1">
      <c r="A5102" s="562" t="s">
        <v>17202</v>
      </c>
      <c r="B5102" s="478" t="s">
        <v>7420</v>
      </c>
      <c r="C5102" s="479" t="s">
        <v>7419</v>
      </c>
      <c r="D5102" s="541"/>
      <c r="E5102" s="578"/>
      <c r="F5102" s="541">
        <f t="shared" si="80"/>
        <v>0</v>
      </c>
      <c r="G5102" s="609"/>
    </row>
    <row r="5103" spans="1:7" s="295" customFormat="1">
      <c r="A5103" s="562" t="s">
        <v>17204</v>
      </c>
      <c r="B5103" s="478" t="s">
        <v>7422</v>
      </c>
      <c r="C5103" s="479" t="s">
        <v>7421</v>
      </c>
      <c r="D5103" s="541"/>
      <c r="E5103" s="578"/>
      <c r="F5103" s="541">
        <f t="shared" si="80"/>
        <v>0</v>
      </c>
      <c r="G5103" s="609"/>
    </row>
    <row r="5104" spans="1:7" s="295" customFormat="1" ht="15" customHeight="1">
      <c r="A5104" s="562" t="s">
        <v>17205</v>
      </c>
      <c r="B5104" s="478" t="s">
        <v>7423</v>
      </c>
      <c r="C5104" s="479" t="s">
        <v>38287</v>
      </c>
      <c r="D5104" s="541"/>
      <c r="E5104" s="578"/>
      <c r="F5104" s="541">
        <f t="shared" si="80"/>
        <v>0</v>
      </c>
      <c r="G5104" s="609"/>
    </row>
    <row r="5105" spans="1:7" s="295" customFormat="1">
      <c r="A5105" s="562" t="s">
        <v>17207</v>
      </c>
      <c r="B5105" s="478" t="s">
        <v>7425</v>
      </c>
      <c r="C5105" s="479" t="s">
        <v>7424</v>
      </c>
      <c r="D5105" s="541"/>
      <c r="E5105" s="578"/>
      <c r="F5105" s="541">
        <f t="shared" si="80"/>
        <v>0</v>
      </c>
      <c r="G5105" s="609"/>
    </row>
    <row r="5106" spans="1:7" s="295" customFormat="1">
      <c r="A5106" s="562" t="s">
        <v>17209</v>
      </c>
      <c r="B5106" s="478" t="s">
        <v>7427</v>
      </c>
      <c r="C5106" s="479" t="s">
        <v>7426</v>
      </c>
      <c r="D5106" s="541"/>
      <c r="E5106" s="578"/>
      <c r="F5106" s="541">
        <f t="shared" si="80"/>
        <v>0</v>
      </c>
      <c r="G5106" s="609"/>
    </row>
    <row r="5107" spans="1:7" s="295" customFormat="1">
      <c r="A5107" s="562" t="s">
        <v>17210</v>
      </c>
      <c r="B5107" s="478" t="s">
        <v>7429</v>
      </c>
      <c r="C5107" s="479" t="s">
        <v>7428</v>
      </c>
      <c r="D5107" s="541"/>
      <c r="E5107" s="578"/>
      <c r="F5107" s="541">
        <f t="shared" si="80"/>
        <v>0</v>
      </c>
      <c r="G5107" s="609"/>
    </row>
    <row r="5108" spans="1:7" s="295" customFormat="1">
      <c r="A5108" s="562" t="s">
        <v>17212</v>
      </c>
      <c r="B5108" s="478" t="s">
        <v>7431</v>
      </c>
      <c r="C5108" s="479" t="s">
        <v>7430</v>
      </c>
      <c r="D5108" s="541"/>
      <c r="E5108" s="578"/>
      <c r="F5108" s="541">
        <f t="shared" si="80"/>
        <v>0</v>
      </c>
      <c r="G5108" s="609"/>
    </row>
    <row r="5109" spans="1:7" s="295" customFormat="1">
      <c r="A5109" s="562" t="s">
        <v>17215</v>
      </c>
      <c r="B5109" s="478" t="s">
        <v>7433</v>
      </c>
      <c r="C5109" s="479" t="s">
        <v>7432</v>
      </c>
      <c r="D5109" s="541"/>
      <c r="E5109" s="578"/>
      <c r="F5109" s="541">
        <f t="shared" si="80"/>
        <v>0</v>
      </c>
      <c r="G5109" s="609"/>
    </row>
    <row r="5110" spans="1:7" s="295" customFormat="1">
      <c r="A5110" s="562" t="s">
        <v>17218</v>
      </c>
      <c r="B5110" s="478" t="s">
        <v>7435</v>
      </c>
      <c r="C5110" s="479" t="s">
        <v>7434</v>
      </c>
      <c r="D5110" s="541"/>
      <c r="E5110" s="578"/>
      <c r="F5110" s="541">
        <f t="shared" si="80"/>
        <v>0</v>
      </c>
      <c r="G5110" s="609"/>
    </row>
    <row r="5111" spans="1:7" s="295" customFormat="1" ht="24">
      <c r="A5111" s="562" t="s">
        <v>17221</v>
      </c>
      <c r="B5111" s="478" t="s">
        <v>2672</v>
      </c>
      <c r="C5111" s="479" t="s">
        <v>7436</v>
      </c>
      <c r="D5111" s="541"/>
      <c r="E5111" s="578"/>
      <c r="F5111" s="541">
        <f t="shared" si="80"/>
        <v>0</v>
      </c>
      <c r="G5111" s="609"/>
    </row>
    <row r="5112" spans="1:7" s="295" customFormat="1">
      <c r="A5112" s="562" t="s">
        <v>17224</v>
      </c>
      <c r="B5112" s="478" t="s">
        <v>1887</v>
      </c>
      <c r="C5112" s="479" t="s">
        <v>1886</v>
      </c>
      <c r="D5112" s="541"/>
      <c r="E5112" s="578"/>
      <c r="F5112" s="541">
        <f t="shared" si="80"/>
        <v>0</v>
      </c>
      <c r="G5112" s="609"/>
    </row>
    <row r="5113" spans="1:7" s="423" customFormat="1">
      <c r="A5113" s="672" t="s">
        <v>5412</v>
      </c>
      <c r="B5113" s="673"/>
      <c r="C5113" s="674"/>
      <c r="D5113" s="547"/>
      <c r="E5113" s="588"/>
      <c r="F5113" s="550"/>
      <c r="G5113" s="613"/>
    </row>
    <row r="5114" spans="1:7" s="295" customFormat="1">
      <c r="A5114" s="562" t="s">
        <v>17227</v>
      </c>
      <c r="B5114" s="478" t="s">
        <v>5414</v>
      </c>
      <c r="C5114" s="479" t="s">
        <v>5413</v>
      </c>
      <c r="D5114" s="541"/>
      <c r="E5114" s="578"/>
      <c r="F5114" s="541">
        <f t="shared" si="80"/>
        <v>0</v>
      </c>
      <c r="G5114" s="609"/>
    </row>
    <row r="5115" spans="1:7" s="295" customFormat="1">
      <c r="A5115" s="562" t="s">
        <v>17230</v>
      </c>
      <c r="B5115" s="478" t="s">
        <v>5416</v>
      </c>
      <c r="C5115" s="479" t="s">
        <v>5415</v>
      </c>
      <c r="D5115" s="541"/>
      <c r="E5115" s="578"/>
      <c r="F5115" s="541">
        <f t="shared" si="80"/>
        <v>0</v>
      </c>
      <c r="G5115" s="609"/>
    </row>
    <row r="5116" spans="1:7" s="295" customFormat="1">
      <c r="A5116" s="562" t="s">
        <v>17233</v>
      </c>
      <c r="B5116" s="478" t="s">
        <v>5418</v>
      </c>
      <c r="C5116" s="479" t="s">
        <v>5417</v>
      </c>
      <c r="D5116" s="541"/>
      <c r="E5116" s="578"/>
      <c r="F5116" s="541">
        <f t="shared" si="80"/>
        <v>0</v>
      </c>
      <c r="G5116" s="609"/>
    </row>
    <row r="5117" spans="1:7" s="295" customFormat="1">
      <c r="A5117" s="562" t="s">
        <v>17236</v>
      </c>
      <c r="B5117" s="478"/>
      <c r="C5117" s="479" t="s">
        <v>5419</v>
      </c>
      <c r="D5117" s="541"/>
      <c r="E5117" s="578"/>
      <c r="F5117" s="541">
        <f t="shared" si="80"/>
        <v>0</v>
      </c>
      <c r="G5117" s="609"/>
    </row>
    <row r="5118" spans="1:7" s="295" customFormat="1">
      <c r="A5118" s="562" t="s">
        <v>17239</v>
      </c>
      <c r="B5118" s="478" t="s">
        <v>5421</v>
      </c>
      <c r="C5118" s="479" t="s">
        <v>5420</v>
      </c>
      <c r="D5118" s="541"/>
      <c r="E5118" s="578"/>
      <c r="F5118" s="541">
        <f t="shared" si="80"/>
        <v>0</v>
      </c>
      <c r="G5118" s="609"/>
    </row>
    <row r="5119" spans="1:7" s="295" customFormat="1">
      <c r="A5119" s="562" t="s">
        <v>17242</v>
      </c>
      <c r="B5119" s="478" t="s">
        <v>5423</v>
      </c>
      <c r="C5119" s="479" t="s">
        <v>5422</v>
      </c>
      <c r="D5119" s="541"/>
      <c r="E5119" s="578"/>
      <c r="F5119" s="541">
        <f t="shared" si="80"/>
        <v>0</v>
      </c>
      <c r="G5119" s="609"/>
    </row>
    <row r="5120" spans="1:7" s="423" customFormat="1">
      <c r="A5120" s="672" t="s">
        <v>5424</v>
      </c>
      <c r="B5120" s="673"/>
      <c r="C5120" s="674"/>
      <c r="D5120" s="547"/>
      <c r="E5120" s="588"/>
      <c r="F5120" s="550"/>
      <c r="G5120" s="613"/>
    </row>
    <row r="5121" spans="1:7" s="295" customFormat="1">
      <c r="A5121" s="562" t="s">
        <v>17245</v>
      </c>
      <c r="B5121" s="478" t="s">
        <v>5425</v>
      </c>
      <c r="C5121" s="479" t="s">
        <v>10263</v>
      </c>
      <c r="D5121" s="541"/>
      <c r="E5121" s="578"/>
      <c r="F5121" s="541">
        <f t="shared" si="80"/>
        <v>0</v>
      </c>
      <c r="G5121" s="609"/>
    </row>
    <row r="5122" spans="1:7" s="295" customFormat="1">
      <c r="A5122" s="562" t="s">
        <v>17248</v>
      </c>
      <c r="B5122" s="478" t="s">
        <v>5427</v>
      </c>
      <c r="C5122" s="479" t="s">
        <v>5426</v>
      </c>
      <c r="D5122" s="541"/>
      <c r="E5122" s="578"/>
      <c r="F5122" s="541">
        <f t="shared" si="80"/>
        <v>0</v>
      </c>
      <c r="G5122" s="609"/>
    </row>
    <row r="5123" spans="1:7" s="295" customFormat="1">
      <c r="A5123" s="562" t="s">
        <v>17251</v>
      </c>
      <c r="B5123" s="478" t="s">
        <v>5429</v>
      </c>
      <c r="C5123" s="479" t="s">
        <v>5428</v>
      </c>
      <c r="D5123" s="541"/>
      <c r="E5123" s="578"/>
      <c r="F5123" s="541">
        <f t="shared" si="80"/>
        <v>0</v>
      </c>
      <c r="G5123" s="609"/>
    </row>
    <row r="5124" spans="1:7" s="295" customFormat="1">
      <c r="A5124" s="562" t="s">
        <v>17254</v>
      </c>
      <c r="B5124" s="478" t="s">
        <v>5431</v>
      </c>
      <c r="C5124" s="479" t="s">
        <v>5430</v>
      </c>
      <c r="D5124" s="541"/>
      <c r="E5124" s="578"/>
      <c r="F5124" s="541">
        <f t="shared" si="80"/>
        <v>0</v>
      </c>
      <c r="G5124" s="609"/>
    </row>
    <row r="5125" spans="1:7" s="295" customFormat="1">
      <c r="A5125" s="562" t="s">
        <v>17257</v>
      </c>
      <c r="B5125" s="478" t="s">
        <v>5432</v>
      </c>
      <c r="C5125" s="479" t="s">
        <v>10276</v>
      </c>
      <c r="D5125" s="541"/>
      <c r="E5125" s="578"/>
      <c r="F5125" s="541">
        <f t="shared" si="80"/>
        <v>0</v>
      </c>
      <c r="G5125" s="609"/>
    </row>
    <row r="5126" spans="1:7" s="423" customFormat="1">
      <c r="A5126" s="672" t="s">
        <v>5435</v>
      </c>
      <c r="B5126" s="673"/>
      <c r="C5126" s="674"/>
      <c r="D5126" s="547"/>
      <c r="E5126" s="588"/>
      <c r="F5126" s="550"/>
      <c r="G5126" s="613"/>
    </row>
    <row r="5127" spans="1:7" s="295" customFormat="1">
      <c r="A5127" s="562" t="s">
        <v>17260</v>
      </c>
      <c r="B5127" s="478" t="s">
        <v>6973</v>
      </c>
      <c r="C5127" s="479" t="s">
        <v>6972</v>
      </c>
      <c r="D5127" s="541"/>
      <c r="E5127" s="578"/>
      <c r="F5127" s="541">
        <f t="shared" si="80"/>
        <v>0</v>
      </c>
      <c r="G5127" s="609"/>
    </row>
    <row r="5128" spans="1:7" s="295" customFormat="1">
      <c r="A5128" s="562" t="s">
        <v>17263</v>
      </c>
      <c r="B5128" s="482" t="s">
        <v>6943</v>
      </c>
      <c r="C5128" s="479" t="s">
        <v>6942</v>
      </c>
      <c r="D5128" s="541"/>
      <c r="E5128" s="578"/>
      <c r="F5128" s="541">
        <f t="shared" si="80"/>
        <v>0</v>
      </c>
      <c r="G5128" s="609"/>
    </row>
    <row r="5129" spans="1:7" s="295" customFormat="1">
      <c r="A5129" s="562" t="s">
        <v>17266</v>
      </c>
      <c r="B5129" s="482" t="s">
        <v>5437</v>
      </c>
      <c r="C5129" s="479" t="s">
        <v>5436</v>
      </c>
      <c r="D5129" s="541"/>
      <c r="E5129" s="578"/>
      <c r="F5129" s="541">
        <f t="shared" si="80"/>
        <v>0</v>
      </c>
      <c r="G5129" s="609"/>
    </row>
    <row r="5130" spans="1:7" s="295" customFormat="1">
      <c r="A5130" s="562" t="s">
        <v>17269</v>
      </c>
      <c r="B5130" s="482" t="s">
        <v>5438</v>
      </c>
      <c r="C5130" s="479" t="s">
        <v>6997</v>
      </c>
      <c r="D5130" s="541"/>
      <c r="E5130" s="578"/>
      <c r="F5130" s="541">
        <f t="shared" si="80"/>
        <v>0</v>
      </c>
      <c r="G5130" s="609"/>
    </row>
    <row r="5131" spans="1:7" s="295" customFormat="1">
      <c r="A5131" s="562" t="s">
        <v>17272</v>
      </c>
      <c r="B5131" s="482" t="s">
        <v>5440</v>
      </c>
      <c r="C5131" s="479" t="s">
        <v>5439</v>
      </c>
      <c r="D5131" s="541"/>
      <c r="E5131" s="578"/>
      <c r="F5131" s="541">
        <f t="shared" si="80"/>
        <v>0</v>
      </c>
      <c r="G5131" s="609"/>
    </row>
    <row r="5132" spans="1:7" s="295" customFormat="1">
      <c r="A5132" s="562" t="s">
        <v>17275</v>
      </c>
      <c r="B5132" s="482" t="s">
        <v>5441</v>
      </c>
      <c r="C5132" s="479" t="s">
        <v>6994</v>
      </c>
      <c r="D5132" s="541"/>
      <c r="E5132" s="578"/>
      <c r="F5132" s="541">
        <f t="shared" si="80"/>
        <v>0</v>
      </c>
      <c r="G5132" s="609"/>
    </row>
    <row r="5133" spans="1:7" s="295" customFormat="1">
      <c r="A5133" s="562" t="s">
        <v>17278</v>
      </c>
      <c r="B5133" s="482" t="s">
        <v>5442</v>
      </c>
      <c r="C5133" s="479" t="s">
        <v>15383</v>
      </c>
      <c r="D5133" s="541"/>
      <c r="E5133" s="578"/>
      <c r="F5133" s="541">
        <f t="shared" si="80"/>
        <v>0</v>
      </c>
      <c r="G5133" s="609"/>
    </row>
    <row r="5134" spans="1:7" s="295" customFormat="1">
      <c r="A5134" s="562" t="s">
        <v>17281</v>
      </c>
      <c r="B5134" s="482" t="s">
        <v>5444</v>
      </c>
      <c r="C5134" s="479" t="s">
        <v>5443</v>
      </c>
      <c r="D5134" s="541"/>
      <c r="E5134" s="578"/>
      <c r="F5134" s="541">
        <f t="shared" si="80"/>
        <v>0</v>
      </c>
      <c r="G5134" s="609"/>
    </row>
    <row r="5135" spans="1:7" s="295" customFormat="1">
      <c r="A5135" s="562" t="s">
        <v>17284</v>
      </c>
      <c r="B5135" s="482" t="s">
        <v>5446</v>
      </c>
      <c r="C5135" s="479" t="s">
        <v>5445</v>
      </c>
      <c r="D5135" s="541"/>
      <c r="E5135" s="578"/>
      <c r="F5135" s="541">
        <f t="shared" si="80"/>
        <v>0</v>
      </c>
      <c r="G5135" s="609"/>
    </row>
    <row r="5136" spans="1:7" s="295" customFormat="1">
      <c r="A5136" s="562" t="s">
        <v>17287</v>
      </c>
      <c r="B5136" s="482" t="s">
        <v>7017</v>
      </c>
      <c r="C5136" s="479" t="s">
        <v>5447</v>
      </c>
      <c r="D5136" s="541"/>
      <c r="E5136" s="578"/>
      <c r="F5136" s="541">
        <f t="shared" si="80"/>
        <v>0</v>
      </c>
      <c r="G5136" s="609"/>
    </row>
    <row r="5137" spans="1:7" s="295" customFormat="1">
      <c r="A5137" s="562" t="s">
        <v>13979</v>
      </c>
      <c r="B5137" s="482" t="s">
        <v>7021</v>
      </c>
      <c r="C5137" s="479" t="s">
        <v>5448</v>
      </c>
      <c r="D5137" s="541"/>
      <c r="E5137" s="578"/>
      <c r="F5137" s="541">
        <f t="shared" si="80"/>
        <v>0</v>
      </c>
      <c r="G5137" s="609"/>
    </row>
    <row r="5138" spans="1:7" s="295" customFormat="1">
      <c r="A5138" s="562" t="s">
        <v>13982</v>
      </c>
      <c r="B5138" s="482" t="s">
        <v>7052</v>
      </c>
      <c r="C5138" s="479" t="s">
        <v>5449</v>
      </c>
      <c r="D5138" s="541"/>
      <c r="E5138" s="578"/>
      <c r="F5138" s="541">
        <f t="shared" si="80"/>
        <v>0</v>
      </c>
      <c r="G5138" s="609"/>
    </row>
    <row r="5139" spans="1:7" s="295" customFormat="1">
      <c r="A5139" s="562" t="s">
        <v>13985</v>
      </c>
      <c r="B5139" s="482" t="s">
        <v>6941</v>
      </c>
      <c r="C5139" s="479" t="s">
        <v>5450</v>
      </c>
      <c r="D5139" s="541"/>
      <c r="E5139" s="578"/>
      <c r="F5139" s="541">
        <f t="shared" si="80"/>
        <v>0</v>
      </c>
      <c r="G5139" s="609"/>
    </row>
    <row r="5140" spans="1:7" s="295" customFormat="1">
      <c r="A5140" s="562" t="s">
        <v>13988</v>
      </c>
      <c r="B5140" s="482" t="s">
        <v>7035</v>
      </c>
      <c r="C5140" s="479" t="s">
        <v>7036</v>
      </c>
      <c r="D5140" s="541"/>
      <c r="E5140" s="578"/>
      <c r="F5140" s="541">
        <f t="shared" si="80"/>
        <v>0</v>
      </c>
      <c r="G5140" s="609"/>
    </row>
    <row r="5141" spans="1:7" s="423" customFormat="1">
      <c r="A5141" s="685" t="s">
        <v>38599</v>
      </c>
      <c r="B5141" s="686"/>
      <c r="C5141" s="687"/>
      <c r="D5141" s="547"/>
      <c r="E5141" s="588"/>
      <c r="F5141" s="550"/>
      <c r="G5141" s="613"/>
    </row>
    <row r="5142" spans="1:7" s="295" customFormat="1">
      <c r="A5142" s="562" t="s">
        <v>13991</v>
      </c>
      <c r="B5142" s="483" t="s">
        <v>37794</v>
      </c>
      <c r="C5142" s="484" t="s">
        <v>37552</v>
      </c>
      <c r="D5142" s="541"/>
      <c r="E5142" s="578"/>
      <c r="F5142" s="541">
        <f t="shared" si="80"/>
        <v>0</v>
      </c>
      <c r="G5142" s="609"/>
    </row>
    <row r="5143" spans="1:7" s="295" customFormat="1">
      <c r="A5143" s="562" t="s">
        <v>13994</v>
      </c>
      <c r="B5143" s="483" t="s">
        <v>37795</v>
      </c>
      <c r="C5143" s="484" t="s">
        <v>37553</v>
      </c>
      <c r="D5143" s="541"/>
      <c r="E5143" s="578"/>
      <c r="F5143" s="541">
        <f t="shared" si="80"/>
        <v>0</v>
      </c>
      <c r="G5143" s="609"/>
    </row>
    <row r="5144" spans="1:7" s="295" customFormat="1">
      <c r="A5144" s="562" t="s">
        <v>13997</v>
      </c>
      <c r="B5144" s="485" t="s">
        <v>37796</v>
      </c>
      <c r="C5144" s="486" t="s">
        <v>37554</v>
      </c>
      <c r="D5144" s="541"/>
      <c r="E5144" s="578"/>
      <c r="F5144" s="541">
        <f t="shared" si="80"/>
        <v>0</v>
      </c>
      <c r="G5144" s="609"/>
    </row>
    <row r="5145" spans="1:7" s="295" customFormat="1">
      <c r="A5145" s="562" t="s">
        <v>14000</v>
      </c>
      <c r="B5145" s="487" t="s">
        <v>37797</v>
      </c>
      <c r="C5145" s="488" t="s">
        <v>37555</v>
      </c>
      <c r="D5145" s="541"/>
      <c r="E5145" s="578"/>
      <c r="F5145" s="541">
        <f t="shared" si="80"/>
        <v>0</v>
      </c>
      <c r="G5145" s="609"/>
    </row>
    <row r="5146" spans="1:7" s="295" customFormat="1">
      <c r="A5146" s="562" t="s">
        <v>14003</v>
      </c>
      <c r="B5146" s="489" t="s">
        <v>37798</v>
      </c>
      <c r="C5146" s="490" t="s">
        <v>37556</v>
      </c>
      <c r="D5146" s="541"/>
      <c r="E5146" s="578"/>
      <c r="F5146" s="541">
        <f t="shared" si="80"/>
        <v>0</v>
      </c>
      <c r="G5146" s="609"/>
    </row>
    <row r="5147" spans="1:7" s="295" customFormat="1">
      <c r="A5147" s="562" t="s">
        <v>14006</v>
      </c>
      <c r="B5147" s="491" t="s">
        <v>37799</v>
      </c>
      <c r="C5147" s="492" t="s">
        <v>37557</v>
      </c>
      <c r="D5147" s="541"/>
      <c r="E5147" s="578"/>
      <c r="F5147" s="541">
        <f t="shared" si="80"/>
        <v>0</v>
      </c>
      <c r="G5147" s="609"/>
    </row>
    <row r="5148" spans="1:7" s="295" customFormat="1">
      <c r="A5148" s="562" t="s">
        <v>14009</v>
      </c>
      <c r="B5148" s="487"/>
      <c r="C5148" s="493" t="s">
        <v>37558</v>
      </c>
      <c r="D5148" s="541"/>
      <c r="E5148" s="578"/>
      <c r="F5148" s="541">
        <f t="shared" si="80"/>
        <v>0</v>
      </c>
      <c r="G5148" s="609"/>
    </row>
    <row r="5149" spans="1:7" s="295" customFormat="1">
      <c r="A5149" s="562" t="s">
        <v>14012</v>
      </c>
      <c r="B5149" s="494" t="s">
        <v>37800</v>
      </c>
      <c r="C5149" s="493" t="s">
        <v>37559</v>
      </c>
      <c r="D5149" s="541"/>
      <c r="E5149" s="578"/>
      <c r="F5149" s="541">
        <f t="shared" si="80"/>
        <v>0</v>
      </c>
      <c r="G5149" s="609"/>
    </row>
    <row r="5150" spans="1:7" s="295" customFormat="1">
      <c r="A5150" s="562" t="s">
        <v>14015</v>
      </c>
      <c r="B5150" s="494" t="s">
        <v>37801</v>
      </c>
      <c r="C5150" s="493" t="s">
        <v>37560</v>
      </c>
      <c r="D5150" s="541"/>
      <c r="E5150" s="578"/>
      <c r="F5150" s="541">
        <f t="shared" si="80"/>
        <v>0</v>
      </c>
      <c r="G5150" s="609"/>
    </row>
    <row r="5151" spans="1:7" s="295" customFormat="1">
      <c r="A5151" s="562" t="s">
        <v>14018</v>
      </c>
      <c r="B5151" s="494" t="s">
        <v>37802</v>
      </c>
      <c r="C5151" s="493" t="s">
        <v>37561</v>
      </c>
      <c r="D5151" s="541"/>
      <c r="E5151" s="578"/>
      <c r="F5151" s="541">
        <f t="shared" si="80"/>
        <v>0</v>
      </c>
      <c r="G5151" s="609"/>
    </row>
    <row r="5152" spans="1:7" s="295" customFormat="1">
      <c r="A5152" s="562" t="s">
        <v>14024</v>
      </c>
      <c r="B5152" s="494" t="s">
        <v>37803</v>
      </c>
      <c r="C5152" s="493" t="s">
        <v>37562</v>
      </c>
      <c r="D5152" s="541"/>
      <c r="E5152" s="578"/>
      <c r="F5152" s="541">
        <f t="shared" ref="F5152:F5215" si="81">D5152*(1+E5152)</f>
        <v>0</v>
      </c>
      <c r="G5152" s="609"/>
    </row>
    <row r="5153" spans="1:7" s="295" customFormat="1">
      <c r="A5153" s="562" t="s">
        <v>14027</v>
      </c>
      <c r="B5153" s="487"/>
      <c r="C5153" s="488" t="s">
        <v>37563</v>
      </c>
      <c r="D5153" s="541"/>
      <c r="E5153" s="578"/>
      <c r="F5153" s="541">
        <f t="shared" si="81"/>
        <v>0</v>
      </c>
      <c r="G5153" s="609"/>
    </row>
    <row r="5154" spans="1:7" s="423" customFormat="1">
      <c r="A5154" s="685" t="s">
        <v>38598</v>
      </c>
      <c r="B5154" s="686"/>
      <c r="C5154" s="687"/>
      <c r="D5154" s="547"/>
      <c r="E5154" s="588"/>
      <c r="F5154" s="550"/>
      <c r="G5154" s="613"/>
    </row>
    <row r="5155" spans="1:7" s="295" customFormat="1">
      <c r="A5155" s="562" t="s">
        <v>14032</v>
      </c>
      <c r="B5155" s="495" t="s">
        <v>37804</v>
      </c>
      <c r="C5155" s="496" t="s">
        <v>37564</v>
      </c>
      <c r="D5155" s="541"/>
      <c r="E5155" s="578"/>
      <c r="F5155" s="541">
        <f t="shared" si="81"/>
        <v>0</v>
      </c>
      <c r="G5155" s="609"/>
    </row>
    <row r="5156" spans="1:7" s="295" customFormat="1">
      <c r="A5156" s="562" t="s">
        <v>14034</v>
      </c>
      <c r="B5156" s="495" t="s">
        <v>37805</v>
      </c>
      <c r="C5156" s="496" t="s">
        <v>37565</v>
      </c>
      <c r="D5156" s="541"/>
      <c r="E5156" s="578"/>
      <c r="F5156" s="541">
        <f t="shared" si="81"/>
        <v>0</v>
      </c>
      <c r="G5156" s="609"/>
    </row>
    <row r="5157" spans="1:7" s="295" customFormat="1">
      <c r="A5157" s="562" t="s">
        <v>14036</v>
      </c>
      <c r="B5157" s="495" t="s">
        <v>37806</v>
      </c>
      <c r="C5157" s="496" t="s">
        <v>37566</v>
      </c>
      <c r="D5157" s="541"/>
      <c r="E5157" s="578"/>
      <c r="F5157" s="541">
        <f t="shared" si="81"/>
        <v>0</v>
      </c>
      <c r="G5157" s="609"/>
    </row>
    <row r="5158" spans="1:7" s="295" customFormat="1">
      <c r="A5158" s="562" t="s">
        <v>14038</v>
      </c>
      <c r="B5158" s="495" t="s">
        <v>37807</v>
      </c>
      <c r="C5158" s="496" t="s">
        <v>37567</v>
      </c>
      <c r="D5158" s="541"/>
      <c r="E5158" s="578"/>
      <c r="F5158" s="541">
        <f t="shared" si="81"/>
        <v>0</v>
      </c>
      <c r="G5158" s="609"/>
    </row>
    <row r="5159" spans="1:7" s="295" customFormat="1">
      <c r="A5159" s="562" t="s">
        <v>14040</v>
      </c>
      <c r="B5159" s="495" t="s">
        <v>37808</v>
      </c>
      <c r="C5159" s="496" t="s">
        <v>5658</v>
      </c>
      <c r="D5159" s="541"/>
      <c r="E5159" s="578"/>
      <c r="F5159" s="541">
        <f t="shared" si="81"/>
        <v>0</v>
      </c>
      <c r="G5159" s="609"/>
    </row>
    <row r="5160" spans="1:7" s="295" customFormat="1">
      <c r="A5160" s="562" t="s">
        <v>14042</v>
      </c>
      <c r="B5160" s="495" t="s">
        <v>37809</v>
      </c>
      <c r="C5160" s="496" t="s">
        <v>37568</v>
      </c>
      <c r="D5160" s="541"/>
      <c r="E5160" s="578"/>
      <c r="F5160" s="541">
        <f t="shared" si="81"/>
        <v>0</v>
      </c>
      <c r="G5160" s="609"/>
    </row>
    <row r="5161" spans="1:7" s="295" customFormat="1">
      <c r="A5161" s="562" t="s">
        <v>14044</v>
      </c>
      <c r="B5161" s="495" t="s">
        <v>3606</v>
      </c>
      <c r="C5161" s="496" t="s">
        <v>37569</v>
      </c>
      <c r="D5161" s="541"/>
      <c r="E5161" s="578"/>
      <c r="F5161" s="541">
        <f t="shared" si="81"/>
        <v>0</v>
      </c>
      <c r="G5161" s="609"/>
    </row>
    <row r="5162" spans="1:7" s="295" customFormat="1">
      <c r="A5162" s="562" t="s">
        <v>14046</v>
      </c>
      <c r="B5162" s="495" t="s">
        <v>37810</v>
      </c>
      <c r="C5162" s="496" t="s">
        <v>37570</v>
      </c>
      <c r="D5162" s="541"/>
      <c r="E5162" s="578"/>
      <c r="F5162" s="541">
        <f t="shared" si="81"/>
        <v>0</v>
      </c>
      <c r="G5162" s="609"/>
    </row>
    <row r="5163" spans="1:7" s="295" customFormat="1">
      <c r="A5163" s="562" t="s">
        <v>14049</v>
      </c>
      <c r="B5163" s="495" t="s">
        <v>37811</v>
      </c>
      <c r="C5163" s="496" t="s">
        <v>37571</v>
      </c>
      <c r="D5163" s="541"/>
      <c r="E5163" s="578"/>
      <c r="F5163" s="541">
        <f t="shared" si="81"/>
        <v>0</v>
      </c>
      <c r="G5163" s="609"/>
    </row>
    <row r="5164" spans="1:7" s="295" customFormat="1">
      <c r="A5164" s="562" t="s">
        <v>14052</v>
      </c>
      <c r="B5164" s="495" t="s">
        <v>37812</v>
      </c>
      <c r="C5164" s="496" t="s">
        <v>37572</v>
      </c>
      <c r="D5164" s="541"/>
      <c r="E5164" s="578"/>
      <c r="F5164" s="541">
        <f t="shared" si="81"/>
        <v>0</v>
      </c>
      <c r="G5164" s="609"/>
    </row>
    <row r="5165" spans="1:7" s="295" customFormat="1">
      <c r="A5165" s="562" t="s">
        <v>14054</v>
      </c>
      <c r="B5165" s="495" t="s">
        <v>37813</v>
      </c>
      <c r="C5165" s="496" t="s">
        <v>271</v>
      </c>
      <c r="D5165" s="541"/>
      <c r="E5165" s="578"/>
      <c r="F5165" s="541">
        <f t="shared" si="81"/>
        <v>0</v>
      </c>
      <c r="G5165" s="609"/>
    </row>
    <row r="5166" spans="1:7" s="295" customFormat="1">
      <c r="A5166" s="562" t="s">
        <v>14056</v>
      </c>
      <c r="B5166" s="495" t="s">
        <v>7052</v>
      </c>
      <c r="C5166" s="496" t="s">
        <v>37573</v>
      </c>
      <c r="D5166" s="541"/>
      <c r="E5166" s="578"/>
      <c r="F5166" s="541">
        <f t="shared" si="81"/>
        <v>0</v>
      </c>
      <c r="G5166" s="609"/>
    </row>
    <row r="5167" spans="1:7" s="295" customFormat="1">
      <c r="A5167" s="562" t="s">
        <v>14058</v>
      </c>
      <c r="B5167" s="495" t="s">
        <v>37814</v>
      </c>
      <c r="C5167" s="496" t="s">
        <v>21330</v>
      </c>
      <c r="D5167" s="541"/>
      <c r="E5167" s="578"/>
      <c r="F5167" s="541">
        <f t="shared" si="81"/>
        <v>0</v>
      </c>
      <c r="G5167" s="609"/>
    </row>
    <row r="5168" spans="1:7" s="295" customFormat="1">
      <c r="A5168" s="562" t="s">
        <v>14060</v>
      </c>
      <c r="B5168" s="495" t="s">
        <v>37815</v>
      </c>
      <c r="C5168" s="496" t="s">
        <v>37574</v>
      </c>
      <c r="D5168" s="541"/>
      <c r="E5168" s="578"/>
      <c r="F5168" s="541">
        <f t="shared" si="81"/>
        <v>0</v>
      </c>
      <c r="G5168" s="609"/>
    </row>
    <row r="5169" spans="1:7" s="295" customFormat="1">
      <c r="A5169" s="562" t="s">
        <v>14062</v>
      </c>
      <c r="B5169" s="495" t="s">
        <v>37816</v>
      </c>
      <c r="C5169" s="496" t="s">
        <v>37575</v>
      </c>
      <c r="D5169" s="541"/>
      <c r="E5169" s="578"/>
      <c r="F5169" s="541">
        <f t="shared" si="81"/>
        <v>0</v>
      </c>
      <c r="G5169" s="609"/>
    </row>
    <row r="5170" spans="1:7" s="295" customFormat="1">
      <c r="A5170" s="562" t="s">
        <v>14064</v>
      </c>
      <c r="B5170" s="495" t="s">
        <v>37817</v>
      </c>
      <c r="C5170" s="496" t="s">
        <v>14360</v>
      </c>
      <c r="D5170" s="541"/>
      <c r="E5170" s="578"/>
      <c r="F5170" s="541">
        <f t="shared" si="81"/>
        <v>0</v>
      </c>
      <c r="G5170" s="609"/>
    </row>
    <row r="5171" spans="1:7" s="295" customFormat="1">
      <c r="A5171" s="562" t="s">
        <v>14067</v>
      </c>
      <c r="B5171" s="495" t="s">
        <v>37818</v>
      </c>
      <c r="C5171" s="496" t="s">
        <v>37576</v>
      </c>
      <c r="D5171" s="541"/>
      <c r="E5171" s="578"/>
      <c r="F5171" s="541">
        <f t="shared" si="81"/>
        <v>0</v>
      </c>
      <c r="G5171" s="609"/>
    </row>
    <row r="5172" spans="1:7" s="295" customFormat="1">
      <c r="A5172" s="562" t="s">
        <v>14068</v>
      </c>
      <c r="B5172" s="495" t="s">
        <v>37819</v>
      </c>
      <c r="C5172" s="496" t="s">
        <v>37577</v>
      </c>
      <c r="D5172" s="541"/>
      <c r="E5172" s="578"/>
      <c r="F5172" s="541">
        <f t="shared" si="81"/>
        <v>0</v>
      </c>
      <c r="G5172" s="609"/>
    </row>
    <row r="5173" spans="1:7" s="295" customFormat="1">
      <c r="A5173" s="562" t="s">
        <v>14070</v>
      </c>
      <c r="B5173" s="495" t="s">
        <v>37820</v>
      </c>
      <c r="C5173" s="496" t="s">
        <v>37578</v>
      </c>
      <c r="D5173" s="541"/>
      <c r="E5173" s="578"/>
      <c r="F5173" s="541">
        <f t="shared" si="81"/>
        <v>0</v>
      </c>
      <c r="G5173" s="609"/>
    </row>
    <row r="5174" spans="1:7" s="295" customFormat="1">
      <c r="A5174" s="562" t="s">
        <v>14072</v>
      </c>
      <c r="B5174" s="495" t="s">
        <v>37821</v>
      </c>
      <c r="C5174" s="496" t="s">
        <v>7159</v>
      </c>
      <c r="D5174" s="541"/>
      <c r="E5174" s="578"/>
      <c r="F5174" s="541">
        <f t="shared" si="81"/>
        <v>0</v>
      </c>
      <c r="G5174" s="609"/>
    </row>
    <row r="5175" spans="1:7" s="295" customFormat="1">
      <c r="A5175" s="562" t="s">
        <v>14074</v>
      </c>
      <c r="B5175" s="495" t="s">
        <v>6931</v>
      </c>
      <c r="C5175" s="496" t="s">
        <v>37579</v>
      </c>
      <c r="D5175" s="541"/>
      <c r="E5175" s="578"/>
      <c r="F5175" s="541">
        <f t="shared" si="81"/>
        <v>0</v>
      </c>
      <c r="G5175" s="609"/>
    </row>
    <row r="5176" spans="1:7" s="295" customFormat="1">
      <c r="A5176" s="562" t="s">
        <v>14076</v>
      </c>
      <c r="B5176" s="495" t="s">
        <v>37822</v>
      </c>
      <c r="C5176" s="496" t="s">
        <v>37580</v>
      </c>
      <c r="D5176" s="541"/>
      <c r="E5176" s="578"/>
      <c r="F5176" s="541">
        <f t="shared" si="81"/>
        <v>0</v>
      </c>
      <c r="G5176" s="609"/>
    </row>
    <row r="5177" spans="1:7" s="295" customFormat="1">
      <c r="A5177" s="562" t="s">
        <v>14078</v>
      </c>
      <c r="B5177" s="495" t="s">
        <v>37823</v>
      </c>
      <c r="C5177" s="496" t="s">
        <v>37581</v>
      </c>
      <c r="D5177" s="541"/>
      <c r="E5177" s="578"/>
      <c r="F5177" s="541">
        <f t="shared" si="81"/>
        <v>0</v>
      </c>
      <c r="G5177" s="609"/>
    </row>
    <row r="5178" spans="1:7" s="295" customFormat="1">
      <c r="A5178" s="562" t="s">
        <v>14081</v>
      </c>
      <c r="B5178" s="495" t="s">
        <v>37824</v>
      </c>
      <c r="C5178" s="496" t="s">
        <v>37582</v>
      </c>
      <c r="D5178" s="541"/>
      <c r="E5178" s="578"/>
      <c r="F5178" s="541">
        <f t="shared" si="81"/>
        <v>0</v>
      </c>
      <c r="G5178" s="609"/>
    </row>
    <row r="5179" spans="1:7" s="295" customFormat="1">
      <c r="A5179" s="562" t="s">
        <v>14084</v>
      </c>
      <c r="B5179" s="495" t="s">
        <v>37825</v>
      </c>
      <c r="C5179" s="496" t="s">
        <v>7152</v>
      </c>
      <c r="D5179" s="541"/>
      <c r="E5179" s="578"/>
      <c r="F5179" s="541">
        <f t="shared" si="81"/>
        <v>0</v>
      </c>
      <c r="G5179" s="609"/>
    </row>
    <row r="5180" spans="1:7" s="295" customFormat="1">
      <c r="A5180" s="562" t="s">
        <v>14087</v>
      </c>
      <c r="B5180" s="495" t="s">
        <v>7070</v>
      </c>
      <c r="C5180" s="496" t="s">
        <v>29264</v>
      </c>
      <c r="D5180" s="541"/>
      <c r="E5180" s="578"/>
      <c r="F5180" s="541">
        <f t="shared" si="81"/>
        <v>0</v>
      </c>
      <c r="G5180" s="609"/>
    </row>
    <row r="5181" spans="1:7" s="295" customFormat="1">
      <c r="A5181" s="562" t="s">
        <v>14089</v>
      </c>
      <c r="B5181" s="495" t="s">
        <v>37826</v>
      </c>
      <c r="C5181" s="496" t="s">
        <v>37583</v>
      </c>
      <c r="D5181" s="541"/>
      <c r="E5181" s="578"/>
      <c r="F5181" s="541">
        <f t="shared" si="81"/>
        <v>0</v>
      </c>
      <c r="G5181" s="609"/>
    </row>
    <row r="5182" spans="1:7" s="295" customFormat="1">
      <c r="A5182" s="562" t="s">
        <v>14091</v>
      </c>
      <c r="B5182" s="495" t="s">
        <v>37827</v>
      </c>
      <c r="C5182" s="496" t="s">
        <v>37584</v>
      </c>
      <c r="D5182" s="541"/>
      <c r="E5182" s="578"/>
      <c r="F5182" s="541">
        <f t="shared" si="81"/>
        <v>0</v>
      </c>
      <c r="G5182" s="609"/>
    </row>
    <row r="5183" spans="1:7" s="295" customFormat="1">
      <c r="A5183" s="562" t="s">
        <v>14093</v>
      </c>
      <c r="B5183" s="495" t="s">
        <v>37828</v>
      </c>
      <c r="C5183" s="496" t="s">
        <v>37585</v>
      </c>
      <c r="D5183" s="541"/>
      <c r="E5183" s="578"/>
      <c r="F5183" s="541">
        <f t="shared" si="81"/>
        <v>0</v>
      </c>
      <c r="G5183" s="609"/>
    </row>
    <row r="5184" spans="1:7" s="295" customFormat="1">
      <c r="A5184" s="562" t="s">
        <v>14095</v>
      </c>
      <c r="B5184" s="495" t="s">
        <v>37829</v>
      </c>
      <c r="C5184" s="496" t="s">
        <v>37586</v>
      </c>
      <c r="D5184" s="541"/>
      <c r="E5184" s="578"/>
      <c r="F5184" s="541">
        <f t="shared" si="81"/>
        <v>0</v>
      </c>
      <c r="G5184" s="609"/>
    </row>
    <row r="5185" spans="1:7" s="295" customFormat="1">
      <c r="A5185" s="562" t="s">
        <v>14097</v>
      </c>
      <c r="B5185" s="495" t="s">
        <v>37830</v>
      </c>
      <c r="C5185" s="496" t="s">
        <v>37587</v>
      </c>
      <c r="D5185" s="541"/>
      <c r="E5185" s="578"/>
      <c r="F5185" s="541">
        <f t="shared" si="81"/>
        <v>0</v>
      </c>
      <c r="G5185" s="609"/>
    </row>
    <row r="5186" spans="1:7" s="295" customFormat="1">
      <c r="A5186" s="562" t="s">
        <v>14100</v>
      </c>
      <c r="B5186" s="495" t="s">
        <v>37831</v>
      </c>
      <c r="C5186" s="496" t="s">
        <v>37588</v>
      </c>
      <c r="D5186" s="541"/>
      <c r="E5186" s="578"/>
      <c r="F5186" s="541">
        <f t="shared" si="81"/>
        <v>0</v>
      </c>
      <c r="G5186" s="609"/>
    </row>
    <row r="5187" spans="1:7" s="295" customFormat="1">
      <c r="A5187" s="562" t="s">
        <v>14103</v>
      </c>
      <c r="B5187" s="497" t="s">
        <v>3615</v>
      </c>
      <c r="C5187" s="496" t="s">
        <v>37589</v>
      </c>
      <c r="D5187" s="541"/>
      <c r="E5187" s="578"/>
      <c r="F5187" s="541">
        <f t="shared" si="81"/>
        <v>0</v>
      </c>
      <c r="G5187" s="609"/>
    </row>
    <row r="5188" spans="1:7" s="295" customFormat="1">
      <c r="A5188" s="562" t="s">
        <v>14106</v>
      </c>
      <c r="B5188" s="495" t="s">
        <v>37832</v>
      </c>
      <c r="C5188" s="496" t="s">
        <v>37590</v>
      </c>
      <c r="D5188" s="541"/>
      <c r="E5188" s="578"/>
      <c r="F5188" s="541">
        <f t="shared" si="81"/>
        <v>0</v>
      </c>
      <c r="G5188" s="609"/>
    </row>
    <row r="5189" spans="1:7" s="295" customFormat="1">
      <c r="A5189" s="562" t="s">
        <v>14109</v>
      </c>
      <c r="B5189" s="495" t="s">
        <v>37833</v>
      </c>
      <c r="C5189" s="496" t="s">
        <v>37591</v>
      </c>
      <c r="D5189" s="541"/>
      <c r="E5189" s="578"/>
      <c r="F5189" s="541">
        <f t="shared" si="81"/>
        <v>0</v>
      </c>
      <c r="G5189" s="609"/>
    </row>
    <row r="5190" spans="1:7" s="295" customFormat="1">
      <c r="A5190" s="562" t="s">
        <v>14112</v>
      </c>
      <c r="B5190" s="495" t="s">
        <v>37834</v>
      </c>
      <c r="C5190" s="496" t="s">
        <v>37592</v>
      </c>
      <c r="D5190" s="541"/>
      <c r="E5190" s="578"/>
      <c r="F5190" s="541">
        <f t="shared" si="81"/>
        <v>0</v>
      </c>
      <c r="G5190" s="609"/>
    </row>
    <row r="5191" spans="1:7" s="295" customFormat="1">
      <c r="A5191" s="562" t="s">
        <v>14115</v>
      </c>
      <c r="B5191" s="495" t="s">
        <v>37835</v>
      </c>
      <c r="C5191" s="496" t="s">
        <v>37593</v>
      </c>
      <c r="D5191" s="541"/>
      <c r="E5191" s="578"/>
      <c r="F5191" s="541">
        <f t="shared" si="81"/>
        <v>0</v>
      </c>
      <c r="G5191" s="609"/>
    </row>
    <row r="5192" spans="1:7" s="295" customFormat="1">
      <c r="A5192" s="562" t="s">
        <v>14118</v>
      </c>
      <c r="B5192" s="495" t="s">
        <v>37836</v>
      </c>
      <c r="C5192" s="496" t="s">
        <v>37594</v>
      </c>
      <c r="D5192" s="541"/>
      <c r="E5192" s="578"/>
      <c r="F5192" s="541">
        <f t="shared" si="81"/>
        <v>0</v>
      </c>
      <c r="G5192" s="609"/>
    </row>
    <row r="5193" spans="1:7" s="295" customFormat="1">
      <c r="A5193" s="562" t="s">
        <v>14121</v>
      </c>
      <c r="B5193" s="495" t="s">
        <v>37837</v>
      </c>
      <c r="C5193" s="496" t="s">
        <v>37595</v>
      </c>
      <c r="D5193" s="541"/>
      <c r="E5193" s="578"/>
      <c r="F5193" s="541">
        <f t="shared" si="81"/>
        <v>0</v>
      </c>
      <c r="G5193" s="609"/>
    </row>
    <row r="5194" spans="1:7" s="295" customFormat="1">
      <c r="A5194" s="562" t="s">
        <v>14124</v>
      </c>
      <c r="B5194" s="495" t="s">
        <v>37838</v>
      </c>
      <c r="C5194" s="496" t="s">
        <v>37596</v>
      </c>
      <c r="D5194" s="541"/>
      <c r="E5194" s="578"/>
      <c r="F5194" s="541">
        <f t="shared" si="81"/>
        <v>0</v>
      </c>
      <c r="G5194" s="609"/>
    </row>
    <row r="5195" spans="1:7" s="295" customFormat="1">
      <c r="A5195" s="562" t="s">
        <v>14127</v>
      </c>
      <c r="B5195" s="495" t="s">
        <v>37839</v>
      </c>
      <c r="C5195" s="496" t="s">
        <v>37597</v>
      </c>
      <c r="D5195" s="541"/>
      <c r="E5195" s="578"/>
      <c r="F5195" s="541">
        <f t="shared" si="81"/>
        <v>0</v>
      </c>
      <c r="G5195" s="609"/>
    </row>
    <row r="5196" spans="1:7" s="295" customFormat="1">
      <c r="A5196" s="562" t="s">
        <v>14130</v>
      </c>
      <c r="B5196" s="495" t="s">
        <v>37840</v>
      </c>
      <c r="C5196" s="496" t="s">
        <v>16486</v>
      </c>
      <c r="D5196" s="541"/>
      <c r="E5196" s="578"/>
      <c r="F5196" s="541">
        <f t="shared" si="81"/>
        <v>0</v>
      </c>
      <c r="G5196" s="609"/>
    </row>
    <row r="5197" spans="1:7" s="295" customFormat="1">
      <c r="A5197" s="562" t="s">
        <v>14133</v>
      </c>
      <c r="B5197" s="495" t="s">
        <v>37841</v>
      </c>
      <c r="C5197" s="496" t="s">
        <v>37598</v>
      </c>
      <c r="D5197" s="541"/>
      <c r="E5197" s="578"/>
      <c r="F5197" s="541">
        <f t="shared" si="81"/>
        <v>0</v>
      </c>
      <c r="G5197" s="609"/>
    </row>
    <row r="5198" spans="1:7" s="295" customFormat="1">
      <c r="A5198" s="562" t="s">
        <v>14136</v>
      </c>
      <c r="B5198" s="495" t="s">
        <v>37842</v>
      </c>
      <c r="C5198" s="496" t="s">
        <v>37599</v>
      </c>
      <c r="D5198" s="541"/>
      <c r="E5198" s="578"/>
      <c r="F5198" s="541">
        <f t="shared" si="81"/>
        <v>0</v>
      </c>
      <c r="G5198" s="609"/>
    </row>
    <row r="5199" spans="1:7" s="295" customFormat="1">
      <c r="A5199" s="562" t="s">
        <v>14139</v>
      </c>
      <c r="B5199" s="495" t="s">
        <v>37843</v>
      </c>
      <c r="C5199" s="496" t="s">
        <v>37600</v>
      </c>
      <c r="D5199" s="541"/>
      <c r="E5199" s="578"/>
      <c r="F5199" s="541">
        <f t="shared" si="81"/>
        <v>0</v>
      </c>
      <c r="G5199" s="609"/>
    </row>
    <row r="5200" spans="1:7" s="295" customFormat="1">
      <c r="A5200" s="562" t="s">
        <v>17617</v>
      </c>
      <c r="B5200" s="495" t="s">
        <v>7032</v>
      </c>
      <c r="C5200" s="496" t="s">
        <v>37601</v>
      </c>
      <c r="D5200" s="541"/>
      <c r="E5200" s="578"/>
      <c r="F5200" s="541">
        <f t="shared" si="81"/>
        <v>0</v>
      </c>
      <c r="G5200" s="609"/>
    </row>
    <row r="5201" spans="1:7" s="295" customFormat="1">
      <c r="A5201" s="562" t="s">
        <v>17620</v>
      </c>
      <c r="B5201" s="495" t="s">
        <v>6925</v>
      </c>
      <c r="C5201" s="496" t="s">
        <v>37602</v>
      </c>
      <c r="D5201" s="541"/>
      <c r="E5201" s="578"/>
      <c r="F5201" s="541">
        <f t="shared" si="81"/>
        <v>0</v>
      </c>
      <c r="G5201" s="609"/>
    </row>
    <row r="5202" spans="1:7" s="295" customFormat="1">
      <c r="A5202" s="562" t="s">
        <v>17623</v>
      </c>
      <c r="B5202" s="495" t="s">
        <v>37844</v>
      </c>
      <c r="C5202" s="496" t="s">
        <v>37603</v>
      </c>
      <c r="D5202" s="541"/>
      <c r="E5202" s="578"/>
      <c r="F5202" s="541">
        <f t="shared" si="81"/>
        <v>0</v>
      </c>
      <c r="G5202" s="609"/>
    </row>
    <row r="5203" spans="1:7" s="295" customFormat="1">
      <c r="A5203" s="562" t="s">
        <v>17626</v>
      </c>
      <c r="B5203" s="495" t="s">
        <v>37845</v>
      </c>
      <c r="C5203" s="496" t="s">
        <v>37604</v>
      </c>
      <c r="D5203" s="541"/>
      <c r="E5203" s="578"/>
      <c r="F5203" s="541">
        <f t="shared" si="81"/>
        <v>0</v>
      </c>
      <c r="G5203" s="609"/>
    </row>
    <row r="5204" spans="1:7" s="295" customFormat="1">
      <c r="A5204" s="562" t="s">
        <v>17629</v>
      </c>
      <c r="B5204" s="495" t="s">
        <v>37846</v>
      </c>
      <c r="C5204" s="496" t="s">
        <v>37605</v>
      </c>
      <c r="D5204" s="541"/>
      <c r="E5204" s="578"/>
      <c r="F5204" s="541">
        <f t="shared" si="81"/>
        <v>0</v>
      </c>
      <c r="G5204" s="609"/>
    </row>
    <row r="5205" spans="1:7" s="295" customFormat="1">
      <c r="A5205" s="562" t="s">
        <v>17632</v>
      </c>
      <c r="B5205" s="495" t="s">
        <v>37847</v>
      </c>
      <c r="C5205" s="496" t="s">
        <v>37606</v>
      </c>
      <c r="D5205" s="541"/>
      <c r="E5205" s="578"/>
      <c r="F5205" s="541">
        <f t="shared" si="81"/>
        <v>0</v>
      </c>
      <c r="G5205" s="609"/>
    </row>
    <row r="5206" spans="1:7" s="295" customFormat="1">
      <c r="A5206" s="562" t="s">
        <v>14187</v>
      </c>
      <c r="B5206" s="495" t="s">
        <v>37848</v>
      </c>
      <c r="C5206" s="496" t="s">
        <v>7034</v>
      </c>
      <c r="D5206" s="541"/>
      <c r="E5206" s="578"/>
      <c r="F5206" s="541">
        <f t="shared" si="81"/>
        <v>0</v>
      </c>
      <c r="G5206" s="609"/>
    </row>
    <row r="5207" spans="1:7" s="295" customFormat="1">
      <c r="A5207" s="562" t="s">
        <v>14189</v>
      </c>
      <c r="B5207" s="495" t="s">
        <v>37849</v>
      </c>
      <c r="C5207" s="496" t="s">
        <v>37607</v>
      </c>
      <c r="D5207" s="541"/>
      <c r="E5207" s="578"/>
      <c r="F5207" s="541">
        <f t="shared" si="81"/>
        <v>0</v>
      </c>
      <c r="G5207" s="609"/>
    </row>
    <row r="5208" spans="1:7" s="295" customFormat="1">
      <c r="A5208" s="562" t="s">
        <v>14191</v>
      </c>
      <c r="B5208" s="495" t="s">
        <v>37850</v>
      </c>
      <c r="C5208" s="496" t="s">
        <v>37608</v>
      </c>
      <c r="D5208" s="541"/>
      <c r="E5208" s="578"/>
      <c r="F5208" s="541">
        <f t="shared" si="81"/>
        <v>0</v>
      </c>
      <c r="G5208" s="609"/>
    </row>
    <row r="5209" spans="1:7" s="295" customFormat="1">
      <c r="A5209" s="562" t="s">
        <v>14193</v>
      </c>
      <c r="B5209" s="495" t="s">
        <v>37851</v>
      </c>
      <c r="C5209" s="496" t="s">
        <v>37609</v>
      </c>
      <c r="D5209" s="541"/>
      <c r="E5209" s="578"/>
      <c r="F5209" s="541">
        <f t="shared" si="81"/>
        <v>0</v>
      </c>
      <c r="G5209" s="609"/>
    </row>
    <row r="5210" spans="1:7" s="295" customFormat="1">
      <c r="A5210" s="562" t="s">
        <v>14196</v>
      </c>
      <c r="B5210" s="495" t="s">
        <v>37848</v>
      </c>
      <c r="C5210" s="496" t="s">
        <v>7184</v>
      </c>
      <c r="D5210" s="541"/>
      <c r="E5210" s="578"/>
      <c r="F5210" s="541">
        <f t="shared" si="81"/>
        <v>0</v>
      </c>
      <c r="G5210" s="609"/>
    </row>
    <row r="5211" spans="1:7" s="295" customFormat="1">
      <c r="A5211" s="562" t="s">
        <v>14199</v>
      </c>
      <c r="B5211" s="495" t="s">
        <v>37852</v>
      </c>
      <c r="C5211" s="496" t="s">
        <v>37610</v>
      </c>
      <c r="D5211" s="541"/>
      <c r="E5211" s="578"/>
      <c r="F5211" s="541">
        <f t="shared" si="81"/>
        <v>0</v>
      </c>
      <c r="G5211" s="609"/>
    </row>
    <row r="5212" spans="1:7" s="295" customFormat="1">
      <c r="A5212" s="562" t="s">
        <v>14202</v>
      </c>
      <c r="B5212" s="495" t="s">
        <v>37853</v>
      </c>
      <c r="C5212" s="496" t="s">
        <v>37611</v>
      </c>
      <c r="D5212" s="541"/>
      <c r="E5212" s="578"/>
      <c r="F5212" s="541">
        <f t="shared" si="81"/>
        <v>0</v>
      </c>
      <c r="G5212" s="609"/>
    </row>
    <row r="5213" spans="1:7" s="295" customFormat="1">
      <c r="A5213" s="562" t="s">
        <v>14205</v>
      </c>
      <c r="B5213" s="495" t="s">
        <v>37854</v>
      </c>
      <c r="C5213" s="496" t="s">
        <v>37612</v>
      </c>
      <c r="D5213" s="541"/>
      <c r="E5213" s="578"/>
      <c r="F5213" s="541">
        <f t="shared" si="81"/>
        <v>0</v>
      </c>
      <c r="G5213" s="609"/>
    </row>
    <row r="5214" spans="1:7" s="295" customFormat="1">
      <c r="A5214" s="562" t="s">
        <v>14208</v>
      </c>
      <c r="B5214" s="495" t="s">
        <v>37855</v>
      </c>
      <c r="C5214" s="496" t="s">
        <v>37613</v>
      </c>
      <c r="D5214" s="541"/>
      <c r="E5214" s="578"/>
      <c r="F5214" s="541">
        <f t="shared" si="81"/>
        <v>0</v>
      </c>
      <c r="G5214" s="609"/>
    </row>
    <row r="5215" spans="1:7" s="295" customFormat="1">
      <c r="A5215" s="562" t="s">
        <v>14211</v>
      </c>
      <c r="B5215" s="495" t="s">
        <v>37856</v>
      </c>
      <c r="C5215" s="496" t="s">
        <v>37611</v>
      </c>
      <c r="D5215" s="541"/>
      <c r="E5215" s="578"/>
      <c r="F5215" s="541">
        <f t="shared" si="81"/>
        <v>0</v>
      </c>
      <c r="G5215" s="609"/>
    </row>
    <row r="5216" spans="1:7" s="295" customFormat="1" ht="24">
      <c r="A5216" s="562" t="s">
        <v>14213</v>
      </c>
      <c r="B5216" s="495" t="s">
        <v>37857</v>
      </c>
      <c r="C5216" s="496" t="s">
        <v>37614</v>
      </c>
      <c r="D5216" s="541"/>
      <c r="E5216" s="578"/>
      <c r="F5216" s="541">
        <f t="shared" ref="F5216:F5279" si="82">D5216*(1+E5216)</f>
        <v>0</v>
      </c>
      <c r="G5216" s="609"/>
    </row>
    <row r="5217" spans="1:7" s="295" customFormat="1">
      <c r="A5217" s="562" t="s">
        <v>14216</v>
      </c>
      <c r="B5217" s="495" t="s">
        <v>37858</v>
      </c>
      <c r="C5217" s="496" t="s">
        <v>37615</v>
      </c>
      <c r="D5217" s="541"/>
      <c r="E5217" s="578"/>
      <c r="F5217" s="541">
        <f t="shared" si="82"/>
        <v>0</v>
      </c>
      <c r="G5217" s="609"/>
    </row>
    <row r="5218" spans="1:7" s="295" customFormat="1" ht="24">
      <c r="A5218" s="562" t="s">
        <v>14219</v>
      </c>
      <c r="B5218" s="495" t="s">
        <v>37859</v>
      </c>
      <c r="C5218" s="496" t="s">
        <v>37616</v>
      </c>
      <c r="D5218" s="541"/>
      <c r="E5218" s="578"/>
      <c r="F5218" s="541">
        <f t="shared" si="82"/>
        <v>0</v>
      </c>
      <c r="G5218" s="609"/>
    </row>
    <row r="5219" spans="1:7" s="295" customFormat="1">
      <c r="A5219" s="562" t="s">
        <v>14222</v>
      </c>
      <c r="B5219" s="495" t="s">
        <v>37860</v>
      </c>
      <c r="C5219" s="496" t="s">
        <v>37617</v>
      </c>
      <c r="D5219" s="541"/>
      <c r="E5219" s="578"/>
      <c r="F5219" s="541">
        <f t="shared" si="82"/>
        <v>0</v>
      </c>
      <c r="G5219" s="609"/>
    </row>
    <row r="5220" spans="1:7" s="295" customFormat="1">
      <c r="A5220" s="562" t="s">
        <v>14225</v>
      </c>
      <c r="B5220" s="495" t="s">
        <v>37861</v>
      </c>
      <c r="C5220" s="496" t="s">
        <v>37618</v>
      </c>
      <c r="D5220" s="541"/>
      <c r="E5220" s="578"/>
      <c r="F5220" s="541">
        <f t="shared" si="82"/>
        <v>0</v>
      </c>
      <c r="G5220" s="609"/>
    </row>
    <row r="5221" spans="1:7" s="295" customFormat="1">
      <c r="A5221" s="562" t="s">
        <v>14228</v>
      </c>
      <c r="B5221" s="495" t="s">
        <v>37862</v>
      </c>
      <c r="C5221" s="496" t="s">
        <v>7213</v>
      </c>
      <c r="D5221" s="541"/>
      <c r="E5221" s="578"/>
      <c r="F5221" s="541">
        <f t="shared" si="82"/>
        <v>0</v>
      </c>
      <c r="G5221" s="609"/>
    </row>
    <row r="5222" spans="1:7" s="295" customFormat="1">
      <c r="A5222" s="562" t="s">
        <v>14231</v>
      </c>
      <c r="B5222" s="495" t="s">
        <v>37863</v>
      </c>
      <c r="C5222" s="496" t="s">
        <v>37619</v>
      </c>
      <c r="D5222" s="541"/>
      <c r="E5222" s="578"/>
      <c r="F5222" s="541">
        <f t="shared" si="82"/>
        <v>0</v>
      </c>
      <c r="G5222" s="609"/>
    </row>
    <row r="5223" spans="1:7" s="295" customFormat="1">
      <c r="A5223" s="562" t="s">
        <v>14234</v>
      </c>
      <c r="B5223" s="495" t="s">
        <v>37864</v>
      </c>
      <c r="C5223" s="496" t="s">
        <v>4331</v>
      </c>
      <c r="D5223" s="541"/>
      <c r="E5223" s="578"/>
      <c r="F5223" s="541">
        <f t="shared" si="82"/>
        <v>0</v>
      </c>
      <c r="G5223" s="609"/>
    </row>
    <row r="5224" spans="1:7" s="295" customFormat="1">
      <c r="A5224" s="562" t="s">
        <v>14237</v>
      </c>
      <c r="B5224" s="495" t="s">
        <v>37865</v>
      </c>
      <c r="C5224" s="496" t="s">
        <v>5731</v>
      </c>
      <c r="D5224" s="541"/>
      <c r="E5224" s="578"/>
      <c r="F5224" s="541">
        <f t="shared" si="82"/>
        <v>0</v>
      </c>
      <c r="G5224" s="609"/>
    </row>
    <row r="5225" spans="1:7" s="295" customFormat="1">
      <c r="A5225" s="562" t="s">
        <v>14240</v>
      </c>
      <c r="B5225" s="495" t="s">
        <v>37866</v>
      </c>
      <c r="C5225" s="496" t="s">
        <v>37620</v>
      </c>
      <c r="D5225" s="541"/>
      <c r="E5225" s="578"/>
      <c r="F5225" s="541">
        <f t="shared" si="82"/>
        <v>0</v>
      </c>
      <c r="G5225" s="609"/>
    </row>
    <row r="5226" spans="1:7" s="295" customFormat="1">
      <c r="A5226" s="562" t="s">
        <v>14242</v>
      </c>
      <c r="B5226" s="495" t="s">
        <v>6925</v>
      </c>
      <c r="C5226" s="496" t="s">
        <v>6924</v>
      </c>
      <c r="D5226" s="541"/>
      <c r="E5226" s="578"/>
      <c r="F5226" s="541">
        <f t="shared" si="82"/>
        <v>0</v>
      </c>
      <c r="G5226" s="609"/>
    </row>
    <row r="5227" spans="1:7" s="295" customFormat="1">
      <c r="A5227" s="562" t="s">
        <v>14244</v>
      </c>
      <c r="B5227" s="495" t="s">
        <v>37815</v>
      </c>
      <c r="C5227" s="496" t="s">
        <v>37621</v>
      </c>
      <c r="D5227" s="541"/>
      <c r="E5227" s="578"/>
      <c r="F5227" s="541">
        <f t="shared" si="82"/>
        <v>0</v>
      </c>
      <c r="G5227" s="609"/>
    </row>
    <row r="5228" spans="1:7" s="295" customFormat="1">
      <c r="A5228" s="562" t="s">
        <v>14247</v>
      </c>
      <c r="B5228" s="495" t="s">
        <v>37867</v>
      </c>
      <c r="C5228" s="496" t="s">
        <v>37622</v>
      </c>
      <c r="D5228" s="541"/>
      <c r="E5228" s="578"/>
      <c r="F5228" s="541">
        <f t="shared" si="82"/>
        <v>0</v>
      </c>
      <c r="G5228" s="609"/>
    </row>
    <row r="5229" spans="1:7" s="295" customFormat="1">
      <c r="A5229" s="562" t="s">
        <v>14250</v>
      </c>
      <c r="B5229" s="495" t="s">
        <v>37868</v>
      </c>
      <c r="C5229" s="496" t="s">
        <v>37623</v>
      </c>
      <c r="D5229" s="541"/>
      <c r="E5229" s="578"/>
      <c r="F5229" s="541">
        <f t="shared" si="82"/>
        <v>0</v>
      </c>
      <c r="G5229" s="609"/>
    </row>
    <row r="5230" spans="1:7" s="295" customFormat="1">
      <c r="A5230" s="562" t="s">
        <v>14253</v>
      </c>
      <c r="B5230" s="498" t="s">
        <v>37869</v>
      </c>
      <c r="C5230" s="499" t="s">
        <v>37624</v>
      </c>
      <c r="D5230" s="541"/>
      <c r="E5230" s="578"/>
      <c r="F5230" s="541">
        <f t="shared" si="82"/>
        <v>0</v>
      </c>
      <c r="G5230" s="609"/>
    </row>
    <row r="5231" spans="1:7" s="295" customFormat="1">
      <c r="A5231" s="562" t="s">
        <v>14255</v>
      </c>
      <c r="B5231" s="500"/>
      <c r="C5231" s="501" t="s">
        <v>21306</v>
      </c>
      <c r="D5231" s="541"/>
      <c r="E5231" s="578"/>
      <c r="F5231" s="541">
        <f t="shared" si="82"/>
        <v>0</v>
      </c>
      <c r="G5231" s="609"/>
    </row>
    <row r="5232" spans="1:7" s="295" customFormat="1">
      <c r="A5232" s="562" t="s">
        <v>14258</v>
      </c>
      <c r="B5232" s="500"/>
      <c r="C5232" s="501" t="s">
        <v>37625</v>
      </c>
      <c r="D5232" s="541"/>
      <c r="E5232" s="578"/>
      <c r="F5232" s="541">
        <f t="shared" si="82"/>
        <v>0</v>
      </c>
      <c r="G5232" s="609"/>
    </row>
    <row r="5233" spans="1:7" s="295" customFormat="1">
      <c r="A5233" s="562" t="s">
        <v>14262</v>
      </c>
      <c r="B5233" s="495" t="s">
        <v>37870</v>
      </c>
      <c r="C5233" s="496" t="s">
        <v>37626</v>
      </c>
      <c r="D5233" s="541"/>
      <c r="E5233" s="578"/>
      <c r="F5233" s="541">
        <f t="shared" si="82"/>
        <v>0</v>
      </c>
      <c r="G5233" s="609"/>
    </row>
    <row r="5234" spans="1:7" s="295" customFormat="1">
      <c r="A5234" s="562" t="s">
        <v>14264</v>
      </c>
      <c r="B5234" s="495" t="s">
        <v>37871</v>
      </c>
      <c r="C5234" s="496" t="s">
        <v>22662</v>
      </c>
      <c r="D5234" s="541"/>
      <c r="E5234" s="578"/>
      <c r="F5234" s="541">
        <f t="shared" si="82"/>
        <v>0</v>
      </c>
      <c r="G5234" s="609"/>
    </row>
    <row r="5235" spans="1:7" s="295" customFormat="1">
      <c r="A5235" s="562" t="s">
        <v>14266</v>
      </c>
      <c r="B5235" s="495" t="s">
        <v>37872</v>
      </c>
      <c r="C5235" s="496" t="s">
        <v>37627</v>
      </c>
      <c r="D5235" s="541"/>
      <c r="E5235" s="578"/>
      <c r="F5235" s="541">
        <f t="shared" si="82"/>
        <v>0</v>
      </c>
      <c r="G5235" s="609"/>
    </row>
    <row r="5236" spans="1:7" s="295" customFormat="1">
      <c r="A5236" s="562" t="s">
        <v>14268</v>
      </c>
      <c r="B5236" s="495" t="s">
        <v>37873</v>
      </c>
      <c r="C5236" s="496" t="s">
        <v>37628</v>
      </c>
      <c r="D5236" s="541"/>
      <c r="E5236" s="578"/>
      <c r="F5236" s="541">
        <f t="shared" si="82"/>
        <v>0</v>
      </c>
      <c r="G5236" s="609"/>
    </row>
    <row r="5237" spans="1:7" s="295" customFormat="1">
      <c r="A5237" s="562" t="s">
        <v>14270</v>
      </c>
      <c r="B5237" s="495" t="s">
        <v>37874</v>
      </c>
      <c r="C5237" s="496" t="s">
        <v>37629</v>
      </c>
      <c r="D5237" s="541"/>
      <c r="E5237" s="578"/>
      <c r="F5237" s="541">
        <f t="shared" si="82"/>
        <v>0</v>
      </c>
      <c r="G5237" s="609"/>
    </row>
    <row r="5238" spans="1:7" s="295" customFormat="1">
      <c r="A5238" s="562" t="s">
        <v>14272</v>
      </c>
      <c r="B5238" s="495" t="s">
        <v>37875</v>
      </c>
      <c r="C5238" s="496" t="s">
        <v>37630</v>
      </c>
      <c r="D5238" s="541"/>
      <c r="E5238" s="578"/>
      <c r="F5238" s="541">
        <f t="shared" si="82"/>
        <v>0</v>
      </c>
      <c r="G5238" s="609"/>
    </row>
    <row r="5239" spans="1:7" s="295" customFormat="1">
      <c r="A5239" s="562" t="s">
        <v>14274</v>
      </c>
      <c r="B5239" s="495" t="s">
        <v>37876</v>
      </c>
      <c r="C5239" s="496" t="s">
        <v>37631</v>
      </c>
      <c r="D5239" s="541"/>
      <c r="E5239" s="578"/>
      <c r="F5239" s="541">
        <f t="shared" si="82"/>
        <v>0</v>
      </c>
      <c r="G5239" s="609"/>
    </row>
    <row r="5240" spans="1:7" s="295" customFormat="1">
      <c r="A5240" s="562" t="s">
        <v>14276</v>
      </c>
      <c r="B5240" s="495" t="s">
        <v>37877</v>
      </c>
      <c r="C5240" s="496" t="s">
        <v>37632</v>
      </c>
      <c r="D5240" s="541"/>
      <c r="E5240" s="578"/>
      <c r="F5240" s="541">
        <f t="shared" si="82"/>
        <v>0</v>
      </c>
      <c r="G5240" s="609"/>
    </row>
    <row r="5241" spans="1:7" s="295" customFormat="1">
      <c r="A5241" s="562" t="s">
        <v>14278</v>
      </c>
      <c r="B5241" s="495" t="s">
        <v>37878</v>
      </c>
      <c r="C5241" s="496" t="s">
        <v>37633</v>
      </c>
      <c r="D5241" s="541"/>
      <c r="E5241" s="578"/>
      <c r="F5241" s="541">
        <f t="shared" si="82"/>
        <v>0</v>
      </c>
      <c r="G5241" s="609"/>
    </row>
    <row r="5242" spans="1:7" s="295" customFormat="1">
      <c r="A5242" s="562" t="s">
        <v>14280</v>
      </c>
      <c r="B5242" s="495" t="s">
        <v>37879</v>
      </c>
      <c r="C5242" s="496" t="s">
        <v>7152</v>
      </c>
      <c r="D5242" s="541"/>
      <c r="E5242" s="578"/>
      <c r="F5242" s="541">
        <f t="shared" si="82"/>
        <v>0</v>
      </c>
      <c r="G5242" s="609"/>
    </row>
    <row r="5243" spans="1:7" s="295" customFormat="1">
      <c r="A5243" s="562" t="s">
        <v>14282</v>
      </c>
      <c r="B5243" s="495" t="s">
        <v>7070</v>
      </c>
      <c r="C5243" s="496" t="s">
        <v>37634</v>
      </c>
      <c r="D5243" s="541"/>
      <c r="E5243" s="578"/>
      <c r="F5243" s="541">
        <f t="shared" si="82"/>
        <v>0</v>
      </c>
      <c r="G5243" s="609"/>
    </row>
    <row r="5244" spans="1:7" s="295" customFormat="1">
      <c r="A5244" s="562" t="s">
        <v>10863</v>
      </c>
      <c r="B5244" s="495" t="s">
        <v>37879</v>
      </c>
      <c r="C5244" s="496" t="s">
        <v>7036</v>
      </c>
      <c r="D5244" s="541"/>
      <c r="E5244" s="578"/>
      <c r="F5244" s="541">
        <f t="shared" si="82"/>
        <v>0</v>
      </c>
      <c r="G5244" s="609"/>
    </row>
    <row r="5245" spans="1:7" s="295" customFormat="1">
      <c r="A5245" s="562" t="s">
        <v>10865</v>
      </c>
      <c r="B5245" s="495" t="s">
        <v>7070</v>
      </c>
      <c r="C5245" s="496" t="s">
        <v>37635</v>
      </c>
      <c r="D5245" s="541"/>
      <c r="E5245" s="578"/>
      <c r="F5245" s="541">
        <f t="shared" si="82"/>
        <v>0</v>
      </c>
      <c r="G5245" s="609"/>
    </row>
    <row r="5246" spans="1:7" s="295" customFormat="1">
      <c r="A5246" s="562" t="s">
        <v>10867</v>
      </c>
      <c r="B5246" s="495" t="s">
        <v>37880</v>
      </c>
      <c r="C5246" s="496" t="s">
        <v>37636</v>
      </c>
      <c r="D5246" s="541"/>
      <c r="E5246" s="578"/>
      <c r="F5246" s="541">
        <f t="shared" si="82"/>
        <v>0</v>
      </c>
      <c r="G5246" s="609"/>
    </row>
    <row r="5247" spans="1:7" s="295" customFormat="1" ht="15" customHeight="1">
      <c r="A5247" s="562" t="s">
        <v>10868</v>
      </c>
      <c r="B5247" s="495" t="s">
        <v>37881</v>
      </c>
      <c r="C5247" s="496" t="s">
        <v>37637</v>
      </c>
      <c r="D5247" s="541"/>
      <c r="E5247" s="578"/>
      <c r="F5247" s="541">
        <f t="shared" si="82"/>
        <v>0</v>
      </c>
      <c r="G5247" s="609"/>
    </row>
    <row r="5248" spans="1:7" s="295" customFormat="1">
      <c r="A5248" s="562" t="s">
        <v>10870</v>
      </c>
      <c r="B5248" s="495" t="s">
        <v>37882</v>
      </c>
      <c r="C5248" s="496" t="s">
        <v>37638</v>
      </c>
      <c r="D5248" s="541"/>
      <c r="E5248" s="578"/>
      <c r="F5248" s="541">
        <f t="shared" si="82"/>
        <v>0</v>
      </c>
      <c r="G5248" s="609"/>
    </row>
    <row r="5249" spans="1:7" s="295" customFormat="1">
      <c r="A5249" s="562" t="s">
        <v>10872</v>
      </c>
      <c r="B5249" s="495" t="s">
        <v>37883</v>
      </c>
      <c r="C5249" s="496" t="s">
        <v>37639</v>
      </c>
      <c r="D5249" s="541"/>
      <c r="E5249" s="578"/>
      <c r="F5249" s="541">
        <f t="shared" si="82"/>
        <v>0</v>
      </c>
      <c r="G5249" s="609"/>
    </row>
    <row r="5250" spans="1:7" s="295" customFormat="1">
      <c r="A5250" s="562" t="s">
        <v>10874</v>
      </c>
      <c r="B5250" s="495" t="s">
        <v>37884</v>
      </c>
      <c r="C5250" s="496" t="s">
        <v>37640</v>
      </c>
      <c r="D5250" s="541"/>
      <c r="E5250" s="578"/>
      <c r="F5250" s="541">
        <f t="shared" si="82"/>
        <v>0</v>
      </c>
      <c r="G5250" s="609"/>
    </row>
    <row r="5251" spans="1:7" s="295" customFormat="1">
      <c r="A5251" s="562" t="s">
        <v>10876</v>
      </c>
      <c r="B5251" s="495" t="s">
        <v>37885</v>
      </c>
      <c r="C5251" s="496" t="s">
        <v>15383</v>
      </c>
      <c r="D5251" s="541"/>
      <c r="E5251" s="578"/>
      <c r="F5251" s="541">
        <f t="shared" si="82"/>
        <v>0</v>
      </c>
      <c r="G5251" s="609"/>
    </row>
    <row r="5252" spans="1:7" s="295" customFormat="1">
      <c r="A5252" s="562" t="s">
        <v>10878</v>
      </c>
      <c r="B5252" s="495" t="s">
        <v>37886</v>
      </c>
      <c r="C5252" s="496" t="s">
        <v>37641</v>
      </c>
      <c r="D5252" s="541"/>
      <c r="E5252" s="578"/>
      <c r="F5252" s="541">
        <f t="shared" si="82"/>
        <v>0</v>
      </c>
      <c r="G5252" s="609"/>
    </row>
    <row r="5253" spans="1:7" s="295" customFormat="1">
      <c r="A5253" s="562" t="s">
        <v>10880</v>
      </c>
      <c r="B5253" s="495" t="s">
        <v>37887</v>
      </c>
      <c r="C5253" s="496" t="s">
        <v>37642</v>
      </c>
      <c r="D5253" s="541"/>
      <c r="E5253" s="578"/>
      <c r="F5253" s="541">
        <f t="shared" si="82"/>
        <v>0</v>
      </c>
      <c r="G5253" s="609"/>
    </row>
    <row r="5254" spans="1:7" s="295" customFormat="1">
      <c r="A5254" s="562" t="s">
        <v>10882</v>
      </c>
      <c r="B5254" s="495" t="s">
        <v>37887</v>
      </c>
      <c r="C5254" s="496" t="s">
        <v>37643</v>
      </c>
      <c r="D5254" s="541"/>
      <c r="E5254" s="578"/>
      <c r="F5254" s="541">
        <f t="shared" si="82"/>
        <v>0</v>
      </c>
      <c r="G5254" s="609"/>
    </row>
    <row r="5255" spans="1:7" s="295" customFormat="1">
      <c r="A5255" s="562" t="s">
        <v>10884</v>
      </c>
      <c r="B5255" s="495" t="s">
        <v>37888</v>
      </c>
      <c r="C5255" s="496" t="s">
        <v>37644</v>
      </c>
      <c r="D5255" s="541"/>
      <c r="E5255" s="578"/>
      <c r="F5255" s="541">
        <f t="shared" si="82"/>
        <v>0</v>
      </c>
      <c r="G5255" s="609"/>
    </row>
    <row r="5256" spans="1:7" s="295" customFormat="1">
      <c r="A5256" s="562" t="s">
        <v>10886</v>
      </c>
      <c r="B5256" s="495" t="s">
        <v>37889</v>
      </c>
      <c r="C5256" s="496" t="s">
        <v>37645</v>
      </c>
      <c r="D5256" s="541"/>
      <c r="E5256" s="578"/>
      <c r="F5256" s="541">
        <f t="shared" si="82"/>
        <v>0</v>
      </c>
      <c r="G5256" s="609"/>
    </row>
    <row r="5257" spans="1:7" s="295" customFormat="1">
      <c r="A5257" s="562" t="s">
        <v>10888</v>
      </c>
      <c r="B5257" s="495" t="s">
        <v>37890</v>
      </c>
      <c r="C5257" s="496" t="s">
        <v>37646</v>
      </c>
      <c r="D5257" s="541"/>
      <c r="E5257" s="578"/>
      <c r="F5257" s="541">
        <f t="shared" si="82"/>
        <v>0</v>
      </c>
      <c r="G5257" s="609"/>
    </row>
    <row r="5258" spans="1:7" s="295" customFormat="1">
      <c r="A5258" s="562" t="s">
        <v>10890</v>
      </c>
      <c r="B5258" s="495" t="s">
        <v>37891</v>
      </c>
      <c r="C5258" s="496" t="s">
        <v>37647</v>
      </c>
      <c r="D5258" s="541"/>
      <c r="E5258" s="578"/>
      <c r="F5258" s="541">
        <f t="shared" si="82"/>
        <v>0</v>
      </c>
      <c r="G5258" s="609"/>
    </row>
    <row r="5259" spans="1:7" s="295" customFormat="1">
      <c r="A5259" s="562" t="s">
        <v>10892</v>
      </c>
      <c r="B5259" s="495" t="s">
        <v>37815</v>
      </c>
      <c r="C5259" s="496" t="s">
        <v>7186</v>
      </c>
      <c r="D5259" s="541"/>
      <c r="E5259" s="578"/>
      <c r="F5259" s="541">
        <f t="shared" si="82"/>
        <v>0</v>
      </c>
      <c r="G5259" s="609"/>
    </row>
    <row r="5260" spans="1:7" s="295" customFormat="1">
      <c r="A5260" s="562" t="s">
        <v>10894</v>
      </c>
      <c r="B5260" s="495" t="s">
        <v>6931</v>
      </c>
      <c r="C5260" s="496" t="s">
        <v>37648</v>
      </c>
      <c r="D5260" s="541"/>
      <c r="E5260" s="578"/>
      <c r="F5260" s="541">
        <f t="shared" si="82"/>
        <v>0</v>
      </c>
      <c r="G5260" s="609"/>
    </row>
    <row r="5261" spans="1:7" s="295" customFormat="1">
      <c r="A5261" s="562" t="s">
        <v>10896</v>
      </c>
      <c r="B5261" s="495" t="s">
        <v>6925</v>
      </c>
      <c r="C5261" s="496" t="s">
        <v>37649</v>
      </c>
      <c r="D5261" s="541"/>
      <c r="E5261" s="578"/>
      <c r="F5261" s="541">
        <f t="shared" si="82"/>
        <v>0</v>
      </c>
      <c r="G5261" s="609"/>
    </row>
    <row r="5262" spans="1:7" s="295" customFormat="1">
      <c r="A5262" s="562" t="s">
        <v>10898</v>
      </c>
      <c r="B5262" s="495" t="s">
        <v>6925</v>
      </c>
      <c r="C5262" s="496" t="s">
        <v>37650</v>
      </c>
      <c r="D5262" s="541"/>
      <c r="E5262" s="578"/>
      <c r="F5262" s="541">
        <f t="shared" si="82"/>
        <v>0</v>
      </c>
      <c r="G5262" s="609"/>
    </row>
    <row r="5263" spans="1:7" s="295" customFormat="1">
      <c r="A5263" s="562" t="s">
        <v>10900</v>
      </c>
      <c r="B5263" s="495" t="s">
        <v>37839</v>
      </c>
      <c r="C5263" s="496" t="s">
        <v>37651</v>
      </c>
      <c r="D5263" s="541"/>
      <c r="E5263" s="578"/>
      <c r="F5263" s="541">
        <f t="shared" si="82"/>
        <v>0</v>
      </c>
      <c r="G5263" s="609"/>
    </row>
    <row r="5264" spans="1:7" s="295" customFormat="1">
      <c r="A5264" s="562" t="s">
        <v>10902</v>
      </c>
      <c r="B5264" s="495" t="s">
        <v>37825</v>
      </c>
      <c r="C5264" s="496" t="s">
        <v>36485</v>
      </c>
      <c r="D5264" s="541"/>
      <c r="E5264" s="578"/>
      <c r="F5264" s="541">
        <f t="shared" si="82"/>
        <v>0</v>
      </c>
      <c r="G5264" s="609"/>
    </row>
    <row r="5265" spans="1:7" s="295" customFormat="1">
      <c r="A5265" s="562" t="s">
        <v>10904</v>
      </c>
      <c r="B5265" s="495" t="s">
        <v>37892</v>
      </c>
      <c r="C5265" s="496" t="s">
        <v>37652</v>
      </c>
      <c r="D5265" s="541"/>
      <c r="E5265" s="578"/>
      <c r="F5265" s="541">
        <f t="shared" si="82"/>
        <v>0</v>
      </c>
      <c r="G5265" s="609"/>
    </row>
    <row r="5266" spans="1:7" s="295" customFormat="1">
      <c r="A5266" s="562" t="s">
        <v>10906</v>
      </c>
      <c r="B5266" s="495" t="s">
        <v>37825</v>
      </c>
      <c r="C5266" s="496" t="s">
        <v>37653</v>
      </c>
      <c r="D5266" s="541"/>
      <c r="E5266" s="578"/>
      <c r="F5266" s="541">
        <f t="shared" si="82"/>
        <v>0</v>
      </c>
      <c r="G5266" s="609"/>
    </row>
    <row r="5267" spans="1:7" s="295" customFormat="1">
      <c r="A5267" s="562" t="s">
        <v>10908</v>
      </c>
      <c r="B5267" s="495" t="s">
        <v>37893</v>
      </c>
      <c r="C5267" s="496" t="s">
        <v>37654</v>
      </c>
      <c r="D5267" s="541"/>
      <c r="E5267" s="578"/>
      <c r="F5267" s="541">
        <f t="shared" si="82"/>
        <v>0</v>
      </c>
      <c r="G5267" s="609"/>
    </row>
    <row r="5268" spans="1:7" s="295" customFormat="1">
      <c r="A5268" s="562" t="s">
        <v>10910</v>
      </c>
      <c r="B5268" s="495" t="s">
        <v>37894</v>
      </c>
      <c r="C5268" s="496" t="s">
        <v>12969</v>
      </c>
      <c r="D5268" s="541"/>
      <c r="E5268" s="578"/>
      <c r="F5268" s="541">
        <f t="shared" si="82"/>
        <v>0</v>
      </c>
      <c r="G5268" s="609"/>
    </row>
    <row r="5269" spans="1:7" s="295" customFormat="1">
      <c r="A5269" s="562" t="s">
        <v>10912</v>
      </c>
      <c r="B5269" s="495" t="s">
        <v>37895</v>
      </c>
      <c r="C5269" s="496" t="s">
        <v>37655</v>
      </c>
      <c r="D5269" s="541"/>
      <c r="E5269" s="578"/>
      <c r="F5269" s="541">
        <f t="shared" si="82"/>
        <v>0</v>
      </c>
      <c r="G5269" s="609"/>
    </row>
    <row r="5270" spans="1:7" s="295" customFormat="1">
      <c r="A5270" s="562" t="s">
        <v>10914</v>
      </c>
      <c r="B5270" s="495" t="s">
        <v>37896</v>
      </c>
      <c r="C5270" s="496" t="s">
        <v>10286</v>
      </c>
      <c r="D5270" s="541"/>
      <c r="E5270" s="578"/>
      <c r="F5270" s="541">
        <f t="shared" si="82"/>
        <v>0</v>
      </c>
      <c r="G5270" s="609"/>
    </row>
    <row r="5271" spans="1:7" s="295" customFormat="1">
      <c r="A5271" s="562" t="s">
        <v>10916</v>
      </c>
      <c r="B5271" s="495" t="s">
        <v>37897</v>
      </c>
      <c r="C5271" s="496" t="s">
        <v>37656</v>
      </c>
      <c r="D5271" s="541"/>
      <c r="E5271" s="578"/>
      <c r="F5271" s="541">
        <f t="shared" si="82"/>
        <v>0</v>
      </c>
      <c r="G5271" s="609"/>
    </row>
    <row r="5272" spans="1:7" s="295" customFormat="1">
      <c r="A5272" s="562" t="s">
        <v>10918</v>
      </c>
      <c r="B5272" s="495" t="s">
        <v>37891</v>
      </c>
      <c r="C5272" s="496" t="s">
        <v>37657</v>
      </c>
      <c r="D5272" s="541"/>
      <c r="E5272" s="578"/>
      <c r="F5272" s="541">
        <f t="shared" si="82"/>
        <v>0</v>
      </c>
      <c r="G5272" s="609"/>
    </row>
    <row r="5273" spans="1:7" s="295" customFormat="1">
      <c r="A5273" s="562" t="s">
        <v>10920</v>
      </c>
      <c r="B5273" s="495" t="s">
        <v>37898</v>
      </c>
      <c r="C5273" s="496" t="s">
        <v>37658</v>
      </c>
      <c r="D5273" s="541"/>
      <c r="E5273" s="578"/>
      <c r="F5273" s="541">
        <f t="shared" si="82"/>
        <v>0</v>
      </c>
      <c r="G5273" s="609"/>
    </row>
    <row r="5274" spans="1:7" s="295" customFormat="1">
      <c r="A5274" s="562" t="s">
        <v>10922</v>
      </c>
      <c r="B5274" s="495" t="s">
        <v>6925</v>
      </c>
      <c r="C5274" s="496" t="s">
        <v>37659</v>
      </c>
      <c r="D5274" s="541"/>
      <c r="E5274" s="578"/>
      <c r="F5274" s="541">
        <f t="shared" si="82"/>
        <v>0</v>
      </c>
      <c r="G5274" s="609"/>
    </row>
    <row r="5275" spans="1:7" s="295" customFormat="1">
      <c r="A5275" s="562" t="s">
        <v>10923</v>
      </c>
      <c r="B5275" s="495" t="s">
        <v>37899</v>
      </c>
      <c r="C5275" s="496" t="s">
        <v>37660</v>
      </c>
      <c r="D5275" s="541"/>
      <c r="E5275" s="578"/>
      <c r="F5275" s="541">
        <f t="shared" si="82"/>
        <v>0</v>
      </c>
      <c r="G5275" s="609"/>
    </row>
    <row r="5276" spans="1:7" s="295" customFormat="1">
      <c r="A5276" s="562" t="s">
        <v>10925</v>
      </c>
      <c r="B5276" s="495" t="s">
        <v>37815</v>
      </c>
      <c r="C5276" s="496" t="s">
        <v>37661</v>
      </c>
      <c r="D5276" s="541"/>
      <c r="E5276" s="578"/>
      <c r="F5276" s="541">
        <f t="shared" si="82"/>
        <v>0</v>
      </c>
      <c r="G5276" s="609"/>
    </row>
    <row r="5277" spans="1:7" s="295" customFormat="1">
      <c r="A5277" s="562" t="s">
        <v>10927</v>
      </c>
      <c r="B5277" s="495" t="s">
        <v>37900</v>
      </c>
      <c r="C5277" s="496" t="s">
        <v>7121</v>
      </c>
      <c r="D5277" s="541"/>
      <c r="E5277" s="578"/>
      <c r="F5277" s="541">
        <f t="shared" si="82"/>
        <v>0</v>
      </c>
      <c r="G5277" s="609"/>
    </row>
    <row r="5278" spans="1:7" s="295" customFormat="1">
      <c r="A5278" s="562" t="s">
        <v>10929</v>
      </c>
      <c r="B5278" s="495" t="s">
        <v>6925</v>
      </c>
      <c r="C5278" s="496" t="s">
        <v>37662</v>
      </c>
      <c r="D5278" s="541"/>
      <c r="E5278" s="578"/>
      <c r="F5278" s="541">
        <f t="shared" si="82"/>
        <v>0</v>
      </c>
      <c r="G5278" s="609"/>
    </row>
    <row r="5279" spans="1:7" s="295" customFormat="1">
      <c r="A5279" s="562" t="s">
        <v>10931</v>
      </c>
      <c r="B5279" s="495" t="s">
        <v>37815</v>
      </c>
      <c r="C5279" s="496" t="s">
        <v>37663</v>
      </c>
      <c r="D5279" s="541"/>
      <c r="E5279" s="578"/>
      <c r="F5279" s="541">
        <f t="shared" si="82"/>
        <v>0</v>
      </c>
      <c r="G5279" s="609"/>
    </row>
    <row r="5280" spans="1:7" s="295" customFormat="1">
      <c r="A5280" s="562" t="s">
        <v>10933</v>
      </c>
      <c r="B5280" s="495" t="s">
        <v>7070</v>
      </c>
      <c r="C5280" s="496" t="s">
        <v>37664</v>
      </c>
      <c r="D5280" s="541"/>
      <c r="E5280" s="578"/>
      <c r="F5280" s="541">
        <f t="shared" ref="F5280:F5343" si="83">D5280*(1+E5280)</f>
        <v>0</v>
      </c>
      <c r="G5280" s="609"/>
    </row>
    <row r="5281" spans="1:7" s="295" customFormat="1">
      <c r="A5281" s="562" t="s">
        <v>10935</v>
      </c>
      <c r="B5281" s="495" t="s">
        <v>6925</v>
      </c>
      <c r="C5281" s="496" t="s">
        <v>37665</v>
      </c>
      <c r="D5281" s="541"/>
      <c r="E5281" s="578"/>
      <c r="F5281" s="541">
        <f t="shared" si="83"/>
        <v>0</v>
      </c>
      <c r="G5281" s="609"/>
    </row>
    <row r="5282" spans="1:7" s="295" customFormat="1">
      <c r="A5282" s="562" t="s">
        <v>10936</v>
      </c>
      <c r="B5282" s="495" t="s">
        <v>37901</v>
      </c>
      <c r="C5282" s="496" t="s">
        <v>37666</v>
      </c>
      <c r="D5282" s="541"/>
      <c r="E5282" s="578"/>
      <c r="F5282" s="541">
        <f t="shared" si="83"/>
        <v>0</v>
      </c>
      <c r="G5282" s="609"/>
    </row>
    <row r="5283" spans="1:7" s="295" customFormat="1">
      <c r="A5283" s="562" t="s">
        <v>10938</v>
      </c>
      <c r="B5283" s="495" t="s">
        <v>37902</v>
      </c>
      <c r="C5283" s="496" t="s">
        <v>37667</v>
      </c>
      <c r="D5283" s="541"/>
      <c r="E5283" s="578"/>
      <c r="F5283" s="541">
        <f t="shared" si="83"/>
        <v>0</v>
      </c>
      <c r="G5283" s="609"/>
    </row>
    <row r="5284" spans="1:7" s="295" customFormat="1">
      <c r="A5284" s="562" t="s">
        <v>10940</v>
      </c>
      <c r="B5284" s="495" t="s">
        <v>37903</v>
      </c>
      <c r="C5284" s="496" t="s">
        <v>37668</v>
      </c>
      <c r="D5284" s="541"/>
      <c r="E5284" s="578"/>
      <c r="F5284" s="541">
        <f t="shared" si="83"/>
        <v>0</v>
      </c>
      <c r="G5284" s="609"/>
    </row>
    <row r="5285" spans="1:7" s="295" customFormat="1">
      <c r="A5285" s="562" t="s">
        <v>10942</v>
      </c>
      <c r="B5285" s="495" t="s">
        <v>37904</v>
      </c>
      <c r="C5285" s="496" t="s">
        <v>37669</v>
      </c>
      <c r="D5285" s="541"/>
      <c r="E5285" s="578"/>
      <c r="F5285" s="541">
        <f t="shared" si="83"/>
        <v>0</v>
      </c>
      <c r="G5285" s="609"/>
    </row>
    <row r="5286" spans="1:7" s="295" customFormat="1">
      <c r="A5286" s="562" t="s">
        <v>10944</v>
      </c>
      <c r="B5286" s="495" t="s">
        <v>37905</v>
      </c>
      <c r="C5286" s="496" t="s">
        <v>37670</v>
      </c>
      <c r="D5286" s="541"/>
      <c r="E5286" s="578"/>
      <c r="F5286" s="541">
        <f t="shared" si="83"/>
        <v>0</v>
      </c>
      <c r="G5286" s="609"/>
    </row>
    <row r="5287" spans="1:7" s="295" customFormat="1">
      <c r="A5287" s="562" t="s">
        <v>10946</v>
      </c>
      <c r="B5287" s="495" t="s">
        <v>37906</v>
      </c>
      <c r="C5287" s="496" t="s">
        <v>37671</v>
      </c>
      <c r="D5287" s="541"/>
      <c r="E5287" s="578"/>
      <c r="F5287" s="541">
        <f t="shared" si="83"/>
        <v>0</v>
      </c>
      <c r="G5287" s="609"/>
    </row>
    <row r="5288" spans="1:7" s="295" customFormat="1">
      <c r="A5288" s="562" t="s">
        <v>10948</v>
      </c>
      <c r="B5288" s="495" t="s">
        <v>37907</v>
      </c>
      <c r="C5288" s="496" t="s">
        <v>7099</v>
      </c>
      <c r="D5288" s="541"/>
      <c r="E5288" s="578"/>
      <c r="F5288" s="541">
        <f t="shared" si="83"/>
        <v>0</v>
      </c>
      <c r="G5288" s="609"/>
    </row>
    <row r="5289" spans="1:7" s="295" customFormat="1">
      <c r="A5289" s="562" t="s">
        <v>10950</v>
      </c>
      <c r="B5289" s="495" t="s">
        <v>37908</v>
      </c>
      <c r="C5289" s="496" t="s">
        <v>37672</v>
      </c>
      <c r="D5289" s="541"/>
      <c r="E5289" s="578"/>
      <c r="F5289" s="541">
        <f t="shared" si="83"/>
        <v>0</v>
      </c>
      <c r="G5289" s="609"/>
    </row>
    <row r="5290" spans="1:7" s="295" customFormat="1">
      <c r="A5290" s="562" t="s">
        <v>8155</v>
      </c>
      <c r="B5290" s="495" t="s">
        <v>37909</v>
      </c>
      <c r="C5290" s="496" t="s">
        <v>37673</v>
      </c>
      <c r="D5290" s="541"/>
      <c r="E5290" s="578"/>
      <c r="F5290" s="541">
        <f t="shared" si="83"/>
        <v>0</v>
      </c>
      <c r="G5290" s="609"/>
    </row>
    <row r="5291" spans="1:7" s="295" customFormat="1">
      <c r="A5291" s="562" t="s">
        <v>8157</v>
      </c>
      <c r="B5291" s="495" t="s">
        <v>37910</v>
      </c>
      <c r="C5291" s="496" t="s">
        <v>37674</v>
      </c>
      <c r="D5291" s="541"/>
      <c r="E5291" s="578"/>
      <c r="F5291" s="541">
        <f t="shared" si="83"/>
        <v>0</v>
      </c>
      <c r="G5291" s="609"/>
    </row>
    <row r="5292" spans="1:7" s="295" customFormat="1">
      <c r="A5292" s="562" t="s">
        <v>8159</v>
      </c>
      <c r="B5292" s="495" t="s">
        <v>37911</v>
      </c>
      <c r="C5292" s="496" t="s">
        <v>37675</v>
      </c>
      <c r="D5292" s="541"/>
      <c r="E5292" s="578"/>
      <c r="F5292" s="541">
        <f t="shared" si="83"/>
        <v>0</v>
      </c>
      <c r="G5292" s="609"/>
    </row>
    <row r="5293" spans="1:7" s="295" customFormat="1">
      <c r="A5293" s="562" t="s">
        <v>8161</v>
      </c>
      <c r="B5293" s="495" t="s">
        <v>37912</v>
      </c>
      <c r="C5293" s="496" t="s">
        <v>37676</v>
      </c>
      <c r="D5293" s="541"/>
      <c r="E5293" s="578"/>
      <c r="F5293" s="541">
        <f t="shared" si="83"/>
        <v>0</v>
      </c>
      <c r="G5293" s="609"/>
    </row>
    <row r="5294" spans="1:7" s="295" customFormat="1">
      <c r="A5294" s="562" t="s">
        <v>8163</v>
      </c>
      <c r="B5294" s="495" t="s">
        <v>37913</v>
      </c>
      <c r="C5294" s="496" t="s">
        <v>37677</v>
      </c>
      <c r="D5294" s="541"/>
      <c r="E5294" s="578"/>
      <c r="F5294" s="541">
        <f t="shared" si="83"/>
        <v>0</v>
      </c>
      <c r="G5294" s="609"/>
    </row>
    <row r="5295" spans="1:7" s="295" customFormat="1">
      <c r="A5295" s="562" t="s">
        <v>8165</v>
      </c>
      <c r="B5295" s="495" t="s">
        <v>37914</v>
      </c>
      <c r="C5295" s="496" t="s">
        <v>37678</v>
      </c>
      <c r="D5295" s="541"/>
      <c r="E5295" s="578"/>
      <c r="F5295" s="541">
        <f t="shared" si="83"/>
        <v>0</v>
      </c>
      <c r="G5295" s="609"/>
    </row>
    <row r="5296" spans="1:7" s="295" customFormat="1">
      <c r="A5296" s="562" t="s">
        <v>8167</v>
      </c>
      <c r="B5296" s="495" t="s">
        <v>37915</v>
      </c>
      <c r="C5296" s="496" t="s">
        <v>37679</v>
      </c>
      <c r="D5296" s="541"/>
      <c r="E5296" s="578"/>
      <c r="F5296" s="541">
        <f t="shared" si="83"/>
        <v>0</v>
      </c>
      <c r="G5296" s="609"/>
    </row>
    <row r="5297" spans="1:7" s="295" customFormat="1">
      <c r="A5297" s="562" t="s">
        <v>8169</v>
      </c>
      <c r="B5297" s="495" t="s">
        <v>37916</v>
      </c>
      <c r="C5297" s="496" t="s">
        <v>37680</v>
      </c>
      <c r="D5297" s="541"/>
      <c r="E5297" s="578"/>
      <c r="F5297" s="541">
        <f t="shared" si="83"/>
        <v>0</v>
      </c>
      <c r="G5297" s="609"/>
    </row>
    <row r="5298" spans="1:7" s="295" customFormat="1">
      <c r="A5298" s="562" t="s">
        <v>8171</v>
      </c>
      <c r="B5298" s="495" t="s">
        <v>37917</v>
      </c>
      <c r="C5298" s="496" t="s">
        <v>37681</v>
      </c>
      <c r="D5298" s="541"/>
      <c r="E5298" s="578"/>
      <c r="F5298" s="541">
        <f t="shared" si="83"/>
        <v>0</v>
      </c>
      <c r="G5298" s="609"/>
    </row>
    <row r="5299" spans="1:7" s="295" customFormat="1">
      <c r="A5299" s="562" t="s">
        <v>8173</v>
      </c>
      <c r="B5299" s="495" t="s">
        <v>37918</v>
      </c>
      <c r="C5299" s="496" t="s">
        <v>37682</v>
      </c>
      <c r="D5299" s="541"/>
      <c r="E5299" s="578"/>
      <c r="F5299" s="541">
        <f t="shared" si="83"/>
        <v>0</v>
      </c>
      <c r="G5299" s="609"/>
    </row>
    <row r="5300" spans="1:7" s="295" customFormat="1">
      <c r="A5300" s="562" t="s">
        <v>8175</v>
      </c>
      <c r="B5300" s="495" t="s">
        <v>37919</v>
      </c>
      <c r="C5300" s="496" t="s">
        <v>37683</v>
      </c>
      <c r="D5300" s="541"/>
      <c r="E5300" s="578"/>
      <c r="F5300" s="541">
        <f t="shared" si="83"/>
        <v>0</v>
      </c>
      <c r="G5300" s="609"/>
    </row>
    <row r="5301" spans="1:7" s="295" customFormat="1">
      <c r="A5301" s="562" t="s">
        <v>8177</v>
      </c>
      <c r="B5301" s="495" t="s">
        <v>37920</v>
      </c>
      <c r="C5301" s="496" t="s">
        <v>37684</v>
      </c>
      <c r="D5301" s="541"/>
      <c r="E5301" s="578"/>
      <c r="F5301" s="541">
        <f t="shared" si="83"/>
        <v>0</v>
      </c>
      <c r="G5301" s="609"/>
    </row>
    <row r="5302" spans="1:7" s="295" customFormat="1">
      <c r="A5302" s="562" t="s">
        <v>8179</v>
      </c>
      <c r="B5302" s="495" t="s">
        <v>37921</v>
      </c>
      <c r="C5302" s="496" t="s">
        <v>37685</v>
      </c>
      <c r="D5302" s="541"/>
      <c r="E5302" s="578"/>
      <c r="F5302" s="541">
        <f t="shared" si="83"/>
        <v>0</v>
      </c>
      <c r="G5302" s="609"/>
    </row>
    <row r="5303" spans="1:7" s="295" customFormat="1">
      <c r="A5303" s="562" t="s">
        <v>8181</v>
      </c>
      <c r="B5303" s="495" t="s">
        <v>37922</v>
      </c>
      <c r="C5303" s="496" t="s">
        <v>37686</v>
      </c>
      <c r="D5303" s="541"/>
      <c r="E5303" s="578"/>
      <c r="F5303" s="541">
        <f t="shared" si="83"/>
        <v>0</v>
      </c>
      <c r="G5303" s="609"/>
    </row>
    <row r="5304" spans="1:7" s="295" customFormat="1">
      <c r="A5304" s="562" t="s">
        <v>8183</v>
      </c>
      <c r="B5304" s="495" t="s">
        <v>37923</v>
      </c>
      <c r="C5304" s="496" t="s">
        <v>37687</v>
      </c>
      <c r="D5304" s="541"/>
      <c r="E5304" s="578"/>
      <c r="F5304" s="541">
        <f t="shared" si="83"/>
        <v>0</v>
      </c>
      <c r="G5304" s="609"/>
    </row>
    <row r="5305" spans="1:7" s="295" customFormat="1">
      <c r="A5305" s="562" t="s">
        <v>8185</v>
      </c>
      <c r="B5305" s="495" t="s">
        <v>37924</v>
      </c>
      <c r="C5305" s="496" t="s">
        <v>307</v>
      </c>
      <c r="D5305" s="541"/>
      <c r="E5305" s="578"/>
      <c r="F5305" s="541">
        <f t="shared" si="83"/>
        <v>0</v>
      </c>
      <c r="G5305" s="609"/>
    </row>
    <row r="5306" spans="1:7" s="295" customFormat="1">
      <c r="A5306" s="562" t="s">
        <v>8187</v>
      </c>
      <c r="B5306" s="495" t="s">
        <v>37925</v>
      </c>
      <c r="C5306" s="496" t="s">
        <v>37688</v>
      </c>
      <c r="D5306" s="541"/>
      <c r="E5306" s="578"/>
      <c r="F5306" s="541">
        <f t="shared" si="83"/>
        <v>0</v>
      </c>
      <c r="G5306" s="609"/>
    </row>
    <row r="5307" spans="1:7" s="295" customFormat="1">
      <c r="A5307" s="562" t="s">
        <v>8189</v>
      </c>
      <c r="B5307" s="495" t="s">
        <v>37926</v>
      </c>
      <c r="C5307" s="496" t="s">
        <v>37689</v>
      </c>
      <c r="D5307" s="541"/>
      <c r="E5307" s="578"/>
      <c r="F5307" s="541">
        <f t="shared" si="83"/>
        <v>0</v>
      </c>
      <c r="G5307" s="609"/>
    </row>
    <row r="5308" spans="1:7" s="295" customFormat="1">
      <c r="A5308" s="562" t="s">
        <v>8191</v>
      </c>
      <c r="B5308" s="495" t="s">
        <v>37927</v>
      </c>
      <c r="C5308" s="496" t="s">
        <v>37690</v>
      </c>
      <c r="D5308" s="541"/>
      <c r="E5308" s="578"/>
      <c r="F5308" s="541">
        <f t="shared" si="83"/>
        <v>0</v>
      </c>
      <c r="G5308" s="609"/>
    </row>
    <row r="5309" spans="1:7" s="295" customFormat="1">
      <c r="A5309" s="562" t="s">
        <v>8193</v>
      </c>
      <c r="B5309" s="495" t="s">
        <v>37928</v>
      </c>
      <c r="C5309" s="496" t="s">
        <v>37691</v>
      </c>
      <c r="D5309" s="541"/>
      <c r="E5309" s="578"/>
      <c r="F5309" s="541">
        <f t="shared" si="83"/>
        <v>0</v>
      </c>
      <c r="G5309" s="609"/>
    </row>
    <row r="5310" spans="1:7" s="295" customFormat="1">
      <c r="A5310" s="562" t="s">
        <v>8195</v>
      </c>
      <c r="B5310" s="495" t="s">
        <v>37929</v>
      </c>
      <c r="C5310" s="496" t="s">
        <v>37692</v>
      </c>
      <c r="D5310" s="541"/>
      <c r="E5310" s="578"/>
      <c r="F5310" s="541">
        <f t="shared" si="83"/>
        <v>0</v>
      </c>
      <c r="G5310" s="609"/>
    </row>
    <row r="5311" spans="1:7" s="295" customFormat="1">
      <c r="A5311" s="562" t="s">
        <v>8197</v>
      </c>
      <c r="B5311" s="495" t="s">
        <v>7076</v>
      </c>
      <c r="C5311" s="496" t="s">
        <v>37693</v>
      </c>
      <c r="D5311" s="541"/>
      <c r="E5311" s="578"/>
      <c r="F5311" s="541">
        <f t="shared" si="83"/>
        <v>0</v>
      </c>
      <c r="G5311" s="609"/>
    </row>
    <row r="5312" spans="1:7" s="295" customFormat="1">
      <c r="A5312" s="562" t="s">
        <v>8199</v>
      </c>
      <c r="B5312" s="495" t="s">
        <v>37930</v>
      </c>
      <c r="C5312" s="496" t="s">
        <v>37694</v>
      </c>
      <c r="D5312" s="541"/>
      <c r="E5312" s="578"/>
      <c r="F5312" s="541">
        <f t="shared" si="83"/>
        <v>0</v>
      </c>
      <c r="G5312" s="609"/>
    </row>
    <row r="5313" spans="1:7" s="295" customFormat="1">
      <c r="A5313" s="562" t="s">
        <v>8201</v>
      </c>
      <c r="B5313" s="495" t="s">
        <v>37931</v>
      </c>
      <c r="C5313" s="496" t="s">
        <v>37695</v>
      </c>
      <c r="D5313" s="541"/>
      <c r="E5313" s="578"/>
      <c r="F5313" s="541">
        <f t="shared" si="83"/>
        <v>0</v>
      </c>
      <c r="G5313" s="609"/>
    </row>
    <row r="5314" spans="1:7" s="295" customFormat="1">
      <c r="A5314" s="562" t="s">
        <v>8203</v>
      </c>
      <c r="B5314" s="495" t="s">
        <v>37932</v>
      </c>
      <c r="C5314" s="496" t="s">
        <v>37696</v>
      </c>
      <c r="D5314" s="541"/>
      <c r="E5314" s="578"/>
      <c r="F5314" s="541">
        <f t="shared" si="83"/>
        <v>0</v>
      </c>
      <c r="G5314" s="609"/>
    </row>
    <row r="5315" spans="1:7" s="295" customFormat="1">
      <c r="A5315" s="562" t="s">
        <v>8205</v>
      </c>
      <c r="B5315" s="495" t="s">
        <v>37933</v>
      </c>
      <c r="C5315" s="496" t="s">
        <v>37697</v>
      </c>
      <c r="D5315" s="541"/>
      <c r="E5315" s="578"/>
      <c r="F5315" s="541">
        <f t="shared" si="83"/>
        <v>0</v>
      </c>
      <c r="G5315" s="609"/>
    </row>
    <row r="5316" spans="1:7" s="295" customFormat="1">
      <c r="A5316" s="562" t="s">
        <v>8207</v>
      </c>
      <c r="B5316" s="495" t="s">
        <v>37934</v>
      </c>
      <c r="C5316" s="496" t="s">
        <v>37698</v>
      </c>
      <c r="D5316" s="541"/>
      <c r="E5316" s="578"/>
      <c r="F5316" s="541">
        <f t="shared" si="83"/>
        <v>0</v>
      </c>
      <c r="G5316" s="609"/>
    </row>
    <row r="5317" spans="1:7" s="295" customFormat="1">
      <c r="A5317" s="562" t="s">
        <v>8209</v>
      </c>
      <c r="B5317" s="495" t="s">
        <v>37935</v>
      </c>
      <c r="C5317" s="496" t="s">
        <v>37699</v>
      </c>
      <c r="D5317" s="541"/>
      <c r="E5317" s="578"/>
      <c r="F5317" s="541">
        <f t="shared" si="83"/>
        <v>0</v>
      </c>
      <c r="G5317" s="609"/>
    </row>
    <row r="5318" spans="1:7" s="295" customFormat="1">
      <c r="A5318" s="562" t="s">
        <v>8211</v>
      </c>
      <c r="B5318" s="495" t="s">
        <v>37936</v>
      </c>
      <c r="C5318" s="496" t="s">
        <v>37700</v>
      </c>
      <c r="D5318" s="541"/>
      <c r="E5318" s="578"/>
      <c r="F5318" s="541">
        <f t="shared" si="83"/>
        <v>0</v>
      </c>
      <c r="G5318" s="609"/>
    </row>
    <row r="5319" spans="1:7" s="295" customFormat="1">
      <c r="A5319" s="562" t="s">
        <v>8213</v>
      </c>
      <c r="B5319" s="495" t="s">
        <v>37937</v>
      </c>
      <c r="C5319" s="496" t="s">
        <v>37701</v>
      </c>
      <c r="D5319" s="541"/>
      <c r="E5319" s="578"/>
      <c r="F5319" s="541">
        <f t="shared" si="83"/>
        <v>0</v>
      </c>
      <c r="G5319" s="609"/>
    </row>
    <row r="5320" spans="1:7" s="295" customFormat="1">
      <c r="A5320" s="562" t="s">
        <v>8215</v>
      </c>
      <c r="B5320" s="495" t="s">
        <v>37938</v>
      </c>
      <c r="C5320" s="496" t="s">
        <v>37702</v>
      </c>
      <c r="D5320" s="541"/>
      <c r="E5320" s="578"/>
      <c r="F5320" s="541">
        <f t="shared" si="83"/>
        <v>0</v>
      </c>
      <c r="G5320" s="609"/>
    </row>
    <row r="5321" spans="1:7" s="295" customFormat="1">
      <c r="A5321" s="562" t="s">
        <v>8217</v>
      </c>
      <c r="B5321" s="495" t="s">
        <v>37939</v>
      </c>
      <c r="C5321" s="496" t="s">
        <v>37703</v>
      </c>
      <c r="D5321" s="541"/>
      <c r="E5321" s="578"/>
      <c r="F5321" s="541">
        <f t="shared" si="83"/>
        <v>0</v>
      </c>
      <c r="G5321" s="609"/>
    </row>
    <row r="5322" spans="1:7" s="295" customFormat="1">
      <c r="A5322" s="562" t="s">
        <v>8219</v>
      </c>
      <c r="B5322" s="495" t="s">
        <v>37940</v>
      </c>
      <c r="C5322" s="496" t="s">
        <v>37704</v>
      </c>
      <c r="D5322" s="541"/>
      <c r="E5322" s="578"/>
      <c r="F5322" s="541">
        <f t="shared" si="83"/>
        <v>0</v>
      </c>
      <c r="G5322" s="609"/>
    </row>
    <row r="5323" spans="1:7" s="295" customFormat="1">
      <c r="A5323" s="562" t="s">
        <v>8221</v>
      </c>
      <c r="B5323" s="495" t="s">
        <v>37815</v>
      </c>
      <c r="C5323" s="496" t="s">
        <v>37705</v>
      </c>
      <c r="D5323" s="541"/>
      <c r="E5323" s="578"/>
      <c r="F5323" s="541">
        <f t="shared" si="83"/>
        <v>0</v>
      </c>
      <c r="G5323" s="609"/>
    </row>
    <row r="5324" spans="1:7" s="295" customFormat="1">
      <c r="A5324" s="562" t="s">
        <v>8223</v>
      </c>
      <c r="B5324" s="495" t="s">
        <v>6925</v>
      </c>
      <c r="C5324" s="496" t="s">
        <v>37706</v>
      </c>
      <c r="D5324" s="541"/>
      <c r="E5324" s="578"/>
      <c r="F5324" s="541">
        <f t="shared" si="83"/>
        <v>0</v>
      </c>
      <c r="G5324" s="609"/>
    </row>
    <row r="5325" spans="1:7" s="295" customFormat="1">
      <c r="A5325" s="562" t="s">
        <v>8225</v>
      </c>
      <c r="B5325" s="495" t="s">
        <v>37941</v>
      </c>
      <c r="C5325" s="496" t="s">
        <v>37707</v>
      </c>
      <c r="D5325" s="541"/>
      <c r="E5325" s="578"/>
      <c r="F5325" s="541">
        <f t="shared" si="83"/>
        <v>0</v>
      </c>
      <c r="G5325" s="609"/>
    </row>
    <row r="5326" spans="1:7" s="295" customFormat="1">
      <c r="A5326" s="562" t="s">
        <v>8227</v>
      </c>
      <c r="B5326" s="495" t="s">
        <v>37942</v>
      </c>
      <c r="C5326" s="496" t="s">
        <v>12806</v>
      </c>
      <c r="D5326" s="541"/>
      <c r="E5326" s="578"/>
      <c r="F5326" s="541">
        <f t="shared" si="83"/>
        <v>0</v>
      </c>
      <c r="G5326" s="609"/>
    </row>
    <row r="5327" spans="1:7" s="295" customFormat="1">
      <c r="A5327" s="562" t="s">
        <v>8229</v>
      </c>
      <c r="B5327" s="495" t="s">
        <v>37943</v>
      </c>
      <c r="C5327" s="496" t="s">
        <v>37708</v>
      </c>
      <c r="D5327" s="541"/>
      <c r="E5327" s="578"/>
      <c r="F5327" s="541">
        <f t="shared" si="83"/>
        <v>0</v>
      </c>
      <c r="G5327" s="609"/>
    </row>
    <row r="5328" spans="1:7" s="295" customFormat="1">
      <c r="A5328" s="562" t="s">
        <v>8230</v>
      </c>
      <c r="B5328" s="495" t="s">
        <v>37944</v>
      </c>
      <c r="C5328" s="496" t="s">
        <v>37709</v>
      </c>
      <c r="D5328" s="541"/>
      <c r="E5328" s="578"/>
      <c r="F5328" s="541">
        <f t="shared" si="83"/>
        <v>0</v>
      </c>
      <c r="G5328" s="609"/>
    </row>
    <row r="5329" spans="1:7" s="295" customFormat="1">
      <c r="A5329" s="562" t="s">
        <v>8232</v>
      </c>
      <c r="B5329" s="495" t="s">
        <v>37945</v>
      </c>
      <c r="C5329" s="496" t="s">
        <v>37710</v>
      </c>
      <c r="D5329" s="541"/>
      <c r="E5329" s="578"/>
      <c r="F5329" s="541">
        <f t="shared" si="83"/>
        <v>0</v>
      </c>
      <c r="G5329" s="609"/>
    </row>
    <row r="5330" spans="1:7" s="295" customFormat="1">
      <c r="A5330" s="562" t="s">
        <v>8234</v>
      </c>
      <c r="B5330" s="495" t="s">
        <v>37946</v>
      </c>
      <c r="C5330" s="496" t="s">
        <v>37711</v>
      </c>
      <c r="D5330" s="541"/>
      <c r="E5330" s="578"/>
      <c r="F5330" s="541">
        <f t="shared" si="83"/>
        <v>0</v>
      </c>
      <c r="G5330" s="609"/>
    </row>
    <row r="5331" spans="1:7" s="295" customFormat="1">
      <c r="A5331" s="562" t="s">
        <v>8236</v>
      </c>
      <c r="B5331" s="495" t="s">
        <v>37947</v>
      </c>
      <c r="C5331" s="496" t="s">
        <v>37712</v>
      </c>
      <c r="D5331" s="541"/>
      <c r="E5331" s="578"/>
      <c r="F5331" s="541">
        <f t="shared" si="83"/>
        <v>0</v>
      </c>
      <c r="G5331" s="609"/>
    </row>
    <row r="5332" spans="1:7" s="295" customFormat="1">
      <c r="A5332" s="562" t="s">
        <v>8239</v>
      </c>
      <c r="B5332" s="495" t="s">
        <v>37948</v>
      </c>
      <c r="C5332" s="496" t="s">
        <v>12806</v>
      </c>
      <c r="D5332" s="541"/>
      <c r="E5332" s="578"/>
      <c r="F5332" s="541">
        <f t="shared" si="83"/>
        <v>0</v>
      </c>
      <c r="G5332" s="609"/>
    </row>
    <row r="5333" spans="1:7" s="295" customFormat="1">
      <c r="A5333" s="562" t="s">
        <v>8242</v>
      </c>
      <c r="B5333" s="495" t="s">
        <v>37949</v>
      </c>
      <c r="C5333" s="496" t="s">
        <v>37708</v>
      </c>
      <c r="D5333" s="541"/>
      <c r="E5333" s="578"/>
      <c r="F5333" s="541">
        <f t="shared" si="83"/>
        <v>0</v>
      </c>
      <c r="G5333" s="609"/>
    </row>
    <row r="5334" spans="1:7" s="295" customFormat="1">
      <c r="A5334" s="562" t="s">
        <v>8245</v>
      </c>
      <c r="B5334" s="495" t="s">
        <v>37950</v>
      </c>
      <c r="C5334" s="496" t="s">
        <v>37709</v>
      </c>
      <c r="D5334" s="541"/>
      <c r="E5334" s="578"/>
      <c r="F5334" s="541">
        <f t="shared" si="83"/>
        <v>0</v>
      </c>
      <c r="G5334" s="609"/>
    </row>
    <row r="5335" spans="1:7" s="295" customFormat="1">
      <c r="A5335" s="562" t="s">
        <v>8248</v>
      </c>
      <c r="B5335" s="495" t="s">
        <v>37951</v>
      </c>
      <c r="C5335" s="496" t="s">
        <v>37713</v>
      </c>
      <c r="D5335" s="541"/>
      <c r="E5335" s="578"/>
      <c r="F5335" s="541">
        <f t="shared" si="83"/>
        <v>0</v>
      </c>
      <c r="G5335" s="609"/>
    </row>
    <row r="5336" spans="1:7" s="295" customFormat="1">
      <c r="A5336" s="562" t="s">
        <v>8250</v>
      </c>
      <c r="B5336" s="495" t="s">
        <v>37946</v>
      </c>
      <c r="C5336" s="496" t="s">
        <v>37711</v>
      </c>
      <c r="D5336" s="541"/>
      <c r="E5336" s="578"/>
      <c r="F5336" s="541">
        <f t="shared" si="83"/>
        <v>0</v>
      </c>
      <c r="G5336" s="609"/>
    </row>
    <row r="5337" spans="1:7" s="295" customFormat="1">
      <c r="A5337" s="562" t="s">
        <v>8252</v>
      </c>
      <c r="B5337" s="495" t="s">
        <v>37947</v>
      </c>
      <c r="C5337" s="496" t="s">
        <v>37712</v>
      </c>
      <c r="D5337" s="541"/>
      <c r="E5337" s="578"/>
      <c r="F5337" s="541">
        <f t="shared" si="83"/>
        <v>0</v>
      </c>
      <c r="G5337" s="609"/>
    </row>
    <row r="5338" spans="1:7" s="295" customFormat="1">
      <c r="A5338" s="562" t="s">
        <v>8255</v>
      </c>
      <c r="B5338" s="495" t="s">
        <v>37952</v>
      </c>
      <c r="C5338" s="496" t="s">
        <v>21115</v>
      </c>
      <c r="D5338" s="541"/>
      <c r="E5338" s="578"/>
      <c r="F5338" s="541">
        <f t="shared" si="83"/>
        <v>0</v>
      </c>
      <c r="G5338" s="609"/>
    </row>
    <row r="5339" spans="1:7" s="295" customFormat="1">
      <c r="A5339" s="562" t="s">
        <v>8258</v>
      </c>
      <c r="B5339" s="495" t="s">
        <v>37953</v>
      </c>
      <c r="C5339" s="496" t="s">
        <v>29150</v>
      </c>
      <c r="D5339" s="541"/>
      <c r="E5339" s="578"/>
      <c r="F5339" s="541">
        <f t="shared" si="83"/>
        <v>0</v>
      </c>
      <c r="G5339" s="609"/>
    </row>
    <row r="5340" spans="1:7" s="295" customFormat="1">
      <c r="A5340" s="562" t="s">
        <v>8261</v>
      </c>
      <c r="B5340" s="495" t="s">
        <v>37954</v>
      </c>
      <c r="C5340" s="496" t="s">
        <v>31189</v>
      </c>
      <c r="D5340" s="541"/>
      <c r="E5340" s="578"/>
      <c r="F5340" s="541">
        <f t="shared" si="83"/>
        <v>0</v>
      </c>
      <c r="G5340" s="609"/>
    </row>
    <row r="5341" spans="1:7" s="295" customFormat="1">
      <c r="A5341" s="562" t="s">
        <v>8264</v>
      </c>
      <c r="B5341" s="495" t="s">
        <v>37955</v>
      </c>
      <c r="C5341" s="496" t="s">
        <v>37714</v>
      </c>
      <c r="D5341" s="541"/>
      <c r="E5341" s="578"/>
      <c r="F5341" s="541">
        <f t="shared" si="83"/>
        <v>0</v>
      </c>
      <c r="G5341" s="609"/>
    </row>
    <row r="5342" spans="1:7" s="295" customFormat="1">
      <c r="A5342" s="562" t="s">
        <v>8267</v>
      </c>
      <c r="B5342" s="495" t="s">
        <v>37956</v>
      </c>
      <c r="C5342" s="496" t="s">
        <v>37714</v>
      </c>
      <c r="D5342" s="541"/>
      <c r="E5342" s="578"/>
      <c r="F5342" s="541">
        <f t="shared" si="83"/>
        <v>0</v>
      </c>
      <c r="G5342" s="609"/>
    </row>
    <row r="5343" spans="1:7" s="295" customFormat="1">
      <c r="A5343" s="562" t="s">
        <v>8270</v>
      </c>
      <c r="B5343" s="495" t="s">
        <v>37957</v>
      </c>
      <c r="C5343" s="496" t="s">
        <v>31189</v>
      </c>
      <c r="D5343" s="541"/>
      <c r="E5343" s="578"/>
      <c r="F5343" s="541">
        <f t="shared" si="83"/>
        <v>0</v>
      </c>
      <c r="G5343" s="609"/>
    </row>
    <row r="5344" spans="1:7" s="295" customFormat="1">
      <c r="A5344" s="562" t="s">
        <v>8273</v>
      </c>
      <c r="B5344" s="495" t="s">
        <v>37958</v>
      </c>
      <c r="C5344" s="496" t="s">
        <v>37714</v>
      </c>
      <c r="D5344" s="541"/>
      <c r="E5344" s="578"/>
      <c r="F5344" s="541">
        <f t="shared" ref="F5344:F5407" si="84">D5344*(1+E5344)</f>
        <v>0</v>
      </c>
      <c r="G5344" s="609"/>
    </row>
    <row r="5345" spans="1:7" s="295" customFormat="1">
      <c r="A5345" s="562" t="s">
        <v>8276</v>
      </c>
      <c r="B5345" s="495" t="s">
        <v>37959</v>
      </c>
      <c r="C5345" s="496" t="s">
        <v>37715</v>
      </c>
      <c r="D5345" s="541"/>
      <c r="E5345" s="578"/>
      <c r="F5345" s="541">
        <f t="shared" si="84"/>
        <v>0</v>
      </c>
      <c r="G5345" s="609"/>
    </row>
    <row r="5346" spans="1:7" s="295" customFormat="1">
      <c r="A5346" s="562" t="s">
        <v>8279</v>
      </c>
      <c r="B5346" s="495" t="s">
        <v>37960</v>
      </c>
      <c r="C5346" s="496" t="s">
        <v>19592</v>
      </c>
      <c r="D5346" s="541"/>
      <c r="E5346" s="578"/>
      <c r="F5346" s="541">
        <f t="shared" si="84"/>
        <v>0</v>
      </c>
      <c r="G5346" s="609"/>
    </row>
    <row r="5347" spans="1:7" s="295" customFormat="1">
      <c r="A5347" s="562" t="s">
        <v>8281</v>
      </c>
      <c r="B5347" s="495" t="s">
        <v>37961</v>
      </c>
      <c r="C5347" s="496" t="s">
        <v>37716</v>
      </c>
      <c r="D5347" s="541"/>
      <c r="E5347" s="578"/>
      <c r="F5347" s="541">
        <f t="shared" si="84"/>
        <v>0</v>
      </c>
      <c r="G5347" s="609"/>
    </row>
    <row r="5348" spans="1:7" s="295" customFormat="1">
      <c r="A5348" s="562" t="s">
        <v>8283</v>
      </c>
      <c r="B5348" s="495" t="s">
        <v>37962</v>
      </c>
      <c r="C5348" s="496" t="s">
        <v>37714</v>
      </c>
      <c r="D5348" s="541"/>
      <c r="E5348" s="578"/>
      <c r="F5348" s="541">
        <f t="shared" si="84"/>
        <v>0</v>
      </c>
      <c r="G5348" s="609"/>
    </row>
    <row r="5349" spans="1:7" s="295" customFormat="1">
      <c r="A5349" s="562" t="s">
        <v>5283</v>
      </c>
      <c r="B5349" s="495" t="s">
        <v>37963</v>
      </c>
      <c r="C5349" s="496" t="s">
        <v>36482</v>
      </c>
      <c r="D5349" s="541"/>
      <c r="E5349" s="578"/>
      <c r="F5349" s="541">
        <f t="shared" si="84"/>
        <v>0</v>
      </c>
      <c r="G5349" s="609"/>
    </row>
    <row r="5350" spans="1:7" s="295" customFormat="1">
      <c r="A5350" s="562" t="s">
        <v>5286</v>
      </c>
      <c r="B5350" s="495" t="s">
        <v>37964</v>
      </c>
      <c r="C5350" s="496" t="s">
        <v>10952</v>
      </c>
      <c r="D5350" s="541"/>
      <c r="E5350" s="578"/>
      <c r="F5350" s="541">
        <f t="shared" si="84"/>
        <v>0</v>
      </c>
      <c r="G5350" s="609"/>
    </row>
    <row r="5351" spans="1:7" s="295" customFormat="1">
      <c r="A5351" s="562" t="s">
        <v>5289</v>
      </c>
      <c r="B5351" s="495" t="s">
        <v>37965</v>
      </c>
      <c r="C5351" s="496" t="s">
        <v>10952</v>
      </c>
      <c r="D5351" s="541"/>
      <c r="E5351" s="578"/>
      <c r="F5351" s="541">
        <f t="shared" si="84"/>
        <v>0</v>
      </c>
      <c r="G5351" s="609"/>
    </row>
    <row r="5352" spans="1:7" s="295" customFormat="1">
      <c r="A5352" s="562" t="s">
        <v>5292</v>
      </c>
      <c r="B5352" s="495" t="s">
        <v>37966</v>
      </c>
      <c r="C5352" s="496" t="s">
        <v>37714</v>
      </c>
      <c r="D5352" s="541"/>
      <c r="E5352" s="578"/>
      <c r="F5352" s="541">
        <f t="shared" si="84"/>
        <v>0</v>
      </c>
      <c r="G5352" s="609"/>
    </row>
    <row r="5353" spans="1:7" s="295" customFormat="1">
      <c r="A5353" s="562" t="s">
        <v>5295</v>
      </c>
      <c r="B5353" s="495" t="s">
        <v>37967</v>
      </c>
      <c r="C5353" s="496" t="s">
        <v>37714</v>
      </c>
      <c r="D5353" s="541"/>
      <c r="E5353" s="578"/>
      <c r="F5353" s="541">
        <f t="shared" si="84"/>
        <v>0</v>
      </c>
      <c r="G5353" s="609"/>
    </row>
    <row r="5354" spans="1:7" s="295" customFormat="1">
      <c r="A5354" s="562" t="s">
        <v>5298</v>
      </c>
      <c r="B5354" s="495" t="s">
        <v>37968</v>
      </c>
      <c r="C5354" s="496" t="s">
        <v>29329</v>
      </c>
      <c r="D5354" s="541"/>
      <c r="E5354" s="578"/>
      <c r="F5354" s="541">
        <f t="shared" si="84"/>
        <v>0</v>
      </c>
      <c r="G5354" s="609"/>
    </row>
    <row r="5355" spans="1:7" s="295" customFormat="1">
      <c r="A5355" s="562" t="s">
        <v>5301</v>
      </c>
      <c r="B5355" s="495" t="s">
        <v>37969</v>
      </c>
      <c r="C5355" s="496" t="s">
        <v>21115</v>
      </c>
      <c r="D5355" s="541"/>
      <c r="E5355" s="578"/>
      <c r="F5355" s="541">
        <f t="shared" si="84"/>
        <v>0</v>
      </c>
      <c r="G5355" s="609"/>
    </row>
    <row r="5356" spans="1:7" s="295" customFormat="1">
      <c r="A5356" s="562" t="s">
        <v>5304</v>
      </c>
      <c r="B5356" s="495" t="s">
        <v>37970</v>
      </c>
      <c r="C5356" s="496" t="s">
        <v>31186</v>
      </c>
      <c r="D5356" s="541"/>
      <c r="E5356" s="578"/>
      <c r="F5356" s="541">
        <f t="shared" si="84"/>
        <v>0</v>
      </c>
      <c r="G5356" s="609"/>
    </row>
    <row r="5357" spans="1:7" s="295" customFormat="1">
      <c r="A5357" s="562" t="s">
        <v>5308</v>
      </c>
      <c r="B5357" s="495" t="s">
        <v>37971</v>
      </c>
      <c r="C5357" s="496" t="s">
        <v>37717</v>
      </c>
      <c r="D5357" s="541"/>
      <c r="E5357" s="578"/>
      <c r="F5357" s="541">
        <f t="shared" si="84"/>
        <v>0</v>
      </c>
      <c r="G5357" s="609"/>
    </row>
    <row r="5358" spans="1:7" s="295" customFormat="1">
      <c r="A5358" s="562" t="s">
        <v>5310</v>
      </c>
      <c r="B5358" s="495" t="s">
        <v>37972</v>
      </c>
      <c r="C5358" s="496" t="s">
        <v>22124</v>
      </c>
      <c r="D5358" s="541"/>
      <c r="E5358" s="578"/>
      <c r="F5358" s="541">
        <f t="shared" si="84"/>
        <v>0</v>
      </c>
      <c r="G5358" s="609"/>
    </row>
    <row r="5359" spans="1:7" s="295" customFormat="1">
      <c r="A5359" s="562" t="s">
        <v>5313</v>
      </c>
      <c r="B5359" s="495" t="s">
        <v>37973</v>
      </c>
      <c r="C5359" s="496" t="s">
        <v>22124</v>
      </c>
      <c r="D5359" s="541"/>
      <c r="E5359" s="578"/>
      <c r="F5359" s="541">
        <f t="shared" si="84"/>
        <v>0</v>
      </c>
      <c r="G5359" s="609"/>
    </row>
    <row r="5360" spans="1:7" s="295" customFormat="1">
      <c r="A5360" s="562" t="s">
        <v>5316</v>
      </c>
      <c r="B5360" s="495" t="s">
        <v>37974</v>
      </c>
      <c r="C5360" s="496" t="s">
        <v>37718</v>
      </c>
      <c r="D5360" s="541"/>
      <c r="E5360" s="578"/>
      <c r="F5360" s="541">
        <f t="shared" si="84"/>
        <v>0</v>
      </c>
      <c r="G5360" s="609"/>
    </row>
    <row r="5361" spans="1:7" s="295" customFormat="1">
      <c r="A5361" s="562" t="s">
        <v>5318</v>
      </c>
      <c r="B5361" s="495" t="s">
        <v>37975</v>
      </c>
      <c r="C5361" s="496" t="s">
        <v>37714</v>
      </c>
      <c r="D5361" s="541"/>
      <c r="E5361" s="578"/>
      <c r="F5361" s="541">
        <f t="shared" si="84"/>
        <v>0</v>
      </c>
      <c r="G5361" s="609"/>
    </row>
    <row r="5362" spans="1:7" s="295" customFormat="1">
      <c r="A5362" s="562" t="s">
        <v>5320</v>
      </c>
      <c r="B5362" s="495" t="s">
        <v>37976</v>
      </c>
      <c r="C5362" s="496" t="s">
        <v>12954</v>
      </c>
      <c r="D5362" s="541"/>
      <c r="E5362" s="578"/>
      <c r="F5362" s="541">
        <f t="shared" si="84"/>
        <v>0</v>
      </c>
      <c r="G5362" s="609"/>
    </row>
    <row r="5363" spans="1:7" s="295" customFormat="1">
      <c r="A5363" s="562" t="s">
        <v>5323</v>
      </c>
      <c r="B5363" s="495" t="s">
        <v>37977</v>
      </c>
      <c r="C5363" s="496" t="s">
        <v>37716</v>
      </c>
      <c r="D5363" s="541"/>
      <c r="E5363" s="578"/>
      <c r="F5363" s="541">
        <f t="shared" si="84"/>
        <v>0</v>
      </c>
      <c r="G5363" s="609"/>
    </row>
    <row r="5364" spans="1:7" s="295" customFormat="1">
      <c r="A5364" s="562" t="s">
        <v>5326</v>
      </c>
      <c r="B5364" s="495" t="s">
        <v>37978</v>
      </c>
      <c r="C5364" s="496" t="s">
        <v>37719</v>
      </c>
      <c r="D5364" s="541"/>
      <c r="E5364" s="578"/>
      <c r="F5364" s="541">
        <f t="shared" si="84"/>
        <v>0</v>
      </c>
      <c r="G5364" s="609"/>
    </row>
    <row r="5365" spans="1:7" s="295" customFormat="1">
      <c r="A5365" s="562" t="s">
        <v>5329</v>
      </c>
      <c r="B5365" s="495" t="s">
        <v>37979</v>
      </c>
      <c r="C5365" s="496" t="s">
        <v>31189</v>
      </c>
      <c r="D5365" s="541"/>
      <c r="E5365" s="578"/>
      <c r="F5365" s="541">
        <f t="shared" si="84"/>
        <v>0</v>
      </c>
      <c r="G5365" s="609"/>
    </row>
    <row r="5366" spans="1:7" s="295" customFormat="1">
      <c r="A5366" s="562" t="s">
        <v>5332</v>
      </c>
      <c r="B5366" s="495" t="s">
        <v>37980</v>
      </c>
      <c r="C5366" s="496" t="s">
        <v>29393</v>
      </c>
      <c r="D5366" s="541"/>
      <c r="E5366" s="578"/>
      <c r="F5366" s="541">
        <f t="shared" si="84"/>
        <v>0</v>
      </c>
      <c r="G5366" s="609"/>
    </row>
    <row r="5367" spans="1:7" s="295" customFormat="1">
      <c r="A5367" s="562" t="s">
        <v>5335</v>
      </c>
      <c r="B5367" s="495" t="s">
        <v>37981</v>
      </c>
      <c r="C5367" s="496" t="s">
        <v>29393</v>
      </c>
      <c r="D5367" s="541"/>
      <c r="E5367" s="578"/>
      <c r="F5367" s="541">
        <f t="shared" si="84"/>
        <v>0</v>
      </c>
      <c r="G5367" s="609"/>
    </row>
    <row r="5368" spans="1:7" s="295" customFormat="1">
      <c r="A5368" s="562" t="s">
        <v>5337</v>
      </c>
      <c r="B5368" s="495" t="s">
        <v>37982</v>
      </c>
      <c r="C5368" s="496" t="s">
        <v>37720</v>
      </c>
      <c r="D5368" s="541"/>
      <c r="E5368" s="578"/>
      <c r="F5368" s="541">
        <f t="shared" si="84"/>
        <v>0</v>
      </c>
      <c r="G5368" s="609"/>
    </row>
    <row r="5369" spans="1:7" s="295" customFormat="1">
      <c r="A5369" s="562" t="s">
        <v>5340</v>
      </c>
      <c r="B5369" s="495" t="s">
        <v>37983</v>
      </c>
      <c r="C5369" s="496" t="s">
        <v>37720</v>
      </c>
      <c r="D5369" s="541"/>
      <c r="E5369" s="578"/>
      <c r="F5369" s="541">
        <f t="shared" si="84"/>
        <v>0</v>
      </c>
      <c r="G5369" s="609"/>
    </row>
    <row r="5370" spans="1:7" s="295" customFormat="1">
      <c r="A5370" s="562" t="s">
        <v>5342</v>
      </c>
      <c r="B5370" s="495" t="s">
        <v>37984</v>
      </c>
      <c r="C5370" s="496" t="s">
        <v>37720</v>
      </c>
      <c r="D5370" s="541"/>
      <c r="E5370" s="578"/>
      <c r="F5370" s="541">
        <f t="shared" si="84"/>
        <v>0</v>
      </c>
      <c r="G5370" s="609"/>
    </row>
    <row r="5371" spans="1:7" s="295" customFormat="1">
      <c r="A5371" s="562" t="s">
        <v>5345</v>
      </c>
      <c r="B5371" s="495" t="s">
        <v>37985</v>
      </c>
      <c r="C5371" s="496" t="s">
        <v>21885</v>
      </c>
      <c r="D5371" s="541"/>
      <c r="E5371" s="578"/>
      <c r="F5371" s="541">
        <f t="shared" si="84"/>
        <v>0</v>
      </c>
      <c r="G5371" s="609"/>
    </row>
    <row r="5372" spans="1:7" s="295" customFormat="1">
      <c r="A5372" s="562" t="s">
        <v>5347</v>
      </c>
      <c r="B5372" s="495" t="s">
        <v>37986</v>
      </c>
      <c r="C5372" s="496" t="s">
        <v>21885</v>
      </c>
      <c r="D5372" s="541"/>
      <c r="E5372" s="578"/>
      <c r="F5372" s="541">
        <f t="shared" si="84"/>
        <v>0</v>
      </c>
      <c r="G5372" s="609"/>
    </row>
    <row r="5373" spans="1:7" s="295" customFormat="1">
      <c r="A5373" s="562" t="s">
        <v>5350</v>
      </c>
      <c r="B5373" s="495" t="s">
        <v>37987</v>
      </c>
      <c r="C5373" s="496" t="s">
        <v>37714</v>
      </c>
      <c r="D5373" s="541"/>
      <c r="E5373" s="578"/>
      <c r="F5373" s="541">
        <f t="shared" si="84"/>
        <v>0</v>
      </c>
      <c r="G5373" s="609"/>
    </row>
    <row r="5374" spans="1:7" s="295" customFormat="1">
      <c r="A5374" s="562" t="s">
        <v>5352</v>
      </c>
      <c r="B5374" s="495" t="s">
        <v>37988</v>
      </c>
      <c r="C5374" s="496" t="s">
        <v>37721</v>
      </c>
      <c r="D5374" s="541"/>
      <c r="E5374" s="578"/>
      <c r="F5374" s="541">
        <f t="shared" si="84"/>
        <v>0</v>
      </c>
      <c r="G5374" s="609"/>
    </row>
    <row r="5375" spans="1:7" s="295" customFormat="1">
      <c r="A5375" s="562" t="s">
        <v>5355</v>
      </c>
      <c r="B5375" s="495" t="s">
        <v>37989</v>
      </c>
      <c r="C5375" s="496" t="s">
        <v>37722</v>
      </c>
      <c r="D5375" s="541"/>
      <c r="E5375" s="578"/>
      <c r="F5375" s="541">
        <f t="shared" si="84"/>
        <v>0</v>
      </c>
      <c r="G5375" s="609"/>
    </row>
    <row r="5376" spans="1:7" s="295" customFormat="1">
      <c r="A5376" s="562" t="s">
        <v>5359</v>
      </c>
      <c r="B5376" s="495" t="s">
        <v>37990</v>
      </c>
      <c r="C5376" s="496" t="s">
        <v>37723</v>
      </c>
      <c r="D5376" s="541"/>
      <c r="E5376" s="578"/>
      <c r="F5376" s="541">
        <f t="shared" si="84"/>
        <v>0</v>
      </c>
      <c r="G5376" s="609"/>
    </row>
    <row r="5377" spans="1:7" s="295" customFormat="1">
      <c r="A5377" s="562" t="s">
        <v>5362</v>
      </c>
      <c r="B5377" s="495" t="s">
        <v>37991</v>
      </c>
      <c r="C5377" s="496" t="s">
        <v>37720</v>
      </c>
      <c r="D5377" s="541"/>
      <c r="E5377" s="578"/>
      <c r="F5377" s="541">
        <f t="shared" si="84"/>
        <v>0</v>
      </c>
      <c r="G5377" s="609"/>
    </row>
    <row r="5378" spans="1:7" s="295" customFormat="1">
      <c r="A5378" s="562" t="s">
        <v>5365</v>
      </c>
      <c r="B5378" s="495" t="s">
        <v>37992</v>
      </c>
      <c r="C5378" s="496" t="s">
        <v>29393</v>
      </c>
      <c r="D5378" s="541"/>
      <c r="E5378" s="578"/>
      <c r="F5378" s="541">
        <f t="shared" si="84"/>
        <v>0</v>
      </c>
      <c r="G5378" s="609"/>
    </row>
    <row r="5379" spans="1:7" s="295" customFormat="1">
      <c r="A5379" s="562" t="s">
        <v>5368</v>
      </c>
      <c r="B5379" s="495" t="s">
        <v>37993</v>
      </c>
      <c r="C5379" s="496" t="s">
        <v>37724</v>
      </c>
      <c r="D5379" s="541"/>
      <c r="E5379" s="578"/>
      <c r="F5379" s="541">
        <f t="shared" si="84"/>
        <v>0</v>
      </c>
      <c r="G5379" s="609"/>
    </row>
    <row r="5380" spans="1:7" s="295" customFormat="1">
      <c r="A5380" s="562" t="s">
        <v>5370</v>
      </c>
      <c r="B5380" s="495" t="s">
        <v>37994</v>
      </c>
      <c r="C5380" s="496" t="s">
        <v>8113</v>
      </c>
      <c r="D5380" s="541"/>
      <c r="E5380" s="578"/>
      <c r="F5380" s="541">
        <f t="shared" si="84"/>
        <v>0</v>
      </c>
      <c r="G5380" s="609"/>
    </row>
    <row r="5381" spans="1:7" s="295" customFormat="1">
      <c r="A5381" s="562" t="s">
        <v>5372</v>
      </c>
      <c r="B5381" s="495" t="s">
        <v>37995</v>
      </c>
      <c r="C5381" s="496" t="s">
        <v>29329</v>
      </c>
      <c r="D5381" s="541"/>
      <c r="E5381" s="578"/>
      <c r="F5381" s="541">
        <f t="shared" si="84"/>
        <v>0</v>
      </c>
      <c r="G5381" s="609"/>
    </row>
    <row r="5382" spans="1:7" s="295" customFormat="1">
      <c r="A5382" s="562" t="s">
        <v>5375</v>
      </c>
      <c r="B5382" s="495" t="s">
        <v>37996</v>
      </c>
      <c r="C5382" s="496" t="s">
        <v>37720</v>
      </c>
      <c r="D5382" s="541"/>
      <c r="E5382" s="578"/>
      <c r="F5382" s="541">
        <f t="shared" si="84"/>
        <v>0</v>
      </c>
      <c r="G5382" s="609"/>
    </row>
    <row r="5383" spans="1:7" s="295" customFormat="1">
      <c r="A5383" s="562" t="s">
        <v>5378</v>
      </c>
      <c r="B5383" s="495" t="s">
        <v>37997</v>
      </c>
      <c r="C5383" s="496" t="s">
        <v>37720</v>
      </c>
      <c r="D5383" s="541"/>
      <c r="E5383" s="578"/>
      <c r="F5383" s="541">
        <f t="shared" si="84"/>
        <v>0</v>
      </c>
      <c r="G5383" s="609"/>
    </row>
    <row r="5384" spans="1:7" s="295" customFormat="1">
      <c r="A5384" s="562" t="s">
        <v>5379</v>
      </c>
      <c r="B5384" s="495" t="s">
        <v>37998</v>
      </c>
      <c r="C5384" s="496" t="s">
        <v>37725</v>
      </c>
      <c r="D5384" s="541"/>
      <c r="E5384" s="578"/>
      <c r="F5384" s="541">
        <f t="shared" si="84"/>
        <v>0</v>
      </c>
      <c r="G5384" s="609"/>
    </row>
    <row r="5385" spans="1:7" s="295" customFormat="1">
      <c r="A5385" s="562" t="s">
        <v>8327</v>
      </c>
      <c r="B5385" s="495" t="s">
        <v>37999</v>
      </c>
      <c r="C5385" s="496" t="s">
        <v>37726</v>
      </c>
      <c r="D5385" s="541"/>
      <c r="E5385" s="578"/>
      <c r="F5385" s="541">
        <f t="shared" si="84"/>
        <v>0</v>
      </c>
      <c r="G5385" s="609"/>
    </row>
    <row r="5386" spans="1:7" s="295" customFormat="1">
      <c r="A5386" s="562" t="s">
        <v>8330</v>
      </c>
      <c r="B5386" s="495" t="s">
        <v>38000</v>
      </c>
      <c r="C5386" s="496" t="s">
        <v>37719</v>
      </c>
      <c r="D5386" s="541"/>
      <c r="E5386" s="578"/>
      <c r="F5386" s="541">
        <f t="shared" si="84"/>
        <v>0</v>
      </c>
      <c r="G5386" s="609"/>
    </row>
    <row r="5387" spans="1:7" s="295" customFormat="1">
      <c r="A5387" s="562" t="s">
        <v>8333</v>
      </c>
      <c r="B5387" s="495" t="s">
        <v>38001</v>
      </c>
      <c r="C5387" s="496" t="s">
        <v>37719</v>
      </c>
      <c r="D5387" s="541"/>
      <c r="E5387" s="578"/>
      <c r="F5387" s="541">
        <f t="shared" si="84"/>
        <v>0</v>
      </c>
      <c r="G5387" s="609"/>
    </row>
    <row r="5388" spans="1:7" s="295" customFormat="1">
      <c r="A5388" s="562" t="s">
        <v>8336</v>
      </c>
      <c r="B5388" s="495" t="s">
        <v>38002</v>
      </c>
      <c r="C5388" s="496" t="s">
        <v>29393</v>
      </c>
      <c r="D5388" s="541"/>
      <c r="E5388" s="578"/>
      <c r="F5388" s="541">
        <f t="shared" si="84"/>
        <v>0</v>
      </c>
      <c r="G5388" s="609"/>
    </row>
    <row r="5389" spans="1:7" s="295" customFormat="1">
      <c r="A5389" s="562" t="s">
        <v>14562</v>
      </c>
      <c r="B5389" s="495" t="s">
        <v>38003</v>
      </c>
      <c r="C5389" s="496" t="s">
        <v>37714</v>
      </c>
      <c r="D5389" s="541"/>
      <c r="E5389" s="578"/>
      <c r="F5389" s="541">
        <f t="shared" si="84"/>
        <v>0</v>
      </c>
      <c r="G5389" s="609"/>
    </row>
    <row r="5390" spans="1:7" s="295" customFormat="1">
      <c r="A5390" s="562" t="s">
        <v>14565</v>
      </c>
      <c r="B5390" s="495" t="s">
        <v>38004</v>
      </c>
      <c r="C5390" s="496" t="s">
        <v>36481</v>
      </c>
      <c r="D5390" s="541"/>
      <c r="E5390" s="578"/>
      <c r="F5390" s="541">
        <f t="shared" si="84"/>
        <v>0</v>
      </c>
      <c r="G5390" s="609"/>
    </row>
    <row r="5391" spans="1:7" s="295" customFormat="1">
      <c r="A5391" s="562" t="s">
        <v>14566</v>
      </c>
      <c r="B5391" s="495" t="s">
        <v>38005</v>
      </c>
      <c r="C5391" s="496" t="s">
        <v>21885</v>
      </c>
      <c r="D5391" s="541"/>
      <c r="E5391" s="578"/>
      <c r="F5391" s="541">
        <f t="shared" si="84"/>
        <v>0</v>
      </c>
      <c r="G5391" s="609"/>
    </row>
    <row r="5392" spans="1:7" s="295" customFormat="1">
      <c r="A5392" s="562" t="s">
        <v>14568</v>
      </c>
      <c r="B5392" s="495" t="s">
        <v>38006</v>
      </c>
      <c r="C5392" s="496" t="s">
        <v>31189</v>
      </c>
      <c r="D5392" s="541"/>
      <c r="E5392" s="578"/>
      <c r="F5392" s="541">
        <f t="shared" si="84"/>
        <v>0</v>
      </c>
      <c r="G5392" s="609"/>
    </row>
    <row r="5393" spans="1:7" s="295" customFormat="1">
      <c r="A5393" s="562" t="s">
        <v>14570</v>
      </c>
      <c r="B5393" s="498" t="s">
        <v>38007</v>
      </c>
      <c r="C5393" s="499" t="s">
        <v>37714</v>
      </c>
      <c r="D5393" s="541"/>
      <c r="E5393" s="578"/>
      <c r="F5393" s="541">
        <f t="shared" si="84"/>
        <v>0</v>
      </c>
      <c r="G5393" s="609"/>
    </row>
    <row r="5394" spans="1:7" s="295" customFormat="1">
      <c r="A5394" s="562" t="s">
        <v>14573</v>
      </c>
      <c r="B5394" s="495"/>
      <c r="C5394" s="496" t="s">
        <v>12960</v>
      </c>
      <c r="D5394" s="541"/>
      <c r="E5394" s="578"/>
      <c r="F5394" s="541">
        <f t="shared" si="84"/>
        <v>0</v>
      </c>
      <c r="G5394" s="609"/>
    </row>
    <row r="5395" spans="1:7" s="295" customFormat="1">
      <c r="A5395" s="562" t="s">
        <v>14576</v>
      </c>
      <c r="B5395" s="495" t="s">
        <v>38008</v>
      </c>
      <c r="C5395" s="496" t="s">
        <v>21115</v>
      </c>
      <c r="D5395" s="541"/>
      <c r="E5395" s="578"/>
      <c r="F5395" s="541">
        <f t="shared" si="84"/>
        <v>0</v>
      </c>
      <c r="G5395" s="609"/>
    </row>
    <row r="5396" spans="1:7" s="295" customFormat="1">
      <c r="A5396" s="562" t="s">
        <v>14579</v>
      </c>
      <c r="B5396" s="495" t="s">
        <v>38009</v>
      </c>
      <c r="C5396" s="496" t="s">
        <v>10952</v>
      </c>
      <c r="D5396" s="541"/>
      <c r="E5396" s="578"/>
      <c r="F5396" s="541">
        <f t="shared" si="84"/>
        <v>0</v>
      </c>
      <c r="G5396" s="609"/>
    </row>
    <row r="5397" spans="1:7" s="295" customFormat="1">
      <c r="A5397" s="562" t="s">
        <v>14581</v>
      </c>
      <c r="B5397" s="495" t="s">
        <v>38010</v>
      </c>
      <c r="C5397" s="496" t="s">
        <v>31186</v>
      </c>
      <c r="D5397" s="541"/>
      <c r="E5397" s="578"/>
      <c r="F5397" s="541">
        <f t="shared" si="84"/>
        <v>0</v>
      </c>
      <c r="G5397" s="609"/>
    </row>
    <row r="5398" spans="1:7" s="295" customFormat="1">
      <c r="A5398" s="562" t="s">
        <v>14585</v>
      </c>
      <c r="B5398" s="495" t="s">
        <v>38011</v>
      </c>
      <c r="C5398" s="496" t="s">
        <v>28551</v>
      </c>
      <c r="D5398" s="541"/>
      <c r="E5398" s="578"/>
      <c r="F5398" s="541">
        <f t="shared" si="84"/>
        <v>0</v>
      </c>
      <c r="G5398" s="609"/>
    </row>
    <row r="5399" spans="1:7" s="295" customFormat="1">
      <c r="A5399" s="562" t="s">
        <v>14588</v>
      </c>
      <c r="B5399" s="495" t="s">
        <v>38012</v>
      </c>
      <c r="C5399" s="496" t="s">
        <v>10952</v>
      </c>
      <c r="D5399" s="541"/>
      <c r="E5399" s="578"/>
      <c r="F5399" s="541">
        <f t="shared" si="84"/>
        <v>0</v>
      </c>
      <c r="G5399" s="609"/>
    </row>
    <row r="5400" spans="1:7" s="295" customFormat="1">
      <c r="A5400" s="562" t="s">
        <v>14591</v>
      </c>
      <c r="B5400" s="495" t="s">
        <v>38013</v>
      </c>
      <c r="C5400" s="496" t="s">
        <v>37714</v>
      </c>
      <c r="D5400" s="541"/>
      <c r="E5400" s="578"/>
      <c r="F5400" s="541">
        <f t="shared" si="84"/>
        <v>0</v>
      </c>
      <c r="G5400" s="609"/>
    </row>
    <row r="5401" spans="1:7" s="295" customFormat="1">
      <c r="A5401" s="562" t="s">
        <v>14593</v>
      </c>
      <c r="B5401" s="495" t="s">
        <v>38014</v>
      </c>
      <c r="C5401" s="496" t="s">
        <v>37727</v>
      </c>
      <c r="D5401" s="541"/>
      <c r="E5401" s="578"/>
      <c r="F5401" s="541">
        <f t="shared" si="84"/>
        <v>0</v>
      </c>
      <c r="G5401" s="609"/>
    </row>
    <row r="5402" spans="1:7" s="295" customFormat="1">
      <c r="A5402" s="562" t="s">
        <v>14596</v>
      </c>
      <c r="B5402" s="495" t="s">
        <v>38015</v>
      </c>
      <c r="C5402" s="496" t="s">
        <v>8089</v>
      </c>
      <c r="D5402" s="541"/>
      <c r="E5402" s="578"/>
      <c r="F5402" s="541">
        <f t="shared" si="84"/>
        <v>0</v>
      </c>
      <c r="G5402" s="609"/>
    </row>
    <row r="5403" spans="1:7" s="295" customFormat="1">
      <c r="A5403" s="562" t="s">
        <v>14598</v>
      </c>
      <c r="B5403" s="495" t="s">
        <v>38016</v>
      </c>
      <c r="C5403" s="496" t="s">
        <v>37714</v>
      </c>
      <c r="D5403" s="541"/>
      <c r="E5403" s="578"/>
      <c r="F5403" s="541">
        <f t="shared" si="84"/>
        <v>0</v>
      </c>
      <c r="G5403" s="609"/>
    </row>
    <row r="5404" spans="1:7" s="295" customFormat="1">
      <c r="A5404" s="562" t="s">
        <v>14601</v>
      </c>
      <c r="B5404" s="495" t="s">
        <v>38017</v>
      </c>
      <c r="C5404" s="496" t="s">
        <v>23911</v>
      </c>
      <c r="D5404" s="541"/>
      <c r="E5404" s="578"/>
      <c r="F5404" s="541">
        <f t="shared" si="84"/>
        <v>0</v>
      </c>
      <c r="G5404" s="609"/>
    </row>
    <row r="5405" spans="1:7" s="295" customFormat="1">
      <c r="A5405" s="562" t="s">
        <v>18304</v>
      </c>
      <c r="B5405" s="495" t="s">
        <v>38018</v>
      </c>
      <c r="C5405" s="496" t="s">
        <v>271</v>
      </c>
      <c r="D5405" s="541"/>
      <c r="E5405" s="578"/>
      <c r="F5405" s="541">
        <f t="shared" si="84"/>
        <v>0</v>
      </c>
      <c r="G5405" s="609"/>
    </row>
    <row r="5406" spans="1:7" s="295" customFormat="1">
      <c r="A5406" s="562" t="s">
        <v>18307</v>
      </c>
      <c r="B5406" s="495" t="s">
        <v>38019</v>
      </c>
      <c r="C5406" s="496" t="s">
        <v>29150</v>
      </c>
      <c r="D5406" s="541"/>
      <c r="E5406" s="578"/>
      <c r="F5406" s="541">
        <f t="shared" si="84"/>
        <v>0</v>
      </c>
      <c r="G5406" s="609"/>
    </row>
    <row r="5407" spans="1:7" s="295" customFormat="1">
      <c r="A5407" s="562" t="s">
        <v>18310</v>
      </c>
      <c r="B5407" s="495" t="s">
        <v>38020</v>
      </c>
      <c r="C5407" s="496" t="s">
        <v>21115</v>
      </c>
      <c r="D5407" s="541"/>
      <c r="E5407" s="578"/>
      <c r="F5407" s="541">
        <f t="shared" si="84"/>
        <v>0</v>
      </c>
      <c r="G5407" s="609"/>
    </row>
    <row r="5408" spans="1:7" s="295" customFormat="1">
      <c r="A5408" s="562" t="s">
        <v>18313</v>
      </c>
      <c r="B5408" s="495" t="s">
        <v>38021</v>
      </c>
      <c r="C5408" s="496" t="s">
        <v>37728</v>
      </c>
      <c r="D5408" s="541"/>
      <c r="E5408" s="578"/>
      <c r="F5408" s="541">
        <f t="shared" ref="F5408:F5471" si="85">D5408*(1+E5408)</f>
        <v>0</v>
      </c>
      <c r="G5408" s="609"/>
    </row>
    <row r="5409" spans="1:7" s="295" customFormat="1">
      <c r="A5409" s="562" t="s">
        <v>18316</v>
      </c>
      <c r="B5409" s="495" t="s">
        <v>38022</v>
      </c>
      <c r="C5409" s="496" t="s">
        <v>8113</v>
      </c>
      <c r="D5409" s="541"/>
      <c r="E5409" s="578"/>
      <c r="F5409" s="541">
        <f t="shared" si="85"/>
        <v>0</v>
      </c>
      <c r="G5409" s="609"/>
    </row>
    <row r="5410" spans="1:7" s="295" customFormat="1">
      <c r="A5410" s="562" t="s">
        <v>18319</v>
      </c>
      <c r="B5410" s="495" t="s">
        <v>38023</v>
      </c>
      <c r="C5410" s="496" t="s">
        <v>37729</v>
      </c>
      <c r="D5410" s="541"/>
      <c r="E5410" s="578"/>
      <c r="F5410" s="541">
        <f t="shared" si="85"/>
        <v>0</v>
      </c>
      <c r="G5410" s="609"/>
    </row>
    <row r="5411" spans="1:7" s="295" customFormat="1">
      <c r="A5411" s="562" t="s">
        <v>18322</v>
      </c>
      <c r="B5411" s="495" t="s">
        <v>38024</v>
      </c>
      <c r="C5411" s="496" t="s">
        <v>10952</v>
      </c>
      <c r="D5411" s="541"/>
      <c r="E5411" s="578"/>
      <c r="F5411" s="541">
        <f t="shared" si="85"/>
        <v>0</v>
      </c>
      <c r="G5411" s="609"/>
    </row>
    <row r="5412" spans="1:7" s="295" customFormat="1">
      <c r="A5412" s="562" t="s">
        <v>18324</v>
      </c>
      <c r="B5412" s="495" t="s">
        <v>38025</v>
      </c>
      <c r="C5412" s="496" t="s">
        <v>36482</v>
      </c>
      <c r="D5412" s="541"/>
      <c r="E5412" s="578"/>
      <c r="F5412" s="541">
        <f t="shared" si="85"/>
        <v>0</v>
      </c>
      <c r="G5412" s="609"/>
    </row>
    <row r="5413" spans="1:7" s="295" customFormat="1">
      <c r="A5413" s="562" t="s">
        <v>18327</v>
      </c>
      <c r="B5413" s="495" t="s">
        <v>38026</v>
      </c>
      <c r="C5413" s="496" t="s">
        <v>31189</v>
      </c>
      <c r="D5413" s="541"/>
      <c r="E5413" s="578"/>
      <c r="F5413" s="541">
        <f t="shared" si="85"/>
        <v>0</v>
      </c>
      <c r="G5413" s="609"/>
    </row>
    <row r="5414" spans="1:7" s="295" customFormat="1">
      <c r="A5414" s="562" t="s">
        <v>18330</v>
      </c>
      <c r="B5414" s="495" t="s">
        <v>38027</v>
      </c>
      <c r="C5414" s="496" t="s">
        <v>37714</v>
      </c>
      <c r="D5414" s="541"/>
      <c r="E5414" s="578"/>
      <c r="F5414" s="541">
        <f t="shared" si="85"/>
        <v>0</v>
      </c>
      <c r="G5414" s="609"/>
    </row>
    <row r="5415" spans="1:7" s="295" customFormat="1">
      <c r="A5415" s="562" t="s">
        <v>18332</v>
      </c>
      <c r="B5415" s="495" t="s">
        <v>38028</v>
      </c>
      <c r="C5415" s="496" t="s">
        <v>37730</v>
      </c>
      <c r="D5415" s="541"/>
      <c r="E5415" s="578"/>
      <c r="F5415" s="541">
        <f t="shared" si="85"/>
        <v>0</v>
      </c>
      <c r="G5415" s="609"/>
    </row>
    <row r="5416" spans="1:7" s="295" customFormat="1">
      <c r="A5416" s="562" t="s">
        <v>18335</v>
      </c>
      <c r="B5416" s="495" t="s">
        <v>38029</v>
      </c>
      <c r="C5416" s="496" t="s">
        <v>26813</v>
      </c>
      <c r="D5416" s="541"/>
      <c r="E5416" s="578"/>
      <c r="F5416" s="541">
        <f t="shared" si="85"/>
        <v>0</v>
      </c>
      <c r="G5416" s="609"/>
    </row>
    <row r="5417" spans="1:7" s="295" customFormat="1">
      <c r="A5417" s="562" t="s">
        <v>18337</v>
      </c>
      <c r="B5417" s="495" t="s">
        <v>38030</v>
      </c>
      <c r="C5417" s="496" t="s">
        <v>19592</v>
      </c>
      <c r="D5417" s="541"/>
      <c r="E5417" s="578"/>
      <c r="F5417" s="541">
        <f t="shared" si="85"/>
        <v>0</v>
      </c>
      <c r="G5417" s="609"/>
    </row>
    <row r="5418" spans="1:7" s="295" customFormat="1">
      <c r="A5418" s="562" t="s">
        <v>18340</v>
      </c>
      <c r="B5418" s="495" t="s">
        <v>38031</v>
      </c>
      <c r="C5418" s="496" t="s">
        <v>21115</v>
      </c>
      <c r="D5418" s="541"/>
      <c r="E5418" s="578"/>
      <c r="F5418" s="541">
        <f t="shared" si="85"/>
        <v>0</v>
      </c>
      <c r="G5418" s="609"/>
    </row>
    <row r="5419" spans="1:7" s="295" customFormat="1">
      <c r="A5419" s="562" t="s">
        <v>21813</v>
      </c>
      <c r="B5419" s="495" t="s">
        <v>38032</v>
      </c>
      <c r="C5419" s="496" t="s">
        <v>21885</v>
      </c>
      <c r="D5419" s="541"/>
      <c r="E5419" s="578"/>
      <c r="F5419" s="541">
        <f t="shared" si="85"/>
        <v>0</v>
      </c>
      <c r="G5419" s="609"/>
    </row>
    <row r="5420" spans="1:7" s="295" customFormat="1">
      <c r="A5420" s="562" t="s">
        <v>21817</v>
      </c>
      <c r="B5420" s="495" t="s">
        <v>38033</v>
      </c>
      <c r="C5420" s="496" t="s">
        <v>13974</v>
      </c>
      <c r="D5420" s="541"/>
      <c r="E5420" s="578"/>
      <c r="F5420" s="541">
        <f t="shared" si="85"/>
        <v>0</v>
      </c>
      <c r="G5420" s="609"/>
    </row>
    <row r="5421" spans="1:7" s="295" customFormat="1">
      <c r="A5421" s="562" t="s">
        <v>21821</v>
      </c>
      <c r="B5421" s="495" t="s">
        <v>38034</v>
      </c>
      <c r="C5421" s="496" t="s">
        <v>8113</v>
      </c>
      <c r="D5421" s="541"/>
      <c r="E5421" s="578"/>
      <c r="F5421" s="541">
        <f t="shared" si="85"/>
        <v>0</v>
      </c>
      <c r="G5421" s="609"/>
    </row>
    <row r="5422" spans="1:7" s="295" customFormat="1">
      <c r="A5422" s="562" t="s">
        <v>21825</v>
      </c>
      <c r="B5422" s="495" t="s">
        <v>38035</v>
      </c>
      <c r="C5422" s="496" t="s">
        <v>21885</v>
      </c>
      <c r="D5422" s="541"/>
      <c r="E5422" s="578"/>
      <c r="F5422" s="541">
        <f t="shared" si="85"/>
        <v>0</v>
      </c>
      <c r="G5422" s="609"/>
    </row>
    <row r="5423" spans="1:7" s="295" customFormat="1">
      <c r="A5423" s="562" t="s">
        <v>21830</v>
      </c>
      <c r="B5423" s="495" t="s">
        <v>38036</v>
      </c>
      <c r="C5423" s="496" t="s">
        <v>31189</v>
      </c>
      <c r="D5423" s="541"/>
      <c r="E5423" s="578"/>
      <c r="F5423" s="541">
        <f t="shared" si="85"/>
        <v>0</v>
      </c>
      <c r="G5423" s="609"/>
    </row>
    <row r="5424" spans="1:7" s="295" customFormat="1">
      <c r="A5424" s="562" t="s">
        <v>21832</v>
      </c>
      <c r="B5424" s="495" t="s">
        <v>38037</v>
      </c>
      <c r="C5424" s="496" t="s">
        <v>37714</v>
      </c>
      <c r="D5424" s="541"/>
      <c r="E5424" s="578"/>
      <c r="F5424" s="541">
        <f t="shared" si="85"/>
        <v>0</v>
      </c>
      <c r="G5424" s="609"/>
    </row>
    <row r="5425" spans="1:7" s="295" customFormat="1">
      <c r="A5425" s="562" t="s">
        <v>21833</v>
      </c>
      <c r="B5425" s="495" t="s">
        <v>38038</v>
      </c>
      <c r="C5425" s="496" t="s">
        <v>37727</v>
      </c>
      <c r="D5425" s="541"/>
      <c r="E5425" s="578"/>
      <c r="F5425" s="541">
        <f t="shared" si="85"/>
        <v>0</v>
      </c>
      <c r="G5425" s="609"/>
    </row>
    <row r="5426" spans="1:7" s="295" customFormat="1">
      <c r="A5426" s="562" t="s">
        <v>21834</v>
      </c>
      <c r="B5426" s="495" t="s">
        <v>38039</v>
      </c>
      <c r="C5426" s="496" t="s">
        <v>37714</v>
      </c>
      <c r="D5426" s="541"/>
      <c r="E5426" s="578"/>
      <c r="F5426" s="541">
        <f t="shared" si="85"/>
        <v>0</v>
      </c>
      <c r="G5426" s="609"/>
    </row>
    <row r="5427" spans="1:7" s="295" customFormat="1">
      <c r="A5427" s="562" t="s">
        <v>21835</v>
      </c>
      <c r="B5427" s="495" t="s">
        <v>38040</v>
      </c>
      <c r="C5427" s="496" t="s">
        <v>37731</v>
      </c>
      <c r="D5427" s="541"/>
      <c r="E5427" s="578"/>
      <c r="F5427" s="541">
        <f t="shared" si="85"/>
        <v>0</v>
      </c>
      <c r="G5427" s="609"/>
    </row>
    <row r="5428" spans="1:7" s="295" customFormat="1">
      <c r="A5428" s="562" t="s">
        <v>21837</v>
      </c>
      <c r="B5428" s="495" t="s">
        <v>38041</v>
      </c>
      <c r="C5428" s="496" t="s">
        <v>29393</v>
      </c>
      <c r="D5428" s="541"/>
      <c r="E5428" s="578"/>
      <c r="F5428" s="541">
        <f t="shared" si="85"/>
        <v>0</v>
      </c>
      <c r="G5428" s="609"/>
    </row>
    <row r="5429" spans="1:7" s="295" customFormat="1">
      <c r="A5429" s="562" t="s">
        <v>21840</v>
      </c>
      <c r="B5429" s="495" t="s">
        <v>38042</v>
      </c>
      <c r="C5429" s="496" t="s">
        <v>10807</v>
      </c>
      <c r="D5429" s="541"/>
      <c r="E5429" s="578"/>
      <c r="F5429" s="541">
        <f t="shared" si="85"/>
        <v>0</v>
      </c>
      <c r="G5429" s="609"/>
    </row>
    <row r="5430" spans="1:7" s="295" customFormat="1">
      <c r="A5430" s="562" t="s">
        <v>21843</v>
      </c>
      <c r="B5430" s="495" t="s">
        <v>38043</v>
      </c>
      <c r="C5430" s="496" t="s">
        <v>37714</v>
      </c>
      <c r="D5430" s="541"/>
      <c r="E5430" s="578"/>
      <c r="F5430" s="541">
        <f t="shared" si="85"/>
        <v>0</v>
      </c>
      <c r="G5430" s="609"/>
    </row>
    <row r="5431" spans="1:7" s="295" customFormat="1">
      <c r="A5431" s="562" t="s">
        <v>21846</v>
      </c>
      <c r="B5431" s="495" t="s">
        <v>38044</v>
      </c>
      <c r="C5431" s="496" t="s">
        <v>37714</v>
      </c>
      <c r="D5431" s="541"/>
      <c r="E5431" s="578"/>
      <c r="F5431" s="541">
        <f t="shared" si="85"/>
        <v>0</v>
      </c>
      <c r="G5431" s="609"/>
    </row>
    <row r="5432" spans="1:7" s="295" customFormat="1">
      <c r="A5432" s="562" t="s">
        <v>21849</v>
      </c>
      <c r="B5432" s="495" t="s">
        <v>38045</v>
      </c>
      <c r="C5432" s="496" t="s">
        <v>37714</v>
      </c>
      <c r="D5432" s="541"/>
      <c r="E5432" s="578"/>
      <c r="F5432" s="541">
        <f t="shared" si="85"/>
        <v>0</v>
      </c>
      <c r="G5432" s="609"/>
    </row>
    <row r="5433" spans="1:7" s="295" customFormat="1">
      <c r="A5433" s="562" t="s">
        <v>21852</v>
      </c>
      <c r="B5433" s="495" t="s">
        <v>38046</v>
      </c>
      <c r="C5433" s="496" t="s">
        <v>31189</v>
      </c>
      <c r="D5433" s="541"/>
      <c r="E5433" s="578"/>
      <c r="F5433" s="541">
        <f t="shared" si="85"/>
        <v>0</v>
      </c>
      <c r="G5433" s="609"/>
    </row>
    <row r="5434" spans="1:7" s="295" customFormat="1">
      <c r="A5434" s="562" t="s">
        <v>21855</v>
      </c>
      <c r="B5434" s="495" t="s">
        <v>38047</v>
      </c>
      <c r="C5434" s="496" t="s">
        <v>29150</v>
      </c>
      <c r="D5434" s="541"/>
      <c r="E5434" s="578"/>
      <c r="F5434" s="541">
        <f t="shared" si="85"/>
        <v>0</v>
      </c>
      <c r="G5434" s="609"/>
    </row>
    <row r="5435" spans="1:7" s="295" customFormat="1">
      <c r="A5435" s="562" t="s">
        <v>21857</v>
      </c>
      <c r="B5435" s="495" t="s">
        <v>38048</v>
      </c>
      <c r="C5435" s="496" t="s">
        <v>21115</v>
      </c>
      <c r="D5435" s="541"/>
      <c r="E5435" s="578"/>
      <c r="F5435" s="541">
        <f t="shared" si="85"/>
        <v>0</v>
      </c>
      <c r="G5435" s="609"/>
    </row>
    <row r="5436" spans="1:7" s="295" customFormat="1">
      <c r="A5436" s="562" t="s">
        <v>21860</v>
      </c>
      <c r="B5436" s="495" t="s">
        <v>38049</v>
      </c>
      <c r="C5436" s="496" t="s">
        <v>37717</v>
      </c>
      <c r="D5436" s="541"/>
      <c r="E5436" s="578"/>
      <c r="F5436" s="541">
        <f t="shared" si="85"/>
        <v>0</v>
      </c>
      <c r="G5436" s="609"/>
    </row>
    <row r="5437" spans="1:7" s="295" customFormat="1">
      <c r="A5437" s="562" t="s">
        <v>21863</v>
      </c>
      <c r="B5437" s="495" t="s">
        <v>38050</v>
      </c>
      <c r="C5437" s="496" t="s">
        <v>8113</v>
      </c>
      <c r="D5437" s="541"/>
      <c r="E5437" s="578"/>
      <c r="F5437" s="541">
        <f t="shared" si="85"/>
        <v>0</v>
      </c>
      <c r="G5437" s="609"/>
    </row>
    <row r="5438" spans="1:7" s="295" customFormat="1">
      <c r="A5438" s="562" t="s">
        <v>21865</v>
      </c>
      <c r="B5438" s="495" t="s">
        <v>38051</v>
      </c>
      <c r="C5438" s="496" t="s">
        <v>8113</v>
      </c>
      <c r="D5438" s="541"/>
      <c r="E5438" s="578"/>
      <c r="F5438" s="541">
        <f t="shared" si="85"/>
        <v>0</v>
      </c>
      <c r="G5438" s="609"/>
    </row>
    <row r="5439" spans="1:7" s="295" customFormat="1">
      <c r="A5439" s="562" t="s">
        <v>21867</v>
      </c>
      <c r="B5439" s="495" t="s">
        <v>38052</v>
      </c>
      <c r="C5439" s="496" t="s">
        <v>37732</v>
      </c>
      <c r="D5439" s="541"/>
      <c r="E5439" s="578"/>
      <c r="F5439" s="541">
        <f t="shared" si="85"/>
        <v>0</v>
      </c>
      <c r="G5439" s="609"/>
    </row>
    <row r="5440" spans="1:7" s="295" customFormat="1">
      <c r="A5440" s="562" t="s">
        <v>21868</v>
      </c>
      <c r="B5440" s="495" t="s">
        <v>38053</v>
      </c>
      <c r="C5440" s="496" t="s">
        <v>37733</v>
      </c>
      <c r="D5440" s="541"/>
      <c r="E5440" s="578"/>
      <c r="F5440" s="541">
        <f t="shared" si="85"/>
        <v>0</v>
      </c>
      <c r="G5440" s="609"/>
    </row>
    <row r="5441" spans="1:7" s="295" customFormat="1">
      <c r="A5441" s="562" t="s">
        <v>21869</v>
      </c>
      <c r="B5441" s="495" t="s">
        <v>38054</v>
      </c>
      <c r="C5441" s="496" t="s">
        <v>13974</v>
      </c>
      <c r="D5441" s="541"/>
      <c r="E5441" s="578"/>
      <c r="F5441" s="541">
        <f t="shared" si="85"/>
        <v>0</v>
      </c>
      <c r="G5441" s="609"/>
    </row>
    <row r="5442" spans="1:7" s="295" customFormat="1">
      <c r="A5442" s="562" t="s">
        <v>21870</v>
      </c>
      <c r="B5442" s="495" t="s">
        <v>38055</v>
      </c>
      <c r="C5442" s="496" t="s">
        <v>13974</v>
      </c>
      <c r="D5442" s="541"/>
      <c r="E5442" s="578"/>
      <c r="F5442" s="541">
        <f t="shared" si="85"/>
        <v>0</v>
      </c>
      <c r="G5442" s="609"/>
    </row>
    <row r="5443" spans="1:7" s="295" customFormat="1">
      <c r="A5443" s="562" t="s">
        <v>21871</v>
      </c>
      <c r="B5443" s="495" t="s">
        <v>38056</v>
      </c>
      <c r="C5443" s="496" t="s">
        <v>37734</v>
      </c>
      <c r="D5443" s="541"/>
      <c r="E5443" s="578"/>
      <c r="F5443" s="541">
        <f t="shared" si="85"/>
        <v>0</v>
      </c>
      <c r="G5443" s="609"/>
    </row>
    <row r="5444" spans="1:7" s="295" customFormat="1">
      <c r="A5444" s="562" t="s">
        <v>21872</v>
      </c>
      <c r="B5444" s="495" t="s">
        <v>38057</v>
      </c>
      <c r="C5444" s="496" t="s">
        <v>37719</v>
      </c>
      <c r="D5444" s="541"/>
      <c r="E5444" s="578"/>
      <c r="F5444" s="541">
        <f t="shared" si="85"/>
        <v>0</v>
      </c>
      <c r="G5444" s="609"/>
    </row>
    <row r="5445" spans="1:7" s="295" customFormat="1">
      <c r="A5445" s="562" t="s">
        <v>21875</v>
      </c>
      <c r="B5445" s="495" t="s">
        <v>38058</v>
      </c>
      <c r="C5445" s="496" t="s">
        <v>22120</v>
      </c>
      <c r="D5445" s="541"/>
      <c r="E5445" s="578"/>
      <c r="F5445" s="541">
        <f t="shared" si="85"/>
        <v>0</v>
      </c>
      <c r="G5445" s="609"/>
    </row>
    <row r="5446" spans="1:7" s="295" customFormat="1">
      <c r="A5446" s="562" t="s">
        <v>21877</v>
      </c>
      <c r="B5446" s="495" t="s">
        <v>38059</v>
      </c>
      <c r="C5446" s="496" t="s">
        <v>37714</v>
      </c>
      <c r="D5446" s="541"/>
      <c r="E5446" s="578"/>
      <c r="F5446" s="541">
        <f t="shared" si="85"/>
        <v>0</v>
      </c>
      <c r="G5446" s="609"/>
    </row>
    <row r="5447" spans="1:7" s="295" customFormat="1">
      <c r="A5447" s="562" t="s">
        <v>21880</v>
      </c>
      <c r="B5447" s="495" t="s">
        <v>38060</v>
      </c>
      <c r="C5447" s="496" t="s">
        <v>31189</v>
      </c>
      <c r="D5447" s="541"/>
      <c r="E5447" s="578"/>
      <c r="F5447" s="541">
        <f t="shared" si="85"/>
        <v>0</v>
      </c>
      <c r="G5447" s="609"/>
    </row>
    <row r="5448" spans="1:7" s="295" customFormat="1">
      <c r="A5448" s="562" t="s">
        <v>21883</v>
      </c>
      <c r="B5448" s="497" t="s">
        <v>3608</v>
      </c>
      <c r="C5448" s="496" t="s">
        <v>22062</v>
      </c>
      <c r="D5448" s="541"/>
      <c r="E5448" s="578"/>
      <c r="F5448" s="541">
        <f t="shared" si="85"/>
        <v>0</v>
      </c>
      <c r="G5448" s="609"/>
    </row>
    <row r="5449" spans="1:7" s="295" customFormat="1">
      <c r="A5449" s="562" t="s">
        <v>21886</v>
      </c>
      <c r="B5449" s="495" t="s">
        <v>38061</v>
      </c>
      <c r="C5449" s="496" t="s">
        <v>37734</v>
      </c>
      <c r="D5449" s="541"/>
      <c r="E5449" s="578"/>
      <c r="F5449" s="541">
        <f t="shared" si="85"/>
        <v>0</v>
      </c>
      <c r="G5449" s="609"/>
    </row>
    <row r="5450" spans="1:7" s="295" customFormat="1">
      <c r="A5450" s="562" t="s">
        <v>21888</v>
      </c>
      <c r="B5450" s="495" t="s">
        <v>38062</v>
      </c>
      <c r="C5450" s="496" t="s">
        <v>37719</v>
      </c>
      <c r="D5450" s="541"/>
      <c r="E5450" s="578"/>
      <c r="F5450" s="541">
        <f t="shared" si="85"/>
        <v>0</v>
      </c>
      <c r="G5450" s="609"/>
    </row>
    <row r="5451" spans="1:7" s="295" customFormat="1">
      <c r="A5451" s="562" t="s">
        <v>21890</v>
      </c>
      <c r="B5451" s="495" t="s">
        <v>38063</v>
      </c>
      <c r="C5451" s="496" t="s">
        <v>37735</v>
      </c>
      <c r="D5451" s="541"/>
      <c r="E5451" s="578"/>
      <c r="F5451" s="541">
        <f t="shared" si="85"/>
        <v>0</v>
      </c>
      <c r="G5451" s="609"/>
    </row>
    <row r="5452" spans="1:7" s="295" customFormat="1">
      <c r="A5452" s="562" t="s">
        <v>21893</v>
      </c>
      <c r="B5452" s="495" t="s">
        <v>38064</v>
      </c>
      <c r="C5452" s="496" t="s">
        <v>25824</v>
      </c>
      <c r="D5452" s="541"/>
      <c r="E5452" s="578"/>
      <c r="F5452" s="541">
        <f t="shared" si="85"/>
        <v>0</v>
      </c>
      <c r="G5452" s="609"/>
    </row>
    <row r="5453" spans="1:7" s="295" customFormat="1">
      <c r="A5453" s="562" t="s">
        <v>21896</v>
      </c>
      <c r="B5453" s="495" t="s">
        <v>38065</v>
      </c>
      <c r="C5453" s="496" t="s">
        <v>31189</v>
      </c>
      <c r="D5453" s="541"/>
      <c r="E5453" s="578"/>
      <c r="F5453" s="541">
        <f t="shared" si="85"/>
        <v>0</v>
      </c>
      <c r="G5453" s="609"/>
    </row>
    <row r="5454" spans="1:7" s="295" customFormat="1">
      <c r="A5454" s="562" t="s">
        <v>21899</v>
      </c>
      <c r="B5454" s="495" t="s">
        <v>38066</v>
      </c>
      <c r="C5454" s="496" t="s">
        <v>37736</v>
      </c>
      <c r="D5454" s="541"/>
      <c r="E5454" s="578"/>
      <c r="F5454" s="541">
        <f t="shared" si="85"/>
        <v>0</v>
      </c>
      <c r="G5454" s="609"/>
    </row>
    <row r="5455" spans="1:7" s="295" customFormat="1">
      <c r="A5455" s="562" t="s">
        <v>21902</v>
      </c>
      <c r="B5455" s="495" t="s">
        <v>38067</v>
      </c>
      <c r="C5455" s="496" t="s">
        <v>21115</v>
      </c>
      <c r="D5455" s="541"/>
      <c r="E5455" s="578"/>
      <c r="F5455" s="541">
        <f t="shared" si="85"/>
        <v>0</v>
      </c>
      <c r="G5455" s="609"/>
    </row>
    <row r="5456" spans="1:7" s="295" customFormat="1">
      <c r="A5456" s="562" t="s">
        <v>21905</v>
      </c>
      <c r="B5456" s="495" t="s">
        <v>38068</v>
      </c>
      <c r="C5456" s="496" t="s">
        <v>10807</v>
      </c>
      <c r="D5456" s="541"/>
      <c r="E5456" s="578"/>
      <c r="F5456" s="541">
        <f t="shared" si="85"/>
        <v>0</v>
      </c>
      <c r="G5456" s="609"/>
    </row>
    <row r="5457" spans="1:7" s="295" customFormat="1">
      <c r="A5457" s="562" t="s">
        <v>21907</v>
      </c>
      <c r="B5457" s="495" t="s">
        <v>38069</v>
      </c>
      <c r="C5457" s="496" t="s">
        <v>21115</v>
      </c>
      <c r="D5457" s="541"/>
      <c r="E5457" s="578"/>
      <c r="F5457" s="541">
        <f t="shared" si="85"/>
        <v>0</v>
      </c>
      <c r="G5457" s="609"/>
    </row>
    <row r="5458" spans="1:7" s="295" customFormat="1">
      <c r="A5458" s="562" t="s">
        <v>21909</v>
      </c>
      <c r="B5458" s="495" t="s">
        <v>38070</v>
      </c>
      <c r="C5458" s="496" t="s">
        <v>20101</v>
      </c>
      <c r="D5458" s="541"/>
      <c r="E5458" s="578"/>
      <c r="F5458" s="541">
        <f t="shared" si="85"/>
        <v>0</v>
      </c>
      <c r="G5458" s="609"/>
    </row>
    <row r="5459" spans="1:7" s="295" customFormat="1">
      <c r="A5459" s="562" t="s">
        <v>21911</v>
      </c>
      <c r="B5459" s="495" t="s">
        <v>38071</v>
      </c>
      <c r="C5459" s="496" t="s">
        <v>31146</v>
      </c>
      <c r="D5459" s="541"/>
      <c r="E5459" s="578"/>
      <c r="F5459" s="541">
        <f t="shared" si="85"/>
        <v>0</v>
      </c>
      <c r="G5459" s="609"/>
    </row>
    <row r="5460" spans="1:7" s="295" customFormat="1">
      <c r="A5460" s="562" t="s">
        <v>21914</v>
      </c>
      <c r="B5460" s="495" t="s">
        <v>38072</v>
      </c>
      <c r="C5460" s="496" t="s">
        <v>29121</v>
      </c>
      <c r="D5460" s="541"/>
      <c r="E5460" s="578"/>
      <c r="F5460" s="541">
        <f t="shared" si="85"/>
        <v>0</v>
      </c>
      <c r="G5460" s="609"/>
    </row>
    <row r="5461" spans="1:7" s="295" customFormat="1">
      <c r="A5461" s="562" t="s">
        <v>21915</v>
      </c>
      <c r="B5461" s="495" t="s">
        <v>38073</v>
      </c>
      <c r="C5461" s="496" t="s">
        <v>37737</v>
      </c>
      <c r="D5461" s="541"/>
      <c r="E5461" s="578"/>
      <c r="F5461" s="541">
        <f t="shared" si="85"/>
        <v>0</v>
      </c>
      <c r="G5461" s="609"/>
    </row>
    <row r="5462" spans="1:7" s="295" customFormat="1">
      <c r="A5462" s="562" t="s">
        <v>21916</v>
      </c>
      <c r="B5462" s="495" t="s">
        <v>38074</v>
      </c>
      <c r="C5462" s="496" t="s">
        <v>29393</v>
      </c>
      <c r="D5462" s="541"/>
      <c r="E5462" s="578"/>
      <c r="F5462" s="541">
        <f t="shared" si="85"/>
        <v>0</v>
      </c>
      <c r="G5462" s="609"/>
    </row>
    <row r="5463" spans="1:7" s="295" customFormat="1">
      <c r="A5463" s="562" t="s">
        <v>21917</v>
      </c>
      <c r="B5463" s="495" t="s">
        <v>38075</v>
      </c>
      <c r="C5463" s="496" t="s">
        <v>37737</v>
      </c>
      <c r="D5463" s="541"/>
      <c r="E5463" s="578"/>
      <c r="F5463" s="541">
        <f t="shared" si="85"/>
        <v>0</v>
      </c>
      <c r="G5463" s="609"/>
    </row>
    <row r="5464" spans="1:7" s="295" customFormat="1">
      <c r="A5464" s="562" t="s">
        <v>21918</v>
      </c>
      <c r="B5464" s="495" t="s">
        <v>38076</v>
      </c>
      <c r="C5464" s="496" t="s">
        <v>31189</v>
      </c>
      <c r="D5464" s="541"/>
      <c r="E5464" s="578"/>
      <c r="F5464" s="541">
        <f t="shared" si="85"/>
        <v>0</v>
      </c>
      <c r="G5464" s="609"/>
    </row>
    <row r="5465" spans="1:7" s="295" customFormat="1">
      <c r="A5465" s="562" t="s">
        <v>21919</v>
      </c>
      <c r="B5465" s="495" t="s">
        <v>38077</v>
      </c>
      <c r="C5465" s="496" t="s">
        <v>37714</v>
      </c>
      <c r="D5465" s="541"/>
      <c r="E5465" s="578"/>
      <c r="F5465" s="541">
        <f t="shared" si="85"/>
        <v>0</v>
      </c>
      <c r="G5465" s="609"/>
    </row>
    <row r="5466" spans="1:7" s="295" customFormat="1">
      <c r="A5466" s="562" t="s">
        <v>21920</v>
      </c>
      <c r="B5466" s="495" t="s">
        <v>38078</v>
      </c>
      <c r="C5466" s="496" t="s">
        <v>5820</v>
      </c>
      <c r="D5466" s="541"/>
      <c r="E5466" s="578"/>
      <c r="F5466" s="541">
        <f t="shared" si="85"/>
        <v>0</v>
      </c>
      <c r="G5466" s="609"/>
    </row>
    <row r="5467" spans="1:7" s="295" customFormat="1">
      <c r="A5467" s="562" t="s">
        <v>21921</v>
      </c>
      <c r="B5467" s="495" t="s">
        <v>38079</v>
      </c>
      <c r="C5467" s="496" t="s">
        <v>37719</v>
      </c>
      <c r="D5467" s="541"/>
      <c r="E5467" s="578"/>
      <c r="F5467" s="541">
        <f t="shared" si="85"/>
        <v>0</v>
      </c>
      <c r="G5467" s="609"/>
    </row>
    <row r="5468" spans="1:7" s="295" customFormat="1">
      <c r="A5468" s="562" t="s">
        <v>21922</v>
      </c>
      <c r="B5468" s="495" t="s">
        <v>38080</v>
      </c>
      <c r="C5468" s="496" t="s">
        <v>31189</v>
      </c>
      <c r="D5468" s="541"/>
      <c r="E5468" s="578"/>
      <c r="F5468" s="541">
        <f t="shared" si="85"/>
        <v>0</v>
      </c>
      <c r="G5468" s="609"/>
    </row>
    <row r="5469" spans="1:7" s="295" customFormat="1">
      <c r="A5469" s="562" t="s">
        <v>21923</v>
      </c>
      <c r="B5469" s="495" t="s">
        <v>38081</v>
      </c>
      <c r="C5469" s="496" t="s">
        <v>37714</v>
      </c>
      <c r="D5469" s="541"/>
      <c r="E5469" s="578"/>
      <c r="F5469" s="541">
        <f t="shared" si="85"/>
        <v>0</v>
      </c>
      <c r="G5469" s="609"/>
    </row>
    <row r="5470" spans="1:7" s="295" customFormat="1">
      <c r="A5470" s="562" t="s">
        <v>21924</v>
      </c>
      <c r="B5470" s="495" t="s">
        <v>38082</v>
      </c>
      <c r="C5470" s="496" t="s">
        <v>21885</v>
      </c>
      <c r="D5470" s="541"/>
      <c r="E5470" s="578"/>
      <c r="F5470" s="541">
        <f t="shared" si="85"/>
        <v>0</v>
      </c>
      <c r="G5470" s="609"/>
    </row>
    <row r="5471" spans="1:7" s="295" customFormat="1">
      <c r="A5471" s="562" t="s">
        <v>21925</v>
      </c>
      <c r="B5471" s="495" t="s">
        <v>38083</v>
      </c>
      <c r="C5471" s="496" t="s">
        <v>10577</v>
      </c>
      <c r="D5471" s="541"/>
      <c r="E5471" s="578"/>
      <c r="F5471" s="541">
        <f t="shared" si="85"/>
        <v>0</v>
      </c>
      <c r="G5471" s="609"/>
    </row>
    <row r="5472" spans="1:7" s="295" customFormat="1">
      <c r="A5472" s="562" t="s">
        <v>21926</v>
      </c>
      <c r="B5472" s="495" t="s">
        <v>38084</v>
      </c>
      <c r="C5472" s="496" t="s">
        <v>37738</v>
      </c>
      <c r="D5472" s="541"/>
      <c r="E5472" s="578"/>
      <c r="F5472" s="541">
        <f t="shared" ref="F5472:F5535" si="86">D5472*(1+E5472)</f>
        <v>0</v>
      </c>
      <c r="G5472" s="609"/>
    </row>
    <row r="5473" spans="1:7" s="295" customFormat="1">
      <c r="A5473" s="562" t="s">
        <v>21927</v>
      </c>
      <c r="B5473" s="495" t="s">
        <v>38085</v>
      </c>
      <c r="C5473" s="496" t="s">
        <v>1761</v>
      </c>
      <c r="D5473" s="541"/>
      <c r="E5473" s="578"/>
      <c r="F5473" s="541">
        <f t="shared" si="86"/>
        <v>0</v>
      </c>
      <c r="G5473" s="609"/>
    </row>
    <row r="5474" spans="1:7" s="295" customFormat="1">
      <c r="A5474" s="562" t="s">
        <v>21928</v>
      </c>
      <c r="B5474" s="495" t="s">
        <v>38086</v>
      </c>
      <c r="C5474" s="496" t="s">
        <v>29393</v>
      </c>
      <c r="D5474" s="541"/>
      <c r="E5474" s="578"/>
      <c r="F5474" s="541">
        <f t="shared" si="86"/>
        <v>0</v>
      </c>
      <c r="G5474" s="609"/>
    </row>
    <row r="5475" spans="1:7" s="295" customFormat="1">
      <c r="A5475" s="562" t="s">
        <v>21929</v>
      </c>
      <c r="B5475" s="495" t="s">
        <v>38087</v>
      </c>
      <c r="C5475" s="496" t="s">
        <v>37739</v>
      </c>
      <c r="D5475" s="541"/>
      <c r="E5475" s="578"/>
      <c r="F5475" s="541">
        <f t="shared" si="86"/>
        <v>0</v>
      </c>
      <c r="G5475" s="609"/>
    </row>
    <row r="5476" spans="1:7" s="295" customFormat="1">
      <c r="A5476" s="562" t="s">
        <v>21930</v>
      </c>
      <c r="B5476" s="495" t="s">
        <v>38088</v>
      </c>
      <c r="C5476" s="496" t="s">
        <v>37719</v>
      </c>
      <c r="D5476" s="541"/>
      <c r="E5476" s="578"/>
      <c r="F5476" s="541">
        <f t="shared" si="86"/>
        <v>0</v>
      </c>
      <c r="G5476" s="609"/>
    </row>
    <row r="5477" spans="1:7" s="295" customFormat="1">
      <c r="A5477" s="562" t="s">
        <v>21931</v>
      </c>
      <c r="B5477" s="495" t="s">
        <v>38089</v>
      </c>
      <c r="C5477" s="496" t="s">
        <v>37740</v>
      </c>
      <c r="D5477" s="541"/>
      <c r="E5477" s="578"/>
      <c r="F5477" s="541">
        <f t="shared" si="86"/>
        <v>0</v>
      </c>
      <c r="G5477" s="609"/>
    </row>
    <row r="5478" spans="1:7" s="295" customFormat="1">
      <c r="A5478" s="562" t="s">
        <v>21932</v>
      </c>
      <c r="B5478" s="495" t="s">
        <v>38090</v>
      </c>
      <c r="C5478" s="496" t="s">
        <v>29393</v>
      </c>
      <c r="D5478" s="541"/>
      <c r="E5478" s="578"/>
      <c r="F5478" s="541">
        <f t="shared" si="86"/>
        <v>0</v>
      </c>
      <c r="G5478" s="609"/>
    </row>
    <row r="5479" spans="1:7" s="295" customFormat="1">
      <c r="A5479" s="562" t="s">
        <v>21933</v>
      </c>
      <c r="B5479" s="495" t="s">
        <v>38091</v>
      </c>
      <c r="C5479" s="496" t="s">
        <v>37714</v>
      </c>
      <c r="D5479" s="541"/>
      <c r="E5479" s="578"/>
      <c r="F5479" s="541">
        <f t="shared" si="86"/>
        <v>0</v>
      </c>
      <c r="G5479" s="609"/>
    </row>
    <row r="5480" spans="1:7" s="295" customFormat="1">
      <c r="A5480" s="562" t="s">
        <v>21936</v>
      </c>
      <c r="B5480" s="495" t="s">
        <v>38092</v>
      </c>
      <c r="C5480" s="496" t="s">
        <v>31189</v>
      </c>
      <c r="D5480" s="541"/>
      <c r="E5480" s="578"/>
      <c r="F5480" s="541">
        <f t="shared" si="86"/>
        <v>0</v>
      </c>
      <c r="G5480" s="609"/>
    </row>
    <row r="5481" spans="1:7" s="295" customFormat="1">
      <c r="A5481" s="562" t="s">
        <v>21937</v>
      </c>
      <c r="B5481" s="495" t="s">
        <v>38093</v>
      </c>
      <c r="C5481" s="496" t="s">
        <v>37714</v>
      </c>
      <c r="D5481" s="541"/>
      <c r="E5481" s="578"/>
      <c r="F5481" s="541">
        <f t="shared" si="86"/>
        <v>0</v>
      </c>
      <c r="G5481" s="609"/>
    </row>
    <row r="5482" spans="1:7" s="295" customFormat="1">
      <c r="A5482" s="562" t="s">
        <v>21939</v>
      </c>
      <c r="B5482" s="495" t="s">
        <v>38094</v>
      </c>
      <c r="C5482" s="496" t="s">
        <v>37714</v>
      </c>
      <c r="D5482" s="541"/>
      <c r="E5482" s="578"/>
      <c r="F5482" s="541">
        <f t="shared" si="86"/>
        <v>0</v>
      </c>
      <c r="G5482" s="609"/>
    </row>
    <row r="5483" spans="1:7" s="295" customFormat="1">
      <c r="A5483" s="562" t="s">
        <v>21943</v>
      </c>
      <c r="B5483" s="495" t="s">
        <v>38095</v>
      </c>
      <c r="C5483" s="496" t="s">
        <v>37714</v>
      </c>
      <c r="D5483" s="541"/>
      <c r="E5483" s="578"/>
      <c r="F5483" s="541">
        <f t="shared" si="86"/>
        <v>0</v>
      </c>
      <c r="G5483" s="609"/>
    </row>
    <row r="5484" spans="1:7" s="295" customFormat="1">
      <c r="A5484" s="562" t="s">
        <v>21950</v>
      </c>
      <c r="B5484" s="495" t="s">
        <v>38096</v>
      </c>
      <c r="C5484" s="496" t="s">
        <v>29329</v>
      </c>
      <c r="D5484" s="541"/>
      <c r="E5484" s="578"/>
      <c r="F5484" s="541">
        <f t="shared" si="86"/>
        <v>0</v>
      </c>
      <c r="G5484" s="609"/>
    </row>
    <row r="5485" spans="1:7" s="295" customFormat="1">
      <c r="A5485" s="562" t="s">
        <v>21954</v>
      </c>
      <c r="B5485" s="495" t="s">
        <v>38097</v>
      </c>
      <c r="C5485" s="496" t="s">
        <v>37719</v>
      </c>
      <c r="D5485" s="541"/>
      <c r="E5485" s="578"/>
      <c r="F5485" s="541">
        <f t="shared" si="86"/>
        <v>0</v>
      </c>
      <c r="G5485" s="609"/>
    </row>
    <row r="5486" spans="1:7" s="295" customFormat="1">
      <c r="A5486" s="562" t="s">
        <v>21956</v>
      </c>
      <c r="B5486" s="495" t="s">
        <v>38098</v>
      </c>
      <c r="C5486" s="496" t="s">
        <v>37735</v>
      </c>
      <c r="D5486" s="541"/>
      <c r="E5486" s="578"/>
      <c r="F5486" s="541">
        <f t="shared" si="86"/>
        <v>0</v>
      </c>
      <c r="G5486" s="609"/>
    </row>
    <row r="5487" spans="1:7" s="295" customFormat="1">
      <c r="A5487" s="562" t="s">
        <v>21958</v>
      </c>
      <c r="B5487" s="495" t="s">
        <v>38099</v>
      </c>
      <c r="C5487" s="496" t="s">
        <v>31189</v>
      </c>
      <c r="D5487" s="541"/>
      <c r="E5487" s="578"/>
      <c r="F5487" s="541">
        <f t="shared" si="86"/>
        <v>0</v>
      </c>
      <c r="G5487" s="609"/>
    </row>
    <row r="5488" spans="1:7" s="295" customFormat="1">
      <c r="A5488" s="562" t="s">
        <v>21961</v>
      </c>
      <c r="B5488" s="495" t="s">
        <v>38100</v>
      </c>
      <c r="C5488" s="496" t="s">
        <v>31189</v>
      </c>
      <c r="D5488" s="541"/>
      <c r="E5488" s="578"/>
      <c r="F5488" s="541">
        <f t="shared" si="86"/>
        <v>0</v>
      </c>
      <c r="G5488" s="609"/>
    </row>
    <row r="5489" spans="1:7" s="295" customFormat="1">
      <c r="A5489" s="562" t="s">
        <v>21963</v>
      </c>
      <c r="B5489" s="495" t="s">
        <v>38101</v>
      </c>
      <c r="C5489" s="496" t="s">
        <v>14481</v>
      </c>
      <c r="D5489" s="541"/>
      <c r="E5489" s="578"/>
      <c r="F5489" s="541">
        <f t="shared" si="86"/>
        <v>0</v>
      </c>
      <c r="G5489" s="609"/>
    </row>
    <row r="5490" spans="1:7" s="295" customFormat="1">
      <c r="A5490" s="562" t="s">
        <v>21966</v>
      </c>
      <c r="B5490" s="495" t="s">
        <v>38102</v>
      </c>
      <c r="C5490" s="496" t="s">
        <v>12253</v>
      </c>
      <c r="D5490" s="541"/>
      <c r="E5490" s="578"/>
      <c r="F5490" s="541">
        <f t="shared" si="86"/>
        <v>0</v>
      </c>
      <c r="G5490" s="609"/>
    </row>
    <row r="5491" spans="1:7" s="295" customFormat="1">
      <c r="A5491" s="562" t="s">
        <v>21968</v>
      </c>
      <c r="B5491" s="495" t="s">
        <v>38103</v>
      </c>
      <c r="C5491" s="496" t="s">
        <v>29150</v>
      </c>
      <c r="D5491" s="541"/>
      <c r="E5491" s="578"/>
      <c r="F5491" s="541">
        <f t="shared" si="86"/>
        <v>0</v>
      </c>
      <c r="G5491" s="609"/>
    </row>
    <row r="5492" spans="1:7" s="295" customFormat="1">
      <c r="A5492" s="562" t="s">
        <v>21971</v>
      </c>
      <c r="B5492" s="495" t="s">
        <v>38104</v>
      </c>
      <c r="C5492" s="496" t="s">
        <v>21115</v>
      </c>
      <c r="D5492" s="541"/>
      <c r="E5492" s="578"/>
      <c r="F5492" s="541">
        <f t="shared" si="86"/>
        <v>0</v>
      </c>
      <c r="G5492" s="609"/>
    </row>
    <row r="5493" spans="1:7" s="295" customFormat="1">
      <c r="A5493" s="562" t="s">
        <v>21974</v>
      </c>
      <c r="B5493" s="495" t="s">
        <v>38105</v>
      </c>
      <c r="C5493" s="496" t="s">
        <v>37717</v>
      </c>
      <c r="D5493" s="541"/>
      <c r="E5493" s="578"/>
      <c r="F5493" s="541">
        <f t="shared" si="86"/>
        <v>0</v>
      </c>
      <c r="G5493" s="609"/>
    </row>
    <row r="5494" spans="1:7" s="295" customFormat="1">
      <c r="A5494" s="562" t="s">
        <v>21977</v>
      </c>
      <c r="B5494" s="495" t="s">
        <v>38106</v>
      </c>
      <c r="C5494" s="496" t="s">
        <v>7986</v>
      </c>
      <c r="D5494" s="541"/>
      <c r="E5494" s="578"/>
      <c r="F5494" s="541">
        <f t="shared" si="86"/>
        <v>0</v>
      </c>
      <c r="G5494" s="609"/>
    </row>
    <row r="5495" spans="1:7" s="295" customFormat="1">
      <c r="A5495" s="562" t="s">
        <v>21980</v>
      </c>
      <c r="B5495" s="495" t="s">
        <v>38107</v>
      </c>
      <c r="C5495" s="496" t="s">
        <v>37719</v>
      </c>
      <c r="D5495" s="541"/>
      <c r="E5495" s="578"/>
      <c r="F5495" s="541">
        <f t="shared" si="86"/>
        <v>0</v>
      </c>
      <c r="G5495" s="609"/>
    </row>
    <row r="5496" spans="1:7" s="295" customFormat="1">
      <c r="A5496" s="562" t="s">
        <v>21983</v>
      </c>
      <c r="B5496" s="495" t="s">
        <v>38108</v>
      </c>
      <c r="C5496" s="496" t="s">
        <v>37741</v>
      </c>
      <c r="D5496" s="541"/>
      <c r="E5496" s="578"/>
      <c r="F5496" s="541">
        <f t="shared" si="86"/>
        <v>0</v>
      </c>
      <c r="G5496" s="609"/>
    </row>
    <row r="5497" spans="1:7" s="295" customFormat="1">
      <c r="A5497" s="562" t="s">
        <v>21984</v>
      </c>
      <c r="B5497" s="495" t="s">
        <v>38109</v>
      </c>
      <c r="C5497" s="496" t="s">
        <v>37714</v>
      </c>
      <c r="D5497" s="541"/>
      <c r="E5497" s="578"/>
      <c r="F5497" s="541">
        <f t="shared" si="86"/>
        <v>0</v>
      </c>
      <c r="G5497" s="609"/>
    </row>
    <row r="5498" spans="1:7" s="295" customFormat="1">
      <c r="A5498" s="562" t="s">
        <v>21986</v>
      </c>
      <c r="B5498" s="495" t="s">
        <v>38110</v>
      </c>
      <c r="C5498" s="496" t="s">
        <v>37736</v>
      </c>
      <c r="D5498" s="541"/>
      <c r="E5498" s="578"/>
      <c r="F5498" s="541">
        <f t="shared" si="86"/>
        <v>0</v>
      </c>
      <c r="G5498" s="609"/>
    </row>
    <row r="5499" spans="1:7" s="295" customFormat="1">
      <c r="A5499" s="562" t="s">
        <v>21988</v>
      </c>
      <c r="B5499" s="495" t="s">
        <v>38111</v>
      </c>
      <c r="C5499" s="496" t="s">
        <v>37742</v>
      </c>
      <c r="D5499" s="541"/>
      <c r="E5499" s="578"/>
      <c r="F5499" s="541">
        <f t="shared" si="86"/>
        <v>0</v>
      </c>
      <c r="G5499" s="609"/>
    </row>
    <row r="5500" spans="1:7" s="295" customFormat="1">
      <c r="A5500" s="562" t="s">
        <v>21989</v>
      </c>
      <c r="B5500" s="495" t="s">
        <v>38112</v>
      </c>
      <c r="C5500" s="496" t="s">
        <v>38596</v>
      </c>
      <c r="D5500" s="541"/>
      <c r="E5500" s="578"/>
      <c r="F5500" s="541">
        <f t="shared" si="86"/>
        <v>0</v>
      </c>
      <c r="G5500" s="609"/>
    </row>
    <row r="5501" spans="1:7" s="295" customFormat="1">
      <c r="A5501" s="562" t="s">
        <v>21992</v>
      </c>
      <c r="B5501" s="495" t="s">
        <v>38113</v>
      </c>
      <c r="C5501" s="496" t="s">
        <v>37743</v>
      </c>
      <c r="D5501" s="541"/>
      <c r="E5501" s="578"/>
      <c r="F5501" s="541">
        <f t="shared" si="86"/>
        <v>0</v>
      </c>
      <c r="G5501" s="609"/>
    </row>
    <row r="5502" spans="1:7" s="295" customFormat="1">
      <c r="A5502" s="562" t="s">
        <v>21994</v>
      </c>
      <c r="B5502" s="495" t="s">
        <v>38114</v>
      </c>
      <c r="C5502" s="496" t="s">
        <v>37744</v>
      </c>
      <c r="D5502" s="541"/>
      <c r="E5502" s="578"/>
      <c r="F5502" s="541">
        <f t="shared" si="86"/>
        <v>0</v>
      </c>
      <c r="G5502" s="609"/>
    </row>
    <row r="5503" spans="1:7" s="295" customFormat="1">
      <c r="A5503" s="562" t="s">
        <v>21996</v>
      </c>
      <c r="B5503" s="495" t="s">
        <v>38115</v>
      </c>
      <c r="C5503" s="496" t="s">
        <v>1758</v>
      </c>
      <c r="D5503" s="541"/>
      <c r="E5503" s="578"/>
      <c r="F5503" s="541">
        <f t="shared" si="86"/>
        <v>0</v>
      </c>
      <c r="G5503" s="609"/>
    </row>
    <row r="5504" spans="1:7" s="295" customFormat="1">
      <c r="A5504" s="562" t="s">
        <v>21998</v>
      </c>
      <c r="B5504" s="495" t="s">
        <v>38116</v>
      </c>
      <c r="C5504" s="496" t="s">
        <v>36484</v>
      </c>
      <c r="D5504" s="541"/>
      <c r="E5504" s="578"/>
      <c r="F5504" s="541">
        <f t="shared" si="86"/>
        <v>0</v>
      </c>
      <c r="G5504" s="609"/>
    </row>
    <row r="5505" spans="1:7" s="295" customFormat="1">
      <c r="A5505" s="562" t="s">
        <v>22000</v>
      </c>
      <c r="B5505" s="495" t="s">
        <v>38117</v>
      </c>
      <c r="C5505" s="496" t="s">
        <v>36484</v>
      </c>
      <c r="D5505" s="541"/>
      <c r="E5505" s="578"/>
      <c r="F5505" s="541">
        <f t="shared" si="86"/>
        <v>0</v>
      </c>
      <c r="G5505" s="609"/>
    </row>
    <row r="5506" spans="1:7" s="295" customFormat="1">
      <c r="A5506" s="562" t="s">
        <v>22002</v>
      </c>
      <c r="B5506" s="495" t="s">
        <v>38118</v>
      </c>
      <c r="C5506" s="496" t="s">
        <v>37745</v>
      </c>
      <c r="D5506" s="541"/>
      <c r="E5506" s="578"/>
      <c r="F5506" s="541">
        <f t="shared" si="86"/>
        <v>0</v>
      </c>
      <c r="G5506" s="609"/>
    </row>
    <row r="5507" spans="1:7" s="295" customFormat="1">
      <c r="A5507" s="562" t="s">
        <v>22005</v>
      </c>
      <c r="B5507" s="495" t="s">
        <v>38119</v>
      </c>
      <c r="C5507" s="496" t="s">
        <v>10807</v>
      </c>
      <c r="D5507" s="541"/>
      <c r="E5507" s="578"/>
      <c r="F5507" s="541">
        <f t="shared" si="86"/>
        <v>0</v>
      </c>
      <c r="G5507" s="609"/>
    </row>
    <row r="5508" spans="1:7" s="295" customFormat="1">
      <c r="A5508" s="562" t="s">
        <v>22008</v>
      </c>
      <c r="B5508" s="495" t="s">
        <v>38120</v>
      </c>
      <c r="C5508" s="496" t="s">
        <v>37746</v>
      </c>
      <c r="D5508" s="541"/>
      <c r="E5508" s="578"/>
      <c r="F5508" s="541">
        <f t="shared" si="86"/>
        <v>0</v>
      </c>
      <c r="G5508" s="609"/>
    </row>
    <row r="5509" spans="1:7" s="295" customFormat="1">
      <c r="A5509" s="562" t="s">
        <v>22011</v>
      </c>
      <c r="B5509" s="495" t="s">
        <v>38121</v>
      </c>
      <c r="C5509" s="496" t="s">
        <v>37747</v>
      </c>
      <c r="D5509" s="541"/>
      <c r="E5509" s="578"/>
      <c r="F5509" s="541">
        <f t="shared" si="86"/>
        <v>0</v>
      </c>
      <c r="G5509" s="609"/>
    </row>
    <row r="5510" spans="1:7" s="295" customFormat="1">
      <c r="A5510" s="562" t="s">
        <v>22014</v>
      </c>
      <c r="B5510" s="495" t="s">
        <v>38122</v>
      </c>
      <c r="C5510" s="496" t="s">
        <v>37748</v>
      </c>
      <c r="D5510" s="541"/>
      <c r="E5510" s="578"/>
      <c r="F5510" s="541">
        <f t="shared" si="86"/>
        <v>0</v>
      </c>
      <c r="G5510" s="609"/>
    </row>
    <row r="5511" spans="1:7" s="295" customFormat="1">
      <c r="A5511" s="562" t="s">
        <v>22017</v>
      </c>
      <c r="B5511" s="495" t="s">
        <v>38123</v>
      </c>
      <c r="C5511" s="496" t="s">
        <v>37749</v>
      </c>
      <c r="D5511" s="541"/>
      <c r="E5511" s="578"/>
      <c r="F5511" s="541">
        <f t="shared" si="86"/>
        <v>0</v>
      </c>
      <c r="G5511" s="609"/>
    </row>
    <row r="5512" spans="1:7" s="295" customFormat="1">
      <c r="A5512" s="562" t="s">
        <v>22019</v>
      </c>
      <c r="B5512" s="495" t="s">
        <v>38124</v>
      </c>
      <c r="C5512" s="496" t="s">
        <v>29329</v>
      </c>
      <c r="D5512" s="541"/>
      <c r="E5512" s="578"/>
      <c r="F5512" s="541">
        <f t="shared" si="86"/>
        <v>0</v>
      </c>
      <c r="G5512" s="609"/>
    </row>
    <row r="5513" spans="1:7" s="295" customFormat="1">
      <c r="A5513" s="562" t="s">
        <v>22021</v>
      </c>
      <c r="B5513" s="495" t="s">
        <v>38125</v>
      </c>
      <c r="C5513" s="496" t="s">
        <v>10952</v>
      </c>
      <c r="D5513" s="541"/>
      <c r="E5513" s="578"/>
      <c r="F5513" s="541">
        <f t="shared" si="86"/>
        <v>0</v>
      </c>
      <c r="G5513" s="609"/>
    </row>
    <row r="5514" spans="1:7" s="295" customFormat="1">
      <c r="A5514" s="562" t="s">
        <v>22023</v>
      </c>
      <c r="B5514" s="495" t="s">
        <v>38126</v>
      </c>
      <c r="C5514" s="496" t="s">
        <v>37719</v>
      </c>
      <c r="D5514" s="541"/>
      <c r="E5514" s="578"/>
      <c r="F5514" s="541">
        <f t="shared" si="86"/>
        <v>0</v>
      </c>
      <c r="G5514" s="609"/>
    </row>
    <row r="5515" spans="1:7" s="295" customFormat="1">
      <c r="A5515" s="562" t="s">
        <v>22025</v>
      </c>
      <c r="B5515" s="495" t="s">
        <v>38127</v>
      </c>
      <c r="C5515" s="496" t="s">
        <v>23685</v>
      </c>
      <c r="D5515" s="541"/>
      <c r="E5515" s="578"/>
      <c r="F5515" s="541">
        <f t="shared" si="86"/>
        <v>0</v>
      </c>
      <c r="G5515" s="609"/>
    </row>
    <row r="5516" spans="1:7" s="295" customFormat="1">
      <c r="A5516" s="562" t="s">
        <v>22027</v>
      </c>
      <c r="B5516" s="495" t="s">
        <v>38128</v>
      </c>
      <c r="C5516" s="496" t="s">
        <v>37719</v>
      </c>
      <c r="D5516" s="541"/>
      <c r="E5516" s="578"/>
      <c r="F5516" s="541">
        <f t="shared" si="86"/>
        <v>0</v>
      </c>
      <c r="G5516" s="609"/>
    </row>
    <row r="5517" spans="1:7" s="295" customFormat="1">
      <c r="A5517" s="562" t="s">
        <v>22029</v>
      </c>
      <c r="B5517" s="495" t="s">
        <v>38129</v>
      </c>
      <c r="C5517" s="496" t="s">
        <v>12253</v>
      </c>
      <c r="D5517" s="541"/>
      <c r="E5517" s="578"/>
      <c r="F5517" s="541">
        <f t="shared" si="86"/>
        <v>0</v>
      </c>
      <c r="G5517" s="609"/>
    </row>
    <row r="5518" spans="1:7" s="295" customFormat="1">
      <c r="A5518" s="562" t="s">
        <v>22031</v>
      </c>
      <c r="B5518" s="495" t="s">
        <v>38130</v>
      </c>
      <c r="C5518" s="496" t="s">
        <v>31189</v>
      </c>
      <c r="D5518" s="541"/>
      <c r="E5518" s="578"/>
      <c r="F5518" s="541">
        <f t="shared" si="86"/>
        <v>0</v>
      </c>
      <c r="G5518" s="609"/>
    </row>
    <row r="5519" spans="1:7" s="295" customFormat="1">
      <c r="A5519" s="562" t="s">
        <v>22032</v>
      </c>
      <c r="B5519" s="495" t="s">
        <v>38131</v>
      </c>
      <c r="C5519" s="496" t="s">
        <v>37750</v>
      </c>
      <c r="D5519" s="541"/>
      <c r="E5519" s="578"/>
      <c r="F5519" s="541">
        <f t="shared" si="86"/>
        <v>0</v>
      </c>
      <c r="G5519" s="609"/>
    </row>
    <row r="5520" spans="1:7" s="295" customFormat="1">
      <c r="A5520" s="562" t="s">
        <v>22034</v>
      </c>
      <c r="B5520" s="495" t="s">
        <v>38132</v>
      </c>
      <c r="C5520" s="496" t="s">
        <v>23685</v>
      </c>
      <c r="D5520" s="541"/>
      <c r="E5520" s="578"/>
      <c r="F5520" s="541">
        <f t="shared" si="86"/>
        <v>0</v>
      </c>
      <c r="G5520" s="609"/>
    </row>
    <row r="5521" spans="1:7" s="295" customFormat="1">
      <c r="A5521" s="562" t="s">
        <v>22036</v>
      </c>
      <c r="B5521" s="495" t="s">
        <v>38133</v>
      </c>
      <c r="C5521" s="496" t="s">
        <v>10952</v>
      </c>
      <c r="D5521" s="541"/>
      <c r="E5521" s="578"/>
      <c r="F5521" s="541">
        <f t="shared" si="86"/>
        <v>0</v>
      </c>
      <c r="G5521" s="609"/>
    </row>
    <row r="5522" spans="1:7" s="295" customFormat="1">
      <c r="A5522" s="562" t="s">
        <v>22038</v>
      </c>
      <c r="B5522" s="495" t="s">
        <v>38134</v>
      </c>
      <c r="C5522" s="496" t="s">
        <v>10952</v>
      </c>
      <c r="D5522" s="541"/>
      <c r="E5522" s="578"/>
      <c r="F5522" s="541">
        <f t="shared" si="86"/>
        <v>0</v>
      </c>
      <c r="G5522" s="609"/>
    </row>
    <row r="5523" spans="1:7" s="295" customFormat="1">
      <c r="A5523" s="562" t="s">
        <v>22040</v>
      </c>
      <c r="B5523" s="495" t="s">
        <v>38135</v>
      </c>
      <c r="C5523" s="496" t="s">
        <v>23685</v>
      </c>
      <c r="D5523" s="541"/>
      <c r="E5523" s="578"/>
      <c r="F5523" s="541">
        <f t="shared" si="86"/>
        <v>0</v>
      </c>
      <c r="G5523" s="609"/>
    </row>
    <row r="5524" spans="1:7" s="295" customFormat="1">
      <c r="A5524" s="562" t="s">
        <v>22042</v>
      </c>
      <c r="B5524" s="495" t="s">
        <v>38136</v>
      </c>
      <c r="C5524" s="496" t="s">
        <v>29329</v>
      </c>
      <c r="D5524" s="541"/>
      <c r="E5524" s="578"/>
      <c r="F5524" s="541">
        <f t="shared" si="86"/>
        <v>0</v>
      </c>
      <c r="G5524" s="609"/>
    </row>
    <row r="5525" spans="1:7" s="295" customFormat="1">
      <c r="A5525" s="562" t="s">
        <v>22044</v>
      </c>
      <c r="B5525" s="495" t="s">
        <v>38137</v>
      </c>
      <c r="C5525" s="496" t="s">
        <v>37751</v>
      </c>
      <c r="D5525" s="541"/>
      <c r="E5525" s="578"/>
      <c r="F5525" s="541">
        <f t="shared" si="86"/>
        <v>0</v>
      </c>
      <c r="G5525" s="609"/>
    </row>
    <row r="5526" spans="1:7" s="295" customFormat="1">
      <c r="A5526" s="562" t="s">
        <v>22046</v>
      </c>
      <c r="B5526" s="495" t="s">
        <v>38138</v>
      </c>
      <c r="C5526" s="496" t="s">
        <v>31146</v>
      </c>
      <c r="D5526" s="541"/>
      <c r="E5526" s="578"/>
      <c r="F5526" s="541">
        <f t="shared" si="86"/>
        <v>0</v>
      </c>
      <c r="G5526" s="609"/>
    </row>
    <row r="5527" spans="1:7" s="295" customFormat="1">
      <c r="A5527" s="562" t="s">
        <v>22048</v>
      </c>
      <c r="B5527" s="495" t="s">
        <v>38139</v>
      </c>
      <c r="C5527" s="496" t="s">
        <v>28708</v>
      </c>
      <c r="D5527" s="541"/>
      <c r="E5527" s="578"/>
      <c r="F5527" s="541">
        <f t="shared" si="86"/>
        <v>0</v>
      </c>
      <c r="G5527" s="609"/>
    </row>
    <row r="5528" spans="1:7" s="295" customFormat="1">
      <c r="A5528" s="562" t="s">
        <v>22049</v>
      </c>
      <c r="B5528" s="495" t="s">
        <v>38140</v>
      </c>
      <c r="C5528" s="496" t="s">
        <v>37752</v>
      </c>
      <c r="D5528" s="541"/>
      <c r="E5528" s="578"/>
      <c r="F5528" s="541">
        <f t="shared" si="86"/>
        <v>0</v>
      </c>
      <c r="G5528" s="609"/>
    </row>
    <row r="5529" spans="1:7" s="295" customFormat="1">
      <c r="A5529" s="562" t="s">
        <v>22051</v>
      </c>
      <c r="B5529" s="495" t="s">
        <v>38141</v>
      </c>
      <c r="C5529" s="496" t="s">
        <v>37753</v>
      </c>
      <c r="D5529" s="541"/>
      <c r="E5529" s="578"/>
      <c r="F5529" s="541">
        <f t="shared" si="86"/>
        <v>0</v>
      </c>
      <c r="G5529" s="609"/>
    </row>
    <row r="5530" spans="1:7" s="295" customFormat="1">
      <c r="A5530" s="562" t="s">
        <v>22053</v>
      </c>
      <c r="B5530" s="495" t="s">
        <v>38142</v>
      </c>
      <c r="C5530" s="496" t="s">
        <v>37717</v>
      </c>
      <c r="D5530" s="541"/>
      <c r="E5530" s="578"/>
      <c r="F5530" s="541">
        <f t="shared" si="86"/>
        <v>0</v>
      </c>
      <c r="G5530" s="609"/>
    </row>
    <row r="5531" spans="1:7" s="295" customFormat="1">
      <c r="A5531" s="562" t="s">
        <v>22055</v>
      </c>
      <c r="B5531" s="495" t="s">
        <v>38143</v>
      </c>
      <c r="C5531" s="496" t="s">
        <v>37754</v>
      </c>
      <c r="D5531" s="541"/>
      <c r="E5531" s="578"/>
      <c r="F5531" s="541">
        <f t="shared" si="86"/>
        <v>0</v>
      </c>
      <c r="G5531" s="609"/>
    </row>
    <row r="5532" spans="1:7" s="295" customFormat="1">
      <c r="A5532" s="562" t="s">
        <v>22057</v>
      </c>
      <c r="B5532" s="495" t="s">
        <v>38144</v>
      </c>
      <c r="C5532" s="496" t="s">
        <v>31146</v>
      </c>
      <c r="D5532" s="541"/>
      <c r="E5532" s="578"/>
      <c r="F5532" s="541">
        <f t="shared" si="86"/>
        <v>0</v>
      </c>
      <c r="G5532" s="609"/>
    </row>
    <row r="5533" spans="1:7" s="295" customFormat="1">
      <c r="A5533" s="562" t="s">
        <v>22059</v>
      </c>
      <c r="B5533" s="495" t="s">
        <v>38145</v>
      </c>
      <c r="C5533" s="496" t="s">
        <v>37743</v>
      </c>
      <c r="D5533" s="541"/>
      <c r="E5533" s="578"/>
      <c r="F5533" s="541">
        <f t="shared" si="86"/>
        <v>0</v>
      </c>
      <c r="G5533" s="609"/>
    </row>
    <row r="5534" spans="1:7" s="295" customFormat="1">
      <c r="A5534" s="562" t="s">
        <v>22061</v>
      </c>
      <c r="B5534" s="495" t="s">
        <v>38146</v>
      </c>
      <c r="C5534" s="496" t="s">
        <v>37755</v>
      </c>
      <c r="D5534" s="541"/>
      <c r="E5534" s="578"/>
      <c r="F5534" s="541">
        <f t="shared" si="86"/>
        <v>0</v>
      </c>
      <c r="G5534" s="609"/>
    </row>
    <row r="5535" spans="1:7" s="295" customFormat="1">
      <c r="A5535" s="562" t="s">
        <v>22063</v>
      </c>
      <c r="B5535" s="495" t="s">
        <v>38147</v>
      </c>
      <c r="C5535" s="496" t="s">
        <v>37756</v>
      </c>
      <c r="D5535" s="541"/>
      <c r="E5535" s="578"/>
      <c r="F5535" s="541">
        <f t="shared" si="86"/>
        <v>0</v>
      </c>
      <c r="G5535" s="609"/>
    </row>
    <row r="5536" spans="1:7" s="295" customFormat="1">
      <c r="A5536" s="562" t="s">
        <v>22065</v>
      </c>
      <c r="B5536" s="495" t="s">
        <v>38148</v>
      </c>
      <c r="C5536" s="496" t="s">
        <v>37757</v>
      </c>
      <c r="D5536" s="541"/>
      <c r="E5536" s="578"/>
      <c r="F5536" s="541">
        <f t="shared" ref="F5536:F5599" si="87">D5536*(1+E5536)</f>
        <v>0</v>
      </c>
      <c r="G5536" s="609"/>
    </row>
    <row r="5537" spans="1:7" s="295" customFormat="1">
      <c r="A5537" s="562" t="s">
        <v>22067</v>
      </c>
      <c r="B5537" s="495" t="s">
        <v>38149</v>
      </c>
      <c r="C5537" s="496" t="s">
        <v>37758</v>
      </c>
      <c r="D5537" s="541"/>
      <c r="E5537" s="578"/>
      <c r="F5537" s="541">
        <f t="shared" si="87"/>
        <v>0</v>
      </c>
      <c r="G5537" s="609"/>
    </row>
    <row r="5538" spans="1:7" s="295" customFormat="1">
      <c r="A5538" s="562" t="s">
        <v>22069</v>
      </c>
      <c r="B5538" s="495" t="s">
        <v>38150</v>
      </c>
      <c r="C5538" s="496" t="s">
        <v>36484</v>
      </c>
      <c r="D5538" s="541"/>
      <c r="E5538" s="578"/>
      <c r="F5538" s="541">
        <f t="shared" si="87"/>
        <v>0</v>
      </c>
      <c r="G5538" s="609"/>
    </row>
    <row r="5539" spans="1:7" s="295" customFormat="1">
      <c r="A5539" s="562" t="s">
        <v>22071</v>
      </c>
      <c r="B5539" s="495" t="s">
        <v>38151</v>
      </c>
      <c r="C5539" s="496" t="s">
        <v>29121</v>
      </c>
      <c r="D5539" s="541"/>
      <c r="E5539" s="578"/>
      <c r="F5539" s="541">
        <f t="shared" si="87"/>
        <v>0</v>
      </c>
      <c r="G5539" s="609"/>
    </row>
    <row r="5540" spans="1:7" s="295" customFormat="1">
      <c r="A5540" s="562" t="s">
        <v>22073</v>
      </c>
      <c r="B5540" s="495" t="s">
        <v>38152</v>
      </c>
      <c r="C5540" s="496" t="s">
        <v>37719</v>
      </c>
      <c r="D5540" s="541"/>
      <c r="E5540" s="578"/>
      <c r="F5540" s="541">
        <f t="shared" si="87"/>
        <v>0</v>
      </c>
      <c r="G5540" s="609"/>
    </row>
    <row r="5541" spans="1:7" s="295" customFormat="1">
      <c r="A5541" s="562" t="s">
        <v>22075</v>
      </c>
      <c r="B5541" s="495" t="s">
        <v>38153</v>
      </c>
      <c r="C5541" s="496" t="s">
        <v>37759</v>
      </c>
      <c r="D5541" s="541"/>
      <c r="E5541" s="578"/>
      <c r="F5541" s="541">
        <f t="shared" si="87"/>
        <v>0</v>
      </c>
      <c r="G5541" s="609"/>
    </row>
    <row r="5542" spans="1:7" s="295" customFormat="1">
      <c r="A5542" s="562" t="s">
        <v>22077</v>
      </c>
      <c r="B5542" s="495" t="s">
        <v>38154</v>
      </c>
      <c r="C5542" s="496" t="s">
        <v>37759</v>
      </c>
      <c r="D5542" s="541"/>
      <c r="E5542" s="578"/>
      <c r="F5542" s="541">
        <f t="shared" si="87"/>
        <v>0</v>
      </c>
      <c r="G5542" s="609"/>
    </row>
    <row r="5543" spans="1:7" s="295" customFormat="1">
      <c r="A5543" s="562" t="s">
        <v>22079</v>
      </c>
      <c r="B5543" s="495" t="s">
        <v>38155</v>
      </c>
      <c r="C5543" s="496" t="s">
        <v>37759</v>
      </c>
      <c r="D5543" s="541"/>
      <c r="E5543" s="578"/>
      <c r="F5543" s="541">
        <f t="shared" si="87"/>
        <v>0</v>
      </c>
      <c r="G5543" s="609"/>
    </row>
    <row r="5544" spans="1:7" s="295" customFormat="1">
      <c r="A5544" s="562" t="s">
        <v>22081</v>
      </c>
      <c r="B5544" s="495" t="s">
        <v>38156</v>
      </c>
      <c r="C5544" s="496" t="s">
        <v>37759</v>
      </c>
      <c r="D5544" s="541"/>
      <c r="E5544" s="578"/>
      <c r="F5544" s="541">
        <f t="shared" si="87"/>
        <v>0</v>
      </c>
      <c r="G5544" s="609"/>
    </row>
    <row r="5545" spans="1:7" s="295" customFormat="1">
      <c r="A5545" s="562" t="s">
        <v>22083</v>
      </c>
      <c r="B5545" s="495" t="s">
        <v>38157</v>
      </c>
      <c r="C5545" s="496" t="s">
        <v>37760</v>
      </c>
      <c r="D5545" s="541"/>
      <c r="E5545" s="578"/>
      <c r="F5545" s="541">
        <f t="shared" si="87"/>
        <v>0</v>
      </c>
      <c r="G5545" s="609"/>
    </row>
    <row r="5546" spans="1:7" s="295" customFormat="1">
      <c r="A5546" s="562" t="s">
        <v>22085</v>
      </c>
      <c r="B5546" s="495" t="s">
        <v>38158</v>
      </c>
      <c r="C5546" s="496" t="s">
        <v>37760</v>
      </c>
      <c r="D5546" s="541"/>
      <c r="E5546" s="578"/>
      <c r="F5546" s="541">
        <f t="shared" si="87"/>
        <v>0</v>
      </c>
      <c r="G5546" s="609"/>
    </row>
    <row r="5547" spans="1:7" s="295" customFormat="1">
      <c r="A5547" s="562" t="s">
        <v>22086</v>
      </c>
      <c r="B5547" s="495" t="s">
        <v>38159</v>
      </c>
      <c r="C5547" s="496" t="s">
        <v>37759</v>
      </c>
      <c r="D5547" s="541"/>
      <c r="E5547" s="578"/>
      <c r="F5547" s="541">
        <f t="shared" si="87"/>
        <v>0</v>
      </c>
      <c r="G5547" s="609"/>
    </row>
    <row r="5548" spans="1:7" s="295" customFormat="1">
      <c r="A5548" s="562" t="s">
        <v>22088</v>
      </c>
      <c r="B5548" s="495" t="s">
        <v>38160</v>
      </c>
      <c r="C5548" s="496" t="s">
        <v>37759</v>
      </c>
      <c r="D5548" s="541"/>
      <c r="E5548" s="578"/>
      <c r="F5548" s="541">
        <f t="shared" si="87"/>
        <v>0</v>
      </c>
      <c r="G5548" s="609"/>
    </row>
    <row r="5549" spans="1:7" s="295" customFormat="1">
      <c r="A5549" s="562" t="s">
        <v>22090</v>
      </c>
      <c r="B5549" s="495" t="s">
        <v>38161</v>
      </c>
      <c r="C5549" s="496" t="s">
        <v>37761</v>
      </c>
      <c r="D5549" s="541"/>
      <c r="E5549" s="578"/>
      <c r="F5549" s="541">
        <f t="shared" si="87"/>
        <v>0</v>
      </c>
      <c r="G5549" s="609"/>
    </row>
    <row r="5550" spans="1:7" s="295" customFormat="1">
      <c r="A5550" s="562" t="s">
        <v>22092</v>
      </c>
      <c r="B5550" s="495" t="s">
        <v>38162</v>
      </c>
      <c r="C5550" s="496" t="s">
        <v>37761</v>
      </c>
      <c r="D5550" s="541"/>
      <c r="E5550" s="578"/>
      <c r="F5550" s="541">
        <f t="shared" si="87"/>
        <v>0</v>
      </c>
      <c r="G5550" s="609"/>
    </row>
    <row r="5551" spans="1:7" s="295" customFormat="1">
      <c r="A5551" s="562" t="s">
        <v>22094</v>
      </c>
      <c r="B5551" s="495" t="s">
        <v>38163</v>
      </c>
      <c r="C5551" s="496" t="s">
        <v>22122</v>
      </c>
      <c r="D5551" s="541"/>
      <c r="E5551" s="578"/>
      <c r="F5551" s="541">
        <f t="shared" si="87"/>
        <v>0</v>
      </c>
      <c r="G5551" s="609"/>
    </row>
    <row r="5552" spans="1:7" s="295" customFormat="1">
      <c r="A5552" s="562" t="s">
        <v>22095</v>
      </c>
      <c r="B5552" s="495" t="s">
        <v>38164</v>
      </c>
      <c r="C5552" s="496" t="s">
        <v>37762</v>
      </c>
      <c r="D5552" s="541"/>
      <c r="E5552" s="578"/>
      <c r="F5552" s="541">
        <f t="shared" si="87"/>
        <v>0</v>
      </c>
      <c r="G5552" s="609"/>
    </row>
    <row r="5553" spans="1:7" s="295" customFormat="1">
      <c r="A5553" s="562" t="s">
        <v>22096</v>
      </c>
      <c r="B5553" s="495" t="s">
        <v>38165</v>
      </c>
      <c r="C5553" s="496" t="s">
        <v>37763</v>
      </c>
      <c r="D5553" s="541"/>
      <c r="E5553" s="578"/>
      <c r="F5553" s="541">
        <f t="shared" si="87"/>
        <v>0</v>
      </c>
      <c r="G5553" s="609"/>
    </row>
    <row r="5554" spans="1:7" s="295" customFormat="1">
      <c r="A5554" s="562" t="s">
        <v>22098</v>
      </c>
      <c r="B5554" s="495" t="s">
        <v>38166</v>
      </c>
      <c r="C5554" s="496" t="s">
        <v>37764</v>
      </c>
      <c r="D5554" s="541"/>
      <c r="E5554" s="578"/>
      <c r="F5554" s="541">
        <f t="shared" si="87"/>
        <v>0</v>
      </c>
      <c r="G5554" s="609"/>
    </row>
    <row r="5555" spans="1:7" s="295" customFormat="1">
      <c r="A5555" s="562" t="s">
        <v>22100</v>
      </c>
      <c r="B5555" s="495" t="s">
        <v>38167</v>
      </c>
      <c r="C5555" s="496" t="s">
        <v>37765</v>
      </c>
      <c r="D5555" s="541"/>
      <c r="E5555" s="578"/>
      <c r="F5555" s="541">
        <f t="shared" si="87"/>
        <v>0</v>
      </c>
      <c r="G5555" s="609"/>
    </row>
    <row r="5556" spans="1:7" s="295" customFormat="1">
      <c r="A5556" s="562" t="s">
        <v>22102</v>
      </c>
      <c r="B5556" s="495" t="s">
        <v>38168</v>
      </c>
      <c r="C5556" s="496" t="s">
        <v>37766</v>
      </c>
      <c r="D5556" s="541"/>
      <c r="E5556" s="578"/>
      <c r="F5556" s="541">
        <f t="shared" si="87"/>
        <v>0</v>
      </c>
      <c r="G5556" s="609"/>
    </row>
    <row r="5557" spans="1:7" s="295" customFormat="1">
      <c r="A5557" s="562" t="s">
        <v>22104</v>
      </c>
      <c r="B5557" s="495" t="s">
        <v>38169</v>
      </c>
      <c r="C5557" s="496" t="s">
        <v>37767</v>
      </c>
      <c r="D5557" s="541"/>
      <c r="E5557" s="578"/>
      <c r="F5557" s="541">
        <f t="shared" si="87"/>
        <v>0</v>
      </c>
      <c r="G5557" s="609"/>
    </row>
    <row r="5558" spans="1:7" s="295" customFormat="1" ht="24">
      <c r="A5558" s="562" t="s">
        <v>22106</v>
      </c>
      <c r="B5558" s="495" t="s">
        <v>38170</v>
      </c>
      <c r="C5558" s="496" t="s">
        <v>37768</v>
      </c>
      <c r="D5558" s="541"/>
      <c r="E5558" s="578"/>
      <c r="F5558" s="541">
        <f t="shared" si="87"/>
        <v>0</v>
      </c>
      <c r="G5558" s="609"/>
    </row>
    <row r="5559" spans="1:7" s="295" customFormat="1">
      <c r="A5559" s="562" t="s">
        <v>22108</v>
      </c>
      <c r="B5559" s="495" t="s">
        <v>38171</v>
      </c>
      <c r="C5559" s="496" t="s">
        <v>37769</v>
      </c>
      <c r="D5559" s="541"/>
      <c r="E5559" s="578"/>
      <c r="F5559" s="541">
        <f t="shared" si="87"/>
        <v>0</v>
      </c>
      <c r="G5559" s="609"/>
    </row>
    <row r="5560" spans="1:7" s="295" customFormat="1">
      <c r="A5560" s="562" t="s">
        <v>22110</v>
      </c>
      <c r="B5560" s="495" t="s">
        <v>38172</v>
      </c>
      <c r="C5560" s="496" t="s">
        <v>37770</v>
      </c>
      <c r="D5560" s="541"/>
      <c r="E5560" s="578"/>
      <c r="F5560" s="541">
        <f t="shared" si="87"/>
        <v>0</v>
      </c>
      <c r="G5560" s="609"/>
    </row>
    <row r="5561" spans="1:7" s="295" customFormat="1">
      <c r="A5561" s="562" t="s">
        <v>22112</v>
      </c>
      <c r="B5561" s="495" t="s">
        <v>38173</v>
      </c>
      <c r="C5561" s="496" t="s">
        <v>37771</v>
      </c>
      <c r="D5561" s="541"/>
      <c r="E5561" s="578"/>
      <c r="F5561" s="541">
        <f t="shared" si="87"/>
        <v>0</v>
      </c>
      <c r="G5561" s="609"/>
    </row>
    <row r="5562" spans="1:7" s="295" customFormat="1">
      <c r="A5562" s="562" t="s">
        <v>22114</v>
      </c>
      <c r="B5562" s="495" t="s">
        <v>38174</v>
      </c>
      <c r="C5562" s="496" t="s">
        <v>37772</v>
      </c>
      <c r="D5562" s="541"/>
      <c r="E5562" s="578"/>
      <c r="F5562" s="541">
        <f t="shared" si="87"/>
        <v>0</v>
      </c>
      <c r="G5562" s="609"/>
    </row>
    <row r="5563" spans="1:7" s="295" customFormat="1">
      <c r="A5563" s="562" t="s">
        <v>22116</v>
      </c>
      <c r="B5563" s="495" t="s">
        <v>38175</v>
      </c>
      <c r="C5563" s="496" t="s">
        <v>10952</v>
      </c>
      <c r="D5563" s="541"/>
      <c r="E5563" s="578"/>
      <c r="F5563" s="541">
        <f t="shared" si="87"/>
        <v>0</v>
      </c>
      <c r="G5563" s="609"/>
    </row>
    <row r="5564" spans="1:7" s="295" customFormat="1">
      <c r="A5564" s="562" t="s">
        <v>22117</v>
      </c>
      <c r="B5564" s="495" t="s">
        <v>38176</v>
      </c>
      <c r="C5564" s="496" t="s">
        <v>15127</v>
      </c>
      <c r="D5564" s="541"/>
      <c r="E5564" s="578"/>
      <c r="F5564" s="541">
        <f t="shared" si="87"/>
        <v>0</v>
      </c>
      <c r="G5564" s="609"/>
    </row>
    <row r="5565" spans="1:7" s="295" customFormat="1">
      <c r="A5565" s="562" t="s">
        <v>22119</v>
      </c>
      <c r="B5565" s="495" t="s">
        <v>38177</v>
      </c>
      <c r="C5565" s="496" t="s">
        <v>31189</v>
      </c>
      <c r="D5565" s="541"/>
      <c r="E5565" s="578"/>
      <c r="F5565" s="541">
        <f t="shared" si="87"/>
        <v>0</v>
      </c>
      <c r="G5565" s="609"/>
    </row>
    <row r="5566" spans="1:7" s="295" customFormat="1">
      <c r="A5566" s="562" t="s">
        <v>22121</v>
      </c>
      <c r="B5566" s="495" t="s">
        <v>38178</v>
      </c>
      <c r="C5566" s="496" t="s">
        <v>14481</v>
      </c>
      <c r="D5566" s="541"/>
      <c r="E5566" s="578"/>
      <c r="F5566" s="541">
        <f t="shared" si="87"/>
        <v>0</v>
      </c>
      <c r="G5566" s="609"/>
    </row>
    <row r="5567" spans="1:7" s="295" customFormat="1">
      <c r="A5567" s="562" t="s">
        <v>22123</v>
      </c>
      <c r="B5567" s="495" t="s">
        <v>38179</v>
      </c>
      <c r="C5567" s="496" t="s">
        <v>37773</v>
      </c>
      <c r="D5567" s="541"/>
      <c r="E5567" s="578"/>
      <c r="F5567" s="541">
        <f t="shared" si="87"/>
        <v>0</v>
      </c>
      <c r="G5567" s="609"/>
    </row>
    <row r="5568" spans="1:7" s="295" customFormat="1">
      <c r="A5568" s="562" t="s">
        <v>22125</v>
      </c>
      <c r="B5568" s="495" t="s">
        <v>38180</v>
      </c>
      <c r="C5568" s="496" t="s">
        <v>37774</v>
      </c>
      <c r="D5568" s="541"/>
      <c r="E5568" s="578"/>
      <c r="F5568" s="541">
        <f t="shared" si="87"/>
        <v>0</v>
      </c>
      <c r="G5568" s="609"/>
    </row>
    <row r="5569" spans="1:7" s="295" customFormat="1">
      <c r="A5569" s="562" t="s">
        <v>22127</v>
      </c>
      <c r="B5569" s="495" t="s">
        <v>38181</v>
      </c>
      <c r="C5569" s="496" t="s">
        <v>37775</v>
      </c>
      <c r="D5569" s="541"/>
      <c r="E5569" s="578"/>
      <c r="F5569" s="541">
        <f t="shared" si="87"/>
        <v>0</v>
      </c>
      <c r="G5569" s="609"/>
    </row>
    <row r="5570" spans="1:7" s="295" customFormat="1">
      <c r="A5570" s="562" t="s">
        <v>22128</v>
      </c>
      <c r="B5570" s="495" t="s">
        <v>38182</v>
      </c>
      <c r="C5570" s="496" t="s">
        <v>37744</v>
      </c>
      <c r="D5570" s="541"/>
      <c r="E5570" s="578"/>
      <c r="F5570" s="541">
        <f t="shared" si="87"/>
        <v>0</v>
      </c>
      <c r="G5570" s="609"/>
    </row>
    <row r="5571" spans="1:7" s="295" customFormat="1">
      <c r="A5571" s="562" t="s">
        <v>22130</v>
      </c>
      <c r="B5571" s="495" t="s">
        <v>38183</v>
      </c>
      <c r="C5571" s="496" t="s">
        <v>37741</v>
      </c>
      <c r="D5571" s="541"/>
      <c r="E5571" s="578"/>
      <c r="F5571" s="541">
        <f t="shared" si="87"/>
        <v>0</v>
      </c>
      <c r="G5571" s="609"/>
    </row>
    <row r="5572" spans="1:7" s="295" customFormat="1">
      <c r="A5572" s="562" t="s">
        <v>22132</v>
      </c>
      <c r="B5572" s="495" t="s">
        <v>38184</v>
      </c>
      <c r="C5572" s="496" t="s">
        <v>37776</v>
      </c>
      <c r="D5572" s="541"/>
      <c r="E5572" s="578"/>
      <c r="F5572" s="541">
        <f t="shared" si="87"/>
        <v>0</v>
      </c>
      <c r="G5572" s="609"/>
    </row>
    <row r="5573" spans="1:7" s="295" customFormat="1">
      <c r="A5573" s="562" t="s">
        <v>22134</v>
      </c>
      <c r="B5573" s="495" t="s">
        <v>38185</v>
      </c>
      <c r="C5573" s="496" t="s">
        <v>29393</v>
      </c>
      <c r="D5573" s="541"/>
      <c r="E5573" s="578"/>
      <c r="F5573" s="541">
        <f t="shared" si="87"/>
        <v>0</v>
      </c>
      <c r="G5573" s="609"/>
    </row>
    <row r="5574" spans="1:7" s="295" customFormat="1">
      <c r="A5574" s="562" t="s">
        <v>22136</v>
      </c>
      <c r="B5574" s="495" t="s">
        <v>38186</v>
      </c>
      <c r="C5574" s="496" t="s">
        <v>37719</v>
      </c>
      <c r="D5574" s="541"/>
      <c r="E5574" s="578"/>
      <c r="F5574" s="541">
        <f t="shared" si="87"/>
        <v>0</v>
      </c>
      <c r="G5574" s="609"/>
    </row>
    <row r="5575" spans="1:7" s="295" customFormat="1">
      <c r="A5575" s="562" t="s">
        <v>22138</v>
      </c>
      <c r="B5575" s="495" t="s">
        <v>38187</v>
      </c>
      <c r="C5575" s="496" t="s">
        <v>37777</v>
      </c>
      <c r="D5575" s="541"/>
      <c r="E5575" s="578"/>
      <c r="F5575" s="541">
        <f t="shared" si="87"/>
        <v>0</v>
      </c>
      <c r="G5575" s="609"/>
    </row>
    <row r="5576" spans="1:7" s="295" customFormat="1">
      <c r="A5576" s="562" t="s">
        <v>22140</v>
      </c>
      <c r="B5576" s="495" t="s">
        <v>38188</v>
      </c>
      <c r="C5576" s="496" t="s">
        <v>37719</v>
      </c>
      <c r="D5576" s="541"/>
      <c r="E5576" s="578"/>
      <c r="F5576" s="541">
        <f t="shared" si="87"/>
        <v>0</v>
      </c>
      <c r="G5576" s="609"/>
    </row>
    <row r="5577" spans="1:7" s="295" customFormat="1">
      <c r="A5577" s="562" t="s">
        <v>22142</v>
      </c>
      <c r="B5577" s="495" t="s">
        <v>38189</v>
      </c>
      <c r="C5577" s="496" t="s">
        <v>25824</v>
      </c>
      <c r="D5577" s="541"/>
      <c r="E5577" s="578"/>
      <c r="F5577" s="541">
        <f t="shared" si="87"/>
        <v>0</v>
      </c>
      <c r="G5577" s="609"/>
    </row>
    <row r="5578" spans="1:7" s="295" customFormat="1">
      <c r="A5578" s="562" t="s">
        <v>22143</v>
      </c>
      <c r="B5578" s="495" t="s">
        <v>38190</v>
      </c>
      <c r="C5578" s="496" t="s">
        <v>25824</v>
      </c>
      <c r="D5578" s="541"/>
      <c r="E5578" s="578"/>
      <c r="F5578" s="541">
        <f t="shared" si="87"/>
        <v>0</v>
      </c>
      <c r="G5578" s="609"/>
    </row>
    <row r="5579" spans="1:7" s="295" customFormat="1">
      <c r="A5579" s="562" t="s">
        <v>22145</v>
      </c>
      <c r="B5579" s="495" t="s">
        <v>38191</v>
      </c>
      <c r="C5579" s="496" t="s">
        <v>31189</v>
      </c>
      <c r="D5579" s="541"/>
      <c r="E5579" s="578"/>
      <c r="F5579" s="541">
        <f t="shared" si="87"/>
        <v>0</v>
      </c>
      <c r="G5579" s="609"/>
    </row>
    <row r="5580" spans="1:7" s="295" customFormat="1">
      <c r="A5580" s="562" t="s">
        <v>22146</v>
      </c>
      <c r="B5580" s="495" t="s">
        <v>38192</v>
      </c>
      <c r="C5580" s="496" t="s">
        <v>37719</v>
      </c>
      <c r="D5580" s="541"/>
      <c r="E5580" s="578"/>
      <c r="F5580" s="541">
        <f t="shared" si="87"/>
        <v>0</v>
      </c>
      <c r="G5580" s="609"/>
    </row>
    <row r="5581" spans="1:7" s="295" customFormat="1">
      <c r="A5581" s="562" t="s">
        <v>22148</v>
      </c>
      <c r="B5581" s="495" t="s">
        <v>38193</v>
      </c>
      <c r="C5581" s="496" t="s">
        <v>31146</v>
      </c>
      <c r="D5581" s="541"/>
      <c r="E5581" s="578"/>
      <c r="F5581" s="541">
        <f t="shared" si="87"/>
        <v>0</v>
      </c>
      <c r="G5581" s="609"/>
    </row>
    <row r="5582" spans="1:7" s="295" customFormat="1">
      <c r="A5582" s="562" t="s">
        <v>22150</v>
      </c>
      <c r="B5582" s="495" t="s">
        <v>38194</v>
      </c>
      <c r="C5582" s="496" t="s">
        <v>25824</v>
      </c>
      <c r="D5582" s="541"/>
      <c r="E5582" s="578"/>
      <c r="F5582" s="541">
        <f t="shared" si="87"/>
        <v>0</v>
      </c>
      <c r="G5582" s="609"/>
    </row>
    <row r="5583" spans="1:7" s="295" customFormat="1">
      <c r="A5583" s="562" t="s">
        <v>22152</v>
      </c>
      <c r="B5583" s="495" t="s">
        <v>38195</v>
      </c>
      <c r="C5583" s="496" t="s">
        <v>37778</v>
      </c>
      <c r="D5583" s="541"/>
      <c r="E5583" s="578"/>
      <c r="F5583" s="541">
        <f t="shared" si="87"/>
        <v>0</v>
      </c>
      <c r="G5583" s="609"/>
    </row>
    <row r="5584" spans="1:7" s="295" customFormat="1">
      <c r="A5584" s="562" t="s">
        <v>22154</v>
      </c>
      <c r="B5584" s="495" t="s">
        <v>38196</v>
      </c>
      <c r="C5584" s="496" t="s">
        <v>37779</v>
      </c>
      <c r="D5584" s="541"/>
      <c r="E5584" s="578"/>
      <c r="F5584" s="541">
        <f t="shared" si="87"/>
        <v>0</v>
      </c>
      <c r="G5584" s="609"/>
    </row>
    <row r="5585" spans="1:7" s="295" customFormat="1">
      <c r="A5585" s="562" t="s">
        <v>22156</v>
      </c>
      <c r="B5585" s="495" t="s">
        <v>38197</v>
      </c>
      <c r="C5585" s="496" t="s">
        <v>10952</v>
      </c>
      <c r="D5585" s="541"/>
      <c r="E5585" s="578"/>
      <c r="F5585" s="541">
        <f t="shared" si="87"/>
        <v>0</v>
      </c>
      <c r="G5585" s="609"/>
    </row>
    <row r="5586" spans="1:7" s="295" customFormat="1">
      <c r="A5586" s="562" t="s">
        <v>22158</v>
      </c>
      <c r="B5586" s="495" t="s">
        <v>38198</v>
      </c>
      <c r="C5586" s="496" t="s">
        <v>37780</v>
      </c>
      <c r="D5586" s="541"/>
      <c r="E5586" s="578"/>
      <c r="F5586" s="541">
        <f t="shared" si="87"/>
        <v>0</v>
      </c>
      <c r="G5586" s="609"/>
    </row>
    <row r="5587" spans="1:7" s="295" customFormat="1">
      <c r="A5587" s="562" t="s">
        <v>22160</v>
      </c>
      <c r="B5587" s="495" t="s">
        <v>38199</v>
      </c>
      <c r="C5587" s="496" t="s">
        <v>29329</v>
      </c>
      <c r="D5587" s="541"/>
      <c r="E5587" s="578"/>
      <c r="F5587" s="541">
        <f t="shared" si="87"/>
        <v>0</v>
      </c>
      <c r="G5587" s="609"/>
    </row>
    <row r="5588" spans="1:7" s="295" customFormat="1">
      <c r="A5588" s="562" t="s">
        <v>22161</v>
      </c>
      <c r="B5588" s="495" t="s">
        <v>38200</v>
      </c>
      <c r="C5588" s="496" t="s">
        <v>29329</v>
      </c>
      <c r="D5588" s="541"/>
      <c r="E5588" s="578"/>
      <c r="F5588" s="541">
        <f t="shared" si="87"/>
        <v>0</v>
      </c>
      <c r="G5588" s="609"/>
    </row>
    <row r="5589" spans="1:7" s="295" customFormat="1">
      <c r="A5589" s="562" t="s">
        <v>22163</v>
      </c>
      <c r="B5589" s="495" t="s">
        <v>38201</v>
      </c>
      <c r="C5589" s="496" t="s">
        <v>37719</v>
      </c>
      <c r="D5589" s="541"/>
      <c r="E5589" s="578"/>
      <c r="F5589" s="541">
        <f t="shared" si="87"/>
        <v>0</v>
      </c>
      <c r="G5589" s="609"/>
    </row>
    <row r="5590" spans="1:7" s="295" customFormat="1">
      <c r="A5590" s="562" t="s">
        <v>22165</v>
      </c>
      <c r="B5590" s="495" t="s">
        <v>38202</v>
      </c>
      <c r="C5590" s="496" t="s">
        <v>31146</v>
      </c>
      <c r="D5590" s="541"/>
      <c r="E5590" s="578"/>
      <c r="F5590" s="541">
        <f t="shared" si="87"/>
        <v>0</v>
      </c>
      <c r="G5590" s="609"/>
    </row>
    <row r="5591" spans="1:7" s="295" customFormat="1">
      <c r="A5591" s="562" t="s">
        <v>22167</v>
      </c>
      <c r="B5591" s="495" t="s">
        <v>38203</v>
      </c>
      <c r="C5591" s="496" t="s">
        <v>25824</v>
      </c>
      <c r="D5591" s="541"/>
      <c r="E5591" s="578"/>
      <c r="F5591" s="541">
        <f t="shared" si="87"/>
        <v>0</v>
      </c>
      <c r="G5591" s="609"/>
    </row>
    <row r="5592" spans="1:7" s="295" customFormat="1">
      <c r="A5592" s="562" t="s">
        <v>22169</v>
      </c>
      <c r="B5592" s="495" t="s">
        <v>38204</v>
      </c>
      <c r="C5592" s="496" t="s">
        <v>29393</v>
      </c>
      <c r="D5592" s="541"/>
      <c r="E5592" s="578"/>
      <c r="F5592" s="541">
        <f t="shared" si="87"/>
        <v>0</v>
      </c>
      <c r="G5592" s="609"/>
    </row>
    <row r="5593" spans="1:7" s="295" customFormat="1">
      <c r="A5593" s="562" t="s">
        <v>22171</v>
      </c>
      <c r="B5593" s="495" t="s">
        <v>38205</v>
      </c>
      <c r="C5593" s="496" t="s">
        <v>31134</v>
      </c>
      <c r="D5593" s="541"/>
      <c r="E5593" s="578"/>
      <c r="F5593" s="541">
        <f t="shared" si="87"/>
        <v>0</v>
      </c>
      <c r="G5593" s="609"/>
    </row>
    <row r="5594" spans="1:7" s="295" customFormat="1">
      <c r="A5594" s="562" t="s">
        <v>22173</v>
      </c>
      <c r="B5594" s="495" t="s">
        <v>38206</v>
      </c>
      <c r="C5594" s="496" t="s">
        <v>10577</v>
      </c>
      <c r="D5594" s="541"/>
      <c r="E5594" s="578"/>
      <c r="F5594" s="541">
        <f t="shared" si="87"/>
        <v>0</v>
      </c>
      <c r="G5594" s="609"/>
    </row>
    <row r="5595" spans="1:7" s="295" customFormat="1">
      <c r="A5595" s="562" t="s">
        <v>22175</v>
      </c>
      <c r="B5595" s="495" t="s">
        <v>38207</v>
      </c>
      <c r="C5595" s="496" t="s">
        <v>8113</v>
      </c>
      <c r="D5595" s="541"/>
      <c r="E5595" s="578"/>
      <c r="F5595" s="541">
        <f t="shared" si="87"/>
        <v>0</v>
      </c>
      <c r="G5595" s="609"/>
    </row>
    <row r="5596" spans="1:7" s="295" customFormat="1">
      <c r="A5596" s="562" t="s">
        <v>22176</v>
      </c>
      <c r="B5596" s="495" t="s">
        <v>38208</v>
      </c>
      <c r="C5596" s="496" t="s">
        <v>37723</v>
      </c>
      <c r="D5596" s="541"/>
      <c r="E5596" s="578"/>
      <c r="F5596" s="541">
        <f t="shared" si="87"/>
        <v>0</v>
      </c>
      <c r="G5596" s="609"/>
    </row>
    <row r="5597" spans="1:7" s="295" customFormat="1">
      <c r="A5597" s="562" t="s">
        <v>22177</v>
      </c>
      <c r="B5597" s="495" t="s">
        <v>38209</v>
      </c>
      <c r="C5597" s="496" t="s">
        <v>12969</v>
      </c>
      <c r="D5597" s="541"/>
      <c r="E5597" s="578"/>
      <c r="F5597" s="541">
        <f t="shared" si="87"/>
        <v>0</v>
      </c>
      <c r="G5597" s="609"/>
    </row>
    <row r="5598" spans="1:7" s="295" customFormat="1">
      <c r="A5598" s="562" t="s">
        <v>22178</v>
      </c>
      <c r="B5598" s="495" t="s">
        <v>38210</v>
      </c>
      <c r="C5598" s="496" t="s">
        <v>21115</v>
      </c>
      <c r="D5598" s="541"/>
      <c r="E5598" s="578"/>
      <c r="F5598" s="541">
        <f t="shared" si="87"/>
        <v>0</v>
      </c>
      <c r="G5598" s="609"/>
    </row>
    <row r="5599" spans="1:7" s="295" customFormat="1">
      <c r="A5599" s="562" t="s">
        <v>22179</v>
      </c>
      <c r="B5599" s="495" t="s">
        <v>38211</v>
      </c>
      <c r="C5599" s="496" t="s">
        <v>21115</v>
      </c>
      <c r="D5599" s="541"/>
      <c r="E5599" s="578"/>
      <c r="F5599" s="541">
        <f t="shared" si="87"/>
        <v>0</v>
      </c>
      <c r="G5599" s="609"/>
    </row>
    <row r="5600" spans="1:7" s="295" customFormat="1">
      <c r="A5600" s="562" t="s">
        <v>22180</v>
      </c>
      <c r="B5600" s="495" t="s">
        <v>38212</v>
      </c>
      <c r="C5600" s="496" t="s">
        <v>8113</v>
      </c>
      <c r="D5600" s="541"/>
      <c r="E5600" s="578"/>
      <c r="F5600" s="541">
        <f t="shared" ref="F5600:F5663" si="88">D5600*(1+E5600)</f>
        <v>0</v>
      </c>
      <c r="G5600" s="609"/>
    </row>
    <row r="5601" spans="1:7" s="295" customFormat="1">
      <c r="A5601" s="562" t="s">
        <v>22181</v>
      </c>
      <c r="B5601" s="495" t="s">
        <v>38213</v>
      </c>
      <c r="C5601" s="496" t="s">
        <v>25824</v>
      </c>
      <c r="D5601" s="541"/>
      <c r="E5601" s="578"/>
      <c r="F5601" s="541">
        <f t="shared" si="88"/>
        <v>0</v>
      </c>
      <c r="G5601" s="609"/>
    </row>
    <row r="5602" spans="1:7" s="295" customFormat="1">
      <c r="A5602" s="562" t="s">
        <v>22183</v>
      </c>
      <c r="B5602" s="495" t="s">
        <v>38214</v>
      </c>
      <c r="C5602" s="496" t="s">
        <v>31189</v>
      </c>
      <c r="D5602" s="541"/>
      <c r="E5602" s="578"/>
      <c r="F5602" s="541">
        <f t="shared" si="88"/>
        <v>0</v>
      </c>
      <c r="G5602" s="609"/>
    </row>
    <row r="5603" spans="1:7" s="295" customFormat="1">
      <c r="A5603" s="562" t="s">
        <v>25827</v>
      </c>
      <c r="B5603" s="495" t="s">
        <v>38215</v>
      </c>
      <c r="C5603" s="496" t="s">
        <v>31134</v>
      </c>
      <c r="D5603" s="541"/>
      <c r="E5603" s="578"/>
      <c r="F5603" s="541">
        <f t="shared" si="88"/>
        <v>0</v>
      </c>
      <c r="G5603" s="609"/>
    </row>
    <row r="5604" spans="1:7" s="295" customFormat="1">
      <c r="A5604" s="562" t="s">
        <v>25819</v>
      </c>
      <c r="B5604" s="495" t="s">
        <v>38216</v>
      </c>
      <c r="C5604" s="496" t="s">
        <v>9699</v>
      </c>
      <c r="D5604" s="541"/>
      <c r="E5604" s="578"/>
      <c r="F5604" s="541">
        <f t="shared" si="88"/>
        <v>0</v>
      </c>
      <c r="G5604" s="609"/>
    </row>
    <row r="5605" spans="1:7" s="295" customFormat="1">
      <c r="A5605" s="562" t="s">
        <v>25822</v>
      </c>
      <c r="B5605" s="495" t="s">
        <v>38217</v>
      </c>
      <c r="C5605" s="496" t="s">
        <v>37719</v>
      </c>
      <c r="D5605" s="541"/>
      <c r="E5605" s="578"/>
      <c r="F5605" s="541">
        <f t="shared" si="88"/>
        <v>0</v>
      </c>
      <c r="G5605" s="609"/>
    </row>
    <row r="5606" spans="1:7" s="295" customFormat="1">
      <c r="A5606" s="562" t="s">
        <v>25825</v>
      </c>
      <c r="B5606" s="495" t="s">
        <v>38218</v>
      </c>
      <c r="C5606" s="496" t="s">
        <v>37719</v>
      </c>
      <c r="D5606" s="541"/>
      <c r="E5606" s="578"/>
      <c r="F5606" s="541">
        <f t="shared" si="88"/>
        <v>0</v>
      </c>
      <c r="G5606" s="609"/>
    </row>
    <row r="5607" spans="1:7" s="295" customFormat="1">
      <c r="A5607" s="562" t="s">
        <v>29391</v>
      </c>
      <c r="B5607" s="495" t="s">
        <v>38219</v>
      </c>
      <c r="C5607" s="496" t="s">
        <v>6504</v>
      </c>
      <c r="D5607" s="541"/>
      <c r="E5607" s="578"/>
      <c r="F5607" s="541">
        <f t="shared" si="88"/>
        <v>0</v>
      </c>
      <c r="G5607" s="609"/>
    </row>
    <row r="5608" spans="1:7" s="295" customFormat="1">
      <c r="A5608" s="562" t="s">
        <v>29394</v>
      </c>
      <c r="B5608" s="495" t="s">
        <v>38220</v>
      </c>
      <c r="C5608" s="496" t="s">
        <v>21115</v>
      </c>
      <c r="D5608" s="541"/>
      <c r="E5608" s="578"/>
      <c r="F5608" s="541">
        <f t="shared" si="88"/>
        <v>0</v>
      </c>
      <c r="G5608" s="609"/>
    </row>
    <row r="5609" spans="1:7" s="295" customFormat="1">
      <c r="A5609" s="562" t="s">
        <v>29396</v>
      </c>
      <c r="B5609" s="495" t="s">
        <v>38221</v>
      </c>
      <c r="C5609" s="496" t="s">
        <v>10952</v>
      </c>
      <c r="D5609" s="541"/>
      <c r="E5609" s="578"/>
      <c r="F5609" s="541">
        <f t="shared" si="88"/>
        <v>0</v>
      </c>
      <c r="G5609" s="609"/>
    </row>
    <row r="5610" spans="1:7" s="295" customFormat="1">
      <c r="A5610" s="562" t="s">
        <v>29398</v>
      </c>
      <c r="B5610" s="495" t="s">
        <v>38222</v>
      </c>
      <c r="C5610" s="496" t="s">
        <v>9699</v>
      </c>
      <c r="D5610" s="541"/>
      <c r="E5610" s="578"/>
      <c r="F5610" s="541">
        <f t="shared" si="88"/>
        <v>0</v>
      </c>
      <c r="G5610" s="609"/>
    </row>
    <row r="5611" spans="1:7" s="295" customFormat="1">
      <c r="A5611" s="562" t="s">
        <v>29400</v>
      </c>
      <c r="B5611" s="495" t="s">
        <v>38223</v>
      </c>
      <c r="C5611" s="496" t="s">
        <v>37748</v>
      </c>
      <c r="D5611" s="541"/>
      <c r="E5611" s="578"/>
      <c r="F5611" s="541">
        <f t="shared" si="88"/>
        <v>0</v>
      </c>
      <c r="G5611" s="609"/>
    </row>
    <row r="5612" spans="1:7" s="295" customFormat="1">
      <c r="A5612" s="562" t="s">
        <v>29402</v>
      </c>
      <c r="B5612" s="495" t="s">
        <v>38224</v>
      </c>
      <c r="C5612" s="496" t="s">
        <v>12951</v>
      </c>
      <c r="D5612" s="541"/>
      <c r="E5612" s="578"/>
      <c r="F5612" s="541">
        <f t="shared" si="88"/>
        <v>0</v>
      </c>
      <c r="G5612" s="609"/>
    </row>
    <row r="5613" spans="1:7" s="295" customFormat="1">
      <c r="A5613" s="562" t="s">
        <v>29404</v>
      </c>
      <c r="B5613" s="495" t="s">
        <v>38225</v>
      </c>
      <c r="C5613" s="496" t="s">
        <v>21115</v>
      </c>
      <c r="D5613" s="541"/>
      <c r="E5613" s="578"/>
      <c r="F5613" s="541">
        <f t="shared" si="88"/>
        <v>0</v>
      </c>
      <c r="G5613" s="609"/>
    </row>
    <row r="5614" spans="1:7" s="295" customFormat="1">
      <c r="A5614" s="562" t="s">
        <v>29406</v>
      </c>
      <c r="B5614" s="495" t="s">
        <v>38226</v>
      </c>
      <c r="C5614" s="496" t="s">
        <v>37781</v>
      </c>
      <c r="D5614" s="541"/>
      <c r="E5614" s="578"/>
      <c r="F5614" s="541">
        <f t="shared" si="88"/>
        <v>0</v>
      </c>
      <c r="G5614" s="609"/>
    </row>
    <row r="5615" spans="1:7" s="295" customFormat="1">
      <c r="A5615" s="562" t="s">
        <v>29408</v>
      </c>
      <c r="B5615" s="495" t="s">
        <v>38227</v>
      </c>
      <c r="C5615" s="496" t="s">
        <v>37782</v>
      </c>
      <c r="D5615" s="541"/>
      <c r="E5615" s="578"/>
      <c r="F5615" s="541">
        <f t="shared" si="88"/>
        <v>0</v>
      </c>
      <c r="G5615" s="609"/>
    </row>
    <row r="5616" spans="1:7" s="295" customFormat="1">
      <c r="A5616" s="562" t="s">
        <v>29410</v>
      </c>
      <c r="B5616" s="495" t="s">
        <v>38228</v>
      </c>
      <c r="C5616" s="496" t="s">
        <v>37783</v>
      </c>
      <c r="D5616" s="541"/>
      <c r="E5616" s="578"/>
      <c r="F5616" s="541">
        <f t="shared" si="88"/>
        <v>0</v>
      </c>
      <c r="G5616" s="609"/>
    </row>
    <row r="5617" spans="1:7" s="295" customFormat="1">
      <c r="A5617" s="562" t="s">
        <v>29412</v>
      </c>
      <c r="B5617" s="495" t="s">
        <v>38229</v>
      </c>
      <c r="C5617" s="496" t="s">
        <v>37784</v>
      </c>
      <c r="D5617" s="541"/>
      <c r="E5617" s="578"/>
      <c r="F5617" s="541">
        <f t="shared" si="88"/>
        <v>0</v>
      </c>
      <c r="G5617" s="609"/>
    </row>
    <row r="5618" spans="1:7" s="295" customFormat="1">
      <c r="A5618" s="562" t="s">
        <v>29414</v>
      </c>
      <c r="B5618" s="495" t="s">
        <v>38230</v>
      </c>
      <c r="C5618" s="496" t="s">
        <v>37785</v>
      </c>
      <c r="D5618" s="541"/>
      <c r="E5618" s="578"/>
      <c r="F5618" s="541">
        <f t="shared" si="88"/>
        <v>0</v>
      </c>
      <c r="G5618" s="609"/>
    </row>
    <row r="5619" spans="1:7" s="295" customFormat="1">
      <c r="A5619" s="562" t="s">
        <v>29416</v>
      </c>
      <c r="B5619" s="495" t="s">
        <v>38231</v>
      </c>
      <c r="C5619" s="496" t="s">
        <v>37786</v>
      </c>
      <c r="D5619" s="541"/>
      <c r="E5619" s="578"/>
      <c r="F5619" s="541">
        <f t="shared" si="88"/>
        <v>0</v>
      </c>
      <c r="G5619" s="609"/>
    </row>
    <row r="5620" spans="1:7" s="295" customFormat="1">
      <c r="A5620" s="562" t="s">
        <v>29418</v>
      </c>
      <c r="B5620" s="495" t="s">
        <v>38232</v>
      </c>
      <c r="C5620" s="496" t="s">
        <v>37787</v>
      </c>
      <c r="D5620" s="541"/>
      <c r="E5620" s="578"/>
      <c r="F5620" s="541">
        <f t="shared" si="88"/>
        <v>0</v>
      </c>
      <c r="G5620" s="609"/>
    </row>
    <row r="5621" spans="1:7" s="295" customFormat="1">
      <c r="A5621" s="562" t="s">
        <v>29421</v>
      </c>
      <c r="B5621" s="495" t="s">
        <v>38233</v>
      </c>
      <c r="C5621" s="496" t="s">
        <v>37788</v>
      </c>
      <c r="D5621" s="541"/>
      <c r="E5621" s="578"/>
      <c r="F5621" s="541">
        <f t="shared" si="88"/>
        <v>0</v>
      </c>
      <c r="G5621" s="609"/>
    </row>
    <row r="5622" spans="1:7" s="295" customFormat="1">
      <c r="A5622" s="562" t="s">
        <v>29423</v>
      </c>
      <c r="B5622" s="495" t="s">
        <v>38234</v>
      </c>
      <c r="C5622" s="496" t="s">
        <v>37789</v>
      </c>
      <c r="D5622" s="541"/>
      <c r="E5622" s="578"/>
      <c r="F5622" s="541">
        <f t="shared" si="88"/>
        <v>0</v>
      </c>
      <c r="G5622" s="609"/>
    </row>
    <row r="5623" spans="1:7" s="295" customFormat="1">
      <c r="A5623" s="562" t="s">
        <v>29425</v>
      </c>
      <c r="B5623" s="498" t="s">
        <v>38235</v>
      </c>
      <c r="C5623" s="499" t="s">
        <v>37790</v>
      </c>
      <c r="D5623" s="541"/>
      <c r="E5623" s="578"/>
      <c r="F5623" s="541">
        <f t="shared" si="88"/>
        <v>0</v>
      </c>
      <c r="G5623" s="609"/>
    </row>
    <row r="5624" spans="1:7" s="295" customFormat="1">
      <c r="A5624" s="562" t="s">
        <v>29427</v>
      </c>
      <c r="B5624" s="502"/>
      <c r="C5624" s="501" t="s">
        <v>37791</v>
      </c>
      <c r="D5624" s="541"/>
      <c r="E5624" s="578"/>
      <c r="F5624" s="541">
        <f t="shared" si="88"/>
        <v>0</v>
      </c>
      <c r="G5624" s="609"/>
    </row>
    <row r="5625" spans="1:7" s="295" customFormat="1">
      <c r="A5625" s="562" t="s">
        <v>29429</v>
      </c>
      <c r="B5625" s="502"/>
      <c r="C5625" s="501" t="s">
        <v>37792</v>
      </c>
      <c r="D5625" s="541"/>
      <c r="E5625" s="578"/>
      <c r="F5625" s="541">
        <f t="shared" si="88"/>
        <v>0</v>
      </c>
      <c r="G5625" s="609"/>
    </row>
    <row r="5626" spans="1:7" s="295" customFormat="1">
      <c r="A5626" s="562" t="s">
        <v>29432</v>
      </c>
      <c r="B5626" s="502"/>
      <c r="C5626" s="501" t="s">
        <v>37793</v>
      </c>
      <c r="D5626" s="541"/>
      <c r="E5626" s="578"/>
      <c r="F5626" s="541">
        <f t="shared" si="88"/>
        <v>0</v>
      </c>
      <c r="G5626" s="609"/>
    </row>
    <row r="5627" spans="1:7" s="425" customFormat="1">
      <c r="A5627" s="644" t="s">
        <v>38579</v>
      </c>
      <c r="B5627" s="645"/>
      <c r="C5627" s="646"/>
      <c r="D5627" s="547"/>
      <c r="E5627" s="588"/>
      <c r="F5627" s="550"/>
      <c r="G5627" s="613"/>
    </row>
    <row r="5628" spans="1:7" s="425" customFormat="1">
      <c r="A5628" s="644" t="s">
        <v>31468</v>
      </c>
      <c r="B5628" s="645"/>
      <c r="C5628" s="646"/>
      <c r="D5628" s="547"/>
      <c r="E5628" s="588"/>
      <c r="F5628" s="550"/>
      <c r="G5628" s="613"/>
    </row>
    <row r="5629" spans="1:7">
      <c r="A5629" s="558" t="s">
        <v>8939</v>
      </c>
      <c r="B5629" s="503">
        <v>7110080300</v>
      </c>
      <c r="C5629" s="504" t="s">
        <v>21151</v>
      </c>
      <c r="D5629" s="541"/>
      <c r="E5629" s="578"/>
      <c r="F5629" s="541">
        <f t="shared" si="88"/>
        <v>0</v>
      </c>
      <c r="G5629" s="611"/>
    </row>
    <row r="5630" spans="1:7">
      <c r="A5630" s="558" t="s">
        <v>8941</v>
      </c>
      <c r="B5630" s="503">
        <v>7010015900</v>
      </c>
      <c r="C5630" s="504" t="s">
        <v>21153</v>
      </c>
      <c r="D5630" s="541"/>
      <c r="E5630" s="578"/>
      <c r="F5630" s="541">
        <f t="shared" si="88"/>
        <v>0</v>
      </c>
      <c r="G5630" s="611"/>
    </row>
    <row r="5631" spans="1:7">
      <c r="A5631" s="558" t="s">
        <v>8943</v>
      </c>
      <c r="B5631" s="505">
        <v>7110017200</v>
      </c>
      <c r="C5631" s="504" t="s">
        <v>21157</v>
      </c>
      <c r="D5631" s="541"/>
      <c r="E5631" s="578"/>
      <c r="F5631" s="541">
        <f t="shared" si="88"/>
        <v>0</v>
      </c>
      <c r="G5631" s="611"/>
    </row>
    <row r="5632" spans="1:7">
      <c r="A5632" s="558" t="s">
        <v>8945</v>
      </c>
      <c r="B5632" s="464">
        <v>7010017600</v>
      </c>
      <c r="C5632" s="504" t="s">
        <v>21158</v>
      </c>
      <c r="D5632" s="541"/>
      <c r="E5632" s="578"/>
      <c r="F5632" s="541">
        <f t="shared" si="88"/>
        <v>0</v>
      </c>
      <c r="G5632" s="611"/>
    </row>
    <row r="5633" spans="1:7">
      <c r="A5633" s="558" t="s">
        <v>8948</v>
      </c>
      <c r="B5633" s="464">
        <v>7010016100</v>
      </c>
      <c r="C5633" s="504" t="s">
        <v>21161</v>
      </c>
      <c r="D5633" s="541"/>
      <c r="E5633" s="578"/>
      <c r="F5633" s="541">
        <f t="shared" si="88"/>
        <v>0</v>
      </c>
      <c r="G5633" s="611"/>
    </row>
    <row r="5634" spans="1:7">
      <c r="A5634" s="558" t="s">
        <v>8950</v>
      </c>
      <c r="B5634" s="464">
        <v>7110081900</v>
      </c>
      <c r="C5634" s="504" t="s">
        <v>21162</v>
      </c>
      <c r="D5634" s="541"/>
      <c r="E5634" s="578"/>
      <c r="F5634" s="541">
        <f t="shared" si="88"/>
        <v>0</v>
      </c>
      <c r="G5634" s="611"/>
    </row>
    <row r="5635" spans="1:7">
      <c r="A5635" s="558" t="s">
        <v>8953</v>
      </c>
      <c r="B5635" s="464">
        <v>9120000100</v>
      </c>
      <c r="C5635" s="504" t="s">
        <v>21163</v>
      </c>
      <c r="D5635" s="541"/>
      <c r="E5635" s="578"/>
      <c r="F5635" s="541">
        <f t="shared" si="88"/>
        <v>0</v>
      </c>
      <c r="G5635" s="611"/>
    </row>
    <row r="5636" spans="1:7">
      <c r="A5636" s="558" t="s">
        <v>8956</v>
      </c>
      <c r="B5636" s="464">
        <v>7010020400</v>
      </c>
      <c r="C5636" s="504" t="s">
        <v>21164</v>
      </c>
      <c r="D5636" s="541"/>
      <c r="E5636" s="578"/>
      <c r="F5636" s="541">
        <f t="shared" si="88"/>
        <v>0</v>
      </c>
      <c r="G5636" s="611"/>
    </row>
    <row r="5637" spans="1:7">
      <c r="A5637" s="558" t="s">
        <v>8959</v>
      </c>
      <c r="B5637" s="454" t="s">
        <v>21166</v>
      </c>
      <c r="C5637" s="504" t="s">
        <v>21165</v>
      </c>
      <c r="D5637" s="541"/>
      <c r="E5637" s="578"/>
      <c r="F5637" s="541">
        <f t="shared" si="88"/>
        <v>0</v>
      </c>
      <c r="G5637" s="611"/>
    </row>
    <row r="5638" spans="1:7">
      <c r="A5638" s="558" t="s">
        <v>8962</v>
      </c>
      <c r="B5638" s="454" t="s">
        <v>21168</v>
      </c>
      <c r="C5638" s="504" t="s">
        <v>21167</v>
      </c>
      <c r="D5638" s="541"/>
      <c r="E5638" s="578"/>
      <c r="F5638" s="541">
        <f t="shared" si="88"/>
        <v>0</v>
      </c>
      <c r="G5638" s="611"/>
    </row>
    <row r="5639" spans="1:7">
      <c r="A5639" s="558" t="s">
        <v>8965</v>
      </c>
      <c r="B5639" s="454" t="s">
        <v>21170</v>
      </c>
      <c r="C5639" s="504" t="s">
        <v>21169</v>
      </c>
      <c r="D5639" s="541"/>
      <c r="E5639" s="578"/>
      <c r="F5639" s="541">
        <f t="shared" si="88"/>
        <v>0</v>
      </c>
      <c r="G5639" s="611"/>
    </row>
    <row r="5640" spans="1:7">
      <c r="A5640" s="558" t="s">
        <v>8968</v>
      </c>
      <c r="B5640" s="454" t="s">
        <v>28363</v>
      </c>
      <c r="C5640" s="504" t="s">
        <v>28362</v>
      </c>
      <c r="D5640" s="541"/>
      <c r="E5640" s="578"/>
      <c r="F5640" s="541">
        <f t="shared" si="88"/>
        <v>0</v>
      </c>
      <c r="G5640" s="611"/>
    </row>
    <row r="5641" spans="1:7">
      <c r="A5641" s="558" t="s">
        <v>8971</v>
      </c>
      <c r="B5641" s="454" t="s">
        <v>28365</v>
      </c>
      <c r="C5641" s="504" t="s">
        <v>28364</v>
      </c>
      <c r="D5641" s="541"/>
      <c r="E5641" s="578"/>
      <c r="F5641" s="541">
        <f t="shared" si="88"/>
        <v>0</v>
      </c>
      <c r="G5641" s="611"/>
    </row>
    <row r="5642" spans="1:7">
      <c r="A5642" s="558" t="s">
        <v>8974</v>
      </c>
      <c r="B5642" s="454" t="s">
        <v>28367</v>
      </c>
      <c r="C5642" s="504" t="s">
        <v>28366</v>
      </c>
      <c r="D5642" s="541"/>
      <c r="E5642" s="578"/>
      <c r="F5642" s="541">
        <f t="shared" si="88"/>
        <v>0</v>
      </c>
      <c r="G5642" s="611"/>
    </row>
    <row r="5643" spans="1:7">
      <c r="A5643" s="558" t="s">
        <v>8977</v>
      </c>
      <c r="B5643" s="454" t="s">
        <v>29152</v>
      </c>
      <c r="C5643" s="504" t="s">
        <v>29151</v>
      </c>
      <c r="D5643" s="541"/>
      <c r="E5643" s="578"/>
      <c r="F5643" s="541">
        <f t="shared" si="88"/>
        <v>0</v>
      </c>
      <c r="G5643" s="611"/>
    </row>
    <row r="5644" spans="1:7">
      <c r="A5644" s="558" t="s">
        <v>8978</v>
      </c>
      <c r="B5644" s="454" t="s">
        <v>29199</v>
      </c>
      <c r="C5644" s="504" t="s">
        <v>29198</v>
      </c>
      <c r="D5644" s="541"/>
      <c r="E5644" s="578"/>
      <c r="F5644" s="541">
        <f t="shared" si="88"/>
        <v>0</v>
      </c>
      <c r="G5644" s="611"/>
    </row>
    <row r="5645" spans="1:7">
      <c r="A5645" s="558" t="s">
        <v>8980</v>
      </c>
      <c r="B5645" s="454" t="s">
        <v>29201</v>
      </c>
      <c r="C5645" s="504" t="s">
        <v>29200</v>
      </c>
      <c r="D5645" s="541"/>
      <c r="E5645" s="578"/>
      <c r="F5645" s="541">
        <f t="shared" si="88"/>
        <v>0</v>
      </c>
      <c r="G5645" s="611"/>
    </row>
    <row r="5646" spans="1:7">
      <c r="A5646" s="558" t="s">
        <v>8982</v>
      </c>
      <c r="B5646" s="454" t="s">
        <v>29203</v>
      </c>
      <c r="C5646" s="504" t="s">
        <v>29202</v>
      </c>
      <c r="D5646" s="541"/>
      <c r="E5646" s="578"/>
      <c r="F5646" s="541">
        <f t="shared" si="88"/>
        <v>0</v>
      </c>
      <c r="G5646" s="611"/>
    </row>
    <row r="5647" spans="1:7">
      <c r="A5647" s="558" t="s">
        <v>8985</v>
      </c>
      <c r="B5647" s="454" t="s">
        <v>24364</v>
      </c>
      <c r="C5647" s="504" t="s">
        <v>29204</v>
      </c>
      <c r="D5647" s="541"/>
      <c r="E5647" s="578"/>
      <c r="F5647" s="541">
        <f t="shared" si="88"/>
        <v>0</v>
      </c>
      <c r="G5647" s="611"/>
    </row>
    <row r="5648" spans="1:7">
      <c r="A5648" s="558" t="s">
        <v>8988</v>
      </c>
      <c r="B5648" s="454" t="s">
        <v>24366</v>
      </c>
      <c r="C5648" s="504" t="s">
        <v>24365</v>
      </c>
      <c r="D5648" s="541"/>
      <c r="E5648" s="578"/>
      <c r="F5648" s="541">
        <f t="shared" si="88"/>
        <v>0</v>
      </c>
      <c r="G5648" s="611"/>
    </row>
    <row r="5649" spans="1:7">
      <c r="A5649" s="558" t="s">
        <v>8990</v>
      </c>
      <c r="B5649" s="454" t="s">
        <v>24368</v>
      </c>
      <c r="C5649" s="504" t="s">
        <v>24367</v>
      </c>
      <c r="D5649" s="541"/>
      <c r="E5649" s="578"/>
      <c r="F5649" s="541">
        <f t="shared" si="88"/>
        <v>0</v>
      </c>
      <c r="G5649" s="611"/>
    </row>
    <row r="5650" spans="1:7">
      <c r="A5650" s="558" t="s">
        <v>8993</v>
      </c>
      <c r="B5650" s="454" t="s">
        <v>24370</v>
      </c>
      <c r="C5650" s="504" t="s">
        <v>24369</v>
      </c>
      <c r="D5650" s="541"/>
      <c r="E5650" s="578"/>
      <c r="F5650" s="541">
        <f t="shared" si="88"/>
        <v>0</v>
      </c>
      <c r="G5650" s="611"/>
    </row>
    <row r="5651" spans="1:7">
      <c r="A5651" s="558" t="s">
        <v>8996</v>
      </c>
      <c r="B5651" s="454" t="s">
        <v>32231</v>
      </c>
      <c r="C5651" s="504" t="s">
        <v>24371</v>
      </c>
      <c r="D5651" s="541"/>
      <c r="E5651" s="578"/>
      <c r="F5651" s="541">
        <f t="shared" si="88"/>
        <v>0</v>
      </c>
      <c r="G5651" s="611"/>
    </row>
    <row r="5652" spans="1:7">
      <c r="A5652" s="558" t="s">
        <v>8999</v>
      </c>
      <c r="B5652" s="454" t="s">
        <v>24373</v>
      </c>
      <c r="C5652" s="504" t="s">
        <v>24372</v>
      </c>
      <c r="D5652" s="541"/>
      <c r="E5652" s="578"/>
      <c r="F5652" s="541">
        <f t="shared" si="88"/>
        <v>0</v>
      </c>
      <c r="G5652" s="611"/>
    </row>
    <row r="5653" spans="1:7">
      <c r="A5653" s="558" t="s">
        <v>9002</v>
      </c>
      <c r="B5653" s="454" t="s">
        <v>24375</v>
      </c>
      <c r="C5653" s="504" t="s">
        <v>24374</v>
      </c>
      <c r="D5653" s="541"/>
      <c r="E5653" s="578"/>
      <c r="F5653" s="541">
        <f t="shared" si="88"/>
        <v>0</v>
      </c>
      <c r="G5653" s="611"/>
    </row>
    <row r="5654" spans="1:7">
      <c r="A5654" s="558" t="s">
        <v>9005</v>
      </c>
      <c r="B5654" s="454" t="s">
        <v>24377</v>
      </c>
      <c r="C5654" s="504" t="s">
        <v>24376</v>
      </c>
      <c r="D5654" s="541"/>
      <c r="E5654" s="578"/>
      <c r="F5654" s="541">
        <f t="shared" si="88"/>
        <v>0</v>
      </c>
      <c r="G5654" s="611"/>
    </row>
    <row r="5655" spans="1:7">
      <c r="A5655" s="558" t="s">
        <v>9008</v>
      </c>
      <c r="B5655" s="454" t="s">
        <v>24379</v>
      </c>
      <c r="C5655" s="504" t="s">
        <v>24378</v>
      </c>
      <c r="D5655" s="541"/>
      <c r="E5655" s="578"/>
      <c r="F5655" s="541">
        <f t="shared" si="88"/>
        <v>0</v>
      </c>
      <c r="G5655" s="611"/>
    </row>
    <row r="5656" spans="1:7">
      <c r="A5656" s="558" t="s">
        <v>9011</v>
      </c>
      <c r="B5656" s="454" t="s">
        <v>24381</v>
      </c>
      <c r="C5656" s="504" t="s">
        <v>24380</v>
      </c>
      <c r="D5656" s="541"/>
      <c r="E5656" s="578"/>
      <c r="F5656" s="541">
        <f t="shared" si="88"/>
        <v>0</v>
      </c>
      <c r="G5656" s="611"/>
    </row>
    <row r="5657" spans="1:7">
      <c r="A5657" s="558" t="s">
        <v>9014</v>
      </c>
      <c r="B5657" s="454" t="s">
        <v>24383</v>
      </c>
      <c r="C5657" s="504" t="s">
        <v>24382</v>
      </c>
      <c r="D5657" s="541"/>
      <c r="E5657" s="578"/>
      <c r="F5657" s="541">
        <f t="shared" si="88"/>
        <v>0</v>
      </c>
      <c r="G5657" s="611"/>
    </row>
    <row r="5658" spans="1:7">
      <c r="A5658" s="558" t="s">
        <v>9017</v>
      </c>
      <c r="B5658" s="454" t="s">
        <v>24386</v>
      </c>
      <c r="C5658" s="504" t="s">
        <v>24385</v>
      </c>
      <c r="D5658" s="541"/>
      <c r="E5658" s="578"/>
      <c r="F5658" s="541">
        <f t="shared" si="88"/>
        <v>0</v>
      </c>
      <c r="G5658" s="611"/>
    </row>
    <row r="5659" spans="1:7">
      <c r="A5659" s="558" t="s">
        <v>9020</v>
      </c>
      <c r="B5659" s="454" t="s">
        <v>24403</v>
      </c>
      <c r="C5659" s="504" t="s">
        <v>24402</v>
      </c>
      <c r="D5659" s="541"/>
      <c r="E5659" s="578"/>
      <c r="F5659" s="541">
        <f t="shared" si="88"/>
        <v>0</v>
      </c>
      <c r="G5659" s="611"/>
    </row>
    <row r="5660" spans="1:7">
      <c r="A5660" s="558" t="s">
        <v>9023</v>
      </c>
      <c r="B5660" s="454" t="s">
        <v>24405</v>
      </c>
      <c r="C5660" s="504" t="s">
        <v>24404</v>
      </c>
      <c r="D5660" s="541"/>
      <c r="E5660" s="578"/>
      <c r="F5660" s="541">
        <f t="shared" si="88"/>
        <v>0</v>
      </c>
      <c r="G5660" s="611"/>
    </row>
    <row r="5661" spans="1:7">
      <c r="A5661" s="558" t="s">
        <v>9026</v>
      </c>
      <c r="B5661" s="454" t="s">
        <v>24407</v>
      </c>
      <c r="C5661" s="504" t="s">
        <v>24406</v>
      </c>
      <c r="D5661" s="541"/>
      <c r="E5661" s="578"/>
      <c r="F5661" s="541">
        <f t="shared" si="88"/>
        <v>0</v>
      </c>
      <c r="G5661" s="611"/>
    </row>
    <row r="5662" spans="1:7">
      <c r="A5662" s="558" t="s">
        <v>9029</v>
      </c>
      <c r="B5662" s="454" t="s">
        <v>24409</v>
      </c>
      <c r="C5662" s="504" t="s">
        <v>24408</v>
      </c>
      <c r="D5662" s="541"/>
      <c r="E5662" s="578"/>
      <c r="F5662" s="541">
        <f t="shared" si="88"/>
        <v>0</v>
      </c>
      <c r="G5662" s="611"/>
    </row>
    <row r="5663" spans="1:7">
      <c r="A5663" s="558" t="s">
        <v>9032</v>
      </c>
      <c r="B5663" s="454" t="s">
        <v>24411</v>
      </c>
      <c r="C5663" s="504" t="s">
        <v>24410</v>
      </c>
      <c r="D5663" s="541"/>
      <c r="E5663" s="578"/>
      <c r="F5663" s="541">
        <f t="shared" si="88"/>
        <v>0</v>
      </c>
      <c r="G5663" s="611"/>
    </row>
    <row r="5664" spans="1:7">
      <c r="A5664" s="558" t="s">
        <v>9035</v>
      </c>
      <c r="B5664" s="454" t="s">
        <v>28902</v>
      </c>
      <c r="C5664" s="504" t="s">
        <v>24412</v>
      </c>
      <c r="D5664" s="541"/>
      <c r="E5664" s="578"/>
      <c r="F5664" s="541">
        <f t="shared" ref="F5664:F5727" si="89">D5664*(1+E5664)</f>
        <v>0</v>
      </c>
      <c r="G5664" s="611"/>
    </row>
    <row r="5665" spans="1:7">
      <c r="A5665" s="558" t="s">
        <v>9046</v>
      </c>
      <c r="B5665" s="454" t="s">
        <v>28381</v>
      </c>
      <c r="C5665" s="504" t="s">
        <v>28380</v>
      </c>
      <c r="D5665" s="541"/>
      <c r="E5665" s="578"/>
      <c r="F5665" s="541">
        <f t="shared" si="89"/>
        <v>0</v>
      </c>
      <c r="G5665" s="611"/>
    </row>
    <row r="5666" spans="1:7">
      <c r="A5666" s="558" t="s">
        <v>9049</v>
      </c>
      <c r="B5666" s="454" t="s">
        <v>28383</v>
      </c>
      <c r="C5666" s="504" t="s">
        <v>28382</v>
      </c>
      <c r="D5666" s="541"/>
      <c r="E5666" s="578"/>
      <c r="F5666" s="541">
        <f t="shared" si="89"/>
        <v>0</v>
      </c>
      <c r="G5666" s="611"/>
    </row>
    <row r="5667" spans="1:7">
      <c r="A5667" s="558" t="s">
        <v>9052</v>
      </c>
      <c r="B5667" s="454" t="s">
        <v>28385</v>
      </c>
      <c r="C5667" s="504" t="s">
        <v>28384</v>
      </c>
      <c r="D5667" s="541"/>
      <c r="E5667" s="578"/>
      <c r="F5667" s="541">
        <f t="shared" si="89"/>
        <v>0</v>
      </c>
      <c r="G5667" s="611"/>
    </row>
    <row r="5668" spans="1:7">
      <c r="A5668" s="558" t="s">
        <v>9055</v>
      </c>
      <c r="B5668" s="454" t="s">
        <v>28387</v>
      </c>
      <c r="C5668" s="504" t="s">
        <v>28386</v>
      </c>
      <c r="D5668" s="541"/>
      <c r="E5668" s="578"/>
      <c r="F5668" s="541">
        <f t="shared" si="89"/>
        <v>0</v>
      </c>
      <c r="G5668" s="611"/>
    </row>
    <row r="5669" spans="1:7">
      <c r="A5669" s="558" t="s">
        <v>9058</v>
      </c>
      <c r="B5669" s="454" t="s">
        <v>28389</v>
      </c>
      <c r="C5669" s="504" t="s">
        <v>28388</v>
      </c>
      <c r="D5669" s="541"/>
      <c r="E5669" s="578"/>
      <c r="F5669" s="541">
        <f t="shared" si="89"/>
        <v>0</v>
      </c>
      <c r="G5669" s="611"/>
    </row>
    <row r="5670" spans="1:7">
      <c r="A5670" s="558" t="s">
        <v>9061</v>
      </c>
      <c r="B5670" s="454" t="s">
        <v>28391</v>
      </c>
      <c r="C5670" s="504" t="s">
        <v>28390</v>
      </c>
      <c r="D5670" s="541"/>
      <c r="E5670" s="578"/>
      <c r="F5670" s="541">
        <f t="shared" si="89"/>
        <v>0</v>
      </c>
      <c r="G5670" s="611"/>
    </row>
    <row r="5671" spans="1:7">
      <c r="A5671" s="558" t="s">
        <v>9064</v>
      </c>
      <c r="B5671" s="454" t="s">
        <v>28393</v>
      </c>
      <c r="C5671" s="504" t="s">
        <v>28392</v>
      </c>
      <c r="D5671" s="541"/>
      <c r="E5671" s="578"/>
      <c r="F5671" s="541">
        <f t="shared" si="89"/>
        <v>0</v>
      </c>
      <c r="G5671" s="611"/>
    </row>
    <row r="5672" spans="1:7">
      <c r="A5672" s="558" t="s">
        <v>9067</v>
      </c>
      <c r="B5672" s="454" t="s">
        <v>28395</v>
      </c>
      <c r="C5672" s="504" t="s">
        <v>28394</v>
      </c>
      <c r="D5672" s="541"/>
      <c r="E5672" s="578"/>
      <c r="F5672" s="541">
        <f t="shared" si="89"/>
        <v>0</v>
      </c>
      <c r="G5672" s="611"/>
    </row>
    <row r="5673" spans="1:7">
      <c r="A5673" s="558" t="s">
        <v>9070</v>
      </c>
      <c r="B5673" s="454" t="s">
        <v>28397</v>
      </c>
      <c r="C5673" s="504" t="s">
        <v>28396</v>
      </c>
      <c r="D5673" s="541"/>
      <c r="E5673" s="578"/>
      <c r="F5673" s="541">
        <f t="shared" si="89"/>
        <v>0</v>
      </c>
      <c r="G5673" s="611"/>
    </row>
    <row r="5674" spans="1:7">
      <c r="A5674" s="558" t="s">
        <v>9073</v>
      </c>
      <c r="B5674" s="454" t="s">
        <v>28399</v>
      </c>
      <c r="C5674" s="504" t="s">
        <v>28398</v>
      </c>
      <c r="D5674" s="541"/>
      <c r="E5674" s="578"/>
      <c r="F5674" s="541">
        <f t="shared" si="89"/>
        <v>0</v>
      </c>
      <c r="G5674" s="611"/>
    </row>
    <row r="5675" spans="1:7">
      <c r="A5675" s="558" t="s">
        <v>9076</v>
      </c>
      <c r="B5675" s="454" t="s">
        <v>28401</v>
      </c>
      <c r="C5675" s="504" t="s">
        <v>28400</v>
      </c>
      <c r="D5675" s="541"/>
      <c r="E5675" s="578"/>
      <c r="F5675" s="541">
        <f t="shared" si="89"/>
        <v>0</v>
      </c>
      <c r="G5675" s="611"/>
    </row>
    <row r="5676" spans="1:7">
      <c r="A5676" s="558" t="s">
        <v>9079</v>
      </c>
      <c r="B5676" s="454" t="s">
        <v>28403</v>
      </c>
      <c r="C5676" s="504" t="s">
        <v>28402</v>
      </c>
      <c r="D5676" s="541"/>
      <c r="E5676" s="578"/>
      <c r="F5676" s="541">
        <f t="shared" si="89"/>
        <v>0</v>
      </c>
      <c r="G5676" s="611"/>
    </row>
    <row r="5677" spans="1:7">
      <c r="A5677" s="558" t="s">
        <v>9082</v>
      </c>
      <c r="B5677" s="454" t="s">
        <v>28405</v>
      </c>
      <c r="C5677" s="504" t="s">
        <v>28404</v>
      </c>
      <c r="D5677" s="541"/>
      <c r="E5677" s="578"/>
      <c r="F5677" s="541">
        <f t="shared" si="89"/>
        <v>0</v>
      </c>
      <c r="G5677" s="611"/>
    </row>
    <row r="5678" spans="1:7">
      <c r="A5678" s="558" t="s">
        <v>9085</v>
      </c>
      <c r="B5678" s="454" t="s">
        <v>28407</v>
      </c>
      <c r="C5678" s="504" t="s">
        <v>28406</v>
      </c>
      <c r="D5678" s="541"/>
      <c r="E5678" s="578"/>
      <c r="F5678" s="541">
        <f t="shared" si="89"/>
        <v>0</v>
      </c>
      <c r="G5678" s="611"/>
    </row>
    <row r="5679" spans="1:7">
      <c r="A5679" s="558" t="s">
        <v>9088</v>
      </c>
      <c r="B5679" s="454" t="s">
        <v>28409</v>
      </c>
      <c r="C5679" s="504" t="s">
        <v>28408</v>
      </c>
      <c r="D5679" s="541"/>
      <c r="E5679" s="578"/>
      <c r="F5679" s="541">
        <f t="shared" si="89"/>
        <v>0</v>
      </c>
      <c r="G5679" s="611"/>
    </row>
    <row r="5680" spans="1:7">
      <c r="A5680" s="558" t="s">
        <v>9091</v>
      </c>
      <c r="B5680" s="454" t="s">
        <v>28411</v>
      </c>
      <c r="C5680" s="504" t="s">
        <v>28410</v>
      </c>
      <c r="D5680" s="541"/>
      <c r="E5680" s="578"/>
      <c r="F5680" s="541">
        <f t="shared" si="89"/>
        <v>0</v>
      </c>
      <c r="G5680" s="611"/>
    </row>
    <row r="5681" spans="1:7">
      <c r="A5681" s="558" t="s">
        <v>9094</v>
      </c>
      <c r="B5681" s="454" t="s">
        <v>28413</v>
      </c>
      <c r="C5681" s="504" t="s">
        <v>28412</v>
      </c>
      <c r="D5681" s="541"/>
      <c r="E5681" s="578"/>
      <c r="F5681" s="541">
        <f t="shared" si="89"/>
        <v>0</v>
      </c>
      <c r="G5681" s="611"/>
    </row>
    <row r="5682" spans="1:7">
      <c r="A5682" s="558" t="s">
        <v>9097</v>
      </c>
      <c r="B5682" s="454" t="s">
        <v>28415</v>
      </c>
      <c r="C5682" s="504" t="s">
        <v>28414</v>
      </c>
      <c r="D5682" s="541"/>
      <c r="E5682" s="578"/>
      <c r="F5682" s="541">
        <f t="shared" si="89"/>
        <v>0</v>
      </c>
      <c r="G5682" s="611"/>
    </row>
    <row r="5683" spans="1:7">
      <c r="A5683" s="558" t="s">
        <v>9100</v>
      </c>
      <c r="B5683" s="454" t="s">
        <v>28417</v>
      </c>
      <c r="C5683" s="504" t="s">
        <v>28416</v>
      </c>
      <c r="D5683" s="541"/>
      <c r="E5683" s="578"/>
      <c r="F5683" s="541">
        <f t="shared" si="89"/>
        <v>0</v>
      </c>
      <c r="G5683" s="611"/>
    </row>
    <row r="5684" spans="1:7">
      <c r="A5684" s="558" t="s">
        <v>12411</v>
      </c>
      <c r="B5684" s="454" t="s">
        <v>28419</v>
      </c>
      <c r="C5684" s="504" t="s">
        <v>28418</v>
      </c>
      <c r="D5684" s="541"/>
      <c r="E5684" s="578"/>
      <c r="F5684" s="541">
        <f t="shared" si="89"/>
        <v>0</v>
      </c>
      <c r="G5684" s="611"/>
    </row>
    <row r="5685" spans="1:7">
      <c r="A5685" s="558" t="s">
        <v>12414</v>
      </c>
      <c r="B5685" s="454" t="s">
        <v>28421</v>
      </c>
      <c r="C5685" s="504" t="s">
        <v>28420</v>
      </c>
      <c r="D5685" s="541"/>
      <c r="E5685" s="578"/>
      <c r="F5685" s="541">
        <f t="shared" si="89"/>
        <v>0</v>
      </c>
      <c r="G5685" s="611"/>
    </row>
    <row r="5686" spans="1:7">
      <c r="A5686" s="558" t="s">
        <v>12424</v>
      </c>
      <c r="B5686" s="454" t="s">
        <v>28431</v>
      </c>
      <c r="C5686" s="504" t="s">
        <v>28430</v>
      </c>
      <c r="D5686" s="541"/>
      <c r="E5686" s="578"/>
      <c r="F5686" s="541">
        <f t="shared" si="89"/>
        <v>0</v>
      </c>
      <c r="G5686" s="611"/>
    </row>
    <row r="5687" spans="1:7">
      <c r="A5687" s="558" t="s">
        <v>12427</v>
      </c>
      <c r="B5687" s="454" t="s">
        <v>28435</v>
      </c>
      <c r="C5687" s="504" t="s">
        <v>28434</v>
      </c>
      <c r="D5687" s="541"/>
      <c r="E5687" s="578"/>
      <c r="F5687" s="541">
        <f t="shared" si="89"/>
        <v>0</v>
      </c>
      <c r="G5687" s="611"/>
    </row>
    <row r="5688" spans="1:7">
      <c r="A5688" s="558" t="s">
        <v>12434</v>
      </c>
      <c r="B5688" s="454"/>
      <c r="C5688" s="504" t="s">
        <v>28449</v>
      </c>
      <c r="D5688" s="541"/>
      <c r="E5688" s="578"/>
      <c r="F5688" s="541">
        <f t="shared" si="89"/>
        <v>0</v>
      </c>
      <c r="G5688" s="611"/>
    </row>
    <row r="5689" spans="1:7">
      <c r="A5689" s="558" t="s">
        <v>12437</v>
      </c>
      <c r="B5689" s="454" t="s">
        <v>28451</v>
      </c>
      <c r="C5689" s="504" t="s">
        <v>28450</v>
      </c>
      <c r="D5689" s="541"/>
      <c r="E5689" s="578"/>
      <c r="F5689" s="541">
        <f t="shared" si="89"/>
        <v>0</v>
      </c>
      <c r="G5689" s="611"/>
    </row>
    <row r="5690" spans="1:7">
      <c r="A5690" s="558" t="s">
        <v>9129</v>
      </c>
      <c r="B5690" s="454"/>
      <c r="C5690" s="504" t="s">
        <v>28452</v>
      </c>
      <c r="D5690" s="541"/>
      <c r="E5690" s="578"/>
      <c r="F5690" s="541">
        <f t="shared" si="89"/>
        <v>0</v>
      </c>
      <c r="G5690" s="611"/>
    </row>
    <row r="5691" spans="1:7">
      <c r="A5691" s="558" t="s">
        <v>9132</v>
      </c>
      <c r="B5691" s="454"/>
      <c r="C5691" s="504" t="s">
        <v>28453</v>
      </c>
      <c r="D5691" s="541"/>
      <c r="E5691" s="578"/>
      <c r="F5691" s="541">
        <f t="shared" si="89"/>
        <v>0</v>
      </c>
      <c r="G5691" s="611"/>
    </row>
    <row r="5692" spans="1:7">
      <c r="A5692" s="558" t="s">
        <v>9135</v>
      </c>
      <c r="B5692" s="454" t="s">
        <v>28455</v>
      </c>
      <c r="C5692" s="504" t="s">
        <v>28454</v>
      </c>
      <c r="D5692" s="541"/>
      <c r="E5692" s="578"/>
      <c r="F5692" s="541">
        <f t="shared" si="89"/>
        <v>0</v>
      </c>
      <c r="G5692" s="611"/>
    </row>
    <row r="5693" spans="1:7">
      <c r="A5693" s="558" t="s">
        <v>9138</v>
      </c>
      <c r="B5693" s="454" t="s">
        <v>28457</v>
      </c>
      <c r="C5693" s="504" t="s">
        <v>28456</v>
      </c>
      <c r="D5693" s="541"/>
      <c r="E5693" s="578"/>
      <c r="F5693" s="541">
        <f t="shared" si="89"/>
        <v>0</v>
      </c>
      <c r="G5693" s="611"/>
    </row>
    <row r="5694" spans="1:7">
      <c r="A5694" s="558" t="s">
        <v>9141</v>
      </c>
      <c r="B5694" s="454" t="s">
        <v>28461</v>
      </c>
      <c r="C5694" s="504" t="s">
        <v>28460</v>
      </c>
      <c r="D5694" s="541"/>
      <c r="E5694" s="578"/>
      <c r="F5694" s="541">
        <f t="shared" si="89"/>
        <v>0</v>
      </c>
      <c r="G5694" s="611"/>
    </row>
    <row r="5695" spans="1:7">
      <c r="A5695" s="558" t="s">
        <v>9144</v>
      </c>
      <c r="B5695" s="454" t="s">
        <v>28463</v>
      </c>
      <c r="C5695" s="504" t="s">
        <v>28462</v>
      </c>
      <c r="D5695" s="541"/>
      <c r="E5695" s="578"/>
      <c r="F5695" s="541">
        <f t="shared" si="89"/>
        <v>0</v>
      </c>
      <c r="G5695" s="611"/>
    </row>
    <row r="5696" spans="1:7">
      <c r="A5696" s="558" t="s">
        <v>9145</v>
      </c>
      <c r="B5696" s="454" t="s">
        <v>28465</v>
      </c>
      <c r="C5696" s="504" t="s">
        <v>28464</v>
      </c>
      <c r="D5696" s="541"/>
      <c r="E5696" s="578"/>
      <c r="F5696" s="541">
        <f t="shared" si="89"/>
        <v>0</v>
      </c>
      <c r="G5696" s="611"/>
    </row>
    <row r="5697" spans="1:7">
      <c r="A5697" s="558" t="s">
        <v>9148</v>
      </c>
      <c r="B5697" s="454" t="s">
        <v>28467</v>
      </c>
      <c r="C5697" s="504" t="s">
        <v>28466</v>
      </c>
      <c r="D5697" s="541"/>
      <c r="E5697" s="578"/>
      <c r="F5697" s="541">
        <f t="shared" si="89"/>
        <v>0</v>
      </c>
      <c r="G5697" s="611"/>
    </row>
    <row r="5698" spans="1:7">
      <c r="A5698" s="558" t="s">
        <v>9151</v>
      </c>
      <c r="B5698" s="454" t="s">
        <v>32237</v>
      </c>
      <c r="C5698" s="504" t="s">
        <v>28468</v>
      </c>
      <c r="D5698" s="541"/>
      <c r="E5698" s="578"/>
      <c r="F5698" s="541">
        <f t="shared" si="89"/>
        <v>0</v>
      </c>
      <c r="G5698" s="611"/>
    </row>
    <row r="5699" spans="1:7">
      <c r="A5699" s="558" t="s">
        <v>9154</v>
      </c>
      <c r="B5699" s="454" t="s">
        <v>28470</v>
      </c>
      <c r="C5699" s="504" t="s">
        <v>28469</v>
      </c>
      <c r="D5699" s="541"/>
      <c r="E5699" s="578"/>
      <c r="F5699" s="541">
        <f t="shared" si="89"/>
        <v>0</v>
      </c>
      <c r="G5699" s="611"/>
    </row>
    <row r="5700" spans="1:7">
      <c r="A5700" s="558" t="s">
        <v>9157</v>
      </c>
      <c r="B5700" s="454" t="s">
        <v>28472</v>
      </c>
      <c r="C5700" s="504" t="s">
        <v>28471</v>
      </c>
      <c r="D5700" s="541"/>
      <c r="E5700" s="578"/>
      <c r="F5700" s="541">
        <f t="shared" si="89"/>
        <v>0</v>
      </c>
      <c r="G5700" s="611"/>
    </row>
    <row r="5701" spans="1:7">
      <c r="A5701" s="558" t="s">
        <v>9160</v>
      </c>
      <c r="B5701" s="454" t="s">
        <v>28474</v>
      </c>
      <c r="C5701" s="504" t="s">
        <v>28473</v>
      </c>
      <c r="D5701" s="541"/>
      <c r="E5701" s="578"/>
      <c r="F5701" s="541">
        <f t="shared" si="89"/>
        <v>0</v>
      </c>
      <c r="G5701" s="611"/>
    </row>
    <row r="5702" spans="1:7">
      <c r="A5702" s="558" t="s">
        <v>9163</v>
      </c>
      <c r="B5702" s="454" t="s">
        <v>28476</v>
      </c>
      <c r="C5702" s="504" t="s">
        <v>28475</v>
      </c>
      <c r="D5702" s="541"/>
      <c r="E5702" s="578"/>
      <c r="F5702" s="541">
        <f t="shared" si="89"/>
        <v>0</v>
      </c>
      <c r="G5702" s="611"/>
    </row>
    <row r="5703" spans="1:7">
      <c r="A5703" s="558" t="s">
        <v>9166</v>
      </c>
      <c r="B5703" s="454" t="s">
        <v>28478</v>
      </c>
      <c r="C5703" s="504" t="s">
        <v>28477</v>
      </c>
      <c r="D5703" s="541"/>
      <c r="E5703" s="578"/>
      <c r="F5703" s="541">
        <f t="shared" si="89"/>
        <v>0</v>
      </c>
      <c r="G5703" s="611"/>
    </row>
    <row r="5704" spans="1:7">
      <c r="A5704" s="558" t="s">
        <v>9169</v>
      </c>
      <c r="B5704" s="454" t="s">
        <v>28480</v>
      </c>
      <c r="C5704" s="504" t="s">
        <v>28479</v>
      </c>
      <c r="D5704" s="541"/>
      <c r="E5704" s="578"/>
      <c r="F5704" s="541">
        <f t="shared" si="89"/>
        <v>0</v>
      </c>
      <c r="G5704" s="611"/>
    </row>
    <row r="5705" spans="1:7">
      <c r="A5705" s="558" t="s">
        <v>9172</v>
      </c>
      <c r="B5705" s="454" t="s">
        <v>28482</v>
      </c>
      <c r="C5705" s="504" t="s">
        <v>28481</v>
      </c>
      <c r="D5705" s="541"/>
      <c r="E5705" s="578"/>
      <c r="F5705" s="541">
        <f t="shared" si="89"/>
        <v>0</v>
      </c>
      <c r="G5705" s="611"/>
    </row>
    <row r="5706" spans="1:7">
      <c r="A5706" s="558" t="s">
        <v>9175</v>
      </c>
      <c r="B5706" s="454" t="s">
        <v>28484</v>
      </c>
      <c r="C5706" s="504" t="s">
        <v>28483</v>
      </c>
      <c r="D5706" s="541"/>
      <c r="E5706" s="578"/>
      <c r="F5706" s="541">
        <f t="shared" si="89"/>
        <v>0</v>
      </c>
      <c r="G5706" s="611"/>
    </row>
    <row r="5707" spans="1:7">
      <c r="A5707" s="558" t="s">
        <v>9178</v>
      </c>
      <c r="B5707" s="454" t="s">
        <v>28487</v>
      </c>
      <c r="C5707" s="504" t="s">
        <v>28486</v>
      </c>
      <c r="D5707" s="541"/>
      <c r="E5707" s="578"/>
      <c r="F5707" s="541">
        <f t="shared" si="89"/>
        <v>0</v>
      </c>
      <c r="G5707" s="611"/>
    </row>
    <row r="5708" spans="1:7">
      <c r="A5708" s="558" t="s">
        <v>9181</v>
      </c>
      <c r="B5708" s="454"/>
      <c r="C5708" s="504" t="s">
        <v>28488</v>
      </c>
      <c r="D5708" s="541"/>
      <c r="E5708" s="578"/>
      <c r="F5708" s="541">
        <f t="shared" si="89"/>
        <v>0</v>
      </c>
      <c r="G5708" s="611"/>
    </row>
    <row r="5709" spans="1:7">
      <c r="A5709" s="558" t="s">
        <v>9184</v>
      </c>
      <c r="B5709" s="454" t="s">
        <v>21258</v>
      </c>
      <c r="C5709" s="504" t="s">
        <v>28489</v>
      </c>
      <c r="D5709" s="541"/>
      <c r="E5709" s="578"/>
      <c r="F5709" s="541">
        <f t="shared" si="89"/>
        <v>0</v>
      </c>
      <c r="G5709" s="611"/>
    </row>
    <row r="5710" spans="1:7">
      <c r="A5710" s="558" t="s">
        <v>9187</v>
      </c>
      <c r="B5710" s="454" t="s">
        <v>28491</v>
      </c>
      <c r="C5710" s="504" t="s">
        <v>28490</v>
      </c>
      <c r="D5710" s="541"/>
      <c r="E5710" s="578"/>
      <c r="F5710" s="541">
        <f t="shared" si="89"/>
        <v>0</v>
      </c>
      <c r="G5710" s="611"/>
    </row>
    <row r="5711" spans="1:7">
      <c r="A5711" s="558" t="s">
        <v>9190</v>
      </c>
      <c r="B5711" s="506" t="s">
        <v>28494</v>
      </c>
      <c r="C5711" s="507" t="s">
        <v>28493</v>
      </c>
      <c r="D5711" s="541"/>
      <c r="E5711" s="578"/>
      <c r="F5711" s="541">
        <f t="shared" si="89"/>
        <v>0</v>
      </c>
      <c r="G5711" s="611"/>
    </row>
    <row r="5712" spans="1:7" s="425" customFormat="1">
      <c r="A5712" s="644" t="s">
        <v>28498</v>
      </c>
      <c r="B5712" s="645"/>
      <c r="C5712" s="646"/>
      <c r="D5712" s="547"/>
      <c r="E5712" s="588"/>
      <c r="F5712" s="550"/>
      <c r="G5712" s="613"/>
    </row>
    <row r="5713" spans="1:7">
      <c r="A5713" s="563" t="s">
        <v>9193</v>
      </c>
      <c r="B5713" s="508">
        <v>7010017600</v>
      </c>
      <c r="C5713" s="509" t="s">
        <v>21158</v>
      </c>
      <c r="D5713" s="541"/>
      <c r="E5713" s="578"/>
      <c r="F5713" s="541">
        <f t="shared" si="89"/>
        <v>0</v>
      </c>
      <c r="G5713" s="611"/>
    </row>
    <row r="5714" spans="1:7">
      <c r="A5714" s="558" t="s">
        <v>9196</v>
      </c>
      <c r="B5714" s="454">
        <v>9120000100</v>
      </c>
      <c r="C5714" s="504" t="s">
        <v>21163</v>
      </c>
      <c r="D5714" s="541"/>
      <c r="E5714" s="578"/>
      <c r="F5714" s="541">
        <f t="shared" si="89"/>
        <v>0</v>
      </c>
      <c r="G5714" s="611"/>
    </row>
    <row r="5715" spans="1:7">
      <c r="A5715" s="563" t="s">
        <v>9199</v>
      </c>
      <c r="B5715" s="454">
        <v>7010020400</v>
      </c>
      <c r="C5715" s="504" t="s">
        <v>21164</v>
      </c>
      <c r="D5715" s="541"/>
      <c r="E5715" s="578"/>
      <c r="F5715" s="541">
        <f t="shared" si="89"/>
        <v>0</v>
      </c>
      <c r="G5715" s="611"/>
    </row>
    <row r="5716" spans="1:7">
      <c r="A5716" s="558" t="s">
        <v>9202</v>
      </c>
      <c r="B5716" s="454">
        <v>4100014000</v>
      </c>
      <c r="C5716" s="504" t="s">
        <v>28509</v>
      </c>
      <c r="D5716" s="541"/>
      <c r="E5716" s="578"/>
      <c r="F5716" s="541">
        <f t="shared" si="89"/>
        <v>0</v>
      </c>
      <c r="G5716" s="611"/>
    </row>
    <row r="5717" spans="1:7">
      <c r="A5717" s="563" t="s">
        <v>9205</v>
      </c>
      <c r="B5717" s="454">
        <v>7110011700</v>
      </c>
      <c r="C5717" s="504" t="s">
        <v>28510</v>
      </c>
      <c r="D5717" s="541"/>
      <c r="E5717" s="578"/>
      <c r="F5717" s="541">
        <f t="shared" si="89"/>
        <v>0</v>
      </c>
      <c r="G5717" s="611"/>
    </row>
    <row r="5718" spans="1:7">
      <c r="A5718" s="558" t="s">
        <v>9206</v>
      </c>
      <c r="B5718" s="454" t="s">
        <v>28515</v>
      </c>
      <c r="C5718" s="504" t="s">
        <v>28514</v>
      </c>
      <c r="D5718" s="541"/>
      <c r="E5718" s="578"/>
      <c r="F5718" s="541">
        <f t="shared" si="89"/>
        <v>0</v>
      </c>
      <c r="G5718" s="611"/>
    </row>
    <row r="5719" spans="1:7">
      <c r="A5719" s="563" t="s">
        <v>9209</v>
      </c>
      <c r="B5719" s="454" t="s">
        <v>28517</v>
      </c>
      <c r="C5719" s="504" t="s">
        <v>28516</v>
      </c>
      <c r="D5719" s="541"/>
      <c r="E5719" s="578"/>
      <c r="F5719" s="541">
        <f t="shared" si="89"/>
        <v>0</v>
      </c>
      <c r="G5719" s="611"/>
    </row>
    <row r="5720" spans="1:7">
      <c r="A5720" s="558" t="s">
        <v>9210</v>
      </c>
      <c r="B5720" s="454" t="s">
        <v>21260</v>
      </c>
      <c r="C5720" s="504" t="s">
        <v>28518</v>
      </c>
      <c r="D5720" s="541"/>
      <c r="E5720" s="578"/>
      <c r="F5720" s="541">
        <f t="shared" si="89"/>
        <v>0</v>
      </c>
      <c r="G5720" s="611"/>
    </row>
    <row r="5721" spans="1:7">
      <c r="A5721" s="563" t="s">
        <v>9213</v>
      </c>
      <c r="B5721" s="454">
        <v>8103302000</v>
      </c>
      <c r="C5721" s="504" t="s">
        <v>28519</v>
      </c>
      <c r="D5721" s="541"/>
      <c r="E5721" s="578"/>
      <c r="F5721" s="541">
        <f t="shared" si="89"/>
        <v>0</v>
      </c>
      <c r="G5721" s="611"/>
    </row>
    <row r="5722" spans="1:7">
      <c r="A5722" s="558" t="s">
        <v>9216</v>
      </c>
      <c r="B5722" s="454">
        <v>7010022800</v>
      </c>
      <c r="C5722" s="504" t="s">
        <v>28520</v>
      </c>
      <c r="D5722" s="541"/>
      <c r="E5722" s="578"/>
      <c r="F5722" s="541">
        <f t="shared" si="89"/>
        <v>0</v>
      </c>
      <c r="G5722" s="611"/>
    </row>
    <row r="5723" spans="1:7">
      <c r="A5723" s="563" t="s">
        <v>6372</v>
      </c>
      <c r="B5723" s="454">
        <v>7010018600</v>
      </c>
      <c r="C5723" s="504" t="s">
        <v>24380</v>
      </c>
      <c r="D5723" s="541"/>
      <c r="E5723" s="578"/>
      <c r="F5723" s="541">
        <f t="shared" si="89"/>
        <v>0</v>
      </c>
      <c r="G5723" s="611"/>
    </row>
    <row r="5724" spans="1:7">
      <c r="A5724" s="558" t="s">
        <v>6375</v>
      </c>
      <c r="B5724" s="454">
        <v>8103305100</v>
      </c>
      <c r="C5724" s="504" t="s">
        <v>28521</v>
      </c>
      <c r="D5724" s="541"/>
      <c r="E5724" s="578"/>
      <c r="F5724" s="541">
        <f t="shared" si="89"/>
        <v>0</v>
      </c>
      <c r="G5724" s="611"/>
    </row>
    <row r="5725" spans="1:7">
      <c r="A5725" s="563" t="s">
        <v>6378</v>
      </c>
      <c r="B5725" s="454">
        <v>7010019200</v>
      </c>
      <c r="C5725" s="504" t="s">
        <v>28522</v>
      </c>
      <c r="D5725" s="541"/>
      <c r="E5725" s="578"/>
      <c r="F5725" s="541">
        <f t="shared" si="89"/>
        <v>0</v>
      </c>
      <c r="G5725" s="611"/>
    </row>
    <row r="5726" spans="1:7">
      <c r="A5726" s="558" t="s">
        <v>6379</v>
      </c>
      <c r="B5726" s="454">
        <v>7210004200</v>
      </c>
      <c r="C5726" s="504" t="s">
        <v>11015</v>
      </c>
      <c r="D5726" s="541"/>
      <c r="E5726" s="578"/>
      <c r="F5726" s="541">
        <f t="shared" si="89"/>
        <v>0</v>
      </c>
      <c r="G5726" s="611"/>
    </row>
    <row r="5727" spans="1:7">
      <c r="A5727" s="563" t="s">
        <v>6381</v>
      </c>
      <c r="B5727" s="454">
        <v>7210018500</v>
      </c>
      <c r="C5727" s="504" t="s">
        <v>11016</v>
      </c>
      <c r="D5727" s="541"/>
      <c r="E5727" s="578"/>
      <c r="F5727" s="541">
        <f t="shared" si="89"/>
        <v>0</v>
      </c>
      <c r="G5727" s="611"/>
    </row>
    <row r="5728" spans="1:7">
      <c r="A5728" s="558" t="s">
        <v>6382</v>
      </c>
      <c r="B5728" s="454">
        <v>7210018600</v>
      </c>
      <c r="C5728" s="504" t="s">
        <v>11017</v>
      </c>
      <c r="D5728" s="541"/>
      <c r="E5728" s="578"/>
      <c r="F5728" s="541">
        <f t="shared" ref="F5728:F5791" si="90">D5728*(1+E5728)</f>
        <v>0</v>
      </c>
      <c r="G5728" s="611"/>
    </row>
    <row r="5729" spans="1:7">
      <c r="A5729" s="563" t="s">
        <v>6385</v>
      </c>
      <c r="B5729" s="454">
        <v>7210018700</v>
      </c>
      <c r="C5729" s="504" t="s">
        <v>11018</v>
      </c>
      <c r="D5729" s="541"/>
      <c r="E5729" s="578"/>
      <c r="F5729" s="541">
        <f t="shared" si="90"/>
        <v>0</v>
      </c>
      <c r="G5729" s="611"/>
    </row>
    <row r="5730" spans="1:7">
      <c r="A5730" s="558" t="s">
        <v>6388</v>
      </c>
      <c r="B5730" s="454">
        <v>7210018800</v>
      </c>
      <c r="C5730" s="504" t="s">
        <v>11019</v>
      </c>
      <c r="D5730" s="541"/>
      <c r="E5730" s="578"/>
      <c r="F5730" s="541">
        <f t="shared" si="90"/>
        <v>0</v>
      </c>
      <c r="G5730" s="611"/>
    </row>
    <row r="5731" spans="1:7">
      <c r="A5731" s="563" t="s">
        <v>6391</v>
      </c>
      <c r="B5731" s="454">
        <v>7210018900</v>
      </c>
      <c r="C5731" s="504" t="s">
        <v>11020</v>
      </c>
      <c r="D5731" s="541"/>
      <c r="E5731" s="578"/>
      <c r="F5731" s="541">
        <f t="shared" si="90"/>
        <v>0</v>
      </c>
      <c r="G5731" s="611"/>
    </row>
    <row r="5732" spans="1:7">
      <c r="A5732" s="558" t="s">
        <v>6394</v>
      </c>
      <c r="B5732" s="454">
        <v>7210019000</v>
      </c>
      <c r="C5732" s="504" t="s">
        <v>11021</v>
      </c>
      <c r="D5732" s="541"/>
      <c r="E5732" s="578"/>
      <c r="F5732" s="541">
        <f t="shared" si="90"/>
        <v>0</v>
      </c>
      <c r="G5732" s="611"/>
    </row>
    <row r="5733" spans="1:7">
      <c r="A5733" s="563" t="s">
        <v>6397</v>
      </c>
      <c r="B5733" s="454">
        <v>7210019100</v>
      </c>
      <c r="C5733" s="504" t="s">
        <v>11022</v>
      </c>
      <c r="D5733" s="541"/>
      <c r="E5733" s="578"/>
      <c r="F5733" s="541">
        <f t="shared" si="90"/>
        <v>0</v>
      </c>
      <c r="G5733" s="611"/>
    </row>
    <row r="5734" spans="1:7">
      <c r="A5734" s="558" t="s">
        <v>6400</v>
      </c>
      <c r="B5734" s="454">
        <v>7210019200</v>
      </c>
      <c r="C5734" s="504" t="s">
        <v>11023</v>
      </c>
      <c r="D5734" s="541"/>
      <c r="E5734" s="578"/>
      <c r="F5734" s="541">
        <f t="shared" si="90"/>
        <v>0</v>
      </c>
      <c r="G5734" s="611"/>
    </row>
    <row r="5735" spans="1:7">
      <c r="A5735" s="563" t="s">
        <v>6403</v>
      </c>
      <c r="B5735" s="454">
        <v>7210019300</v>
      </c>
      <c r="C5735" s="504" t="s">
        <v>11024</v>
      </c>
      <c r="D5735" s="541"/>
      <c r="E5735" s="578"/>
      <c r="F5735" s="541">
        <f t="shared" si="90"/>
        <v>0</v>
      </c>
      <c r="G5735" s="611"/>
    </row>
    <row r="5736" spans="1:7">
      <c r="A5736" s="558" t="s">
        <v>6406</v>
      </c>
      <c r="B5736" s="454">
        <v>7010019000</v>
      </c>
      <c r="C5736" s="504" t="s">
        <v>11025</v>
      </c>
      <c r="D5736" s="541"/>
      <c r="E5736" s="578"/>
      <c r="F5736" s="541">
        <f t="shared" si="90"/>
        <v>0</v>
      </c>
      <c r="G5736" s="611"/>
    </row>
    <row r="5737" spans="1:7">
      <c r="A5737" s="563" t="s">
        <v>6409</v>
      </c>
      <c r="B5737" s="454">
        <v>7010019300</v>
      </c>
      <c r="C5737" s="504" t="s">
        <v>11026</v>
      </c>
      <c r="D5737" s="541"/>
      <c r="E5737" s="578"/>
      <c r="F5737" s="541">
        <f t="shared" si="90"/>
        <v>0</v>
      </c>
      <c r="G5737" s="611"/>
    </row>
    <row r="5738" spans="1:7">
      <c r="A5738" s="558" t="s">
        <v>6410</v>
      </c>
      <c r="B5738" s="454">
        <v>7010018900</v>
      </c>
      <c r="C5738" s="504" t="s">
        <v>11027</v>
      </c>
      <c r="D5738" s="541"/>
      <c r="E5738" s="578"/>
      <c r="F5738" s="541">
        <f t="shared" si="90"/>
        <v>0</v>
      </c>
      <c r="G5738" s="611"/>
    </row>
    <row r="5739" spans="1:7">
      <c r="A5739" s="563" t="s">
        <v>6413</v>
      </c>
      <c r="B5739" s="454">
        <v>7010018800</v>
      </c>
      <c r="C5739" s="504" t="s">
        <v>11028</v>
      </c>
      <c r="D5739" s="541"/>
      <c r="E5739" s="578"/>
      <c r="F5739" s="541">
        <f t="shared" si="90"/>
        <v>0</v>
      </c>
      <c r="G5739" s="611"/>
    </row>
    <row r="5740" spans="1:7">
      <c r="A5740" s="558" t="s">
        <v>6416</v>
      </c>
      <c r="B5740" s="454">
        <v>7210019400</v>
      </c>
      <c r="C5740" s="504" t="s">
        <v>11029</v>
      </c>
      <c r="D5740" s="541"/>
      <c r="E5740" s="578"/>
      <c r="F5740" s="541">
        <f t="shared" si="90"/>
        <v>0</v>
      </c>
      <c r="G5740" s="611"/>
    </row>
    <row r="5741" spans="1:7">
      <c r="A5741" s="563" t="s">
        <v>6418</v>
      </c>
      <c r="B5741" s="454">
        <v>7210019500</v>
      </c>
      <c r="C5741" s="504" t="s">
        <v>11030</v>
      </c>
      <c r="D5741" s="541"/>
      <c r="E5741" s="578"/>
      <c r="F5741" s="541">
        <f t="shared" si="90"/>
        <v>0</v>
      </c>
      <c r="G5741" s="611"/>
    </row>
    <row r="5742" spans="1:7">
      <c r="A5742" s="558" t="s">
        <v>6421</v>
      </c>
      <c r="B5742" s="454">
        <v>7210019600</v>
      </c>
      <c r="C5742" s="504" t="s">
        <v>11031</v>
      </c>
      <c r="D5742" s="541"/>
      <c r="E5742" s="578"/>
      <c r="F5742" s="541">
        <f t="shared" si="90"/>
        <v>0</v>
      </c>
      <c r="G5742" s="611"/>
    </row>
    <row r="5743" spans="1:7">
      <c r="A5743" s="563" t="s">
        <v>6424</v>
      </c>
      <c r="B5743" s="464">
        <v>7110082900</v>
      </c>
      <c r="C5743" s="504" t="s">
        <v>11037</v>
      </c>
      <c r="D5743" s="541"/>
      <c r="E5743" s="578"/>
      <c r="F5743" s="541">
        <f t="shared" si="90"/>
        <v>0</v>
      </c>
      <c r="G5743" s="611"/>
    </row>
    <row r="5744" spans="1:7">
      <c r="A5744" s="558" t="s">
        <v>6426</v>
      </c>
      <c r="B5744" s="454" t="s">
        <v>11041</v>
      </c>
      <c r="C5744" s="504" t="s">
        <v>11040</v>
      </c>
      <c r="D5744" s="541"/>
      <c r="E5744" s="578"/>
      <c r="F5744" s="541">
        <f t="shared" si="90"/>
        <v>0</v>
      </c>
      <c r="G5744" s="611"/>
    </row>
    <row r="5745" spans="1:7">
      <c r="A5745" s="563" t="s">
        <v>6428</v>
      </c>
      <c r="B5745" s="454" t="s">
        <v>11045</v>
      </c>
      <c r="C5745" s="504" t="s">
        <v>11044</v>
      </c>
      <c r="D5745" s="541"/>
      <c r="E5745" s="578"/>
      <c r="F5745" s="541">
        <f t="shared" si="90"/>
        <v>0</v>
      </c>
      <c r="G5745" s="611"/>
    </row>
    <row r="5746" spans="1:7">
      <c r="A5746" s="558" t="s">
        <v>6431</v>
      </c>
      <c r="B5746" s="454" t="s">
        <v>28397</v>
      </c>
      <c r="C5746" s="504" t="s">
        <v>11046</v>
      </c>
      <c r="D5746" s="541"/>
      <c r="E5746" s="578"/>
      <c r="F5746" s="541">
        <f t="shared" si="90"/>
        <v>0</v>
      </c>
      <c r="G5746" s="611"/>
    </row>
    <row r="5747" spans="1:7">
      <c r="A5747" s="563" t="s">
        <v>6434</v>
      </c>
      <c r="B5747" s="454" t="s">
        <v>28395</v>
      </c>
      <c r="C5747" s="504" t="s">
        <v>11047</v>
      </c>
      <c r="D5747" s="541"/>
      <c r="E5747" s="578"/>
      <c r="F5747" s="541">
        <f t="shared" si="90"/>
        <v>0</v>
      </c>
      <c r="G5747" s="611"/>
    </row>
    <row r="5748" spans="1:7">
      <c r="A5748" s="558" t="s">
        <v>6437</v>
      </c>
      <c r="B5748" s="454" t="s">
        <v>28393</v>
      </c>
      <c r="C5748" s="504" t="s">
        <v>11048</v>
      </c>
      <c r="D5748" s="541"/>
      <c r="E5748" s="578"/>
      <c r="F5748" s="541">
        <f t="shared" si="90"/>
        <v>0</v>
      </c>
      <c r="G5748" s="611"/>
    </row>
    <row r="5749" spans="1:7">
      <c r="A5749" s="563" t="s">
        <v>6440</v>
      </c>
      <c r="B5749" s="454" t="s">
        <v>11050</v>
      </c>
      <c r="C5749" s="504" t="s">
        <v>11049</v>
      </c>
      <c r="D5749" s="541"/>
      <c r="E5749" s="578"/>
      <c r="F5749" s="541">
        <f t="shared" si="90"/>
        <v>0</v>
      </c>
      <c r="G5749" s="611"/>
    </row>
    <row r="5750" spans="1:7">
      <c r="A5750" s="558" t="s">
        <v>6442</v>
      </c>
      <c r="B5750" s="454" t="s">
        <v>11054</v>
      </c>
      <c r="C5750" s="504" t="s">
        <v>11053</v>
      </c>
      <c r="D5750" s="541"/>
      <c r="E5750" s="578"/>
      <c r="F5750" s="541">
        <f t="shared" si="90"/>
        <v>0</v>
      </c>
      <c r="G5750" s="611"/>
    </row>
    <row r="5751" spans="1:7">
      <c r="A5751" s="563" t="s">
        <v>6445</v>
      </c>
      <c r="B5751" s="454" t="s">
        <v>21499</v>
      </c>
      <c r="C5751" s="504" t="s">
        <v>21300</v>
      </c>
      <c r="D5751" s="541"/>
      <c r="E5751" s="578"/>
      <c r="F5751" s="541">
        <f t="shared" si="90"/>
        <v>0</v>
      </c>
      <c r="G5751" s="611"/>
    </row>
    <row r="5752" spans="1:7">
      <c r="A5752" s="558" t="s">
        <v>6447</v>
      </c>
      <c r="B5752" s="454" t="s">
        <v>11058</v>
      </c>
      <c r="C5752" s="504" t="s">
        <v>11057</v>
      </c>
      <c r="D5752" s="541"/>
      <c r="E5752" s="578"/>
      <c r="F5752" s="541">
        <f t="shared" si="90"/>
        <v>0</v>
      </c>
      <c r="G5752" s="611"/>
    </row>
    <row r="5753" spans="1:7">
      <c r="A5753" s="563" t="s">
        <v>6449</v>
      </c>
      <c r="B5753" s="454" t="s">
        <v>11060</v>
      </c>
      <c r="C5753" s="504" t="s">
        <v>11059</v>
      </c>
      <c r="D5753" s="541"/>
      <c r="E5753" s="578"/>
      <c r="F5753" s="541">
        <f t="shared" si="90"/>
        <v>0</v>
      </c>
      <c r="G5753" s="611"/>
    </row>
    <row r="5754" spans="1:7">
      <c r="A5754" s="558" t="s">
        <v>6452</v>
      </c>
      <c r="B5754" s="454" t="s">
        <v>11064</v>
      </c>
      <c r="C5754" s="504" t="s">
        <v>11063</v>
      </c>
      <c r="D5754" s="541"/>
      <c r="E5754" s="578"/>
      <c r="F5754" s="541">
        <f t="shared" si="90"/>
        <v>0</v>
      </c>
      <c r="G5754" s="611"/>
    </row>
    <row r="5755" spans="1:7">
      <c r="A5755" s="563" t="s">
        <v>6455</v>
      </c>
      <c r="B5755" s="454" t="s">
        <v>21258</v>
      </c>
      <c r="C5755" s="504" t="s">
        <v>21257</v>
      </c>
      <c r="D5755" s="541"/>
      <c r="E5755" s="578"/>
      <c r="F5755" s="541">
        <f t="shared" si="90"/>
        <v>0</v>
      </c>
      <c r="G5755" s="611"/>
    </row>
    <row r="5756" spans="1:7">
      <c r="A5756" s="558" t="s">
        <v>6458</v>
      </c>
      <c r="B5756" s="454" t="s">
        <v>11070</v>
      </c>
      <c r="C5756" s="504" t="s">
        <v>11069</v>
      </c>
      <c r="D5756" s="541"/>
      <c r="E5756" s="578"/>
      <c r="F5756" s="541">
        <f t="shared" si="90"/>
        <v>0</v>
      </c>
      <c r="G5756" s="611"/>
    </row>
    <row r="5757" spans="1:7">
      <c r="A5757" s="563" t="s">
        <v>6460</v>
      </c>
      <c r="B5757" s="454" t="s">
        <v>11072</v>
      </c>
      <c r="C5757" s="504" t="s">
        <v>11071</v>
      </c>
      <c r="D5757" s="541"/>
      <c r="E5757" s="578"/>
      <c r="F5757" s="541">
        <f t="shared" si="90"/>
        <v>0</v>
      </c>
      <c r="G5757" s="611"/>
    </row>
    <row r="5758" spans="1:7" ht="30" customHeight="1">
      <c r="A5758" s="558" t="s">
        <v>6463</v>
      </c>
      <c r="B5758" s="464">
        <v>7210022500</v>
      </c>
      <c r="C5758" s="456" t="s">
        <v>38597</v>
      </c>
      <c r="D5758" s="541"/>
      <c r="E5758" s="578"/>
      <c r="F5758" s="541">
        <f t="shared" si="90"/>
        <v>0</v>
      </c>
      <c r="G5758" s="611"/>
    </row>
    <row r="5759" spans="1:7">
      <c r="A5759" s="563" t="s">
        <v>6465</v>
      </c>
      <c r="B5759" s="464">
        <v>7216645300</v>
      </c>
      <c r="C5759" s="456" t="s">
        <v>11081</v>
      </c>
      <c r="D5759" s="541"/>
      <c r="E5759" s="578"/>
      <c r="F5759" s="541">
        <f t="shared" si="90"/>
        <v>0</v>
      </c>
      <c r="G5759" s="611"/>
    </row>
    <row r="5760" spans="1:7">
      <c r="A5760" s="558" t="s">
        <v>6468</v>
      </c>
      <c r="B5760" s="464">
        <v>7216645400</v>
      </c>
      <c r="C5760" s="456" t="s">
        <v>11082</v>
      </c>
      <c r="D5760" s="541"/>
      <c r="E5760" s="578"/>
      <c r="F5760" s="541">
        <f t="shared" si="90"/>
        <v>0</v>
      </c>
      <c r="G5760" s="611"/>
    </row>
    <row r="5761" spans="1:7">
      <c r="A5761" s="563" t="s">
        <v>6471</v>
      </c>
      <c r="B5761" s="454" t="s">
        <v>8290</v>
      </c>
      <c r="C5761" s="504" t="s">
        <v>8289</v>
      </c>
      <c r="D5761" s="541"/>
      <c r="E5761" s="578"/>
      <c r="F5761" s="541">
        <f t="shared" si="90"/>
        <v>0</v>
      </c>
      <c r="G5761" s="611"/>
    </row>
    <row r="5762" spans="1:7">
      <c r="A5762" s="558" t="s">
        <v>6474</v>
      </c>
      <c r="B5762" s="454" t="s">
        <v>8292</v>
      </c>
      <c r="C5762" s="504" t="s">
        <v>8291</v>
      </c>
      <c r="D5762" s="541"/>
      <c r="E5762" s="578"/>
      <c r="F5762" s="541">
        <f t="shared" si="90"/>
        <v>0</v>
      </c>
      <c r="G5762" s="611"/>
    </row>
    <row r="5763" spans="1:7">
      <c r="A5763" s="563" t="s">
        <v>6476</v>
      </c>
      <c r="B5763" s="454" t="s">
        <v>21213</v>
      </c>
      <c r="C5763" s="504" t="s">
        <v>21212</v>
      </c>
      <c r="D5763" s="541"/>
      <c r="E5763" s="578"/>
      <c r="F5763" s="541">
        <f t="shared" si="90"/>
        <v>0</v>
      </c>
      <c r="G5763" s="611"/>
    </row>
    <row r="5764" spans="1:7">
      <c r="A5764" s="558" t="s">
        <v>6479</v>
      </c>
      <c r="B5764" s="454" t="s">
        <v>8300</v>
      </c>
      <c r="C5764" s="504" t="s">
        <v>8299</v>
      </c>
      <c r="D5764" s="541"/>
      <c r="E5764" s="578"/>
      <c r="F5764" s="541">
        <f t="shared" si="90"/>
        <v>0</v>
      </c>
      <c r="G5764" s="611"/>
    </row>
    <row r="5765" spans="1:7">
      <c r="A5765" s="563" t="s">
        <v>6482</v>
      </c>
      <c r="B5765" s="454" t="s">
        <v>21496</v>
      </c>
      <c r="C5765" s="504" t="s">
        <v>8301</v>
      </c>
      <c r="D5765" s="541"/>
      <c r="E5765" s="578"/>
      <c r="F5765" s="541">
        <f t="shared" si="90"/>
        <v>0</v>
      </c>
      <c r="G5765" s="611"/>
    </row>
    <row r="5766" spans="1:7">
      <c r="A5766" s="558" t="s">
        <v>6484</v>
      </c>
      <c r="B5766" s="454" t="s">
        <v>8303</v>
      </c>
      <c r="C5766" s="504" t="s">
        <v>8302</v>
      </c>
      <c r="D5766" s="541"/>
      <c r="E5766" s="578"/>
      <c r="F5766" s="541">
        <f t="shared" si="90"/>
        <v>0</v>
      </c>
      <c r="G5766" s="611"/>
    </row>
    <row r="5767" spans="1:7">
      <c r="A5767" s="563" t="s">
        <v>6487</v>
      </c>
      <c r="B5767" s="464">
        <v>7220003300</v>
      </c>
      <c r="C5767" s="504" t="s">
        <v>8304</v>
      </c>
      <c r="D5767" s="541"/>
      <c r="E5767" s="578"/>
      <c r="F5767" s="541">
        <f t="shared" si="90"/>
        <v>0</v>
      </c>
      <c r="G5767" s="611"/>
    </row>
    <row r="5768" spans="1:7" s="425" customFormat="1" ht="42" customHeight="1">
      <c r="A5768" s="675" t="s">
        <v>38284</v>
      </c>
      <c r="B5768" s="676"/>
      <c r="C5768" s="677"/>
      <c r="D5768" s="547"/>
      <c r="E5768" s="588"/>
      <c r="F5768" s="550"/>
      <c r="G5768" s="613"/>
    </row>
    <row r="5769" spans="1:7" s="295" customFormat="1" ht="15.75" customHeight="1">
      <c r="A5769" s="564">
        <v>1</v>
      </c>
      <c r="B5769" s="510" t="s">
        <v>33394</v>
      </c>
      <c r="C5769" s="511" t="s">
        <v>9559</v>
      </c>
      <c r="D5769" s="541"/>
      <c r="E5769" s="578"/>
      <c r="F5769" s="541">
        <f t="shared" si="90"/>
        <v>0</v>
      </c>
      <c r="G5769" s="609"/>
    </row>
    <row r="5770" spans="1:7" s="295" customFormat="1">
      <c r="A5770" s="564">
        <v>2</v>
      </c>
      <c r="B5770" s="510" t="s">
        <v>38241</v>
      </c>
      <c r="C5770" s="511" t="s">
        <v>33312</v>
      </c>
      <c r="D5770" s="541"/>
      <c r="E5770" s="578"/>
      <c r="F5770" s="541">
        <f t="shared" si="90"/>
        <v>0</v>
      </c>
      <c r="G5770" s="609"/>
    </row>
    <row r="5771" spans="1:7" s="295" customFormat="1">
      <c r="A5771" s="564">
        <v>3</v>
      </c>
      <c r="B5771" s="510" t="s">
        <v>33631</v>
      </c>
      <c r="C5771" s="511" t="s">
        <v>19554</v>
      </c>
      <c r="D5771" s="541"/>
      <c r="E5771" s="578"/>
      <c r="F5771" s="541">
        <f t="shared" si="90"/>
        <v>0</v>
      </c>
      <c r="G5771" s="609"/>
    </row>
    <row r="5772" spans="1:7" s="295" customFormat="1">
      <c r="A5772" s="564">
        <v>4</v>
      </c>
      <c r="B5772" s="510" t="s">
        <v>38242</v>
      </c>
      <c r="C5772" s="511" t="s">
        <v>33313</v>
      </c>
      <c r="D5772" s="541"/>
      <c r="E5772" s="578"/>
      <c r="F5772" s="541">
        <f t="shared" si="90"/>
        <v>0</v>
      </c>
      <c r="G5772" s="609"/>
    </row>
    <row r="5773" spans="1:7" s="295" customFormat="1">
      <c r="A5773" s="564">
        <v>5</v>
      </c>
      <c r="B5773" s="472" t="s">
        <v>38243</v>
      </c>
      <c r="C5773" s="512" t="s">
        <v>28523</v>
      </c>
      <c r="D5773" s="541"/>
      <c r="E5773" s="578"/>
      <c r="F5773" s="541">
        <f t="shared" si="90"/>
        <v>0</v>
      </c>
      <c r="G5773" s="609"/>
    </row>
    <row r="5774" spans="1:7" s="295" customFormat="1">
      <c r="A5774" s="564">
        <v>6</v>
      </c>
      <c r="B5774" s="472" t="s">
        <v>38244</v>
      </c>
      <c r="C5774" s="512" t="s">
        <v>33314</v>
      </c>
      <c r="D5774" s="541"/>
      <c r="E5774" s="578"/>
      <c r="F5774" s="541">
        <f t="shared" si="90"/>
        <v>0</v>
      </c>
      <c r="G5774" s="609"/>
    </row>
    <row r="5775" spans="1:7" s="295" customFormat="1">
      <c r="A5775" s="564">
        <v>7</v>
      </c>
      <c r="B5775" s="472" t="s">
        <v>38245</v>
      </c>
      <c r="C5775" s="512" t="s">
        <v>33315</v>
      </c>
      <c r="D5775" s="541"/>
      <c r="E5775" s="578"/>
      <c r="F5775" s="541">
        <f t="shared" si="90"/>
        <v>0</v>
      </c>
      <c r="G5775" s="609"/>
    </row>
    <row r="5776" spans="1:7" s="295" customFormat="1">
      <c r="A5776" s="564">
        <v>8</v>
      </c>
      <c r="B5776" s="472" t="s">
        <v>33732</v>
      </c>
      <c r="C5776" s="512" t="s">
        <v>12716</v>
      </c>
      <c r="D5776" s="541"/>
      <c r="E5776" s="578"/>
      <c r="F5776" s="541">
        <f t="shared" si="90"/>
        <v>0</v>
      </c>
      <c r="G5776" s="609"/>
    </row>
    <row r="5777" spans="1:7" s="295" customFormat="1">
      <c r="A5777" s="564">
        <v>9</v>
      </c>
      <c r="B5777" s="472" t="s">
        <v>33760</v>
      </c>
      <c r="C5777" s="512" t="s">
        <v>12751</v>
      </c>
      <c r="D5777" s="541"/>
      <c r="E5777" s="578"/>
      <c r="F5777" s="541">
        <f t="shared" si="90"/>
        <v>0</v>
      </c>
      <c r="G5777" s="609"/>
    </row>
    <row r="5778" spans="1:7" s="295" customFormat="1">
      <c r="A5778" s="564">
        <v>10</v>
      </c>
      <c r="B5778" s="472" t="s">
        <v>38246</v>
      </c>
      <c r="C5778" s="512" t="s">
        <v>38247</v>
      </c>
      <c r="D5778" s="541"/>
      <c r="E5778" s="578"/>
      <c r="F5778" s="541">
        <f t="shared" si="90"/>
        <v>0</v>
      </c>
      <c r="G5778" s="609"/>
    </row>
    <row r="5779" spans="1:7" s="295" customFormat="1">
      <c r="A5779" s="564">
        <v>11</v>
      </c>
      <c r="B5779" s="472" t="s">
        <v>38248</v>
      </c>
      <c r="C5779" s="512" t="s">
        <v>33316</v>
      </c>
      <c r="D5779" s="541"/>
      <c r="E5779" s="578"/>
      <c r="F5779" s="541">
        <f t="shared" si="90"/>
        <v>0</v>
      </c>
      <c r="G5779" s="609"/>
    </row>
    <row r="5780" spans="1:7" s="295" customFormat="1">
      <c r="A5780" s="564">
        <v>12</v>
      </c>
      <c r="B5780" s="472" t="s">
        <v>38249</v>
      </c>
      <c r="C5780" s="512" t="s">
        <v>33317</v>
      </c>
      <c r="D5780" s="541"/>
      <c r="E5780" s="578"/>
      <c r="F5780" s="541">
        <f t="shared" si="90"/>
        <v>0</v>
      </c>
      <c r="G5780" s="609"/>
    </row>
    <row r="5781" spans="1:7" s="295" customFormat="1">
      <c r="A5781" s="564">
        <v>13</v>
      </c>
      <c r="B5781" s="458" t="s">
        <v>38250</v>
      </c>
      <c r="C5781" s="513" t="s">
        <v>33318</v>
      </c>
      <c r="D5781" s="541"/>
      <c r="E5781" s="578"/>
      <c r="F5781" s="541">
        <f t="shared" si="90"/>
        <v>0</v>
      </c>
      <c r="G5781" s="609"/>
    </row>
    <row r="5782" spans="1:7" s="295" customFormat="1">
      <c r="A5782" s="564">
        <v>14</v>
      </c>
      <c r="B5782" s="458" t="s">
        <v>29114</v>
      </c>
      <c r="C5782" s="513" t="s">
        <v>38251</v>
      </c>
      <c r="D5782" s="541"/>
      <c r="E5782" s="578"/>
      <c r="F5782" s="541">
        <f t="shared" si="90"/>
        <v>0</v>
      </c>
      <c r="G5782" s="609"/>
    </row>
    <row r="5783" spans="1:7" s="295" customFormat="1">
      <c r="A5783" s="564">
        <v>15</v>
      </c>
      <c r="B5783" s="458" t="s">
        <v>24466</v>
      </c>
      <c r="C5783" s="513" t="s">
        <v>38252</v>
      </c>
      <c r="D5783" s="541"/>
      <c r="E5783" s="578"/>
      <c r="F5783" s="541">
        <f t="shared" si="90"/>
        <v>0</v>
      </c>
      <c r="G5783" s="609"/>
    </row>
    <row r="5784" spans="1:7" s="295" customFormat="1">
      <c r="A5784" s="564">
        <v>16</v>
      </c>
      <c r="B5784" s="458" t="s">
        <v>38253</v>
      </c>
      <c r="C5784" s="513" t="s">
        <v>22641</v>
      </c>
      <c r="D5784" s="541"/>
      <c r="E5784" s="578"/>
      <c r="F5784" s="541">
        <f t="shared" si="90"/>
        <v>0</v>
      </c>
      <c r="G5784" s="609"/>
    </row>
    <row r="5785" spans="1:7" s="295" customFormat="1">
      <c r="A5785" s="564">
        <v>17</v>
      </c>
      <c r="B5785" s="458" t="s">
        <v>33319</v>
      </c>
      <c r="C5785" s="513" t="s">
        <v>38254</v>
      </c>
      <c r="D5785" s="541"/>
      <c r="E5785" s="578"/>
      <c r="F5785" s="541">
        <f t="shared" si="90"/>
        <v>0</v>
      </c>
      <c r="G5785" s="609"/>
    </row>
    <row r="5786" spans="1:7" s="295" customFormat="1">
      <c r="A5786" s="564">
        <v>18</v>
      </c>
      <c r="B5786" s="458" t="s">
        <v>33320</v>
      </c>
      <c r="C5786" s="513" t="s">
        <v>38255</v>
      </c>
      <c r="D5786" s="541"/>
      <c r="E5786" s="578"/>
      <c r="F5786" s="541">
        <f t="shared" si="90"/>
        <v>0</v>
      </c>
      <c r="G5786" s="609"/>
    </row>
    <row r="5787" spans="1:7" s="295" customFormat="1">
      <c r="A5787" s="564">
        <v>19</v>
      </c>
      <c r="B5787" s="458" t="s">
        <v>33321</v>
      </c>
      <c r="C5787" s="513" t="s">
        <v>38256</v>
      </c>
      <c r="D5787" s="541"/>
      <c r="E5787" s="578"/>
      <c r="F5787" s="541">
        <f t="shared" si="90"/>
        <v>0</v>
      </c>
      <c r="G5787" s="609"/>
    </row>
    <row r="5788" spans="1:7" s="295" customFormat="1">
      <c r="A5788" s="564">
        <v>20</v>
      </c>
      <c r="B5788" s="458" t="s">
        <v>33322</v>
      </c>
      <c r="C5788" s="513" t="s">
        <v>38257</v>
      </c>
      <c r="D5788" s="541"/>
      <c r="E5788" s="578"/>
      <c r="F5788" s="541">
        <f t="shared" si="90"/>
        <v>0</v>
      </c>
      <c r="G5788" s="609"/>
    </row>
    <row r="5789" spans="1:7" s="295" customFormat="1">
      <c r="A5789" s="564"/>
      <c r="B5789" s="458" t="s">
        <v>39859</v>
      </c>
      <c r="C5789" s="514" t="s">
        <v>39860</v>
      </c>
      <c r="D5789" s="541"/>
      <c r="E5789" s="578"/>
      <c r="F5789" s="541">
        <f t="shared" si="90"/>
        <v>0</v>
      </c>
      <c r="G5789" s="609"/>
    </row>
    <row r="5790" spans="1:7" s="295" customFormat="1">
      <c r="A5790" s="564">
        <v>22</v>
      </c>
      <c r="B5790" s="458" t="s">
        <v>33323</v>
      </c>
      <c r="C5790" s="513" t="s">
        <v>38258</v>
      </c>
      <c r="D5790" s="541"/>
      <c r="E5790" s="578"/>
      <c r="F5790" s="541">
        <f t="shared" si="90"/>
        <v>0</v>
      </c>
      <c r="G5790" s="609"/>
    </row>
    <row r="5791" spans="1:7" s="295" customFormat="1">
      <c r="A5791" s="564">
        <v>23</v>
      </c>
      <c r="B5791" s="458" t="s">
        <v>33324</v>
      </c>
      <c r="C5791" s="513" t="s">
        <v>38259</v>
      </c>
      <c r="D5791" s="541"/>
      <c r="E5791" s="578"/>
      <c r="F5791" s="541">
        <f t="shared" si="90"/>
        <v>0</v>
      </c>
      <c r="G5791" s="609"/>
    </row>
    <row r="5792" spans="1:7" s="295" customFormat="1">
      <c r="A5792" s="564">
        <v>24</v>
      </c>
      <c r="B5792" s="458" t="s">
        <v>33325</v>
      </c>
      <c r="C5792" s="513" t="s">
        <v>38260</v>
      </c>
      <c r="D5792" s="541"/>
      <c r="E5792" s="578"/>
      <c r="F5792" s="541">
        <f t="shared" ref="F5792:F5855" si="91">D5792*(1+E5792)</f>
        <v>0</v>
      </c>
      <c r="G5792" s="609"/>
    </row>
    <row r="5793" spans="1:7" s="295" customFormat="1">
      <c r="A5793" s="564">
        <v>25</v>
      </c>
      <c r="B5793" s="458" t="s">
        <v>33326</v>
      </c>
      <c r="C5793" s="513" t="s">
        <v>38261</v>
      </c>
      <c r="D5793" s="541"/>
      <c r="E5793" s="578"/>
      <c r="F5793" s="541">
        <f t="shared" si="91"/>
        <v>0</v>
      </c>
      <c r="G5793" s="609"/>
    </row>
    <row r="5794" spans="1:7" s="295" customFormat="1">
      <c r="A5794" s="564">
        <v>26</v>
      </c>
      <c r="B5794" s="458" t="s">
        <v>33327</v>
      </c>
      <c r="C5794" s="513" t="s">
        <v>38262</v>
      </c>
      <c r="D5794" s="541"/>
      <c r="E5794" s="578"/>
      <c r="F5794" s="541">
        <f t="shared" si="91"/>
        <v>0</v>
      </c>
      <c r="G5794" s="609"/>
    </row>
    <row r="5795" spans="1:7" s="295" customFormat="1">
      <c r="A5795" s="564">
        <v>27</v>
      </c>
      <c r="B5795" s="458" t="s">
        <v>33328</v>
      </c>
      <c r="C5795" s="513" t="s">
        <v>38263</v>
      </c>
      <c r="D5795" s="541"/>
      <c r="E5795" s="578"/>
      <c r="F5795" s="541">
        <f t="shared" si="91"/>
        <v>0</v>
      </c>
      <c r="G5795" s="609"/>
    </row>
    <row r="5796" spans="1:7" s="295" customFormat="1" ht="15" customHeight="1">
      <c r="A5796" s="564">
        <v>28</v>
      </c>
      <c r="B5796" s="458" t="s">
        <v>33329</v>
      </c>
      <c r="C5796" s="513" t="s">
        <v>38264</v>
      </c>
      <c r="D5796" s="541"/>
      <c r="E5796" s="578"/>
      <c r="F5796" s="541">
        <f t="shared" si="91"/>
        <v>0</v>
      </c>
      <c r="G5796" s="609"/>
    </row>
    <row r="5797" spans="1:7" s="295" customFormat="1">
      <c r="A5797" s="564">
        <v>29</v>
      </c>
      <c r="B5797" s="458" t="s">
        <v>33330</v>
      </c>
      <c r="C5797" s="513" t="s">
        <v>38265</v>
      </c>
      <c r="D5797" s="541"/>
      <c r="E5797" s="578"/>
      <c r="F5797" s="541">
        <f t="shared" si="91"/>
        <v>0</v>
      </c>
      <c r="G5797" s="609"/>
    </row>
    <row r="5798" spans="1:7" s="295" customFormat="1">
      <c r="A5798" s="564">
        <v>30</v>
      </c>
      <c r="B5798" s="458" t="s">
        <v>33331</v>
      </c>
      <c r="C5798" s="513" t="s">
        <v>38266</v>
      </c>
      <c r="D5798" s="541"/>
      <c r="E5798" s="578"/>
      <c r="F5798" s="541">
        <f t="shared" si="91"/>
        <v>0</v>
      </c>
      <c r="G5798" s="609"/>
    </row>
    <row r="5799" spans="1:7" s="295" customFormat="1">
      <c r="A5799" s="564">
        <v>31</v>
      </c>
      <c r="B5799" s="458" t="s">
        <v>33332</v>
      </c>
      <c r="C5799" s="513" t="s">
        <v>38267</v>
      </c>
      <c r="D5799" s="541"/>
      <c r="E5799" s="578"/>
      <c r="F5799" s="541">
        <f t="shared" si="91"/>
        <v>0</v>
      </c>
      <c r="G5799" s="609"/>
    </row>
    <row r="5800" spans="1:7" s="295" customFormat="1">
      <c r="A5800" s="564">
        <v>32</v>
      </c>
      <c r="B5800" s="458" t="s">
        <v>33333</v>
      </c>
      <c r="C5800" s="513" t="s">
        <v>38268</v>
      </c>
      <c r="D5800" s="541"/>
      <c r="E5800" s="578"/>
      <c r="F5800" s="541">
        <f t="shared" si="91"/>
        <v>0</v>
      </c>
      <c r="G5800" s="609"/>
    </row>
    <row r="5801" spans="1:7" s="295" customFormat="1">
      <c r="A5801" s="564">
        <v>33</v>
      </c>
      <c r="B5801" s="458" t="s">
        <v>33334</v>
      </c>
      <c r="C5801" s="513" t="s">
        <v>38269</v>
      </c>
      <c r="D5801" s="541"/>
      <c r="E5801" s="578"/>
      <c r="F5801" s="541">
        <f t="shared" si="91"/>
        <v>0</v>
      </c>
      <c r="G5801" s="609"/>
    </row>
    <row r="5802" spans="1:7" s="295" customFormat="1">
      <c r="A5802" s="564">
        <v>34</v>
      </c>
      <c r="B5802" s="458" t="s">
        <v>33335</v>
      </c>
      <c r="C5802" s="513" t="s">
        <v>38270</v>
      </c>
      <c r="D5802" s="541"/>
      <c r="E5802" s="578"/>
      <c r="F5802" s="541">
        <f t="shared" si="91"/>
        <v>0</v>
      </c>
      <c r="G5802" s="609"/>
    </row>
    <row r="5803" spans="1:7" s="295" customFormat="1">
      <c r="A5803" s="564">
        <v>35</v>
      </c>
      <c r="B5803" s="458" t="s">
        <v>33336</v>
      </c>
      <c r="C5803" s="513" t="s">
        <v>38271</v>
      </c>
      <c r="D5803" s="541"/>
      <c r="E5803" s="578"/>
      <c r="F5803" s="541">
        <f t="shared" si="91"/>
        <v>0</v>
      </c>
      <c r="G5803" s="609"/>
    </row>
    <row r="5804" spans="1:7" s="295" customFormat="1">
      <c r="A5804" s="564">
        <v>36</v>
      </c>
      <c r="B5804" s="458" t="s">
        <v>33337</v>
      </c>
      <c r="C5804" s="513" t="s">
        <v>38272</v>
      </c>
      <c r="D5804" s="541"/>
      <c r="E5804" s="578"/>
      <c r="F5804" s="541">
        <f t="shared" si="91"/>
        <v>0</v>
      </c>
      <c r="G5804" s="609"/>
    </row>
    <row r="5805" spans="1:7" s="295" customFormat="1" ht="15" customHeight="1">
      <c r="A5805" s="564">
        <v>37</v>
      </c>
      <c r="B5805" s="458" t="s">
        <v>33338</v>
      </c>
      <c r="C5805" s="513" t="s">
        <v>38273</v>
      </c>
      <c r="D5805" s="541"/>
      <c r="E5805" s="578"/>
      <c r="F5805" s="541">
        <f t="shared" si="91"/>
        <v>0</v>
      </c>
      <c r="G5805" s="609"/>
    </row>
    <row r="5806" spans="1:7" s="295" customFormat="1">
      <c r="A5806" s="564">
        <v>38</v>
      </c>
      <c r="B5806" s="458" t="s">
        <v>38274</v>
      </c>
      <c r="C5806" s="513" t="s">
        <v>38275</v>
      </c>
      <c r="D5806" s="541"/>
      <c r="E5806" s="578"/>
      <c r="F5806" s="541">
        <f t="shared" si="91"/>
        <v>0</v>
      </c>
      <c r="G5806" s="609"/>
    </row>
    <row r="5807" spans="1:7" s="295" customFormat="1">
      <c r="A5807" s="564">
        <v>39</v>
      </c>
      <c r="B5807" s="458" t="s">
        <v>38276</v>
      </c>
      <c r="C5807" s="513" t="s">
        <v>38277</v>
      </c>
      <c r="D5807" s="541"/>
      <c r="E5807" s="578"/>
      <c r="F5807" s="541">
        <f t="shared" si="91"/>
        <v>0</v>
      </c>
      <c r="G5807" s="609"/>
    </row>
    <row r="5808" spans="1:7" s="295" customFormat="1">
      <c r="A5808" s="564">
        <v>40</v>
      </c>
      <c r="B5808" s="458" t="s">
        <v>38278</v>
      </c>
      <c r="C5808" s="513" t="s">
        <v>38279</v>
      </c>
      <c r="D5808" s="541"/>
      <c r="E5808" s="578"/>
      <c r="F5808" s="541">
        <f t="shared" si="91"/>
        <v>0</v>
      </c>
      <c r="G5808" s="609"/>
    </row>
    <row r="5809" spans="1:7" s="295" customFormat="1">
      <c r="A5809" s="564">
        <v>41</v>
      </c>
      <c r="B5809" s="458" t="s">
        <v>38280</v>
      </c>
      <c r="C5809" s="513" t="s">
        <v>38281</v>
      </c>
      <c r="D5809" s="541"/>
      <c r="E5809" s="578"/>
      <c r="F5809" s="541">
        <f t="shared" si="91"/>
        <v>0</v>
      </c>
      <c r="G5809" s="609"/>
    </row>
    <row r="5810" spans="1:7" s="295" customFormat="1">
      <c r="A5810" s="564">
        <v>42</v>
      </c>
      <c r="B5810" s="458" t="s">
        <v>38282</v>
      </c>
      <c r="C5810" s="513" t="s">
        <v>38283</v>
      </c>
      <c r="D5810" s="541"/>
      <c r="E5810" s="578"/>
      <c r="F5810" s="541">
        <f t="shared" si="91"/>
        <v>0</v>
      </c>
      <c r="G5810" s="609"/>
    </row>
    <row r="5811" spans="1:7" s="425" customFormat="1" ht="16.5" customHeight="1">
      <c r="A5811" s="644" t="s">
        <v>38602</v>
      </c>
      <c r="B5811" s="645"/>
      <c r="C5811" s="646"/>
      <c r="D5811" s="547"/>
      <c r="E5811" s="588"/>
      <c r="F5811" s="550"/>
      <c r="G5811" s="613"/>
    </row>
    <row r="5812" spans="1:7" s="425" customFormat="1">
      <c r="A5812" s="565"/>
      <c r="B5812" s="515" t="s">
        <v>38603</v>
      </c>
      <c r="C5812" s="516" t="s">
        <v>38604</v>
      </c>
      <c r="D5812" s="547"/>
      <c r="E5812" s="588"/>
      <c r="F5812" s="550"/>
      <c r="G5812" s="613"/>
    </row>
    <row r="5813" spans="1:7">
      <c r="A5813" s="558" t="s">
        <v>6493</v>
      </c>
      <c r="B5813" s="517" t="s">
        <v>38605</v>
      </c>
      <c r="C5813" s="518" t="s">
        <v>38606</v>
      </c>
      <c r="D5813" s="541"/>
      <c r="E5813" s="578"/>
      <c r="F5813" s="541">
        <f t="shared" si="91"/>
        <v>0</v>
      </c>
      <c r="G5813" s="616"/>
    </row>
    <row r="5814" spans="1:7">
      <c r="A5814" s="558" t="s">
        <v>6496</v>
      </c>
      <c r="B5814" s="519" t="s">
        <v>38607</v>
      </c>
      <c r="C5814" s="520" t="s">
        <v>38608</v>
      </c>
      <c r="D5814" s="541"/>
      <c r="E5814" s="578"/>
      <c r="F5814" s="541">
        <f t="shared" si="91"/>
        <v>0</v>
      </c>
      <c r="G5814" s="616"/>
    </row>
    <row r="5815" spans="1:7">
      <c r="A5815" s="558" t="s">
        <v>6499</v>
      </c>
      <c r="B5815" s="519" t="s">
        <v>38609</v>
      </c>
      <c r="C5815" s="520" t="s">
        <v>38610</v>
      </c>
      <c r="D5815" s="541"/>
      <c r="E5815" s="578"/>
      <c r="F5815" s="541">
        <f t="shared" si="91"/>
        <v>0</v>
      </c>
      <c r="G5815" s="616"/>
    </row>
    <row r="5816" spans="1:7">
      <c r="A5816" s="558" t="s">
        <v>6502</v>
      </c>
      <c r="B5816" s="519" t="s">
        <v>38611</v>
      </c>
      <c r="C5816" s="520" t="s">
        <v>38612</v>
      </c>
      <c r="D5816" s="541"/>
      <c r="E5816" s="578"/>
      <c r="F5816" s="541">
        <f t="shared" si="91"/>
        <v>0</v>
      </c>
      <c r="G5816" s="616"/>
    </row>
    <row r="5817" spans="1:7">
      <c r="A5817" s="558" t="s">
        <v>6505</v>
      </c>
      <c r="B5817" s="519" t="s">
        <v>38613</v>
      </c>
      <c r="C5817" s="520" t="s">
        <v>29341</v>
      </c>
      <c r="D5817" s="541"/>
      <c r="E5817" s="578"/>
      <c r="F5817" s="541">
        <f t="shared" si="91"/>
        <v>0</v>
      </c>
      <c r="G5817" s="616"/>
    </row>
    <row r="5818" spans="1:7">
      <c r="A5818" s="558" t="s">
        <v>6508</v>
      </c>
      <c r="B5818" s="519" t="s">
        <v>38614</v>
      </c>
      <c r="C5818" s="520" t="s">
        <v>6864</v>
      </c>
      <c r="D5818" s="541"/>
      <c r="E5818" s="578"/>
      <c r="F5818" s="541">
        <f t="shared" si="91"/>
        <v>0</v>
      </c>
      <c r="G5818" s="616"/>
    </row>
    <row r="5819" spans="1:7">
      <c r="A5819" s="558" t="s">
        <v>6511</v>
      </c>
      <c r="B5819" s="519" t="s">
        <v>38615</v>
      </c>
      <c r="C5819" s="520" t="s">
        <v>29141</v>
      </c>
      <c r="D5819" s="541"/>
      <c r="E5819" s="578"/>
      <c r="F5819" s="541">
        <f t="shared" si="91"/>
        <v>0</v>
      </c>
      <c r="G5819" s="616"/>
    </row>
    <row r="5820" spans="1:7">
      <c r="A5820" s="558" t="s">
        <v>6514</v>
      </c>
      <c r="B5820" s="519" t="s">
        <v>38616</v>
      </c>
      <c r="C5820" s="520" t="s">
        <v>29143</v>
      </c>
      <c r="D5820" s="541"/>
      <c r="E5820" s="578"/>
      <c r="F5820" s="541">
        <f t="shared" si="91"/>
        <v>0</v>
      </c>
      <c r="G5820" s="616"/>
    </row>
    <row r="5821" spans="1:7">
      <c r="A5821" s="558" t="s">
        <v>6517</v>
      </c>
      <c r="B5821" s="519" t="s">
        <v>38617</v>
      </c>
      <c r="C5821" s="520" t="s">
        <v>29146</v>
      </c>
      <c r="D5821" s="541"/>
      <c r="E5821" s="578"/>
      <c r="F5821" s="541">
        <f t="shared" si="91"/>
        <v>0</v>
      </c>
      <c r="G5821" s="616"/>
    </row>
    <row r="5822" spans="1:7">
      <c r="A5822" s="558" t="s">
        <v>6520</v>
      </c>
      <c r="B5822" s="519" t="s">
        <v>38618</v>
      </c>
      <c r="C5822" s="520" t="s">
        <v>29147</v>
      </c>
      <c r="D5822" s="541"/>
      <c r="E5822" s="578"/>
      <c r="F5822" s="541">
        <f t="shared" si="91"/>
        <v>0</v>
      </c>
      <c r="G5822" s="616"/>
    </row>
    <row r="5823" spans="1:7">
      <c r="A5823" s="558" t="s">
        <v>6522</v>
      </c>
      <c r="B5823" s="519" t="s">
        <v>38619</v>
      </c>
      <c r="C5823" s="520" t="s">
        <v>29148</v>
      </c>
      <c r="D5823" s="541"/>
      <c r="E5823" s="578"/>
      <c r="F5823" s="541">
        <f t="shared" si="91"/>
        <v>0</v>
      </c>
      <c r="G5823" s="616"/>
    </row>
    <row r="5824" spans="1:7">
      <c r="A5824" s="558" t="s">
        <v>6525</v>
      </c>
      <c r="B5824" s="519" t="s">
        <v>38620</v>
      </c>
      <c r="C5824" s="520" t="s">
        <v>29149</v>
      </c>
      <c r="D5824" s="541"/>
      <c r="E5824" s="578"/>
      <c r="F5824" s="541">
        <f t="shared" si="91"/>
        <v>0</v>
      </c>
      <c r="G5824" s="616"/>
    </row>
    <row r="5825" spans="1:7">
      <c r="A5825" s="558" t="s">
        <v>6527</v>
      </c>
      <c r="B5825" s="519" t="s">
        <v>38621</v>
      </c>
      <c r="C5825" s="520" t="s">
        <v>29273</v>
      </c>
      <c r="D5825" s="541"/>
      <c r="E5825" s="578"/>
      <c r="F5825" s="541">
        <f t="shared" si="91"/>
        <v>0</v>
      </c>
      <c r="G5825" s="616"/>
    </row>
    <row r="5826" spans="1:7">
      <c r="A5826" s="558" t="s">
        <v>6529</v>
      </c>
      <c r="B5826" s="519" t="s">
        <v>38622</v>
      </c>
      <c r="C5826" s="520" t="s">
        <v>29356</v>
      </c>
      <c r="D5826" s="541"/>
      <c r="E5826" s="578"/>
      <c r="F5826" s="541">
        <f t="shared" si="91"/>
        <v>0</v>
      </c>
      <c r="G5826" s="616"/>
    </row>
    <row r="5827" spans="1:7">
      <c r="A5827" s="558" t="s">
        <v>6531</v>
      </c>
      <c r="B5827" s="519" t="s">
        <v>38623</v>
      </c>
      <c r="C5827" s="520" t="s">
        <v>38624</v>
      </c>
      <c r="D5827" s="541"/>
      <c r="E5827" s="578"/>
      <c r="F5827" s="541">
        <f t="shared" si="91"/>
        <v>0</v>
      </c>
      <c r="G5827" s="616"/>
    </row>
    <row r="5828" spans="1:7">
      <c r="A5828" s="558" t="s">
        <v>6533</v>
      </c>
      <c r="B5828" s="519" t="s">
        <v>38625</v>
      </c>
      <c r="C5828" s="520" t="s">
        <v>32142</v>
      </c>
      <c r="D5828" s="541"/>
      <c r="E5828" s="578"/>
      <c r="F5828" s="541">
        <f t="shared" si="91"/>
        <v>0</v>
      </c>
      <c r="G5828" s="616"/>
    </row>
    <row r="5829" spans="1:7">
      <c r="A5829" s="558" t="s">
        <v>6536</v>
      </c>
      <c r="B5829" s="519" t="s">
        <v>38626</v>
      </c>
      <c r="C5829" s="520" t="s">
        <v>271</v>
      </c>
      <c r="D5829" s="541"/>
      <c r="E5829" s="578"/>
      <c r="F5829" s="541">
        <f t="shared" si="91"/>
        <v>0</v>
      </c>
      <c r="G5829" s="616"/>
    </row>
    <row r="5830" spans="1:7">
      <c r="A5830" s="558" t="s">
        <v>6539</v>
      </c>
      <c r="B5830" s="519" t="s">
        <v>38627</v>
      </c>
      <c r="C5830" s="520" t="s">
        <v>16246</v>
      </c>
      <c r="D5830" s="541"/>
      <c r="E5830" s="578"/>
      <c r="F5830" s="541">
        <f t="shared" si="91"/>
        <v>0</v>
      </c>
      <c r="G5830" s="616"/>
    </row>
    <row r="5831" spans="1:7">
      <c r="A5831" s="558" t="s">
        <v>6541</v>
      </c>
      <c r="B5831" s="519" t="s">
        <v>38628</v>
      </c>
      <c r="C5831" s="520" t="s">
        <v>38629</v>
      </c>
      <c r="D5831" s="541"/>
      <c r="E5831" s="578"/>
      <c r="F5831" s="541">
        <f t="shared" si="91"/>
        <v>0</v>
      </c>
      <c r="G5831" s="616"/>
    </row>
    <row r="5832" spans="1:7">
      <c r="A5832" s="558" t="s">
        <v>6544</v>
      </c>
      <c r="B5832" s="519" t="s">
        <v>38630</v>
      </c>
      <c r="C5832" s="520" t="s">
        <v>38631</v>
      </c>
      <c r="D5832" s="541"/>
      <c r="E5832" s="578"/>
      <c r="F5832" s="541">
        <f t="shared" si="91"/>
        <v>0</v>
      </c>
      <c r="G5832" s="616"/>
    </row>
    <row r="5833" spans="1:7">
      <c r="A5833" s="558" t="s">
        <v>6547</v>
      </c>
      <c r="B5833" s="519" t="s">
        <v>38632</v>
      </c>
      <c r="C5833" s="520" t="s">
        <v>38633</v>
      </c>
      <c r="D5833" s="541"/>
      <c r="E5833" s="578"/>
      <c r="F5833" s="541">
        <f t="shared" si="91"/>
        <v>0</v>
      </c>
      <c r="G5833" s="616"/>
    </row>
    <row r="5834" spans="1:7">
      <c r="A5834" s="558" t="s">
        <v>3252</v>
      </c>
      <c r="B5834" s="519" t="s">
        <v>38634</v>
      </c>
      <c r="C5834" s="520" t="s">
        <v>38635</v>
      </c>
      <c r="D5834" s="541"/>
      <c r="E5834" s="578"/>
      <c r="F5834" s="541">
        <f t="shared" si="91"/>
        <v>0</v>
      </c>
      <c r="G5834" s="616"/>
    </row>
    <row r="5835" spans="1:7">
      <c r="A5835" s="558" t="s">
        <v>3254</v>
      </c>
      <c r="B5835" s="519" t="s">
        <v>38636</v>
      </c>
      <c r="C5835" s="520" t="s">
        <v>38637</v>
      </c>
      <c r="D5835" s="541"/>
      <c r="E5835" s="578"/>
      <c r="F5835" s="541">
        <f t="shared" si="91"/>
        <v>0</v>
      </c>
      <c r="G5835" s="616"/>
    </row>
    <row r="5836" spans="1:7">
      <c r="A5836" s="558" t="s">
        <v>3256</v>
      </c>
      <c r="B5836" s="519" t="s">
        <v>38638</v>
      </c>
      <c r="C5836" s="520" t="s">
        <v>38639</v>
      </c>
      <c r="D5836" s="541"/>
      <c r="E5836" s="578"/>
      <c r="F5836" s="541">
        <f t="shared" si="91"/>
        <v>0</v>
      </c>
      <c r="G5836" s="616"/>
    </row>
    <row r="5837" spans="1:7">
      <c r="A5837" s="558" t="s">
        <v>3258</v>
      </c>
      <c r="B5837" s="519" t="s">
        <v>38640</v>
      </c>
      <c r="C5837" s="520" t="s">
        <v>8528</v>
      </c>
      <c r="D5837" s="541"/>
      <c r="E5837" s="578"/>
      <c r="F5837" s="541">
        <f t="shared" si="91"/>
        <v>0</v>
      </c>
      <c r="G5837" s="616"/>
    </row>
    <row r="5838" spans="1:7">
      <c r="A5838" s="558" t="s">
        <v>3260</v>
      </c>
      <c r="B5838" s="519" t="s">
        <v>38641</v>
      </c>
      <c r="C5838" s="520" t="s">
        <v>36466</v>
      </c>
      <c r="D5838" s="541"/>
      <c r="E5838" s="578"/>
      <c r="F5838" s="541">
        <f t="shared" si="91"/>
        <v>0</v>
      </c>
      <c r="G5838" s="616"/>
    </row>
    <row r="5839" spans="1:7">
      <c r="A5839" s="558" t="s">
        <v>3262</v>
      </c>
      <c r="B5839" s="519" t="s">
        <v>38642</v>
      </c>
      <c r="C5839" s="520" t="s">
        <v>38643</v>
      </c>
      <c r="D5839" s="541"/>
      <c r="E5839" s="578"/>
      <c r="F5839" s="541">
        <f t="shared" si="91"/>
        <v>0</v>
      </c>
      <c r="G5839" s="616"/>
    </row>
    <row r="5840" spans="1:7">
      <c r="A5840" s="558" t="s">
        <v>3264</v>
      </c>
      <c r="B5840" s="519" t="s">
        <v>38644</v>
      </c>
      <c r="C5840" s="520" t="s">
        <v>38645</v>
      </c>
      <c r="D5840" s="541"/>
      <c r="E5840" s="578"/>
      <c r="F5840" s="541">
        <f t="shared" si="91"/>
        <v>0</v>
      </c>
      <c r="G5840" s="616"/>
    </row>
    <row r="5841" spans="1:7">
      <c r="A5841" s="558" t="s">
        <v>3266</v>
      </c>
      <c r="B5841" s="519" t="s">
        <v>38646</v>
      </c>
      <c r="C5841" s="520" t="s">
        <v>5717</v>
      </c>
      <c r="D5841" s="541"/>
      <c r="E5841" s="578"/>
      <c r="F5841" s="541">
        <f t="shared" si="91"/>
        <v>0</v>
      </c>
      <c r="G5841" s="616"/>
    </row>
    <row r="5842" spans="1:7">
      <c r="A5842" s="558" t="s">
        <v>3268</v>
      </c>
      <c r="B5842" s="519" t="s">
        <v>38647</v>
      </c>
      <c r="C5842" s="520" t="s">
        <v>14477</v>
      </c>
      <c r="D5842" s="541"/>
      <c r="E5842" s="578"/>
      <c r="F5842" s="541">
        <f t="shared" si="91"/>
        <v>0</v>
      </c>
      <c r="G5842" s="616"/>
    </row>
    <row r="5843" spans="1:7">
      <c r="A5843" s="558" t="s">
        <v>3271</v>
      </c>
      <c r="B5843" s="519" t="s">
        <v>38648</v>
      </c>
      <c r="C5843" s="520" t="s">
        <v>38649</v>
      </c>
      <c r="D5843" s="541"/>
      <c r="E5843" s="578"/>
      <c r="F5843" s="541">
        <f t="shared" si="91"/>
        <v>0</v>
      </c>
      <c r="G5843" s="616"/>
    </row>
    <row r="5844" spans="1:7">
      <c r="A5844" s="558" t="s">
        <v>3274</v>
      </c>
      <c r="B5844" s="519" t="s">
        <v>38650</v>
      </c>
      <c r="C5844" s="520" t="s">
        <v>38651</v>
      </c>
      <c r="D5844" s="541"/>
      <c r="E5844" s="578"/>
      <c r="F5844" s="541">
        <f t="shared" si="91"/>
        <v>0</v>
      </c>
      <c r="G5844" s="616"/>
    </row>
    <row r="5845" spans="1:7">
      <c r="A5845" s="558" t="s">
        <v>3277</v>
      </c>
      <c r="B5845" s="519" t="s">
        <v>38652</v>
      </c>
      <c r="C5845" s="520" t="s">
        <v>38653</v>
      </c>
      <c r="D5845" s="541"/>
      <c r="E5845" s="578"/>
      <c r="F5845" s="541">
        <f t="shared" si="91"/>
        <v>0</v>
      </c>
      <c r="G5845" s="616"/>
    </row>
    <row r="5846" spans="1:7">
      <c r="A5846" s="558" t="s">
        <v>3279</v>
      </c>
      <c r="B5846" s="519" t="s">
        <v>38654</v>
      </c>
      <c r="C5846" s="520" t="s">
        <v>38655</v>
      </c>
      <c r="D5846" s="541"/>
      <c r="E5846" s="578"/>
      <c r="F5846" s="541">
        <f t="shared" si="91"/>
        <v>0</v>
      </c>
      <c r="G5846" s="616"/>
    </row>
    <row r="5847" spans="1:7">
      <c r="A5847" s="558" t="s">
        <v>3281</v>
      </c>
      <c r="B5847" s="519" t="s">
        <v>38656</v>
      </c>
      <c r="C5847" s="520" t="s">
        <v>38657</v>
      </c>
      <c r="D5847" s="541"/>
      <c r="E5847" s="578"/>
      <c r="F5847" s="541">
        <f t="shared" si="91"/>
        <v>0</v>
      </c>
      <c r="G5847" s="616"/>
    </row>
    <row r="5848" spans="1:7">
      <c r="A5848" s="558" t="s">
        <v>3283</v>
      </c>
      <c r="B5848" s="519" t="s">
        <v>38658</v>
      </c>
      <c r="C5848" s="520" t="s">
        <v>36701</v>
      </c>
      <c r="D5848" s="541"/>
      <c r="E5848" s="578"/>
      <c r="F5848" s="541">
        <f t="shared" si="91"/>
        <v>0</v>
      </c>
      <c r="G5848" s="616"/>
    </row>
    <row r="5849" spans="1:7">
      <c r="A5849" s="558" t="s">
        <v>3286</v>
      </c>
      <c r="B5849" s="519" t="s">
        <v>38659</v>
      </c>
      <c r="C5849" s="520" t="s">
        <v>38660</v>
      </c>
      <c r="D5849" s="541"/>
      <c r="E5849" s="578"/>
      <c r="F5849" s="541">
        <f t="shared" si="91"/>
        <v>0</v>
      </c>
      <c r="G5849" s="616"/>
    </row>
    <row r="5850" spans="1:7">
      <c r="A5850" s="558" t="s">
        <v>3288</v>
      </c>
      <c r="B5850" s="519" t="s">
        <v>38661</v>
      </c>
      <c r="C5850" s="520" t="s">
        <v>38662</v>
      </c>
      <c r="D5850" s="541"/>
      <c r="E5850" s="578"/>
      <c r="F5850" s="541">
        <f t="shared" si="91"/>
        <v>0</v>
      </c>
      <c r="G5850" s="616"/>
    </row>
    <row r="5851" spans="1:7">
      <c r="A5851" s="558" t="s">
        <v>3291</v>
      </c>
      <c r="B5851" s="519" t="s">
        <v>38663</v>
      </c>
      <c r="C5851" s="520" t="s">
        <v>38664</v>
      </c>
      <c r="D5851" s="541"/>
      <c r="E5851" s="578"/>
      <c r="F5851" s="541">
        <f t="shared" si="91"/>
        <v>0</v>
      </c>
      <c r="G5851" s="616"/>
    </row>
    <row r="5852" spans="1:7">
      <c r="A5852" s="558" t="s">
        <v>3294</v>
      </c>
      <c r="B5852" s="519" t="s">
        <v>38665</v>
      </c>
      <c r="C5852" s="520" t="s">
        <v>38666</v>
      </c>
      <c r="D5852" s="541"/>
      <c r="E5852" s="578"/>
      <c r="F5852" s="541">
        <f t="shared" si="91"/>
        <v>0</v>
      </c>
      <c r="G5852" s="616"/>
    </row>
    <row r="5853" spans="1:7">
      <c r="A5853" s="558" t="s">
        <v>3297</v>
      </c>
      <c r="B5853" s="519" t="s">
        <v>38667</v>
      </c>
      <c r="C5853" s="520" t="s">
        <v>38668</v>
      </c>
      <c r="D5853" s="541"/>
      <c r="E5853" s="578"/>
      <c r="F5853" s="541">
        <f t="shared" si="91"/>
        <v>0</v>
      </c>
      <c r="G5853" s="616"/>
    </row>
    <row r="5854" spans="1:7">
      <c r="A5854" s="558" t="s">
        <v>3300</v>
      </c>
      <c r="B5854" s="519" t="s">
        <v>38669</v>
      </c>
      <c r="C5854" s="520" t="s">
        <v>38670</v>
      </c>
      <c r="D5854" s="541"/>
      <c r="E5854" s="578"/>
      <c r="F5854" s="541">
        <f t="shared" si="91"/>
        <v>0</v>
      </c>
      <c r="G5854" s="616"/>
    </row>
    <row r="5855" spans="1:7">
      <c r="A5855" s="558" t="s">
        <v>3303</v>
      </c>
      <c r="B5855" s="519" t="s">
        <v>38671</v>
      </c>
      <c r="C5855" s="520" t="s">
        <v>38672</v>
      </c>
      <c r="D5855" s="541"/>
      <c r="E5855" s="578"/>
      <c r="F5855" s="541">
        <f t="shared" si="91"/>
        <v>0</v>
      </c>
      <c r="G5855" s="616"/>
    </row>
    <row r="5856" spans="1:7">
      <c r="A5856" s="558" t="s">
        <v>3306</v>
      </c>
      <c r="B5856" s="519" t="s">
        <v>38673</v>
      </c>
      <c r="C5856" s="520" t="s">
        <v>38674</v>
      </c>
      <c r="D5856" s="541"/>
      <c r="E5856" s="578"/>
      <c r="F5856" s="541">
        <f t="shared" ref="F5856:F5919" si="92">D5856*(1+E5856)</f>
        <v>0</v>
      </c>
      <c r="G5856" s="616"/>
    </row>
    <row r="5857" spans="1:7">
      <c r="A5857" s="558" t="s">
        <v>3309</v>
      </c>
      <c r="B5857" s="519" t="s">
        <v>38675</v>
      </c>
      <c r="C5857" s="520" t="s">
        <v>38676</v>
      </c>
      <c r="D5857" s="541"/>
      <c r="E5857" s="578"/>
      <c r="F5857" s="541">
        <f t="shared" si="92"/>
        <v>0</v>
      </c>
      <c r="G5857" s="616"/>
    </row>
    <row r="5858" spans="1:7">
      <c r="A5858" s="558" t="s">
        <v>3312</v>
      </c>
      <c r="B5858" s="519" t="s">
        <v>38677</v>
      </c>
      <c r="C5858" s="520" t="s">
        <v>38678</v>
      </c>
      <c r="D5858" s="541"/>
      <c r="E5858" s="578"/>
      <c r="F5858" s="541">
        <f t="shared" si="92"/>
        <v>0</v>
      </c>
      <c r="G5858" s="616"/>
    </row>
    <row r="5859" spans="1:7">
      <c r="A5859" s="558" t="s">
        <v>3315</v>
      </c>
      <c r="B5859" s="519" t="s">
        <v>38679</v>
      </c>
      <c r="C5859" s="520" t="s">
        <v>38680</v>
      </c>
      <c r="D5859" s="541"/>
      <c r="E5859" s="578"/>
      <c r="F5859" s="541">
        <f t="shared" si="92"/>
        <v>0</v>
      </c>
      <c r="G5859" s="616"/>
    </row>
    <row r="5860" spans="1:7">
      <c r="A5860" s="558" t="s">
        <v>3317</v>
      </c>
      <c r="B5860" s="519" t="s">
        <v>38681</v>
      </c>
      <c r="C5860" s="520" t="s">
        <v>38682</v>
      </c>
      <c r="D5860" s="541"/>
      <c r="E5860" s="578"/>
      <c r="F5860" s="541">
        <f t="shared" si="92"/>
        <v>0</v>
      </c>
      <c r="G5860" s="616"/>
    </row>
    <row r="5861" spans="1:7">
      <c r="A5861" s="558" t="s">
        <v>3319</v>
      </c>
      <c r="B5861" s="519" t="s">
        <v>38683</v>
      </c>
      <c r="C5861" s="520" t="s">
        <v>38684</v>
      </c>
      <c r="D5861" s="541"/>
      <c r="E5861" s="578"/>
      <c r="F5861" s="541">
        <f t="shared" si="92"/>
        <v>0</v>
      </c>
      <c r="G5861" s="616"/>
    </row>
    <row r="5862" spans="1:7">
      <c r="A5862" s="558" t="s">
        <v>3322</v>
      </c>
      <c r="B5862" s="519" t="s">
        <v>38685</v>
      </c>
      <c r="C5862" s="520" t="s">
        <v>38686</v>
      </c>
      <c r="D5862" s="541"/>
      <c r="E5862" s="578"/>
      <c r="F5862" s="541">
        <f t="shared" si="92"/>
        <v>0</v>
      </c>
      <c r="G5862" s="616"/>
    </row>
    <row r="5863" spans="1:7">
      <c r="A5863" s="558" t="s">
        <v>3324</v>
      </c>
      <c r="B5863" s="519" t="s">
        <v>38687</v>
      </c>
      <c r="C5863" s="520" t="s">
        <v>4309</v>
      </c>
      <c r="D5863" s="541"/>
      <c r="E5863" s="578"/>
      <c r="F5863" s="541">
        <f t="shared" si="92"/>
        <v>0</v>
      </c>
      <c r="G5863" s="616"/>
    </row>
    <row r="5864" spans="1:7">
      <c r="A5864" s="558" t="s">
        <v>3327</v>
      </c>
      <c r="B5864" s="519" t="s">
        <v>38688</v>
      </c>
      <c r="C5864" s="520" t="s">
        <v>15188</v>
      </c>
      <c r="D5864" s="541"/>
      <c r="E5864" s="578"/>
      <c r="F5864" s="541">
        <f t="shared" si="92"/>
        <v>0</v>
      </c>
      <c r="G5864" s="616"/>
    </row>
    <row r="5865" spans="1:7">
      <c r="A5865" s="558" t="s">
        <v>3330</v>
      </c>
      <c r="B5865" s="519" t="s">
        <v>38689</v>
      </c>
      <c r="C5865" s="520" t="s">
        <v>15146</v>
      </c>
      <c r="D5865" s="541"/>
      <c r="E5865" s="578"/>
      <c r="F5865" s="541">
        <f t="shared" si="92"/>
        <v>0</v>
      </c>
      <c r="G5865" s="616"/>
    </row>
    <row r="5866" spans="1:7">
      <c r="A5866" s="558" t="s">
        <v>3333</v>
      </c>
      <c r="B5866" s="519" t="s">
        <v>38690</v>
      </c>
      <c r="C5866" s="520" t="s">
        <v>38691</v>
      </c>
      <c r="D5866" s="541"/>
      <c r="E5866" s="578"/>
      <c r="F5866" s="541">
        <f t="shared" si="92"/>
        <v>0</v>
      </c>
      <c r="G5866" s="616"/>
    </row>
    <row r="5867" spans="1:7">
      <c r="A5867" s="558" t="s">
        <v>3336</v>
      </c>
      <c r="B5867" s="519" t="s">
        <v>38692</v>
      </c>
      <c r="C5867" s="520" t="s">
        <v>38693</v>
      </c>
      <c r="D5867" s="541"/>
      <c r="E5867" s="578"/>
      <c r="F5867" s="541">
        <f t="shared" si="92"/>
        <v>0</v>
      </c>
      <c r="G5867" s="616"/>
    </row>
    <row r="5868" spans="1:7">
      <c r="A5868" s="558" t="s">
        <v>3339</v>
      </c>
      <c r="B5868" s="519" t="s">
        <v>38694</v>
      </c>
      <c r="C5868" s="520" t="s">
        <v>38695</v>
      </c>
      <c r="D5868" s="541"/>
      <c r="E5868" s="578"/>
      <c r="F5868" s="541">
        <f t="shared" si="92"/>
        <v>0</v>
      </c>
      <c r="G5868" s="616"/>
    </row>
    <row r="5869" spans="1:7">
      <c r="A5869" s="558" t="s">
        <v>3342</v>
      </c>
      <c r="B5869" s="519" t="s">
        <v>38696</v>
      </c>
      <c r="C5869" s="520" t="s">
        <v>38697</v>
      </c>
      <c r="D5869" s="541"/>
      <c r="E5869" s="578"/>
      <c r="F5869" s="541">
        <f t="shared" si="92"/>
        <v>0</v>
      </c>
      <c r="G5869" s="616"/>
    </row>
    <row r="5870" spans="1:7">
      <c r="A5870" s="558" t="s">
        <v>3345</v>
      </c>
      <c r="B5870" s="519" t="s">
        <v>38698</v>
      </c>
      <c r="C5870" s="520" t="s">
        <v>4322</v>
      </c>
      <c r="D5870" s="541"/>
      <c r="E5870" s="578"/>
      <c r="F5870" s="541">
        <f t="shared" si="92"/>
        <v>0</v>
      </c>
      <c r="G5870" s="616"/>
    </row>
    <row r="5871" spans="1:7">
      <c r="A5871" s="558" t="s">
        <v>3348</v>
      </c>
      <c r="B5871" s="519" t="s">
        <v>38699</v>
      </c>
      <c r="C5871" s="520" t="s">
        <v>4329</v>
      </c>
      <c r="D5871" s="541"/>
      <c r="E5871" s="578"/>
      <c r="F5871" s="541">
        <f t="shared" si="92"/>
        <v>0</v>
      </c>
      <c r="G5871" s="616"/>
    </row>
    <row r="5872" spans="1:7">
      <c r="A5872" s="558" t="s">
        <v>3351</v>
      </c>
      <c r="B5872" s="519" t="s">
        <v>38700</v>
      </c>
      <c r="C5872" s="520" t="s">
        <v>312</v>
      </c>
      <c r="D5872" s="541"/>
      <c r="E5872" s="578"/>
      <c r="F5872" s="541">
        <f t="shared" si="92"/>
        <v>0</v>
      </c>
      <c r="G5872" s="616"/>
    </row>
    <row r="5873" spans="1:7">
      <c r="A5873" s="558" t="s">
        <v>3353</v>
      </c>
      <c r="B5873" s="519" t="s">
        <v>38701</v>
      </c>
      <c r="C5873" s="520" t="s">
        <v>38702</v>
      </c>
      <c r="D5873" s="541"/>
      <c r="E5873" s="578"/>
      <c r="F5873" s="541">
        <f t="shared" si="92"/>
        <v>0</v>
      </c>
      <c r="G5873" s="616"/>
    </row>
    <row r="5874" spans="1:7">
      <c r="A5874" s="558" t="s">
        <v>3356</v>
      </c>
      <c r="B5874" s="519" t="s">
        <v>38703</v>
      </c>
      <c r="C5874" s="520" t="s">
        <v>38704</v>
      </c>
      <c r="D5874" s="541"/>
      <c r="E5874" s="578"/>
      <c r="F5874" s="541">
        <f t="shared" si="92"/>
        <v>0</v>
      </c>
      <c r="G5874" s="616"/>
    </row>
    <row r="5875" spans="1:7">
      <c r="A5875" s="558" t="s">
        <v>3359</v>
      </c>
      <c r="B5875" s="519" t="s">
        <v>38705</v>
      </c>
      <c r="C5875" s="520" t="s">
        <v>38706</v>
      </c>
      <c r="D5875" s="541"/>
      <c r="E5875" s="578"/>
      <c r="F5875" s="541">
        <f t="shared" si="92"/>
        <v>0</v>
      </c>
      <c r="G5875" s="616"/>
    </row>
    <row r="5876" spans="1:7">
      <c r="A5876" s="558" t="s">
        <v>3362</v>
      </c>
      <c r="B5876" s="519" t="s">
        <v>38707</v>
      </c>
      <c r="C5876" s="520" t="s">
        <v>38708</v>
      </c>
      <c r="D5876" s="541"/>
      <c r="E5876" s="578"/>
      <c r="F5876" s="541">
        <f t="shared" si="92"/>
        <v>0</v>
      </c>
      <c r="G5876" s="616"/>
    </row>
    <row r="5877" spans="1:7">
      <c r="A5877" s="558" t="s">
        <v>3365</v>
      </c>
      <c r="B5877" s="519" t="s">
        <v>38709</v>
      </c>
      <c r="C5877" s="520" t="s">
        <v>38710</v>
      </c>
      <c r="D5877" s="541"/>
      <c r="E5877" s="578"/>
      <c r="F5877" s="541">
        <f t="shared" si="92"/>
        <v>0</v>
      </c>
      <c r="G5877" s="616"/>
    </row>
    <row r="5878" spans="1:7" s="425" customFormat="1">
      <c r="A5878" s="560"/>
      <c r="B5878" s="521" t="s">
        <v>38711</v>
      </c>
      <c r="C5878" s="522" t="s">
        <v>38712</v>
      </c>
      <c r="D5878" s="547"/>
      <c r="E5878" s="588"/>
      <c r="F5878" s="550"/>
      <c r="G5878" s="613"/>
    </row>
    <row r="5879" spans="1:7">
      <c r="A5879" s="558" t="s">
        <v>3367</v>
      </c>
      <c r="B5879" s="519" t="s">
        <v>38713</v>
      </c>
      <c r="C5879" s="520" t="s">
        <v>38714</v>
      </c>
      <c r="D5879" s="541"/>
      <c r="E5879" s="578"/>
      <c r="F5879" s="541">
        <f t="shared" si="92"/>
        <v>0</v>
      </c>
      <c r="G5879" s="616"/>
    </row>
    <row r="5880" spans="1:7">
      <c r="A5880" s="558" t="s">
        <v>3370</v>
      </c>
      <c r="B5880" s="519" t="s">
        <v>38715</v>
      </c>
      <c r="C5880" s="520" t="s">
        <v>38716</v>
      </c>
      <c r="D5880" s="541"/>
      <c r="E5880" s="578"/>
      <c r="F5880" s="541">
        <f t="shared" si="92"/>
        <v>0</v>
      </c>
      <c r="G5880" s="616"/>
    </row>
    <row r="5881" spans="1:7">
      <c r="A5881" s="558" t="s">
        <v>3373</v>
      </c>
      <c r="B5881" s="519" t="s">
        <v>38717</v>
      </c>
      <c r="C5881" s="520" t="s">
        <v>38718</v>
      </c>
      <c r="D5881" s="541"/>
      <c r="E5881" s="578"/>
      <c r="F5881" s="541">
        <f t="shared" si="92"/>
        <v>0</v>
      </c>
      <c r="G5881" s="616"/>
    </row>
    <row r="5882" spans="1:7">
      <c r="A5882" s="558" t="s">
        <v>3376</v>
      </c>
      <c r="B5882" s="519" t="s">
        <v>38719</v>
      </c>
      <c r="C5882" s="520" t="s">
        <v>38720</v>
      </c>
      <c r="D5882" s="541"/>
      <c r="E5882" s="578"/>
      <c r="F5882" s="541">
        <f t="shared" si="92"/>
        <v>0</v>
      </c>
      <c r="G5882" s="616"/>
    </row>
    <row r="5883" spans="1:7">
      <c r="A5883" s="558" t="s">
        <v>3379</v>
      </c>
      <c r="B5883" s="519" t="s">
        <v>38721</v>
      </c>
      <c r="C5883" s="520" t="s">
        <v>38722</v>
      </c>
      <c r="D5883" s="541"/>
      <c r="E5883" s="578"/>
      <c r="F5883" s="541">
        <f t="shared" si="92"/>
        <v>0</v>
      </c>
      <c r="G5883" s="616"/>
    </row>
    <row r="5884" spans="1:7">
      <c r="A5884" s="558" t="s">
        <v>3381</v>
      </c>
      <c r="B5884" s="519" t="s">
        <v>38723</v>
      </c>
      <c r="C5884" s="520" t="s">
        <v>38724</v>
      </c>
      <c r="D5884" s="541"/>
      <c r="E5884" s="578"/>
      <c r="F5884" s="541">
        <f t="shared" si="92"/>
        <v>0</v>
      </c>
      <c r="G5884" s="616"/>
    </row>
    <row r="5885" spans="1:7">
      <c r="A5885" s="558" t="s">
        <v>3384</v>
      </c>
      <c r="B5885" s="519" t="s">
        <v>38725</v>
      </c>
      <c r="C5885" s="520" t="s">
        <v>38726</v>
      </c>
      <c r="D5885" s="541"/>
      <c r="E5885" s="578"/>
      <c r="F5885" s="541">
        <f t="shared" si="92"/>
        <v>0</v>
      </c>
      <c r="G5885" s="616"/>
    </row>
    <row r="5886" spans="1:7">
      <c r="A5886" s="558" t="s">
        <v>3387</v>
      </c>
      <c r="B5886" s="519" t="s">
        <v>38727</v>
      </c>
      <c r="C5886" s="520" t="s">
        <v>38728</v>
      </c>
      <c r="D5886" s="541"/>
      <c r="E5886" s="578"/>
      <c r="F5886" s="541">
        <f t="shared" si="92"/>
        <v>0</v>
      </c>
      <c r="G5886" s="616"/>
    </row>
    <row r="5887" spans="1:7">
      <c r="A5887" s="558" t="s">
        <v>3390</v>
      </c>
      <c r="B5887" s="519" t="s">
        <v>38729</v>
      </c>
      <c r="C5887" s="520" t="s">
        <v>38730</v>
      </c>
      <c r="D5887" s="541"/>
      <c r="E5887" s="578"/>
      <c r="F5887" s="541">
        <f t="shared" si="92"/>
        <v>0</v>
      </c>
      <c r="G5887" s="616"/>
    </row>
    <row r="5888" spans="1:7">
      <c r="A5888" s="558" t="s">
        <v>3393</v>
      </c>
      <c r="B5888" s="519" t="s">
        <v>38731</v>
      </c>
      <c r="C5888" s="520" t="s">
        <v>14481</v>
      </c>
      <c r="D5888" s="541"/>
      <c r="E5888" s="578"/>
      <c r="F5888" s="541">
        <f t="shared" si="92"/>
        <v>0</v>
      </c>
      <c r="G5888" s="616"/>
    </row>
    <row r="5889" spans="1:7">
      <c r="A5889" s="558" t="s">
        <v>3395</v>
      </c>
      <c r="B5889" s="519" t="s">
        <v>38732</v>
      </c>
      <c r="C5889" s="520" t="s">
        <v>38733</v>
      </c>
      <c r="D5889" s="541"/>
      <c r="E5889" s="578"/>
      <c r="F5889" s="541">
        <f t="shared" si="92"/>
        <v>0</v>
      </c>
      <c r="G5889" s="616"/>
    </row>
    <row r="5890" spans="1:7">
      <c r="A5890" s="558" t="s">
        <v>3398</v>
      </c>
      <c r="B5890" s="519" t="s">
        <v>38734</v>
      </c>
      <c r="C5890" s="520" t="s">
        <v>38735</v>
      </c>
      <c r="D5890" s="541"/>
      <c r="E5890" s="578"/>
      <c r="F5890" s="541">
        <f t="shared" si="92"/>
        <v>0</v>
      </c>
      <c r="G5890" s="616"/>
    </row>
    <row r="5891" spans="1:7">
      <c r="A5891" s="558" t="s">
        <v>3401</v>
      </c>
      <c r="B5891" s="519" t="s">
        <v>38675</v>
      </c>
      <c r="C5891" s="520" t="s">
        <v>38676</v>
      </c>
      <c r="D5891" s="541"/>
      <c r="E5891" s="578"/>
      <c r="F5891" s="541">
        <f t="shared" si="92"/>
        <v>0</v>
      </c>
      <c r="G5891" s="616"/>
    </row>
    <row r="5892" spans="1:7">
      <c r="A5892" s="558" t="s">
        <v>3404</v>
      </c>
      <c r="B5892" s="519" t="s">
        <v>38736</v>
      </c>
      <c r="C5892" s="520" t="s">
        <v>4326</v>
      </c>
      <c r="D5892" s="541"/>
      <c r="E5892" s="578"/>
      <c r="F5892" s="541">
        <f t="shared" si="92"/>
        <v>0</v>
      </c>
      <c r="G5892" s="616"/>
    </row>
    <row r="5893" spans="1:7">
      <c r="A5893" s="558" t="s">
        <v>3407</v>
      </c>
      <c r="B5893" s="519" t="s">
        <v>38692</v>
      </c>
      <c r="C5893" s="520" t="s">
        <v>38693</v>
      </c>
      <c r="D5893" s="541"/>
      <c r="E5893" s="578"/>
      <c r="F5893" s="541">
        <f t="shared" si="92"/>
        <v>0</v>
      </c>
      <c r="G5893" s="616"/>
    </row>
    <row r="5894" spans="1:7">
      <c r="A5894" s="558" t="s">
        <v>3410</v>
      </c>
      <c r="B5894" s="519" t="s">
        <v>38700</v>
      </c>
      <c r="C5894" s="520" t="s">
        <v>312</v>
      </c>
      <c r="D5894" s="541"/>
      <c r="E5894" s="578"/>
      <c r="F5894" s="541">
        <f t="shared" si="92"/>
        <v>0</v>
      </c>
      <c r="G5894" s="616"/>
    </row>
    <row r="5895" spans="1:7">
      <c r="A5895" s="558" t="s">
        <v>3413</v>
      </c>
      <c r="B5895" s="519" t="s">
        <v>38696</v>
      </c>
      <c r="C5895" s="520" t="s">
        <v>38697</v>
      </c>
      <c r="D5895" s="541"/>
      <c r="E5895" s="578"/>
      <c r="F5895" s="541">
        <f t="shared" si="92"/>
        <v>0</v>
      </c>
      <c r="G5895" s="616"/>
    </row>
    <row r="5896" spans="1:7">
      <c r="A5896" s="558" t="s">
        <v>3416</v>
      </c>
      <c r="B5896" s="519" t="s">
        <v>38737</v>
      </c>
      <c r="C5896" s="520" t="s">
        <v>28554</v>
      </c>
      <c r="D5896" s="541"/>
      <c r="E5896" s="578"/>
      <c r="F5896" s="541">
        <f t="shared" si="92"/>
        <v>0</v>
      </c>
      <c r="G5896" s="616"/>
    </row>
    <row r="5897" spans="1:7">
      <c r="A5897" s="558" t="s">
        <v>3419</v>
      </c>
      <c r="B5897" s="519" t="s">
        <v>38738</v>
      </c>
      <c r="C5897" s="520" t="s">
        <v>38739</v>
      </c>
      <c r="D5897" s="541"/>
      <c r="E5897" s="578"/>
      <c r="F5897" s="541">
        <f t="shared" si="92"/>
        <v>0</v>
      </c>
      <c r="G5897" s="616"/>
    </row>
    <row r="5898" spans="1:7" s="425" customFormat="1">
      <c r="A5898" s="566"/>
      <c r="B5898" s="521" t="s">
        <v>38740</v>
      </c>
      <c r="C5898" s="522" t="s">
        <v>38722</v>
      </c>
      <c r="D5898" s="547"/>
      <c r="E5898" s="588"/>
      <c r="F5898" s="550"/>
      <c r="G5898" s="613"/>
    </row>
    <row r="5899" spans="1:7">
      <c r="A5899" s="558" t="s">
        <v>3422</v>
      </c>
      <c r="B5899" s="519" t="s">
        <v>38741</v>
      </c>
      <c r="C5899" s="520" t="s">
        <v>21333</v>
      </c>
      <c r="D5899" s="541"/>
      <c r="E5899" s="578"/>
      <c r="F5899" s="541">
        <f t="shared" si="92"/>
        <v>0</v>
      </c>
      <c r="G5899" s="616"/>
    </row>
    <row r="5900" spans="1:7">
      <c r="A5900" s="558" t="s">
        <v>3425</v>
      </c>
      <c r="B5900" s="519" t="s">
        <v>38742</v>
      </c>
      <c r="C5900" s="520" t="s">
        <v>15108</v>
      </c>
      <c r="D5900" s="541"/>
      <c r="E5900" s="578"/>
      <c r="F5900" s="541">
        <f t="shared" si="92"/>
        <v>0</v>
      </c>
      <c r="G5900" s="616"/>
    </row>
    <row r="5901" spans="1:7">
      <c r="A5901" s="558" t="s">
        <v>3428</v>
      </c>
      <c r="B5901" s="519" t="s">
        <v>38743</v>
      </c>
      <c r="C5901" s="520" t="s">
        <v>36595</v>
      </c>
      <c r="D5901" s="541"/>
      <c r="E5901" s="578"/>
      <c r="F5901" s="541">
        <f t="shared" si="92"/>
        <v>0</v>
      </c>
      <c r="G5901" s="616"/>
    </row>
    <row r="5902" spans="1:7">
      <c r="A5902" s="558" t="s">
        <v>3431</v>
      </c>
      <c r="B5902" s="519" t="s">
        <v>38744</v>
      </c>
      <c r="C5902" s="520" t="s">
        <v>36404</v>
      </c>
      <c r="D5902" s="541"/>
      <c r="E5902" s="578"/>
      <c r="F5902" s="541">
        <f t="shared" si="92"/>
        <v>0</v>
      </c>
      <c r="G5902" s="616"/>
    </row>
    <row r="5903" spans="1:7" s="425" customFormat="1">
      <c r="A5903" s="566"/>
      <c r="B5903" s="521" t="s">
        <v>38745</v>
      </c>
      <c r="C5903" s="522" t="s">
        <v>38726</v>
      </c>
      <c r="D5903" s="547"/>
      <c r="E5903" s="588"/>
      <c r="F5903" s="550"/>
      <c r="G5903" s="613"/>
    </row>
    <row r="5904" spans="1:7">
      <c r="A5904" s="558" t="s">
        <v>3434</v>
      </c>
      <c r="B5904" s="519" t="s">
        <v>38746</v>
      </c>
      <c r="C5904" s="520" t="s">
        <v>38747</v>
      </c>
      <c r="D5904" s="541"/>
      <c r="E5904" s="578"/>
      <c r="F5904" s="541">
        <f t="shared" si="92"/>
        <v>0</v>
      </c>
      <c r="G5904" s="616"/>
    </row>
    <row r="5905" spans="1:7">
      <c r="A5905" s="558" t="s">
        <v>3437</v>
      </c>
      <c r="B5905" s="519" t="s">
        <v>38746</v>
      </c>
      <c r="C5905" s="520" t="s">
        <v>15134</v>
      </c>
      <c r="D5905" s="541"/>
      <c r="E5905" s="578"/>
      <c r="F5905" s="541">
        <f t="shared" si="92"/>
        <v>0</v>
      </c>
      <c r="G5905" s="616"/>
    </row>
    <row r="5906" spans="1:7">
      <c r="A5906" s="558" t="s">
        <v>3440</v>
      </c>
      <c r="B5906" s="519" t="s">
        <v>38748</v>
      </c>
      <c r="C5906" s="520" t="s">
        <v>38749</v>
      </c>
      <c r="D5906" s="541"/>
      <c r="E5906" s="578"/>
      <c r="F5906" s="541">
        <f t="shared" si="92"/>
        <v>0</v>
      </c>
      <c r="G5906" s="616"/>
    </row>
    <row r="5907" spans="1:7">
      <c r="A5907" s="558" t="s">
        <v>3443</v>
      </c>
      <c r="B5907" s="519" t="s">
        <v>38750</v>
      </c>
      <c r="C5907" s="520" t="s">
        <v>12253</v>
      </c>
      <c r="D5907" s="541"/>
      <c r="E5907" s="578"/>
      <c r="F5907" s="541">
        <f t="shared" si="92"/>
        <v>0</v>
      </c>
      <c r="G5907" s="616"/>
    </row>
    <row r="5908" spans="1:7">
      <c r="A5908" s="558" t="s">
        <v>3446</v>
      </c>
      <c r="B5908" s="519" t="s">
        <v>38751</v>
      </c>
      <c r="C5908" s="520" t="s">
        <v>38752</v>
      </c>
      <c r="D5908" s="541"/>
      <c r="E5908" s="578"/>
      <c r="F5908" s="541">
        <f t="shared" si="92"/>
        <v>0</v>
      </c>
      <c r="G5908" s="616"/>
    </row>
    <row r="5909" spans="1:7">
      <c r="A5909" s="558" t="s">
        <v>3449</v>
      </c>
      <c r="B5909" s="519" t="s">
        <v>38753</v>
      </c>
      <c r="C5909" s="520" t="s">
        <v>38754</v>
      </c>
      <c r="D5909" s="541"/>
      <c r="E5909" s="578"/>
      <c r="F5909" s="541">
        <f t="shared" si="92"/>
        <v>0</v>
      </c>
      <c r="G5909" s="616"/>
    </row>
    <row r="5910" spans="1:7">
      <c r="A5910" s="558" t="s">
        <v>3452</v>
      </c>
      <c r="B5910" s="519" t="s">
        <v>38755</v>
      </c>
      <c r="C5910" s="520" t="s">
        <v>5519</v>
      </c>
      <c r="D5910" s="541"/>
      <c r="E5910" s="578"/>
      <c r="F5910" s="541">
        <f t="shared" si="92"/>
        <v>0</v>
      </c>
      <c r="G5910" s="616"/>
    </row>
    <row r="5911" spans="1:7">
      <c r="A5911" s="558" t="s">
        <v>779</v>
      </c>
      <c r="B5911" s="519" t="s">
        <v>38756</v>
      </c>
      <c r="C5911" s="520" t="s">
        <v>38757</v>
      </c>
      <c r="D5911" s="541"/>
      <c r="E5911" s="578"/>
      <c r="F5911" s="541">
        <f t="shared" si="92"/>
        <v>0</v>
      </c>
      <c r="G5911" s="616"/>
    </row>
    <row r="5912" spans="1:7">
      <c r="A5912" s="558" t="s">
        <v>782</v>
      </c>
      <c r="B5912" s="519" t="s">
        <v>38758</v>
      </c>
      <c r="C5912" s="520" t="s">
        <v>38759</v>
      </c>
      <c r="D5912" s="541"/>
      <c r="E5912" s="578"/>
      <c r="F5912" s="541">
        <f t="shared" si="92"/>
        <v>0</v>
      </c>
      <c r="G5912" s="616"/>
    </row>
    <row r="5913" spans="1:7">
      <c r="A5913" s="558" t="s">
        <v>785</v>
      </c>
      <c r="B5913" s="519" t="s">
        <v>38699</v>
      </c>
      <c r="C5913" s="520" t="s">
        <v>4329</v>
      </c>
      <c r="D5913" s="541"/>
      <c r="E5913" s="578"/>
      <c r="F5913" s="541">
        <f t="shared" si="92"/>
        <v>0</v>
      </c>
      <c r="G5913" s="616"/>
    </row>
    <row r="5914" spans="1:7">
      <c r="A5914" s="558" t="s">
        <v>788</v>
      </c>
      <c r="B5914" s="519" t="s">
        <v>38700</v>
      </c>
      <c r="C5914" s="520" t="s">
        <v>312</v>
      </c>
      <c r="D5914" s="541"/>
      <c r="E5914" s="578"/>
      <c r="F5914" s="541">
        <f t="shared" si="92"/>
        <v>0</v>
      </c>
      <c r="G5914" s="616"/>
    </row>
    <row r="5915" spans="1:7">
      <c r="A5915" s="558" t="s">
        <v>791</v>
      </c>
      <c r="B5915" s="519" t="s">
        <v>38698</v>
      </c>
      <c r="C5915" s="520" t="s">
        <v>4322</v>
      </c>
      <c r="D5915" s="541"/>
      <c r="E5915" s="578"/>
      <c r="F5915" s="541">
        <f t="shared" si="92"/>
        <v>0</v>
      </c>
      <c r="G5915" s="616"/>
    </row>
    <row r="5916" spans="1:7">
      <c r="A5916" s="558" t="s">
        <v>794</v>
      </c>
      <c r="B5916" s="519" t="s">
        <v>38760</v>
      </c>
      <c r="C5916" s="520" t="s">
        <v>29264</v>
      </c>
      <c r="D5916" s="541"/>
      <c r="E5916" s="578"/>
      <c r="F5916" s="541">
        <f t="shared" si="92"/>
        <v>0</v>
      </c>
      <c r="G5916" s="616"/>
    </row>
    <row r="5917" spans="1:7">
      <c r="A5917" s="558" t="s">
        <v>797</v>
      </c>
      <c r="B5917" s="519" t="s">
        <v>38737</v>
      </c>
      <c r="C5917" s="520" t="s">
        <v>28554</v>
      </c>
      <c r="D5917" s="541"/>
      <c r="E5917" s="578"/>
      <c r="F5917" s="541">
        <f t="shared" si="92"/>
        <v>0</v>
      </c>
      <c r="G5917" s="616"/>
    </row>
    <row r="5918" spans="1:7" s="425" customFormat="1">
      <c r="A5918" s="566"/>
      <c r="B5918" s="521" t="s">
        <v>38761</v>
      </c>
      <c r="C5918" s="522" t="s">
        <v>38633</v>
      </c>
      <c r="D5918" s="547"/>
      <c r="E5918" s="588"/>
      <c r="F5918" s="550"/>
      <c r="G5918" s="613"/>
    </row>
    <row r="5919" spans="1:7">
      <c r="A5919" s="558" t="s">
        <v>800</v>
      </c>
      <c r="B5919" s="519" t="s">
        <v>38762</v>
      </c>
      <c r="C5919" s="520" t="s">
        <v>5689</v>
      </c>
      <c r="D5919" s="541"/>
      <c r="E5919" s="578"/>
      <c r="F5919" s="541">
        <f t="shared" si="92"/>
        <v>0</v>
      </c>
      <c r="G5919" s="616"/>
    </row>
    <row r="5920" spans="1:7">
      <c r="A5920" s="558" t="s">
        <v>803</v>
      </c>
      <c r="B5920" s="519" t="s">
        <v>38763</v>
      </c>
      <c r="C5920" s="520" t="s">
        <v>38764</v>
      </c>
      <c r="D5920" s="541"/>
      <c r="E5920" s="578"/>
      <c r="F5920" s="541">
        <f t="shared" ref="F5920:F5983" si="93">D5920*(1+E5920)</f>
        <v>0</v>
      </c>
      <c r="G5920" s="616"/>
    </row>
    <row r="5921" spans="1:7">
      <c r="A5921" s="558" t="s">
        <v>806</v>
      </c>
      <c r="B5921" s="519" t="s">
        <v>38765</v>
      </c>
      <c r="C5921" s="520" t="s">
        <v>29315</v>
      </c>
      <c r="D5921" s="541"/>
      <c r="E5921" s="578"/>
      <c r="F5921" s="541">
        <f t="shared" si="93"/>
        <v>0</v>
      </c>
      <c r="G5921" s="616"/>
    </row>
    <row r="5922" spans="1:7">
      <c r="A5922" s="558" t="s">
        <v>808</v>
      </c>
      <c r="B5922" s="519" t="s">
        <v>38766</v>
      </c>
      <c r="C5922" s="520" t="s">
        <v>38767</v>
      </c>
      <c r="D5922" s="541"/>
      <c r="E5922" s="578"/>
      <c r="F5922" s="541">
        <f t="shared" si="93"/>
        <v>0</v>
      </c>
      <c r="G5922" s="616"/>
    </row>
    <row r="5923" spans="1:7">
      <c r="A5923" s="558" t="s">
        <v>811</v>
      </c>
      <c r="B5923" s="519" t="s">
        <v>38768</v>
      </c>
      <c r="C5923" s="520" t="s">
        <v>5570</v>
      </c>
      <c r="D5923" s="541"/>
      <c r="E5923" s="578"/>
      <c r="F5923" s="541">
        <f t="shared" si="93"/>
        <v>0</v>
      </c>
      <c r="G5923" s="616"/>
    </row>
    <row r="5924" spans="1:7">
      <c r="A5924" s="558" t="s">
        <v>814</v>
      </c>
      <c r="B5924" s="519" t="s">
        <v>38769</v>
      </c>
      <c r="C5924" s="520" t="s">
        <v>5568</v>
      </c>
      <c r="D5924" s="541"/>
      <c r="E5924" s="578"/>
      <c r="F5924" s="541">
        <f t="shared" si="93"/>
        <v>0</v>
      </c>
      <c r="G5924" s="616"/>
    </row>
    <row r="5925" spans="1:7">
      <c r="A5925" s="558" t="s">
        <v>817</v>
      </c>
      <c r="B5925" s="519" t="s">
        <v>38770</v>
      </c>
      <c r="C5925" s="520" t="s">
        <v>39833</v>
      </c>
      <c r="D5925" s="541"/>
      <c r="E5925" s="578"/>
      <c r="F5925" s="541">
        <f t="shared" si="93"/>
        <v>0</v>
      </c>
      <c r="G5925" s="616"/>
    </row>
    <row r="5926" spans="1:7">
      <c r="A5926" s="558" t="s">
        <v>819</v>
      </c>
      <c r="B5926" s="519" t="s">
        <v>38771</v>
      </c>
      <c r="C5926" s="520" t="s">
        <v>31239</v>
      </c>
      <c r="D5926" s="541"/>
      <c r="E5926" s="578"/>
      <c r="F5926" s="541">
        <f t="shared" si="93"/>
        <v>0</v>
      </c>
      <c r="G5926" s="616"/>
    </row>
    <row r="5927" spans="1:7">
      <c r="A5927" s="558" t="s">
        <v>821</v>
      </c>
      <c r="B5927" s="519" t="s">
        <v>38654</v>
      </c>
      <c r="C5927" s="520" t="s">
        <v>38655</v>
      </c>
      <c r="D5927" s="541"/>
      <c r="E5927" s="578"/>
      <c r="F5927" s="541">
        <f t="shared" si="93"/>
        <v>0</v>
      </c>
      <c r="G5927" s="616"/>
    </row>
    <row r="5928" spans="1:7">
      <c r="A5928" s="558" t="s">
        <v>823</v>
      </c>
      <c r="B5928" s="519" t="s">
        <v>38772</v>
      </c>
      <c r="C5928" s="520" t="s">
        <v>38773</v>
      </c>
      <c r="D5928" s="541"/>
      <c r="E5928" s="578"/>
      <c r="F5928" s="541">
        <f t="shared" si="93"/>
        <v>0</v>
      </c>
      <c r="G5928" s="616"/>
    </row>
    <row r="5929" spans="1:7">
      <c r="A5929" s="558" t="s">
        <v>826</v>
      </c>
      <c r="B5929" s="519" t="s">
        <v>38774</v>
      </c>
      <c r="C5929" s="520" t="s">
        <v>38775</v>
      </c>
      <c r="D5929" s="541"/>
      <c r="E5929" s="578"/>
      <c r="F5929" s="541">
        <f t="shared" si="93"/>
        <v>0</v>
      </c>
      <c r="G5929" s="616"/>
    </row>
    <row r="5930" spans="1:7">
      <c r="A5930" s="558" t="s">
        <v>829</v>
      </c>
      <c r="B5930" s="519" t="s">
        <v>38776</v>
      </c>
      <c r="C5930" s="520" t="s">
        <v>38777</v>
      </c>
      <c r="D5930" s="541"/>
      <c r="E5930" s="578"/>
      <c r="F5930" s="541">
        <f t="shared" si="93"/>
        <v>0</v>
      </c>
      <c r="G5930" s="616"/>
    </row>
    <row r="5931" spans="1:7">
      <c r="A5931" s="558" t="s">
        <v>832</v>
      </c>
      <c r="B5931" s="519" t="s">
        <v>38675</v>
      </c>
      <c r="C5931" s="520" t="s">
        <v>38676</v>
      </c>
      <c r="D5931" s="541"/>
      <c r="E5931" s="578"/>
      <c r="F5931" s="541">
        <f t="shared" si="93"/>
        <v>0</v>
      </c>
      <c r="G5931" s="616"/>
    </row>
    <row r="5932" spans="1:7">
      <c r="A5932" s="558" t="s">
        <v>833</v>
      </c>
      <c r="B5932" s="519" t="s">
        <v>38778</v>
      </c>
      <c r="C5932" s="520" t="s">
        <v>38779</v>
      </c>
      <c r="D5932" s="541"/>
      <c r="E5932" s="578"/>
      <c r="F5932" s="541">
        <f t="shared" si="93"/>
        <v>0</v>
      </c>
      <c r="G5932" s="616"/>
    </row>
    <row r="5933" spans="1:7">
      <c r="A5933" s="558" t="s">
        <v>836</v>
      </c>
      <c r="B5933" s="519" t="s">
        <v>38780</v>
      </c>
      <c r="C5933" s="520" t="s">
        <v>38781</v>
      </c>
      <c r="D5933" s="541"/>
      <c r="E5933" s="578"/>
      <c r="F5933" s="541">
        <f t="shared" si="93"/>
        <v>0</v>
      </c>
      <c r="G5933" s="616"/>
    </row>
    <row r="5934" spans="1:7">
      <c r="A5934" s="558" t="s">
        <v>838</v>
      </c>
      <c r="B5934" s="519" t="s">
        <v>38696</v>
      </c>
      <c r="C5934" s="520" t="s">
        <v>38697</v>
      </c>
      <c r="D5934" s="541"/>
      <c r="E5934" s="578"/>
      <c r="F5934" s="541">
        <f t="shared" si="93"/>
        <v>0</v>
      </c>
      <c r="G5934" s="616"/>
    </row>
    <row r="5935" spans="1:7">
      <c r="A5935" s="558" t="s">
        <v>840</v>
      </c>
      <c r="B5935" s="519" t="s">
        <v>38698</v>
      </c>
      <c r="C5935" s="520" t="s">
        <v>4322</v>
      </c>
      <c r="D5935" s="541"/>
      <c r="E5935" s="578"/>
      <c r="F5935" s="541">
        <f t="shared" si="93"/>
        <v>0</v>
      </c>
      <c r="G5935" s="616"/>
    </row>
    <row r="5936" spans="1:7">
      <c r="A5936" s="558" t="s">
        <v>842</v>
      </c>
      <c r="B5936" s="519" t="s">
        <v>38692</v>
      </c>
      <c r="C5936" s="520" t="s">
        <v>38693</v>
      </c>
      <c r="D5936" s="541"/>
      <c r="E5936" s="578"/>
      <c r="F5936" s="541">
        <f t="shared" si="93"/>
        <v>0</v>
      </c>
      <c r="G5936" s="616"/>
    </row>
    <row r="5937" spans="1:7" ht="14.25" customHeight="1">
      <c r="A5937" s="558" t="s">
        <v>845</v>
      </c>
      <c r="B5937" s="519" t="s">
        <v>38687</v>
      </c>
      <c r="C5937" s="520" t="s">
        <v>4309</v>
      </c>
      <c r="D5937" s="541"/>
      <c r="E5937" s="578"/>
      <c r="F5937" s="541">
        <f t="shared" si="93"/>
        <v>0</v>
      </c>
      <c r="G5937" s="616"/>
    </row>
    <row r="5938" spans="1:7" s="425" customFormat="1">
      <c r="A5938" s="566"/>
      <c r="B5938" s="521" t="s">
        <v>38782</v>
      </c>
      <c r="C5938" s="522" t="s">
        <v>38783</v>
      </c>
      <c r="D5938" s="547"/>
      <c r="E5938" s="588"/>
      <c r="F5938" s="550"/>
      <c r="G5938" s="613"/>
    </row>
    <row r="5939" spans="1:7">
      <c r="A5939" s="558" t="s">
        <v>848</v>
      </c>
      <c r="B5939" s="519" t="s">
        <v>38784</v>
      </c>
      <c r="C5939" s="520" t="s">
        <v>38678</v>
      </c>
      <c r="D5939" s="541"/>
      <c r="E5939" s="578"/>
      <c r="F5939" s="541">
        <f t="shared" si="93"/>
        <v>0</v>
      </c>
      <c r="G5939" s="616"/>
    </row>
    <row r="5940" spans="1:7">
      <c r="A5940" s="558" t="s">
        <v>850</v>
      </c>
      <c r="B5940" s="519" t="s">
        <v>38785</v>
      </c>
      <c r="C5940" s="520" t="s">
        <v>38786</v>
      </c>
      <c r="D5940" s="541"/>
      <c r="E5940" s="578"/>
      <c r="F5940" s="541">
        <f t="shared" si="93"/>
        <v>0</v>
      </c>
      <c r="G5940" s="616"/>
    </row>
    <row r="5941" spans="1:7">
      <c r="A5941" s="558" t="s">
        <v>3534</v>
      </c>
      <c r="B5941" s="519" t="s">
        <v>38787</v>
      </c>
      <c r="C5941" s="520" t="s">
        <v>38788</v>
      </c>
      <c r="D5941" s="541"/>
      <c r="E5941" s="578"/>
      <c r="F5941" s="541">
        <f t="shared" si="93"/>
        <v>0</v>
      </c>
      <c r="G5941" s="616"/>
    </row>
    <row r="5942" spans="1:7">
      <c r="A5942" s="558" t="s">
        <v>3538</v>
      </c>
      <c r="B5942" s="519" t="s">
        <v>38789</v>
      </c>
      <c r="C5942" s="520" t="s">
        <v>38790</v>
      </c>
      <c r="D5942" s="541"/>
      <c r="E5942" s="578"/>
      <c r="F5942" s="541">
        <f t="shared" si="93"/>
        <v>0</v>
      </c>
      <c r="G5942" s="616"/>
    </row>
    <row r="5943" spans="1:7">
      <c r="A5943" s="558" t="s">
        <v>3540</v>
      </c>
      <c r="B5943" s="519" t="s">
        <v>38791</v>
      </c>
      <c r="C5943" s="520" t="s">
        <v>38792</v>
      </c>
      <c r="D5943" s="541"/>
      <c r="E5943" s="578"/>
      <c r="F5943" s="541">
        <f t="shared" si="93"/>
        <v>0</v>
      </c>
      <c r="G5943" s="616"/>
    </row>
    <row r="5944" spans="1:7">
      <c r="A5944" s="558" t="s">
        <v>3541</v>
      </c>
      <c r="B5944" s="519" t="s">
        <v>38793</v>
      </c>
      <c r="C5944" s="520" t="s">
        <v>38794</v>
      </c>
      <c r="D5944" s="541"/>
      <c r="E5944" s="578"/>
      <c r="F5944" s="541">
        <f t="shared" si="93"/>
        <v>0</v>
      </c>
      <c r="G5944" s="616"/>
    </row>
    <row r="5945" spans="1:7">
      <c r="A5945" s="558" t="s">
        <v>3543</v>
      </c>
      <c r="B5945" s="519" t="s">
        <v>38795</v>
      </c>
      <c r="C5945" s="520" t="s">
        <v>38796</v>
      </c>
      <c r="D5945" s="541"/>
      <c r="E5945" s="578"/>
      <c r="F5945" s="541">
        <f t="shared" si="93"/>
        <v>0</v>
      </c>
      <c r="G5945" s="616"/>
    </row>
    <row r="5946" spans="1:7">
      <c r="A5946" s="558"/>
      <c r="B5946" s="519" t="s">
        <v>38696</v>
      </c>
      <c r="C5946" s="520" t="s">
        <v>38697</v>
      </c>
      <c r="D5946" s="541"/>
      <c r="E5946" s="578"/>
      <c r="F5946" s="541">
        <f t="shared" si="93"/>
        <v>0</v>
      </c>
      <c r="G5946" s="616"/>
    </row>
    <row r="5947" spans="1:7">
      <c r="A5947" s="558" t="s">
        <v>3547</v>
      </c>
      <c r="B5947" s="519" t="s">
        <v>38797</v>
      </c>
      <c r="C5947" s="520" t="s">
        <v>38798</v>
      </c>
      <c r="D5947" s="541"/>
      <c r="E5947" s="578"/>
      <c r="F5947" s="541">
        <f t="shared" si="93"/>
        <v>0</v>
      </c>
      <c r="G5947" s="616"/>
    </row>
    <row r="5948" spans="1:7">
      <c r="A5948" s="558" t="s">
        <v>6791</v>
      </c>
      <c r="B5948" s="519" t="s">
        <v>38799</v>
      </c>
      <c r="C5948" s="520" t="s">
        <v>38800</v>
      </c>
      <c r="D5948" s="541"/>
      <c r="E5948" s="578"/>
      <c r="F5948" s="541">
        <f t="shared" si="93"/>
        <v>0</v>
      </c>
      <c r="G5948" s="616"/>
    </row>
    <row r="5949" spans="1:7">
      <c r="A5949" s="558" t="s">
        <v>6793</v>
      </c>
      <c r="B5949" s="519" t="s">
        <v>38801</v>
      </c>
      <c r="C5949" s="520" t="s">
        <v>38802</v>
      </c>
      <c r="D5949" s="541"/>
      <c r="E5949" s="578"/>
      <c r="F5949" s="541">
        <f t="shared" si="93"/>
        <v>0</v>
      </c>
      <c r="G5949" s="616"/>
    </row>
    <row r="5950" spans="1:7">
      <c r="A5950" s="558" t="s">
        <v>6795</v>
      </c>
      <c r="B5950" s="519" t="s">
        <v>38803</v>
      </c>
      <c r="C5950" s="520" t="s">
        <v>38804</v>
      </c>
      <c r="D5950" s="541"/>
      <c r="E5950" s="578"/>
      <c r="F5950" s="541">
        <f t="shared" si="93"/>
        <v>0</v>
      </c>
      <c r="G5950" s="616"/>
    </row>
    <row r="5951" spans="1:7">
      <c r="A5951" s="558" t="s">
        <v>6797</v>
      </c>
      <c r="B5951" s="519" t="s">
        <v>38805</v>
      </c>
      <c r="C5951" s="520" t="s">
        <v>38806</v>
      </c>
      <c r="D5951" s="541"/>
      <c r="E5951" s="578"/>
      <c r="F5951" s="541">
        <f t="shared" si="93"/>
        <v>0</v>
      </c>
      <c r="G5951" s="616"/>
    </row>
    <row r="5952" spans="1:7">
      <c r="A5952" s="558" t="s">
        <v>9599</v>
      </c>
      <c r="B5952" s="519" t="s">
        <v>38807</v>
      </c>
      <c r="C5952" s="520" t="s">
        <v>38808</v>
      </c>
      <c r="D5952" s="541"/>
      <c r="E5952" s="578"/>
      <c r="F5952" s="541">
        <f t="shared" si="93"/>
        <v>0</v>
      </c>
      <c r="G5952" s="616"/>
    </row>
    <row r="5953" spans="1:7">
      <c r="A5953" s="558" t="s">
        <v>9601</v>
      </c>
      <c r="B5953" s="519" t="s">
        <v>38809</v>
      </c>
      <c r="C5953" s="520" t="s">
        <v>38810</v>
      </c>
      <c r="D5953" s="541"/>
      <c r="E5953" s="578"/>
      <c r="F5953" s="541">
        <f t="shared" si="93"/>
        <v>0</v>
      </c>
      <c r="G5953" s="616"/>
    </row>
    <row r="5954" spans="1:7">
      <c r="A5954" s="558" t="s">
        <v>9603</v>
      </c>
      <c r="B5954" s="519" t="s">
        <v>38811</v>
      </c>
      <c r="C5954" s="520" t="s">
        <v>38812</v>
      </c>
      <c r="D5954" s="541"/>
      <c r="E5954" s="578"/>
      <c r="F5954" s="541">
        <f t="shared" si="93"/>
        <v>0</v>
      </c>
      <c r="G5954" s="616"/>
    </row>
    <row r="5955" spans="1:7">
      <c r="A5955" s="558" t="s">
        <v>9605</v>
      </c>
      <c r="B5955" s="519" t="s">
        <v>38813</v>
      </c>
      <c r="C5955" s="520" t="s">
        <v>38814</v>
      </c>
      <c r="D5955" s="541"/>
      <c r="E5955" s="578"/>
      <c r="F5955" s="541">
        <f t="shared" si="93"/>
        <v>0</v>
      </c>
      <c r="G5955" s="616"/>
    </row>
    <row r="5956" spans="1:7">
      <c r="A5956" s="558" t="s">
        <v>9607</v>
      </c>
      <c r="B5956" s="519" t="s">
        <v>38815</v>
      </c>
      <c r="C5956" s="520" t="s">
        <v>38691</v>
      </c>
      <c r="D5956" s="541"/>
      <c r="E5956" s="578"/>
      <c r="F5956" s="541">
        <f t="shared" si="93"/>
        <v>0</v>
      </c>
      <c r="G5956" s="616"/>
    </row>
    <row r="5957" spans="1:7">
      <c r="A5957" s="558" t="s">
        <v>9609</v>
      </c>
      <c r="B5957" s="519" t="s">
        <v>38692</v>
      </c>
      <c r="C5957" s="520" t="s">
        <v>38693</v>
      </c>
      <c r="D5957" s="541"/>
      <c r="E5957" s="578"/>
      <c r="F5957" s="541">
        <f t="shared" si="93"/>
        <v>0</v>
      </c>
      <c r="G5957" s="616"/>
    </row>
    <row r="5958" spans="1:7">
      <c r="A5958" s="558" t="s">
        <v>9611</v>
      </c>
      <c r="B5958" s="519" t="s">
        <v>38709</v>
      </c>
      <c r="C5958" s="520" t="s">
        <v>38710</v>
      </c>
      <c r="D5958" s="541"/>
      <c r="E5958" s="578"/>
      <c r="F5958" s="541">
        <f t="shared" si="93"/>
        <v>0</v>
      </c>
      <c r="G5958" s="616"/>
    </row>
    <row r="5959" spans="1:7">
      <c r="A5959" s="558" t="s">
        <v>9614</v>
      </c>
      <c r="B5959" s="519" t="s">
        <v>38816</v>
      </c>
      <c r="C5959" s="520" t="s">
        <v>38817</v>
      </c>
      <c r="D5959" s="541"/>
      <c r="E5959" s="578"/>
      <c r="F5959" s="541">
        <f t="shared" si="93"/>
        <v>0</v>
      </c>
      <c r="G5959" s="616"/>
    </row>
    <row r="5960" spans="1:7" s="425" customFormat="1">
      <c r="A5960" s="566"/>
      <c r="B5960" s="521" t="s">
        <v>38818</v>
      </c>
      <c r="C5960" s="522" t="s">
        <v>38635</v>
      </c>
      <c r="D5960" s="547"/>
      <c r="E5960" s="588"/>
      <c r="F5960" s="550"/>
      <c r="G5960" s="613"/>
    </row>
    <row r="5961" spans="1:7">
      <c r="A5961" s="558" t="s">
        <v>9617</v>
      </c>
      <c r="B5961" s="519" t="s">
        <v>38819</v>
      </c>
      <c r="C5961" s="520" t="s">
        <v>38820</v>
      </c>
      <c r="D5961" s="541"/>
      <c r="E5961" s="578"/>
      <c r="F5961" s="541">
        <f t="shared" si="93"/>
        <v>0</v>
      </c>
      <c r="G5961" s="616"/>
    </row>
    <row r="5962" spans="1:7">
      <c r="A5962" s="558" t="s">
        <v>9620</v>
      </c>
      <c r="B5962" s="519" t="s">
        <v>38821</v>
      </c>
      <c r="C5962" s="520" t="s">
        <v>3831</v>
      </c>
      <c r="D5962" s="541"/>
      <c r="E5962" s="578"/>
      <c r="F5962" s="541">
        <f t="shared" si="93"/>
        <v>0</v>
      </c>
      <c r="G5962" s="616"/>
    </row>
    <row r="5963" spans="1:7">
      <c r="A5963" s="558" t="s">
        <v>9623</v>
      </c>
      <c r="B5963" s="519" t="s">
        <v>38822</v>
      </c>
      <c r="C5963" s="520" t="s">
        <v>3840</v>
      </c>
      <c r="D5963" s="541"/>
      <c r="E5963" s="578"/>
      <c r="F5963" s="541">
        <f t="shared" si="93"/>
        <v>0</v>
      </c>
      <c r="G5963" s="616"/>
    </row>
    <row r="5964" spans="1:7">
      <c r="A5964" s="558" t="s">
        <v>9626</v>
      </c>
      <c r="B5964" s="519" t="s">
        <v>38795</v>
      </c>
      <c r="C5964" s="520" t="s">
        <v>38796</v>
      </c>
      <c r="D5964" s="541"/>
      <c r="E5964" s="578"/>
      <c r="F5964" s="541">
        <f t="shared" si="93"/>
        <v>0</v>
      </c>
      <c r="G5964" s="616"/>
    </row>
    <row r="5965" spans="1:7">
      <c r="A5965" s="558" t="s">
        <v>12936</v>
      </c>
      <c r="B5965" s="519" t="s">
        <v>38823</v>
      </c>
      <c r="C5965" s="520" t="s">
        <v>38824</v>
      </c>
      <c r="D5965" s="541"/>
      <c r="E5965" s="578"/>
      <c r="F5965" s="541">
        <f t="shared" si="93"/>
        <v>0</v>
      </c>
      <c r="G5965" s="616"/>
    </row>
    <row r="5966" spans="1:7" s="425" customFormat="1">
      <c r="A5966" s="566"/>
      <c r="B5966" s="521" t="s">
        <v>38825</v>
      </c>
      <c r="C5966" s="522" t="s">
        <v>38624</v>
      </c>
      <c r="D5966" s="547"/>
      <c r="E5966" s="588"/>
      <c r="F5966" s="550"/>
      <c r="G5966" s="613"/>
    </row>
    <row r="5967" spans="1:7">
      <c r="A5967" s="558" t="s">
        <v>12938</v>
      </c>
      <c r="B5967" s="519" t="s">
        <v>38826</v>
      </c>
      <c r="C5967" s="520" t="s">
        <v>38827</v>
      </c>
      <c r="D5967" s="541"/>
      <c r="E5967" s="578"/>
      <c r="F5967" s="541">
        <f t="shared" si="93"/>
        <v>0</v>
      </c>
      <c r="G5967" s="616"/>
    </row>
    <row r="5968" spans="1:7">
      <c r="A5968" s="558" t="s">
        <v>12940</v>
      </c>
      <c r="B5968" s="519" t="s">
        <v>38828</v>
      </c>
      <c r="C5968" s="520" t="s">
        <v>31134</v>
      </c>
      <c r="D5968" s="541"/>
      <c r="E5968" s="578"/>
      <c r="F5968" s="541">
        <f t="shared" si="93"/>
        <v>0</v>
      </c>
      <c r="G5968" s="616"/>
    </row>
    <row r="5969" spans="1:7">
      <c r="A5969" s="558" t="s">
        <v>12943</v>
      </c>
      <c r="B5969" s="519" t="s">
        <v>38829</v>
      </c>
      <c r="C5969" s="520" t="s">
        <v>38830</v>
      </c>
      <c r="D5969" s="541"/>
      <c r="E5969" s="578"/>
      <c r="F5969" s="541">
        <f t="shared" si="93"/>
        <v>0</v>
      </c>
      <c r="G5969" s="616"/>
    </row>
    <row r="5970" spans="1:7">
      <c r="A5970" s="558" t="s">
        <v>12946</v>
      </c>
      <c r="B5970" s="519" t="s">
        <v>38692</v>
      </c>
      <c r="C5970" s="520" t="s">
        <v>38693</v>
      </c>
      <c r="D5970" s="541"/>
      <c r="E5970" s="578"/>
      <c r="F5970" s="541">
        <f t="shared" si="93"/>
        <v>0</v>
      </c>
      <c r="G5970" s="616"/>
    </row>
    <row r="5971" spans="1:7">
      <c r="A5971" s="558" t="s">
        <v>12949</v>
      </c>
      <c r="B5971" s="519" t="s">
        <v>38696</v>
      </c>
      <c r="C5971" s="520" t="s">
        <v>38697</v>
      </c>
      <c r="D5971" s="541"/>
      <c r="E5971" s="578"/>
      <c r="F5971" s="541">
        <f t="shared" si="93"/>
        <v>0</v>
      </c>
      <c r="G5971" s="616"/>
    </row>
    <row r="5972" spans="1:7">
      <c r="A5972" s="558" t="s">
        <v>12952</v>
      </c>
      <c r="B5972" s="519" t="s">
        <v>38831</v>
      </c>
      <c r="C5972" s="520" t="s">
        <v>38832</v>
      </c>
      <c r="D5972" s="541"/>
      <c r="E5972" s="578"/>
      <c r="F5972" s="541">
        <f t="shared" si="93"/>
        <v>0</v>
      </c>
      <c r="G5972" s="616"/>
    </row>
    <row r="5973" spans="1:7" s="425" customFormat="1">
      <c r="A5973" s="566"/>
      <c r="B5973" s="521" t="s">
        <v>38833</v>
      </c>
      <c r="C5973" s="522" t="s">
        <v>14477</v>
      </c>
      <c r="D5973" s="547"/>
      <c r="E5973" s="588"/>
      <c r="F5973" s="550"/>
      <c r="G5973" s="613"/>
    </row>
    <row r="5974" spans="1:7">
      <c r="A5974" s="558" t="s">
        <v>12955</v>
      </c>
      <c r="B5974" s="519" t="s">
        <v>38834</v>
      </c>
      <c r="C5974" s="520" t="s">
        <v>9800</v>
      </c>
      <c r="D5974" s="541"/>
      <c r="E5974" s="578"/>
      <c r="F5974" s="541">
        <f t="shared" si="93"/>
        <v>0</v>
      </c>
      <c r="G5974" s="616"/>
    </row>
    <row r="5975" spans="1:7">
      <c r="A5975" s="558" t="s">
        <v>12958</v>
      </c>
      <c r="B5975" s="519" t="s">
        <v>38835</v>
      </c>
      <c r="C5975" s="520" t="s">
        <v>4326</v>
      </c>
      <c r="D5975" s="541"/>
      <c r="E5975" s="578"/>
      <c r="F5975" s="541">
        <f t="shared" si="93"/>
        <v>0</v>
      </c>
      <c r="G5975" s="616"/>
    </row>
    <row r="5976" spans="1:7">
      <c r="A5976" s="558" t="s">
        <v>12961</v>
      </c>
      <c r="B5976" s="519" t="s">
        <v>38836</v>
      </c>
      <c r="C5976" s="520" t="s">
        <v>14545</v>
      </c>
      <c r="D5976" s="541"/>
      <c r="E5976" s="578"/>
      <c r="F5976" s="541">
        <f t="shared" si="93"/>
        <v>0</v>
      </c>
      <c r="G5976" s="616"/>
    </row>
    <row r="5977" spans="1:7">
      <c r="A5977" s="558" t="s">
        <v>12964</v>
      </c>
      <c r="B5977" s="519" t="s">
        <v>38837</v>
      </c>
      <c r="C5977" s="520" t="s">
        <v>38838</v>
      </c>
      <c r="D5977" s="541"/>
      <c r="E5977" s="578"/>
      <c r="F5977" s="541">
        <f t="shared" si="93"/>
        <v>0</v>
      </c>
      <c r="G5977" s="616"/>
    </row>
    <row r="5978" spans="1:7">
      <c r="A5978" s="558" t="s">
        <v>12967</v>
      </c>
      <c r="B5978" s="519" t="s">
        <v>38835</v>
      </c>
      <c r="C5978" s="520" t="s">
        <v>4326</v>
      </c>
      <c r="D5978" s="541"/>
      <c r="E5978" s="578"/>
      <c r="F5978" s="541">
        <f t="shared" si="93"/>
        <v>0</v>
      </c>
      <c r="G5978" s="616"/>
    </row>
    <row r="5979" spans="1:7" s="425" customFormat="1">
      <c r="A5979" s="566"/>
      <c r="B5979" s="521" t="s">
        <v>38839</v>
      </c>
      <c r="C5979" s="522" t="s">
        <v>38840</v>
      </c>
      <c r="D5979" s="547"/>
      <c r="E5979" s="588"/>
      <c r="F5979" s="550"/>
      <c r="G5979" s="613"/>
    </row>
    <row r="5980" spans="1:7">
      <c r="A5980" s="558" t="s">
        <v>12970</v>
      </c>
      <c r="B5980" s="519" t="s">
        <v>38841</v>
      </c>
      <c r="C5980" s="520" t="s">
        <v>38842</v>
      </c>
      <c r="D5980" s="541"/>
      <c r="E5980" s="578"/>
      <c r="F5980" s="541">
        <f t="shared" si="93"/>
        <v>0</v>
      </c>
      <c r="G5980" s="616"/>
    </row>
    <row r="5981" spans="1:7">
      <c r="A5981" s="558" t="s">
        <v>12973</v>
      </c>
      <c r="B5981" s="519" t="s">
        <v>38843</v>
      </c>
      <c r="C5981" s="520" t="s">
        <v>15925</v>
      </c>
      <c r="D5981" s="541"/>
      <c r="E5981" s="578"/>
      <c r="F5981" s="541">
        <f t="shared" si="93"/>
        <v>0</v>
      </c>
      <c r="G5981" s="616"/>
    </row>
    <row r="5982" spans="1:7">
      <c r="A5982" s="558" t="s">
        <v>12976</v>
      </c>
      <c r="B5982" s="519" t="s">
        <v>38844</v>
      </c>
      <c r="C5982" s="520" t="s">
        <v>38845</v>
      </c>
      <c r="D5982" s="541"/>
      <c r="E5982" s="578"/>
      <c r="F5982" s="541">
        <f t="shared" si="93"/>
        <v>0</v>
      </c>
      <c r="G5982" s="616"/>
    </row>
    <row r="5983" spans="1:7">
      <c r="A5983" s="558" t="s">
        <v>12979</v>
      </c>
      <c r="B5983" s="519" t="s">
        <v>38846</v>
      </c>
      <c r="C5983" s="520" t="s">
        <v>38847</v>
      </c>
      <c r="D5983" s="541"/>
      <c r="E5983" s="578"/>
      <c r="F5983" s="541">
        <f t="shared" si="93"/>
        <v>0</v>
      </c>
      <c r="G5983" s="616"/>
    </row>
    <row r="5984" spans="1:7" s="425" customFormat="1">
      <c r="A5984" s="566"/>
      <c r="B5984" s="521" t="s">
        <v>38848</v>
      </c>
      <c r="C5984" s="522" t="s">
        <v>38649</v>
      </c>
      <c r="D5984" s="547"/>
      <c r="E5984" s="588"/>
      <c r="F5984" s="550"/>
      <c r="G5984" s="613"/>
    </row>
    <row r="5985" spans="1:7">
      <c r="A5985" s="558" t="s">
        <v>12982</v>
      </c>
      <c r="B5985" s="519" t="s">
        <v>38849</v>
      </c>
      <c r="C5985" s="520" t="s">
        <v>38850</v>
      </c>
      <c r="D5985" s="541"/>
      <c r="E5985" s="578"/>
      <c r="F5985" s="541">
        <f t="shared" ref="F5985:F6047" si="94">D5985*(1+E5985)</f>
        <v>0</v>
      </c>
      <c r="G5985" s="616"/>
    </row>
    <row r="5986" spans="1:7">
      <c r="A5986" s="558" t="s">
        <v>12984</v>
      </c>
      <c r="B5986" s="519" t="s">
        <v>38851</v>
      </c>
      <c r="C5986" s="520" t="s">
        <v>38852</v>
      </c>
      <c r="D5986" s="541"/>
      <c r="E5986" s="578"/>
      <c r="F5986" s="541">
        <f t="shared" si="94"/>
        <v>0</v>
      </c>
      <c r="G5986" s="616"/>
    </row>
    <row r="5987" spans="1:7">
      <c r="A5987" s="558" t="s">
        <v>12987</v>
      </c>
      <c r="B5987" s="519" t="s">
        <v>38853</v>
      </c>
      <c r="C5987" s="520" t="s">
        <v>38854</v>
      </c>
      <c r="D5987" s="541"/>
      <c r="E5987" s="578"/>
      <c r="F5987" s="541">
        <f t="shared" si="94"/>
        <v>0</v>
      </c>
      <c r="G5987" s="616"/>
    </row>
    <row r="5988" spans="1:7">
      <c r="A5988" s="558" t="s">
        <v>16285</v>
      </c>
      <c r="B5988" s="519" t="s">
        <v>38855</v>
      </c>
      <c r="C5988" s="520" t="s">
        <v>29329</v>
      </c>
      <c r="D5988" s="541"/>
      <c r="E5988" s="578"/>
      <c r="F5988" s="541">
        <f t="shared" si="94"/>
        <v>0</v>
      </c>
      <c r="G5988" s="616"/>
    </row>
    <row r="5989" spans="1:7">
      <c r="A5989" s="558" t="s">
        <v>16287</v>
      </c>
      <c r="B5989" s="519" t="s">
        <v>38856</v>
      </c>
      <c r="C5989" s="520" t="s">
        <v>38857</v>
      </c>
      <c r="D5989" s="541"/>
      <c r="E5989" s="578"/>
      <c r="F5989" s="541">
        <f t="shared" si="94"/>
        <v>0</v>
      </c>
      <c r="G5989" s="616"/>
    </row>
    <row r="5990" spans="1:7" s="425" customFormat="1">
      <c r="A5990" s="566"/>
      <c r="B5990" s="523"/>
      <c r="C5990" s="522" t="s">
        <v>38858</v>
      </c>
      <c r="D5990" s="547"/>
      <c r="E5990" s="588"/>
      <c r="F5990" s="550"/>
      <c r="G5990" s="613"/>
    </row>
    <row r="5991" spans="1:7">
      <c r="A5991" s="558" t="s">
        <v>16290</v>
      </c>
      <c r="B5991" s="519" t="s">
        <v>38721</v>
      </c>
      <c r="C5991" s="520" t="s">
        <v>38722</v>
      </c>
      <c r="D5991" s="541"/>
      <c r="E5991" s="578"/>
      <c r="F5991" s="541">
        <f t="shared" si="94"/>
        <v>0</v>
      </c>
      <c r="G5991" s="616"/>
    </row>
    <row r="5992" spans="1:7">
      <c r="A5992" s="558" t="s">
        <v>16293</v>
      </c>
      <c r="B5992" s="519" t="s">
        <v>38729</v>
      </c>
      <c r="C5992" s="520" t="s">
        <v>38730</v>
      </c>
      <c r="D5992" s="541"/>
      <c r="E5992" s="578"/>
      <c r="F5992" s="541">
        <f t="shared" si="94"/>
        <v>0</v>
      </c>
      <c r="G5992" s="616"/>
    </row>
    <row r="5993" spans="1:7">
      <c r="A5993" s="558" t="s">
        <v>16296</v>
      </c>
      <c r="B5993" s="519" t="s">
        <v>38859</v>
      </c>
      <c r="C5993" s="520" t="s">
        <v>30743</v>
      </c>
      <c r="D5993" s="541"/>
      <c r="E5993" s="578"/>
      <c r="F5993" s="541">
        <f t="shared" si="94"/>
        <v>0</v>
      </c>
      <c r="G5993" s="616"/>
    </row>
    <row r="5994" spans="1:7">
      <c r="A5994" s="558" t="s">
        <v>16299</v>
      </c>
      <c r="B5994" s="519" t="s">
        <v>38860</v>
      </c>
      <c r="C5994" s="520" t="s">
        <v>24458</v>
      </c>
      <c r="D5994" s="541"/>
      <c r="E5994" s="578"/>
      <c r="F5994" s="541">
        <f t="shared" si="94"/>
        <v>0</v>
      </c>
      <c r="G5994" s="616"/>
    </row>
    <row r="5995" spans="1:7">
      <c r="A5995" s="558" t="s">
        <v>16302</v>
      </c>
      <c r="B5995" s="519" t="s">
        <v>38861</v>
      </c>
      <c r="C5995" s="520" t="s">
        <v>12807</v>
      </c>
      <c r="D5995" s="541"/>
      <c r="E5995" s="578"/>
      <c r="F5995" s="541">
        <f t="shared" si="94"/>
        <v>0</v>
      </c>
      <c r="G5995" s="616"/>
    </row>
    <row r="5996" spans="1:7">
      <c r="A5996" s="558" t="s">
        <v>16305</v>
      </c>
      <c r="B5996" s="519" t="s">
        <v>38862</v>
      </c>
      <c r="C5996" s="520" t="s">
        <v>38637</v>
      </c>
      <c r="D5996" s="541"/>
      <c r="E5996" s="578"/>
      <c r="F5996" s="541">
        <f t="shared" si="94"/>
        <v>0</v>
      </c>
      <c r="G5996" s="616"/>
    </row>
    <row r="5997" spans="1:7">
      <c r="A5997" s="558" t="s">
        <v>16307</v>
      </c>
      <c r="B5997" s="519" t="s">
        <v>38636</v>
      </c>
      <c r="C5997" s="520" t="s">
        <v>38637</v>
      </c>
      <c r="D5997" s="541"/>
      <c r="E5997" s="578"/>
      <c r="F5997" s="541">
        <f t="shared" si="94"/>
        <v>0</v>
      </c>
      <c r="G5997" s="616"/>
    </row>
    <row r="5998" spans="1:7">
      <c r="A5998" s="558" t="s">
        <v>16310</v>
      </c>
      <c r="B5998" s="519" t="s">
        <v>38863</v>
      </c>
      <c r="C5998" s="520" t="s">
        <v>38864</v>
      </c>
      <c r="D5998" s="541"/>
      <c r="E5998" s="578"/>
      <c r="F5998" s="541">
        <f t="shared" si="94"/>
        <v>0</v>
      </c>
      <c r="G5998" s="611"/>
    </row>
    <row r="5999" spans="1:7">
      <c r="A5999" s="558" t="s">
        <v>16313</v>
      </c>
      <c r="B5999" s="519" t="s">
        <v>38865</v>
      </c>
      <c r="C5999" s="520" t="s">
        <v>9716</v>
      </c>
      <c r="D5999" s="541"/>
      <c r="E5999" s="578"/>
      <c r="F5999" s="541">
        <f t="shared" si="94"/>
        <v>0</v>
      </c>
      <c r="G5999" s="616"/>
    </row>
    <row r="6000" spans="1:7">
      <c r="A6000" s="558" t="s">
        <v>16315</v>
      </c>
      <c r="B6000" s="519" t="s">
        <v>38866</v>
      </c>
      <c r="C6000" s="520" t="s">
        <v>38867</v>
      </c>
      <c r="D6000" s="541"/>
      <c r="E6000" s="578"/>
      <c r="F6000" s="541">
        <f t="shared" si="94"/>
        <v>0</v>
      </c>
      <c r="G6000" s="616"/>
    </row>
    <row r="6001" spans="1:7">
      <c r="A6001" s="558" t="s">
        <v>16318</v>
      </c>
      <c r="B6001" s="519" t="s">
        <v>38868</v>
      </c>
      <c r="C6001" s="520" t="s">
        <v>38867</v>
      </c>
      <c r="D6001" s="541"/>
      <c r="E6001" s="578"/>
      <c r="F6001" s="541">
        <f t="shared" si="94"/>
        <v>0</v>
      </c>
      <c r="G6001" s="616"/>
    </row>
    <row r="6002" spans="1:7">
      <c r="A6002" s="558" t="s">
        <v>16321</v>
      </c>
      <c r="B6002" s="519" t="s">
        <v>38869</v>
      </c>
      <c r="C6002" s="520" t="s">
        <v>23291</v>
      </c>
      <c r="D6002" s="541"/>
      <c r="E6002" s="578"/>
      <c r="F6002" s="541">
        <f t="shared" si="94"/>
        <v>0</v>
      </c>
      <c r="G6002" s="616"/>
    </row>
    <row r="6003" spans="1:7">
      <c r="A6003" s="558" t="s">
        <v>16324</v>
      </c>
      <c r="B6003" s="519" t="s">
        <v>38870</v>
      </c>
      <c r="C6003" s="520" t="s">
        <v>29143</v>
      </c>
      <c r="D6003" s="541"/>
      <c r="E6003" s="578"/>
      <c r="F6003" s="541">
        <f t="shared" si="94"/>
        <v>0</v>
      </c>
      <c r="G6003" s="616"/>
    </row>
    <row r="6004" spans="1:7">
      <c r="A6004" s="558" t="s">
        <v>16327</v>
      </c>
      <c r="B6004" s="519" t="s">
        <v>38871</v>
      </c>
      <c r="C6004" s="520" t="s">
        <v>6864</v>
      </c>
      <c r="D6004" s="541"/>
      <c r="E6004" s="578"/>
      <c r="F6004" s="541">
        <f t="shared" si="94"/>
        <v>0</v>
      </c>
      <c r="G6004" s="616"/>
    </row>
    <row r="6005" spans="1:7">
      <c r="A6005" s="558" t="s">
        <v>16330</v>
      </c>
      <c r="B6005" s="519" t="s">
        <v>38872</v>
      </c>
      <c r="C6005" s="520" t="s">
        <v>38873</v>
      </c>
      <c r="D6005" s="541"/>
      <c r="E6005" s="578"/>
      <c r="F6005" s="541">
        <f t="shared" si="94"/>
        <v>0</v>
      </c>
      <c r="G6005" s="616"/>
    </row>
    <row r="6006" spans="1:7">
      <c r="A6006" s="558" t="s">
        <v>16333</v>
      </c>
      <c r="B6006" s="519" t="s">
        <v>38874</v>
      </c>
      <c r="C6006" s="520" t="s">
        <v>38875</v>
      </c>
      <c r="D6006" s="541"/>
      <c r="E6006" s="578"/>
      <c r="F6006" s="541">
        <f t="shared" si="94"/>
        <v>0</v>
      </c>
      <c r="G6006" s="616"/>
    </row>
    <row r="6007" spans="1:7">
      <c r="A6007" s="558" t="s">
        <v>16336</v>
      </c>
      <c r="B6007" s="519" t="s">
        <v>38876</v>
      </c>
      <c r="C6007" s="520" t="s">
        <v>38877</v>
      </c>
      <c r="D6007" s="541"/>
      <c r="E6007" s="578"/>
      <c r="F6007" s="541">
        <f t="shared" si="94"/>
        <v>0</v>
      </c>
      <c r="G6007" s="616"/>
    </row>
    <row r="6008" spans="1:7">
      <c r="A6008" s="558" t="s">
        <v>16339</v>
      </c>
      <c r="B6008" s="519" t="s">
        <v>38878</v>
      </c>
      <c r="C6008" s="520" t="s">
        <v>38879</v>
      </c>
      <c r="D6008" s="541"/>
      <c r="E6008" s="578"/>
      <c r="F6008" s="541">
        <f t="shared" si="94"/>
        <v>0</v>
      </c>
      <c r="G6008" s="616"/>
    </row>
    <row r="6009" spans="1:7">
      <c r="A6009" s="558" t="s">
        <v>16342</v>
      </c>
      <c r="B6009" s="519" t="s">
        <v>38638</v>
      </c>
      <c r="C6009" s="520" t="s">
        <v>38639</v>
      </c>
      <c r="D6009" s="541"/>
      <c r="E6009" s="578"/>
      <c r="F6009" s="541">
        <f t="shared" si="94"/>
        <v>0</v>
      </c>
      <c r="G6009" s="616"/>
    </row>
    <row r="6010" spans="1:7">
      <c r="A6010" s="558" t="s">
        <v>16345</v>
      </c>
      <c r="B6010" s="519" t="s">
        <v>38880</v>
      </c>
      <c r="C6010" s="520" t="s">
        <v>38881</v>
      </c>
      <c r="D6010" s="541"/>
      <c r="E6010" s="578"/>
      <c r="F6010" s="541">
        <f t="shared" si="94"/>
        <v>0</v>
      </c>
      <c r="G6010" s="616"/>
    </row>
    <row r="6011" spans="1:7">
      <c r="A6011" s="558" t="s">
        <v>16347</v>
      </c>
      <c r="B6011" s="519" t="s">
        <v>38882</v>
      </c>
      <c r="C6011" s="520" t="s">
        <v>38883</v>
      </c>
      <c r="D6011" s="541"/>
      <c r="E6011" s="578"/>
      <c r="F6011" s="541">
        <f t="shared" si="94"/>
        <v>0</v>
      </c>
      <c r="G6011" s="616"/>
    </row>
    <row r="6012" spans="1:7">
      <c r="A6012" s="558" t="s">
        <v>16349</v>
      </c>
      <c r="B6012" s="519" t="s">
        <v>38884</v>
      </c>
      <c r="C6012" s="520" t="s">
        <v>38885</v>
      </c>
      <c r="D6012" s="541"/>
      <c r="E6012" s="578"/>
      <c r="F6012" s="541">
        <f t="shared" si="94"/>
        <v>0</v>
      </c>
      <c r="G6012" s="616"/>
    </row>
    <row r="6013" spans="1:7">
      <c r="A6013" s="558" t="s">
        <v>16350</v>
      </c>
      <c r="B6013" s="519" t="s">
        <v>38886</v>
      </c>
      <c r="C6013" s="520" t="s">
        <v>38887</v>
      </c>
      <c r="D6013" s="541"/>
      <c r="E6013" s="578"/>
      <c r="F6013" s="541">
        <f t="shared" si="94"/>
        <v>0</v>
      </c>
      <c r="G6013" s="616"/>
    </row>
    <row r="6014" spans="1:7">
      <c r="A6014" s="558" t="s">
        <v>16352</v>
      </c>
      <c r="B6014" s="519" t="s">
        <v>38888</v>
      </c>
      <c r="C6014" s="520" t="s">
        <v>38889</v>
      </c>
      <c r="D6014" s="541"/>
      <c r="E6014" s="578"/>
      <c r="F6014" s="541">
        <f t="shared" si="94"/>
        <v>0</v>
      </c>
      <c r="G6014" s="616"/>
    </row>
    <row r="6015" spans="1:7">
      <c r="A6015" s="558" t="s">
        <v>16355</v>
      </c>
      <c r="B6015" s="519" t="s">
        <v>38890</v>
      </c>
      <c r="C6015" s="520" t="s">
        <v>38891</v>
      </c>
      <c r="D6015" s="541"/>
      <c r="E6015" s="578"/>
      <c r="F6015" s="541">
        <f t="shared" si="94"/>
        <v>0</v>
      </c>
      <c r="G6015" s="616"/>
    </row>
    <row r="6016" spans="1:7">
      <c r="A6016" s="558" t="s">
        <v>16358</v>
      </c>
      <c r="B6016" s="519" t="s">
        <v>38892</v>
      </c>
      <c r="C6016" s="520" t="s">
        <v>36377</v>
      </c>
      <c r="D6016" s="541"/>
      <c r="E6016" s="578"/>
      <c r="F6016" s="541">
        <f t="shared" si="94"/>
        <v>0</v>
      </c>
      <c r="G6016" s="616"/>
    </row>
    <row r="6017" spans="1:7">
      <c r="A6017" s="558" t="s">
        <v>16361</v>
      </c>
      <c r="B6017" s="519" t="s">
        <v>38893</v>
      </c>
      <c r="C6017" s="520" t="s">
        <v>38894</v>
      </c>
      <c r="D6017" s="541"/>
      <c r="E6017" s="578"/>
      <c r="F6017" s="541">
        <f t="shared" si="94"/>
        <v>0</v>
      </c>
      <c r="G6017" s="616"/>
    </row>
    <row r="6018" spans="1:7">
      <c r="A6018" s="558" t="s">
        <v>16364</v>
      </c>
      <c r="B6018" s="519" t="s">
        <v>38895</v>
      </c>
      <c r="C6018" s="520" t="s">
        <v>38896</v>
      </c>
      <c r="D6018" s="541"/>
      <c r="E6018" s="578"/>
      <c r="F6018" s="541">
        <f t="shared" si="94"/>
        <v>0</v>
      </c>
      <c r="G6018" s="616"/>
    </row>
    <row r="6019" spans="1:7">
      <c r="A6019" s="558" t="s">
        <v>16367</v>
      </c>
      <c r="B6019" s="519" t="s">
        <v>38699</v>
      </c>
      <c r="C6019" s="520" t="s">
        <v>4329</v>
      </c>
      <c r="D6019" s="541"/>
      <c r="E6019" s="578"/>
      <c r="F6019" s="541">
        <f t="shared" si="94"/>
        <v>0</v>
      </c>
      <c r="G6019" s="616"/>
    </row>
    <row r="6020" spans="1:7">
      <c r="A6020" s="558" t="s">
        <v>16370</v>
      </c>
      <c r="B6020" s="519" t="s">
        <v>38700</v>
      </c>
      <c r="C6020" s="520" t="s">
        <v>312</v>
      </c>
      <c r="D6020" s="541"/>
      <c r="E6020" s="578"/>
      <c r="F6020" s="541">
        <f t="shared" si="94"/>
        <v>0</v>
      </c>
      <c r="G6020" s="616"/>
    </row>
    <row r="6021" spans="1:7">
      <c r="A6021" s="558" t="s">
        <v>16372</v>
      </c>
      <c r="B6021" s="519" t="s">
        <v>38689</v>
      </c>
      <c r="C6021" s="520" t="s">
        <v>15146</v>
      </c>
      <c r="D6021" s="541"/>
      <c r="E6021" s="578"/>
      <c r="F6021" s="541">
        <f t="shared" si="94"/>
        <v>0</v>
      </c>
      <c r="G6021" s="616"/>
    </row>
    <row r="6022" spans="1:7">
      <c r="A6022" s="558" t="s">
        <v>16374</v>
      </c>
      <c r="B6022" s="519" t="s">
        <v>38688</v>
      </c>
      <c r="C6022" s="520" t="s">
        <v>15188</v>
      </c>
      <c r="D6022" s="541"/>
      <c r="E6022" s="578"/>
      <c r="F6022" s="541">
        <f t="shared" si="94"/>
        <v>0</v>
      </c>
      <c r="G6022" s="616"/>
    </row>
    <row r="6023" spans="1:7">
      <c r="A6023" s="558" t="s">
        <v>16377</v>
      </c>
      <c r="B6023" s="519" t="s">
        <v>38736</v>
      </c>
      <c r="C6023" s="520" t="s">
        <v>4326</v>
      </c>
      <c r="D6023" s="541"/>
      <c r="E6023" s="578"/>
      <c r="F6023" s="541">
        <f t="shared" si="94"/>
        <v>0</v>
      </c>
      <c r="G6023" s="616"/>
    </row>
    <row r="6024" spans="1:7">
      <c r="A6024" s="558" t="s">
        <v>16378</v>
      </c>
      <c r="B6024" s="519" t="s">
        <v>38688</v>
      </c>
      <c r="C6024" s="520" t="s">
        <v>4309</v>
      </c>
      <c r="D6024" s="541"/>
      <c r="E6024" s="578"/>
      <c r="F6024" s="541">
        <f t="shared" si="94"/>
        <v>0</v>
      </c>
      <c r="G6024" s="616"/>
    </row>
    <row r="6025" spans="1:7">
      <c r="A6025" s="558" t="s">
        <v>16380</v>
      </c>
      <c r="B6025" s="519" t="s">
        <v>38737</v>
      </c>
      <c r="C6025" s="520" t="s">
        <v>28554</v>
      </c>
      <c r="D6025" s="541"/>
      <c r="E6025" s="578"/>
      <c r="F6025" s="541">
        <f t="shared" si="94"/>
        <v>0</v>
      </c>
      <c r="G6025" s="616"/>
    </row>
    <row r="6026" spans="1:7">
      <c r="A6026" s="558" t="s">
        <v>16382</v>
      </c>
      <c r="B6026" s="519" t="s">
        <v>38701</v>
      </c>
      <c r="C6026" s="520" t="s">
        <v>38702</v>
      </c>
      <c r="D6026" s="541"/>
      <c r="E6026" s="578"/>
      <c r="F6026" s="541">
        <f t="shared" si="94"/>
        <v>0</v>
      </c>
      <c r="G6026" s="616"/>
    </row>
    <row r="6027" spans="1:7">
      <c r="A6027" s="558" t="s">
        <v>16385</v>
      </c>
      <c r="B6027" s="519" t="s">
        <v>38738</v>
      </c>
      <c r="C6027" s="520" t="s">
        <v>38739</v>
      </c>
      <c r="D6027" s="541"/>
      <c r="E6027" s="578"/>
      <c r="F6027" s="541">
        <f t="shared" si="94"/>
        <v>0</v>
      </c>
      <c r="G6027" s="616"/>
    </row>
    <row r="6028" spans="1:7">
      <c r="A6028" s="558" t="s">
        <v>16388</v>
      </c>
      <c r="B6028" s="519" t="s">
        <v>38897</v>
      </c>
      <c r="C6028" s="520" t="s">
        <v>38898</v>
      </c>
      <c r="D6028" s="541"/>
      <c r="E6028" s="578"/>
      <c r="F6028" s="541">
        <f t="shared" si="94"/>
        <v>0</v>
      </c>
      <c r="G6028" s="616"/>
    </row>
    <row r="6029" spans="1:7">
      <c r="A6029" s="558" t="s">
        <v>16391</v>
      </c>
      <c r="B6029" s="519" t="s">
        <v>38760</v>
      </c>
      <c r="C6029" s="520" t="s">
        <v>29264</v>
      </c>
      <c r="D6029" s="541"/>
      <c r="E6029" s="578"/>
      <c r="F6029" s="541">
        <f t="shared" si="94"/>
        <v>0</v>
      </c>
      <c r="G6029" s="616"/>
    </row>
    <row r="6030" spans="1:7" s="425" customFormat="1">
      <c r="A6030" s="566"/>
      <c r="B6030" s="523"/>
      <c r="C6030" s="522" t="s">
        <v>24458</v>
      </c>
      <c r="D6030" s="547"/>
      <c r="E6030" s="588"/>
      <c r="F6030" s="550"/>
      <c r="G6030" s="613"/>
    </row>
    <row r="6031" spans="1:7">
      <c r="A6031" s="558" t="s">
        <v>16394</v>
      </c>
      <c r="B6031" s="519" t="s">
        <v>38899</v>
      </c>
      <c r="C6031" s="520" t="s">
        <v>38900</v>
      </c>
      <c r="D6031" s="541"/>
      <c r="E6031" s="578"/>
      <c r="F6031" s="541">
        <f t="shared" si="94"/>
        <v>0</v>
      </c>
      <c r="G6031" s="616"/>
    </row>
    <row r="6032" spans="1:7">
      <c r="A6032" s="558" t="s">
        <v>16397</v>
      </c>
      <c r="B6032" s="519" t="s">
        <v>38901</v>
      </c>
      <c r="C6032" s="520" t="s">
        <v>29121</v>
      </c>
      <c r="D6032" s="541"/>
      <c r="E6032" s="578"/>
      <c r="F6032" s="541">
        <f t="shared" si="94"/>
        <v>0</v>
      </c>
      <c r="G6032" s="616"/>
    </row>
    <row r="6033" spans="1:7">
      <c r="A6033" s="558" t="s">
        <v>16400</v>
      </c>
      <c r="B6033" s="519" t="s">
        <v>38902</v>
      </c>
      <c r="C6033" s="520" t="s">
        <v>36442</v>
      </c>
      <c r="D6033" s="541"/>
      <c r="E6033" s="578"/>
      <c r="F6033" s="541">
        <f t="shared" si="94"/>
        <v>0</v>
      </c>
      <c r="G6033" s="616"/>
    </row>
    <row r="6034" spans="1:7">
      <c r="A6034" s="558" t="s">
        <v>16403</v>
      </c>
      <c r="B6034" s="519" t="s">
        <v>38903</v>
      </c>
      <c r="C6034" s="520" t="s">
        <v>38904</v>
      </c>
      <c r="D6034" s="541"/>
      <c r="E6034" s="578"/>
      <c r="F6034" s="541">
        <f t="shared" si="94"/>
        <v>0</v>
      </c>
      <c r="G6034" s="616"/>
    </row>
    <row r="6035" spans="1:7">
      <c r="A6035" s="558" t="s">
        <v>16405</v>
      </c>
      <c r="B6035" s="519" t="s">
        <v>38905</v>
      </c>
      <c r="C6035" s="520" t="s">
        <v>38906</v>
      </c>
      <c r="D6035" s="541"/>
      <c r="E6035" s="578"/>
      <c r="F6035" s="541">
        <f t="shared" si="94"/>
        <v>0</v>
      </c>
      <c r="G6035" s="616"/>
    </row>
    <row r="6036" spans="1:7">
      <c r="A6036" s="558" t="s">
        <v>16407</v>
      </c>
      <c r="B6036" s="519" t="s">
        <v>38907</v>
      </c>
      <c r="C6036" s="520" t="s">
        <v>38908</v>
      </c>
      <c r="D6036" s="541"/>
      <c r="E6036" s="578"/>
      <c r="F6036" s="541">
        <f t="shared" si="94"/>
        <v>0</v>
      </c>
      <c r="G6036" s="616"/>
    </row>
    <row r="6037" spans="1:7">
      <c r="A6037" s="558" t="s">
        <v>16410</v>
      </c>
      <c r="B6037" s="519" t="s">
        <v>38909</v>
      </c>
      <c r="C6037" s="520" t="s">
        <v>36384</v>
      </c>
      <c r="D6037" s="541"/>
      <c r="E6037" s="578"/>
      <c r="F6037" s="541">
        <f t="shared" si="94"/>
        <v>0</v>
      </c>
      <c r="G6037" s="616"/>
    </row>
    <row r="6038" spans="1:7" s="425" customFormat="1">
      <c r="A6038" s="566"/>
      <c r="B6038" s="523"/>
      <c r="C6038" s="522" t="s">
        <v>38722</v>
      </c>
      <c r="D6038" s="547"/>
      <c r="E6038" s="588"/>
      <c r="F6038" s="550"/>
      <c r="G6038" s="613"/>
    </row>
    <row r="6039" spans="1:7">
      <c r="A6039" s="558" t="s">
        <v>16412</v>
      </c>
      <c r="B6039" s="519" t="s">
        <v>38741</v>
      </c>
      <c r="C6039" s="520" t="s">
        <v>21333</v>
      </c>
      <c r="D6039" s="541"/>
      <c r="E6039" s="578"/>
      <c r="F6039" s="541">
        <f t="shared" si="94"/>
        <v>0</v>
      </c>
      <c r="G6039" s="616"/>
    </row>
    <row r="6040" spans="1:7">
      <c r="A6040" s="558" t="s">
        <v>16415</v>
      </c>
      <c r="B6040" s="519" t="s">
        <v>38742</v>
      </c>
      <c r="C6040" s="520" t="s">
        <v>15108</v>
      </c>
      <c r="D6040" s="541"/>
      <c r="E6040" s="578"/>
      <c r="F6040" s="541">
        <f t="shared" si="94"/>
        <v>0</v>
      </c>
      <c r="G6040" s="616"/>
    </row>
    <row r="6041" spans="1:7">
      <c r="A6041" s="558" t="s">
        <v>16418</v>
      </c>
      <c r="B6041" s="519" t="s">
        <v>38743</v>
      </c>
      <c r="C6041" s="520" t="s">
        <v>36595</v>
      </c>
      <c r="D6041" s="541"/>
      <c r="E6041" s="578"/>
      <c r="F6041" s="541">
        <f t="shared" si="94"/>
        <v>0</v>
      </c>
      <c r="G6041" s="616"/>
    </row>
    <row r="6042" spans="1:7">
      <c r="A6042" s="558" t="s">
        <v>16420</v>
      </c>
      <c r="B6042" s="519" t="s">
        <v>38744</v>
      </c>
      <c r="C6042" s="520" t="s">
        <v>36404</v>
      </c>
      <c r="D6042" s="541"/>
      <c r="E6042" s="578"/>
      <c r="F6042" s="541">
        <f t="shared" si="94"/>
        <v>0</v>
      </c>
      <c r="G6042" s="616"/>
    </row>
    <row r="6043" spans="1:7" s="425" customFormat="1">
      <c r="A6043" s="566"/>
      <c r="B6043" s="521" t="s">
        <v>38782</v>
      </c>
      <c r="C6043" s="522" t="s">
        <v>38910</v>
      </c>
      <c r="D6043" s="547"/>
      <c r="E6043" s="588"/>
      <c r="F6043" s="550"/>
      <c r="G6043" s="613"/>
    </row>
    <row r="6044" spans="1:7">
      <c r="A6044" s="558" t="s">
        <v>16423</v>
      </c>
      <c r="B6044" s="519" t="s">
        <v>38784</v>
      </c>
      <c r="C6044" s="520" t="s">
        <v>38678</v>
      </c>
      <c r="D6044" s="541"/>
      <c r="E6044" s="578"/>
      <c r="F6044" s="541">
        <f t="shared" si="94"/>
        <v>0</v>
      </c>
      <c r="G6044" s="616"/>
    </row>
    <row r="6045" spans="1:7">
      <c r="A6045" s="558" t="s">
        <v>16426</v>
      </c>
      <c r="B6045" s="519" t="s">
        <v>38785</v>
      </c>
      <c r="C6045" s="520" t="s">
        <v>38786</v>
      </c>
      <c r="D6045" s="541"/>
      <c r="E6045" s="578"/>
      <c r="F6045" s="541">
        <f t="shared" si="94"/>
        <v>0</v>
      </c>
      <c r="G6045" s="616"/>
    </row>
    <row r="6046" spans="1:7">
      <c r="A6046" s="558" t="s">
        <v>16429</v>
      </c>
      <c r="B6046" s="519" t="s">
        <v>38787</v>
      </c>
      <c r="C6046" s="520" t="s">
        <v>38788</v>
      </c>
      <c r="D6046" s="541"/>
      <c r="E6046" s="578"/>
      <c r="F6046" s="541">
        <f t="shared" si="94"/>
        <v>0</v>
      </c>
      <c r="G6046" s="616"/>
    </row>
    <row r="6047" spans="1:7">
      <c r="A6047" s="558" t="s">
        <v>16431</v>
      </c>
      <c r="B6047" s="519" t="s">
        <v>38789</v>
      </c>
      <c r="C6047" s="520" t="s">
        <v>38790</v>
      </c>
      <c r="D6047" s="541"/>
      <c r="E6047" s="578"/>
      <c r="F6047" s="541">
        <f t="shared" si="94"/>
        <v>0</v>
      </c>
      <c r="G6047" s="616"/>
    </row>
    <row r="6048" spans="1:7">
      <c r="A6048" s="558" t="s">
        <v>16434</v>
      </c>
      <c r="B6048" s="519" t="s">
        <v>38791</v>
      </c>
      <c r="C6048" s="520" t="s">
        <v>38792</v>
      </c>
      <c r="D6048" s="541"/>
      <c r="E6048" s="578"/>
      <c r="F6048" s="541">
        <f t="shared" ref="F6048:F6111" si="95">D6048*(1+E6048)</f>
        <v>0</v>
      </c>
      <c r="G6048" s="616"/>
    </row>
    <row r="6049" spans="1:7">
      <c r="A6049" s="558" t="s">
        <v>16435</v>
      </c>
      <c r="B6049" s="519" t="s">
        <v>38793</v>
      </c>
      <c r="C6049" s="520" t="s">
        <v>38794</v>
      </c>
      <c r="D6049" s="541"/>
      <c r="E6049" s="578"/>
      <c r="F6049" s="541">
        <f t="shared" si="95"/>
        <v>0</v>
      </c>
      <c r="G6049" s="616"/>
    </row>
    <row r="6050" spans="1:7">
      <c r="A6050" s="558" t="s">
        <v>16438</v>
      </c>
      <c r="B6050" s="519" t="s">
        <v>38795</v>
      </c>
      <c r="C6050" s="520" t="s">
        <v>38796</v>
      </c>
      <c r="D6050" s="541"/>
      <c r="E6050" s="578"/>
      <c r="F6050" s="541">
        <f t="shared" si="95"/>
        <v>0</v>
      </c>
      <c r="G6050" s="616"/>
    </row>
    <row r="6051" spans="1:7">
      <c r="A6051" s="558" t="s">
        <v>16440</v>
      </c>
      <c r="B6051" s="519" t="s">
        <v>38696</v>
      </c>
      <c r="C6051" s="520" t="s">
        <v>38697</v>
      </c>
      <c r="D6051" s="541"/>
      <c r="E6051" s="578"/>
      <c r="F6051" s="541">
        <f t="shared" si="95"/>
        <v>0</v>
      </c>
      <c r="G6051" s="616"/>
    </row>
    <row r="6052" spans="1:7">
      <c r="A6052" s="558" t="s">
        <v>16443</v>
      </c>
      <c r="B6052" s="519" t="s">
        <v>38797</v>
      </c>
      <c r="C6052" s="520" t="s">
        <v>38798</v>
      </c>
      <c r="D6052" s="541"/>
      <c r="E6052" s="578"/>
      <c r="F6052" s="541">
        <f t="shared" si="95"/>
        <v>0</v>
      </c>
      <c r="G6052" s="616"/>
    </row>
    <row r="6053" spans="1:7">
      <c r="A6053" s="558" t="s">
        <v>16446</v>
      </c>
      <c r="B6053" s="519" t="s">
        <v>38799</v>
      </c>
      <c r="C6053" s="520" t="s">
        <v>38911</v>
      </c>
      <c r="D6053" s="541"/>
      <c r="E6053" s="578"/>
      <c r="F6053" s="541">
        <f t="shared" si="95"/>
        <v>0</v>
      </c>
      <c r="G6053" s="616"/>
    </row>
    <row r="6054" spans="1:7">
      <c r="A6054" s="558" t="s">
        <v>16449</v>
      </c>
      <c r="B6054" s="519" t="s">
        <v>38801</v>
      </c>
      <c r="C6054" s="520" t="s">
        <v>38802</v>
      </c>
      <c r="D6054" s="541"/>
      <c r="E6054" s="578"/>
      <c r="F6054" s="541">
        <f t="shared" si="95"/>
        <v>0</v>
      </c>
      <c r="G6054" s="616"/>
    </row>
    <row r="6055" spans="1:7">
      <c r="A6055" s="558" t="s">
        <v>16452</v>
      </c>
      <c r="B6055" s="519" t="s">
        <v>38803</v>
      </c>
      <c r="C6055" s="520" t="s">
        <v>38804</v>
      </c>
      <c r="D6055" s="541"/>
      <c r="E6055" s="578"/>
      <c r="F6055" s="541">
        <f t="shared" si="95"/>
        <v>0</v>
      </c>
      <c r="G6055" s="616"/>
    </row>
    <row r="6056" spans="1:7">
      <c r="A6056" s="558" t="s">
        <v>16455</v>
      </c>
      <c r="B6056" s="519" t="s">
        <v>38805</v>
      </c>
      <c r="C6056" s="520" t="s">
        <v>38806</v>
      </c>
      <c r="D6056" s="541"/>
      <c r="E6056" s="578"/>
      <c r="F6056" s="541">
        <f t="shared" si="95"/>
        <v>0</v>
      </c>
      <c r="G6056" s="616"/>
    </row>
    <row r="6057" spans="1:7">
      <c r="A6057" s="558" t="s">
        <v>16457</v>
      </c>
      <c r="B6057" s="519" t="s">
        <v>38807</v>
      </c>
      <c r="C6057" s="520" t="s">
        <v>38808</v>
      </c>
      <c r="D6057" s="541"/>
      <c r="E6057" s="578"/>
      <c r="F6057" s="541">
        <f t="shared" si="95"/>
        <v>0</v>
      </c>
      <c r="G6057" s="616"/>
    </row>
    <row r="6058" spans="1:7">
      <c r="A6058" s="558" t="s">
        <v>16460</v>
      </c>
      <c r="B6058" s="519" t="s">
        <v>38809</v>
      </c>
      <c r="C6058" s="520" t="s">
        <v>38810</v>
      </c>
      <c r="D6058" s="541"/>
      <c r="E6058" s="578"/>
      <c r="F6058" s="541">
        <f t="shared" si="95"/>
        <v>0</v>
      </c>
      <c r="G6058" s="616"/>
    </row>
    <row r="6059" spans="1:7">
      <c r="A6059" s="558" t="s">
        <v>16461</v>
      </c>
      <c r="B6059" s="519" t="s">
        <v>38811</v>
      </c>
      <c r="C6059" s="520" t="s">
        <v>38812</v>
      </c>
      <c r="D6059" s="541"/>
      <c r="E6059" s="578"/>
      <c r="F6059" s="541">
        <f t="shared" si="95"/>
        <v>0</v>
      </c>
      <c r="G6059" s="616"/>
    </row>
    <row r="6060" spans="1:7">
      <c r="A6060" s="558" t="s">
        <v>16463</v>
      </c>
      <c r="B6060" s="519" t="s">
        <v>38813</v>
      </c>
      <c r="C6060" s="520" t="s">
        <v>38814</v>
      </c>
      <c r="D6060" s="541"/>
      <c r="E6060" s="578"/>
      <c r="F6060" s="541">
        <f t="shared" si="95"/>
        <v>0</v>
      </c>
      <c r="G6060" s="616"/>
    </row>
    <row r="6061" spans="1:7">
      <c r="A6061" s="558" t="s">
        <v>16465</v>
      </c>
      <c r="B6061" s="519" t="s">
        <v>38815</v>
      </c>
      <c r="C6061" s="520" t="s">
        <v>38691</v>
      </c>
      <c r="D6061" s="541"/>
      <c r="E6061" s="578"/>
      <c r="F6061" s="541">
        <f t="shared" si="95"/>
        <v>0</v>
      </c>
      <c r="G6061" s="616"/>
    </row>
    <row r="6062" spans="1:7">
      <c r="A6062" s="558" t="s">
        <v>16468</v>
      </c>
      <c r="B6062" s="519" t="s">
        <v>38692</v>
      </c>
      <c r="C6062" s="520" t="s">
        <v>38693</v>
      </c>
      <c r="D6062" s="541"/>
      <c r="E6062" s="578"/>
      <c r="F6062" s="541">
        <f t="shared" si="95"/>
        <v>0</v>
      </c>
      <c r="G6062" s="616"/>
    </row>
    <row r="6063" spans="1:7">
      <c r="A6063" s="558" t="s">
        <v>16469</v>
      </c>
      <c r="B6063" s="519" t="s">
        <v>38709</v>
      </c>
      <c r="C6063" s="520" t="s">
        <v>38710</v>
      </c>
      <c r="D6063" s="541"/>
      <c r="E6063" s="578"/>
      <c r="F6063" s="541">
        <f t="shared" si="95"/>
        <v>0</v>
      </c>
      <c r="G6063" s="616"/>
    </row>
    <row r="6064" spans="1:7">
      <c r="A6064" s="558" t="s">
        <v>16470</v>
      </c>
      <c r="B6064" s="519" t="s">
        <v>38816</v>
      </c>
      <c r="C6064" s="520" t="s">
        <v>38817</v>
      </c>
      <c r="D6064" s="541"/>
      <c r="E6064" s="578"/>
      <c r="F6064" s="541">
        <f t="shared" si="95"/>
        <v>0</v>
      </c>
      <c r="G6064" s="616"/>
    </row>
    <row r="6065" spans="1:7" s="425" customFormat="1">
      <c r="A6065" s="566"/>
      <c r="B6065" s="523"/>
      <c r="C6065" s="522" t="s">
        <v>12807</v>
      </c>
      <c r="D6065" s="547"/>
      <c r="E6065" s="588"/>
      <c r="F6065" s="550"/>
      <c r="G6065" s="613"/>
    </row>
    <row r="6066" spans="1:7">
      <c r="A6066" s="558" t="s">
        <v>16471</v>
      </c>
      <c r="B6066" s="519" t="s">
        <v>38912</v>
      </c>
      <c r="C6066" s="520" t="s">
        <v>15087</v>
      </c>
      <c r="D6066" s="541"/>
      <c r="E6066" s="578"/>
      <c r="F6066" s="541">
        <f t="shared" si="95"/>
        <v>0</v>
      </c>
      <c r="G6066" s="616"/>
    </row>
    <row r="6067" spans="1:7">
      <c r="A6067" s="558" t="s">
        <v>16472</v>
      </c>
      <c r="B6067" s="519" t="s">
        <v>38913</v>
      </c>
      <c r="C6067" s="520" t="s">
        <v>30548</v>
      </c>
      <c r="D6067" s="541"/>
      <c r="E6067" s="578"/>
      <c r="F6067" s="541">
        <f t="shared" si="95"/>
        <v>0</v>
      </c>
      <c r="G6067" s="616"/>
    </row>
    <row r="6068" spans="1:7">
      <c r="A6068" s="558" t="s">
        <v>16475</v>
      </c>
      <c r="B6068" s="519" t="s">
        <v>38914</v>
      </c>
      <c r="C6068" s="520" t="s">
        <v>28562</v>
      </c>
      <c r="D6068" s="541"/>
      <c r="E6068" s="578"/>
      <c r="F6068" s="541">
        <f t="shared" si="95"/>
        <v>0</v>
      </c>
      <c r="G6068" s="616"/>
    </row>
    <row r="6069" spans="1:7">
      <c r="A6069" s="558" t="s">
        <v>16478</v>
      </c>
      <c r="B6069" s="519" t="s">
        <v>38915</v>
      </c>
      <c r="C6069" s="520" t="s">
        <v>18312</v>
      </c>
      <c r="D6069" s="541"/>
      <c r="E6069" s="578"/>
      <c r="F6069" s="541">
        <f t="shared" si="95"/>
        <v>0</v>
      </c>
      <c r="G6069" s="616"/>
    </row>
    <row r="6070" spans="1:7">
      <c r="A6070" s="558" t="s">
        <v>16481</v>
      </c>
      <c r="B6070" s="519" t="s">
        <v>38916</v>
      </c>
      <c r="C6070" s="520" t="s">
        <v>21882</v>
      </c>
      <c r="D6070" s="541"/>
      <c r="E6070" s="578"/>
      <c r="F6070" s="541">
        <f t="shared" si="95"/>
        <v>0</v>
      </c>
      <c r="G6070" s="616"/>
    </row>
    <row r="6071" spans="1:7">
      <c r="A6071" s="558" t="s">
        <v>16484</v>
      </c>
      <c r="B6071" s="519" t="s">
        <v>38917</v>
      </c>
      <c r="C6071" s="520" t="s">
        <v>38918</v>
      </c>
      <c r="D6071" s="541"/>
      <c r="E6071" s="578"/>
      <c r="F6071" s="541">
        <f t="shared" si="95"/>
        <v>0</v>
      </c>
      <c r="G6071" s="616"/>
    </row>
    <row r="6072" spans="1:7">
      <c r="A6072" s="558" t="s">
        <v>16487</v>
      </c>
      <c r="B6072" s="519" t="s">
        <v>38919</v>
      </c>
      <c r="C6072" s="520" t="s">
        <v>38920</v>
      </c>
      <c r="D6072" s="541"/>
      <c r="E6072" s="578"/>
      <c r="F6072" s="541">
        <f t="shared" si="95"/>
        <v>0</v>
      </c>
      <c r="G6072" s="616"/>
    </row>
    <row r="6073" spans="1:7">
      <c r="A6073" s="558" t="s">
        <v>16489</v>
      </c>
      <c r="B6073" s="519" t="s">
        <v>38921</v>
      </c>
      <c r="C6073" s="520" t="s">
        <v>36479</v>
      </c>
      <c r="D6073" s="541"/>
      <c r="E6073" s="578"/>
      <c r="F6073" s="541">
        <f t="shared" si="95"/>
        <v>0</v>
      </c>
      <c r="G6073" s="616"/>
    </row>
    <row r="6074" spans="1:7">
      <c r="A6074" s="558" t="s">
        <v>16492</v>
      </c>
      <c r="B6074" s="519" t="s">
        <v>38922</v>
      </c>
      <c r="C6074" s="520" t="s">
        <v>38923</v>
      </c>
      <c r="D6074" s="541"/>
      <c r="E6074" s="578"/>
      <c r="F6074" s="541">
        <f t="shared" si="95"/>
        <v>0</v>
      </c>
      <c r="G6074" s="616"/>
    </row>
    <row r="6075" spans="1:7">
      <c r="A6075" s="558" t="s">
        <v>16493</v>
      </c>
      <c r="B6075" s="519" t="s">
        <v>38924</v>
      </c>
      <c r="C6075" s="520" t="s">
        <v>38925</v>
      </c>
      <c r="D6075" s="541"/>
      <c r="E6075" s="578"/>
      <c r="F6075" s="541">
        <f t="shared" si="95"/>
        <v>0</v>
      </c>
      <c r="G6075" s="616"/>
    </row>
    <row r="6076" spans="1:7">
      <c r="A6076" s="558" t="s">
        <v>16494</v>
      </c>
      <c r="B6076" s="519" t="s">
        <v>38926</v>
      </c>
      <c r="C6076" s="520" t="s">
        <v>38927</v>
      </c>
      <c r="D6076" s="541"/>
      <c r="E6076" s="578"/>
      <c r="F6076" s="541">
        <f t="shared" si="95"/>
        <v>0</v>
      </c>
      <c r="G6076" s="616"/>
    </row>
    <row r="6077" spans="1:7">
      <c r="A6077" s="558" t="s">
        <v>16497</v>
      </c>
      <c r="B6077" s="519" t="s">
        <v>38928</v>
      </c>
      <c r="C6077" s="520" t="s">
        <v>38929</v>
      </c>
      <c r="D6077" s="541"/>
      <c r="E6077" s="578"/>
      <c r="F6077" s="541">
        <f t="shared" si="95"/>
        <v>0</v>
      </c>
      <c r="G6077" s="616"/>
    </row>
    <row r="6078" spans="1:7">
      <c r="A6078" s="558" t="s">
        <v>16499</v>
      </c>
      <c r="B6078" s="519" t="s">
        <v>38930</v>
      </c>
      <c r="C6078" s="520" t="s">
        <v>38931</v>
      </c>
      <c r="D6078" s="541"/>
      <c r="E6078" s="578"/>
      <c r="F6078" s="541">
        <f t="shared" si="95"/>
        <v>0</v>
      </c>
      <c r="G6078" s="616"/>
    </row>
    <row r="6079" spans="1:7">
      <c r="A6079" s="558" t="s">
        <v>16501</v>
      </c>
      <c r="B6079" s="519" t="s">
        <v>38932</v>
      </c>
      <c r="C6079" s="520" t="s">
        <v>38904</v>
      </c>
      <c r="D6079" s="541"/>
      <c r="E6079" s="578"/>
      <c r="F6079" s="541">
        <f t="shared" si="95"/>
        <v>0</v>
      </c>
      <c r="G6079" s="616"/>
    </row>
    <row r="6080" spans="1:7">
      <c r="A6080" s="558" t="s">
        <v>16503</v>
      </c>
      <c r="B6080" s="519" t="s">
        <v>38933</v>
      </c>
      <c r="C6080" s="520" t="s">
        <v>38904</v>
      </c>
      <c r="D6080" s="541"/>
      <c r="E6080" s="578"/>
      <c r="F6080" s="541">
        <f t="shared" si="95"/>
        <v>0</v>
      </c>
      <c r="G6080" s="616"/>
    </row>
    <row r="6081" spans="1:7">
      <c r="A6081" s="558" t="s">
        <v>16505</v>
      </c>
      <c r="B6081" s="519" t="s">
        <v>38892</v>
      </c>
      <c r="C6081" s="520" t="s">
        <v>36377</v>
      </c>
      <c r="D6081" s="541"/>
      <c r="E6081" s="578"/>
      <c r="F6081" s="541">
        <f t="shared" si="95"/>
        <v>0</v>
      </c>
      <c r="G6081" s="616"/>
    </row>
    <row r="6082" spans="1:7">
      <c r="A6082" s="558" t="s">
        <v>16507</v>
      </c>
      <c r="B6082" s="519" t="s">
        <v>38934</v>
      </c>
      <c r="C6082" s="520" t="s">
        <v>36463</v>
      </c>
      <c r="D6082" s="541"/>
      <c r="E6082" s="578"/>
      <c r="F6082" s="541">
        <f t="shared" si="95"/>
        <v>0</v>
      </c>
      <c r="G6082" s="616"/>
    </row>
    <row r="6083" spans="1:7">
      <c r="A6083" s="558" t="s">
        <v>16509</v>
      </c>
      <c r="B6083" s="519" t="s">
        <v>38935</v>
      </c>
      <c r="C6083" s="520" t="s">
        <v>38936</v>
      </c>
      <c r="D6083" s="541"/>
      <c r="E6083" s="578"/>
      <c r="F6083" s="541">
        <f t="shared" si="95"/>
        <v>0</v>
      </c>
      <c r="G6083" s="616"/>
    </row>
    <row r="6084" spans="1:7">
      <c r="A6084" s="558" t="s">
        <v>16511</v>
      </c>
      <c r="B6084" s="519" t="s">
        <v>38707</v>
      </c>
      <c r="C6084" s="520" t="s">
        <v>38708</v>
      </c>
      <c r="D6084" s="541"/>
      <c r="E6084" s="578"/>
      <c r="F6084" s="541">
        <f t="shared" si="95"/>
        <v>0</v>
      </c>
      <c r="G6084" s="616"/>
    </row>
    <row r="6085" spans="1:7">
      <c r="A6085" s="558" t="s">
        <v>16513</v>
      </c>
      <c r="B6085" s="519" t="s">
        <v>38815</v>
      </c>
      <c r="C6085" s="520" t="s">
        <v>38691</v>
      </c>
      <c r="D6085" s="541"/>
      <c r="E6085" s="578"/>
      <c r="F6085" s="541">
        <f t="shared" si="95"/>
        <v>0</v>
      </c>
      <c r="G6085" s="616"/>
    </row>
    <row r="6086" spans="1:7" s="425" customFormat="1">
      <c r="A6086" s="566"/>
      <c r="B6086" s="521" t="s">
        <v>38937</v>
      </c>
      <c r="C6086" s="522" t="s">
        <v>38938</v>
      </c>
      <c r="D6086" s="547"/>
      <c r="E6086" s="588"/>
      <c r="F6086" s="550"/>
      <c r="G6086" s="613"/>
    </row>
    <row r="6087" spans="1:7">
      <c r="A6087" s="558" t="s">
        <v>16515</v>
      </c>
      <c r="B6087" s="519" t="s">
        <v>38939</v>
      </c>
      <c r="C6087" s="520" t="s">
        <v>38940</v>
      </c>
      <c r="D6087" s="541"/>
      <c r="E6087" s="578"/>
      <c r="F6087" s="541">
        <f t="shared" si="95"/>
        <v>0</v>
      </c>
      <c r="G6087" s="611"/>
    </row>
    <row r="6088" spans="1:7">
      <c r="A6088" s="558" t="s">
        <v>16517</v>
      </c>
      <c r="B6088" s="519" t="s">
        <v>38941</v>
      </c>
      <c r="C6088" s="520" t="s">
        <v>36480</v>
      </c>
      <c r="D6088" s="541"/>
      <c r="E6088" s="578"/>
      <c r="F6088" s="541">
        <f t="shared" si="95"/>
        <v>0</v>
      </c>
      <c r="G6088" s="616"/>
    </row>
    <row r="6089" spans="1:7">
      <c r="A6089" s="558" t="s">
        <v>16518</v>
      </c>
      <c r="B6089" s="519" t="s">
        <v>38942</v>
      </c>
      <c r="C6089" s="520" t="s">
        <v>38943</v>
      </c>
      <c r="D6089" s="541"/>
      <c r="E6089" s="578"/>
      <c r="F6089" s="541">
        <f t="shared" si="95"/>
        <v>0</v>
      </c>
      <c r="G6089" s="616"/>
    </row>
    <row r="6090" spans="1:7">
      <c r="A6090" s="558" t="s">
        <v>16519</v>
      </c>
      <c r="B6090" s="519" t="s">
        <v>38944</v>
      </c>
      <c r="C6090" s="520" t="s">
        <v>38945</v>
      </c>
      <c r="D6090" s="541"/>
      <c r="E6090" s="578"/>
      <c r="F6090" s="541">
        <f t="shared" si="95"/>
        <v>0</v>
      </c>
      <c r="G6090" s="616"/>
    </row>
    <row r="6091" spans="1:7">
      <c r="A6091" s="558" t="s">
        <v>16521</v>
      </c>
      <c r="B6091" s="519" t="s">
        <v>38946</v>
      </c>
      <c r="C6091" s="520" t="s">
        <v>14474</v>
      </c>
      <c r="D6091" s="541"/>
      <c r="E6091" s="578"/>
      <c r="F6091" s="541">
        <f t="shared" si="95"/>
        <v>0</v>
      </c>
      <c r="G6091" s="616"/>
    </row>
    <row r="6092" spans="1:7">
      <c r="A6092" s="558" t="s">
        <v>16523</v>
      </c>
      <c r="B6092" s="519" t="s">
        <v>38947</v>
      </c>
      <c r="C6092" s="520" t="s">
        <v>38948</v>
      </c>
      <c r="D6092" s="541"/>
      <c r="E6092" s="578"/>
      <c r="F6092" s="541">
        <f t="shared" si="95"/>
        <v>0</v>
      </c>
      <c r="G6092" s="616"/>
    </row>
    <row r="6093" spans="1:7">
      <c r="A6093" s="558" t="s">
        <v>16525</v>
      </c>
      <c r="B6093" s="519" t="s">
        <v>38949</v>
      </c>
      <c r="C6093" s="520" t="s">
        <v>38950</v>
      </c>
      <c r="D6093" s="541"/>
      <c r="E6093" s="578"/>
      <c r="F6093" s="541">
        <f t="shared" si="95"/>
        <v>0</v>
      </c>
      <c r="G6093" s="616"/>
    </row>
    <row r="6094" spans="1:7">
      <c r="A6094" s="558" t="s">
        <v>16527</v>
      </c>
      <c r="B6094" s="519" t="s">
        <v>38951</v>
      </c>
      <c r="C6094" s="520" t="s">
        <v>38952</v>
      </c>
      <c r="D6094" s="541"/>
      <c r="E6094" s="578"/>
      <c r="F6094" s="541">
        <f t="shared" si="95"/>
        <v>0</v>
      </c>
      <c r="G6094" s="616"/>
    </row>
    <row r="6095" spans="1:7">
      <c r="A6095" s="558" t="s">
        <v>16529</v>
      </c>
      <c r="B6095" s="519" t="s">
        <v>38953</v>
      </c>
      <c r="C6095" s="520" t="s">
        <v>9800</v>
      </c>
      <c r="D6095" s="541"/>
      <c r="E6095" s="578"/>
      <c r="F6095" s="541">
        <f t="shared" si="95"/>
        <v>0</v>
      </c>
      <c r="G6095" s="616"/>
    </row>
    <row r="6096" spans="1:7">
      <c r="A6096" s="558" t="s">
        <v>16531</v>
      </c>
      <c r="B6096" s="519" t="s">
        <v>38954</v>
      </c>
      <c r="C6096" s="520" t="s">
        <v>36481</v>
      </c>
      <c r="D6096" s="541"/>
      <c r="E6096" s="578"/>
      <c r="F6096" s="541">
        <f t="shared" si="95"/>
        <v>0</v>
      </c>
      <c r="G6096" s="616"/>
    </row>
    <row r="6097" spans="1:7">
      <c r="A6097" s="558" t="s">
        <v>16533</v>
      </c>
      <c r="B6097" s="519" t="s">
        <v>38955</v>
      </c>
      <c r="C6097" s="520" t="s">
        <v>38956</v>
      </c>
      <c r="D6097" s="541"/>
      <c r="E6097" s="578"/>
      <c r="F6097" s="541">
        <f t="shared" si="95"/>
        <v>0</v>
      </c>
      <c r="G6097" s="616"/>
    </row>
    <row r="6098" spans="1:7">
      <c r="A6098" s="558" t="s">
        <v>16535</v>
      </c>
      <c r="B6098" s="519" t="s">
        <v>38957</v>
      </c>
      <c r="C6098" s="520" t="s">
        <v>21326</v>
      </c>
      <c r="D6098" s="541"/>
      <c r="E6098" s="578"/>
      <c r="F6098" s="541">
        <f t="shared" si="95"/>
        <v>0</v>
      </c>
      <c r="G6098" s="616"/>
    </row>
    <row r="6099" spans="1:7">
      <c r="A6099" s="558" t="s">
        <v>16537</v>
      </c>
      <c r="B6099" s="519" t="s">
        <v>38958</v>
      </c>
      <c r="C6099" s="520" t="s">
        <v>38959</v>
      </c>
      <c r="D6099" s="541"/>
      <c r="E6099" s="578"/>
      <c r="F6099" s="541">
        <f t="shared" si="95"/>
        <v>0</v>
      </c>
      <c r="G6099" s="616"/>
    </row>
    <row r="6100" spans="1:7">
      <c r="A6100" s="558" t="s">
        <v>16539</v>
      </c>
      <c r="B6100" s="519" t="s">
        <v>38960</v>
      </c>
      <c r="C6100" s="520" t="s">
        <v>38961</v>
      </c>
      <c r="D6100" s="541"/>
      <c r="E6100" s="578"/>
      <c r="F6100" s="541">
        <f t="shared" si="95"/>
        <v>0</v>
      </c>
      <c r="G6100" s="616"/>
    </row>
    <row r="6101" spans="1:7">
      <c r="A6101" s="558" t="s">
        <v>16541</v>
      </c>
      <c r="B6101" s="519" t="s">
        <v>38962</v>
      </c>
      <c r="C6101" s="520" t="s">
        <v>29150</v>
      </c>
      <c r="D6101" s="541"/>
      <c r="E6101" s="578"/>
      <c r="F6101" s="541">
        <f t="shared" si="95"/>
        <v>0</v>
      </c>
      <c r="G6101" s="616"/>
    </row>
    <row r="6102" spans="1:7">
      <c r="A6102" s="558" t="s">
        <v>16543</v>
      </c>
      <c r="B6102" s="519" t="s">
        <v>38963</v>
      </c>
      <c r="C6102" s="520" t="s">
        <v>38964</v>
      </c>
      <c r="D6102" s="541"/>
      <c r="E6102" s="578"/>
      <c r="F6102" s="541">
        <f t="shared" si="95"/>
        <v>0</v>
      </c>
      <c r="G6102" s="616"/>
    </row>
    <row r="6103" spans="1:7">
      <c r="A6103" s="558" t="s">
        <v>16544</v>
      </c>
      <c r="B6103" s="519" t="s">
        <v>38965</v>
      </c>
      <c r="C6103" s="520" t="s">
        <v>38966</v>
      </c>
      <c r="D6103" s="541"/>
      <c r="E6103" s="578"/>
      <c r="F6103" s="541">
        <f t="shared" si="95"/>
        <v>0</v>
      </c>
      <c r="G6103" s="616"/>
    </row>
    <row r="6104" spans="1:7">
      <c r="A6104" s="558" t="s">
        <v>16546</v>
      </c>
      <c r="B6104" s="519" t="s">
        <v>38967</v>
      </c>
      <c r="C6104" s="520" t="s">
        <v>38968</v>
      </c>
      <c r="D6104" s="541"/>
      <c r="E6104" s="578"/>
      <c r="F6104" s="541">
        <f t="shared" si="95"/>
        <v>0</v>
      </c>
      <c r="G6104" s="616"/>
    </row>
    <row r="6105" spans="1:7">
      <c r="A6105" s="558" t="s">
        <v>16548</v>
      </c>
      <c r="B6105" s="519" t="s">
        <v>38969</v>
      </c>
      <c r="C6105" s="520" t="s">
        <v>38970</v>
      </c>
      <c r="D6105" s="541"/>
      <c r="E6105" s="578"/>
      <c r="F6105" s="541">
        <f t="shared" si="95"/>
        <v>0</v>
      </c>
      <c r="G6105" s="616"/>
    </row>
    <row r="6106" spans="1:7">
      <c r="A6106" s="558" t="s">
        <v>16550</v>
      </c>
      <c r="B6106" s="519" t="s">
        <v>38971</v>
      </c>
      <c r="C6106" s="520" t="s">
        <v>28547</v>
      </c>
      <c r="D6106" s="541"/>
      <c r="E6106" s="578"/>
      <c r="F6106" s="541">
        <f t="shared" si="95"/>
        <v>0</v>
      </c>
      <c r="G6106" s="616"/>
    </row>
    <row r="6107" spans="1:7">
      <c r="A6107" s="558" t="s">
        <v>16552</v>
      </c>
      <c r="B6107" s="519" t="s">
        <v>38972</v>
      </c>
      <c r="C6107" s="520" t="s">
        <v>36467</v>
      </c>
      <c r="D6107" s="541"/>
      <c r="E6107" s="578"/>
      <c r="F6107" s="541">
        <f t="shared" si="95"/>
        <v>0</v>
      </c>
      <c r="G6107" s="616"/>
    </row>
    <row r="6108" spans="1:7">
      <c r="A6108" s="558" t="s">
        <v>16554</v>
      </c>
      <c r="B6108" s="519" t="s">
        <v>38973</v>
      </c>
      <c r="C6108" s="520" t="s">
        <v>14472</v>
      </c>
      <c r="D6108" s="541"/>
      <c r="E6108" s="578"/>
      <c r="F6108" s="541">
        <f t="shared" si="95"/>
        <v>0</v>
      </c>
      <c r="G6108" s="616"/>
    </row>
    <row r="6109" spans="1:7">
      <c r="A6109" s="558" t="s">
        <v>16556</v>
      </c>
      <c r="B6109" s="519" t="s">
        <v>38974</v>
      </c>
      <c r="C6109" s="520" t="s">
        <v>38664</v>
      </c>
      <c r="D6109" s="541"/>
      <c r="E6109" s="578"/>
      <c r="F6109" s="541">
        <f t="shared" si="95"/>
        <v>0</v>
      </c>
      <c r="G6109" s="616"/>
    </row>
    <row r="6110" spans="1:7">
      <c r="A6110" s="558" t="s">
        <v>16558</v>
      </c>
      <c r="B6110" s="519" t="s">
        <v>38975</v>
      </c>
      <c r="C6110" s="520" t="s">
        <v>38976</v>
      </c>
      <c r="D6110" s="541"/>
      <c r="E6110" s="578"/>
      <c r="F6110" s="541">
        <f t="shared" si="95"/>
        <v>0</v>
      </c>
      <c r="G6110" s="616"/>
    </row>
    <row r="6111" spans="1:7">
      <c r="A6111" s="558" t="s">
        <v>16560</v>
      </c>
      <c r="B6111" s="519" t="s">
        <v>38977</v>
      </c>
      <c r="C6111" s="520" t="s">
        <v>38978</v>
      </c>
      <c r="D6111" s="541"/>
      <c r="E6111" s="578"/>
      <c r="F6111" s="541">
        <f t="shared" si="95"/>
        <v>0</v>
      </c>
      <c r="G6111" s="616"/>
    </row>
    <row r="6112" spans="1:7">
      <c r="A6112" s="558" t="s">
        <v>16562</v>
      </c>
      <c r="B6112" s="519" t="s">
        <v>38979</v>
      </c>
      <c r="C6112" s="520" t="s">
        <v>38980</v>
      </c>
      <c r="D6112" s="541"/>
      <c r="E6112" s="578"/>
      <c r="F6112" s="541">
        <f t="shared" ref="F6112:F6175" si="96">D6112*(1+E6112)</f>
        <v>0</v>
      </c>
      <c r="G6112" s="616"/>
    </row>
    <row r="6113" spans="1:7">
      <c r="A6113" s="558" t="s">
        <v>16564</v>
      </c>
      <c r="B6113" s="519" t="s">
        <v>38981</v>
      </c>
      <c r="C6113" s="520" t="s">
        <v>38674</v>
      </c>
      <c r="D6113" s="541"/>
      <c r="E6113" s="578"/>
      <c r="F6113" s="541">
        <f t="shared" si="96"/>
        <v>0</v>
      </c>
      <c r="G6113" s="616"/>
    </row>
    <row r="6114" spans="1:7">
      <c r="A6114" s="558" t="s">
        <v>16566</v>
      </c>
      <c r="B6114" s="519" t="s">
        <v>38982</v>
      </c>
      <c r="C6114" s="520" t="s">
        <v>38983</v>
      </c>
      <c r="D6114" s="541"/>
      <c r="E6114" s="578"/>
      <c r="F6114" s="541">
        <f t="shared" si="96"/>
        <v>0</v>
      </c>
      <c r="G6114" s="616"/>
    </row>
    <row r="6115" spans="1:7">
      <c r="A6115" s="558" t="s">
        <v>16568</v>
      </c>
      <c r="B6115" s="519" t="s">
        <v>38984</v>
      </c>
      <c r="C6115" s="520" t="s">
        <v>38985</v>
      </c>
      <c r="D6115" s="541"/>
      <c r="E6115" s="578"/>
      <c r="F6115" s="541">
        <f t="shared" si="96"/>
        <v>0</v>
      </c>
      <c r="G6115" s="616"/>
    </row>
    <row r="6116" spans="1:7">
      <c r="A6116" s="558" t="s">
        <v>16570</v>
      </c>
      <c r="B6116" s="519" t="s">
        <v>38986</v>
      </c>
      <c r="C6116" s="520" t="s">
        <v>21330</v>
      </c>
      <c r="D6116" s="541"/>
      <c r="E6116" s="578"/>
      <c r="F6116" s="541">
        <f t="shared" si="96"/>
        <v>0</v>
      </c>
      <c r="G6116" s="616"/>
    </row>
    <row r="6117" spans="1:7">
      <c r="A6117" s="558" t="s">
        <v>16572</v>
      </c>
      <c r="B6117" s="519" t="s">
        <v>38987</v>
      </c>
      <c r="C6117" s="520" t="s">
        <v>38817</v>
      </c>
      <c r="D6117" s="541"/>
      <c r="E6117" s="578"/>
      <c r="F6117" s="541">
        <f t="shared" si="96"/>
        <v>0</v>
      </c>
      <c r="G6117" s="616"/>
    </row>
    <row r="6118" spans="1:7">
      <c r="A6118" s="558" t="s">
        <v>16574</v>
      </c>
      <c r="B6118" s="519" t="s">
        <v>38988</v>
      </c>
      <c r="C6118" s="520" t="s">
        <v>38832</v>
      </c>
      <c r="D6118" s="541"/>
      <c r="E6118" s="578"/>
      <c r="F6118" s="541">
        <f t="shared" si="96"/>
        <v>0</v>
      </c>
      <c r="G6118" s="616"/>
    </row>
    <row r="6119" spans="1:7">
      <c r="A6119" s="558" t="s">
        <v>16576</v>
      </c>
      <c r="B6119" s="519" t="s">
        <v>38703</v>
      </c>
      <c r="C6119" s="520" t="s">
        <v>38704</v>
      </c>
      <c r="D6119" s="541"/>
      <c r="E6119" s="578"/>
      <c r="F6119" s="541">
        <f t="shared" si="96"/>
        <v>0</v>
      </c>
      <c r="G6119" s="616"/>
    </row>
    <row r="6120" spans="1:7">
      <c r="A6120" s="558" t="s">
        <v>16578</v>
      </c>
      <c r="B6120" s="519" t="s">
        <v>38698</v>
      </c>
      <c r="C6120" s="520" t="s">
        <v>4322</v>
      </c>
      <c r="D6120" s="541"/>
      <c r="E6120" s="578"/>
      <c r="F6120" s="541">
        <f t="shared" si="96"/>
        <v>0</v>
      </c>
      <c r="G6120" s="616"/>
    </row>
    <row r="6121" spans="1:7">
      <c r="A6121" s="558" t="s">
        <v>16580</v>
      </c>
      <c r="B6121" s="519" t="s">
        <v>38795</v>
      </c>
      <c r="C6121" s="520" t="s">
        <v>38796</v>
      </c>
      <c r="D6121" s="541"/>
      <c r="E6121" s="578"/>
      <c r="F6121" s="541">
        <f t="shared" si="96"/>
        <v>0</v>
      </c>
      <c r="G6121" s="616"/>
    </row>
    <row r="6122" spans="1:7">
      <c r="A6122" s="558" t="s">
        <v>16582</v>
      </c>
      <c r="B6122" s="519" t="s">
        <v>38696</v>
      </c>
      <c r="C6122" s="520" t="s">
        <v>38697</v>
      </c>
      <c r="D6122" s="541"/>
      <c r="E6122" s="578"/>
      <c r="F6122" s="541">
        <f t="shared" si="96"/>
        <v>0</v>
      </c>
      <c r="G6122" s="616"/>
    </row>
    <row r="6123" spans="1:7">
      <c r="A6123" s="558" t="s">
        <v>16584</v>
      </c>
      <c r="B6123" s="519" t="s">
        <v>38696</v>
      </c>
      <c r="C6123" s="520" t="s">
        <v>38697</v>
      </c>
      <c r="D6123" s="541"/>
      <c r="E6123" s="578"/>
      <c r="F6123" s="541">
        <f t="shared" si="96"/>
        <v>0</v>
      </c>
      <c r="G6123" s="616"/>
    </row>
    <row r="6124" spans="1:7" s="425" customFormat="1">
      <c r="A6124" s="566"/>
      <c r="B6124" s="521" t="s">
        <v>38989</v>
      </c>
      <c r="C6124" s="522" t="s">
        <v>38943</v>
      </c>
      <c r="D6124" s="547"/>
      <c r="E6124" s="588"/>
      <c r="F6124" s="550"/>
      <c r="G6124" s="613"/>
    </row>
    <row r="6125" spans="1:7">
      <c r="A6125" s="558" t="s">
        <v>16586</v>
      </c>
      <c r="B6125" s="519" t="s">
        <v>38990</v>
      </c>
      <c r="C6125" s="520" t="s">
        <v>9548</v>
      </c>
      <c r="D6125" s="541"/>
      <c r="E6125" s="578"/>
      <c r="F6125" s="541">
        <f t="shared" si="96"/>
        <v>0</v>
      </c>
      <c r="G6125" s="616"/>
    </row>
    <row r="6126" spans="1:7">
      <c r="A6126" s="558" t="s">
        <v>16588</v>
      </c>
      <c r="B6126" s="519" t="s">
        <v>38991</v>
      </c>
      <c r="C6126" s="520" t="s">
        <v>38992</v>
      </c>
      <c r="D6126" s="541"/>
      <c r="E6126" s="578"/>
      <c r="F6126" s="541">
        <f t="shared" si="96"/>
        <v>0</v>
      </c>
      <c r="G6126" s="616"/>
    </row>
    <row r="6127" spans="1:7">
      <c r="A6127" s="558" t="s">
        <v>16590</v>
      </c>
      <c r="B6127" s="519" t="s">
        <v>38721</v>
      </c>
      <c r="C6127" s="520" t="s">
        <v>38722</v>
      </c>
      <c r="D6127" s="541"/>
      <c r="E6127" s="578"/>
      <c r="F6127" s="541">
        <f t="shared" si="96"/>
        <v>0</v>
      </c>
      <c r="G6127" s="616"/>
    </row>
    <row r="6128" spans="1:7">
      <c r="A6128" s="558" t="s">
        <v>16592</v>
      </c>
      <c r="B6128" s="519" t="s">
        <v>38729</v>
      </c>
      <c r="C6128" s="520" t="s">
        <v>38730</v>
      </c>
      <c r="D6128" s="541"/>
      <c r="E6128" s="578"/>
      <c r="F6128" s="541">
        <f t="shared" si="96"/>
        <v>0</v>
      </c>
      <c r="G6128" s="616"/>
    </row>
    <row r="6129" spans="1:7">
      <c r="A6129" s="558" t="s">
        <v>16594</v>
      </c>
      <c r="B6129" s="519" t="s">
        <v>38993</v>
      </c>
      <c r="C6129" s="520" t="s">
        <v>38994</v>
      </c>
      <c r="D6129" s="541"/>
      <c r="E6129" s="578"/>
      <c r="F6129" s="541">
        <f t="shared" si="96"/>
        <v>0</v>
      </c>
      <c r="G6129" s="616"/>
    </row>
    <row r="6130" spans="1:7">
      <c r="A6130" s="558" t="s">
        <v>16596</v>
      </c>
      <c r="B6130" s="519" t="s">
        <v>38995</v>
      </c>
      <c r="C6130" s="520" t="s">
        <v>38996</v>
      </c>
      <c r="D6130" s="541"/>
      <c r="E6130" s="578"/>
      <c r="F6130" s="541">
        <f t="shared" si="96"/>
        <v>0</v>
      </c>
      <c r="G6130" s="616"/>
    </row>
    <row r="6131" spans="1:7">
      <c r="A6131" s="558" t="s">
        <v>16597</v>
      </c>
      <c r="B6131" s="519" t="s">
        <v>38997</v>
      </c>
      <c r="C6131" s="520" t="s">
        <v>38998</v>
      </c>
      <c r="D6131" s="541"/>
      <c r="E6131" s="578"/>
      <c r="F6131" s="541">
        <f t="shared" si="96"/>
        <v>0</v>
      </c>
      <c r="G6131" s="616"/>
    </row>
    <row r="6132" spans="1:7">
      <c r="A6132" s="558" t="s">
        <v>16599</v>
      </c>
      <c r="B6132" s="519" t="s">
        <v>38882</v>
      </c>
      <c r="C6132" s="520" t="s">
        <v>38883</v>
      </c>
      <c r="D6132" s="541"/>
      <c r="E6132" s="578"/>
      <c r="F6132" s="541">
        <f t="shared" si="96"/>
        <v>0</v>
      </c>
      <c r="G6132" s="616"/>
    </row>
    <row r="6133" spans="1:7">
      <c r="A6133" s="558" t="s">
        <v>16601</v>
      </c>
      <c r="B6133" s="519" t="s">
        <v>38698</v>
      </c>
      <c r="C6133" s="520" t="s">
        <v>4322</v>
      </c>
      <c r="D6133" s="541"/>
      <c r="E6133" s="578"/>
      <c r="F6133" s="541">
        <f t="shared" si="96"/>
        <v>0</v>
      </c>
      <c r="G6133" s="616"/>
    </row>
    <row r="6134" spans="1:7">
      <c r="A6134" s="558" t="s">
        <v>16603</v>
      </c>
      <c r="B6134" s="519" t="s">
        <v>38700</v>
      </c>
      <c r="C6134" s="520" t="s">
        <v>312</v>
      </c>
      <c r="D6134" s="541"/>
      <c r="E6134" s="578"/>
      <c r="F6134" s="541">
        <f t="shared" si="96"/>
        <v>0</v>
      </c>
      <c r="G6134" s="616"/>
    </row>
    <row r="6135" spans="1:7">
      <c r="A6135" s="558" t="s">
        <v>16605</v>
      </c>
      <c r="B6135" s="519" t="s">
        <v>38835</v>
      </c>
      <c r="C6135" s="520" t="s">
        <v>4326</v>
      </c>
      <c r="D6135" s="541"/>
      <c r="E6135" s="578"/>
      <c r="F6135" s="541">
        <f t="shared" si="96"/>
        <v>0</v>
      </c>
      <c r="G6135" s="616"/>
    </row>
    <row r="6136" spans="1:7">
      <c r="A6136" s="558" t="s">
        <v>16607</v>
      </c>
      <c r="B6136" s="519" t="s">
        <v>38709</v>
      </c>
      <c r="C6136" s="520" t="s">
        <v>38710</v>
      </c>
      <c r="D6136" s="541"/>
      <c r="E6136" s="578"/>
      <c r="F6136" s="541">
        <f t="shared" si="96"/>
        <v>0</v>
      </c>
      <c r="G6136" s="616"/>
    </row>
    <row r="6137" spans="1:7">
      <c r="A6137" s="558" t="s">
        <v>16609</v>
      </c>
      <c r="B6137" s="519" t="s">
        <v>38738</v>
      </c>
      <c r="C6137" s="520" t="s">
        <v>38739</v>
      </c>
      <c r="D6137" s="541"/>
      <c r="E6137" s="578"/>
      <c r="F6137" s="541">
        <f t="shared" si="96"/>
        <v>0</v>
      </c>
      <c r="G6137" s="616"/>
    </row>
    <row r="6138" spans="1:7" s="425" customFormat="1">
      <c r="A6138" s="566"/>
      <c r="B6138" s="521" t="s">
        <v>38740</v>
      </c>
      <c r="C6138" s="522" t="s">
        <v>38722</v>
      </c>
      <c r="D6138" s="547"/>
      <c r="E6138" s="588"/>
      <c r="F6138" s="550"/>
      <c r="G6138" s="613"/>
    </row>
    <row r="6139" spans="1:7">
      <c r="A6139" s="558" t="s">
        <v>16611</v>
      </c>
      <c r="B6139" s="519" t="s">
        <v>38741</v>
      </c>
      <c r="C6139" s="520" t="s">
        <v>21333</v>
      </c>
      <c r="D6139" s="541"/>
      <c r="E6139" s="578"/>
      <c r="F6139" s="541">
        <f t="shared" si="96"/>
        <v>0</v>
      </c>
      <c r="G6139" s="616"/>
    </row>
    <row r="6140" spans="1:7">
      <c r="A6140" s="558" t="s">
        <v>16613</v>
      </c>
      <c r="B6140" s="519" t="s">
        <v>38742</v>
      </c>
      <c r="C6140" s="520" t="s">
        <v>15108</v>
      </c>
      <c r="D6140" s="541"/>
      <c r="E6140" s="578"/>
      <c r="F6140" s="541">
        <f t="shared" si="96"/>
        <v>0</v>
      </c>
      <c r="G6140" s="616"/>
    </row>
    <row r="6141" spans="1:7">
      <c r="A6141" s="558" t="s">
        <v>16615</v>
      </c>
      <c r="B6141" s="519" t="s">
        <v>38743</v>
      </c>
      <c r="C6141" s="520" t="s">
        <v>36595</v>
      </c>
      <c r="D6141" s="541"/>
      <c r="E6141" s="578"/>
      <c r="F6141" s="541">
        <f t="shared" si="96"/>
        <v>0</v>
      </c>
      <c r="G6141" s="616"/>
    </row>
    <row r="6142" spans="1:7">
      <c r="A6142" s="558" t="s">
        <v>16617</v>
      </c>
      <c r="B6142" s="519" t="s">
        <v>38744</v>
      </c>
      <c r="C6142" s="520" t="s">
        <v>36404</v>
      </c>
      <c r="D6142" s="541"/>
      <c r="E6142" s="578"/>
      <c r="F6142" s="541">
        <f t="shared" si="96"/>
        <v>0</v>
      </c>
      <c r="G6142" s="616"/>
    </row>
    <row r="6143" spans="1:7" s="425" customFormat="1">
      <c r="A6143" s="566"/>
      <c r="B6143" s="521" t="s">
        <v>38833</v>
      </c>
      <c r="C6143" s="522" t="s">
        <v>14477</v>
      </c>
      <c r="D6143" s="547"/>
      <c r="E6143" s="588"/>
      <c r="F6143" s="550"/>
      <c r="G6143" s="613"/>
    </row>
    <row r="6144" spans="1:7">
      <c r="A6144" s="558" t="s">
        <v>16619</v>
      </c>
      <c r="B6144" s="519" t="s">
        <v>38834</v>
      </c>
      <c r="C6144" s="520" t="s">
        <v>9800</v>
      </c>
      <c r="D6144" s="541"/>
      <c r="E6144" s="578"/>
      <c r="F6144" s="541">
        <f t="shared" si="96"/>
        <v>0</v>
      </c>
      <c r="G6144" s="616"/>
    </row>
    <row r="6145" spans="1:7">
      <c r="A6145" s="558" t="s">
        <v>16621</v>
      </c>
      <c r="B6145" s="519" t="s">
        <v>38835</v>
      </c>
      <c r="C6145" s="520" t="s">
        <v>4326</v>
      </c>
      <c r="D6145" s="541"/>
      <c r="E6145" s="578"/>
      <c r="F6145" s="541">
        <f t="shared" si="96"/>
        <v>0</v>
      </c>
      <c r="G6145" s="616"/>
    </row>
    <row r="6146" spans="1:7">
      <c r="A6146" s="558" t="s">
        <v>16623</v>
      </c>
      <c r="B6146" s="519" t="s">
        <v>38836</v>
      </c>
      <c r="C6146" s="520" t="s">
        <v>14545</v>
      </c>
      <c r="D6146" s="541"/>
      <c r="E6146" s="578"/>
      <c r="F6146" s="541">
        <f t="shared" si="96"/>
        <v>0</v>
      </c>
      <c r="G6146" s="616"/>
    </row>
    <row r="6147" spans="1:7">
      <c r="A6147" s="558" t="s">
        <v>16625</v>
      </c>
      <c r="B6147" s="519" t="s">
        <v>38837</v>
      </c>
      <c r="C6147" s="520" t="s">
        <v>38838</v>
      </c>
      <c r="D6147" s="541"/>
      <c r="E6147" s="578"/>
      <c r="F6147" s="541">
        <f t="shared" si="96"/>
        <v>0</v>
      </c>
      <c r="G6147" s="616"/>
    </row>
    <row r="6148" spans="1:7">
      <c r="A6148" s="558" t="s">
        <v>16627</v>
      </c>
      <c r="B6148" s="519" t="s">
        <v>38835</v>
      </c>
      <c r="C6148" s="520" t="s">
        <v>4326</v>
      </c>
      <c r="D6148" s="541"/>
      <c r="E6148" s="578"/>
      <c r="F6148" s="541">
        <f t="shared" si="96"/>
        <v>0</v>
      </c>
      <c r="G6148" s="616"/>
    </row>
    <row r="6149" spans="1:7" s="425" customFormat="1">
      <c r="A6149" s="566"/>
      <c r="B6149" s="521" t="s">
        <v>38999</v>
      </c>
      <c r="C6149" s="522" t="s">
        <v>38959</v>
      </c>
      <c r="D6149" s="547"/>
      <c r="E6149" s="588"/>
      <c r="F6149" s="550"/>
      <c r="G6149" s="613"/>
    </row>
    <row r="6150" spans="1:7">
      <c r="A6150" s="558" t="s">
        <v>16629</v>
      </c>
      <c r="B6150" s="519" t="s">
        <v>39000</v>
      </c>
      <c r="C6150" s="520" t="s">
        <v>39001</v>
      </c>
      <c r="D6150" s="541"/>
      <c r="E6150" s="578"/>
      <c r="F6150" s="541">
        <f t="shared" si="96"/>
        <v>0</v>
      </c>
      <c r="G6150" s="616"/>
    </row>
    <row r="6151" spans="1:7">
      <c r="A6151" s="558" t="s">
        <v>16631</v>
      </c>
      <c r="B6151" s="519" t="s">
        <v>39002</v>
      </c>
      <c r="C6151" s="520" t="s">
        <v>9804</v>
      </c>
      <c r="D6151" s="541"/>
      <c r="E6151" s="578"/>
      <c r="F6151" s="541">
        <f t="shared" si="96"/>
        <v>0</v>
      </c>
      <c r="G6151" s="616"/>
    </row>
    <row r="6152" spans="1:7">
      <c r="A6152" s="558" t="s">
        <v>16633</v>
      </c>
      <c r="B6152" s="519" t="s">
        <v>39003</v>
      </c>
      <c r="C6152" s="520" t="s">
        <v>6864</v>
      </c>
      <c r="D6152" s="541"/>
      <c r="E6152" s="578"/>
      <c r="F6152" s="541">
        <f t="shared" si="96"/>
        <v>0</v>
      </c>
      <c r="G6152" s="616"/>
    </row>
    <row r="6153" spans="1:7">
      <c r="A6153" s="558" t="s">
        <v>16635</v>
      </c>
      <c r="B6153" s="519" t="s">
        <v>39004</v>
      </c>
      <c r="C6153" s="520" t="s">
        <v>39005</v>
      </c>
      <c r="D6153" s="541"/>
      <c r="E6153" s="578"/>
      <c r="F6153" s="541">
        <f t="shared" si="96"/>
        <v>0</v>
      </c>
      <c r="G6153" s="616"/>
    </row>
    <row r="6154" spans="1:7">
      <c r="A6154" s="558" t="s">
        <v>16637</v>
      </c>
      <c r="B6154" s="519" t="s">
        <v>39006</v>
      </c>
      <c r="C6154" s="520" t="s">
        <v>39007</v>
      </c>
      <c r="D6154" s="541"/>
      <c r="E6154" s="578"/>
      <c r="F6154" s="541">
        <f t="shared" si="96"/>
        <v>0</v>
      </c>
      <c r="G6154" s="616"/>
    </row>
    <row r="6155" spans="1:7">
      <c r="A6155" s="558" t="s">
        <v>16639</v>
      </c>
      <c r="B6155" s="519" t="s">
        <v>38803</v>
      </c>
      <c r="C6155" s="520" t="s">
        <v>38804</v>
      </c>
      <c r="D6155" s="541"/>
      <c r="E6155" s="578"/>
      <c r="F6155" s="541">
        <f t="shared" si="96"/>
        <v>0</v>
      </c>
      <c r="G6155" s="616"/>
    </row>
    <row r="6156" spans="1:7">
      <c r="A6156" s="558" t="s">
        <v>16641</v>
      </c>
      <c r="B6156" s="519" t="s">
        <v>39008</v>
      </c>
      <c r="C6156" s="520" t="s">
        <v>39009</v>
      </c>
      <c r="D6156" s="541"/>
      <c r="E6156" s="578"/>
      <c r="F6156" s="541">
        <f t="shared" si="96"/>
        <v>0</v>
      </c>
      <c r="G6156" s="616"/>
    </row>
    <row r="6157" spans="1:7" s="425" customFormat="1">
      <c r="A6157" s="566"/>
      <c r="B6157" s="521" t="s">
        <v>39010</v>
      </c>
      <c r="C6157" s="522" t="s">
        <v>39005</v>
      </c>
      <c r="D6157" s="547"/>
      <c r="E6157" s="588"/>
      <c r="F6157" s="550"/>
      <c r="G6157" s="613"/>
    </row>
    <row r="6158" spans="1:7">
      <c r="A6158" s="558" t="s">
        <v>16643</v>
      </c>
      <c r="B6158" s="519" t="s">
        <v>39011</v>
      </c>
      <c r="C6158" s="520" t="s">
        <v>36482</v>
      </c>
      <c r="D6158" s="541"/>
      <c r="E6158" s="578"/>
      <c r="F6158" s="541">
        <f t="shared" si="96"/>
        <v>0</v>
      </c>
      <c r="G6158" s="616"/>
    </row>
    <row r="6159" spans="1:7">
      <c r="A6159" s="558" t="s">
        <v>16644</v>
      </c>
      <c r="B6159" s="519" t="s">
        <v>39012</v>
      </c>
      <c r="C6159" s="520" t="s">
        <v>30549</v>
      </c>
      <c r="D6159" s="541"/>
      <c r="E6159" s="578"/>
      <c r="F6159" s="541">
        <f t="shared" si="96"/>
        <v>0</v>
      </c>
      <c r="G6159" s="616"/>
    </row>
    <row r="6160" spans="1:7">
      <c r="A6160" s="558" t="s">
        <v>16646</v>
      </c>
      <c r="B6160" s="519" t="s">
        <v>39013</v>
      </c>
      <c r="C6160" s="520" t="s">
        <v>39014</v>
      </c>
      <c r="D6160" s="541"/>
      <c r="E6160" s="578"/>
      <c r="F6160" s="541">
        <f t="shared" si="96"/>
        <v>0</v>
      </c>
      <c r="G6160" s="616"/>
    </row>
    <row r="6161" spans="1:7">
      <c r="A6161" s="558" t="s">
        <v>16648</v>
      </c>
      <c r="B6161" s="519" t="s">
        <v>39015</v>
      </c>
      <c r="C6161" s="520" t="s">
        <v>6788</v>
      </c>
      <c r="D6161" s="541"/>
      <c r="E6161" s="578"/>
      <c r="F6161" s="541">
        <f t="shared" si="96"/>
        <v>0</v>
      </c>
      <c r="G6161" s="616"/>
    </row>
    <row r="6162" spans="1:7">
      <c r="A6162" s="558" t="s">
        <v>16650</v>
      </c>
      <c r="B6162" s="519" t="s">
        <v>39016</v>
      </c>
      <c r="C6162" s="520" t="s">
        <v>6788</v>
      </c>
      <c r="D6162" s="541"/>
      <c r="E6162" s="578"/>
      <c r="F6162" s="541">
        <f t="shared" si="96"/>
        <v>0</v>
      </c>
      <c r="G6162" s="616"/>
    </row>
    <row r="6163" spans="1:7">
      <c r="A6163" s="558" t="s">
        <v>16652</v>
      </c>
      <c r="B6163" s="519" t="s">
        <v>39017</v>
      </c>
      <c r="C6163" s="520" t="s">
        <v>6788</v>
      </c>
      <c r="D6163" s="541"/>
      <c r="E6163" s="578"/>
      <c r="F6163" s="541">
        <f t="shared" si="96"/>
        <v>0</v>
      </c>
      <c r="G6163" s="616"/>
    </row>
    <row r="6164" spans="1:7">
      <c r="A6164" s="558" t="s">
        <v>16654</v>
      </c>
      <c r="B6164" s="519" t="s">
        <v>39018</v>
      </c>
      <c r="C6164" s="520" t="s">
        <v>9031</v>
      </c>
      <c r="D6164" s="541"/>
      <c r="E6164" s="578"/>
      <c r="F6164" s="541">
        <f t="shared" si="96"/>
        <v>0</v>
      </c>
      <c r="G6164" s="616"/>
    </row>
    <row r="6165" spans="1:7">
      <c r="A6165" s="558" t="s">
        <v>20377</v>
      </c>
      <c r="B6165" s="519" t="s">
        <v>39019</v>
      </c>
      <c r="C6165" s="520" t="s">
        <v>39020</v>
      </c>
      <c r="D6165" s="541"/>
      <c r="E6165" s="578"/>
      <c r="F6165" s="541">
        <f t="shared" si="96"/>
        <v>0</v>
      </c>
      <c r="G6165" s="616"/>
    </row>
    <row r="6166" spans="1:7" s="425" customFormat="1">
      <c r="A6166" s="566"/>
      <c r="B6166" s="521" t="s">
        <v>39021</v>
      </c>
      <c r="C6166" s="522" t="s">
        <v>39022</v>
      </c>
      <c r="D6166" s="547"/>
      <c r="E6166" s="588"/>
      <c r="F6166" s="550"/>
      <c r="G6166" s="613"/>
    </row>
    <row r="6167" spans="1:7">
      <c r="A6167" s="558" t="s">
        <v>20379</v>
      </c>
      <c r="B6167" s="519" t="s">
        <v>39023</v>
      </c>
      <c r="C6167" s="520" t="s">
        <v>39024</v>
      </c>
      <c r="D6167" s="541"/>
      <c r="E6167" s="578"/>
      <c r="F6167" s="541">
        <f t="shared" si="96"/>
        <v>0</v>
      </c>
      <c r="G6167" s="616"/>
    </row>
    <row r="6168" spans="1:7">
      <c r="A6168" s="558" t="s">
        <v>23916</v>
      </c>
      <c r="B6168" s="519" t="s">
        <v>39025</v>
      </c>
      <c r="C6168" s="520" t="s">
        <v>39014</v>
      </c>
      <c r="D6168" s="541"/>
      <c r="E6168" s="578"/>
      <c r="F6168" s="541">
        <f t="shared" si="96"/>
        <v>0</v>
      </c>
      <c r="G6168" s="616"/>
    </row>
    <row r="6169" spans="1:7">
      <c r="A6169" s="558" t="s">
        <v>23918</v>
      </c>
      <c r="B6169" s="519" t="s">
        <v>38801</v>
      </c>
      <c r="C6169" s="520" t="s">
        <v>38802</v>
      </c>
      <c r="D6169" s="541"/>
      <c r="E6169" s="578"/>
      <c r="F6169" s="541">
        <f t="shared" si="96"/>
        <v>0</v>
      </c>
      <c r="G6169" s="616"/>
    </row>
    <row r="6170" spans="1:7">
      <c r="A6170" s="558" t="s">
        <v>23920</v>
      </c>
      <c r="B6170" s="519" t="s">
        <v>39026</v>
      </c>
      <c r="C6170" s="520" t="s">
        <v>36482</v>
      </c>
      <c r="D6170" s="541"/>
      <c r="E6170" s="578"/>
      <c r="F6170" s="541">
        <f t="shared" si="96"/>
        <v>0</v>
      </c>
      <c r="G6170" s="616"/>
    </row>
    <row r="6171" spans="1:7">
      <c r="A6171" s="558" t="s">
        <v>23922</v>
      </c>
      <c r="B6171" s="519" t="s">
        <v>39027</v>
      </c>
      <c r="C6171" s="520" t="s">
        <v>30549</v>
      </c>
      <c r="D6171" s="541"/>
      <c r="E6171" s="578"/>
      <c r="F6171" s="541">
        <f t="shared" si="96"/>
        <v>0</v>
      </c>
      <c r="G6171" s="616"/>
    </row>
    <row r="6172" spans="1:7">
      <c r="A6172" s="558" t="s">
        <v>23924</v>
      </c>
      <c r="B6172" s="519" t="s">
        <v>39019</v>
      </c>
      <c r="C6172" s="520" t="s">
        <v>39020</v>
      </c>
      <c r="D6172" s="541"/>
      <c r="E6172" s="578"/>
      <c r="F6172" s="541">
        <f t="shared" si="96"/>
        <v>0</v>
      </c>
      <c r="G6172" s="616"/>
    </row>
    <row r="6173" spans="1:7">
      <c r="A6173" s="558" t="s">
        <v>23925</v>
      </c>
      <c r="B6173" s="519" t="s">
        <v>39018</v>
      </c>
      <c r="C6173" s="520" t="s">
        <v>9031</v>
      </c>
      <c r="D6173" s="541"/>
      <c r="E6173" s="578"/>
      <c r="F6173" s="541">
        <f t="shared" si="96"/>
        <v>0</v>
      </c>
      <c r="G6173" s="616"/>
    </row>
    <row r="6174" spans="1:7" s="425" customFormat="1">
      <c r="A6174" s="566"/>
      <c r="B6174" s="523"/>
      <c r="C6174" s="522" t="s">
        <v>9602</v>
      </c>
      <c r="D6174" s="547"/>
      <c r="E6174" s="588"/>
      <c r="F6174" s="550"/>
      <c r="G6174" s="613"/>
    </row>
    <row r="6175" spans="1:7">
      <c r="A6175" s="558" t="s">
        <v>23927</v>
      </c>
      <c r="B6175" s="519" t="s">
        <v>38626</v>
      </c>
      <c r="C6175" s="520" t="s">
        <v>39834</v>
      </c>
      <c r="D6175" s="541"/>
      <c r="E6175" s="578"/>
      <c r="F6175" s="541">
        <f t="shared" si="96"/>
        <v>0</v>
      </c>
      <c r="G6175" s="611"/>
    </row>
    <row r="6176" spans="1:7">
      <c r="A6176" s="558" t="s">
        <v>23929</v>
      </c>
      <c r="B6176" s="519" t="s">
        <v>38638</v>
      </c>
      <c r="C6176" s="520" t="s">
        <v>38639</v>
      </c>
      <c r="D6176" s="541"/>
      <c r="E6176" s="578"/>
      <c r="F6176" s="541">
        <f t="shared" ref="F6176:F6239" si="97">D6176*(1+E6176)</f>
        <v>0</v>
      </c>
      <c r="G6176" s="611"/>
    </row>
    <row r="6177" spans="1:7">
      <c r="A6177" s="558" t="s">
        <v>23931</v>
      </c>
      <c r="B6177" s="519" t="s">
        <v>39028</v>
      </c>
      <c r="C6177" s="520" t="s">
        <v>39029</v>
      </c>
      <c r="D6177" s="541"/>
      <c r="E6177" s="578"/>
      <c r="F6177" s="541">
        <f t="shared" si="97"/>
        <v>0</v>
      </c>
      <c r="G6177" s="611"/>
    </row>
    <row r="6178" spans="1:7">
      <c r="A6178" s="558" t="s">
        <v>23932</v>
      </c>
      <c r="B6178" s="519" t="s">
        <v>39030</v>
      </c>
      <c r="C6178" s="520" t="s">
        <v>14333</v>
      </c>
      <c r="D6178" s="541"/>
      <c r="E6178" s="578"/>
      <c r="F6178" s="541">
        <f t="shared" si="97"/>
        <v>0</v>
      </c>
      <c r="G6178" s="611"/>
    </row>
    <row r="6179" spans="1:7">
      <c r="A6179" s="558" t="s">
        <v>23934</v>
      </c>
      <c r="B6179" s="519" t="s">
        <v>39031</v>
      </c>
      <c r="C6179" s="520" t="s">
        <v>39835</v>
      </c>
      <c r="D6179" s="541"/>
      <c r="E6179" s="578"/>
      <c r="F6179" s="541">
        <f t="shared" si="97"/>
        <v>0</v>
      </c>
      <c r="G6179" s="611"/>
    </row>
    <row r="6180" spans="1:7">
      <c r="A6180" s="558" t="s">
        <v>23936</v>
      </c>
      <c r="B6180" s="519" t="s">
        <v>39032</v>
      </c>
      <c r="C6180" s="520" t="s">
        <v>39033</v>
      </c>
      <c r="D6180" s="541"/>
      <c r="E6180" s="578"/>
      <c r="F6180" s="541">
        <f t="shared" si="97"/>
        <v>0</v>
      </c>
      <c r="G6180" s="611"/>
    </row>
    <row r="6181" spans="1:7">
      <c r="A6181" s="558" t="s">
        <v>23938</v>
      </c>
      <c r="B6181" s="519" t="s">
        <v>38863</v>
      </c>
      <c r="C6181" s="520" t="s">
        <v>39034</v>
      </c>
      <c r="D6181" s="541"/>
      <c r="E6181" s="578"/>
      <c r="F6181" s="541">
        <f t="shared" si="97"/>
        <v>0</v>
      </c>
      <c r="G6181" s="611"/>
    </row>
    <row r="6182" spans="1:7">
      <c r="A6182" s="558" t="s">
        <v>23940</v>
      </c>
      <c r="B6182" s="519" t="s">
        <v>38644</v>
      </c>
      <c r="C6182" s="520" t="s">
        <v>39035</v>
      </c>
      <c r="D6182" s="541"/>
      <c r="E6182" s="578"/>
      <c r="F6182" s="541">
        <f t="shared" si="97"/>
        <v>0</v>
      </c>
      <c r="G6182" s="611"/>
    </row>
    <row r="6183" spans="1:7">
      <c r="A6183" s="558" t="s">
        <v>23942</v>
      </c>
      <c r="B6183" s="519" t="s">
        <v>39036</v>
      </c>
      <c r="C6183" s="520" t="s">
        <v>2013</v>
      </c>
      <c r="D6183" s="541"/>
      <c r="E6183" s="578"/>
      <c r="F6183" s="541">
        <f t="shared" si="97"/>
        <v>0</v>
      </c>
      <c r="G6183" s="611"/>
    </row>
    <row r="6184" spans="1:7">
      <c r="A6184" s="558" t="s">
        <v>23944</v>
      </c>
      <c r="B6184" s="519" t="s">
        <v>39037</v>
      </c>
      <c r="C6184" s="520" t="s">
        <v>39038</v>
      </c>
      <c r="D6184" s="541"/>
      <c r="E6184" s="578"/>
      <c r="F6184" s="541">
        <f t="shared" si="97"/>
        <v>0</v>
      </c>
      <c r="G6184" s="611"/>
    </row>
    <row r="6185" spans="1:7">
      <c r="A6185" s="558" t="s">
        <v>23946</v>
      </c>
      <c r="B6185" s="519" t="s">
        <v>39039</v>
      </c>
      <c r="C6185" s="520" t="s">
        <v>8528</v>
      </c>
      <c r="D6185" s="541"/>
      <c r="E6185" s="578"/>
      <c r="F6185" s="541">
        <f t="shared" si="97"/>
        <v>0</v>
      </c>
      <c r="G6185" s="611"/>
    </row>
    <row r="6186" spans="1:7">
      <c r="A6186" s="558" t="s">
        <v>23948</v>
      </c>
      <c r="B6186" s="519" t="s">
        <v>39040</v>
      </c>
      <c r="C6186" s="520" t="s">
        <v>39041</v>
      </c>
      <c r="D6186" s="541"/>
      <c r="E6186" s="578"/>
      <c r="F6186" s="541">
        <f t="shared" si="97"/>
        <v>0</v>
      </c>
      <c r="G6186" s="611"/>
    </row>
    <row r="6187" spans="1:7">
      <c r="A6187" s="558" t="s">
        <v>23950</v>
      </c>
      <c r="B6187" s="519" t="s">
        <v>39042</v>
      </c>
      <c r="C6187" s="520" t="s">
        <v>39043</v>
      </c>
      <c r="D6187" s="541"/>
      <c r="E6187" s="578"/>
      <c r="F6187" s="541">
        <f t="shared" si="97"/>
        <v>0</v>
      </c>
      <c r="G6187" s="611"/>
    </row>
    <row r="6188" spans="1:7">
      <c r="A6188" s="558" t="s">
        <v>23952</v>
      </c>
      <c r="B6188" s="519" t="s">
        <v>39044</v>
      </c>
      <c r="C6188" s="520" t="s">
        <v>39045</v>
      </c>
      <c r="D6188" s="541"/>
      <c r="E6188" s="578"/>
      <c r="F6188" s="541">
        <f t="shared" si="97"/>
        <v>0</v>
      </c>
      <c r="G6188" s="611"/>
    </row>
    <row r="6189" spans="1:7">
      <c r="A6189" s="558" t="s">
        <v>23954</v>
      </c>
      <c r="B6189" s="519" t="s">
        <v>39046</v>
      </c>
      <c r="C6189" s="520" t="s">
        <v>39047</v>
      </c>
      <c r="D6189" s="541"/>
      <c r="E6189" s="578"/>
      <c r="F6189" s="541">
        <f t="shared" si="97"/>
        <v>0</v>
      </c>
      <c r="G6189" s="611"/>
    </row>
    <row r="6190" spans="1:7">
      <c r="A6190" s="558" t="s">
        <v>23956</v>
      </c>
      <c r="B6190" s="519" t="s">
        <v>39048</v>
      </c>
      <c r="C6190" s="520" t="s">
        <v>39049</v>
      </c>
      <c r="D6190" s="541"/>
      <c r="E6190" s="578"/>
      <c r="F6190" s="541">
        <f t="shared" si="97"/>
        <v>0</v>
      </c>
      <c r="G6190" s="611"/>
    </row>
    <row r="6191" spans="1:7">
      <c r="A6191" s="558" t="s">
        <v>23958</v>
      </c>
      <c r="B6191" s="519" t="s">
        <v>38642</v>
      </c>
      <c r="C6191" s="520" t="s">
        <v>39836</v>
      </c>
      <c r="D6191" s="541"/>
      <c r="E6191" s="578"/>
      <c r="F6191" s="541">
        <f t="shared" si="97"/>
        <v>0</v>
      </c>
      <c r="G6191" s="611"/>
    </row>
    <row r="6192" spans="1:7">
      <c r="A6192" s="558" t="s">
        <v>23960</v>
      </c>
      <c r="B6192" s="519" t="s">
        <v>39050</v>
      </c>
      <c r="C6192" s="520" t="s">
        <v>39837</v>
      </c>
      <c r="D6192" s="541"/>
      <c r="E6192" s="578"/>
      <c r="F6192" s="541">
        <f t="shared" si="97"/>
        <v>0</v>
      </c>
      <c r="G6192" s="611"/>
    </row>
    <row r="6193" spans="1:7">
      <c r="A6193" s="558" t="s">
        <v>23962</v>
      </c>
      <c r="B6193" s="519" t="s">
        <v>39051</v>
      </c>
      <c r="C6193" s="520" t="s">
        <v>39052</v>
      </c>
      <c r="D6193" s="541"/>
      <c r="E6193" s="578"/>
      <c r="F6193" s="541">
        <f t="shared" si="97"/>
        <v>0</v>
      </c>
      <c r="G6193" s="611"/>
    </row>
    <row r="6194" spans="1:7">
      <c r="A6194" s="558" t="s">
        <v>23964</v>
      </c>
      <c r="B6194" s="519" t="s">
        <v>39053</v>
      </c>
      <c r="C6194" s="520" t="s">
        <v>15977</v>
      </c>
      <c r="D6194" s="541"/>
      <c r="E6194" s="578"/>
      <c r="F6194" s="541">
        <f t="shared" si="97"/>
        <v>0</v>
      </c>
      <c r="G6194" s="611"/>
    </row>
    <row r="6195" spans="1:7">
      <c r="A6195" s="558" t="s">
        <v>23966</v>
      </c>
      <c r="B6195" s="519" t="s">
        <v>39054</v>
      </c>
      <c r="C6195" s="520" t="s">
        <v>39055</v>
      </c>
      <c r="D6195" s="541"/>
      <c r="E6195" s="578"/>
      <c r="F6195" s="541">
        <f t="shared" si="97"/>
        <v>0</v>
      </c>
      <c r="G6195" s="611"/>
    </row>
    <row r="6196" spans="1:7">
      <c r="A6196" s="558" t="s">
        <v>23968</v>
      </c>
      <c r="B6196" s="519" t="s">
        <v>39056</v>
      </c>
      <c r="C6196" s="520" t="s">
        <v>39057</v>
      </c>
      <c r="D6196" s="541"/>
      <c r="E6196" s="578"/>
      <c r="F6196" s="541">
        <f t="shared" si="97"/>
        <v>0</v>
      </c>
      <c r="G6196" s="611"/>
    </row>
    <row r="6197" spans="1:7">
      <c r="A6197" s="558" t="s">
        <v>23970</v>
      </c>
      <c r="B6197" s="519" t="s">
        <v>39058</v>
      </c>
      <c r="C6197" s="520" t="s">
        <v>39059</v>
      </c>
      <c r="D6197" s="541"/>
      <c r="E6197" s="578"/>
      <c r="F6197" s="541">
        <f t="shared" si="97"/>
        <v>0</v>
      </c>
      <c r="G6197" s="611"/>
    </row>
    <row r="6198" spans="1:7">
      <c r="A6198" s="558" t="s">
        <v>23972</v>
      </c>
      <c r="B6198" s="519" t="s">
        <v>39060</v>
      </c>
      <c r="C6198" s="520" t="s">
        <v>39061</v>
      </c>
      <c r="D6198" s="541"/>
      <c r="E6198" s="578"/>
      <c r="F6198" s="541">
        <f t="shared" si="97"/>
        <v>0</v>
      </c>
      <c r="G6198" s="611"/>
    </row>
    <row r="6199" spans="1:7">
      <c r="A6199" s="558" t="s">
        <v>23974</v>
      </c>
      <c r="B6199" s="519" t="s">
        <v>39062</v>
      </c>
      <c r="C6199" s="520" t="s">
        <v>21114</v>
      </c>
      <c r="D6199" s="541"/>
      <c r="E6199" s="578"/>
      <c r="F6199" s="541">
        <f t="shared" si="97"/>
        <v>0</v>
      </c>
      <c r="G6199" s="611"/>
    </row>
    <row r="6200" spans="1:7">
      <c r="A6200" s="558" t="s">
        <v>23976</v>
      </c>
      <c r="B6200" s="519" t="s">
        <v>39063</v>
      </c>
      <c r="C6200" s="520" t="s">
        <v>39064</v>
      </c>
      <c r="D6200" s="541"/>
      <c r="E6200" s="578"/>
      <c r="F6200" s="541">
        <f t="shared" si="97"/>
        <v>0</v>
      </c>
      <c r="G6200" s="611"/>
    </row>
    <row r="6201" spans="1:7">
      <c r="A6201" s="558" t="s">
        <v>23978</v>
      </c>
      <c r="B6201" s="519" t="s">
        <v>39065</v>
      </c>
      <c r="C6201" s="520" t="s">
        <v>39066</v>
      </c>
      <c r="D6201" s="541"/>
      <c r="E6201" s="578"/>
      <c r="F6201" s="541">
        <f t="shared" si="97"/>
        <v>0</v>
      </c>
      <c r="G6201" s="611"/>
    </row>
    <row r="6202" spans="1:7">
      <c r="A6202" s="558" t="s">
        <v>23980</v>
      </c>
      <c r="B6202" s="519" t="s">
        <v>38750</v>
      </c>
      <c r="C6202" s="520" t="s">
        <v>39067</v>
      </c>
      <c r="D6202" s="541"/>
      <c r="E6202" s="578"/>
      <c r="F6202" s="541">
        <f t="shared" si="97"/>
        <v>0</v>
      </c>
      <c r="G6202" s="611"/>
    </row>
    <row r="6203" spans="1:7">
      <c r="A6203" s="558" t="s">
        <v>23982</v>
      </c>
      <c r="B6203" s="519" t="s">
        <v>39068</v>
      </c>
      <c r="C6203" s="520" t="s">
        <v>32943</v>
      </c>
      <c r="D6203" s="541"/>
      <c r="E6203" s="578"/>
      <c r="F6203" s="541">
        <f t="shared" si="97"/>
        <v>0</v>
      </c>
      <c r="G6203" s="611"/>
    </row>
    <row r="6204" spans="1:7">
      <c r="A6204" s="558" t="s">
        <v>23984</v>
      </c>
      <c r="B6204" s="519" t="s">
        <v>39069</v>
      </c>
      <c r="C6204" s="520" t="s">
        <v>39070</v>
      </c>
      <c r="D6204" s="541"/>
      <c r="E6204" s="578"/>
      <c r="F6204" s="541">
        <f t="shared" si="97"/>
        <v>0</v>
      </c>
      <c r="G6204" s="611"/>
    </row>
    <row r="6205" spans="1:7">
      <c r="A6205" s="558" t="s">
        <v>23986</v>
      </c>
      <c r="B6205" s="519" t="s">
        <v>39071</v>
      </c>
      <c r="C6205" s="520" t="s">
        <v>39072</v>
      </c>
      <c r="D6205" s="541"/>
      <c r="E6205" s="578"/>
      <c r="F6205" s="541">
        <f t="shared" si="97"/>
        <v>0</v>
      </c>
      <c r="G6205" s="611"/>
    </row>
    <row r="6206" spans="1:7">
      <c r="A6206" s="558" t="s">
        <v>23988</v>
      </c>
      <c r="B6206" s="519" t="s">
        <v>39073</v>
      </c>
      <c r="C6206" s="520" t="s">
        <v>39074</v>
      </c>
      <c r="D6206" s="541"/>
      <c r="E6206" s="578"/>
      <c r="F6206" s="541">
        <f t="shared" si="97"/>
        <v>0</v>
      </c>
      <c r="G6206" s="611"/>
    </row>
    <row r="6207" spans="1:7" s="425" customFormat="1">
      <c r="A6207" s="650" t="s">
        <v>39075</v>
      </c>
      <c r="B6207" s="651"/>
      <c r="C6207" s="652"/>
      <c r="D6207" s="547"/>
      <c r="E6207" s="588"/>
      <c r="F6207" s="550"/>
      <c r="G6207" s="613"/>
    </row>
    <row r="6208" spans="1:7">
      <c r="A6208" s="558" t="s">
        <v>23990</v>
      </c>
      <c r="B6208" s="519" t="s">
        <v>39076</v>
      </c>
      <c r="C6208" s="520" t="s">
        <v>39077</v>
      </c>
      <c r="D6208" s="541"/>
      <c r="E6208" s="578"/>
      <c r="F6208" s="541">
        <f t="shared" si="97"/>
        <v>0</v>
      </c>
      <c r="G6208" s="611"/>
    </row>
    <row r="6209" spans="1:7">
      <c r="A6209" s="558" t="s">
        <v>23992</v>
      </c>
      <c r="B6209" s="519" t="s">
        <v>39078</v>
      </c>
      <c r="C6209" s="520" t="s">
        <v>39079</v>
      </c>
      <c r="D6209" s="541"/>
      <c r="E6209" s="578"/>
      <c r="F6209" s="541">
        <f t="shared" si="97"/>
        <v>0</v>
      </c>
      <c r="G6209" s="611"/>
    </row>
    <row r="6210" spans="1:7">
      <c r="A6210" s="558" t="s">
        <v>23994</v>
      </c>
      <c r="B6210" s="519" t="s">
        <v>39080</v>
      </c>
      <c r="C6210" s="520" t="s">
        <v>39081</v>
      </c>
      <c r="D6210" s="541"/>
      <c r="E6210" s="578"/>
      <c r="F6210" s="541">
        <f t="shared" si="97"/>
        <v>0</v>
      </c>
      <c r="G6210" s="611"/>
    </row>
    <row r="6211" spans="1:7">
      <c r="A6211" s="558" t="s">
        <v>23996</v>
      </c>
      <c r="B6211" s="519" t="s">
        <v>39082</v>
      </c>
      <c r="C6211" s="520" t="s">
        <v>39083</v>
      </c>
      <c r="D6211" s="541"/>
      <c r="E6211" s="578"/>
      <c r="F6211" s="541">
        <f t="shared" si="97"/>
        <v>0</v>
      </c>
      <c r="G6211" s="611"/>
    </row>
    <row r="6212" spans="1:7">
      <c r="A6212" s="558" t="s">
        <v>23998</v>
      </c>
      <c r="B6212" s="519" t="s">
        <v>39084</v>
      </c>
      <c r="C6212" s="520" t="s">
        <v>39085</v>
      </c>
      <c r="D6212" s="541"/>
      <c r="E6212" s="578"/>
      <c r="F6212" s="541">
        <f t="shared" si="97"/>
        <v>0</v>
      </c>
      <c r="G6212" s="611"/>
    </row>
    <row r="6213" spans="1:7">
      <c r="A6213" s="558" t="s">
        <v>24000</v>
      </c>
      <c r="B6213" s="519" t="s">
        <v>39086</v>
      </c>
      <c r="C6213" s="520" t="s">
        <v>39087</v>
      </c>
      <c r="D6213" s="541"/>
      <c r="E6213" s="578"/>
      <c r="F6213" s="541">
        <f t="shared" si="97"/>
        <v>0</v>
      </c>
      <c r="G6213" s="611"/>
    </row>
    <row r="6214" spans="1:7">
      <c r="A6214" s="558" t="s">
        <v>24002</v>
      </c>
      <c r="B6214" s="519" t="s">
        <v>39088</v>
      </c>
      <c r="C6214" s="520" t="s">
        <v>39089</v>
      </c>
      <c r="D6214" s="541"/>
      <c r="E6214" s="578"/>
      <c r="F6214" s="541">
        <f t="shared" si="97"/>
        <v>0</v>
      </c>
      <c r="G6214" s="611"/>
    </row>
    <row r="6215" spans="1:7">
      <c r="A6215" s="558" t="s">
        <v>24004</v>
      </c>
      <c r="B6215" s="519" t="s">
        <v>39090</v>
      </c>
      <c r="C6215" s="520" t="s">
        <v>39091</v>
      </c>
      <c r="D6215" s="541"/>
      <c r="E6215" s="578"/>
      <c r="F6215" s="541">
        <f t="shared" si="97"/>
        <v>0</v>
      </c>
      <c r="G6215" s="611"/>
    </row>
    <row r="6216" spans="1:7">
      <c r="A6216" s="558" t="s">
        <v>24006</v>
      </c>
      <c r="B6216" s="519" t="s">
        <v>39092</v>
      </c>
      <c r="C6216" s="520" t="s">
        <v>36741</v>
      </c>
      <c r="D6216" s="541"/>
      <c r="E6216" s="578"/>
      <c r="F6216" s="541">
        <f t="shared" si="97"/>
        <v>0</v>
      </c>
      <c r="G6216" s="611"/>
    </row>
    <row r="6217" spans="1:7">
      <c r="A6217" s="558" t="s">
        <v>24008</v>
      </c>
      <c r="B6217" s="519" t="s">
        <v>39093</v>
      </c>
      <c r="C6217" s="520" t="s">
        <v>39094</v>
      </c>
      <c r="D6217" s="541"/>
      <c r="E6217" s="578"/>
      <c r="F6217" s="541">
        <f t="shared" si="97"/>
        <v>0</v>
      </c>
      <c r="G6217" s="611"/>
    </row>
    <row r="6218" spans="1:7">
      <c r="A6218" s="558" t="s">
        <v>24010</v>
      </c>
      <c r="B6218" s="519" t="s">
        <v>39095</v>
      </c>
      <c r="C6218" s="520" t="s">
        <v>39096</v>
      </c>
      <c r="D6218" s="541"/>
      <c r="E6218" s="578"/>
      <c r="F6218" s="541">
        <f t="shared" si="97"/>
        <v>0</v>
      </c>
      <c r="G6218" s="611"/>
    </row>
    <row r="6219" spans="1:7">
      <c r="A6219" s="558" t="s">
        <v>24012</v>
      </c>
      <c r="B6219" s="519" t="s">
        <v>39097</v>
      </c>
      <c r="C6219" s="520" t="s">
        <v>39098</v>
      </c>
      <c r="D6219" s="541"/>
      <c r="E6219" s="578"/>
      <c r="F6219" s="541">
        <f t="shared" si="97"/>
        <v>0</v>
      </c>
      <c r="G6219" s="611"/>
    </row>
    <row r="6220" spans="1:7">
      <c r="A6220" s="558" t="s">
        <v>24014</v>
      </c>
      <c r="B6220" s="519" t="s">
        <v>39099</v>
      </c>
      <c r="C6220" s="520" t="s">
        <v>39100</v>
      </c>
      <c r="D6220" s="541"/>
      <c r="E6220" s="578"/>
      <c r="F6220" s="541">
        <f t="shared" si="97"/>
        <v>0</v>
      </c>
      <c r="G6220" s="611"/>
    </row>
    <row r="6221" spans="1:7">
      <c r="A6221" s="558" t="s">
        <v>24016</v>
      </c>
      <c r="B6221" s="519" t="s">
        <v>39088</v>
      </c>
      <c r="C6221" s="520" t="s">
        <v>39089</v>
      </c>
      <c r="D6221" s="541"/>
      <c r="E6221" s="578"/>
      <c r="F6221" s="541">
        <f t="shared" si="97"/>
        <v>0</v>
      </c>
      <c r="G6221" s="611"/>
    </row>
    <row r="6222" spans="1:7">
      <c r="A6222" s="558" t="s">
        <v>24018</v>
      </c>
      <c r="B6222" s="519" t="s">
        <v>39101</v>
      </c>
      <c r="C6222" s="520" t="s">
        <v>39102</v>
      </c>
      <c r="D6222" s="541"/>
      <c r="E6222" s="578"/>
      <c r="F6222" s="541">
        <f t="shared" si="97"/>
        <v>0</v>
      </c>
      <c r="G6222" s="611"/>
    </row>
    <row r="6223" spans="1:7">
      <c r="A6223" s="558" t="s">
        <v>24020</v>
      </c>
      <c r="B6223" s="519" t="s">
        <v>39103</v>
      </c>
      <c r="C6223" s="520" t="s">
        <v>36764</v>
      </c>
      <c r="D6223" s="541"/>
      <c r="E6223" s="578"/>
      <c r="F6223" s="541">
        <f t="shared" si="97"/>
        <v>0</v>
      </c>
      <c r="G6223" s="611"/>
    </row>
    <row r="6224" spans="1:7">
      <c r="A6224" s="558" t="s">
        <v>24022</v>
      </c>
      <c r="B6224" s="519" t="s">
        <v>39104</v>
      </c>
      <c r="C6224" s="520" t="s">
        <v>39105</v>
      </c>
      <c r="D6224" s="541"/>
      <c r="E6224" s="578"/>
      <c r="F6224" s="541">
        <f t="shared" si="97"/>
        <v>0</v>
      </c>
      <c r="G6224" s="611"/>
    </row>
    <row r="6225" spans="1:7">
      <c r="A6225" s="558" t="s">
        <v>24024</v>
      </c>
      <c r="B6225" s="519" t="s">
        <v>39106</v>
      </c>
      <c r="C6225" s="520" t="s">
        <v>39107</v>
      </c>
      <c r="D6225" s="541"/>
      <c r="E6225" s="578"/>
      <c r="F6225" s="541">
        <f t="shared" si="97"/>
        <v>0</v>
      </c>
      <c r="G6225" s="611"/>
    </row>
    <row r="6226" spans="1:7">
      <c r="A6226" s="558" t="s">
        <v>24026</v>
      </c>
      <c r="B6226" s="519" t="s">
        <v>39108</v>
      </c>
      <c r="C6226" s="520" t="s">
        <v>36762</v>
      </c>
      <c r="D6226" s="541"/>
      <c r="E6226" s="578"/>
      <c r="F6226" s="541">
        <f t="shared" si="97"/>
        <v>0</v>
      </c>
      <c r="G6226" s="611"/>
    </row>
    <row r="6227" spans="1:7">
      <c r="A6227" s="558" t="s">
        <v>24028</v>
      </c>
      <c r="B6227" s="519" t="s">
        <v>39109</v>
      </c>
      <c r="C6227" s="520" t="s">
        <v>39110</v>
      </c>
      <c r="D6227" s="541"/>
      <c r="E6227" s="578"/>
      <c r="F6227" s="541">
        <f t="shared" si="97"/>
        <v>0</v>
      </c>
      <c r="G6227" s="611"/>
    </row>
    <row r="6228" spans="1:7" s="425" customFormat="1" ht="27" customHeight="1">
      <c r="A6228" s="682" t="s">
        <v>39111</v>
      </c>
      <c r="B6228" s="683"/>
      <c r="C6228" s="684"/>
      <c r="D6228" s="547"/>
      <c r="E6228" s="588"/>
      <c r="F6228" s="550"/>
      <c r="G6228" s="613"/>
    </row>
    <row r="6229" spans="1:7">
      <c r="A6229" s="558" t="s">
        <v>24030</v>
      </c>
      <c r="B6229" s="519" t="s">
        <v>39112</v>
      </c>
      <c r="C6229" s="520" t="s">
        <v>1890</v>
      </c>
      <c r="D6229" s="541"/>
      <c r="E6229" s="578"/>
      <c r="F6229" s="541">
        <f t="shared" si="97"/>
        <v>0</v>
      </c>
      <c r="G6229" s="611"/>
    </row>
    <row r="6230" spans="1:7" s="425" customFormat="1" ht="28.5" customHeight="1">
      <c r="A6230" s="682" t="s">
        <v>39113</v>
      </c>
      <c r="B6230" s="683"/>
      <c r="C6230" s="684"/>
      <c r="D6230" s="547"/>
      <c r="E6230" s="588"/>
      <c r="F6230" s="550"/>
      <c r="G6230" s="613"/>
    </row>
    <row r="6231" spans="1:7">
      <c r="A6231" s="558" t="s">
        <v>24032</v>
      </c>
      <c r="B6231" s="519" t="s">
        <v>39114</v>
      </c>
      <c r="C6231" s="520" t="s">
        <v>9804</v>
      </c>
      <c r="D6231" s="541"/>
      <c r="E6231" s="578"/>
      <c r="F6231" s="541">
        <f t="shared" si="97"/>
        <v>0</v>
      </c>
      <c r="G6231" s="611"/>
    </row>
    <row r="6232" spans="1:7">
      <c r="A6232" s="558" t="s">
        <v>24033</v>
      </c>
      <c r="B6232" s="519" t="s">
        <v>39115</v>
      </c>
      <c r="C6232" s="520" t="s">
        <v>39116</v>
      </c>
      <c r="D6232" s="541"/>
      <c r="E6232" s="578"/>
      <c r="F6232" s="541">
        <f t="shared" si="97"/>
        <v>0</v>
      </c>
      <c r="G6232" s="611"/>
    </row>
    <row r="6233" spans="1:7">
      <c r="A6233" s="558" t="s">
        <v>24035</v>
      </c>
      <c r="B6233" s="519" t="s">
        <v>39117</v>
      </c>
      <c r="C6233" s="520" t="s">
        <v>39118</v>
      </c>
      <c r="D6233" s="541"/>
      <c r="E6233" s="578"/>
      <c r="F6233" s="541">
        <f t="shared" si="97"/>
        <v>0</v>
      </c>
      <c r="G6233" s="611"/>
    </row>
    <row r="6234" spans="1:7">
      <c r="A6234" s="558" t="s">
        <v>24037</v>
      </c>
      <c r="B6234" s="519" t="s">
        <v>39119</v>
      </c>
      <c r="C6234" s="520" t="s">
        <v>39120</v>
      </c>
      <c r="D6234" s="541"/>
      <c r="E6234" s="578"/>
      <c r="F6234" s="541">
        <f t="shared" si="97"/>
        <v>0</v>
      </c>
      <c r="G6234" s="611"/>
    </row>
    <row r="6235" spans="1:7">
      <c r="A6235" s="558" t="s">
        <v>24039</v>
      </c>
      <c r="B6235" s="519" t="s">
        <v>39121</v>
      </c>
      <c r="C6235" s="520" t="s">
        <v>39122</v>
      </c>
      <c r="D6235" s="541"/>
      <c r="E6235" s="578"/>
      <c r="F6235" s="541">
        <f t="shared" si="97"/>
        <v>0</v>
      </c>
      <c r="G6235" s="611"/>
    </row>
    <row r="6236" spans="1:7" s="425" customFormat="1" ht="26.25" customHeight="1">
      <c r="A6236" s="682" t="s">
        <v>39123</v>
      </c>
      <c r="B6236" s="683"/>
      <c r="C6236" s="684"/>
      <c r="D6236" s="547"/>
      <c r="E6236" s="588"/>
      <c r="F6236" s="550"/>
      <c r="G6236" s="613"/>
    </row>
    <row r="6237" spans="1:7" ht="24">
      <c r="A6237" s="558" t="s">
        <v>24041</v>
      </c>
      <c r="B6237" s="519" t="s">
        <v>39124</v>
      </c>
      <c r="C6237" s="473" t="s">
        <v>39125</v>
      </c>
      <c r="D6237" s="541"/>
      <c r="E6237" s="578"/>
      <c r="F6237" s="541">
        <f t="shared" si="97"/>
        <v>0</v>
      </c>
      <c r="G6237" s="611"/>
    </row>
    <row r="6238" spans="1:7" ht="24">
      <c r="A6238" s="558" t="s">
        <v>24043</v>
      </c>
      <c r="B6238" s="519" t="s">
        <v>39126</v>
      </c>
      <c r="C6238" s="473" t="s">
        <v>39127</v>
      </c>
      <c r="D6238" s="541"/>
      <c r="E6238" s="578"/>
      <c r="F6238" s="541">
        <f t="shared" si="97"/>
        <v>0</v>
      </c>
      <c r="G6238" s="611"/>
    </row>
    <row r="6239" spans="1:7">
      <c r="A6239" s="558" t="s">
        <v>24045</v>
      </c>
      <c r="B6239" s="519" t="s">
        <v>39128</v>
      </c>
      <c r="C6239" s="473" t="s">
        <v>39129</v>
      </c>
      <c r="D6239" s="541"/>
      <c r="E6239" s="578"/>
      <c r="F6239" s="541">
        <f t="shared" si="97"/>
        <v>0</v>
      </c>
      <c r="G6239" s="611"/>
    </row>
    <row r="6240" spans="1:7">
      <c r="A6240" s="558" t="s">
        <v>24047</v>
      </c>
      <c r="B6240" s="519" t="s">
        <v>39130</v>
      </c>
      <c r="C6240" s="473" t="s">
        <v>39131</v>
      </c>
      <c r="D6240" s="541"/>
      <c r="E6240" s="578"/>
      <c r="F6240" s="541">
        <f t="shared" ref="F6240:F6303" si="98">D6240*(1+E6240)</f>
        <v>0</v>
      </c>
      <c r="G6240" s="611"/>
    </row>
    <row r="6241" spans="1:7">
      <c r="A6241" s="558" t="s">
        <v>24049</v>
      </c>
      <c r="B6241" s="519" t="s">
        <v>39132</v>
      </c>
      <c r="C6241" s="473" t="s">
        <v>39133</v>
      </c>
      <c r="D6241" s="541"/>
      <c r="E6241" s="578"/>
      <c r="F6241" s="541">
        <f t="shared" si="98"/>
        <v>0</v>
      </c>
      <c r="G6241" s="611"/>
    </row>
    <row r="6242" spans="1:7">
      <c r="A6242" s="558" t="s">
        <v>24051</v>
      </c>
      <c r="B6242" s="519" t="s">
        <v>39134</v>
      </c>
      <c r="C6242" s="473" t="s">
        <v>39135</v>
      </c>
      <c r="D6242" s="541"/>
      <c r="E6242" s="578"/>
      <c r="F6242" s="541">
        <f t="shared" si="98"/>
        <v>0</v>
      </c>
      <c r="G6242" s="611"/>
    </row>
    <row r="6243" spans="1:7">
      <c r="A6243" s="558" t="s">
        <v>24053</v>
      </c>
      <c r="B6243" s="519" t="s">
        <v>39136</v>
      </c>
      <c r="C6243" s="473" t="s">
        <v>39137</v>
      </c>
      <c r="D6243" s="541"/>
      <c r="E6243" s="578"/>
      <c r="F6243" s="541">
        <f t="shared" si="98"/>
        <v>0</v>
      </c>
      <c r="G6243" s="611"/>
    </row>
    <row r="6244" spans="1:7">
      <c r="A6244" s="558" t="s">
        <v>24055</v>
      </c>
      <c r="B6244" s="519" t="s">
        <v>39138</v>
      </c>
      <c r="C6244" s="473" t="s">
        <v>39139</v>
      </c>
      <c r="D6244" s="541"/>
      <c r="E6244" s="578"/>
      <c r="F6244" s="541">
        <f t="shared" si="98"/>
        <v>0</v>
      </c>
      <c r="G6244" s="611"/>
    </row>
    <row r="6245" spans="1:7" s="425" customFormat="1">
      <c r="A6245" s="650" t="s">
        <v>39140</v>
      </c>
      <c r="B6245" s="651"/>
      <c r="C6245" s="652"/>
      <c r="D6245" s="547"/>
      <c r="E6245" s="588"/>
      <c r="F6245" s="550"/>
      <c r="G6245" s="613"/>
    </row>
    <row r="6246" spans="1:7" s="425" customFormat="1">
      <c r="A6246" s="650" t="s">
        <v>39141</v>
      </c>
      <c r="B6246" s="651"/>
      <c r="C6246" s="652"/>
      <c r="D6246" s="547"/>
      <c r="E6246" s="588"/>
      <c r="F6246" s="550"/>
      <c r="G6246" s="613"/>
    </row>
    <row r="6247" spans="1:7">
      <c r="A6247" s="558" t="s">
        <v>24057</v>
      </c>
      <c r="B6247" s="519" t="s">
        <v>39142</v>
      </c>
      <c r="C6247" s="520" t="s">
        <v>39143</v>
      </c>
      <c r="D6247" s="541"/>
      <c r="E6247" s="578"/>
      <c r="F6247" s="541">
        <f t="shared" si="98"/>
        <v>0</v>
      </c>
      <c r="G6247" s="611"/>
    </row>
    <row r="6248" spans="1:7">
      <c r="A6248" s="558" t="s">
        <v>24059</v>
      </c>
      <c r="B6248" s="519" t="s">
        <v>39144</v>
      </c>
      <c r="C6248" s="520" t="s">
        <v>1890</v>
      </c>
      <c r="D6248" s="541"/>
      <c r="E6248" s="578"/>
      <c r="F6248" s="541">
        <f t="shared" si="98"/>
        <v>0</v>
      </c>
      <c r="G6248" s="616"/>
    </row>
    <row r="6249" spans="1:7">
      <c r="A6249" s="558" t="s">
        <v>24061</v>
      </c>
      <c r="B6249" s="519" t="s">
        <v>39145</v>
      </c>
      <c r="C6249" s="520" t="s">
        <v>14339</v>
      </c>
      <c r="D6249" s="541"/>
      <c r="E6249" s="578"/>
      <c r="F6249" s="541">
        <f t="shared" si="98"/>
        <v>0</v>
      </c>
      <c r="G6249" s="616"/>
    </row>
    <row r="6250" spans="1:7">
      <c r="A6250" s="558" t="s">
        <v>24063</v>
      </c>
      <c r="B6250" s="519" t="s">
        <v>39146</v>
      </c>
      <c r="C6250" s="520" t="s">
        <v>39147</v>
      </c>
      <c r="D6250" s="541"/>
      <c r="E6250" s="578"/>
      <c r="F6250" s="541">
        <f t="shared" si="98"/>
        <v>0</v>
      </c>
      <c r="G6250" s="616"/>
    </row>
    <row r="6251" spans="1:7">
      <c r="A6251" s="558" t="s">
        <v>24065</v>
      </c>
      <c r="B6251" s="519" t="s">
        <v>39148</v>
      </c>
      <c r="C6251" s="520" t="s">
        <v>21967</v>
      </c>
      <c r="D6251" s="541"/>
      <c r="E6251" s="578"/>
      <c r="F6251" s="541">
        <f t="shared" si="98"/>
        <v>0</v>
      </c>
      <c r="G6251" s="616"/>
    </row>
    <row r="6252" spans="1:7">
      <c r="A6252" s="558" t="s">
        <v>24066</v>
      </c>
      <c r="B6252" s="519" t="s">
        <v>38652</v>
      </c>
      <c r="C6252" s="520" t="s">
        <v>39149</v>
      </c>
      <c r="D6252" s="541"/>
      <c r="E6252" s="578"/>
      <c r="F6252" s="541">
        <f t="shared" si="98"/>
        <v>0</v>
      </c>
      <c r="G6252" s="616"/>
    </row>
    <row r="6253" spans="1:7">
      <c r="A6253" s="558" t="s">
        <v>24068</v>
      </c>
      <c r="B6253" s="519" t="s">
        <v>38650</v>
      </c>
      <c r="C6253" s="520" t="s">
        <v>39149</v>
      </c>
      <c r="D6253" s="541"/>
      <c r="E6253" s="578"/>
      <c r="F6253" s="541">
        <f t="shared" si="98"/>
        <v>0</v>
      </c>
      <c r="G6253" s="616"/>
    </row>
    <row r="6254" spans="1:7">
      <c r="A6254" s="558" t="s">
        <v>24070</v>
      </c>
      <c r="B6254" s="519" t="s">
        <v>39150</v>
      </c>
      <c r="C6254" s="520" t="s">
        <v>39151</v>
      </c>
      <c r="D6254" s="541"/>
      <c r="E6254" s="578"/>
      <c r="F6254" s="541">
        <f t="shared" si="98"/>
        <v>0</v>
      </c>
      <c r="G6254" s="616"/>
    </row>
    <row r="6255" spans="1:7">
      <c r="A6255" s="558" t="s">
        <v>24072</v>
      </c>
      <c r="B6255" s="519" t="s">
        <v>39152</v>
      </c>
      <c r="C6255" s="520" t="s">
        <v>39153</v>
      </c>
      <c r="D6255" s="541"/>
      <c r="E6255" s="578"/>
      <c r="F6255" s="541">
        <f t="shared" si="98"/>
        <v>0</v>
      </c>
      <c r="G6255" s="616"/>
    </row>
    <row r="6256" spans="1:7">
      <c r="A6256" s="558" t="s">
        <v>24074</v>
      </c>
      <c r="B6256" s="519" t="s">
        <v>39154</v>
      </c>
      <c r="C6256" s="520" t="s">
        <v>39155</v>
      </c>
      <c r="D6256" s="541"/>
      <c r="E6256" s="578"/>
      <c r="F6256" s="541">
        <f t="shared" si="98"/>
        <v>0</v>
      </c>
      <c r="G6256" s="616"/>
    </row>
    <row r="6257" spans="1:7">
      <c r="A6257" s="558" t="s">
        <v>24076</v>
      </c>
      <c r="B6257" s="519" t="s">
        <v>39156</v>
      </c>
      <c r="C6257" s="520" t="s">
        <v>39157</v>
      </c>
      <c r="D6257" s="541"/>
      <c r="E6257" s="578"/>
      <c r="F6257" s="541">
        <f t="shared" si="98"/>
        <v>0</v>
      </c>
      <c r="G6257" s="616"/>
    </row>
    <row r="6258" spans="1:7">
      <c r="A6258" s="558" t="s">
        <v>24078</v>
      </c>
      <c r="B6258" s="519" t="s">
        <v>39039</v>
      </c>
      <c r="C6258" s="520" t="s">
        <v>14356</v>
      </c>
      <c r="D6258" s="541"/>
      <c r="E6258" s="578"/>
      <c r="F6258" s="541">
        <f t="shared" si="98"/>
        <v>0</v>
      </c>
      <c r="G6258" s="616"/>
    </row>
    <row r="6259" spans="1:7">
      <c r="A6259" s="558" t="s">
        <v>24080</v>
      </c>
      <c r="B6259" s="519" t="s">
        <v>39158</v>
      </c>
      <c r="C6259" s="520" t="s">
        <v>39159</v>
      </c>
      <c r="D6259" s="541"/>
      <c r="E6259" s="578"/>
      <c r="F6259" s="541">
        <f t="shared" si="98"/>
        <v>0</v>
      </c>
      <c r="G6259" s="616"/>
    </row>
    <row r="6260" spans="1:7">
      <c r="A6260" s="558" t="s">
        <v>24081</v>
      </c>
      <c r="B6260" s="519" t="s">
        <v>38769</v>
      </c>
      <c r="C6260" s="520" t="s">
        <v>39160</v>
      </c>
      <c r="D6260" s="541"/>
      <c r="E6260" s="578"/>
      <c r="F6260" s="541">
        <f t="shared" si="98"/>
        <v>0</v>
      </c>
      <c r="G6260" s="616"/>
    </row>
    <row r="6261" spans="1:7">
      <c r="A6261" s="558" t="s">
        <v>24083</v>
      </c>
      <c r="B6261" s="519" t="s">
        <v>39026</v>
      </c>
      <c r="C6261" s="520" t="s">
        <v>39161</v>
      </c>
      <c r="D6261" s="541"/>
      <c r="E6261" s="578"/>
      <c r="F6261" s="541">
        <f t="shared" si="98"/>
        <v>0</v>
      </c>
      <c r="G6261" s="616"/>
    </row>
    <row r="6262" spans="1:7">
      <c r="A6262" s="558" t="s">
        <v>24085</v>
      </c>
      <c r="B6262" s="519" t="s">
        <v>39025</v>
      </c>
      <c r="C6262" s="520" t="s">
        <v>39014</v>
      </c>
      <c r="D6262" s="541"/>
      <c r="E6262" s="578"/>
      <c r="F6262" s="541">
        <f t="shared" si="98"/>
        <v>0</v>
      </c>
      <c r="G6262" s="616"/>
    </row>
    <row r="6263" spans="1:7">
      <c r="A6263" s="558" t="s">
        <v>24087</v>
      </c>
      <c r="B6263" s="519" t="s">
        <v>39023</v>
      </c>
      <c r="C6263" s="520" t="s">
        <v>9804</v>
      </c>
      <c r="D6263" s="541"/>
      <c r="E6263" s="578"/>
      <c r="F6263" s="541">
        <f t="shared" si="98"/>
        <v>0</v>
      </c>
      <c r="G6263" s="616"/>
    </row>
    <row r="6264" spans="1:7">
      <c r="A6264" s="558" t="s">
        <v>24089</v>
      </c>
      <c r="B6264" s="519" t="s">
        <v>39162</v>
      </c>
      <c r="C6264" s="520" t="s">
        <v>39163</v>
      </c>
      <c r="D6264" s="541"/>
      <c r="E6264" s="578"/>
      <c r="F6264" s="541">
        <f t="shared" si="98"/>
        <v>0</v>
      </c>
      <c r="G6264" s="616"/>
    </row>
    <row r="6265" spans="1:7">
      <c r="A6265" s="558" t="s">
        <v>24091</v>
      </c>
      <c r="B6265" s="519" t="s">
        <v>39018</v>
      </c>
      <c r="C6265" s="520" t="s">
        <v>9031</v>
      </c>
      <c r="D6265" s="541"/>
      <c r="E6265" s="578"/>
      <c r="F6265" s="541">
        <f t="shared" si="98"/>
        <v>0</v>
      </c>
      <c r="G6265" s="616"/>
    </row>
    <row r="6266" spans="1:7">
      <c r="A6266" s="558" t="s">
        <v>20585</v>
      </c>
      <c r="B6266" s="519" t="s">
        <v>39011</v>
      </c>
      <c r="C6266" s="520" t="s">
        <v>39164</v>
      </c>
      <c r="D6266" s="541"/>
      <c r="E6266" s="578"/>
      <c r="F6266" s="541">
        <f t="shared" si="98"/>
        <v>0</v>
      </c>
      <c r="G6266" s="616"/>
    </row>
    <row r="6267" spans="1:7">
      <c r="A6267" s="558" t="s">
        <v>20587</v>
      </c>
      <c r="B6267" s="519" t="s">
        <v>39013</v>
      </c>
      <c r="C6267" s="520" t="s">
        <v>39014</v>
      </c>
      <c r="D6267" s="541"/>
      <c r="E6267" s="578"/>
      <c r="F6267" s="541">
        <f t="shared" si="98"/>
        <v>0</v>
      </c>
      <c r="G6267" s="616"/>
    </row>
    <row r="6268" spans="1:7">
      <c r="A6268" s="558" t="s">
        <v>20589</v>
      </c>
      <c r="B6268" s="519" t="s">
        <v>39016</v>
      </c>
      <c r="C6268" s="520" t="s">
        <v>39165</v>
      </c>
      <c r="D6268" s="541"/>
      <c r="E6268" s="578"/>
      <c r="F6268" s="541">
        <f t="shared" si="98"/>
        <v>0</v>
      </c>
      <c r="G6268" s="616"/>
    </row>
    <row r="6269" spans="1:7">
      <c r="A6269" s="558" t="s">
        <v>20591</v>
      </c>
      <c r="B6269" s="519" t="s">
        <v>39166</v>
      </c>
      <c r="C6269" s="520" t="s">
        <v>39167</v>
      </c>
      <c r="D6269" s="541"/>
      <c r="E6269" s="578"/>
      <c r="F6269" s="541">
        <f t="shared" si="98"/>
        <v>0</v>
      </c>
      <c r="G6269" s="616"/>
    </row>
    <row r="6270" spans="1:7">
      <c r="A6270" s="558" t="s">
        <v>20593</v>
      </c>
      <c r="B6270" s="519" t="s">
        <v>39168</v>
      </c>
      <c r="C6270" s="520" t="s">
        <v>39169</v>
      </c>
      <c r="D6270" s="541"/>
      <c r="E6270" s="578"/>
      <c r="F6270" s="541">
        <f t="shared" si="98"/>
        <v>0</v>
      </c>
      <c r="G6270" s="616"/>
    </row>
    <row r="6271" spans="1:7">
      <c r="A6271" s="558" t="s">
        <v>20595</v>
      </c>
      <c r="B6271" s="519" t="s">
        <v>39015</v>
      </c>
      <c r="C6271" s="520" t="s">
        <v>39170</v>
      </c>
      <c r="D6271" s="541"/>
      <c r="E6271" s="578"/>
      <c r="F6271" s="541">
        <f t="shared" si="98"/>
        <v>0</v>
      </c>
      <c r="G6271" s="616"/>
    </row>
    <row r="6272" spans="1:7">
      <c r="A6272" s="558" t="s">
        <v>20597</v>
      </c>
      <c r="B6272" s="519" t="s">
        <v>39017</v>
      </c>
      <c r="C6272" s="520" t="s">
        <v>39171</v>
      </c>
      <c r="D6272" s="541"/>
      <c r="E6272" s="578"/>
      <c r="F6272" s="541">
        <f t="shared" si="98"/>
        <v>0</v>
      </c>
      <c r="G6272" s="616"/>
    </row>
    <row r="6273" spans="1:7">
      <c r="A6273" s="558" t="s">
        <v>20599</v>
      </c>
      <c r="B6273" s="519" t="s">
        <v>39018</v>
      </c>
      <c r="C6273" s="520" t="s">
        <v>25342</v>
      </c>
      <c r="D6273" s="541"/>
      <c r="E6273" s="578"/>
      <c r="F6273" s="541">
        <f t="shared" si="98"/>
        <v>0</v>
      </c>
      <c r="G6273" s="616"/>
    </row>
    <row r="6274" spans="1:7">
      <c r="A6274" s="558" t="s">
        <v>20601</v>
      </c>
      <c r="B6274" s="519" t="s">
        <v>39172</v>
      </c>
      <c r="C6274" s="520" t="s">
        <v>36483</v>
      </c>
      <c r="D6274" s="541"/>
      <c r="E6274" s="578"/>
      <c r="F6274" s="541">
        <f t="shared" si="98"/>
        <v>0</v>
      </c>
      <c r="G6274" s="616"/>
    </row>
    <row r="6275" spans="1:7">
      <c r="A6275" s="558" t="s">
        <v>20603</v>
      </c>
      <c r="B6275" s="519" t="s">
        <v>39173</v>
      </c>
      <c r="C6275" s="520" t="s">
        <v>39174</v>
      </c>
      <c r="D6275" s="541"/>
      <c r="E6275" s="578"/>
      <c r="F6275" s="541">
        <f t="shared" si="98"/>
        <v>0</v>
      </c>
      <c r="G6275" s="616"/>
    </row>
    <row r="6276" spans="1:7">
      <c r="A6276" s="558" t="s">
        <v>20605</v>
      </c>
      <c r="B6276" s="519" t="s">
        <v>39175</v>
      </c>
      <c r="C6276" s="520" t="s">
        <v>39176</v>
      </c>
      <c r="D6276" s="541"/>
      <c r="E6276" s="578"/>
      <c r="F6276" s="541">
        <f t="shared" si="98"/>
        <v>0</v>
      </c>
      <c r="G6276" s="616"/>
    </row>
    <row r="6277" spans="1:7">
      <c r="A6277" s="558" t="s">
        <v>20607</v>
      </c>
      <c r="B6277" s="519" t="s">
        <v>39015</v>
      </c>
      <c r="C6277" s="520" t="s">
        <v>39170</v>
      </c>
      <c r="D6277" s="541"/>
      <c r="E6277" s="578"/>
      <c r="F6277" s="541">
        <f t="shared" si="98"/>
        <v>0</v>
      </c>
      <c r="G6277" s="616"/>
    </row>
    <row r="6278" spans="1:7">
      <c r="A6278" s="558" t="s">
        <v>20609</v>
      </c>
      <c r="B6278" s="519" t="s">
        <v>39017</v>
      </c>
      <c r="C6278" s="520" t="s">
        <v>39171</v>
      </c>
      <c r="D6278" s="541"/>
      <c r="E6278" s="578"/>
      <c r="F6278" s="541">
        <f t="shared" si="98"/>
        <v>0</v>
      </c>
      <c r="G6278" s="616"/>
    </row>
    <row r="6279" spans="1:7">
      <c r="A6279" s="558" t="s">
        <v>20611</v>
      </c>
      <c r="B6279" s="519" t="s">
        <v>39177</v>
      </c>
      <c r="C6279" s="520" t="s">
        <v>39178</v>
      </c>
      <c r="D6279" s="541"/>
      <c r="E6279" s="578"/>
      <c r="F6279" s="541">
        <f t="shared" si="98"/>
        <v>0</v>
      </c>
      <c r="G6279" s="616"/>
    </row>
    <row r="6280" spans="1:7">
      <c r="A6280" s="558" t="s">
        <v>20613</v>
      </c>
      <c r="B6280" s="519" t="s">
        <v>39179</v>
      </c>
      <c r="C6280" s="520" t="s">
        <v>25342</v>
      </c>
      <c r="D6280" s="541"/>
      <c r="E6280" s="578"/>
      <c r="F6280" s="541">
        <f t="shared" si="98"/>
        <v>0</v>
      </c>
      <c r="G6280" s="616"/>
    </row>
    <row r="6281" spans="1:7">
      <c r="A6281" s="558" t="s">
        <v>20615</v>
      </c>
      <c r="B6281" s="519" t="s">
        <v>39180</v>
      </c>
      <c r="C6281" s="520" t="s">
        <v>39181</v>
      </c>
      <c r="D6281" s="541"/>
      <c r="E6281" s="578"/>
      <c r="F6281" s="541">
        <f t="shared" si="98"/>
        <v>0</v>
      </c>
      <c r="G6281" s="616"/>
    </row>
    <row r="6282" spans="1:7">
      <c r="A6282" s="558" t="s">
        <v>20617</v>
      </c>
      <c r="B6282" s="519" t="s">
        <v>39182</v>
      </c>
      <c r="C6282" s="520" t="s">
        <v>39183</v>
      </c>
      <c r="D6282" s="541"/>
      <c r="E6282" s="578"/>
      <c r="F6282" s="541">
        <f t="shared" si="98"/>
        <v>0</v>
      </c>
      <c r="G6282" s="616"/>
    </row>
    <row r="6283" spans="1:7">
      <c r="A6283" s="558" t="s">
        <v>20619</v>
      </c>
      <c r="B6283" s="519" t="s">
        <v>39184</v>
      </c>
      <c r="C6283" s="520" t="s">
        <v>39185</v>
      </c>
      <c r="D6283" s="541"/>
      <c r="E6283" s="578"/>
      <c r="F6283" s="541">
        <f t="shared" si="98"/>
        <v>0</v>
      </c>
      <c r="G6283" s="616"/>
    </row>
    <row r="6284" spans="1:7">
      <c r="A6284" s="558" t="s">
        <v>20621</v>
      </c>
      <c r="B6284" s="519" t="s">
        <v>38939</v>
      </c>
      <c r="C6284" s="520" t="s">
        <v>39186</v>
      </c>
      <c r="D6284" s="541"/>
      <c r="E6284" s="578"/>
      <c r="F6284" s="541">
        <f t="shared" si="98"/>
        <v>0</v>
      </c>
      <c r="G6284" s="616"/>
    </row>
    <row r="6285" spans="1:7">
      <c r="A6285" s="558" t="s">
        <v>20623</v>
      </c>
      <c r="B6285" s="444">
        <v>240000000911</v>
      </c>
      <c r="C6285" s="524" t="s">
        <v>39187</v>
      </c>
      <c r="D6285" s="541"/>
      <c r="E6285" s="578"/>
      <c r="F6285" s="541">
        <f t="shared" si="98"/>
        <v>0</v>
      </c>
      <c r="G6285" s="616"/>
    </row>
    <row r="6286" spans="1:7" s="425" customFormat="1">
      <c r="A6286" s="650" t="s">
        <v>39181</v>
      </c>
      <c r="B6286" s="651"/>
      <c r="C6286" s="652"/>
      <c r="D6286" s="547"/>
      <c r="E6286" s="588"/>
      <c r="F6286" s="550"/>
      <c r="G6286" s="613"/>
    </row>
    <row r="6287" spans="1:7">
      <c r="A6287" s="558" t="s">
        <v>20625</v>
      </c>
      <c r="B6287" s="519" t="s">
        <v>39188</v>
      </c>
      <c r="C6287" s="520" t="s">
        <v>39189</v>
      </c>
      <c r="D6287" s="541"/>
      <c r="E6287" s="578"/>
      <c r="F6287" s="541">
        <f t="shared" si="98"/>
        <v>0</v>
      </c>
      <c r="G6287" s="616"/>
    </row>
    <row r="6288" spans="1:7">
      <c r="A6288" s="558" t="s">
        <v>20627</v>
      </c>
      <c r="B6288" s="519" t="s">
        <v>39190</v>
      </c>
      <c r="C6288" s="520" t="s">
        <v>39191</v>
      </c>
      <c r="D6288" s="541"/>
      <c r="E6288" s="578"/>
      <c r="F6288" s="541">
        <f t="shared" si="98"/>
        <v>0</v>
      </c>
      <c r="G6288" s="616"/>
    </row>
    <row r="6289" spans="1:7">
      <c r="A6289" s="558" t="s">
        <v>20629</v>
      </c>
      <c r="B6289" s="519" t="s">
        <v>39192</v>
      </c>
      <c r="C6289" s="520" t="s">
        <v>39193</v>
      </c>
      <c r="D6289" s="541"/>
      <c r="E6289" s="578"/>
      <c r="F6289" s="541">
        <f t="shared" si="98"/>
        <v>0</v>
      </c>
      <c r="G6289" s="616"/>
    </row>
    <row r="6290" spans="1:7">
      <c r="A6290" s="558" t="s">
        <v>20631</v>
      </c>
      <c r="B6290" s="519" t="s">
        <v>39194</v>
      </c>
      <c r="C6290" s="520" t="s">
        <v>39875</v>
      </c>
      <c r="D6290" s="541"/>
      <c r="E6290" s="578"/>
      <c r="F6290" s="541">
        <f t="shared" si="98"/>
        <v>0</v>
      </c>
      <c r="G6290" s="616"/>
    </row>
    <row r="6291" spans="1:7">
      <c r="A6291" s="558" t="s">
        <v>20633</v>
      </c>
      <c r="B6291" s="519" t="s">
        <v>39195</v>
      </c>
      <c r="C6291" s="520" t="s">
        <v>39196</v>
      </c>
      <c r="D6291" s="541"/>
      <c r="E6291" s="578"/>
      <c r="F6291" s="541">
        <f t="shared" si="98"/>
        <v>0</v>
      </c>
      <c r="G6291" s="616"/>
    </row>
    <row r="6292" spans="1:7">
      <c r="A6292" s="558" t="s">
        <v>20635</v>
      </c>
      <c r="B6292" s="519" t="s">
        <v>39197</v>
      </c>
      <c r="C6292" s="520" t="s">
        <v>39198</v>
      </c>
      <c r="D6292" s="541"/>
      <c r="E6292" s="578"/>
      <c r="F6292" s="541">
        <f t="shared" si="98"/>
        <v>0</v>
      </c>
      <c r="G6292" s="616"/>
    </row>
    <row r="6293" spans="1:7">
      <c r="A6293" s="558" t="s">
        <v>20637</v>
      </c>
      <c r="B6293" s="519" t="s">
        <v>39199</v>
      </c>
      <c r="C6293" s="520" t="s">
        <v>39200</v>
      </c>
      <c r="D6293" s="541"/>
      <c r="E6293" s="578"/>
      <c r="F6293" s="541">
        <f t="shared" si="98"/>
        <v>0</v>
      </c>
      <c r="G6293" s="616"/>
    </row>
    <row r="6294" spans="1:7">
      <c r="A6294" s="558" t="s">
        <v>20639</v>
      </c>
      <c r="B6294" s="519" t="s">
        <v>39201</v>
      </c>
      <c r="C6294" s="520" t="s">
        <v>39202</v>
      </c>
      <c r="D6294" s="541"/>
      <c r="E6294" s="578"/>
      <c r="F6294" s="541">
        <f t="shared" si="98"/>
        <v>0</v>
      </c>
      <c r="G6294" s="616"/>
    </row>
    <row r="6295" spans="1:7">
      <c r="A6295" s="558" t="s">
        <v>20641</v>
      </c>
      <c r="B6295" s="519" t="s">
        <v>39203</v>
      </c>
      <c r="C6295" s="520" t="s">
        <v>39204</v>
      </c>
      <c r="D6295" s="541"/>
      <c r="E6295" s="578"/>
      <c r="F6295" s="541">
        <f t="shared" si="98"/>
        <v>0</v>
      </c>
      <c r="G6295" s="616"/>
    </row>
    <row r="6296" spans="1:7">
      <c r="A6296" s="558" t="s">
        <v>20643</v>
      </c>
      <c r="B6296" s="519" t="s">
        <v>39205</v>
      </c>
      <c r="C6296" s="520" t="s">
        <v>39206</v>
      </c>
      <c r="D6296" s="541"/>
      <c r="E6296" s="578"/>
      <c r="F6296" s="541">
        <f t="shared" si="98"/>
        <v>0</v>
      </c>
      <c r="G6296" s="616"/>
    </row>
    <row r="6297" spans="1:7">
      <c r="A6297" s="558" t="s">
        <v>20644</v>
      </c>
      <c r="B6297" s="519" t="s">
        <v>39207</v>
      </c>
      <c r="C6297" s="520" t="s">
        <v>245</v>
      </c>
      <c r="D6297" s="541"/>
      <c r="E6297" s="578"/>
      <c r="F6297" s="541">
        <f t="shared" si="98"/>
        <v>0</v>
      </c>
      <c r="G6297" s="616"/>
    </row>
    <row r="6298" spans="1:7">
      <c r="A6298" s="558" t="s">
        <v>20646</v>
      </c>
      <c r="B6298" s="519" t="s">
        <v>39208</v>
      </c>
      <c r="C6298" s="520" t="s">
        <v>39209</v>
      </c>
      <c r="D6298" s="541"/>
      <c r="E6298" s="578"/>
      <c r="F6298" s="541">
        <f t="shared" si="98"/>
        <v>0</v>
      </c>
      <c r="G6298" s="616"/>
    </row>
    <row r="6299" spans="1:7">
      <c r="A6299" s="558" t="s">
        <v>20648</v>
      </c>
      <c r="B6299" s="519" t="s">
        <v>39210</v>
      </c>
      <c r="C6299" s="520" t="s">
        <v>39211</v>
      </c>
      <c r="D6299" s="541"/>
      <c r="E6299" s="578"/>
      <c r="F6299" s="541">
        <f t="shared" si="98"/>
        <v>0</v>
      </c>
      <c r="G6299" s="616"/>
    </row>
    <row r="6300" spans="1:7">
      <c r="A6300" s="558" t="s">
        <v>20650</v>
      </c>
      <c r="B6300" s="519" t="s">
        <v>39212</v>
      </c>
      <c r="C6300" s="520" t="s">
        <v>39213</v>
      </c>
      <c r="D6300" s="541"/>
      <c r="E6300" s="578"/>
      <c r="F6300" s="541">
        <f t="shared" si="98"/>
        <v>0</v>
      </c>
      <c r="G6300" s="616"/>
    </row>
    <row r="6301" spans="1:7">
      <c r="A6301" s="558" t="s">
        <v>20651</v>
      </c>
      <c r="B6301" s="519" t="s">
        <v>39214</v>
      </c>
      <c r="C6301" s="520" t="s">
        <v>39215</v>
      </c>
      <c r="D6301" s="541"/>
      <c r="E6301" s="578"/>
      <c r="F6301" s="541">
        <f t="shared" si="98"/>
        <v>0</v>
      </c>
      <c r="G6301" s="616"/>
    </row>
    <row r="6302" spans="1:7">
      <c r="A6302" s="558" t="s">
        <v>20652</v>
      </c>
      <c r="B6302" s="519" t="s">
        <v>39216</v>
      </c>
      <c r="C6302" s="520" t="s">
        <v>39217</v>
      </c>
      <c r="D6302" s="541"/>
      <c r="E6302" s="578"/>
      <c r="F6302" s="541">
        <f t="shared" si="98"/>
        <v>0</v>
      </c>
      <c r="G6302" s="616"/>
    </row>
    <row r="6303" spans="1:7">
      <c r="A6303" s="558" t="s">
        <v>20653</v>
      </c>
      <c r="B6303" s="519" t="s">
        <v>39218</v>
      </c>
      <c r="C6303" s="520" t="s">
        <v>39219</v>
      </c>
      <c r="D6303" s="541"/>
      <c r="E6303" s="578"/>
      <c r="F6303" s="541">
        <f t="shared" si="98"/>
        <v>0</v>
      </c>
      <c r="G6303" s="616"/>
    </row>
    <row r="6304" spans="1:7">
      <c r="A6304" s="558" t="s">
        <v>20655</v>
      </c>
      <c r="B6304" s="519" t="s">
        <v>39220</v>
      </c>
      <c r="C6304" s="520" t="s">
        <v>39221</v>
      </c>
      <c r="D6304" s="541"/>
      <c r="E6304" s="578"/>
      <c r="F6304" s="541">
        <f t="shared" ref="F6304:F6366" si="99">D6304*(1+E6304)</f>
        <v>0</v>
      </c>
      <c r="G6304" s="616"/>
    </row>
    <row r="6305" spans="1:7">
      <c r="A6305" s="558" t="s">
        <v>20657</v>
      </c>
      <c r="B6305" s="519" t="s">
        <v>39222</v>
      </c>
      <c r="C6305" s="520" t="s">
        <v>39221</v>
      </c>
      <c r="D6305" s="541"/>
      <c r="E6305" s="578"/>
      <c r="F6305" s="541">
        <f t="shared" si="99"/>
        <v>0</v>
      </c>
      <c r="G6305" s="616"/>
    </row>
    <row r="6306" spans="1:7">
      <c r="A6306" s="558" t="s">
        <v>20659</v>
      </c>
      <c r="B6306" s="519" t="s">
        <v>39223</v>
      </c>
      <c r="C6306" s="520" t="s">
        <v>12256</v>
      </c>
      <c r="D6306" s="541"/>
      <c r="E6306" s="578"/>
      <c r="F6306" s="541">
        <f t="shared" si="99"/>
        <v>0</v>
      </c>
      <c r="G6306" s="616"/>
    </row>
    <row r="6307" spans="1:7">
      <c r="A6307" s="558" t="s">
        <v>20661</v>
      </c>
      <c r="B6307" s="519" t="s">
        <v>39224</v>
      </c>
      <c r="C6307" s="520" t="s">
        <v>39225</v>
      </c>
      <c r="D6307" s="541"/>
      <c r="E6307" s="578"/>
      <c r="F6307" s="541">
        <f t="shared" si="99"/>
        <v>0</v>
      </c>
      <c r="G6307" s="616"/>
    </row>
    <row r="6308" spans="1:7">
      <c r="A6308" s="558" t="s">
        <v>20663</v>
      </c>
      <c r="B6308" s="519" t="s">
        <v>39226</v>
      </c>
      <c r="C6308" s="520" t="s">
        <v>39227</v>
      </c>
      <c r="D6308" s="541"/>
      <c r="E6308" s="578"/>
      <c r="F6308" s="541">
        <f t="shared" si="99"/>
        <v>0</v>
      </c>
      <c r="G6308" s="616"/>
    </row>
    <row r="6309" spans="1:7">
      <c r="A6309" s="558" t="s">
        <v>20665</v>
      </c>
      <c r="B6309" s="519" t="s">
        <v>39228</v>
      </c>
      <c r="C6309" s="520" t="s">
        <v>39229</v>
      </c>
      <c r="D6309" s="541"/>
      <c r="E6309" s="578"/>
      <c r="F6309" s="541">
        <f t="shared" si="99"/>
        <v>0</v>
      </c>
      <c r="G6309" s="616"/>
    </row>
    <row r="6310" spans="1:7">
      <c r="A6310" s="558" t="s">
        <v>20667</v>
      </c>
      <c r="B6310" s="519" t="s">
        <v>39230</v>
      </c>
      <c r="C6310" s="520" t="s">
        <v>39231</v>
      </c>
      <c r="D6310" s="541"/>
      <c r="E6310" s="578"/>
      <c r="F6310" s="541">
        <f t="shared" si="99"/>
        <v>0</v>
      </c>
      <c r="G6310" s="616"/>
    </row>
    <row r="6311" spans="1:7">
      <c r="A6311" s="558" t="s">
        <v>20669</v>
      </c>
      <c r="B6311" s="519" t="s">
        <v>39232</v>
      </c>
      <c r="C6311" s="520" t="s">
        <v>39233</v>
      </c>
      <c r="D6311" s="541"/>
      <c r="E6311" s="578"/>
      <c r="F6311" s="541">
        <f t="shared" si="99"/>
        <v>0</v>
      </c>
      <c r="G6311" s="616"/>
    </row>
    <row r="6312" spans="1:7">
      <c r="A6312" s="558" t="s">
        <v>20671</v>
      </c>
      <c r="B6312" s="519" t="s">
        <v>39234</v>
      </c>
      <c r="C6312" s="520" t="s">
        <v>39235</v>
      </c>
      <c r="D6312" s="541"/>
      <c r="E6312" s="578"/>
      <c r="F6312" s="541">
        <f t="shared" si="99"/>
        <v>0</v>
      </c>
      <c r="G6312" s="616"/>
    </row>
    <row r="6313" spans="1:7">
      <c r="A6313" s="558" t="s">
        <v>20673</v>
      </c>
      <c r="B6313" s="519" t="s">
        <v>39236</v>
      </c>
      <c r="C6313" s="520" t="s">
        <v>39237</v>
      </c>
      <c r="D6313" s="541"/>
      <c r="E6313" s="578"/>
      <c r="F6313" s="541">
        <f t="shared" si="99"/>
        <v>0</v>
      </c>
      <c r="G6313" s="616"/>
    </row>
    <row r="6314" spans="1:7">
      <c r="A6314" s="558" t="s">
        <v>20675</v>
      </c>
      <c r="B6314" s="519" t="s">
        <v>39238</v>
      </c>
      <c r="C6314" s="520" t="s">
        <v>39239</v>
      </c>
      <c r="D6314" s="541"/>
      <c r="E6314" s="578"/>
      <c r="F6314" s="541">
        <f t="shared" si="99"/>
        <v>0</v>
      </c>
      <c r="G6314" s="616"/>
    </row>
    <row r="6315" spans="1:7">
      <c r="A6315" s="558" t="s">
        <v>20677</v>
      </c>
      <c r="B6315" s="519" t="s">
        <v>39240</v>
      </c>
      <c r="C6315" s="520" t="s">
        <v>39241</v>
      </c>
      <c r="D6315" s="541"/>
      <c r="E6315" s="578"/>
      <c r="F6315" s="541">
        <f t="shared" si="99"/>
        <v>0</v>
      </c>
      <c r="G6315" s="616"/>
    </row>
    <row r="6316" spans="1:7">
      <c r="A6316" s="558" t="s">
        <v>20679</v>
      </c>
      <c r="B6316" s="519" t="s">
        <v>39242</v>
      </c>
      <c r="C6316" s="520" t="s">
        <v>39243</v>
      </c>
      <c r="D6316" s="541"/>
      <c r="E6316" s="578"/>
      <c r="F6316" s="541">
        <f t="shared" si="99"/>
        <v>0</v>
      </c>
      <c r="G6316" s="616"/>
    </row>
    <row r="6317" spans="1:7">
      <c r="A6317" s="558" t="s">
        <v>20681</v>
      </c>
      <c r="B6317" s="519" t="s">
        <v>39244</v>
      </c>
      <c r="C6317" s="520" t="s">
        <v>39245</v>
      </c>
      <c r="D6317" s="541"/>
      <c r="E6317" s="578"/>
      <c r="F6317" s="541">
        <f t="shared" si="99"/>
        <v>0</v>
      </c>
      <c r="G6317" s="616"/>
    </row>
    <row r="6318" spans="1:7">
      <c r="A6318" s="558" t="s">
        <v>20683</v>
      </c>
      <c r="B6318" s="519" t="s">
        <v>39246</v>
      </c>
      <c r="C6318" s="520" t="s">
        <v>39247</v>
      </c>
      <c r="D6318" s="541"/>
      <c r="E6318" s="578"/>
      <c r="F6318" s="541">
        <f t="shared" si="99"/>
        <v>0</v>
      </c>
      <c r="G6318" s="616"/>
    </row>
    <row r="6319" spans="1:7">
      <c r="A6319" s="558" t="s">
        <v>20685</v>
      </c>
      <c r="B6319" s="519" t="s">
        <v>39248</v>
      </c>
      <c r="C6319" s="520" t="s">
        <v>39243</v>
      </c>
      <c r="D6319" s="541"/>
      <c r="E6319" s="578"/>
      <c r="F6319" s="541">
        <f t="shared" si="99"/>
        <v>0</v>
      </c>
      <c r="G6319" s="616"/>
    </row>
    <row r="6320" spans="1:7">
      <c r="A6320" s="558" t="s">
        <v>20687</v>
      </c>
      <c r="B6320" s="519" t="s">
        <v>39249</v>
      </c>
      <c r="C6320" s="520" t="s">
        <v>39245</v>
      </c>
      <c r="D6320" s="541"/>
      <c r="E6320" s="578"/>
      <c r="F6320" s="541">
        <f t="shared" si="99"/>
        <v>0</v>
      </c>
      <c r="G6320" s="616"/>
    </row>
    <row r="6321" spans="1:7">
      <c r="A6321" s="558" t="s">
        <v>20689</v>
      </c>
      <c r="B6321" s="519" t="s">
        <v>39250</v>
      </c>
      <c r="C6321" s="520" t="s">
        <v>39251</v>
      </c>
      <c r="D6321" s="541"/>
      <c r="E6321" s="578"/>
      <c r="F6321" s="541">
        <f t="shared" si="99"/>
        <v>0</v>
      </c>
      <c r="G6321" s="616"/>
    </row>
    <row r="6322" spans="1:7">
      <c r="A6322" s="558" t="s">
        <v>20691</v>
      </c>
      <c r="B6322" s="519" t="s">
        <v>39252</v>
      </c>
      <c r="C6322" s="520" t="s">
        <v>39253</v>
      </c>
      <c r="D6322" s="541"/>
      <c r="E6322" s="578"/>
      <c r="F6322" s="541">
        <f t="shared" si="99"/>
        <v>0</v>
      </c>
      <c r="G6322" s="616"/>
    </row>
    <row r="6323" spans="1:7">
      <c r="A6323" s="558" t="s">
        <v>20693</v>
      </c>
      <c r="B6323" s="519" t="s">
        <v>39254</v>
      </c>
      <c r="C6323" s="520" t="s">
        <v>39255</v>
      </c>
      <c r="D6323" s="541"/>
      <c r="E6323" s="578"/>
      <c r="F6323" s="541">
        <f t="shared" si="99"/>
        <v>0</v>
      </c>
      <c r="G6323" s="616"/>
    </row>
    <row r="6324" spans="1:7">
      <c r="A6324" s="558" t="s">
        <v>20695</v>
      </c>
      <c r="B6324" s="519" t="s">
        <v>39256</v>
      </c>
      <c r="C6324" s="520" t="s">
        <v>22133</v>
      </c>
      <c r="D6324" s="541"/>
      <c r="E6324" s="578"/>
      <c r="F6324" s="541">
        <f t="shared" si="99"/>
        <v>0</v>
      </c>
      <c r="G6324" s="616"/>
    </row>
    <row r="6325" spans="1:7">
      <c r="A6325" s="558" t="s">
        <v>24199</v>
      </c>
      <c r="B6325" s="519" t="s">
        <v>39257</v>
      </c>
      <c r="C6325" s="520" t="s">
        <v>39258</v>
      </c>
      <c r="D6325" s="541"/>
      <c r="E6325" s="578"/>
      <c r="F6325" s="541">
        <f t="shared" si="99"/>
        <v>0</v>
      </c>
      <c r="G6325" s="616"/>
    </row>
    <row r="6326" spans="1:7">
      <c r="A6326" s="558" t="s">
        <v>24201</v>
      </c>
      <c r="B6326" s="519" t="s">
        <v>39259</v>
      </c>
      <c r="C6326" s="520" t="s">
        <v>39260</v>
      </c>
      <c r="D6326" s="541"/>
      <c r="E6326" s="578"/>
      <c r="F6326" s="541">
        <f t="shared" si="99"/>
        <v>0</v>
      </c>
      <c r="G6326" s="616"/>
    </row>
    <row r="6327" spans="1:7">
      <c r="A6327" s="558" t="s">
        <v>24203</v>
      </c>
      <c r="B6327" s="519" t="s">
        <v>39261</v>
      </c>
      <c r="C6327" s="520" t="s">
        <v>39262</v>
      </c>
      <c r="D6327" s="541"/>
      <c r="E6327" s="578"/>
      <c r="F6327" s="541">
        <f t="shared" si="99"/>
        <v>0</v>
      </c>
      <c r="G6327" s="616"/>
    </row>
    <row r="6328" spans="1:7">
      <c r="A6328" s="558" t="s">
        <v>24205</v>
      </c>
      <c r="B6328" s="519" t="s">
        <v>39263</v>
      </c>
      <c r="C6328" s="520" t="s">
        <v>39264</v>
      </c>
      <c r="D6328" s="541"/>
      <c r="E6328" s="578"/>
      <c r="F6328" s="541">
        <f t="shared" si="99"/>
        <v>0</v>
      </c>
      <c r="G6328" s="616"/>
    </row>
    <row r="6329" spans="1:7">
      <c r="A6329" s="558" t="s">
        <v>24206</v>
      </c>
      <c r="B6329" s="519" t="s">
        <v>39265</v>
      </c>
      <c r="C6329" s="520" t="s">
        <v>39266</v>
      </c>
      <c r="D6329" s="541"/>
      <c r="E6329" s="578"/>
      <c r="F6329" s="541">
        <f t="shared" si="99"/>
        <v>0</v>
      </c>
      <c r="G6329" s="616"/>
    </row>
    <row r="6330" spans="1:7">
      <c r="A6330" s="558" t="s">
        <v>24207</v>
      </c>
      <c r="B6330" s="519" t="s">
        <v>39267</v>
      </c>
      <c r="C6330" s="520" t="s">
        <v>39268</v>
      </c>
      <c r="D6330" s="541"/>
      <c r="E6330" s="578"/>
      <c r="F6330" s="541">
        <f t="shared" si="99"/>
        <v>0</v>
      </c>
      <c r="G6330" s="616"/>
    </row>
    <row r="6331" spans="1:7">
      <c r="A6331" s="558" t="s">
        <v>24208</v>
      </c>
      <c r="B6331" s="519" t="s">
        <v>39269</v>
      </c>
      <c r="C6331" s="520" t="s">
        <v>39270</v>
      </c>
      <c r="D6331" s="541"/>
      <c r="E6331" s="578"/>
      <c r="F6331" s="541">
        <f t="shared" si="99"/>
        <v>0</v>
      </c>
      <c r="G6331" s="616"/>
    </row>
    <row r="6332" spans="1:7">
      <c r="A6332" s="558" t="s">
        <v>24210</v>
      </c>
      <c r="B6332" s="519" t="s">
        <v>39271</v>
      </c>
      <c r="C6332" s="520" t="s">
        <v>39272</v>
      </c>
      <c r="D6332" s="541"/>
      <c r="E6332" s="578"/>
      <c r="F6332" s="541">
        <f t="shared" si="99"/>
        <v>0</v>
      </c>
      <c r="G6332" s="616"/>
    </row>
    <row r="6333" spans="1:7" ht="24">
      <c r="A6333" s="558" t="s">
        <v>24211</v>
      </c>
      <c r="B6333" s="519" t="s">
        <v>39273</v>
      </c>
      <c r="C6333" s="473" t="s">
        <v>39274</v>
      </c>
      <c r="D6333" s="541"/>
      <c r="E6333" s="578"/>
      <c r="F6333" s="541">
        <f t="shared" si="99"/>
        <v>0</v>
      </c>
      <c r="G6333" s="616"/>
    </row>
    <row r="6334" spans="1:7" s="425" customFormat="1">
      <c r="A6334" s="650" t="s">
        <v>38858</v>
      </c>
      <c r="B6334" s="651"/>
      <c r="C6334" s="652"/>
      <c r="D6334" s="547"/>
      <c r="E6334" s="588"/>
      <c r="F6334" s="550"/>
      <c r="G6334" s="613"/>
    </row>
    <row r="6335" spans="1:7">
      <c r="A6335" s="558" t="s">
        <v>24212</v>
      </c>
      <c r="B6335" s="519" t="s">
        <v>38862</v>
      </c>
      <c r="C6335" s="520" t="s">
        <v>39275</v>
      </c>
      <c r="D6335" s="541"/>
      <c r="E6335" s="578"/>
      <c r="F6335" s="541">
        <f t="shared" si="99"/>
        <v>0</v>
      </c>
      <c r="G6335" s="616"/>
    </row>
    <row r="6336" spans="1:7">
      <c r="A6336" s="558" t="s">
        <v>24213</v>
      </c>
      <c r="B6336" s="519" t="s">
        <v>38638</v>
      </c>
      <c r="C6336" s="520" t="s">
        <v>39276</v>
      </c>
      <c r="D6336" s="541"/>
      <c r="E6336" s="578"/>
      <c r="F6336" s="541">
        <f t="shared" si="99"/>
        <v>0</v>
      </c>
      <c r="G6336" s="616"/>
    </row>
    <row r="6337" spans="1:7">
      <c r="A6337" s="558" t="s">
        <v>24214</v>
      </c>
      <c r="B6337" s="519" t="s">
        <v>39277</v>
      </c>
      <c r="C6337" s="520" t="s">
        <v>39278</v>
      </c>
      <c r="D6337" s="541"/>
      <c r="E6337" s="578"/>
      <c r="F6337" s="541">
        <f t="shared" si="99"/>
        <v>0</v>
      </c>
      <c r="G6337" s="616"/>
    </row>
    <row r="6338" spans="1:7">
      <c r="A6338" s="558" t="s">
        <v>24215</v>
      </c>
      <c r="B6338" s="519" t="s">
        <v>39279</v>
      </c>
      <c r="C6338" s="520" t="s">
        <v>39280</v>
      </c>
      <c r="D6338" s="541"/>
      <c r="E6338" s="578"/>
      <c r="F6338" s="541">
        <f t="shared" si="99"/>
        <v>0</v>
      </c>
      <c r="G6338" s="616"/>
    </row>
    <row r="6339" spans="1:7">
      <c r="A6339" s="558" t="s">
        <v>24216</v>
      </c>
      <c r="B6339" s="519" t="s">
        <v>39281</v>
      </c>
      <c r="C6339" s="520" t="s">
        <v>39282</v>
      </c>
      <c r="D6339" s="541"/>
      <c r="E6339" s="578"/>
      <c r="F6339" s="541">
        <f t="shared" si="99"/>
        <v>0</v>
      </c>
      <c r="G6339" s="616"/>
    </row>
    <row r="6340" spans="1:7">
      <c r="A6340" s="558" t="s">
        <v>24217</v>
      </c>
      <c r="B6340" s="519" t="s">
        <v>39222</v>
      </c>
      <c r="C6340" s="520" t="s">
        <v>39221</v>
      </c>
      <c r="D6340" s="541"/>
      <c r="E6340" s="578"/>
      <c r="F6340" s="541">
        <f t="shared" si="99"/>
        <v>0</v>
      </c>
      <c r="G6340" s="616"/>
    </row>
    <row r="6341" spans="1:7">
      <c r="A6341" s="558" t="s">
        <v>24218</v>
      </c>
      <c r="B6341" s="519" t="s">
        <v>39242</v>
      </c>
      <c r="C6341" s="520" t="s">
        <v>39243</v>
      </c>
      <c r="D6341" s="541"/>
      <c r="E6341" s="578"/>
      <c r="F6341" s="541">
        <f t="shared" si="99"/>
        <v>0</v>
      </c>
      <c r="G6341" s="616"/>
    </row>
    <row r="6342" spans="1:7">
      <c r="A6342" s="558" t="s">
        <v>24219</v>
      </c>
      <c r="B6342" s="519" t="s">
        <v>39244</v>
      </c>
      <c r="C6342" s="520" t="s">
        <v>39245</v>
      </c>
      <c r="D6342" s="541"/>
      <c r="E6342" s="578"/>
      <c r="F6342" s="541">
        <f t="shared" si="99"/>
        <v>0</v>
      </c>
      <c r="G6342" s="616"/>
    </row>
    <row r="6343" spans="1:7">
      <c r="A6343" s="558" t="s">
        <v>24220</v>
      </c>
      <c r="B6343" s="519" t="s">
        <v>39283</v>
      </c>
      <c r="C6343" s="520" t="s">
        <v>39284</v>
      </c>
      <c r="D6343" s="541"/>
      <c r="E6343" s="578"/>
      <c r="F6343" s="541">
        <f t="shared" si="99"/>
        <v>0</v>
      </c>
      <c r="G6343" s="616"/>
    </row>
    <row r="6344" spans="1:7">
      <c r="A6344" s="558" t="s">
        <v>24221</v>
      </c>
      <c r="B6344" s="519" t="s">
        <v>39252</v>
      </c>
      <c r="C6344" s="520" t="s">
        <v>39253</v>
      </c>
      <c r="D6344" s="541"/>
      <c r="E6344" s="578"/>
      <c r="F6344" s="541">
        <f t="shared" si="99"/>
        <v>0</v>
      </c>
      <c r="G6344" s="616"/>
    </row>
    <row r="6345" spans="1:7">
      <c r="A6345" s="558" t="s">
        <v>24222</v>
      </c>
      <c r="B6345" s="519" t="s">
        <v>39285</v>
      </c>
      <c r="C6345" s="520" t="s">
        <v>39286</v>
      </c>
      <c r="D6345" s="541"/>
      <c r="E6345" s="578"/>
      <c r="F6345" s="541">
        <f t="shared" si="99"/>
        <v>0</v>
      </c>
      <c r="G6345" s="616"/>
    </row>
    <row r="6346" spans="1:7">
      <c r="A6346" s="558" t="s">
        <v>24224</v>
      </c>
      <c r="B6346" s="519" t="s">
        <v>39287</v>
      </c>
      <c r="C6346" s="520" t="s">
        <v>39288</v>
      </c>
      <c r="D6346" s="541"/>
      <c r="E6346" s="578"/>
      <c r="F6346" s="541">
        <f t="shared" si="99"/>
        <v>0</v>
      </c>
      <c r="G6346" s="616"/>
    </row>
    <row r="6347" spans="1:7">
      <c r="A6347" s="558" t="s">
        <v>24225</v>
      </c>
      <c r="B6347" s="519" t="s">
        <v>39289</v>
      </c>
      <c r="C6347" s="520" t="s">
        <v>39290</v>
      </c>
      <c r="D6347" s="541"/>
      <c r="E6347" s="578"/>
      <c r="F6347" s="541">
        <f t="shared" si="99"/>
        <v>0</v>
      </c>
      <c r="G6347" s="616"/>
    </row>
    <row r="6348" spans="1:7">
      <c r="A6348" s="558" t="s">
        <v>24226</v>
      </c>
      <c r="B6348" s="519" t="s">
        <v>39291</v>
      </c>
      <c r="C6348" s="520" t="s">
        <v>39292</v>
      </c>
      <c r="D6348" s="541"/>
      <c r="E6348" s="578"/>
      <c r="F6348" s="541">
        <f t="shared" si="99"/>
        <v>0</v>
      </c>
      <c r="G6348" s="616"/>
    </row>
    <row r="6349" spans="1:7">
      <c r="A6349" s="558" t="s">
        <v>24228</v>
      </c>
      <c r="B6349" s="519" t="s">
        <v>39293</v>
      </c>
      <c r="C6349" s="520" t="s">
        <v>39294</v>
      </c>
      <c r="D6349" s="541"/>
      <c r="E6349" s="578"/>
      <c r="F6349" s="541">
        <f t="shared" si="99"/>
        <v>0</v>
      </c>
      <c r="G6349" s="616"/>
    </row>
    <row r="6350" spans="1:7">
      <c r="A6350" s="558" t="s">
        <v>24230</v>
      </c>
      <c r="B6350" s="519" t="s">
        <v>39295</v>
      </c>
      <c r="C6350" s="520" t="s">
        <v>39286</v>
      </c>
      <c r="D6350" s="541"/>
      <c r="E6350" s="578"/>
      <c r="F6350" s="541">
        <f t="shared" si="99"/>
        <v>0</v>
      </c>
      <c r="G6350" s="616"/>
    </row>
    <row r="6351" spans="1:7">
      <c r="A6351" s="558" t="s">
        <v>24232</v>
      </c>
      <c r="B6351" s="519" t="s">
        <v>39296</v>
      </c>
      <c r="C6351" s="520" t="s">
        <v>39297</v>
      </c>
      <c r="D6351" s="541"/>
      <c r="E6351" s="578"/>
      <c r="F6351" s="541">
        <f t="shared" si="99"/>
        <v>0</v>
      </c>
      <c r="G6351" s="616"/>
    </row>
    <row r="6352" spans="1:7">
      <c r="A6352" s="558" t="s">
        <v>24234</v>
      </c>
      <c r="B6352" s="519" t="s">
        <v>39298</v>
      </c>
      <c r="C6352" s="520" t="s">
        <v>39299</v>
      </c>
      <c r="D6352" s="541"/>
      <c r="E6352" s="578"/>
      <c r="F6352" s="541">
        <f t="shared" si="99"/>
        <v>0</v>
      </c>
      <c r="G6352" s="616"/>
    </row>
    <row r="6353" spans="1:7">
      <c r="A6353" s="558" t="s">
        <v>24236</v>
      </c>
      <c r="B6353" s="519" t="s">
        <v>39300</v>
      </c>
      <c r="C6353" s="520" t="s">
        <v>9031</v>
      </c>
      <c r="D6353" s="541"/>
      <c r="E6353" s="578"/>
      <c r="F6353" s="541">
        <f t="shared" si="99"/>
        <v>0</v>
      </c>
      <c r="G6353" s="616"/>
    </row>
    <row r="6354" spans="1:7">
      <c r="A6354" s="558" t="s">
        <v>24237</v>
      </c>
      <c r="B6354" s="519" t="s">
        <v>39301</v>
      </c>
      <c r="C6354" s="520" t="s">
        <v>9031</v>
      </c>
      <c r="D6354" s="541"/>
      <c r="E6354" s="578"/>
      <c r="F6354" s="541">
        <f t="shared" si="99"/>
        <v>0</v>
      </c>
      <c r="G6354" s="616"/>
    </row>
    <row r="6355" spans="1:7">
      <c r="A6355" s="558" t="s">
        <v>24239</v>
      </c>
      <c r="B6355" s="519" t="s">
        <v>39302</v>
      </c>
      <c r="C6355" s="520" t="s">
        <v>39255</v>
      </c>
      <c r="D6355" s="541"/>
      <c r="E6355" s="578"/>
      <c r="F6355" s="541">
        <f t="shared" si="99"/>
        <v>0</v>
      </c>
      <c r="G6355" s="616"/>
    </row>
    <row r="6356" spans="1:7">
      <c r="A6356" s="558" t="s">
        <v>24241</v>
      </c>
      <c r="B6356" s="519" t="s">
        <v>39303</v>
      </c>
      <c r="C6356" s="520" t="s">
        <v>22133</v>
      </c>
      <c r="D6356" s="541"/>
      <c r="E6356" s="578"/>
      <c r="F6356" s="541">
        <f t="shared" si="99"/>
        <v>0</v>
      </c>
      <c r="G6356" s="616"/>
    </row>
    <row r="6357" spans="1:7" s="425" customFormat="1">
      <c r="A6357" s="650" t="s">
        <v>39304</v>
      </c>
      <c r="B6357" s="651"/>
      <c r="C6357" s="652"/>
      <c r="D6357" s="547"/>
      <c r="E6357" s="588"/>
      <c r="F6357" s="550"/>
      <c r="G6357" s="613"/>
    </row>
    <row r="6358" spans="1:7">
      <c r="A6358" s="558" t="s">
        <v>24243</v>
      </c>
      <c r="B6358" s="519" t="s">
        <v>38625</v>
      </c>
      <c r="C6358" s="520" t="s">
        <v>39206</v>
      </c>
      <c r="D6358" s="541"/>
      <c r="E6358" s="578"/>
      <c r="F6358" s="541">
        <f t="shared" si="99"/>
        <v>0</v>
      </c>
      <c r="G6358" s="616"/>
    </row>
    <row r="6359" spans="1:7">
      <c r="A6359" s="558" t="s">
        <v>24245</v>
      </c>
      <c r="B6359" s="519" t="s">
        <v>39305</v>
      </c>
      <c r="C6359" s="520" t="s">
        <v>39213</v>
      </c>
      <c r="D6359" s="541"/>
      <c r="E6359" s="578"/>
      <c r="F6359" s="541">
        <f t="shared" si="99"/>
        <v>0</v>
      </c>
      <c r="G6359" s="616"/>
    </row>
    <row r="6360" spans="1:7">
      <c r="A6360" s="558" t="s">
        <v>24247</v>
      </c>
      <c r="B6360" s="519" t="s">
        <v>39230</v>
      </c>
      <c r="C6360" s="520" t="s">
        <v>39215</v>
      </c>
      <c r="D6360" s="541"/>
      <c r="E6360" s="578"/>
      <c r="F6360" s="541">
        <f t="shared" si="99"/>
        <v>0</v>
      </c>
      <c r="G6360" s="616"/>
    </row>
    <row r="6361" spans="1:7">
      <c r="A6361" s="558" t="s">
        <v>24249</v>
      </c>
      <c r="B6361" s="519" t="s">
        <v>39257</v>
      </c>
      <c r="C6361" s="520" t="s">
        <v>39258</v>
      </c>
      <c r="D6361" s="541"/>
      <c r="E6361" s="578"/>
      <c r="F6361" s="541">
        <f t="shared" si="99"/>
        <v>0</v>
      </c>
      <c r="G6361" s="616"/>
    </row>
    <row r="6362" spans="1:7">
      <c r="A6362" s="558" t="s">
        <v>24251</v>
      </c>
      <c r="B6362" s="519" t="s">
        <v>39212</v>
      </c>
      <c r="C6362" s="520" t="s">
        <v>39306</v>
      </c>
      <c r="D6362" s="541"/>
      <c r="E6362" s="578"/>
      <c r="F6362" s="541">
        <f t="shared" si="99"/>
        <v>0</v>
      </c>
      <c r="G6362" s="616"/>
    </row>
    <row r="6363" spans="1:7">
      <c r="A6363" s="558" t="s">
        <v>24253</v>
      </c>
      <c r="B6363" s="519" t="s">
        <v>39214</v>
      </c>
      <c r="C6363" s="520" t="s">
        <v>39231</v>
      </c>
      <c r="D6363" s="541"/>
      <c r="E6363" s="578"/>
      <c r="F6363" s="541">
        <f t="shared" si="99"/>
        <v>0</v>
      </c>
      <c r="G6363" s="616"/>
    </row>
    <row r="6364" spans="1:7">
      <c r="A6364" s="558" t="s">
        <v>24254</v>
      </c>
      <c r="B6364" s="519" t="s">
        <v>39252</v>
      </c>
      <c r="C6364" s="520" t="s">
        <v>39253</v>
      </c>
      <c r="D6364" s="541"/>
      <c r="E6364" s="578"/>
      <c r="F6364" s="541">
        <f t="shared" si="99"/>
        <v>0</v>
      </c>
      <c r="G6364" s="616"/>
    </row>
    <row r="6365" spans="1:7">
      <c r="A6365" s="558" t="s">
        <v>24256</v>
      </c>
      <c r="B6365" s="444">
        <v>631000003300</v>
      </c>
      <c r="C6365" s="524" t="s">
        <v>39307</v>
      </c>
      <c r="D6365" s="541"/>
      <c r="E6365" s="578"/>
      <c r="F6365" s="541">
        <f t="shared" si="99"/>
        <v>0</v>
      </c>
      <c r="G6365" s="617"/>
    </row>
    <row r="6366" spans="1:7">
      <c r="A6366" s="567" t="s">
        <v>24258</v>
      </c>
      <c r="B6366" s="444">
        <v>631000004000</v>
      </c>
      <c r="C6366" s="524" t="s">
        <v>39308</v>
      </c>
      <c r="D6366" s="541"/>
      <c r="E6366" s="578"/>
      <c r="F6366" s="541">
        <f t="shared" si="99"/>
        <v>0</v>
      </c>
      <c r="G6366" s="617"/>
    </row>
    <row r="6367" spans="1:7" s="425" customFormat="1">
      <c r="A6367" s="650" t="s">
        <v>39309</v>
      </c>
      <c r="B6367" s="651"/>
      <c r="C6367" s="652"/>
      <c r="D6367" s="547"/>
      <c r="E6367" s="588"/>
      <c r="F6367" s="550"/>
      <c r="G6367" s="613"/>
    </row>
    <row r="6368" spans="1:7">
      <c r="A6368" s="558" t="s">
        <v>24260</v>
      </c>
      <c r="B6368" s="519" t="s">
        <v>39310</v>
      </c>
      <c r="C6368" s="520" t="s">
        <v>39311</v>
      </c>
      <c r="D6368" s="541"/>
      <c r="E6368" s="578"/>
      <c r="F6368" s="541">
        <f t="shared" ref="F6368:F6431" si="100">D6368*(1+E6368)</f>
        <v>0</v>
      </c>
      <c r="G6368" s="616"/>
    </row>
    <row r="6369" spans="1:7">
      <c r="A6369" s="558" t="s">
        <v>24262</v>
      </c>
      <c r="B6369" s="519" t="s">
        <v>39312</v>
      </c>
      <c r="C6369" s="520" t="s">
        <v>39313</v>
      </c>
      <c r="D6369" s="541"/>
      <c r="E6369" s="578"/>
      <c r="F6369" s="541">
        <f t="shared" si="100"/>
        <v>0</v>
      </c>
      <c r="G6369" s="616"/>
    </row>
    <row r="6370" spans="1:7">
      <c r="A6370" s="558" t="s">
        <v>24264</v>
      </c>
      <c r="B6370" s="519" t="s">
        <v>39314</v>
      </c>
      <c r="C6370" s="520" t="s">
        <v>39315</v>
      </c>
      <c r="D6370" s="541"/>
      <c r="E6370" s="578"/>
      <c r="F6370" s="541">
        <f t="shared" si="100"/>
        <v>0</v>
      </c>
      <c r="G6370" s="616"/>
    </row>
    <row r="6371" spans="1:7">
      <c r="A6371" s="558" t="s">
        <v>24265</v>
      </c>
      <c r="B6371" s="519" t="s">
        <v>39316</v>
      </c>
      <c r="C6371" s="520" t="s">
        <v>39317</v>
      </c>
      <c r="D6371" s="541"/>
      <c r="E6371" s="578"/>
      <c r="F6371" s="541">
        <f t="shared" si="100"/>
        <v>0</v>
      </c>
      <c r="G6371" s="616"/>
    </row>
    <row r="6372" spans="1:7">
      <c r="A6372" s="558" t="s">
        <v>24267</v>
      </c>
      <c r="B6372" s="519" t="s">
        <v>39318</v>
      </c>
      <c r="C6372" s="520" t="s">
        <v>39319</v>
      </c>
      <c r="D6372" s="541"/>
      <c r="E6372" s="578"/>
      <c r="F6372" s="541">
        <f t="shared" si="100"/>
        <v>0</v>
      </c>
      <c r="G6372" s="616"/>
    </row>
    <row r="6373" spans="1:7">
      <c r="A6373" s="558" t="s">
        <v>24269</v>
      </c>
      <c r="B6373" s="519" t="s">
        <v>39320</v>
      </c>
      <c r="C6373" s="520" t="s">
        <v>39321</v>
      </c>
      <c r="D6373" s="541"/>
      <c r="E6373" s="578"/>
      <c r="F6373" s="541">
        <f t="shared" si="100"/>
        <v>0</v>
      </c>
      <c r="G6373" s="616"/>
    </row>
    <row r="6374" spans="1:7">
      <c r="A6374" s="558" t="s">
        <v>24271</v>
      </c>
      <c r="B6374" s="519" t="s">
        <v>39322</v>
      </c>
      <c r="C6374" s="520" t="s">
        <v>39323</v>
      </c>
      <c r="D6374" s="541"/>
      <c r="E6374" s="578"/>
      <c r="F6374" s="541">
        <f t="shared" si="100"/>
        <v>0</v>
      </c>
      <c r="G6374" s="616"/>
    </row>
    <row r="6375" spans="1:7">
      <c r="A6375" s="558" t="s">
        <v>24273</v>
      </c>
      <c r="B6375" s="519" t="s">
        <v>39324</v>
      </c>
      <c r="C6375" s="520" t="s">
        <v>39280</v>
      </c>
      <c r="D6375" s="541"/>
      <c r="E6375" s="578"/>
      <c r="F6375" s="541">
        <f t="shared" si="100"/>
        <v>0</v>
      </c>
      <c r="G6375" s="616"/>
    </row>
    <row r="6376" spans="1:7">
      <c r="A6376" s="558" t="s">
        <v>24275</v>
      </c>
      <c r="B6376" s="519" t="s">
        <v>39325</v>
      </c>
      <c r="C6376" s="520" t="s">
        <v>39326</v>
      </c>
      <c r="D6376" s="541"/>
      <c r="E6376" s="578"/>
      <c r="F6376" s="541">
        <f t="shared" si="100"/>
        <v>0</v>
      </c>
      <c r="G6376" s="616"/>
    </row>
    <row r="6377" spans="1:7">
      <c r="A6377" s="558" t="s">
        <v>24277</v>
      </c>
      <c r="B6377" s="519" t="s">
        <v>39327</v>
      </c>
      <c r="C6377" s="520" t="s">
        <v>39280</v>
      </c>
      <c r="D6377" s="541"/>
      <c r="E6377" s="578"/>
      <c r="F6377" s="541">
        <f t="shared" si="100"/>
        <v>0</v>
      </c>
      <c r="G6377" s="616"/>
    </row>
    <row r="6378" spans="1:7">
      <c r="A6378" s="558" t="s">
        <v>24279</v>
      </c>
      <c r="B6378" s="519" t="s">
        <v>39328</v>
      </c>
      <c r="C6378" s="520" t="s">
        <v>39329</v>
      </c>
      <c r="D6378" s="541"/>
      <c r="E6378" s="578"/>
      <c r="F6378" s="541">
        <f t="shared" si="100"/>
        <v>0</v>
      </c>
      <c r="G6378" s="616"/>
    </row>
    <row r="6379" spans="1:7">
      <c r="A6379" s="558" t="s">
        <v>24281</v>
      </c>
      <c r="B6379" s="519" t="s">
        <v>39330</v>
      </c>
      <c r="C6379" s="520" t="s">
        <v>39329</v>
      </c>
      <c r="D6379" s="541"/>
      <c r="E6379" s="578"/>
      <c r="F6379" s="541">
        <f t="shared" si="100"/>
        <v>0</v>
      </c>
      <c r="G6379" s="616"/>
    </row>
    <row r="6380" spans="1:7">
      <c r="A6380" s="558" t="s">
        <v>24282</v>
      </c>
      <c r="B6380" s="519" t="s">
        <v>39331</v>
      </c>
      <c r="C6380" s="520" t="s">
        <v>39329</v>
      </c>
      <c r="D6380" s="541"/>
      <c r="E6380" s="578"/>
      <c r="F6380" s="541">
        <f t="shared" si="100"/>
        <v>0</v>
      </c>
      <c r="G6380" s="616"/>
    </row>
    <row r="6381" spans="1:7">
      <c r="A6381" s="558" t="s">
        <v>24284</v>
      </c>
      <c r="B6381" s="519" t="s">
        <v>39223</v>
      </c>
      <c r="C6381" s="520" t="s">
        <v>12256</v>
      </c>
      <c r="D6381" s="541"/>
      <c r="E6381" s="578"/>
      <c r="F6381" s="541">
        <f t="shared" si="100"/>
        <v>0</v>
      </c>
      <c r="G6381" s="616"/>
    </row>
    <row r="6382" spans="1:7">
      <c r="A6382" s="558" t="s">
        <v>24286</v>
      </c>
      <c r="B6382" s="519" t="s">
        <v>39332</v>
      </c>
      <c r="C6382" s="520" t="s">
        <v>38651</v>
      </c>
      <c r="D6382" s="541"/>
      <c r="E6382" s="578"/>
      <c r="F6382" s="541">
        <f t="shared" si="100"/>
        <v>0</v>
      </c>
      <c r="G6382" s="616"/>
    </row>
    <row r="6383" spans="1:7">
      <c r="A6383" s="558" t="s">
        <v>24288</v>
      </c>
      <c r="B6383" s="519" t="s">
        <v>39333</v>
      </c>
      <c r="C6383" s="520" t="s">
        <v>39233</v>
      </c>
      <c r="D6383" s="541"/>
      <c r="E6383" s="578"/>
      <c r="F6383" s="541">
        <f t="shared" si="100"/>
        <v>0</v>
      </c>
      <c r="G6383" s="616"/>
    </row>
    <row r="6384" spans="1:7">
      <c r="A6384" s="558" t="s">
        <v>24290</v>
      </c>
      <c r="B6384" s="519" t="s">
        <v>39334</v>
      </c>
      <c r="C6384" s="520" t="s">
        <v>36472</v>
      </c>
      <c r="D6384" s="541"/>
      <c r="E6384" s="578"/>
      <c r="F6384" s="541">
        <f t="shared" si="100"/>
        <v>0</v>
      </c>
      <c r="G6384" s="616"/>
    </row>
    <row r="6385" spans="1:7">
      <c r="A6385" s="558" t="s">
        <v>24292</v>
      </c>
      <c r="B6385" s="519" t="s">
        <v>39335</v>
      </c>
      <c r="C6385" s="520" t="s">
        <v>39336</v>
      </c>
      <c r="D6385" s="541"/>
      <c r="E6385" s="578"/>
      <c r="F6385" s="541">
        <f t="shared" si="100"/>
        <v>0</v>
      </c>
      <c r="G6385" s="616"/>
    </row>
    <row r="6386" spans="1:7">
      <c r="A6386" s="558" t="s">
        <v>24293</v>
      </c>
      <c r="B6386" s="519" t="s">
        <v>39337</v>
      </c>
      <c r="C6386" s="520" t="s">
        <v>39338</v>
      </c>
      <c r="D6386" s="541"/>
      <c r="E6386" s="578"/>
      <c r="F6386" s="541">
        <f t="shared" si="100"/>
        <v>0</v>
      </c>
      <c r="G6386" s="616"/>
    </row>
    <row r="6387" spans="1:7">
      <c r="A6387" s="558" t="s">
        <v>24294</v>
      </c>
      <c r="B6387" s="519" t="s">
        <v>39234</v>
      </c>
      <c r="C6387" s="520" t="s">
        <v>39235</v>
      </c>
      <c r="D6387" s="541"/>
      <c r="E6387" s="578"/>
      <c r="F6387" s="541">
        <f t="shared" si="100"/>
        <v>0</v>
      </c>
      <c r="G6387" s="616"/>
    </row>
    <row r="6388" spans="1:7">
      <c r="A6388" s="558" t="s">
        <v>24296</v>
      </c>
      <c r="B6388" s="519" t="s">
        <v>39236</v>
      </c>
      <c r="C6388" s="520" t="s">
        <v>39237</v>
      </c>
      <c r="D6388" s="541"/>
      <c r="E6388" s="578"/>
      <c r="F6388" s="541">
        <f t="shared" si="100"/>
        <v>0</v>
      </c>
      <c r="G6388" s="616"/>
    </row>
    <row r="6389" spans="1:7">
      <c r="A6389" s="558" t="s">
        <v>24298</v>
      </c>
      <c r="B6389" s="519" t="s">
        <v>39238</v>
      </c>
      <c r="C6389" s="520" t="s">
        <v>39239</v>
      </c>
      <c r="D6389" s="541"/>
      <c r="E6389" s="578"/>
      <c r="F6389" s="541">
        <f t="shared" si="100"/>
        <v>0</v>
      </c>
      <c r="G6389" s="616"/>
    </row>
    <row r="6390" spans="1:7">
      <c r="A6390" s="558" t="s">
        <v>24300</v>
      </c>
      <c r="B6390" s="519" t="s">
        <v>39244</v>
      </c>
      <c r="C6390" s="520" t="s">
        <v>39245</v>
      </c>
      <c r="D6390" s="541"/>
      <c r="E6390" s="578"/>
      <c r="F6390" s="541">
        <f t="shared" si="100"/>
        <v>0</v>
      </c>
      <c r="G6390" s="616"/>
    </row>
    <row r="6391" spans="1:7">
      <c r="A6391" s="558" t="s">
        <v>24302</v>
      </c>
      <c r="B6391" s="519" t="s">
        <v>39242</v>
      </c>
      <c r="C6391" s="520" t="s">
        <v>39243</v>
      </c>
      <c r="D6391" s="541"/>
      <c r="E6391" s="578"/>
      <c r="F6391" s="541">
        <f t="shared" si="100"/>
        <v>0</v>
      </c>
      <c r="G6391" s="616"/>
    </row>
    <row r="6392" spans="1:7">
      <c r="A6392" s="558" t="s">
        <v>24303</v>
      </c>
      <c r="B6392" s="519" t="s">
        <v>39339</v>
      </c>
      <c r="C6392" s="520" t="s">
        <v>9031</v>
      </c>
      <c r="D6392" s="541"/>
      <c r="E6392" s="578"/>
      <c r="F6392" s="541">
        <f t="shared" si="100"/>
        <v>0</v>
      </c>
      <c r="G6392" s="616"/>
    </row>
    <row r="6393" spans="1:7">
      <c r="A6393" s="558" t="s">
        <v>24305</v>
      </c>
      <c r="B6393" s="519" t="s">
        <v>39340</v>
      </c>
      <c r="C6393" s="520" t="s">
        <v>9031</v>
      </c>
      <c r="D6393" s="541"/>
      <c r="E6393" s="578"/>
      <c r="F6393" s="541">
        <f t="shared" si="100"/>
        <v>0</v>
      </c>
      <c r="G6393" s="616"/>
    </row>
    <row r="6394" spans="1:7">
      <c r="A6394" s="558" t="s">
        <v>24307</v>
      </c>
      <c r="B6394" s="519" t="s">
        <v>39341</v>
      </c>
      <c r="C6394" s="520" t="s">
        <v>39342</v>
      </c>
      <c r="D6394" s="541"/>
      <c r="E6394" s="578"/>
      <c r="F6394" s="541">
        <f t="shared" si="100"/>
        <v>0</v>
      </c>
      <c r="G6394" s="616"/>
    </row>
    <row r="6395" spans="1:7">
      <c r="A6395" s="558" t="s">
        <v>24309</v>
      </c>
      <c r="B6395" s="519" t="s">
        <v>39287</v>
      </c>
      <c r="C6395" s="520" t="s">
        <v>39288</v>
      </c>
      <c r="D6395" s="541"/>
      <c r="E6395" s="578"/>
      <c r="F6395" s="541">
        <f t="shared" si="100"/>
        <v>0</v>
      </c>
      <c r="G6395" s="616"/>
    </row>
    <row r="6396" spans="1:7">
      <c r="A6396" s="558" t="s">
        <v>24311</v>
      </c>
      <c r="B6396" s="519" t="s">
        <v>39289</v>
      </c>
      <c r="C6396" s="520" t="s">
        <v>39290</v>
      </c>
      <c r="D6396" s="541"/>
      <c r="E6396" s="578"/>
      <c r="F6396" s="541">
        <f t="shared" si="100"/>
        <v>0</v>
      </c>
      <c r="G6396" s="616"/>
    </row>
    <row r="6397" spans="1:7">
      <c r="A6397" s="558" t="s">
        <v>17150</v>
      </c>
      <c r="B6397" s="519" t="s">
        <v>39291</v>
      </c>
      <c r="C6397" s="520" t="s">
        <v>39292</v>
      </c>
      <c r="D6397" s="541"/>
      <c r="E6397" s="578"/>
      <c r="F6397" s="541">
        <f t="shared" si="100"/>
        <v>0</v>
      </c>
      <c r="G6397" s="616"/>
    </row>
    <row r="6398" spans="1:7">
      <c r="A6398" s="558" t="s">
        <v>17152</v>
      </c>
      <c r="B6398" s="519" t="s">
        <v>39343</v>
      </c>
      <c r="C6398" s="520" t="s">
        <v>39344</v>
      </c>
      <c r="D6398" s="541"/>
      <c r="E6398" s="578"/>
      <c r="F6398" s="541">
        <f t="shared" si="100"/>
        <v>0</v>
      </c>
      <c r="G6398" s="616"/>
    </row>
    <row r="6399" spans="1:7">
      <c r="A6399" s="558" t="s">
        <v>17154</v>
      </c>
      <c r="B6399" s="519" t="s">
        <v>39345</v>
      </c>
      <c r="C6399" s="520" t="s">
        <v>7426</v>
      </c>
      <c r="D6399" s="541"/>
      <c r="E6399" s="578"/>
      <c r="F6399" s="541">
        <f t="shared" si="100"/>
        <v>0</v>
      </c>
      <c r="G6399" s="616"/>
    </row>
    <row r="6400" spans="1:7">
      <c r="A6400" s="558" t="s">
        <v>17155</v>
      </c>
      <c r="B6400" s="519" t="s">
        <v>39259</v>
      </c>
      <c r="C6400" s="520" t="s">
        <v>39260</v>
      </c>
      <c r="D6400" s="541"/>
      <c r="E6400" s="578"/>
      <c r="F6400" s="541">
        <f t="shared" si="100"/>
        <v>0</v>
      </c>
      <c r="G6400" s="616"/>
    </row>
    <row r="6401" spans="1:7">
      <c r="A6401" s="558" t="s">
        <v>10326</v>
      </c>
      <c r="B6401" s="519" t="s">
        <v>39346</v>
      </c>
      <c r="C6401" s="520" t="s">
        <v>39347</v>
      </c>
      <c r="D6401" s="541"/>
      <c r="E6401" s="578"/>
      <c r="F6401" s="541">
        <f t="shared" si="100"/>
        <v>0</v>
      </c>
      <c r="G6401" s="616"/>
    </row>
    <row r="6402" spans="1:7">
      <c r="A6402" s="558" t="s">
        <v>10328</v>
      </c>
      <c r="B6402" s="519" t="s">
        <v>39348</v>
      </c>
      <c r="C6402" s="520" t="s">
        <v>39349</v>
      </c>
      <c r="D6402" s="541"/>
      <c r="E6402" s="578"/>
      <c r="F6402" s="541">
        <f t="shared" si="100"/>
        <v>0</v>
      </c>
      <c r="G6402" s="616"/>
    </row>
    <row r="6403" spans="1:7">
      <c r="A6403" s="558" t="s">
        <v>10330</v>
      </c>
      <c r="B6403" s="519" t="s">
        <v>39350</v>
      </c>
      <c r="C6403" s="520" t="s">
        <v>39351</v>
      </c>
      <c r="D6403" s="541"/>
      <c r="E6403" s="578"/>
      <c r="F6403" s="541">
        <f t="shared" si="100"/>
        <v>0</v>
      </c>
      <c r="G6403" s="616"/>
    </row>
    <row r="6404" spans="1:7" s="425" customFormat="1">
      <c r="A6404" s="650" t="s">
        <v>39838</v>
      </c>
      <c r="B6404" s="651"/>
      <c r="C6404" s="652"/>
      <c r="D6404" s="547"/>
      <c r="E6404" s="588"/>
      <c r="F6404" s="550"/>
      <c r="G6404" s="613"/>
    </row>
    <row r="6405" spans="1:7">
      <c r="A6405" s="558" t="s">
        <v>10332</v>
      </c>
      <c r="B6405" s="519" t="s">
        <v>39352</v>
      </c>
      <c r="C6405" s="520" t="s">
        <v>2033</v>
      </c>
      <c r="D6405" s="541"/>
      <c r="E6405" s="578"/>
      <c r="F6405" s="541">
        <f t="shared" si="100"/>
        <v>0</v>
      </c>
      <c r="G6405" s="616"/>
    </row>
    <row r="6406" spans="1:7">
      <c r="A6406" s="558" t="s">
        <v>10334</v>
      </c>
      <c r="B6406" s="519" t="s">
        <v>39353</v>
      </c>
      <c r="C6406" s="520" t="s">
        <v>33505</v>
      </c>
      <c r="D6406" s="541"/>
      <c r="E6406" s="578"/>
      <c r="F6406" s="541">
        <f t="shared" si="100"/>
        <v>0</v>
      </c>
      <c r="G6406" s="616"/>
    </row>
    <row r="6407" spans="1:7">
      <c r="A6407" s="558" t="s">
        <v>10336</v>
      </c>
      <c r="B6407" s="519" t="s">
        <v>39354</v>
      </c>
      <c r="C6407" s="520" t="s">
        <v>39355</v>
      </c>
      <c r="D6407" s="541"/>
      <c r="E6407" s="578"/>
      <c r="F6407" s="541">
        <f t="shared" si="100"/>
        <v>0</v>
      </c>
      <c r="G6407" s="616"/>
    </row>
    <row r="6408" spans="1:7">
      <c r="A6408" s="558" t="s">
        <v>10337</v>
      </c>
      <c r="B6408" s="519" t="s">
        <v>39356</v>
      </c>
      <c r="C6408" s="520" t="s">
        <v>14337</v>
      </c>
      <c r="D6408" s="541"/>
      <c r="E6408" s="578"/>
      <c r="F6408" s="541">
        <f t="shared" si="100"/>
        <v>0</v>
      </c>
      <c r="G6408" s="616"/>
    </row>
    <row r="6409" spans="1:7">
      <c r="A6409" s="558" t="s">
        <v>10339</v>
      </c>
      <c r="B6409" s="519" t="s">
        <v>39357</v>
      </c>
      <c r="C6409" s="520" t="s">
        <v>39358</v>
      </c>
      <c r="D6409" s="541"/>
      <c r="E6409" s="578"/>
      <c r="F6409" s="541">
        <f t="shared" si="100"/>
        <v>0</v>
      </c>
      <c r="G6409" s="616"/>
    </row>
    <row r="6410" spans="1:7">
      <c r="A6410" s="558" t="s">
        <v>10340</v>
      </c>
      <c r="B6410" s="519" t="s">
        <v>39359</v>
      </c>
      <c r="C6410" s="520" t="s">
        <v>39360</v>
      </c>
      <c r="D6410" s="541"/>
      <c r="E6410" s="578"/>
      <c r="F6410" s="541">
        <f t="shared" si="100"/>
        <v>0</v>
      </c>
      <c r="G6410" s="616"/>
    </row>
    <row r="6411" spans="1:7">
      <c r="A6411" s="558" t="s">
        <v>10342</v>
      </c>
      <c r="B6411" s="519" t="s">
        <v>39361</v>
      </c>
      <c r="C6411" s="520" t="s">
        <v>39362</v>
      </c>
      <c r="D6411" s="541"/>
      <c r="E6411" s="578"/>
      <c r="F6411" s="541">
        <f t="shared" si="100"/>
        <v>0</v>
      </c>
      <c r="G6411" s="616"/>
    </row>
    <row r="6412" spans="1:7">
      <c r="A6412" s="558" t="s">
        <v>10344</v>
      </c>
      <c r="B6412" s="471" t="s">
        <v>39353</v>
      </c>
      <c r="C6412" s="524" t="s">
        <v>39363</v>
      </c>
      <c r="D6412" s="541"/>
      <c r="E6412" s="578"/>
      <c r="F6412" s="541">
        <f t="shared" si="100"/>
        <v>0</v>
      </c>
      <c r="G6412" s="616"/>
    </row>
    <row r="6413" spans="1:7">
      <c r="A6413" s="558" t="s">
        <v>10346</v>
      </c>
      <c r="B6413" s="444">
        <v>632000005410</v>
      </c>
      <c r="C6413" s="524" t="s">
        <v>39364</v>
      </c>
      <c r="D6413" s="541"/>
      <c r="E6413" s="578"/>
      <c r="F6413" s="541">
        <f t="shared" si="100"/>
        <v>0</v>
      </c>
      <c r="G6413" s="616"/>
    </row>
    <row r="6414" spans="1:7" s="425" customFormat="1">
      <c r="A6414" s="650" t="s">
        <v>39365</v>
      </c>
      <c r="B6414" s="651"/>
      <c r="C6414" s="652"/>
      <c r="D6414" s="547"/>
      <c r="E6414" s="588"/>
      <c r="F6414" s="550"/>
      <c r="G6414" s="613"/>
    </row>
    <row r="6415" spans="1:7" ht="24">
      <c r="A6415" s="558" t="s">
        <v>10348</v>
      </c>
      <c r="B6415" s="519" t="s">
        <v>39366</v>
      </c>
      <c r="C6415" s="473" t="s">
        <v>40199</v>
      </c>
      <c r="D6415" s="541"/>
      <c r="E6415" s="578"/>
      <c r="F6415" s="541">
        <f t="shared" si="100"/>
        <v>0</v>
      </c>
      <c r="G6415" s="616"/>
    </row>
    <row r="6416" spans="1:7" ht="24">
      <c r="A6416" s="558" t="s">
        <v>10350</v>
      </c>
      <c r="B6416" s="519" t="s">
        <v>39367</v>
      </c>
      <c r="C6416" s="473" t="s">
        <v>40200</v>
      </c>
      <c r="D6416" s="541"/>
      <c r="E6416" s="578"/>
      <c r="F6416" s="541">
        <f t="shared" si="100"/>
        <v>0</v>
      </c>
      <c r="G6416" s="616"/>
    </row>
    <row r="6417" spans="1:7">
      <c r="A6417" s="558" t="s">
        <v>10352</v>
      </c>
      <c r="B6417" s="519" t="s">
        <v>39368</v>
      </c>
      <c r="C6417" s="520" t="s">
        <v>39369</v>
      </c>
      <c r="D6417" s="541"/>
      <c r="E6417" s="578"/>
      <c r="F6417" s="541">
        <f t="shared" si="100"/>
        <v>0</v>
      </c>
      <c r="G6417" s="616"/>
    </row>
    <row r="6418" spans="1:7">
      <c r="A6418" s="558" t="s">
        <v>10354</v>
      </c>
      <c r="B6418" s="519" t="s">
        <v>39370</v>
      </c>
      <c r="C6418" s="520" t="s">
        <v>39371</v>
      </c>
      <c r="D6418" s="541"/>
      <c r="E6418" s="578"/>
      <c r="F6418" s="541">
        <f t="shared" si="100"/>
        <v>0</v>
      </c>
      <c r="G6418" s="616"/>
    </row>
    <row r="6419" spans="1:7">
      <c r="A6419" s="558" t="s">
        <v>10356</v>
      </c>
      <c r="B6419" s="519" t="s">
        <v>39372</v>
      </c>
      <c r="C6419" s="520" t="s">
        <v>39373</v>
      </c>
      <c r="D6419" s="541"/>
      <c r="E6419" s="578"/>
      <c r="F6419" s="541">
        <f t="shared" si="100"/>
        <v>0</v>
      </c>
      <c r="G6419" s="616"/>
    </row>
    <row r="6420" spans="1:7">
      <c r="A6420" s="558" t="s">
        <v>10357</v>
      </c>
      <c r="B6420" s="519" t="s">
        <v>39374</v>
      </c>
      <c r="C6420" s="520" t="s">
        <v>39876</v>
      </c>
      <c r="D6420" s="541"/>
      <c r="E6420" s="578"/>
      <c r="F6420" s="541">
        <f t="shared" si="100"/>
        <v>0</v>
      </c>
      <c r="G6420" s="616"/>
    </row>
    <row r="6421" spans="1:7" s="425" customFormat="1">
      <c r="A6421" s="650" t="s">
        <v>39375</v>
      </c>
      <c r="B6421" s="651"/>
      <c r="C6421" s="652"/>
      <c r="D6421" s="547"/>
      <c r="E6421" s="588"/>
      <c r="F6421" s="550"/>
      <c r="G6421" s="613"/>
    </row>
    <row r="6422" spans="1:7">
      <c r="A6422" s="558" t="s">
        <v>10359</v>
      </c>
      <c r="B6422" s="519" t="s">
        <v>39376</v>
      </c>
      <c r="C6422" s="520" t="s">
        <v>39878</v>
      </c>
      <c r="D6422" s="541"/>
      <c r="E6422" s="578"/>
      <c r="F6422" s="541">
        <f t="shared" si="100"/>
        <v>0</v>
      </c>
      <c r="G6422" s="616"/>
    </row>
    <row r="6423" spans="1:7">
      <c r="A6423" s="558" t="s">
        <v>10361</v>
      </c>
      <c r="B6423" s="519" t="s">
        <v>39377</v>
      </c>
      <c r="C6423" s="520" t="s">
        <v>39879</v>
      </c>
      <c r="D6423" s="541"/>
      <c r="E6423" s="578"/>
      <c r="F6423" s="541">
        <f t="shared" si="100"/>
        <v>0</v>
      </c>
      <c r="G6423" s="616"/>
    </row>
    <row r="6424" spans="1:7">
      <c r="A6424" s="558" t="s">
        <v>10363</v>
      </c>
      <c r="B6424" s="519" t="s">
        <v>39378</v>
      </c>
      <c r="C6424" s="520" t="s">
        <v>39880</v>
      </c>
      <c r="D6424" s="541"/>
      <c r="E6424" s="578"/>
      <c r="F6424" s="541">
        <f t="shared" si="100"/>
        <v>0</v>
      </c>
      <c r="G6424" s="616"/>
    </row>
    <row r="6425" spans="1:7">
      <c r="A6425" s="558" t="s">
        <v>10365</v>
      </c>
      <c r="B6425" s="519" t="s">
        <v>39379</v>
      </c>
      <c r="C6425" s="520" t="s">
        <v>39877</v>
      </c>
      <c r="D6425" s="541"/>
      <c r="E6425" s="578"/>
      <c r="F6425" s="541">
        <f t="shared" si="100"/>
        <v>0</v>
      </c>
      <c r="G6425" s="616"/>
    </row>
    <row r="6426" spans="1:7">
      <c r="A6426" s="558" t="s">
        <v>10367</v>
      </c>
      <c r="B6426" s="519" t="s">
        <v>39380</v>
      </c>
      <c r="C6426" s="520" t="s">
        <v>39881</v>
      </c>
      <c r="D6426" s="541"/>
      <c r="E6426" s="578"/>
      <c r="F6426" s="541">
        <f t="shared" si="100"/>
        <v>0</v>
      </c>
      <c r="G6426" s="616"/>
    </row>
    <row r="6427" spans="1:7">
      <c r="A6427" s="558" t="s">
        <v>10369</v>
      </c>
      <c r="B6427" s="519" t="s">
        <v>39381</v>
      </c>
      <c r="C6427" s="520" t="s">
        <v>39881</v>
      </c>
      <c r="D6427" s="541"/>
      <c r="E6427" s="578"/>
      <c r="F6427" s="541">
        <f t="shared" si="100"/>
        <v>0</v>
      </c>
      <c r="G6427" s="616"/>
    </row>
    <row r="6428" spans="1:7">
      <c r="A6428" s="558" t="s">
        <v>10371</v>
      </c>
      <c r="B6428" s="519" t="s">
        <v>39382</v>
      </c>
      <c r="C6428" s="520" t="s">
        <v>39881</v>
      </c>
      <c r="D6428" s="541"/>
      <c r="E6428" s="578"/>
      <c r="F6428" s="541">
        <f t="shared" si="100"/>
        <v>0</v>
      </c>
      <c r="G6428" s="616"/>
    </row>
    <row r="6429" spans="1:7">
      <c r="A6429" s="558" t="s">
        <v>10373</v>
      </c>
      <c r="B6429" s="519" t="s">
        <v>39289</v>
      </c>
      <c r="C6429" s="520" t="s">
        <v>39290</v>
      </c>
      <c r="D6429" s="541"/>
      <c r="E6429" s="578"/>
      <c r="F6429" s="541">
        <f t="shared" si="100"/>
        <v>0</v>
      </c>
      <c r="G6429" s="616"/>
    </row>
    <row r="6430" spans="1:7">
      <c r="A6430" s="558" t="s">
        <v>10374</v>
      </c>
      <c r="B6430" s="519" t="s">
        <v>39291</v>
      </c>
      <c r="C6430" s="520" t="s">
        <v>39292</v>
      </c>
      <c r="D6430" s="541"/>
      <c r="E6430" s="578"/>
      <c r="F6430" s="541">
        <f t="shared" si="100"/>
        <v>0</v>
      </c>
      <c r="G6430" s="616"/>
    </row>
    <row r="6431" spans="1:7">
      <c r="A6431" s="558" t="s">
        <v>10376</v>
      </c>
      <c r="B6431" s="444">
        <v>200300016800</v>
      </c>
      <c r="C6431" s="524" t="s">
        <v>39383</v>
      </c>
      <c r="D6431" s="541"/>
      <c r="E6431" s="578"/>
      <c r="F6431" s="541">
        <f t="shared" si="100"/>
        <v>0</v>
      </c>
      <c r="G6431" s="616"/>
    </row>
    <row r="6432" spans="1:7">
      <c r="A6432" s="558" t="s">
        <v>10378</v>
      </c>
      <c r="B6432" s="444">
        <v>632000025200</v>
      </c>
      <c r="C6432" s="525" t="s">
        <v>39384</v>
      </c>
      <c r="D6432" s="541"/>
      <c r="E6432" s="578"/>
      <c r="F6432" s="541">
        <f t="shared" ref="F6432:F6495" si="101">D6432*(1+E6432)</f>
        <v>0</v>
      </c>
      <c r="G6432" s="616"/>
    </row>
    <row r="6433" spans="1:7">
      <c r="A6433" s="558" t="s">
        <v>10379</v>
      </c>
      <c r="B6433" s="444">
        <v>634000000900</v>
      </c>
      <c r="C6433" s="525" t="s">
        <v>39385</v>
      </c>
      <c r="D6433" s="541"/>
      <c r="E6433" s="578"/>
      <c r="F6433" s="541">
        <f t="shared" si="101"/>
        <v>0</v>
      </c>
      <c r="G6433" s="616"/>
    </row>
    <row r="6434" spans="1:7">
      <c r="A6434" s="558" t="s">
        <v>10381</v>
      </c>
      <c r="B6434" s="444">
        <v>270200225100</v>
      </c>
      <c r="C6434" s="525" t="s">
        <v>39386</v>
      </c>
      <c r="D6434" s="541"/>
      <c r="E6434" s="578"/>
      <c r="F6434" s="541">
        <f t="shared" si="101"/>
        <v>0</v>
      </c>
      <c r="G6434" s="616"/>
    </row>
    <row r="6435" spans="1:7">
      <c r="A6435" s="558" t="s">
        <v>10383</v>
      </c>
      <c r="B6435" s="444">
        <v>270000007300</v>
      </c>
      <c r="C6435" s="525" t="s">
        <v>39387</v>
      </c>
      <c r="D6435" s="541"/>
      <c r="E6435" s="578"/>
      <c r="F6435" s="541">
        <f t="shared" si="101"/>
        <v>0</v>
      </c>
      <c r="G6435" s="616"/>
    </row>
    <row r="6436" spans="1:7">
      <c r="A6436" s="558" t="s">
        <v>10385</v>
      </c>
      <c r="B6436" s="444">
        <v>632000018300</v>
      </c>
      <c r="C6436" s="525" t="s">
        <v>39388</v>
      </c>
      <c r="D6436" s="541"/>
      <c r="E6436" s="578"/>
      <c r="F6436" s="541">
        <f t="shared" si="101"/>
        <v>0</v>
      </c>
      <c r="G6436" s="616"/>
    </row>
    <row r="6437" spans="1:7">
      <c r="A6437" s="558" t="s">
        <v>10387</v>
      </c>
      <c r="B6437" s="444">
        <v>632000023400</v>
      </c>
      <c r="C6437" s="525" t="s">
        <v>39389</v>
      </c>
      <c r="D6437" s="541"/>
      <c r="E6437" s="578"/>
      <c r="F6437" s="541">
        <f t="shared" si="101"/>
        <v>0</v>
      </c>
      <c r="G6437" s="616"/>
    </row>
    <row r="6438" spans="1:7">
      <c r="A6438" s="558" t="s">
        <v>10389</v>
      </c>
      <c r="B6438" s="444">
        <v>200300004900</v>
      </c>
      <c r="C6438" s="526" t="s">
        <v>39390</v>
      </c>
      <c r="D6438" s="541"/>
      <c r="E6438" s="578"/>
      <c r="F6438" s="541">
        <f t="shared" si="101"/>
        <v>0</v>
      </c>
      <c r="G6438" s="616"/>
    </row>
    <row r="6439" spans="1:7">
      <c r="A6439" s="558" t="s">
        <v>10391</v>
      </c>
      <c r="B6439" s="444">
        <v>200300017700</v>
      </c>
      <c r="C6439" s="525" t="s">
        <v>39391</v>
      </c>
      <c r="D6439" s="541"/>
      <c r="E6439" s="578"/>
      <c r="F6439" s="541">
        <f t="shared" si="101"/>
        <v>0</v>
      </c>
      <c r="G6439" s="616"/>
    </row>
    <row r="6440" spans="1:7">
      <c r="A6440" s="558" t="s">
        <v>10393</v>
      </c>
      <c r="B6440" s="444">
        <v>200300017900</v>
      </c>
      <c r="C6440" s="525" t="s">
        <v>39392</v>
      </c>
      <c r="D6440" s="541"/>
      <c r="E6440" s="578"/>
      <c r="F6440" s="541">
        <f t="shared" si="101"/>
        <v>0</v>
      </c>
      <c r="G6440" s="616"/>
    </row>
    <row r="6441" spans="1:7">
      <c r="A6441" s="558" t="s">
        <v>10395</v>
      </c>
      <c r="B6441" s="444">
        <v>200300017800</v>
      </c>
      <c r="C6441" s="525" t="s">
        <v>39393</v>
      </c>
      <c r="D6441" s="541"/>
      <c r="E6441" s="578"/>
      <c r="F6441" s="541">
        <f t="shared" si="101"/>
        <v>0</v>
      </c>
      <c r="G6441" s="616"/>
    </row>
    <row r="6442" spans="1:7" s="425" customFormat="1">
      <c r="A6442" s="650" t="s">
        <v>39394</v>
      </c>
      <c r="B6442" s="651"/>
      <c r="C6442" s="652"/>
      <c r="D6442" s="547"/>
      <c r="E6442" s="588"/>
      <c r="F6442" s="550"/>
      <c r="G6442" s="613"/>
    </row>
    <row r="6443" spans="1:7">
      <c r="A6443" s="556" t="s">
        <v>10397</v>
      </c>
      <c r="B6443" s="444">
        <v>632000020300</v>
      </c>
      <c r="C6443" s="524" t="s">
        <v>39206</v>
      </c>
      <c r="D6443" s="541"/>
      <c r="E6443" s="578"/>
      <c r="F6443" s="541">
        <f t="shared" si="101"/>
        <v>0</v>
      </c>
      <c r="G6443" s="611"/>
    </row>
    <row r="6444" spans="1:7">
      <c r="A6444" s="556" t="s">
        <v>10399</v>
      </c>
      <c r="B6444" s="471" t="s">
        <v>39305</v>
      </c>
      <c r="C6444" s="524" t="s">
        <v>39213</v>
      </c>
      <c r="D6444" s="541"/>
      <c r="E6444" s="578"/>
      <c r="F6444" s="541">
        <f t="shared" si="101"/>
        <v>0</v>
      </c>
      <c r="G6444" s="611"/>
    </row>
    <row r="6445" spans="1:7">
      <c r="A6445" s="556" t="s">
        <v>10401</v>
      </c>
      <c r="B6445" s="471" t="s">
        <v>39230</v>
      </c>
      <c r="C6445" s="524" t="s">
        <v>39215</v>
      </c>
      <c r="D6445" s="541"/>
      <c r="E6445" s="578"/>
      <c r="F6445" s="541">
        <f t="shared" si="101"/>
        <v>0</v>
      </c>
      <c r="G6445" s="611"/>
    </row>
    <row r="6446" spans="1:7">
      <c r="A6446" s="556" t="s">
        <v>10402</v>
      </c>
      <c r="B6446" s="471" t="s">
        <v>39257</v>
      </c>
      <c r="C6446" s="524" t="s">
        <v>39258</v>
      </c>
      <c r="D6446" s="541"/>
      <c r="E6446" s="578"/>
      <c r="F6446" s="541">
        <f t="shared" si="101"/>
        <v>0</v>
      </c>
      <c r="G6446" s="611"/>
    </row>
    <row r="6447" spans="1:7">
      <c r="A6447" s="556" t="s">
        <v>10403</v>
      </c>
      <c r="B6447" s="444">
        <v>632000007100</v>
      </c>
      <c r="C6447" s="524" t="s">
        <v>39395</v>
      </c>
      <c r="D6447" s="541"/>
      <c r="E6447" s="578"/>
      <c r="F6447" s="541">
        <f t="shared" si="101"/>
        <v>0</v>
      </c>
      <c r="G6447" s="611"/>
    </row>
    <row r="6448" spans="1:7">
      <c r="A6448" s="568" t="s">
        <v>10405</v>
      </c>
      <c r="B6448" s="444">
        <v>632100005100</v>
      </c>
      <c r="C6448" s="524" t="s">
        <v>39396</v>
      </c>
      <c r="D6448" s="541"/>
      <c r="E6448" s="578"/>
      <c r="F6448" s="541">
        <f t="shared" si="101"/>
        <v>0</v>
      </c>
      <c r="G6448" s="611"/>
    </row>
    <row r="6449" spans="1:7">
      <c r="A6449" s="556" t="s">
        <v>10406</v>
      </c>
      <c r="B6449" s="471" t="s">
        <v>39252</v>
      </c>
      <c r="C6449" s="524" t="s">
        <v>39253</v>
      </c>
      <c r="D6449" s="541"/>
      <c r="E6449" s="578"/>
      <c r="F6449" s="541">
        <f t="shared" si="101"/>
        <v>0</v>
      </c>
      <c r="G6449" s="611"/>
    </row>
    <row r="6450" spans="1:7">
      <c r="A6450" s="556" t="s">
        <v>10408</v>
      </c>
      <c r="B6450" s="444">
        <v>230000093700</v>
      </c>
      <c r="C6450" s="524" t="s">
        <v>39255</v>
      </c>
      <c r="D6450" s="541"/>
      <c r="E6450" s="578"/>
      <c r="F6450" s="541">
        <f t="shared" si="101"/>
        <v>0</v>
      </c>
      <c r="G6450" s="611"/>
    </row>
    <row r="6451" spans="1:7">
      <c r="A6451" s="556" t="s">
        <v>10409</v>
      </c>
      <c r="B6451" s="471" t="s">
        <v>39017</v>
      </c>
      <c r="C6451" s="524" t="s">
        <v>39171</v>
      </c>
      <c r="D6451" s="541"/>
      <c r="E6451" s="578"/>
      <c r="F6451" s="541">
        <f t="shared" si="101"/>
        <v>0</v>
      </c>
      <c r="G6451" s="611"/>
    </row>
    <row r="6452" spans="1:7">
      <c r="A6452" s="556" t="s">
        <v>10411</v>
      </c>
      <c r="B6452" s="444">
        <v>632000026700</v>
      </c>
      <c r="C6452" s="524" t="s">
        <v>39397</v>
      </c>
      <c r="D6452" s="541"/>
      <c r="E6452" s="578"/>
      <c r="F6452" s="541">
        <f t="shared" si="101"/>
        <v>0</v>
      </c>
      <c r="G6452" s="609"/>
    </row>
    <row r="6453" spans="1:7">
      <c r="A6453" s="556" t="s">
        <v>10413</v>
      </c>
      <c r="B6453" s="444">
        <v>632000010300</v>
      </c>
      <c r="C6453" s="524" t="s">
        <v>39398</v>
      </c>
      <c r="D6453" s="541"/>
      <c r="E6453" s="578"/>
      <c r="F6453" s="541">
        <f t="shared" si="101"/>
        <v>0</v>
      </c>
      <c r="G6453" s="609"/>
    </row>
    <row r="6454" spans="1:7">
      <c r="A6454" s="556" t="s">
        <v>10414</v>
      </c>
      <c r="B6454" s="444">
        <v>632000008400</v>
      </c>
      <c r="C6454" s="524" t="s">
        <v>39270</v>
      </c>
      <c r="D6454" s="541"/>
      <c r="E6454" s="578"/>
      <c r="F6454" s="541">
        <f t="shared" si="101"/>
        <v>0</v>
      </c>
      <c r="G6454" s="609"/>
    </row>
    <row r="6455" spans="1:7">
      <c r="A6455" s="556" t="s">
        <v>10415</v>
      </c>
      <c r="B6455" s="444">
        <v>270000031900</v>
      </c>
      <c r="C6455" s="524" t="s">
        <v>39399</v>
      </c>
      <c r="D6455" s="541"/>
      <c r="E6455" s="578"/>
      <c r="F6455" s="541">
        <f t="shared" si="101"/>
        <v>0</v>
      </c>
      <c r="G6455" s="609"/>
    </row>
    <row r="6456" spans="1:7">
      <c r="A6456" s="556" t="s">
        <v>10417</v>
      </c>
      <c r="B6456" s="444">
        <v>632000055000</v>
      </c>
      <c r="C6456" s="524" t="s">
        <v>39400</v>
      </c>
      <c r="D6456" s="541"/>
      <c r="E6456" s="578"/>
      <c r="F6456" s="541">
        <f t="shared" si="101"/>
        <v>0</v>
      </c>
      <c r="G6456" s="609"/>
    </row>
    <row r="6457" spans="1:7">
      <c r="A6457" s="556" t="s">
        <v>10419</v>
      </c>
      <c r="B6457" s="444">
        <v>632000014200</v>
      </c>
      <c r="C6457" s="524" t="s">
        <v>25342</v>
      </c>
      <c r="D6457" s="541"/>
      <c r="E6457" s="578"/>
      <c r="F6457" s="541">
        <f t="shared" si="101"/>
        <v>0</v>
      </c>
      <c r="G6457" s="609"/>
    </row>
    <row r="6458" spans="1:7">
      <c r="A6458" s="556" t="s">
        <v>10421</v>
      </c>
      <c r="B6458" s="444">
        <v>270200221100</v>
      </c>
      <c r="C6458" s="525" t="s">
        <v>39401</v>
      </c>
      <c r="D6458" s="541"/>
      <c r="E6458" s="578"/>
      <c r="F6458" s="541">
        <f t="shared" si="101"/>
        <v>0</v>
      </c>
      <c r="G6458" s="609"/>
    </row>
    <row r="6459" spans="1:7">
      <c r="A6459" s="556" t="s">
        <v>10423</v>
      </c>
      <c r="B6459" s="444">
        <v>631000002700</v>
      </c>
      <c r="C6459" s="524" t="s">
        <v>39402</v>
      </c>
      <c r="D6459" s="541"/>
      <c r="E6459" s="578"/>
      <c r="F6459" s="541">
        <f t="shared" si="101"/>
        <v>0</v>
      </c>
      <c r="G6459" s="609"/>
    </row>
    <row r="6460" spans="1:7">
      <c r="A6460" s="556" t="s">
        <v>10425</v>
      </c>
      <c r="B6460" s="471" t="s">
        <v>39214</v>
      </c>
      <c r="C6460" s="524" t="s">
        <v>39231</v>
      </c>
      <c r="D6460" s="541"/>
      <c r="E6460" s="578"/>
      <c r="F6460" s="541">
        <f t="shared" si="101"/>
        <v>0</v>
      </c>
      <c r="G6460" s="611"/>
    </row>
    <row r="6461" spans="1:7">
      <c r="A6461" s="556" t="s">
        <v>10426</v>
      </c>
      <c r="B6461" s="444">
        <v>632000015500</v>
      </c>
      <c r="C6461" s="524" t="s">
        <v>39403</v>
      </c>
      <c r="D6461" s="541"/>
      <c r="E6461" s="578"/>
      <c r="F6461" s="541">
        <f t="shared" si="101"/>
        <v>0</v>
      </c>
      <c r="G6461" s="609"/>
    </row>
    <row r="6462" spans="1:7" s="425" customFormat="1">
      <c r="A6462" s="650" t="s">
        <v>39404</v>
      </c>
      <c r="B6462" s="651"/>
      <c r="C6462" s="652"/>
      <c r="D6462" s="547"/>
      <c r="E6462" s="588"/>
      <c r="F6462" s="550"/>
      <c r="G6462" s="613"/>
    </row>
    <row r="6463" spans="1:7">
      <c r="A6463" s="558" t="s">
        <v>10427</v>
      </c>
      <c r="B6463" s="519" t="s">
        <v>39405</v>
      </c>
      <c r="C6463" s="520" t="s">
        <v>39406</v>
      </c>
      <c r="D6463" s="541"/>
      <c r="E6463" s="578"/>
      <c r="F6463" s="541">
        <f t="shared" si="101"/>
        <v>0</v>
      </c>
      <c r="G6463" s="616"/>
    </row>
    <row r="6464" spans="1:7">
      <c r="A6464" s="558" t="s">
        <v>10429</v>
      </c>
      <c r="B6464" s="519" t="s">
        <v>39146</v>
      </c>
      <c r="C6464" s="520" t="s">
        <v>38966</v>
      </c>
      <c r="D6464" s="541"/>
      <c r="E6464" s="578"/>
      <c r="F6464" s="541">
        <f t="shared" si="101"/>
        <v>0</v>
      </c>
      <c r="G6464" s="616"/>
    </row>
    <row r="6465" spans="1:7">
      <c r="A6465" s="558" t="s">
        <v>10431</v>
      </c>
      <c r="B6465" s="519" t="s">
        <v>39407</v>
      </c>
      <c r="C6465" s="520" t="s">
        <v>39408</v>
      </c>
      <c r="D6465" s="541"/>
      <c r="E6465" s="578"/>
      <c r="F6465" s="541">
        <f t="shared" si="101"/>
        <v>0</v>
      </c>
      <c r="G6465" s="616"/>
    </row>
    <row r="6466" spans="1:7">
      <c r="A6466" s="558" t="s">
        <v>10433</v>
      </c>
      <c r="B6466" s="519" t="s">
        <v>39409</v>
      </c>
      <c r="C6466" s="520" t="s">
        <v>39410</v>
      </c>
      <c r="D6466" s="541"/>
      <c r="E6466" s="578"/>
      <c r="F6466" s="541">
        <f t="shared" si="101"/>
        <v>0</v>
      </c>
      <c r="G6466" s="616"/>
    </row>
    <row r="6467" spans="1:7">
      <c r="A6467" s="558" t="s">
        <v>10435</v>
      </c>
      <c r="B6467" s="519" t="s">
        <v>39411</v>
      </c>
      <c r="C6467" s="520" t="s">
        <v>39412</v>
      </c>
      <c r="D6467" s="541"/>
      <c r="E6467" s="578"/>
      <c r="F6467" s="541">
        <f t="shared" si="101"/>
        <v>0</v>
      </c>
      <c r="G6467" s="616"/>
    </row>
    <row r="6468" spans="1:7">
      <c r="A6468" s="558" t="s">
        <v>10437</v>
      </c>
      <c r="B6468" s="519" t="s">
        <v>39142</v>
      </c>
      <c r="C6468" s="520" t="s">
        <v>39413</v>
      </c>
      <c r="D6468" s="541"/>
      <c r="E6468" s="578"/>
      <c r="F6468" s="541">
        <f t="shared" si="101"/>
        <v>0</v>
      </c>
      <c r="G6468" s="616"/>
    </row>
    <row r="6469" spans="1:7">
      <c r="A6469" s="558" t="s">
        <v>10438</v>
      </c>
      <c r="B6469" s="519" t="s">
        <v>39205</v>
      </c>
      <c r="C6469" s="520" t="s">
        <v>39414</v>
      </c>
      <c r="D6469" s="541"/>
      <c r="E6469" s="578"/>
      <c r="F6469" s="541">
        <f t="shared" si="101"/>
        <v>0</v>
      </c>
      <c r="G6469" s="616"/>
    </row>
    <row r="6470" spans="1:7">
      <c r="A6470" s="558" t="s">
        <v>10440</v>
      </c>
      <c r="B6470" s="519" t="s">
        <v>39145</v>
      </c>
      <c r="C6470" s="520" t="s">
        <v>39415</v>
      </c>
      <c r="D6470" s="541"/>
      <c r="E6470" s="578"/>
      <c r="F6470" s="541">
        <f t="shared" si="101"/>
        <v>0</v>
      </c>
      <c r="G6470" s="616"/>
    </row>
    <row r="6471" spans="1:7">
      <c r="A6471" s="558" t="s">
        <v>10442</v>
      </c>
      <c r="B6471" s="519" t="s">
        <v>39416</v>
      </c>
      <c r="C6471" s="520" t="s">
        <v>39417</v>
      </c>
      <c r="D6471" s="541"/>
      <c r="E6471" s="578"/>
      <c r="F6471" s="541">
        <f t="shared" si="101"/>
        <v>0</v>
      </c>
      <c r="G6471" s="616"/>
    </row>
    <row r="6472" spans="1:7">
      <c r="A6472" s="558" t="s">
        <v>10444</v>
      </c>
      <c r="B6472" s="519" t="s">
        <v>38969</v>
      </c>
      <c r="C6472" s="520" t="s">
        <v>38970</v>
      </c>
      <c r="D6472" s="541"/>
      <c r="E6472" s="578"/>
      <c r="F6472" s="541">
        <f t="shared" si="101"/>
        <v>0</v>
      </c>
      <c r="G6472" s="616"/>
    </row>
    <row r="6473" spans="1:7">
      <c r="A6473" s="558" t="s">
        <v>10446</v>
      </c>
      <c r="B6473" s="519" t="s">
        <v>38971</v>
      </c>
      <c r="C6473" s="520" t="s">
        <v>28547</v>
      </c>
      <c r="D6473" s="541"/>
      <c r="E6473" s="578"/>
      <c r="F6473" s="541">
        <f t="shared" si="101"/>
        <v>0</v>
      </c>
      <c r="G6473" s="616"/>
    </row>
    <row r="6474" spans="1:7">
      <c r="A6474" s="558" t="s">
        <v>10448</v>
      </c>
      <c r="B6474" s="519" t="s">
        <v>38972</v>
      </c>
      <c r="C6474" s="520" t="s">
        <v>36467</v>
      </c>
      <c r="D6474" s="541"/>
      <c r="E6474" s="578"/>
      <c r="F6474" s="541">
        <f t="shared" si="101"/>
        <v>0</v>
      </c>
      <c r="G6474" s="616"/>
    </row>
    <row r="6475" spans="1:7">
      <c r="A6475" s="558" t="s">
        <v>10450</v>
      </c>
      <c r="B6475" s="519" t="s">
        <v>38973</v>
      </c>
      <c r="C6475" s="520" t="s">
        <v>14472</v>
      </c>
      <c r="D6475" s="541"/>
      <c r="E6475" s="578"/>
      <c r="F6475" s="541">
        <f t="shared" si="101"/>
        <v>0</v>
      </c>
      <c r="G6475" s="616"/>
    </row>
    <row r="6476" spans="1:7" s="425" customFormat="1">
      <c r="A6476" s="560"/>
      <c r="B6476" s="521" t="s">
        <v>39418</v>
      </c>
      <c r="C6476" s="522" t="s">
        <v>39406</v>
      </c>
      <c r="D6476" s="547"/>
      <c r="E6476" s="588"/>
      <c r="F6476" s="550"/>
      <c r="G6476" s="613"/>
    </row>
    <row r="6477" spans="1:7">
      <c r="A6477" s="558" t="s">
        <v>10452</v>
      </c>
      <c r="B6477" s="519" t="s">
        <v>38721</v>
      </c>
      <c r="C6477" s="520" t="s">
        <v>38722</v>
      </c>
      <c r="D6477" s="541"/>
      <c r="E6477" s="578"/>
      <c r="F6477" s="541">
        <f t="shared" si="101"/>
        <v>0</v>
      </c>
      <c r="G6477" s="616"/>
    </row>
    <row r="6478" spans="1:7">
      <c r="A6478" s="558" t="s">
        <v>10454</v>
      </c>
      <c r="B6478" s="519" t="s">
        <v>39419</v>
      </c>
      <c r="C6478" s="520" t="s">
        <v>39420</v>
      </c>
      <c r="D6478" s="541"/>
      <c r="E6478" s="578"/>
      <c r="F6478" s="541">
        <f t="shared" si="101"/>
        <v>0</v>
      </c>
      <c r="G6478" s="616"/>
    </row>
    <row r="6479" spans="1:7">
      <c r="A6479" s="558" t="s">
        <v>10456</v>
      </c>
      <c r="B6479" s="519" t="s">
        <v>39421</v>
      </c>
      <c r="C6479" s="520" t="s">
        <v>39422</v>
      </c>
      <c r="D6479" s="541"/>
      <c r="E6479" s="578"/>
      <c r="F6479" s="541">
        <f t="shared" si="101"/>
        <v>0</v>
      </c>
      <c r="G6479" s="616"/>
    </row>
    <row r="6480" spans="1:7">
      <c r="A6480" s="558" t="s">
        <v>10458</v>
      </c>
      <c r="B6480" s="519" t="s">
        <v>39423</v>
      </c>
      <c r="C6480" s="520" t="s">
        <v>39424</v>
      </c>
      <c r="D6480" s="541"/>
      <c r="E6480" s="578"/>
      <c r="F6480" s="541">
        <f t="shared" si="101"/>
        <v>0</v>
      </c>
      <c r="G6480" s="616"/>
    </row>
    <row r="6481" spans="1:7">
      <c r="A6481" s="558" t="s">
        <v>10459</v>
      </c>
      <c r="B6481" s="519" t="s">
        <v>39425</v>
      </c>
      <c r="C6481" s="520" t="s">
        <v>39426</v>
      </c>
      <c r="D6481" s="541"/>
      <c r="E6481" s="578"/>
      <c r="F6481" s="541">
        <f t="shared" si="101"/>
        <v>0</v>
      </c>
      <c r="G6481" s="616"/>
    </row>
    <row r="6482" spans="1:7">
      <c r="A6482" s="558" t="s">
        <v>10461</v>
      </c>
      <c r="B6482" s="519" t="s">
        <v>39427</v>
      </c>
      <c r="C6482" s="520" t="s">
        <v>39428</v>
      </c>
      <c r="D6482" s="541"/>
      <c r="E6482" s="578"/>
      <c r="F6482" s="541">
        <f t="shared" si="101"/>
        <v>0</v>
      </c>
      <c r="G6482" s="616"/>
    </row>
    <row r="6483" spans="1:7">
      <c r="A6483" s="558" t="s">
        <v>10462</v>
      </c>
      <c r="B6483" s="519" t="s">
        <v>39429</v>
      </c>
      <c r="C6483" s="520" t="s">
        <v>39430</v>
      </c>
      <c r="D6483" s="541"/>
      <c r="E6483" s="578"/>
      <c r="F6483" s="541">
        <f t="shared" si="101"/>
        <v>0</v>
      </c>
      <c r="G6483" s="616"/>
    </row>
    <row r="6484" spans="1:7">
      <c r="A6484" s="558" t="s">
        <v>7559</v>
      </c>
      <c r="B6484" s="519" t="s">
        <v>39431</v>
      </c>
      <c r="C6484" s="520" t="s">
        <v>39432</v>
      </c>
      <c r="D6484" s="541"/>
      <c r="E6484" s="578"/>
      <c r="F6484" s="541">
        <f t="shared" si="101"/>
        <v>0</v>
      </c>
      <c r="G6484" s="616"/>
    </row>
    <row r="6485" spans="1:7">
      <c r="A6485" s="558" t="s">
        <v>7561</v>
      </c>
      <c r="B6485" s="519" t="s">
        <v>39433</v>
      </c>
      <c r="C6485" s="520" t="s">
        <v>39432</v>
      </c>
      <c r="D6485" s="541"/>
      <c r="E6485" s="578"/>
      <c r="F6485" s="541">
        <f t="shared" si="101"/>
        <v>0</v>
      </c>
      <c r="G6485" s="616"/>
    </row>
    <row r="6486" spans="1:7">
      <c r="A6486" s="558" t="s">
        <v>7563</v>
      </c>
      <c r="B6486" s="519" t="s">
        <v>39434</v>
      </c>
      <c r="C6486" s="520" t="s">
        <v>39435</v>
      </c>
      <c r="D6486" s="541"/>
      <c r="E6486" s="578"/>
      <c r="F6486" s="541">
        <f t="shared" si="101"/>
        <v>0</v>
      </c>
      <c r="G6486" s="616"/>
    </row>
    <row r="6487" spans="1:7">
      <c r="A6487" s="558" t="s">
        <v>7565</v>
      </c>
      <c r="B6487" s="519" t="s">
        <v>39436</v>
      </c>
      <c r="C6487" s="520" t="s">
        <v>39437</v>
      </c>
      <c r="D6487" s="541"/>
      <c r="E6487" s="578"/>
      <c r="F6487" s="541">
        <f t="shared" si="101"/>
        <v>0</v>
      </c>
      <c r="G6487" s="616"/>
    </row>
    <row r="6488" spans="1:7">
      <c r="A6488" s="558" t="s">
        <v>7567</v>
      </c>
      <c r="B6488" s="519" t="s">
        <v>39438</v>
      </c>
      <c r="C6488" s="520" t="s">
        <v>39426</v>
      </c>
      <c r="D6488" s="541"/>
      <c r="E6488" s="578"/>
      <c r="F6488" s="541">
        <f t="shared" si="101"/>
        <v>0</v>
      </c>
      <c r="G6488" s="616"/>
    </row>
    <row r="6489" spans="1:7">
      <c r="A6489" s="558" t="s">
        <v>7568</v>
      </c>
      <c r="B6489" s="519" t="s">
        <v>39439</v>
      </c>
      <c r="C6489" s="520" t="s">
        <v>39440</v>
      </c>
      <c r="D6489" s="541"/>
      <c r="E6489" s="578"/>
      <c r="F6489" s="541">
        <f t="shared" si="101"/>
        <v>0</v>
      </c>
      <c r="G6489" s="616"/>
    </row>
    <row r="6490" spans="1:7">
      <c r="A6490" s="558" t="s">
        <v>7570</v>
      </c>
      <c r="B6490" s="519" t="s">
        <v>39441</v>
      </c>
      <c r="C6490" s="520" t="s">
        <v>39442</v>
      </c>
      <c r="D6490" s="541"/>
      <c r="E6490" s="578"/>
      <c r="F6490" s="541">
        <f t="shared" si="101"/>
        <v>0</v>
      </c>
      <c r="G6490" s="616"/>
    </row>
    <row r="6491" spans="1:7">
      <c r="A6491" s="558" t="s">
        <v>7572</v>
      </c>
      <c r="B6491" s="519" t="s">
        <v>39443</v>
      </c>
      <c r="C6491" s="520" t="s">
        <v>39444</v>
      </c>
      <c r="D6491" s="541"/>
      <c r="E6491" s="578"/>
      <c r="F6491" s="541">
        <f t="shared" si="101"/>
        <v>0</v>
      </c>
      <c r="G6491" s="616"/>
    </row>
    <row r="6492" spans="1:7">
      <c r="A6492" s="558" t="s">
        <v>7573</v>
      </c>
      <c r="B6492" s="519" t="s">
        <v>39445</v>
      </c>
      <c r="C6492" s="520" t="s">
        <v>38794</v>
      </c>
      <c r="D6492" s="541"/>
      <c r="E6492" s="578"/>
      <c r="F6492" s="541">
        <f t="shared" si="101"/>
        <v>0</v>
      </c>
      <c r="G6492" s="616"/>
    </row>
    <row r="6493" spans="1:7">
      <c r="A6493" s="558" t="s">
        <v>7575</v>
      </c>
      <c r="B6493" s="519" t="s">
        <v>39446</v>
      </c>
      <c r="C6493" s="520" t="s">
        <v>39447</v>
      </c>
      <c r="D6493" s="541"/>
      <c r="E6493" s="578"/>
      <c r="F6493" s="541">
        <f t="shared" si="101"/>
        <v>0</v>
      </c>
      <c r="G6493" s="616"/>
    </row>
    <row r="6494" spans="1:7">
      <c r="A6494" s="558" t="s">
        <v>7577</v>
      </c>
      <c r="B6494" s="519" t="s">
        <v>39448</v>
      </c>
      <c r="C6494" s="520" t="s">
        <v>39449</v>
      </c>
      <c r="D6494" s="541"/>
      <c r="E6494" s="578"/>
      <c r="F6494" s="541">
        <f t="shared" si="101"/>
        <v>0</v>
      </c>
      <c r="G6494" s="616"/>
    </row>
    <row r="6495" spans="1:7">
      <c r="A6495" s="558" t="s">
        <v>7579</v>
      </c>
      <c r="B6495" s="519" t="s">
        <v>39450</v>
      </c>
      <c r="C6495" s="520" t="s">
        <v>39451</v>
      </c>
      <c r="D6495" s="541"/>
      <c r="E6495" s="578"/>
      <c r="F6495" s="541">
        <f t="shared" si="101"/>
        <v>0</v>
      </c>
      <c r="G6495" s="616"/>
    </row>
    <row r="6496" spans="1:7">
      <c r="A6496" s="558" t="s">
        <v>7581</v>
      </c>
      <c r="B6496" s="519" t="s">
        <v>39452</v>
      </c>
      <c r="C6496" s="520" t="s">
        <v>39453</v>
      </c>
      <c r="D6496" s="541"/>
      <c r="E6496" s="578"/>
      <c r="F6496" s="541">
        <f t="shared" ref="F6496:F6559" si="102">D6496*(1+E6496)</f>
        <v>0</v>
      </c>
      <c r="G6496" s="616"/>
    </row>
    <row r="6497" spans="1:7">
      <c r="A6497" s="558" t="s">
        <v>7583</v>
      </c>
      <c r="B6497" s="519" t="s">
        <v>39454</v>
      </c>
      <c r="C6497" s="520" t="s">
        <v>10952</v>
      </c>
      <c r="D6497" s="541"/>
      <c r="E6497" s="578"/>
      <c r="F6497" s="541">
        <f t="shared" si="102"/>
        <v>0</v>
      </c>
      <c r="G6497" s="616"/>
    </row>
    <row r="6498" spans="1:7">
      <c r="A6498" s="558" t="s">
        <v>7585</v>
      </c>
      <c r="B6498" s="519" t="s">
        <v>39455</v>
      </c>
      <c r="C6498" s="520" t="s">
        <v>39456</v>
      </c>
      <c r="D6498" s="541"/>
      <c r="E6498" s="578"/>
      <c r="F6498" s="541">
        <f t="shared" si="102"/>
        <v>0</v>
      </c>
      <c r="G6498" s="616"/>
    </row>
    <row r="6499" spans="1:7">
      <c r="A6499" s="558" t="s">
        <v>7587</v>
      </c>
      <c r="B6499" s="519" t="s">
        <v>39457</v>
      </c>
      <c r="C6499" s="520" t="s">
        <v>17201</v>
      </c>
      <c r="D6499" s="541"/>
      <c r="E6499" s="578"/>
      <c r="F6499" s="541">
        <f t="shared" si="102"/>
        <v>0</v>
      </c>
      <c r="G6499" s="616"/>
    </row>
    <row r="6500" spans="1:7">
      <c r="A6500" s="558" t="s">
        <v>7589</v>
      </c>
      <c r="B6500" s="519" t="s">
        <v>39458</v>
      </c>
      <c r="C6500" s="520" t="s">
        <v>39459</v>
      </c>
      <c r="D6500" s="541"/>
      <c r="E6500" s="578"/>
      <c r="F6500" s="541">
        <f t="shared" si="102"/>
        <v>0</v>
      </c>
      <c r="G6500" s="616"/>
    </row>
    <row r="6501" spans="1:7">
      <c r="A6501" s="558" t="s">
        <v>7590</v>
      </c>
      <c r="B6501" s="519" t="s">
        <v>39460</v>
      </c>
      <c r="C6501" s="520" t="s">
        <v>39461</v>
      </c>
      <c r="D6501" s="541"/>
      <c r="E6501" s="578"/>
      <c r="F6501" s="541">
        <f t="shared" si="102"/>
        <v>0</v>
      </c>
      <c r="G6501" s="616"/>
    </row>
    <row r="6502" spans="1:7">
      <c r="A6502" s="558" t="s">
        <v>7591</v>
      </c>
      <c r="B6502" s="519" t="s">
        <v>39462</v>
      </c>
      <c r="C6502" s="520" t="s">
        <v>39463</v>
      </c>
      <c r="D6502" s="541"/>
      <c r="E6502" s="578"/>
      <c r="F6502" s="541">
        <f t="shared" si="102"/>
        <v>0</v>
      </c>
      <c r="G6502" s="616"/>
    </row>
    <row r="6503" spans="1:7">
      <c r="A6503" s="558" t="s">
        <v>7592</v>
      </c>
      <c r="B6503" s="519" t="s">
        <v>39464</v>
      </c>
      <c r="C6503" s="520" t="s">
        <v>38911</v>
      </c>
      <c r="D6503" s="541"/>
      <c r="E6503" s="578"/>
      <c r="F6503" s="541">
        <f t="shared" si="102"/>
        <v>0</v>
      </c>
      <c r="G6503" s="616"/>
    </row>
    <row r="6504" spans="1:7">
      <c r="A6504" s="558" t="s">
        <v>7594</v>
      </c>
      <c r="B6504" s="519" t="s">
        <v>39465</v>
      </c>
      <c r="C6504" s="520" t="s">
        <v>39466</v>
      </c>
      <c r="D6504" s="541"/>
      <c r="E6504" s="578"/>
      <c r="F6504" s="541">
        <f t="shared" si="102"/>
        <v>0</v>
      </c>
      <c r="G6504" s="616"/>
    </row>
    <row r="6505" spans="1:7">
      <c r="A6505" s="558" t="s">
        <v>7596</v>
      </c>
      <c r="B6505" s="519" t="s">
        <v>39467</v>
      </c>
      <c r="C6505" s="520" t="s">
        <v>39468</v>
      </c>
      <c r="D6505" s="541"/>
      <c r="E6505" s="578"/>
      <c r="F6505" s="541">
        <f t="shared" si="102"/>
        <v>0</v>
      </c>
      <c r="G6505" s="616"/>
    </row>
    <row r="6506" spans="1:7">
      <c r="A6506" s="558" t="s">
        <v>7598</v>
      </c>
      <c r="B6506" s="519" t="s">
        <v>39469</v>
      </c>
      <c r="C6506" s="520" t="s">
        <v>39470</v>
      </c>
      <c r="D6506" s="541"/>
      <c r="E6506" s="578"/>
      <c r="F6506" s="541">
        <f t="shared" si="102"/>
        <v>0</v>
      </c>
      <c r="G6506" s="616"/>
    </row>
    <row r="6507" spans="1:7">
      <c r="A6507" s="558" t="s">
        <v>7600</v>
      </c>
      <c r="B6507" s="519" t="s">
        <v>38803</v>
      </c>
      <c r="C6507" s="520" t="s">
        <v>38804</v>
      </c>
      <c r="D6507" s="541"/>
      <c r="E6507" s="578"/>
      <c r="F6507" s="541">
        <f t="shared" si="102"/>
        <v>0</v>
      </c>
      <c r="G6507" s="616"/>
    </row>
    <row r="6508" spans="1:7">
      <c r="A6508" s="558" t="s">
        <v>7601</v>
      </c>
      <c r="B6508" s="519" t="s">
        <v>38805</v>
      </c>
      <c r="C6508" s="520" t="s">
        <v>38806</v>
      </c>
      <c r="D6508" s="541"/>
      <c r="E6508" s="578"/>
      <c r="F6508" s="541">
        <f t="shared" si="102"/>
        <v>0</v>
      </c>
      <c r="G6508" s="616"/>
    </row>
    <row r="6509" spans="1:7">
      <c r="A6509" s="558" t="s">
        <v>7602</v>
      </c>
      <c r="B6509" s="519" t="s">
        <v>39471</v>
      </c>
      <c r="C6509" s="520" t="s">
        <v>39472</v>
      </c>
      <c r="D6509" s="541"/>
      <c r="E6509" s="578"/>
      <c r="F6509" s="541">
        <f t="shared" si="102"/>
        <v>0</v>
      </c>
      <c r="G6509" s="616"/>
    </row>
    <row r="6510" spans="1:7">
      <c r="A6510" s="558" t="s">
        <v>7603</v>
      </c>
      <c r="B6510" s="519" t="s">
        <v>39473</v>
      </c>
      <c r="C6510" s="520" t="s">
        <v>39474</v>
      </c>
      <c r="D6510" s="541"/>
      <c r="E6510" s="578"/>
      <c r="F6510" s="541">
        <f t="shared" si="102"/>
        <v>0</v>
      </c>
      <c r="G6510" s="616"/>
    </row>
    <row r="6511" spans="1:7">
      <c r="A6511" s="558" t="s">
        <v>7605</v>
      </c>
      <c r="B6511" s="519" t="s">
        <v>39475</v>
      </c>
      <c r="C6511" s="520" t="s">
        <v>39476</v>
      </c>
      <c r="D6511" s="541"/>
      <c r="E6511" s="578"/>
      <c r="F6511" s="541">
        <f t="shared" si="102"/>
        <v>0</v>
      </c>
      <c r="G6511" s="616"/>
    </row>
    <row r="6512" spans="1:7">
      <c r="A6512" s="558" t="s">
        <v>7607</v>
      </c>
      <c r="B6512" s="519" t="s">
        <v>39477</v>
      </c>
      <c r="C6512" s="520" t="s">
        <v>39478</v>
      </c>
      <c r="D6512" s="541"/>
      <c r="E6512" s="578"/>
      <c r="F6512" s="541">
        <f t="shared" si="102"/>
        <v>0</v>
      </c>
      <c r="G6512" s="616"/>
    </row>
    <row r="6513" spans="1:7">
      <c r="A6513" s="558" t="s">
        <v>7609</v>
      </c>
      <c r="B6513" s="519" t="s">
        <v>39479</v>
      </c>
      <c r="C6513" s="520" t="s">
        <v>39480</v>
      </c>
      <c r="D6513" s="541"/>
      <c r="E6513" s="578"/>
      <c r="F6513" s="541">
        <f t="shared" si="102"/>
        <v>0</v>
      </c>
      <c r="G6513" s="616"/>
    </row>
    <row r="6514" spans="1:7">
      <c r="A6514" s="558" t="s">
        <v>7611</v>
      </c>
      <c r="B6514" s="519" t="s">
        <v>38813</v>
      </c>
      <c r="C6514" s="520" t="s">
        <v>38814</v>
      </c>
      <c r="D6514" s="541"/>
      <c r="E6514" s="578"/>
      <c r="F6514" s="541">
        <f t="shared" si="102"/>
        <v>0</v>
      </c>
      <c r="G6514" s="616"/>
    </row>
    <row r="6515" spans="1:7">
      <c r="A6515" s="558" t="s">
        <v>7613</v>
      </c>
      <c r="B6515" s="519" t="s">
        <v>39481</v>
      </c>
      <c r="C6515" s="520" t="s">
        <v>39482</v>
      </c>
      <c r="D6515" s="541"/>
      <c r="E6515" s="578"/>
      <c r="F6515" s="541">
        <f t="shared" si="102"/>
        <v>0</v>
      </c>
      <c r="G6515" s="616"/>
    </row>
    <row r="6516" spans="1:7">
      <c r="A6516" s="558" t="s">
        <v>7615</v>
      </c>
      <c r="B6516" s="519" t="s">
        <v>39483</v>
      </c>
      <c r="C6516" s="520" t="s">
        <v>39484</v>
      </c>
      <c r="D6516" s="541"/>
      <c r="E6516" s="578"/>
      <c r="F6516" s="541">
        <f t="shared" si="102"/>
        <v>0</v>
      </c>
      <c r="G6516" s="616"/>
    </row>
    <row r="6517" spans="1:7">
      <c r="A6517" s="558" t="s">
        <v>7617</v>
      </c>
      <c r="B6517" s="519" t="s">
        <v>38700</v>
      </c>
      <c r="C6517" s="520" t="s">
        <v>312</v>
      </c>
      <c r="D6517" s="541"/>
      <c r="E6517" s="578"/>
      <c r="F6517" s="541">
        <f t="shared" si="102"/>
        <v>0</v>
      </c>
      <c r="G6517" s="616"/>
    </row>
    <row r="6518" spans="1:7">
      <c r="A6518" s="558" t="s">
        <v>7618</v>
      </c>
      <c r="B6518" s="519" t="s">
        <v>38795</v>
      </c>
      <c r="C6518" s="520" t="s">
        <v>38796</v>
      </c>
      <c r="D6518" s="541"/>
      <c r="E6518" s="578"/>
      <c r="F6518" s="541">
        <f t="shared" si="102"/>
        <v>0</v>
      </c>
      <c r="G6518" s="616"/>
    </row>
    <row r="6519" spans="1:7">
      <c r="A6519" s="558" t="s">
        <v>7619</v>
      </c>
      <c r="B6519" s="519" t="s">
        <v>38696</v>
      </c>
      <c r="C6519" s="520" t="s">
        <v>38697</v>
      </c>
      <c r="D6519" s="541"/>
      <c r="E6519" s="578"/>
      <c r="F6519" s="541">
        <f t="shared" si="102"/>
        <v>0</v>
      </c>
      <c r="G6519" s="616"/>
    </row>
    <row r="6520" spans="1:7">
      <c r="A6520" s="558" t="s">
        <v>7621</v>
      </c>
      <c r="B6520" s="519" t="s">
        <v>38698</v>
      </c>
      <c r="C6520" s="520" t="s">
        <v>4322</v>
      </c>
      <c r="D6520" s="541"/>
      <c r="E6520" s="578"/>
      <c r="F6520" s="541">
        <f t="shared" si="102"/>
        <v>0</v>
      </c>
      <c r="G6520" s="616"/>
    </row>
    <row r="6521" spans="1:7">
      <c r="A6521" s="558" t="s">
        <v>7623</v>
      </c>
      <c r="B6521" s="519" t="s">
        <v>38689</v>
      </c>
      <c r="C6521" s="520" t="s">
        <v>15146</v>
      </c>
      <c r="D6521" s="541"/>
      <c r="E6521" s="578"/>
      <c r="F6521" s="541">
        <f t="shared" si="102"/>
        <v>0</v>
      </c>
      <c r="G6521" s="616"/>
    </row>
    <row r="6522" spans="1:7">
      <c r="A6522" s="558" t="s">
        <v>7625</v>
      </c>
      <c r="B6522" s="519" t="s">
        <v>39485</v>
      </c>
      <c r="C6522" s="520" t="s">
        <v>39486</v>
      </c>
      <c r="D6522" s="541"/>
      <c r="E6522" s="578"/>
      <c r="F6522" s="541">
        <f t="shared" si="102"/>
        <v>0</v>
      </c>
      <c r="G6522" s="616"/>
    </row>
    <row r="6523" spans="1:7">
      <c r="A6523" s="558" t="s">
        <v>7627</v>
      </c>
      <c r="B6523" s="519" t="s">
        <v>38736</v>
      </c>
      <c r="C6523" s="520" t="s">
        <v>4326</v>
      </c>
      <c r="D6523" s="541"/>
      <c r="E6523" s="578"/>
      <c r="F6523" s="541">
        <f t="shared" si="102"/>
        <v>0</v>
      </c>
      <c r="G6523" s="616"/>
    </row>
    <row r="6524" spans="1:7">
      <c r="A6524" s="558" t="s">
        <v>7629</v>
      </c>
      <c r="B6524" s="519" t="s">
        <v>38687</v>
      </c>
      <c r="C6524" s="520" t="s">
        <v>4309</v>
      </c>
      <c r="D6524" s="541"/>
      <c r="E6524" s="578"/>
      <c r="F6524" s="541">
        <f t="shared" si="102"/>
        <v>0</v>
      </c>
      <c r="G6524" s="616"/>
    </row>
    <row r="6525" spans="1:7">
      <c r="A6525" s="558" t="s">
        <v>7631</v>
      </c>
      <c r="B6525" s="519" t="s">
        <v>38692</v>
      </c>
      <c r="C6525" s="520" t="s">
        <v>38693</v>
      </c>
      <c r="D6525" s="541"/>
      <c r="E6525" s="578"/>
      <c r="F6525" s="541">
        <f t="shared" si="102"/>
        <v>0</v>
      </c>
      <c r="G6525" s="616"/>
    </row>
    <row r="6526" spans="1:7">
      <c r="A6526" s="558" t="s">
        <v>7633</v>
      </c>
      <c r="B6526" s="519" t="s">
        <v>38709</v>
      </c>
      <c r="C6526" s="520" t="s">
        <v>38710</v>
      </c>
      <c r="D6526" s="541"/>
      <c r="E6526" s="578"/>
      <c r="F6526" s="541">
        <f t="shared" si="102"/>
        <v>0</v>
      </c>
      <c r="G6526" s="616"/>
    </row>
    <row r="6527" spans="1:7">
      <c r="A6527" s="558" t="s">
        <v>7635</v>
      </c>
      <c r="B6527" s="519" t="s">
        <v>38738</v>
      </c>
      <c r="C6527" s="520" t="s">
        <v>38739</v>
      </c>
      <c r="D6527" s="541"/>
      <c r="E6527" s="578"/>
      <c r="F6527" s="541">
        <f t="shared" si="102"/>
        <v>0</v>
      </c>
      <c r="G6527" s="616"/>
    </row>
    <row r="6528" spans="1:7">
      <c r="A6528" s="558" t="s">
        <v>7637</v>
      </c>
      <c r="B6528" s="519" t="s">
        <v>39487</v>
      </c>
      <c r="C6528" s="520" t="s">
        <v>39488</v>
      </c>
      <c r="D6528" s="541"/>
      <c r="E6528" s="578"/>
      <c r="F6528" s="541">
        <f t="shared" si="102"/>
        <v>0</v>
      </c>
      <c r="G6528" s="616"/>
    </row>
    <row r="6529" spans="1:7">
      <c r="A6529" s="558" t="s">
        <v>7639</v>
      </c>
      <c r="B6529" s="519" t="s">
        <v>38831</v>
      </c>
      <c r="C6529" s="520" t="s">
        <v>38832</v>
      </c>
      <c r="D6529" s="541"/>
      <c r="E6529" s="578"/>
      <c r="F6529" s="541">
        <f t="shared" si="102"/>
        <v>0</v>
      </c>
      <c r="G6529" s="616"/>
    </row>
    <row r="6530" spans="1:7">
      <c r="A6530" s="558" t="s">
        <v>7641</v>
      </c>
      <c r="B6530" s="519" t="s">
        <v>39489</v>
      </c>
      <c r="C6530" s="520" t="s">
        <v>21330</v>
      </c>
      <c r="D6530" s="541"/>
      <c r="E6530" s="578"/>
      <c r="F6530" s="541">
        <f t="shared" si="102"/>
        <v>0</v>
      </c>
      <c r="G6530" s="616"/>
    </row>
    <row r="6531" spans="1:7" s="425" customFormat="1">
      <c r="A6531" s="566"/>
      <c r="B6531" s="523"/>
      <c r="C6531" s="522" t="s">
        <v>39490</v>
      </c>
      <c r="D6531" s="547"/>
      <c r="E6531" s="588"/>
      <c r="F6531" s="550"/>
      <c r="G6531" s="613"/>
    </row>
    <row r="6532" spans="1:7">
      <c r="A6532" s="558" t="s">
        <v>7643</v>
      </c>
      <c r="B6532" s="519" t="s">
        <v>39491</v>
      </c>
      <c r="C6532" s="520" t="s">
        <v>38900</v>
      </c>
      <c r="D6532" s="541"/>
      <c r="E6532" s="578"/>
      <c r="F6532" s="541">
        <f t="shared" si="102"/>
        <v>0</v>
      </c>
      <c r="G6532" s="616"/>
    </row>
    <row r="6533" spans="1:7">
      <c r="A6533" s="558" t="s">
        <v>7645</v>
      </c>
      <c r="B6533" s="519" t="s">
        <v>38729</v>
      </c>
      <c r="C6533" s="520" t="s">
        <v>38730</v>
      </c>
      <c r="D6533" s="541"/>
      <c r="E6533" s="578"/>
      <c r="F6533" s="541">
        <f t="shared" si="102"/>
        <v>0</v>
      </c>
      <c r="G6533" s="616"/>
    </row>
    <row r="6534" spans="1:7">
      <c r="A6534" s="558" t="s">
        <v>7647</v>
      </c>
      <c r="B6534" s="519" t="s">
        <v>39492</v>
      </c>
      <c r="C6534" s="520" t="s">
        <v>9769</v>
      </c>
      <c r="D6534" s="541"/>
      <c r="E6534" s="578"/>
      <c r="F6534" s="541">
        <f t="shared" si="102"/>
        <v>0</v>
      </c>
      <c r="G6534" s="616"/>
    </row>
    <row r="6535" spans="1:7">
      <c r="A6535" s="558" t="s">
        <v>7649</v>
      </c>
      <c r="B6535" s="519" t="s">
        <v>39493</v>
      </c>
      <c r="C6535" s="520" t="s">
        <v>39494</v>
      </c>
      <c r="D6535" s="541"/>
      <c r="E6535" s="578"/>
      <c r="F6535" s="541">
        <f t="shared" si="102"/>
        <v>0</v>
      </c>
      <c r="G6535" s="616"/>
    </row>
    <row r="6536" spans="1:7">
      <c r="A6536" s="558" t="s">
        <v>7651</v>
      </c>
      <c r="B6536" s="519" t="s">
        <v>38700</v>
      </c>
      <c r="C6536" s="520" t="s">
        <v>312</v>
      </c>
      <c r="D6536" s="541"/>
      <c r="E6536" s="578"/>
      <c r="F6536" s="541">
        <f t="shared" si="102"/>
        <v>0</v>
      </c>
      <c r="G6536" s="616"/>
    </row>
    <row r="6537" spans="1:7">
      <c r="A6537" s="558" t="s">
        <v>7653</v>
      </c>
      <c r="B6537" s="519" t="s">
        <v>38689</v>
      </c>
      <c r="C6537" s="520" t="s">
        <v>15146</v>
      </c>
      <c r="D6537" s="541"/>
      <c r="E6537" s="578"/>
      <c r="F6537" s="541">
        <f t="shared" si="102"/>
        <v>0</v>
      </c>
      <c r="G6537" s="616"/>
    </row>
    <row r="6538" spans="1:7" s="425" customFormat="1">
      <c r="A6538" s="566"/>
      <c r="B6538" s="523"/>
      <c r="C6538" s="522" t="s">
        <v>38722</v>
      </c>
      <c r="D6538" s="547"/>
      <c r="E6538" s="588"/>
      <c r="F6538" s="550"/>
      <c r="G6538" s="613"/>
    </row>
    <row r="6539" spans="1:7">
      <c r="A6539" s="558" t="s">
        <v>7655</v>
      </c>
      <c r="B6539" s="519" t="s">
        <v>38741</v>
      </c>
      <c r="C6539" s="520" t="s">
        <v>21333</v>
      </c>
      <c r="D6539" s="541"/>
      <c r="E6539" s="578"/>
      <c r="F6539" s="541">
        <f t="shared" si="102"/>
        <v>0</v>
      </c>
      <c r="G6539" s="616"/>
    </row>
    <row r="6540" spans="1:7">
      <c r="A6540" s="558" t="s">
        <v>7657</v>
      </c>
      <c r="B6540" s="519" t="s">
        <v>38742</v>
      </c>
      <c r="C6540" s="520" t="s">
        <v>15108</v>
      </c>
      <c r="D6540" s="541"/>
      <c r="E6540" s="578"/>
      <c r="F6540" s="541">
        <f t="shared" si="102"/>
        <v>0</v>
      </c>
      <c r="G6540" s="616"/>
    </row>
    <row r="6541" spans="1:7">
      <c r="A6541" s="558" t="s">
        <v>7659</v>
      </c>
      <c r="B6541" s="519" t="s">
        <v>38743</v>
      </c>
      <c r="C6541" s="520" t="s">
        <v>36595</v>
      </c>
      <c r="D6541" s="541"/>
      <c r="E6541" s="578"/>
      <c r="F6541" s="541">
        <f t="shared" si="102"/>
        <v>0</v>
      </c>
      <c r="G6541" s="616"/>
    </row>
    <row r="6542" spans="1:7">
      <c r="A6542" s="558" t="s">
        <v>7661</v>
      </c>
      <c r="B6542" s="519" t="s">
        <v>38744</v>
      </c>
      <c r="C6542" s="520" t="s">
        <v>36404</v>
      </c>
      <c r="D6542" s="541"/>
      <c r="E6542" s="578"/>
      <c r="F6542" s="541">
        <f t="shared" si="102"/>
        <v>0</v>
      </c>
      <c r="G6542" s="616"/>
    </row>
    <row r="6543" spans="1:7" s="425" customFormat="1">
      <c r="A6543" s="566"/>
      <c r="B6543" s="523"/>
      <c r="C6543" s="522" t="s">
        <v>38966</v>
      </c>
      <c r="D6543" s="547"/>
      <c r="E6543" s="588"/>
      <c r="F6543" s="550"/>
      <c r="G6543" s="613"/>
    </row>
    <row r="6544" spans="1:7">
      <c r="A6544" s="558" t="s">
        <v>7663</v>
      </c>
      <c r="B6544" s="519" t="s">
        <v>39495</v>
      </c>
      <c r="C6544" s="520" t="s">
        <v>14486</v>
      </c>
      <c r="D6544" s="541"/>
      <c r="E6544" s="578"/>
      <c r="F6544" s="541">
        <f t="shared" si="102"/>
        <v>0</v>
      </c>
      <c r="G6544" s="616"/>
    </row>
    <row r="6545" spans="1:7">
      <c r="A6545" s="558" t="s">
        <v>7664</v>
      </c>
      <c r="B6545" s="519" t="s">
        <v>39496</v>
      </c>
      <c r="C6545" s="520" t="s">
        <v>36468</v>
      </c>
      <c r="D6545" s="541"/>
      <c r="E6545" s="578"/>
      <c r="F6545" s="541">
        <f t="shared" si="102"/>
        <v>0</v>
      </c>
      <c r="G6545" s="616"/>
    </row>
    <row r="6546" spans="1:7">
      <c r="A6546" s="558" t="s">
        <v>7666</v>
      </c>
      <c r="B6546" s="519" t="s">
        <v>39497</v>
      </c>
      <c r="C6546" s="520" t="s">
        <v>36469</v>
      </c>
      <c r="D6546" s="541"/>
      <c r="E6546" s="578"/>
      <c r="F6546" s="541">
        <f t="shared" si="102"/>
        <v>0</v>
      </c>
      <c r="G6546" s="616"/>
    </row>
    <row r="6547" spans="1:7">
      <c r="A6547" s="558" t="s">
        <v>7668</v>
      </c>
      <c r="B6547" s="519" t="s">
        <v>39498</v>
      </c>
      <c r="C6547" s="520" t="s">
        <v>39499</v>
      </c>
      <c r="D6547" s="541"/>
      <c r="E6547" s="578"/>
      <c r="F6547" s="541">
        <f t="shared" si="102"/>
        <v>0</v>
      </c>
      <c r="G6547" s="616"/>
    </row>
    <row r="6548" spans="1:7">
      <c r="A6548" s="558" t="s">
        <v>7670</v>
      </c>
      <c r="B6548" s="519" t="s">
        <v>39500</v>
      </c>
      <c r="C6548" s="520" t="s">
        <v>36470</v>
      </c>
      <c r="D6548" s="541"/>
      <c r="E6548" s="578"/>
      <c r="F6548" s="541">
        <f t="shared" si="102"/>
        <v>0</v>
      </c>
      <c r="G6548" s="616"/>
    </row>
    <row r="6549" spans="1:7">
      <c r="A6549" s="558" t="s">
        <v>7671</v>
      </c>
      <c r="B6549" s="519" t="s">
        <v>39501</v>
      </c>
      <c r="C6549" s="520" t="s">
        <v>36471</v>
      </c>
      <c r="D6549" s="541"/>
      <c r="E6549" s="578"/>
      <c r="F6549" s="541">
        <f t="shared" si="102"/>
        <v>0</v>
      </c>
      <c r="G6549" s="616"/>
    </row>
    <row r="6550" spans="1:7">
      <c r="A6550" s="558" t="s">
        <v>7672</v>
      </c>
      <c r="B6550" s="519" t="s">
        <v>39502</v>
      </c>
      <c r="C6550" s="520" t="s">
        <v>36472</v>
      </c>
      <c r="D6550" s="541"/>
      <c r="E6550" s="578"/>
      <c r="F6550" s="541">
        <f t="shared" si="102"/>
        <v>0</v>
      </c>
      <c r="G6550" s="616"/>
    </row>
    <row r="6551" spans="1:7">
      <c r="A6551" s="558" t="s">
        <v>7673</v>
      </c>
      <c r="B6551" s="519" t="s">
        <v>39503</v>
      </c>
      <c r="C6551" s="520" t="s">
        <v>36473</v>
      </c>
      <c r="D6551" s="541"/>
      <c r="E6551" s="578"/>
      <c r="F6551" s="541">
        <f t="shared" si="102"/>
        <v>0</v>
      </c>
      <c r="G6551" s="616"/>
    </row>
    <row r="6552" spans="1:7">
      <c r="A6552" s="558" t="s">
        <v>7675</v>
      </c>
      <c r="B6552" s="519" t="s">
        <v>39504</v>
      </c>
      <c r="C6552" s="520" t="s">
        <v>36474</v>
      </c>
      <c r="D6552" s="541"/>
      <c r="E6552" s="578"/>
      <c r="F6552" s="541">
        <f t="shared" si="102"/>
        <v>0</v>
      </c>
      <c r="G6552" s="616"/>
    </row>
    <row r="6553" spans="1:7">
      <c r="A6553" s="558" t="s">
        <v>7677</v>
      </c>
      <c r="B6553" s="519" t="s">
        <v>39505</v>
      </c>
      <c r="C6553" s="520" t="s">
        <v>36475</v>
      </c>
      <c r="D6553" s="541"/>
      <c r="E6553" s="578"/>
      <c r="F6553" s="541">
        <f t="shared" si="102"/>
        <v>0</v>
      </c>
      <c r="G6553" s="616"/>
    </row>
    <row r="6554" spans="1:7">
      <c r="A6554" s="558" t="s">
        <v>7679</v>
      </c>
      <c r="B6554" s="519" t="s">
        <v>39506</v>
      </c>
      <c r="C6554" s="520" t="s">
        <v>36476</v>
      </c>
      <c r="D6554" s="541"/>
      <c r="E6554" s="578"/>
      <c r="F6554" s="541">
        <f t="shared" si="102"/>
        <v>0</v>
      </c>
      <c r="G6554" s="616"/>
    </row>
    <row r="6555" spans="1:7">
      <c r="A6555" s="558" t="s">
        <v>7681</v>
      </c>
      <c r="B6555" s="519" t="s">
        <v>39507</v>
      </c>
      <c r="C6555" s="520" t="s">
        <v>39508</v>
      </c>
      <c r="D6555" s="541"/>
      <c r="E6555" s="578"/>
      <c r="F6555" s="541">
        <f t="shared" si="102"/>
        <v>0</v>
      </c>
      <c r="G6555" s="616"/>
    </row>
    <row r="6556" spans="1:7">
      <c r="A6556" s="558" t="s">
        <v>7683</v>
      </c>
      <c r="B6556" s="519" t="s">
        <v>39509</v>
      </c>
      <c r="C6556" s="520" t="s">
        <v>36478</v>
      </c>
      <c r="D6556" s="541"/>
      <c r="E6556" s="578"/>
      <c r="F6556" s="541">
        <f t="shared" si="102"/>
        <v>0</v>
      </c>
      <c r="G6556" s="616"/>
    </row>
    <row r="6557" spans="1:7">
      <c r="A6557" s="558" t="s">
        <v>7685</v>
      </c>
      <c r="B6557" s="519" t="s">
        <v>39510</v>
      </c>
      <c r="C6557" s="520" t="s">
        <v>38802</v>
      </c>
      <c r="D6557" s="541"/>
      <c r="E6557" s="578"/>
      <c r="F6557" s="541">
        <f t="shared" si="102"/>
        <v>0</v>
      </c>
      <c r="G6557" s="616"/>
    </row>
    <row r="6558" spans="1:7">
      <c r="A6558" s="558" t="s">
        <v>7687</v>
      </c>
      <c r="B6558" s="519" t="s">
        <v>39511</v>
      </c>
      <c r="C6558" s="520" t="s">
        <v>38796</v>
      </c>
      <c r="D6558" s="541"/>
      <c r="E6558" s="578"/>
      <c r="F6558" s="541">
        <f t="shared" si="102"/>
        <v>0</v>
      </c>
      <c r="G6558" s="616"/>
    </row>
    <row r="6559" spans="1:7">
      <c r="A6559" s="558" t="s">
        <v>7689</v>
      </c>
      <c r="B6559" s="519" t="s">
        <v>39512</v>
      </c>
      <c r="C6559" s="520" t="s">
        <v>39513</v>
      </c>
      <c r="D6559" s="541"/>
      <c r="E6559" s="578"/>
      <c r="F6559" s="541">
        <f t="shared" si="102"/>
        <v>0</v>
      </c>
      <c r="G6559" s="616"/>
    </row>
    <row r="6560" spans="1:7">
      <c r="A6560" s="558" t="s">
        <v>7691</v>
      </c>
      <c r="B6560" s="519" t="s">
        <v>38816</v>
      </c>
      <c r="C6560" s="520" t="s">
        <v>38817</v>
      </c>
      <c r="D6560" s="541"/>
      <c r="E6560" s="578"/>
      <c r="F6560" s="541">
        <f t="shared" ref="F6560:F6623" si="103">D6560*(1+E6560)</f>
        <v>0</v>
      </c>
      <c r="G6560" s="616"/>
    </row>
    <row r="6561" spans="1:7">
      <c r="A6561" s="558" t="s">
        <v>7693</v>
      </c>
      <c r="B6561" s="519" t="s">
        <v>39514</v>
      </c>
      <c r="C6561" s="520" t="s">
        <v>38693</v>
      </c>
      <c r="D6561" s="541"/>
      <c r="E6561" s="578"/>
      <c r="F6561" s="541">
        <f t="shared" si="103"/>
        <v>0</v>
      </c>
      <c r="G6561" s="616"/>
    </row>
    <row r="6562" spans="1:7">
      <c r="A6562" s="558" t="s">
        <v>7694</v>
      </c>
      <c r="B6562" s="519" t="s">
        <v>39515</v>
      </c>
      <c r="C6562" s="520" t="s">
        <v>39516</v>
      </c>
      <c r="D6562" s="541"/>
      <c r="E6562" s="578"/>
      <c r="F6562" s="541">
        <f t="shared" si="103"/>
        <v>0</v>
      </c>
      <c r="G6562" s="616"/>
    </row>
    <row r="6563" spans="1:7" ht="36">
      <c r="A6563" s="558" t="s">
        <v>7696</v>
      </c>
      <c r="B6563" s="527"/>
      <c r="C6563" s="528" t="s">
        <v>39517</v>
      </c>
      <c r="D6563" s="541"/>
      <c r="E6563" s="578"/>
      <c r="F6563" s="541">
        <f t="shared" si="103"/>
        <v>0</v>
      </c>
      <c r="G6563" s="616"/>
    </row>
    <row r="6564" spans="1:7" ht="48">
      <c r="A6564" s="558" t="s">
        <v>7698</v>
      </c>
      <c r="B6564" s="527"/>
      <c r="C6564" s="528" t="s">
        <v>39518</v>
      </c>
      <c r="D6564" s="541"/>
      <c r="E6564" s="578"/>
      <c r="F6564" s="541">
        <f t="shared" si="103"/>
        <v>0</v>
      </c>
      <c r="G6564" s="616"/>
    </row>
    <row r="6565" spans="1:7" ht="36">
      <c r="A6565" s="558" t="s">
        <v>7700</v>
      </c>
      <c r="B6565" s="527"/>
      <c r="C6565" s="528" t="s">
        <v>39519</v>
      </c>
      <c r="D6565" s="541"/>
      <c r="E6565" s="578"/>
      <c r="F6565" s="541">
        <f t="shared" si="103"/>
        <v>0</v>
      </c>
      <c r="G6565" s="616"/>
    </row>
    <row r="6566" spans="1:7" s="425" customFormat="1">
      <c r="A6566" s="661" t="s">
        <v>33358</v>
      </c>
      <c r="B6566" s="662"/>
      <c r="C6566" s="681"/>
      <c r="D6566" s="547"/>
      <c r="E6566" s="588"/>
      <c r="F6566" s="550"/>
      <c r="G6566" s="613"/>
    </row>
    <row r="6567" spans="1:7" s="425" customFormat="1">
      <c r="A6567" s="661" t="s">
        <v>39520</v>
      </c>
      <c r="B6567" s="662"/>
      <c r="C6567" s="681"/>
      <c r="D6567" s="547"/>
      <c r="E6567" s="588"/>
      <c r="F6567" s="550"/>
      <c r="G6567" s="613"/>
    </row>
    <row r="6568" spans="1:7">
      <c r="A6568" s="556" t="s">
        <v>7701</v>
      </c>
      <c r="B6568" s="443" t="s">
        <v>39521</v>
      </c>
      <c r="C6568" s="529" t="s">
        <v>24458</v>
      </c>
      <c r="D6568" s="541"/>
      <c r="E6568" s="578"/>
      <c r="F6568" s="541">
        <f t="shared" si="103"/>
        <v>0</v>
      </c>
      <c r="G6568" s="611"/>
    </row>
    <row r="6569" spans="1:7">
      <c r="A6569" s="556" t="s">
        <v>7703</v>
      </c>
      <c r="B6569" s="443" t="s">
        <v>39522</v>
      </c>
      <c r="C6569" s="529" t="s">
        <v>30544</v>
      </c>
      <c r="D6569" s="541"/>
      <c r="E6569" s="578"/>
      <c r="F6569" s="541">
        <f t="shared" si="103"/>
        <v>0</v>
      </c>
      <c r="G6569" s="611"/>
    </row>
    <row r="6570" spans="1:7">
      <c r="A6570" s="556" t="s">
        <v>7705</v>
      </c>
      <c r="B6570" s="443" t="s">
        <v>39523</v>
      </c>
      <c r="C6570" s="529" t="s">
        <v>24461</v>
      </c>
      <c r="D6570" s="541"/>
      <c r="E6570" s="578"/>
      <c r="F6570" s="541">
        <f t="shared" si="103"/>
        <v>0</v>
      </c>
      <c r="G6570" s="611"/>
    </row>
    <row r="6571" spans="1:7">
      <c r="A6571" s="556" t="s">
        <v>7707</v>
      </c>
      <c r="B6571" s="443" t="s">
        <v>39524</v>
      </c>
      <c r="C6571" s="529" t="s">
        <v>24463</v>
      </c>
      <c r="D6571" s="541"/>
      <c r="E6571" s="578"/>
      <c r="F6571" s="541">
        <f t="shared" si="103"/>
        <v>0</v>
      </c>
      <c r="G6571" s="611"/>
    </row>
    <row r="6572" spans="1:7">
      <c r="A6572" s="556" t="s">
        <v>7709</v>
      </c>
      <c r="B6572" s="443" t="s">
        <v>39525</v>
      </c>
      <c r="C6572" s="529" t="s">
        <v>24465</v>
      </c>
      <c r="D6572" s="541"/>
      <c r="E6572" s="578"/>
      <c r="F6572" s="541">
        <f t="shared" si="103"/>
        <v>0</v>
      </c>
      <c r="G6572" s="611"/>
    </row>
    <row r="6573" spans="1:7">
      <c r="A6573" s="556" t="s">
        <v>7710</v>
      </c>
      <c r="B6573" s="443" t="s">
        <v>39526</v>
      </c>
      <c r="C6573" s="529" t="s">
        <v>24467</v>
      </c>
      <c r="D6573" s="541"/>
      <c r="E6573" s="578"/>
      <c r="F6573" s="541">
        <f t="shared" si="103"/>
        <v>0</v>
      </c>
      <c r="G6573" s="611"/>
    </row>
    <row r="6574" spans="1:7">
      <c r="A6574" s="556" t="s">
        <v>7712</v>
      </c>
      <c r="B6574" s="443" t="s">
        <v>24470</v>
      </c>
      <c r="C6574" s="529" t="s">
        <v>26813</v>
      </c>
      <c r="D6574" s="541"/>
      <c r="E6574" s="578"/>
      <c r="F6574" s="541">
        <f t="shared" si="103"/>
        <v>0</v>
      </c>
      <c r="G6574" s="611"/>
    </row>
    <row r="6575" spans="1:7">
      <c r="A6575" s="556" t="s">
        <v>7714</v>
      </c>
      <c r="B6575" s="443" t="s">
        <v>24472</v>
      </c>
      <c r="C6575" s="529" t="s">
        <v>26815</v>
      </c>
      <c r="D6575" s="541"/>
      <c r="E6575" s="578"/>
      <c r="F6575" s="541">
        <f t="shared" si="103"/>
        <v>0</v>
      </c>
      <c r="G6575" s="611"/>
    </row>
    <row r="6576" spans="1:7">
      <c r="A6576" s="556" t="s">
        <v>7716</v>
      </c>
      <c r="B6576" s="443" t="s">
        <v>24474</v>
      </c>
      <c r="C6576" s="529" t="s">
        <v>26817</v>
      </c>
      <c r="D6576" s="541"/>
      <c r="E6576" s="578"/>
      <c r="F6576" s="541">
        <f t="shared" si="103"/>
        <v>0</v>
      </c>
      <c r="G6576" s="611"/>
    </row>
    <row r="6577" spans="1:7">
      <c r="A6577" s="556" t="s">
        <v>7717</v>
      </c>
      <c r="B6577" s="443" t="s">
        <v>24476</v>
      </c>
      <c r="C6577" s="529" t="s">
        <v>24475</v>
      </c>
      <c r="D6577" s="541"/>
      <c r="E6577" s="578"/>
      <c r="F6577" s="541">
        <f t="shared" si="103"/>
        <v>0</v>
      </c>
      <c r="G6577" s="611"/>
    </row>
    <row r="6578" spans="1:7">
      <c r="A6578" s="556" t="s">
        <v>7719</v>
      </c>
      <c r="B6578" s="443" t="s">
        <v>24476</v>
      </c>
      <c r="C6578" s="529" t="s">
        <v>24477</v>
      </c>
      <c r="D6578" s="541"/>
      <c r="E6578" s="578"/>
      <c r="F6578" s="541">
        <f t="shared" si="103"/>
        <v>0</v>
      </c>
      <c r="G6578" s="611"/>
    </row>
    <row r="6579" spans="1:7">
      <c r="A6579" s="556" t="s">
        <v>7720</v>
      </c>
      <c r="B6579" s="443" t="s">
        <v>24476</v>
      </c>
      <c r="C6579" s="529" t="s">
        <v>24478</v>
      </c>
      <c r="D6579" s="541"/>
      <c r="E6579" s="578"/>
      <c r="F6579" s="541">
        <f t="shared" si="103"/>
        <v>0</v>
      </c>
      <c r="G6579" s="611"/>
    </row>
    <row r="6580" spans="1:7">
      <c r="A6580" s="556" t="s">
        <v>7721</v>
      </c>
      <c r="B6580" s="443" t="s">
        <v>24480</v>
      </c>
      <c r="C6580" s="529" t="s">
        <v>39527</v>
      </c>
      <c r="D6580" s="541"/>
      <c r="E6580" s="578"/>
      <c r="F6580" s="541">
        <f t="shared" si="103"/>
        <v>0</v>
      </c>
      <c r="G6580" s="611"/>
    </row>
    <row r="6581" spans="1:7">
      <c r="A6581" s="556" t="s">
        <v>7722</v>
      </c>
      <c r="B6581" s="443" t="s">
        <v>39528</v>
      </c>
      <c r="C6581" s="529" t="s">
        <v>25338</v>
      </c>
      <c r="D6581" s="541"/>
      <c r="E6581" s="578"/>
      <c r="F6581" s="541">
        <f t="shared" si="103"/>
        <v>0</v>
      </c>
      <c r="G6581" s="611"/>
    </row>
    <row r="6582" spans="1:7">
      <c r="A6582" s="556" t="s">
        <v>7723</v>
      </c>
      <c r="B6582" s="443" t="s">
        <v>14539</v>
      </c>
      <c r="C6582" s="529" t="s">
        <v>25340</v>
      </c>
      <c r="D6582" s="541"/>
      <c r="E6582" s="578"/>
      <c r="F6582" s="541">
        <f t="shared" si="103"/>
        <v>0</v>
      </c>
      <c r="G6582" s="611"/>
    </row>
    <row r="6583" spans="1:7">
      <c r="A6583" s="556" t="s">
        <v>7724</v>
      </c>
      <c r="B6583" s="443" t="s">
        <v>14543</v>
      </c>
      <c r="C6583" s="529" t="s">
        <v>25341</v>
      </c>
      <c r="D6583" s="541"/>
      <c r="E6583" s="578"/>
      <c r="F6583" s="541">
        <f t="shared" si="103"/>
        <v>0</v>
      </c>
      <c r="G6583" s="609"/>
    </row>
    <row r="6584" spans="1:7">
      <c r="A6584" s="556" t="s">
        <v>7726</v>
      </c>
      <c r="B6584" s="443" t="s">
        <v>39529</v>
      </c>
      <c r="C6584" s="529" t="s">
        <v>25342</v>
      </c>
      <c r="D6584" s="541"/>
      <c r="E6584" s="578"/>
      <c r="F6584" s="541">
        <f t="shared" si="103"/>
        <v>0</v>
      </c>
      <c r="G6584" s="611"/>
    </row>
    <row r="6585" spans="1:7">
      <c r="A6585" s="556" t="s">
        <v>7727</v>
      </c>
      <c r="B6585" s="443" t="s">
        <v>14539</v>
      </c>
      <c r="C6585" s="529" t="s">
        <v>25344</v>
      </c>
      <c r="D6585" s="541"/>
      <c r="E6585" s="578"/>
      <c r="F6585" s="541">
        <f t="shared" si="103"/>
        <v>0</v>
      </c>
      <c r="G6585" s="611"/>
    </row>
    <row r="6586" spans="1:7">
      <c r="A6586" s="556" t="s">
        <v>7728</v>
      </c>
      <c r="B6586" s="443" t="s">
        <v>14543</v>
      </c>
      <c r="C6586" s="529" t="s">
        <v>25345</v>
      </c>
      <c r="D6586" s="541"/>
      <c r="E6586" s="578"/>
      <c r="F6586" s="541">
        <f t="shared" si="103"/>
        <v>0</v>
      </c>
      <c r="G6586" s="611"/>
    </row>
    <row r="6587" spans="1:7">
      <c r="A6587" s="556" t="s">
        <v>7729</v>
      </c>
      <c r="B6587" s="443" t="s">
        <v>14539</v>
      </c>
      <c r="C6587" s="529" t="s">
        <v>25346</v>
      </c>
      <c r="D6587" s="541"/>
      <c r="E6587" s="578"/>
      <c r="F6587" s="541">
        <f t="shared" si="103"/>
        <v>0</v>
      </c>
      <c r="G6587" s="611"/>
    </row>
    <row r="6588" spans="1:7">
      <c r="A6588" s="556" t="s">
        <v>7730</v>
      </c>
      <c r="B6588" s="443" t="s">
        <v>14543</v>
      </c>
      <c r="C6588" s="529" t="s">
        <v>29111</v>
      </c>
      <c r="D6588" s="541"/>
      <c r="E6588" s="578"/>
      <c r="F6588" s="541">
        <f t="shared" si="103"/>
        <v>0</v>
      </c>
      <c r="G6588" s="611"/>
    </row>
    <row r="6589" spans="1:7">
      <c r="A6589" s="556" t="s">
        <v>7731</v>
      </c>
      <c r="B6589" s="442" t="s">
        <v>33368</v>
      </c>
      <c r="C6589" s="529" t="s">
        <v>28707</v>
      </c>
      <c r="D6589" s="541"/>
      <c r="E6589" s="578"/>
      <c r="F6589" s="541">
        <f t="shared" si="103"/>
        <v>0</v>
      </c>
      <c r="G6589" s="611"/>
    </row>
    <row r="6590" spans="1:7" s="425" customFormat="1" ht="30" customHeight="1">
      <c r="A6590" s="650" t="s">
        <v>39530</v>
      </c>
      <c r="B6590" s="651"/>
      <c r="C6590" s="652"/>
      <c r="D6590" s="547"/>
      <c r="E6590" s="588"/>
      <c r="F6590" s="550"/>
      <c r="G6590" s="613"/>
    </row>
    <row r="6591" spans="1:7">
      <c r="A6591" s="558" t="s">
        <v>7732</v>
      </c>
      <c r="B6591" s="527" t="s">
        <v>39640</v>
      </c>
      <c r="C6591" s="520" t="s">
        <v>39531</v>
      </c>
      <c r="D6591" s="541"/>
      <c r="E6591" s="578"/>
      <c r="F6591" s="541">
        <f t="shared" si="103"/>
        <v>0</v>
      </c>
      <c r="G6591" s="616"/>
    </row>
    <row r="6592" spans="1:7">
      <c r="A6592" s="558" t="s">
        <v>7734</v>
      </c>
      <c r="B6592" s="527" t="s">
        <v>39641</v>
      </c>
      <c r="C6592" s="520" t="s">
        <v>39532</v>
      </c>
      <c r="D6592" s="541"/>
      <c r="E6592" s="578"/>
      <c r="F6592" s="541">
        <f t="shared" si="103"/>
        <v>0</v>
      </c>
      <c r="G6592" s="616"/>
    </row>
    <row r="6593" spans="1:7">
      <c r="A6593" s="558" t="s">
        <v>7736</v>
      </c>
      <c r="B6593" s="527" t="s">
        <v>39642</v>
      </c>
      <c r="C6593" s="520" t="s">
        <v>38722</v>
      </c>
      <c r="D6593" s="541"/>
      <c r="E6593" s="578"/>
      <c r="F6593" s="541">
        <f t="shared" si="103"/>
        <v>0</v>
      </c>
      <c r="G6593" s="616"/>
    </row>
    <row r="6594" spans="1:7">
      <c r="A6594" s="558" t="s">
        <v>7738</v>
      </c>
      <c r="B6594" s="527" t="s">
        <v>39643</v>
      </c>
      <c r="C6594" s="520" t="s">
        <v>39533</v>
      </c>
      <c r="D6594" s="541"/>
      <c r="E6594" s="578"/>
      <c r="F6594" s="541">
        <f t="shared" si="103"/>
        <v>0</v>
      </c>
      <c r="G6594" s="616"/>
    </row>
    <row r="6595" spans="1:7">
      <c r="A6595" s="558" t="s">
        <v>7740</v>
      </c>
      <c r="B6595" s="527" t="s">
        <v>39644</v>
      </c>
      <c r="C6595" s="520" t="s">
        <v>39534</v>
      </c>
      <c r="D6595" s="541"/>
      <c r="E6595" s="578"/>
      <c r="F6595" s="541">
        <f t="shared" si="103"/>
        <v>0</v>
      </c>
      <c r="G6595" s="616"/>
    </row>
    <row r="6596" spans="1:7">
      <c r="A6596" s="558" t="s">
        <v>7741</v>
      </c>
      <c r="B6596" s="527" t="s">
        <v>39645</v>
      </c>
      <c r="C6596" s="520" t="s">
        <v>39535</v>
      </c>
      <c r="D6596" s="541"/>
      <c r="E6596" s="578"/>
      <c r="F6596" s="541">
        <f t="shared" si="103"/>
        <v>0</v>
      </c>
      <c r="G6596" s="616"/>
    </row>
    <row r="6597" spans="1:7">
      <c r="A6597" s="558" t="s">
        <v>7742</v>
      </c>
      <c r="B6597" s="527" t="s">
        <v>39646</v>
      </c>
      <c r="C6597" s="520" t="s">
        <v>39536</v>
      </c>
      <c r="D6597" s="541"/>
      <c r="E6597" s="578"/>
      <c r="F6597" s="541">
        <f t="shared" si="103"/>
        <v>0</v>
      </c>
      <c r="G6597" s="616"/>
    </row>
    <row r="6598" spans="1:7">
      <c r="A6598" s="558" t="s">
        <v>7744</v>
      </c>
      <c r="B6598" s="527" t="s">
        <v>39647</v>
      </c>
      <c r="C6598" s="520" t="s">
        <v>39537</v>
      </c>
      <c r="D6598" s="541"/>
      <c r="E6598" s="578"/>
      <c r="F6598" s="541">
        <f t="shared" si="103"/>
        <v>0</v>
      </c>
      <c r="G6598" s="616"/>
    </row>
    <row r="6599" spans="1:7">
      <c r="A6599" s="558" t="s">
        <v>7745</v>
      </c>
      <c r="B6599" s="527" t="s">
        <v>39648</v>
      </c>
      <c r="C6599" s="520" t="s">
        <v>39143</v>
      </c>
      <c r="D6599" s="541"/>
      <c r="E6599" s="578"/>
      <c r="F6599" s="541">
        <f t="shared" si="103"/>
        <v>0</v>
      </c>
      <c r="G6599" s="616"/>
    </row>
    <row r="6600" spans="1:7">
      <c r="A6600" s="558" t="s">
        <v>7746</v>
      </c>
      <c r="B6600" s="527" t="s">
        <v>39649</v>
      </c>
      <c r="C6600" s="520" t="s">
        <v>39839</v>
      </c>
      <c r="D6600" s="541"/>
      <c r="E6600" s="578"/>
      <c r="F6600" s="541">
        <f t="shared" si="103"/>
        <v>0</v>
      </c>
      <c r="G6600" s="616"/>
    </row>
    <row r="6601" spans="1:7">
      <c r="A6601" s="558" t="s">
        <v>7748</v>
      </c>
      <c r="B6601" s="527" t="s">
        <v>39462</v>
      </c>
      <c r="C6601" s="520" t="s">
        <v>39463</v>
      </c>
      <c r="D6601" s="541"/>
      <c r="E6601" s="578"/>
      <c r="F6601" s="541">
        <f t="shared" si="103"/>
        <v>0</v>
      </c>
      <c r="G6601" s="616"/>
    </row>
    <row r="6602" spans="1:7">
      <c r="A6602" s="558" t="s">
        <v>7750</v>
      </c>
      <c r="B6602" s="527" t="s">
        <v>38737</v>
      </c>
      <c r="C6602" s="520" t="s">
        <v>28554</v>
      </c>
      <c r="D6602" s="541"/>
      <c r="E6602" s="578"/>
      <c r="F6602" s="541">
        <f t="shared" si="103"/>
        <v>0</v>
      </c>
      <c r="G6602" s="616"/>
    </row>
    <row r="6603" spans="1:7">
      <c r="A6603" s="558" t="s">
        <v>7752</v>
      </c>
      <c r="B6603" s="527" t="s">
        <v>39650</v>
      </c>
      <c r="C6603" s="520" t="s">
        <v>38814</v>
      </c>
      <c r="D6603" s="541"/>
      <c r="E6603" s="578"/>
      <c r="F6603" s="541">
        <f t="shared" si="103"/>
        <v>0</v>
      </c>
      <c r="G6603" s="616"/>
    </row>
    <row r="6604" spans="1:7">
      <c r="A6604" s="558" t="s">
        <v>7754</v>
      </c>
      <c r="B6604" s="527" t="s">
        <v>39651</v>
      </c>
      <c r="C6604" s="520" t="s">
        <v>39538</v>
      </c>
      <c r="D6604" s="541"/>
      <c r="E6604" s="578"/>
      <c r="F6604" s="541">
        <f t="shared" si="103"/>
        <v>0</v>
      </c>
      <c r="G6604" s="616"/>
    </row>
    <row r="6605" spans="1:7">
      <c r="A6605" s="558" t="s">
        <v>7755</v>
      </c>
      <c r="B6605" s="527" t="s">
        <v>39652</v>
      </c>
      <c r="C6605" s="520" t="s">
        <v>38881</v>
      </c>
      <c r="D6605" s="541"/>
      <c r="E6605" s="578"/>
      <c r="F6605" s="541">
        <f t="shared" si="103"/>
        <v>0</v>
      </c>
      <c r="G6605" s="616"/>
    </row>
    <row r="6606" spans="1:7">
      <c r="A6606" s="558" t="s">
        <v>7756</v>
      </c>
      <c r="B6606" s="527" t="s">
        <v>39653</v>
      </c>
      <c r="C6606" s="520" t="s">
        <v>38697</v>
      </c>
      <c r="D6606" s="541"/>
      <c r="E6606" s="578"/>
      <c r="F6606" s="541">
        <f t="shared" si="103"/>
        <v>0</v>
      </c>
      <c r="G6606" s="616"/>
    </row>
    <row r="6607" spans="1:7">
      <c r="A6607" s="558" t="s">
        <v>7758</v>
      </c>
      <c r="B6607" s="527" t="s">
        <v>39654</v>
      </c>
      <c r="C6607" s="520" t="s">
        <v>4322</v>
      </c>
      <c r="D6607" s="541"/>
      <c r="E6607" s="578"/>
      <c r="F6607" s="541">
        <f t="shared" si="103"/>
        <v>0</v>
      </c>
      <c r="G6607" s="616"/>
    </row>
    <row r="6608" spans="1:7">
      <c r="A6608" s="558" t="s">
        <v>7760</v>
      </c>
      <c r="B6608" s="527" t="s">
        <v>39655</v>
      </c>
      <c r="C6608" s="520" t="s">
        <v>312</v>
      </c>
      <c r="D6608" s="541"/>
      <c r="E6608" s="578"/>
      <c r="F6608" s="541">
        <f t="shared" si="103"/>
        <v>0</v>
      </c>
      <c r="G6608" s="616"/>
    </row>
    <row r="6609" spans="1:7" s="425" customFormat="1">
      <c r="A6609" s="560"/>
      <c r="B6609" s="530" t="s">
        <v>39640</v>
      </c>
      <c r="C6609" s="522" t="s">
        <v>39531</v>
      </c>
      <c r="D6609" s="547"/>
      <c r="E6609" s="588"/>
      <c r="F6609" s="550"/>
      <c r="G6609" s="618"/>
    </row>
    <row r="6610" spans="1:7">
      <c r="A6610" s="558" t="s">
        <v>7762</v>
      </c>
      <c r="B6610" s="527" t="s">
        <v>39656</v>
      </c>
      <c r="C6610" s="520" t="s">
        <v>39539</v>
      </c>
      <c r="D6610" s="541"/>
      <c r="E6610" s="578"/>
      <c r="F6610" s="541">
        <f t="shared" si="103"/>
        <v>0</v>
      </c>
      <c r="G6610" s="616"/>
    </row>
    <row r="6611" spans="1:7">
      <c r="A6611" s="558" t="s">
        <v>7764</v>
      </c>
      <c r="B6611" s="527" t="s">
        <v>39657</v>
      </c>
      <c r="C6611" s="520" t="s">
        <v>39540</v>
      </c>
      <c r="D6611" s="541"/>
      <c r="E6611" s="578"/>
      <c r="F6611" s="541">
        <f t="shared" si="103"/>
        <v>0</v>
      </c>
      <c r="G6611" s="616"/>
    </row>
    <row r="6612" spans="1:7">
      <c r="A6612" s="558" t="s">
        <v>7766</v>
      </c>
      <c r="B6612" s="527" t="s">
        <v>39658</v>
      </c>
      <c r="C6612" s="520" t="s">
        <v>39541</v>
      </c>
      <c r="D6612" s="541"/>
      <c r="E6612" s="578"/>
      <c r="F6612" s="541">
        <f t="shared" si="103"/>
        <v>0</v>
      </c>
      <c r="G6612" s="616"/>
    </row>
    <row r="6613" spans="1:7">
      <c r="A6613" s="558" t="s">
        <v>7767</v>
      </c>
      <c r="B6613" s="527" t="s">
        <v>39659</v>
      </c>
      <c r="C6613" s="520" t="s">
        <v>39542</v>
      </c>
      <c r="D6613" s="541"/>
      <c r="E6613" s="578"/>
      <c r="F6613" s="541">
        <f t="shared" si="103"/>
        <v>0</v>
      </c>
      <c r="G6613" s="616"/>
    </row>
    <row r="6614" spans="1:7">
      <c r="A6614" s="558" t="s">
        <v>7769</v>
      </c>
      <c r="B6614" s="527" t="s">
        <v>39660</v>
      </c>
      <c r="C6614" s="520" t="s">
        <v>39543</v>
      </c>
      <c r="D6614" s="541"/>
      <c r="E6614" s="578"/>
      <c r="F6614" s="541">
        <f t="shared" si="103"/>
        <v>0</v>
      </c>
      <c r="G6614" s="616"/>
    </row>
    <row r="6615" spans="1:7">
      <c r="A6615" s="558" t="s">
        <v>7771</v>
      </c>
      <c r="B6615" s="527" t="s">
        <v>39661</v>
      </c>
      <c r="C6615" s="520" t="s">
        <v>39544</v>
      </c>
      <c r="D6615" s="541"/>
      <c r="E6615" s="578"/>
      <c r="F6615" s="541">
        <f t="shared" si="103"/>
        <v>0</v>
      </c>
      <c r="G6615" s="616"/>
    </row>
    <row r="6616" spans="1:7">
      <c r="A6616" s="558" t="s">
        <v>10672</v>
      </c>
      <c r="B6616" s="527" t="s">
        <v>39662</v>
      </c>
      <c r="C6616" s="520" t="s">
        <v>39545</v>
      </c>
      <c r="D6616" s="541"/>
      <c r="E6616" s="578"/>
      <c r="F6616" s="541">
        <f t="shared" si="103"/>
        <v>0</v>
      </c>
      <c r="G6616" s="616"/>
    </row>
    <row r="6617" spans="1:7">
      <c r="A6617" s="558" t="s">
        <v>10674</v>
      </c>
      <c r="B6617" s="527" t="s">
        <v>39663</v>
      </c>
      <c r="C6617" s="520" t="s">
        <v>39546</v>
      </c>
      <c r="D6617" s="541"/>
      <c r="E6617" s="578"/>
      <c r="F6617" s="541">
        <f t="shared" si="103"/>
        <v>0</v>
      </c>
      <c r="G6617" s="616"/>
    </row>
    <row r="6618" spans="1:7">
      <c r="A6618" s="558" t="s">
        <v>10676</v>
      </c>
      <c r="B6618" s="527" t="s">
        <v>39664</v>
      </c>
      <c r="C6618" s="520" t="s">
        <v>39547</v>
      </c>
      <c r="D6618" s="541"/>
      <c r="E6618" s="578"/>
      <c r="F6618" s="541">
        <f t="shared" si="103"/>
        <v>0</v>
      </c>
      <c r="G6618" s="616"/>
    </row>
    <row r="6619" spans="1:7">
      <c r="A6619" s="558" t="s">
        <v>10678</v>
      </c>
      <c r="B6619" s="527" t="s">
        <v>39665</v>
      </c>
      <c r="C6619" s="520" t="s">
        <v>39548</v>
      </c>
      <c r="D6619" s="541"/>
      <c r="E6619" s="578"/>
      <c r="F6619" s="541">
        <f t="shared" si="103"/>
        <v>0</v>
      </c>
      <c r="G6619" s="616"/>
    </row>
    <row r="6620" spans="1:7">
      <c r="A6620" s="558" t="s">
        <v>10680</v>
      </c>
      <c r="B6620" s="527" t="s">
        <v>39666</v>
      </c>
      <c r="C6620" s="520" t="s">
        <v>39549</v>
      </c>
      <c r="D6620" s="541"/>
      <c r="E6620" s="578"/>
      <c r="F6620" s="541">
        <f t="shared" si="103"/>
        <v>0</v>
      </c>
      <c r="G6620" s="616"/>
    </row>
    <row r="6621" spans="1:7">
      <c r="A6621" s="558" t="s">
        <v>10682</v>
      </c>
      <c r="B6621" s="527" t="s">
        <v>39667</v>
      </c>
      <c r="C6621" s="520" t="s">
        <v>39550</v>
      </c>
      <c r="D6621" s="541"/>
      <c r="E6621" s="578"/>
      <c r="F6621" s="541">
        <f t="shared" si="103"/>
        <v>0</v>
      </c>
      <c r="G6621" s="616"/>
    </row>
    <row r="6622" spans="1:7">
      <c r="A6622" s="558" t="s">
        <v>10683</v>
      </c>
      <c r="B6622" s="527" t="s">
        <v>39668</v>
      </c>
      <c r="C6622" s="520" t="s">
        <v>39551</v>
      </c>
      <c r="D6622" s="541"/>
      <c r="E6622" s="578"/>
      <c r="F6622" s="541">
        <f t="shared" si="103"/>
        <v>0</v>
      </c>
      <c r="G6622" s="616"/>
    </row>
    <row r="6623" spans="1:7">
      <c r="A6623" s="558" t="s">
        <v>10684</v>
      </c>
      <c r="B6623" s="527" t="s">
        <v>39669</v>
      </c>
      <c r="C6623" s="520" t="s">
        <v>39552</v>
      </c>
      <c r="D6623" s="541"/>
      <c r="E6623" s="578"/>
      <c r="F6623" s="541">
        <f t="shared" si="103"/>
        <v>0</v>
      </c>
      <c r="G6623" s="616"/>
    </row>
    <row r="6624" spans="1:7">
      <c r="A6624" s="558" t="s">
        <v>10685</v>
      </c>
      <c r="B6624" s="527" t="s">
        <v>39670</v>
      </c>
      <c r="C6624" s="520" t="s">
        <v>14337</v>
      </c>
      <c r="D6624" s="541"/>
      <c r="E6624" s="578"/>
      <c r="F6624" s="541">
        <f t="shared" ref="F6624:F6687" si="104">D6624*(1+E6624)</f>
        <v>0</v>
      </c>
      <c r="G6624" s="616"/>
    </row>
    <row r="6625" spans="1:7">
      <c r="A6625" s="558" t="s">
        <v>10686</v>
      </c>
      <c r="B6625" s="527" t="s">
        <v>39671</v>
      </c>
      <c r="C6625" s="520" t="s">
        <v>39553</v>
      </c>
      <c r="D6625" s="541"/>
      <c r="E6625" s="578"/>
      <c r="F6625" s="541">
        <f t="shared" si="104"/>
        <v>0</v>
      </c>
      <c r="G6625" s="616"/>
    </row>
    <row r="6626" spans="1:7">
      <c r="A6626" s="558" t="s">
        <v>10687</v>
      </c>
      <c r="B6626" s="527" t="s">
        <v>39672</v>
      </c>
      <c r="C6626" s="520" t="s">
        <v>38695</v>
      </c>
      <c r="D6626" s="541"/>
      <c r="E6626" s="578"/>
      <c r="F6626" s="541">
        <f t="shared" si="104"/>
        <v>0</v>
      </c>
      <c r="G6626" s="616"/>
    </row>
    <row r="6627" spans="1:7">
      <c r="A6627" s="558" t="s">
        <v>10688</v>
      </c>
      <c r="B6627" s="527" t="s">
        <v>39673</v>
      </c>
      <c r="C6627" s="520" t="s">
        <v>39554</v>
      </c>
      <c r="D6627" s="541"/>
      <c r="E6627" s="578"/>
      <c r="F6627" s="541">
        <f t="shared" si="104"/>
        <v>0</v>
      </c>
      <c r="G6627" s="616"/>
    </row>
    <row r="6628" spans="1:7" s="425" customFormat="1">
      <c r="A6628" s="560"/>
      <c r="B6628" s="530" t="s">
        <v>39656</v>
      </c>
      <c r="C6628" s="522" t="s">
        <v>39539</v>
      </c>
      <c r="D6628" s="547"/>
      <c r="E6628" s="588"/>
      <c r="F6628" s="550"/>
      <c r="G6628" s="613"/>
    </row>
    <row r="6629" spans="1:7">
      <c r="A6629" s="558" t="s">
        <v>10689</v>
      </c>
      <c r="B6629" s="527" t="s">
        <v>39674</v>
      </c>
      <c r="C6629" s="520" t="s">
        <v>39001</v>
      </c>
      <c r="D6629" s="541"/>
      <c r="E6629" s="578"/>
      <c r="F6629" s="541">
        <f t="shared" si="104"/>
        <v>0</v>
      </c>
      <c r="G6629" s="616"/>
    </row>
    <row r="6630" spans="1:7">
      <c r="A6630" s="558" t="s">
        <v>10690</v>
      </c>
      <c r="B6630" s="527" t="s">
        <v>39675</v>
      </c>
      <c r="C6630" s="520" t="s">
        <v>39555</v>
      </c>
      <c r="D6630" s="541"/>
      <c r="E6630" s="578"/>
      <c r="F6630" s="541">
        <f t="shared" si="104"/>
        <v>0</v>
      </c>
      <c r="G6630" s="616"/>
    </row>
    <row r="6631" spans="1:7">
      <c r="A6631" s="558" t="s">
        <v>10692</v>
      </c>
      <c r="B6631" s="527" t="s">
        <v>39676</v>
      </c>
      <c r="C6631" s="520" t="s">
        <v>39556</v>
      </c>
      <c r="D6631" s="541"/>
      <c r="E6631" s="578"/>
      <c r="F6631" s="541">
        <f t="shared" si="104"/>
        <v>0</v>
      </c>
      <c r="G6631" s="616"/>
    </row>
    <row r="6632" spans="1:7">
      <c r="A6632" s="567" t="s">
        <v>10693</v>
      </c>
      <c r="B6632" s="527" t="s">
        <v>39677</v>
      </c>
      <c r="C6632" s="520" t="s">
        <v>39557</v>
      </c>
      <c r="D6632" s="541"/>
      <c r="E6632" s="578"/>
      <c r="F6632" s="541">
        <f t="shared" si="104"/>
        <v>0</v>
      </c>
      <c r="G6632" s="616"/>
    </row>
    <row r="6633" spans="1:7">
      <c r="A6633" s="567" t="s">
        <v>10694</v>
      </c>
      <c r="B6633" s="527" t="s">
        <v>39678</v>
      </c>
      <c r="C6633" s="520" t="s">
        <v>39558</v>
      </c>
      <c r="D6633" s="541"/>
      <c r="E6633" s="578"/>
      <c r="F6633" s="541">
        <f t="shared" si="104"/>
        <v>0</v>
      </c>
      <c r="G6633" s="616"/>
    </row>
    <row r="6634" spans="1:7">
      <c r="A6634" s="567" t="s">
        <v>10696</v>
      </c>
      <c r="B6634" s="527" t="s">
        <v>39679</v>
      </c>
      <c r="C6634" s="520" t="s">
        <v>39559</v>
      </c>
      <c r="D6634" s="541"/>
      <c r="E6634" s="578"/>
      <c r="F6634" s="541">
        <f t="shared" si="104"/>
        <v>0</v>
      </c>
      <c r="G6634" s="616"/>
    </row>
    <row r="6635" spans="1:7">
      <c r="A6635" s="567" t="s">
        <v>10698</v>
      </c>
      <c r="B6635" s="527" t="s">
        <v>39680</v>
      </c>
      <c r="C6635" s="520" t="s">
        <v>39560</v>
      </c>
      <c r="D6635" s="541"/>
      <c r="E6635" s="578"/>
      <c r="F6635" s="541">
        <f t="shared" si="104"/>
        <v>0</v>
      </c>
      <c r="G6635" s="616"/>
    </row>
    <row r="6636" spans="1:7">
      <c r="A6636" s="567" t="s">
        <v>10700</v>
      </c>
      <c r="B6636" s="527" t="s">
        <v>39681</v>
      </c>
      <c r="C6636" s="520" t="s">
        <v>39561</v>
      </c>
      <c r="D6636" s="541"/>
      <c r="E6636" s="578"/>
      <c r="F6636" s="541">
        <f t="shared" si="104"/>
        <v>0</v>
      </c>
      <c r="G6636" s="616"/>
    </row>
    <row r="6637" spans="1:7">
      <c r="A6637" s="567" t="s">
        <v>10702</v>
      </c>
      <c r="B6637" s="527" t="s">
        <v>39682</v>
      </c>
      <c r="C6637" s="520" t="s">
        <v>39562</v>
      </c>
      <c r="D6637" s="541"/>
      <c r="E6637" s="578"/>
      <c r="F6637" s="541">
        <f t="shared" si="104"/>
        <v>0</v>
      </c>
      <c r="G6637" s="616"/>
    </row>
    <row r="6638" spans="1:7">
      <c r="A6638" s="567" t="s">
        <v>10704</v>
      </c>
      <c r="B6638" s="527" t="s">
        <v>39683</v>
      </c>
      <c r="C6638" s="520" t="s">
        <v>39563</v>
      </c>
      <c r="D6638" s="541"/>
      <c r="E6638" s="578"/>
      <c r="F6638" s="541">
        <f t="shared" si="104"/>
        <v>0</v>
      </c>
      <c r="G6638" s="616"/>
    </row>
    <row r="6639" spans="1:7">
      <c r="A6639" s="567" t="s">
        <v>7781</v>
      </c>
      <c r="B6639" s="527" t="s">
        <v>39684</v>
      </c>
      <c r="C6639" s="520" t="s">
        <v>39564</v>
      </c>
      <c r="D6639" s="541"/>
      <c r="E6639" s="578"/>
      <c r="F6639" s="541">
        <f t="shared" si="104"/>
        <v>0</v>
      </c>
      <c r="G6639" s="616"/>
    </row>
    <row r="6640" spans="1:7">
      <c r="A6640" s="567" t="s">
        <v>7782</v>
      </c>
      <c r="B6640" s="527" t="s">
        <v>39685</v>
      </c>
      <c r="C6640" s="520" t="s">
        <v>39565</v>
      </c>
      <c r="D6640" s="541"/>
      <c r="E6640" s="578"/>
      <c r="F6640" s="541">
        <f t="shared" si="104"/>
        <v>0</v>
      </c>
      <c r="G6640" s="616"/>
    </row>
    <row r="6641" spans="1:7">
      <c r="A6641" s="558" t="s">
        <v>7784</v>
      </c>
      <c r="B6641" s="527" t="s">
        <v>39686</v>
      </c>
      <c r="C6641" s="520" t="s">
        <v>39566</v>
      </c>
      <c r="D6641" s="541"/>
      <c r="E6641" s="578"/>
      <c r="F6641" s="541">
        <f t="shared" si="104"/>
        <v>0</v>
      </c>
      <c r="G6641" s="616"/>
    </row>
    <row r="6642" spans="1:7">
      <c r="A6642" s="558" t="s">
        <v>7786</v>
      </c>
      <c r="B6642" s="527" t="s">
        <v>39687</v>
      </c>
      <c r="C6642" s="520" t="s">
        <v>39567</v>
      </c>
      <c r="D6642" s="541"/>
      <c r="E6642" s="578"/>
      <c r="F6642" s="541">
        <f t="shared" si="104"/>
        <v>0</v>
      </c>
      <c r="G6642" s="616"/>
    </row>
    <row r="6643" spans="1:7" s="425" customFormat="1">
      <c r="A6643" s="560"/>
      <c r="B6643" s="530" t="s">
        <v>39675</v>
      </c>
      <c r="C6643" s="522" t="s">
        <v>39555</v>
      </c>
      <c r="D6643" s="547"/>
      <c r="E6643" s="588"/>
      <c r="F6643" s="550"/>
      <c r="G6643" s="618"/>
    </row>
    <row r="6644" spans="1:7">
      <c r="A6644" s="567" t="s">
        <v>7788</v>
      </c>
      <c r="B6644" s="527" t="s">
        <v>39688</v>
      </c>
      <c r="C6644" s="520" t="s">
        <v>3508</v>
      </c>
      <c r="D6644" s="541"/>
      <c r="E6644" s="578"/>
      <c r="F6644" s="541">
        <f t="shared" si="104"/>
        <v>0</v>
      </c>
      <c r="G6644" s="616"/>
    </row>
    <row r="6645" spans="1:7">
      <c r="A6645" s="567" t="s">
        <v>7789</v>
      </c>
      <c r="B6645" s="527" t="s">
        <v>39689</v>
      </c>
      <c r="C6645" s="520" t="s">
        <v>39568</v>
      </c>
      <c r="D6645" s="541"/>
      <c r="E6645" s="578"/>
      <c r="F6645" s="541">
        <f t="shared" si="104"/>
        <v>0</v>
      </c>
      <c r="G6645" s="616"/>
    </row>
    <row r="6646" spans="1:7">
      <c r="A6646" s="567" t="s">
        <v>7790</v>
      </c>
      <c r="B6646" s="527" t="s">
        <v>39690</v>
      </c>
      <c r="C6646" s="520" t="s">
        <v>29268</v>
      </c>
      <c r="D6646" s="541"/>
      <c r="E6646" s="578"/>
      <c r="F6646" s="541">
        <f t="shared" si="104"/>
        <v>0</v>
      </c>
      <c r="G6646" s="616"/>
    </row>
    <row r="6647" spans="1:7">
      <c r="A6647" s="567" t="s">
        <v>7791</v>
      </c>
      <c r="B6647" s="527" t="s">
        <v>39651</v>
      </c>
      <c r="C6647" s="520" t="s">
        <v>39538</v>
      </c>
      <c r="D6647" s="541"/>
      <c r="E6647" s="578"/>
      <c r="F6647" s="541">
        <f t="shared" si="104"/>
        <v>0</v>
      </c>
      <c r="G6647" s="616"/>
    </row>
    <row r="6648" spans="1:7">
      <c r="A6648" s="567" t="s">
        <v>7792</v>
      </c>
      <c r="B6648" s="527" t="s">
        <v>39654</v>
      </c>
      <c r="C6648" s="520" t="s">
        <v>4322</v>
      </c>
      <c r="D6648" s="541"/>
      <c r="E6648" s="578"/>
      <c r="F6648" s="541">
        <f t="shared" si="104"/>
        <v>0</v>
      </c>
      <c r="G6648" s="616"/>
    </row>
    <row r="6649" spans="1:7">
      <c r="A6649" s="558" t="s">
        <v>7793</v>
      </c>
      <c r="B6649" s="527" t="s">
        <v>39691</v>
      </c>
      <c r="C6649" s="520" t="s">
        <v>4309</v>
      </c>
      <c r="D6649" s="541"/>
      <c r="E6649" s="578"/>
      <c r="F6649" s="541">
        <f t="shared" si="104"/>
        <v>0</v>
      </c>
      <c r="G6649" s="616"/>
    </row>
    <row r="6650" spans="1:7">
      <c r="A6650" s="558" t="s">
        <v>7794</v>
      </c>
      <c r="B6650" s="527" t="s">
        <v>39692</v>
      </c>
      <c r="C6650" s="520" t="s">
        <v>39569</v>
      </c>
      <c r="D6650" s="541"/>
      <c r="E6650" s="578"/>
      <c r="F6650" s="541">
        <f t="shared" si="104"/>
        <v>0</v>
      </c>
      <c r="G6650" s="616"/>
    </row>
    <row r="6651" spans="1:7" s="425" customFormat="1">
      <c r="A6651" s="560"/>
      <c r="B6651" s="530" t="s">
        <v>39676</v>
      </c>
      <c r="C6651" s="522" t="s">
        <v>39556</v>
      </c>
      <c r="D6651" s="547"/>
      <c r="E6651" s="588"/>
      <c r="F6651" s="550"/>
      <c r="G6651" s="613"/>
    </row>
    <row r="6652" spans="1:7">
      <c r="A6652" s="558" t="s">
        <v>7795</v>
      </c>
      <c r="B6652" s="527" t="s">
        <v>39693</v>
      </c>
      <c r="C6652" s="520" t="s">
        <v>3511</v>
      </c>
      <c r="D6652" s="541"/>
      <c r="E6652" s="578"/>
      <c r="F6652" s="541">
        <f t="shared" si="104"/>
        <v>0</v>
      </c>
      <c r="G6652" s="616"/>
    </row>
    <row r="6653" spans="1:7">
      <c r="A6653" s="567" t="s">
        <v>7797</v>
      </c>
      <c r="B6653" s="527" t="s">
        <v>39694</v>
      </c>
      <c r="C6653" s="520" t="s">
        <v>39570</v>
      </c>
      <c r="D6653" s="541"/>
      <c r="E6653" s="578"/>
      <c r="F6653" s="541">
        <f t="shared" si="104"/>
        <v>0</v>
      </c>
      <c r="G6653" s="616"/>
    </row>
    <row r="6654" spans="1:7">
      <c r="A6654" s="558" t="s">
        <v>7799</v>
      </c>
      <c r="B6654" s="527" t="s">
        <v>39690</v>
      </c>
      <c r="C6654" s="520" t="s">
        <v>29268</v>
      </c>
      <c r="D6654" s="541"/>
      <c r="E6654" s="578"/>
      <c r="F6654" s="541">
        <f t="shared" si="104"/>
        <v>0</v>
      </c>
      <c r="G6654" s="616"/>
    </row>
    <row r="6655" spans="1:7">
      <c r="A6655" s="558" t="s">
        <v>7800</v>
      </c>
      <c r="B6655" s="527" t="s">
        <v>39651</v>
      </c>
      <c r="C6655" s="520" t="s">
        <v>39538</v>
      </c>
      <c r="D6655" s="541"/>
      <c r="E6655" s="578"/>
      <c r="F6655" s="541">
        <f t="shared" si="104"/>
        <v>0</v>
      </c>
      <c r="G6655" s="616"/>
    </row>
    <row r="6656" spans="1:7">
      <c r="A6656" s="558" t="s">
        <v>7802</v>
      </c>
      <c r="B6656" s="527" t="s">
        <v>39654</v>
      </c>
      <c r="C6656" s="520" t="s">
        <v>4322</v>
      </c>
      <c r="D6656" s="541"/>
      <c r="E6656" s="578"/>
      <c r="F6656" s="541">
        <f t="shared" si="104"/>
        <v>0</v>
      </c>
      <c r="G6656" s="616"/>
    </row>
    <row r="6657" spans="1:7">
      <c r="A6657" s="558" t="s">
        <v>7803</v>
      </c>
      <c r="B6657" s="527" t="s">
        <v>39691</v>
      </c>
      <c r="C6657" s="520" t="s">
        <v>4309</v>
      </c>
      <c r="D6657" s="541"/>
      <c r="E6657" s="578"/>
      <c r="F6657" s="541">
        <f t="shared" si="104"/>
        <v>0</v>
      </c>
      <c r="G6657" s="616"/>
    </row>
    <row r="6658" spans="1:7">
      <c r="A6658" s="558" t="s">
        <v>7804</v>
      </c>
      <c r="B6658" s="527" t="s">
        <v>39692</v>
      </c>
      <c r="C6658" s="520" t="s">
        <v>39569</v>
      </c>
      <c r="D6658" s="541"/>
      <c r="E6658" s="578"/>
      <c r="F6658" s="541">
        <f t="shared" si="104"/>
        <v>0</v>
      </c>
      <c r="G6658" s="616"/>
    </row>
    <row r="6659" spans="1:7" s="425" customFormat="1">
      <c r="A6659" s="560"/>
      <c r="B6659" s="530" t="s">
        <v>39677</v>
      </c>
      <c r="C6659" s="522" t="s">
        <v>39557</v>
      </c>
      <c r="D6659" s="547"/>
      <c r="E6659" s="588"/>
      <c r="F6659" s="550"/>
      <c r="G6659" s="618"/>
    </row>
    <row r="6660" spans="1:7">
      <c r="A6660" s="558" t="s">
        <v>7806</v>
      </c>
      <c r="B6660" s="527" t="s">
        <v>39695</v>
      </c>
      <c r="C6660" s="520" t="s">
        <v>3514</v>
      </c>
      <c r="D6660" s="541"/>
      <c r="E6660" s="578"/>
      <c r="F6660" s="541">
        <f t="shared" si="104"/>
        <v>0</v>
      </c>
      <c r="G6660" s="616"/>
    </row>
    <row r="6661" spans="1:7">
      <c r="A6661" s="567" t="s">
        <v>7807</v>
      </c>
      <c r="B6661" s="527" t="s">
        <v>39696</v>
      </c>
      <c r="C6661" s="520" t="s">
        <v>39571</v>
      </c>
      <c r="D6661" s="541"/>
      <c r="E6661" s="578"/>
      <c r="F6661" s="541">
        <f t="shared" si="104"/>
        <v>0</v>
      </c>
      <c r="G6661" s="616"/>
    </row>
    <row r="6662" spans="1:7">
      <c r="A6662" s="558" t="s">
        <v>7809</v>
      </c>
      <c r="B6662" s="527" t="s">
        <v>39690</v>
      </c>
      <c r="C6662" s="520" t="s">
        <v>29268</v>
      </c>
      <c r="D6662" s="541"/>
      <c r="E6662" s="578"/>
      <c r="F6662" s="541">
        <f t="shared" si="104"/>
        <v>0</v>
      </c>
      <c r="G6662" s="616"/>
    </row>
    <row r="6663" spans="1:7">
      <c r="A6663" s="558" t="s">
        <v>7811</v>
      </c>
      <c r="B6663" s="527" t="s">
        <v>39651</v>
      </c>
      <c r="C6663" s="520" t="s">
        <v>39538</v>
      </c>
      <c r="D6663" s="541"/>
      <c r="E6663" s="578"/>
      <c r="F6663" s="541">
        <f t="shared" si="104"/>
        <v>0</v>
      </c>
      <c r="G6663" s="616"/>
    </row>
    <row r="6664" spans="1:7">
      <c r="A6664" s="558" t="s">
        <v>7813</v>
      </c>
      <c r="B6664" s="527" t="s">
        <v>39654</v>
      </c>
      <c r="C6664" s="520" t="s">
        <v>4322</v>
      </c>
      <c r="D6664" s="541"/>
      <c r="E6664" s="578"/>
      <c r="F6664" s="541">
        <f t="shared" si="104"/>
        <v>0</v>
      </c>
      <c r="G6664" s="616"/>
    </row>
    <row r="6665" spans="1:7">
      <c r="A6665" s="558" t="s">
        <v>7815</v>
      </c>
      <c r="B6665" s="527" t="s">
        <v>39692</v>
      </c>
      <c r="C6665" s="520" t="s">
        <v>39569</v>
      </c>
      <c r="D6665" s="541"/>
      <c r="E6665" s="578"/>
      <c r="F6665" s="541">
        <f t="shared" si="104"/>
        <v>0</v>
      </c>
      <c r="G6665" s="616"/>
    </row>
    <row r="6666" spans="1:7">
      <c r="A6666" s="558" t="s">
        <v>7817</v>
      </c>
      <c r="B6666" s="527" t="s">
        <v>39691</v>
      </c>
      <c r="C6666" s="520" t="s">
        <v>4309</v>
      </c>
      <c r="D6666" s="541"/>
      <c r="E6666" s="578"/>
      <c r="F6666" s="541">
        <f t="shared" si="104"/>
        <v>0</v>
      </c>
      <c r="G6666" s="616"/>
    </row>
    <row r="6667" spans="1:7" s="425" customFormat="1">
      <c r="A6667" s="560"/>
      <c r="B6667" s="530" t="s">
        <v>39678</v>
      </c>
      <c r="C6667" s="522" t="s">
        <v>39558</v>
      </c>
      <c r="D6667" s="547"/>
      <c r="E6667" s="588"/>
      <c r="F6667" s="550"/>
      <c r="G6667" s="613"/>
    </row>
    <row r="6668" spans="1:7">
      <c r="A6668" s="558" t="s">
        <v>7819</v>
      </c>
      <c r="B6668" s="527" t="s">
        <v>39697</v>
      </c>
      <c r="C6668" s="520" t="s">
        <v>39572</v>
      </c>
      <c r="D6668" s="541"/>
      <c r="E6668" s="578"/>
      <c r="F6668" s="541">
        <f t="shared" si="104"/>
        <v>0</v>
      </c>
      <c r="G6668" s="616"/>
    </row>
    <row r="6669" spans="1:7">
      <c r="A6669" s="567" t="s">
        <v>7820</v>
      </c>
      <c r="B6669" s="527" t="s">
        <v>39698</v>
      </c>
      <c r="C6669" s="520" t="s">
        <v>39573</v>
      </c>
      <c r="D6669" s="541"/>
      <c r="E6669" s="578"/>
      <c r="F6669" s="541">
        <f t="shared" si="104"/>
        <v>0</v>
      </c>
      <c r="G6669" s="616"/>
    </row>
    <row r="6670" spans="1:7">
      <c r="A6670" s="558" t="s">
        <v>7822</v>
      </c>
      <c r="B6670" s="527" t="s">
        <v>39699</v>
      </c>
      <c r="C6670" s="520" t="s">
        <v>39574</v>
      </c>
      <c r="D6670" s="541"/>
      <c r="E6670" s="578"/>
      <c r="F6670" s="541">
        <f t="shared" si="104"/>
        <v>0</v>
      </c>
      <c r="G6670" s="616"/>
    </row>
    <row r="6671" spans="1:7">
      <c r="A6671" s="558" t="s">
        <v>7824</v>
      </c>
      <c r="B6671" s="527" t="s">
        <v>39700</v>
      </c>
      <c r="C6671" s="520" t="s">
        <v>38786</v>
      </c>
      <c r="D6671" s="541"/>
      <c r="E6671" s="578"/>
      <c r="F6671" s="541">
        <f t="shared" si="104"/>
        <v>0</v>
      </c>
      <c r="G6671" s="616"/>
    </row>
    <row r="6672" spans="1:7">
      <c r="A6672" s="558" t="s">
        <v>7826</v>
      </c>
      <c r="B6672" s="527" t="s">
        <v>39701</v>
      </c>
      <c r="C6672" s="520" t="s">
        <v>39575</v>
      </c>
      <c r="D6672" s="541"/>
      <c r="E6672" s="578"/>
      <c r="F6672" s="541">
        <f t="shared" si="104"/>
        <v>0</v>
      </c>
      <c r="G6672" s="616"/>
    </row>
    <row r="6673" spans="1:7">
      <c r="A6673" s="558" t="s">
        <v>7827</v>
      </c>
      <c r="B6673" s="527" t="s">
        <v>39690</v>
      </c>
      <c r="C6673" s="520" t="s">
        <v>29268</v>
      </c>
      <c r="D6673" s="541"/>
      <c r="E6673" s="578"/>
      <c r="F6673" s="541">
        <f t="shared" si="104"/>
        <v>0</v>
      </c>
      <c r="G6673" s="616"/>
    </row>
    <row r="6674" spans="1:7">
      <c r="A6674" s="558" t="s">
        <v>7828</v>
      </c>
      <c r="B6674" s="527" t="s">
        <v>39702</v>
      </c>
      <c r="C6674" s="520" t="s">
        <v>38804</v>
      </c>
      <c r="D6674" s="541"/>
      <c r="E6674" s="578"/>
      <c r="F6674" s="541">
        <f t="shared" si="104"/>
        <v>0</v>
      </c>
      <c r="G6674" s="616"/>
    </row>
    <row r="6675" spans="1:7">
      <c r="A6675" s="558" t="s">
        <v>7830</v>
      </c>
      <c r="B6675" s="527" t="s">
        <v>39703</v>
      </c>
      <c r="C6675" s="520" t="s">
        <v>38806</v>
      </c>
      <c r="D6675" s="541"/>
      <c r="E6675" s="578"/>
      <c r="F6675" s="541">
        <f t="shared" si="104"/>
        <v>0</v>
      </c>
      <c r="G6675" s="616"/>
    </row>
    <row r="6676" spans="1:7">
      <c r="A6676" s="558" t="s">
        <v>7832</v>
      </c>
      <c r="B6676" s="527" t="s">
        <v>39651</v>
      </c>
      <c r="C6676" s="520" t="s">
        <v>39538</v>
      </c>
      <c r="D6676" s="541"/>
      <c r="E6676" s="578"/>
      <c r="F6676" s="541">
        <f t="shared" si="104"/>
        <v>0</v>
      </c>
      <c r="G6676" s="616"/>
    </row>
    <row r="6677" spans="1:7">
      <c r="A6677" s="558" t="s">
        <v>7834</v>
      </c>
      <c r="B6677" s="527" t="s">
        <v>39704</v>
      </c>
      <c r="C6677" s="520" t="s">
        <v>38674</v>
      </c>
      <c r="D6677" s="541"/>
      <c r="E6677" s="578"/>
      <c r="F6677" s="541">
        <f t="shared" si="104"/>
        <v>0</v>
      </c>
      <c r="G6677" s="616"/>
    </row>
    <row r="6678" spans="1:7">
      <c r="A6678" s="558" t="s">
        <v>7836</v>
      </c>
      <c r="B6678" s="527" t="s">
        <v>39514</v>
      </c>
      <c r="C6678" s="520" t="s">
        <v>38693</v>
      </c>
      <c r="D6678" s="541"/>
      <c r="E6678" s="578"/>
      <c r="F6678" s="541">
        <f t="shared" si="104"/>
        <v>0</v>
      </c>
      <c r="G6678" s="616"/>
    </row>
    <row r="6679" spans="1:7">
      <c r="A6679" s="558" t="s">
        <v>7837</v>
      </c>
      <c r="B6679" s="527" t="s">
        <v>39691</v>
      </c>
      <c r="C6679" s="520" t="s">
        <v>4309</v>
      </c>
      <c r="D6679" s="541"/>
      <c r="E6679" s="578"/>
      <c r="F6679" s="541">
        <f t="shared" si="104"/>
        <v>0</v>
      </c>
      <c r="G6679" s="616"/>
    </row>
    <row r="6680" spans="1:7">
      <c r="A6680" s="558" t="s">
        <v>7838</v>
      </c>
      <c r="B6680" s="527" t="s">
        <v>39654</v>
      </c>
      <c r="C6680" s="520" t="s">
        <v>4322</v>
      </c>
      <c r="D6680" s="541"/>
      <c r="E6680" s="578"/>
      <c r="F6680" s="541">
        <f t="shared" si="104"/>
        <v>0</v>
      </c>
      <c r="G6680" s="616"/>
    </row>
    <row r="6681" spans="1:7">
      <c r="A6681" s="558" t="s">
        <v>7840</v>
      </c>
      <c r="B6681" s="527" t="s">
        <v>39692</v>
      </c>
      <c r="C6681" s="520" t="s">
        <v>39569</v>
      </c>
      <c r="D6681" s="541"/>
      <c r="E6681" s="578"/>
      <c r="F6681" s="541">
        <f t="shared" si="104"/>
        <v>0</v>
      </c>
      <c r="G6681" s="616"/>
    </row>
    <row r="6682" spans="1:7" s="425" customFormat="1">
      <c r="A6682" s="560"/>
      <c r="B6682" s="530" t="s">
        <v>39679</v>
      </c>
      <c r="C6682" s="522" t="s">
        <v>39559</v>
      </c>
      <c r="D6682" s="547"/>
      <c r="E6682" s="588"/>
      <c r="F6682" s="550"/>
      <c r="G6682" s="618"/>
    </row>
    <row r="6683" spans="1:7">
      <c r="A6683" s="558" t="s">
        <v>7842</v>
      </c>
      <c r="B6683" s="527" t="s">
        <v>39705</v>
      </c>
      <c r="C6683" s="520" t="s">
        <v>39576</v>
      </c>
      <c r="D6683" s="541"/>
      <c r="E6683" s="578"/>
      <c r="F6683" s="541">
        <f t="shared" si="104"/>
        <v>0</v>
      </c>
      <c r="G6683" s="616"/>
    </row>
    <row r="6684" spans="1:7">
      <c r="A6684" s="558" t="s">
        <v>7843</v>
      </c>
      <c r="B6684" s="527" t="s">
        <v>39706</v>
      </c>
      <c r="C6684" s="520" t="s">
        <v>39577</v>
      </c>
      <c r="D6684" s="541"/>
      <c r="E6684" s="578"/>
      <c r="F6684" s="541">
        <f t="shared" si="104"/>
        <v>0</v>
      </c>
      <c r="G6684" s="616"/>
    </row>
    <row r="6685" spans="1:7">
      <c r="A6685" s="567" t="s">
        <v>7844</v>
      </c>
      <c r="B6685" s="527" t="s">
        <v>39707</v>
      </c>
      <c r="C6685" s="520" t="s">
        <v>32957</v>
      </c>
      <c r="D6685" s="541"/>
      <c r="E6685" s="578"/>
      <c r="F6685" s="541">
        <f t="shared" si="104"/>
        <v>0</v>
      </c>
      <c r="G6685" s="616"/>
    </row>
    <row r="6686" spans="1:7">
      <c r="A6686" s="558" t="s">
        <v>7845</v>
      </c>
      <c r="B6686" s="527" t="s">
        <v>39651</v>
      </c>
      <c r="C6686" s="520" t="s">
        <v>39538</v>
      </c>
      <c r="D6686" s="541"/>
      <c r="E6686" s="578"/>
      <c r="F6686" s="541">
        <f t="shared" si="104"/>
        <v>0</v>
      </c>
      <c r="G6686" s="616"/>
    </row>
    <row r="6687" spans="1:7">
      <c r="A6687" s="558" t="s">
        <v>7846</v>
      </c>
      <c r="B6687" s="527" t="s">
        <v>39654</v>
      </c>
      <c r="C6687" s="520" t="s">
        <v>4322</v>
      </c>
      <c r="D6687" s="541"/>
      <c r="E6687" s="578"/>
      <c r="F6687" s="541">
        <f t="shared" si="104"/>
        <v>0</v>
      </c>
      <c r="G6687" s="616"/>
    </row>
    <row r="6688" spans="1:7" s="425" customFormat="1">
      <c r="A6688" s="560"/>
      <c r="B6688" s="530" t="s">
        <v>39680</v>
      </c>
      <c r="C6688" s="522" t="s">
        <v>39560</v>
      </c>
      <c r="D6688" s="547"/>
      <c r="E6688" s="588"/>
      <c r="F6688" s="550"/>
      <c r="G6688" s="613"/>
    </row>
    <row r="6689" spans="1:7">
      <c r="A6689" s="558" t="s">
        <v>7848</v>
      </c>
      <c r="B6689" s="527" t="s">
        <v>39708</v>
      </c>
      <c r="C6689" s="520" t="s">
        <v>39578</v>
      </c>
      <c r="D6689" s="541"/>
      <c r="E6689" s="578"/>
      <c r="F6689" s="541">
        <f t="shared" ref="F6689:F6751" si="105">D6689*(1+E6689)</f>
        <v>0</v>
      </c>
      <c r="G6689" s="616"/>
    </row>
    <row r="6690" spans="1:7">
      <c r="A6690" s="567" t="s">
        <v>7849</v>
      </c>
      <c r="B6690" s="527" t="s">
        <v>39709</v>
      </c>
      <c r="C6690" s="520" t="s">
        <v>39579</v>
      </c>
      <c r="D6690" s="541"/>
      <c r="E6690" s="578"/>
      <c r="F6690" s="541">
        <f t="shared" si="105"/>
        <v>0</v>
      </c>
      <c r="G6690" s="616"/>
    </row>
    <row r="6691" spans="1:7">
      <c r="A6691" s="558" t="s">
        <v>7851</v>
      </c>
      <c r="B6691" s="527" t="s">
        <v>39651</v>
      </c>
      <c r="C6691" s="520" t="s">
        <v>39538</v>
      </c>
      <c r="D6691" s="541"/>
      <c r="E6691" s="578"/>
      <c r="F6691" s="541">
        <f t="shared" si="105"/>
        <v>0</v>
      </c>
      <c r="G6691" s="616"/>
    </row>
    <row r="6692" spans="1:7">
      <c r="A6692" s="558" t="s">
        <v>7853</v>
      </c>
      <c r="B6692" s="527" t="s">
        <v>39654</v>
      </c>
      <c r="C6692" s="520" t="s">
        <v>4322</v>
      </c>
      <c r="D6692" s="541"/>
      <c r="E6692" s="578"/>
      <c r="F6692" s="541">
        <f t="shared" si="105"/>
        <v>0</v>
      </c>
      <c r="G6692" s="616"/>
    </row>
    <row r="6693" spans="1:7" s="425" customFormat="1">
      <c r="A6693" s="560"/>
      <c r="B6693" s="530" t="s">
        <v>39657</v>
      </c>
      <c r="C6693" s="522" t="s">
        <v>39882</v>
      </c>
      <c r="D6693" s="547"/>
      <c r="E6693" s="588"/>
      <c r="F6693" s="550"/>
      <c r="G6693" s="618"/>
    </row>
    <row r="6694" spans="1:7">
      <c r="A6694" s="567" t="s">
        <v>7855</v>
      </c>
      <c r="B6694" s="527" t="s">
        <v>39710</v>
      </c>
      <c r="C6694" s="520" t="s">
        <v>39580</v>
      </c>
      <c r="D6694" s="541"/>
      <c r="E6694" s="578"/>
      <c r="F6694" s="541">
        <f t="shared" si="105"/>
        <v>0</v>
      </c>
      <c r="G6694" s="616"/>
    </row>
    <row r="6695" spans="1:7">
      <c r="A6695" s="567" t="s">
        <v>7857</v>
      </c>
      <c r="B6695" s="527" t="s">
        <v>39711</v>
      </c>
      <c r="C6695" s="520" t="s">
        <v>39581</v>
      </c>
      <c r="D6695" s="541"/>
      <c r="E6695" s="578"/>
      <c r="F6695" s="541">
        <f t="shared" si="105"/>
        <v>0</v>
      </c>
      <c r="G6695" s="616"/>
    </row>
    <row r="6696" spans="1:7">
      <c r="A6696" s="567" t="s">
        <v>7859</v>
      </c>
      <c r="B6696" s="527" t="s">
        <v>39712</v>
      </c>
      <c r="C6696" s="520" t="s">
        <v>39582</v>
      </c>
      <c r="D6696" s="541"/>
      <c r="E6696" s="578"/>
      <c r="F6696" s="541">
        <f t="shared" si="105"/>
        <v>0</v>
      </c>
      <c r="G6696" s="616"/>
    </row>
    <row r="6697" spans="1:7">
      <c r="A6697" s="567" t="s">
        <v>7861</v>
      </c>
      <c r="B6697" s="527" t="s">
        <v>39713</v>
      </c>
      <c r="C6697" s="520" t="s">
        <v>39583</v>
      </c>
      <c r="D6697" s="541"/>
      <c r="E6697" s="578"/>
      <c r="F6697" s="541">
        <f t="shared" si="105"/>
        <v>0</v>
      </c>
      <c r="G6697" s="616"/>
    </row>
    <row r="6698" spans="1:7">
      <c r="A6698" s="567" t="s">
        <v>7863</v>
      </c>
      <c r="B6698" s="527" t="s">
        <v>39714</v>
      </c>
      <c r="C6698" s="520" t="s">
        <v>39584</v>
      </c>
      <c r="D6698" s="541"/>
      <c r="E6698" s="578"/>
      <c r="F6698" s="541">
        <f t="shared" si="105"/>
        <v>0</v>
      </c>
      <c r="G6698" s="616"/>
    </row>
    <row r="6699" spans="1:7">
      <c r="A6699" s="567" t="s">
        <v>7865</v>
      </c>
      <c r="B6699" s="527" t="s">
        <v>39715</v>
      </c>
      <c r="C6699" s="520" t="s">
        <v>39585</v>
      </c>
      <c r="D6699" s="541"/>
      <c r="E6699" s="578"/>
      <c r="F6699" s="541">
        <f t="shared" si="105"/>
        <v>0</v>
      </c>
      <c r="G6699" s="616"/>
    </row>
    <row r="6700" spans="1:7">
      <c r="A6700" s="558" t="s">
        <v>7867</v>
      </c>
      <c r="B6700" s="527" t="s">
        <v>39716</v>
      </c>
      <c r="C6700" s="520" t="s">
        <v>39586</v>
      </c>
      <c r="D6700" s="541"/>
      <c r="E6700" s="578"/>
      <c r="F6700" s="541">
        <f t="shared" si="105"/>
        <v>0</v>
      </c>
      <c r="G6700" s="616"/>
    </row>
    <row r="6701" spans="1:7">
      <c r="A6701" s="558" t="s">
        <v>7869</v>
      </c>
      <c r="B6701" s="527" t="s">
        <v>39717</v>
      </c>
      <c r="C6701" s="520" t="s">
        <v>39587</v>
      </c>
      <c r="D6701" s="541"/>
      <c r="E6701" s="578"/>
      <c r="F6701" s="541">
        <f t="shared" si="105"/>
        <v>0</v>
      </c>
      <c r="G6701" s="616"/>
    </row>
    <row r="6702" spans="1:7">
      <c r="A6702" s="558" t="s">
        <v>7870</v>
      </c>
      <c r="B6702" s="527" t="s">
        <v>39718</v>
      </c>
      <c r="C6702" s="520" t="s">
        <v>39588</v>
      </c>
      <c r="D6702" s="541"/>
      <c r="E6702" s="578"/>
      <c r="F6702" s="541">
        <f t="shared" si="105"/>
        <v>0</v>
      </c>
      <c r="G6702" s="616"/>
    </row>
    <row r="6703" spans="1:7">
      <c r="A6703" s="558" t="s">
        <v>7871</v>
      </c>
      <c r="B6703" s="527" t="s">
        <v>39719</v>
      </c>
      <c r="C6703" s="520" t="s">
        <v>39589</v>
      </c>
      <c r="D6703" s="541"/>
      <c r="E6703" s="578"/>
      <c r="F6703" s="541">
        <f t="shared" si="105"/>
        <v>0</v>
      </c>
      <c r="G6703" s="616"/>
    </row>
    <row r="6704" spans="1:7">
      <c r="A6704" s="558" t="s">
        <v>7872</v>
      </c>
      <c r="B6704" s="527" t="s">
        <v>39720</v>
      </c>
      <c r="C6704" s="520" t="s">
        <v>39590</v>
      </c>
      <c r="D6704" s="541"/>
      <c r="E6704" s="578"/>
      <c r="F6704" s="541">
        <f t="shared" si="105"/>
        <v>0</v>
      </c>
      <c r="G6704" s="616"/>
    </row>
    <row r="6705" spans="1:7">
      <c r="A6705" s="558" t="s">
        <v>7874</v>
      </c>
      <c r="B6705" s="527" t="s">
        <v>39721</v>
      </c>
      <c r="C6705" s="520" t="s">
        <v>39591</v>
      </c>
      <c r="D6705" s="541"/>
      <c r="E6705" s="578"/>
      <c r="F6705" s="541">
        <f t="shared" si="105"/>
        <v>0</v>
      </c>
      <c r="G6705" s="616"/>
    </row>
    <row r="6706" spans="1:7">
      <c r="A6706" s="558" t="s">
        <v>7875</v>
      </c>
      <c r="B6706" s="527" t="s">
        <v>39722</v>
      </c>
      <c r="C6706" s="520" t="s">
        <v>38802</v>
      </c>
      <c r="D6706" s="541"/>
      <c r="E6706" s="578"/>
      <c r="F6706" s="541">
        <f t="shared" si="105"/>
        <v>0</v>
      </c>
      <c r="G6706" s="616"/>
    </row>
    <row r="6707" spans="1:7">
      <c r="A6707" s="558" t="s">
        <v>7876</v>
      </c>
      <c r="B6707" s="527" t="s">
        <v>39702</v>
      </c>
      <c r="C6707" s="520" t="s">
        <v>38804</v>
      </c>
      <c r="D6707" s="541"/>
      <c r="E6707" s="578"/>
      <c r="F6707" s="541">
        <f t="shared" si="105"/>
        <v>0</v>
      </c>
      <c r="G6707" s="616"/>
    </row>
    <row r="6708" spans="1:7">
      <c r="A6708" s="558" t="s">
        <v>7877</v>
      </c>
      <c r="B6708" s="527" t="s">
        <v>39703</v>
      </c>
      <c r="C6708" s="520" t="s">
        <v>38806</v>
      </c>
      <c r="D6708" s="541"/>
      <c r="E6708" s="578"/>
      <c r="F6708" s="541">
        <f t="shared" si="105"/>
        <v>0</v>
      </c>
      <c r="G6708" s="616"/>
    </row>
    <row r="6709" spans="1:7">
      <c r="A6709" s="558" t="s">
        <v>7878</v>
      </c>
      <c r="B6709" s="527" t="s">
        <v>39723</v>
      </c>
      <c r="C6709" s="520" t="s">
        <v>39592</v>
      </c>
      <c r="D6709" s="541"/>
      <c r="E6709" s="578"/>
      <c r="F6709" s="541">
        <f t="shared" si="105"/>
        <v>0</v>
      </c>
      <c r="G6709" s="616"/>
    </row>
    <row r="6710" spans="1:7">
      <c r="A6710" s="558" t="s">
        <v>7879</v>
      </c>
      <c r="B6710" s="527" t="s">
        <v>39724</v>
      </c>
      <c r="C6710" s="520" t="s">
        <v>39593</v>
      </c>
      <c r="D6710" s="541"/>
      <c r="E6710" s="578"/>
      <c r="F6710" s="541">
        <f t="shared" si="105"/>
        <v>0</v>
      </c>
      <c r="G6710" s="616"/>
    </row>
    <row r="6711" spans="1:7">
      <c r="A6711" s="558" t="s">
        <v>7880</v>
      </c>
      <c r="B6711" s="527" t="s">
        <v>39725</v>
      </c>
      <c r="C6711" s="520" t="s">
        <v>39594</v>
      </c>
      <c r="D6711" s="541"/>
      <c r="E6711" s="578"/>
      <c r="F6711" s="541">
        <f t="shared" si="105"/>
        <v>0</v>
      </c>
      <c r="G6711" s="616"/>
    </row>
    <row r="6712" spans="1:7">
      <c r="A6712" s="558" t="s">
        <v>7881</v>
      </c>
      <c r="B6712" s="527" t="s">
        <v>39653</v>
      </c>
      <c r="C6712" s="520" t="s">
        <v>38697</v>
      </c>
      <c r="D6712" s="541"/>
      <c r="E6712" s="578"/>
      <c r="F6712" s="541">
        <f t="shared" si="105"/>
        <v>0</v>
      </c>
      <c r="G6712" s="616"/>
    </row>
    <row r="6713" spans="1:7" s="425" customFormat="1">
      <c r="A6713" s="560"/>
      <c r="B6713" s="530" t="s">
        <v>39658</v>
      </c>
      <c r="C6713" s="522" t="s">
        <v>39541</v>
      </c>
      <c r="D6713" s="547"/>
      <c r="E6713" s="588"/>
      <c r="F6713" s="550"/>
      <c r="G6713" s="613"/>
    </row>
    <row r="6714" spans="1:7">
      <c r="A6714" s="558" t="s">
        <v>7882</v>
      </c>
      <c r="B6714" s="527" t="s">
        <v>39726</v>
      </c>
      <c r="C6714" s="520" t="s">
        <v>39595</v>
      </c>
      <c r="D6714" s="541"/>
      <c r="E6714" s="578"/>
      <c r="F6714" s="541">
        <f t="shared" si="105"/>
        <v>0</v>
      </c>
      <c r="G6714" s="616"/>
    </row>
    <row r="6715" spans="1:7">
      <c r="A6715" s="558" t="s">
        <v>39855</v>
      </c>
      <c r="B6715" s="527" t="s">
        <v>39727</v>
      </c>
      <c r="C6715" s="520" t="s">
        <v>39596</v>
      </c>
      <c r="D6715" s="541"/>
      <c r="E6715" s="578"/>
      <c r="F6715" s="541">
        <f t="shared" si="105"/>
        <v>0</v>
      </c>
      <c r="G6715" s="616"/>
    </row>
    <row r="6716" spans="1:7">
      <c r="A6716" s="558" t="s">
        <v>7884</v>
      </c>
      <c r="B6716" s="527" t="s">
        <v>39728</v>
      </c>
      <c r="C6716" s="520" t="s">
        <v>39597</v>
      </c>
      <c r="D6716" s="541"/>
      <c r="E6716" s="578"/>
      <c r="F6716" s="541">
        <f t="shared" si="105"/>
        <v>0</v>
      </c>
      <c r="G6716" s="616"/>
    </row>
    <row r="6717" spans="1:7">
      <c r="A6717" s="558" t="s">
        <v>7885</v>
      </c>
      <c r="B6717" s="527" t="s">
        <v>39729</v>
      </c>
      <c r="C6717" s="520" t="s">
        <v>39598</v>
      </c>
      <c r="D6717" s="541"/>
      <c r="E6717" s="578"/>
      <c r="F6717" s="541">
        <f t="shared" si="105"/>
        <v>0</v>
      </c>
      <c r="G6717" s="616"/>
    </row>
    <row r="6718" spans="1:7">
      <c r="A6718" s="558" t="s">
        <v>7886</v>
      </c>
      <c r="B6718" s="527" t="s">
        <v>39730</v>
      </c>
      <c r="C6718" s="520" t="s">
        <v>39599</v>
      </c>
      <c r="D6718" s="541"/>
      <c r="E6718" s="578"/>
      <c r="F6718" s="541">
        <f t="shared" si="105"/>
        <v>0</v>
      </c>
      <c r="G6718" s="616"/>
    </row>
    <row r="6719" spans="1:7">
      <c r="A6719" s="558" t="s">
        <v>7887</v>
      </c>
      <c r="B6719" s="527" t="s">
        <v>39731</v>
      </c>
      <c r="C6719" s="520" t="s">
        <v>40054</v>
      </c>
      <c r="D6719" s="541"/>
      <c r="E6719" s="578"/>
      <c r="F6719" s="541">
        <f t="shared" si="105"/>
        <v>0</v>
      </c>
      <c r="G6719" s="616"/>
    </row>
    <row r="6720" spans="1:7">
      <c r="A6720" s="558" t="s">
        <v>7889</v>
      </c>
      <c r="B6720" s="527" t="s">
        <v>39732</v>
      </c>
      <c r="C6720" s="520" t="s">
        <v>39840</v>
      </c>
      <c r="D6720" s="541"/>
      <c r="E6720" s="578"/>
      <c r="F6720" s="541">
        <f t="shared" si="105"/>
        <v>0</v>
      </c>
      <c r="G6720" s="616"/>
    </row>
    <row r="6721" spans="1:7">
      <c r="A6721" s="558" t="s">
        <v>7891</v>
      </c>
      <c r="B6721" s="527" t="s">
        <v>39733</v>
      </c>
      <c r="C6721" s="520" t="s">
        <v>40054</v>
      </c>
      <c r="D6721" s="541"/>
      <c r="E6721" s="578"/>
      <c r="F6721" s="541">
        <f t="shared" si="105"/>
        <v>0</v>
      </c>
      <c r="G6721" s="616"/>
    </row>
    <row r="6722" spans="1:7">
      <c r="A6722" s="558" t="s">
        <v>7893</v>
      </c>
      <c r="B6722" s="527" t="s">
        <v>39734</v>
      </c>
      <c r="C6722" s="520" t="s">
        <v>39841</v>
      </c>
      <c r="D6722" s="541"/>
      <c r="E6722" s="578"/>
      <c r="F6722" s="541">
        <f t="shared" si="105"/>
        <v>0</v>
      </c>
      <c r="G6722" s="616"/>
    </row>
    <row r="6723" spans="1:7">
      <c r="A6723" s="558" t="s">
        <v>7895</v>
      </c>
      <c r="B6723" s="527" t="s">
        <v>39735</v>
      </c>
      <c r="C6723" s="520" t="s">
        <v>39842</v>
      </c>
      <c r="D6723" s="541"/>
      <c r="E6723" s="578"/>
      <c r="F6723" s="541">
        <f t="shared" si="105"/>
        <v>0</v>
      </c>
      <c r="G6723" s="616"/>
    </row>
    <row r="6724" spans="1:7">
      <c r="A6724" s="558" t="s">
        <v>7897</v>
      </c>
      <c r="B6724" s="527" t="s">
        <v>39736</v>
      </c>
      <c r="C6724" s="520" t="s">
        <v>40056</v>
      </c>
      <c r="D6724" s="541"/>
      <c r="E6724" s="578"/>
      <c r="F6724" s="541">
        <f t="shared" si="105"/>
        <v>0</v>
      </c>
      <c r="G6724" s="616"/>
    </row>
    <row r="6725" spans="1:7">
      <c r="A6725" s="558" t="s">
        <v>7898</v>
      </c>
      <c r="B6725" s="527" t="s">
        <v>39737</v>
      </c>
      <c r="C6725" s="520" t="s">
        <v>40057</v>
      </c>
      <c r="D6725" s="541"/>
      <c r="E6725" s="578"/>
      <c r="F6725" s="541">
        <f t="shared" si="105"/>
        <v>0</v>
      </c>
      <c r="G6725" s="616"/>
    </row>
    <row r="6726" spans="1:7">
      <c r="A6726" s="558" t="s">
        <v>7900</v>
      </c>
      <c r="B6726" s="527" t="s">
        <v>39738</v>
      </c>
      <c r="C6726" s="520" t="s">
        <v>40055</v>
      </c>
      <c r="D6726" s="541"/>
      <c r="E6726" s="578"/>
      <c r="F6726" s="541">
        <f t="shared" si="105"/>
        <v>0</v>
      </c>
      <c r="G6726" s="616"/>
    </row>
    <row r="6727" spans="1:7">
      <c r="A6727" s="558" t="s">
        <v>7901</v>
      </c>
      <c r="B6727" s="527" t="s">
        <v>39739</v>
      </c>
      <c r="C6727" s="520" t="s">
        <v>39896</v>
      </c>
      <c r="D6727" s="541"/>
      <c r="E6727" s="578"/>
      <c r="F6727" s="541">
        <f t="shared" si="105"/>
        <v>0</v>
      </c>
      <c r="G6727" s="616"/>
    </row>
    <row r="6728" spans="1:7">
      <c r="A6728" s="558" t="s">
        <v>7902</v>
      </c>
      <c r="B6728" s="527" t="s">
        <v>39740</v>
      </c>
      <c r="C6728" s="520" t="s">
        <v>40125</v>
      </c>
      <c r="D6728" s="541"/>
      <c r="E6728" s="578"/>
      <c r="F6728" s="541">
        <f t="shared" si="105"/>
        <v>0</v>
      </c>
      <c r="G6728" s="616"/>
    </row>
    <row r="6729" spans="1:7">
      <c r="A6729" s="558" t="s">
        <v>7904</v>
      </c>
      <c r="B6729" s="527" t="s">
        <v>39741</v>
      </c>
      <c r="C6729" s="520" t="s">
        <v>39843</v>
      </c>
      <c r="D6729" s="541"/>
      <c r="E6729" s="578"/>
      <c r="F6729" s="541">
        <f t="shared" si="105"/>
        <v>0</v>
      </c>
      <c r="G6729" s="616"/>
    </row>
    <row r="6730" spans="1:7">
      <c r="A6730" s="558" t="s">
        <v>7905</v>
      </c>
      <c r="B6730" s="527" t="s">
        <v>39742</v>
      </c>
      <c r="C6730" s="520" t="s">
        <v>39844</v>
      </c>
      <c r="D6730" s="541"/>
      <c r="E6730" s="578"/>
      <c r="F6730" s="541">
        <f t="shared" si="105"/>
        <v>0</v>
      </c>
      <c r="G6730" s="616"/>
    </row>
    <row r="6731" spans="1:7">
      <c r="A6731" s="558" t="s">
        <v>7906</v>
      </c>
      <c r="B6731" s="527" t="s">
        <v>39743</v>
      </c>
      <c r="C6731" s="520" t="s">
        <v>39280</v>
      </c>
      <c r="D6731" s="541"/>
      <c r="E6731" s="578"/>
      <c r="F6731" s="541">
        <f t="shared" si="105"/>
        <v>0</v>
      </c>
      <c r="G6731" s="616"/>
    </row>
    <row r="6732" spans="1:7">
      <c r="A6732" s="558" t="s">
        <v>7908</v>
      </c>
      <c r="B6732" s="527" t="s">
        <v>39744</v>
      </c>
      <c r="C6732" s="520" t="s">
        <v>40058</v>
      </c>
      <c r="D6732" s="541"/>
      <c r="E6732" s="578"/>
      <c r="F6732" s="541">
        <f t="shared" si="105"/>
        <v>0</v>
      </c>
      <c r="G6732" s="616"/>
    </row>
    <row r="6733" spans="1:7">
      <c r="A6733" s="558" t="s">
        <v>7910</v>
      </c>
      <c r="B6733" s="527" t="s">
        <v>39745</v>
      </c>
      <c r="C6733" s="520" t="s">
        <v>40059</v>
      </c>
      <c r="D6733" s="541"/>
      <c r="E6733" s="578"/>
      <c r="F6733" s="541">
        <f t="shared" si="105"/>
        <v>0</v>
      </c>
      <c r="G6733" s="616"/>
    </row>
    <row r="6734" spans="1:7">
      <c r="A6734" s="558" t="s">
        <v>7912</v>
      </c>
      <c r="B6734" s="527" t="s">
        <v>39746</v>
      </c>
      <c r="C6734" s="520" t="s">
        <v>40126</v>
      </c>
      <c r="D6734" s="541"/>
      <c r="E6734" s="578"/>
      <c r="F6734" s="541">
        <f t="shared" si="105"/>
        <v>0</v>
      </c>
      <c r="G6734" s="616"/>
    </row>
    <row r="6735" spans="1:7">
      <c r="A6735" s="558" t="s">
        <v>7914</v>
      </c>
      <c r="B6735" s="527" t="s">
        <v>39747</v>
      </c>
      <c r="C6735" s="520" t="s">
        <v>40127</v>
      </c>
      <c r="D6735" s="541"/>
      <c r="E6735" s="578"/>
      <c r="F6735" s="541">
        <f t="shared" si="105"/>
        <v>0</v>
      </c>
      <c r="G6735" s="616"/>
    </row>
    <row r="6736" spans="1:7">
      <c r="A6736" s="558" t="s">
        <v>7916</v>
      </c>
      <c r="B6736" s="527" t="s">
        <v>39748</v>
      </c>
      <c r="C6736" s="520" t="s">
        <v>40060</v>
      </c>
      <c r="D6736" s="541"/>
      <c r="E6736" s="578"/>
      <c r="F6736" s="541">
        <f t="shared" si="105"/>
        <v>0</v>
      </c>
      <c r="G6736" s="616"/>
    </row>
    <row r="6737" spans="1:7">
      <c r="A6737" s="558" t="s">
        <v>7918</v>
      </c>
      <c r="B6737" s="527" t="s">
        <v>39749</v>
      </c>
      <c r="C6737" s="520" t="s">
        <v>40128</v>
      </c>
      <c r="D6737" s="541"/>
      <c r="E6737" s="578"/>
      <c r="F6737" s="541">
        <f t="shared" si="105"/>
        <v>0</v>
      </c>
      <c r="G6737" s="616"/>
    </row>
    <row r="6738" spans="1:7">
      <c r="A6738" s="558" t="s">
        <v>7920</v>
      </c>
      <c r="B6738" s="527" t="s">
        <v>39720</v>
      </c>
      <c r="C6738" s="520" t="s">
        <v>39590</v>
      </c>
      <c r="D6738" s="541"/>
      <c r="E6738" s="578"/>
      <c r="F6738" s="541">
        <f t="shared" si="105"/>
        <v>0</v>
      </c>
      <c r="G6738" s="616"/>
    </row>
    <row r="6739" spans="1:7">
      <c r="A6739" s="558" t="s">
        <v>7922</v>
      </c>
      <c r="B6739" s="527" t="s">
        <v>39750</v>
      </c>
      <c r="C6739" s="520" t="s">
        <v>39602</v>
      </c>
      <c r="D6739" s="541"/>
      <c r="E6739" s="578"/>
      <c r="F6739" s="541">
        <f t="shared" si="105"/>
        <v>0</v>
      </c>
      <c r="G6739" s="616"/>
    </row>
    <row r="6740" spans="1:7">
      <c r="A6740" s="558" t="s">
        <v>7924</v>
      </c>
      <c r="B6740" s="527" t="s">
        <v>39751</v>
      </c>
      <c r="C6740" s="520" t="s">
        <v>39603</v>
      </c>
      <c r="D6740" s="541"/>
      <c r="E6740" s="578"/>
      <c r="F6740" s="541">
        <f t="shared" si="105"/>
        <v>0</v>
      </c>
      <c r="G6740" s="616"/>
    </row>
    <row r="6741" spans="1:7">
      <c r="A6741" s="558" t="s">
        <v>7925</v>
      </c>
      <c r="B6741" s="527" t="s">
        <v>39752</v>
      </c>
      <c r="C6741" s="520" t="s">
        <v>39604</v>
      </c>
      <c r="D6741" s="541"/>
      <c r="E6741" s="578"/>
      <c r="F6741" s="541">
        <f t="shared" si="105"/>
        <v>0</v>
      </c>
      <c r="G6741" s="616"/>
    </row>
    <row r="6742" spans="1:7">
      <c r="A6742" s="558" t="s">
        <v>7927</v>
      </c>
      <c r="B6742" s="527" t="s">
        <v>39753</v>
      </c>
      <c r="C6742" s="520" t="s">
        <v>39605</v>
      </c>
      <c r="D6742" s="541"/>
      <c r="E6742" s="578"/>
      <c r="F6742" s="541">
        <f t="shared" si="105"/>
        <v>0</v>
      </c>
      <c r="G6742" s="616"/>
    </row>
    <row r="6743" spans="1:7">
      <c r="A6743" s="558" t="s">
        <v>7928</v>
      </c>
      <c r="B6743" s="527" t="s">
        <v>39672</v>
      </c>
      <c r="C6743" s="520" t="s">
        <v>38695</v>
      </c>
      <c r="D6743" s="541"/>
      <c r="E6743" s="578"/>
      <c r="F6743" s="541">
        <f t="shared" si="105"/>
        <v>0</v>
      </c>
      <c r="G6743" s="616"/>
    </row>
    <row r="6744" spans="1:7">
      <c r="A6744" s="558" t="s">
        <v>7930</v>
      </c>
      <c r="B6744" s="527" t="s">
        <v>39754</v>
      </c>
      <c r="C6744" s="520" t="s">
        <v>38796</v>
      </c>
      <c r="D6744" s="541"/>
      <c r="E6744" s="578"/>
      <c r="F6744" s="541">
        <f t="shared" si="105"/>
        <v>0</v>
      </c>
      <c r="G6744" s="616"/>
    </row>
    <row r="6745" spans="1:7">
      <c r="A6745" s="567" t="s">
        <v>7932</v>
      </c>
      <c r="B6745" s="527" t="s">
        <v>39755</v>
      </c>
      <c r="C6745" s="520" t="s">
        <v>39606</v>
      </c>
      <c r="D6745" s="541"/>
      <c r="E6745" s="578"/>
      <c r="F6745" s="541">
        <f t="shared" si="105"/>
        <v>0</v>
      </c>
      <c r="G6745" s="616"/>
    </row>
    <row r="6746" spans="1:7" s="425" customFormat="1">
      <c r="A6746" s="560"/>
      <c r="B6746" s="530" t="s">
        <v>39659</v>
      </c>
      <c r="C6746" s="522" t="s">
        <v>39542</v>
      </c>
      <c r="D6746" s="547"/>
      <c r="E6746" s="588"/>
      <c r="F6746" s="550"/>
      <c r="G6746" s="618"/>
    </row>
    <row r="6747" spans="1:7">
      <c r="A6747" s="558" t="s">
        <v>7934</v>
      </c>
      <c r="B6747" s="527" t="s">
        <v>39756</v>
      </c>
      <c r="C6747" s="520" t="s">
        <v>39607</v>
      </c>
      <c r="D6747" s="541"/>
      <c r="E6747" s="578"/>
      <c r="F6747" s="541">
        <f t="shared" si="105"/>
        <v>0</v>
      </c>
      <c r="G6747" s="616"/>
    </row>
    <row r="6748" spans="1:7">
      <c r="A6748" s="558" t="s">
        <v>7936</v>
      </c>
      <c r="B6748" s="527" t="s">
        <v>39757</v>
      </c>
      <c r="C6748" s="520" t="s">
        <v>40129</v>
      </c>
      <c r="D6748" s="541"/>
      <c r="E6748" s="578"/>
      <c r="F6748" s="541">
        <f t="shared" si="105"/>
        <v>0</v>
      </c>
      <c r="G6748" s="616"/>
    </row>
    <row r="6749" spans="1:7">
      <c r="A6749" s="558" t="s">
        <v>7937</v>
      </c>
      <c r="B6749" s="527" t="s">
        <v>39758</v>
      </c>
      <c r="C6749" s="520" t="s">
        <v>40130</v>
      </c>
      <c r="D6749" s="541"/>
      <c r="E6749" s="578"/>
      <c r="F6749" s="541">
        <f t="shared" si="105"/>
        <v>0</v>
      </c>
      <c r="G6749" s="616"/>
    </row>
    <row r="6750" spans="1:7">
      <c r="A6750" s="558" t="s">
        <v>7939</v>
      </c>
      <c r="B6750" s="527" t="s">
        <v>39759</v>
      </c>
      <c r="C6750" s="520" t="s">
        <v>40131</v>
      </c>
      <c r="D6750" s="541"/>
      <c r="E6750" s="578"/>
      <c r="F6750" s="541">
        <f t="shared" si="105"/>
        <v>0</v>
      </c>
      <c r="G6750" s="616"/>
    </row>
    <row r="6751" spans="1:7">
      <c r="A6751" s="558" t="s">
        <v>7941</v>
      </c>
      <c r="B6751" s="527" t="s">
        <v>39760</v>
      </c>
      <c r="C6751" s="520" t="s">
        <v>39845</v>
      </c>
      <c r="D6751" s="541"/>
      <c r="E6751" s="578"/>
      <c r="F6751" s="541">
        <f t="shared" si="105"/>
        <v>0</v>
      </c>
      <c r="G6751" s="616"/>
    </row>
    <row r="6752" spans="1:7">
      <c r="A6752" s="558" t="s">
        <v>7943</v>
      </c>
      <c r="B6752" s="527" t="s">
        <v>39761</v>
      </c>
      <c r="C6752" s="520" t="s">
        <v>39846</v>
      </c>
      <c r="D6752" s="541"/>
      <c r="E6752" s="578"/>
      <c r="F6752" s="541">
        <f t="shared" ref="F6752:F6815" si="106">D6752*(1+E6752)</f>
        <v>0</v>
      </c>
      <c r="G6752" s="616"/>
    </row>
    <row r="6753" spans="1:7">
      <c r="A6753" s="558" t="s">
        <v>7945</v>
      </c>
      <c r="B6753" s="527" t="s">
        <v>39762</v>
      </c>
      <c r="C6753" s="520" t="s">
        <v>39847</v>
      </c>
      <c r="D6753" s="541"/>
      <c r="E6753" s="578"/>
      <c r="F6753" s="541">
        <f t="shared" si="106"/>
        <v>0</v>
      </c>
      <c r="G6753" s="616"/>
    </row>
    <row r="6754" spans="1:7">
      <c r="A6754" s="558" t="s">
        <v>4839</v>
      </c>
      <c r="B6754" s="527" t="s">
        <v>39763</v>
      </c>
      <c r="C6754" s="520" t="s">
        <v>40062</v>
      </c>
      <c r="D6754" s="541"/>
      <c r="E6754" s="578"/>
      <c r="F6754" s="541">
        <f t="shared" si="106"/>
        <v>0</v>
      </c>
      <c r="G6754" s="616"/>
    </row>
    <row r="6755" spans="1:7">
      <c r="A6755" s="558" t="s">
        <v>4841</v>
      </c>
      <c r="B6755" s="527" t="s">
        <v>39747</v>
      </c>
      <c r="C6755" s="520" t="s">
        <v>39900</v>
      </c>
      <c r="D6755" s="541"/>
      <c r="E6755" s="578"/>
      <c r="F6755" s="541">
        <f t="shared" si="106"/>
        <v>0</v>
      </c>
      <c r="G6755" s="616"/>
    </row>
    <row r="6756" spans="1:7">
      <c r="A6756" s="558" t="s">
        <v>4843</v>
      </c>
      <c r="B6756" s="527" t="s">
        <v>39764</v>
      </c>
      <c r="C6756" s="520" t="s">
        <v>39608</v>
      </c>
      <c r="D6756" s="541"/>
      <c r="E6756" s="578"/>
      <c r="F6756" s="541">
        <f t="shared" si="106"/>
        <v>0</v>
      </c>
      <c r="G6756" s="619"/>
    </row>
    <row r="6757" spans="1:7">
      <c r="A6757" s="558" t="s">
        <v>4845</v>
      </c>
      <c r="B6757" s="527" t="s">
        <v>39765</v>
      </c>
      <c r="C6757" s="520" t="s">
        <v>39482</v>
      </c>
      <c r="D6757" s="541"/>
      <c r="E6757" s="578"/>
      <c r="F6757" s="541">
        <f t="shared" si="106"/>
        <v>0</v>
      </c>
      <c r="G6757" s="616"/>
    </row>
    <row r="6758" spans="1:7">
      <c r="A6758" s="558" t="s">
        <v>4847</v>
      </c>
      <c r="B6758" s="527" t="s">
        <v>39751</v>
      </c>
      <c r="C6758" s="520" t="s">
        <v>39603</v>
      </c>
      <c r="D6758" s="541"/>
      <c r="E6758" s="578"/>
      <c r="F6758" s="541">
        <f t="shared" si="106"/>
        <v>0</v>
      </c>
      <c r="G6758" s="616"/>
    </row>
    <row r="6759" spans="1:7">
      <c r="A6759" s="558" t="s">
        <v>4848</v>
      </c>
      <c r="B6759" s="527" t="s">
        <v>39766</v>
      </c>
      <c r="C6759" s="520" t="s">
        <v>38691</v>
      </c>
      <c r="D6759" s="541"/>
      <c r="E6759" s="578"/>
      <c r="F6759" s="541">
        <f t="shared" si="106"/>
        <v>0</v>
      </c>
      <c r="G6759" s="616"/>
    </row>
    <row r="6760" spans="1:7">
      <c r="A6760" s="558" t="s">
        <v>4850</v>
      </c>
      <c r="B6760" s="527" t="s">
        <v>39653</v>
      </c>
      <c r="C6760" s="520" t="s">
        <v>38697</v>
      </c>
      <c r="D6760" s="541"/>
      <c r="E6760" s="578"/>
      <c r="F6760" s="541">
        <f t="shared" si="106"/>
        <v>0</v>
      </c>
      <c r="G6760" s="616"/>
    </row>
    <row r="6761" spans="1:7">
      <c r="A6761" s="567" t="s">
        <v>4852</v>
      </c>
      <c r="B6761" s="527" t="s">
        <v>39755</v>
      </c>
      <c r="C6761" s="520" t="s">
        <v>39606</v>
      </c>
      <c r="D6761" s="541"/>
      <c r="E6761" s="578"/>
      <c r="F6761" s="541">
        <f t="shared" si="106"/>
        <v>0</v>
      </c>
      <c r="G6761" s="616"/>
    </row>
    <row r="6762" spans="1:7">
      <c r="A6762" s="567" t="s">
        <v>4854</v>
      </c>
      <c r="B6762" s="527" t="s">
        <v>39755</v>
      </c>
      <c r="C6762" s="520" t="s">
        <v>39609</v>
      </c>
      <c r="D6762" s="541"/>
      <c r="E6762" s="578"/>
      <c r="F6762" s="541">
        <f t="shared" si="106"/>
        <v>0</v>
      </c>
      <c r="G6762" s="616"/>
    </row>
    <row r="6763" spans="1:7" s="425" customFormat="1">
      <c r="A6763" s="560"/>
      <c r="B6763" s="530" t="s">
        <v>39660</v>
      </c>
      <c r="C6763" s="522" t="s">
        <v>39543</v>
      </c>
      <c r="D6763" s="547"/>
      <c r="E6763" s="588"/>
      <c r="F6763" s="550"/>
      <c r="G6763" s="618"/>
    </row>
    <row r="6764" spans="1:7">
      <c r="A6764" s="558" t="s">
        <v>4855</v>
      </c>
      <c r="B6764" s="527" t="s">
        <v>39767</v>
      </c>
      <c r="C6764" s="520" t="s">
        <v>39610</v>
      </c>
      <c r="D6764" s="541"/>
      <c r="E6764" s="578"/>
      <c r="F6764" s="541">
        <f t="shared" si="106"/>
        <v>0</v>
      </c>
      <c r="G6764" s="616"/>
    </row>
    <row r="6765" spans="1:7">
      <c r="A6765" s="558" t="s">
        <v>4857</v>
      </c>
      <c r="B6765" s="527" t="s">
        <v>39768</v>
      </c>
      <c r="C6765" s="520" t="s">
        <v>40065</v>
      </c>
      <c r="D6765" s="541"/>
      <c r="E6765" s="578"/>
      <c r="F6765" s="541">
        <f t="shared" si="106"/>
        <v>0</v>
      </c>
      <c r="G6765" s="616"/>
    </row>
    <row r="6766" spans="1:7">
      <c r="A6766" s="558" t="s">
        <v>4859</v>
      </c>
      <c r="B6766" s="527" t="s">
        <v>39769</v>
      </c>
      <c r="C6766" s="520" t="s">
        <v>40132</v>
      </c>
      <c r="D6766" s="541"/>
      <c r="E6766" s="578"/>
      <c r="F6766" s="541">
        <f t="shared" si="106"/>
        <v>0</v>
      </c>
      <c r="G6766" s="616"/>
    </row>
    <row r="6767" spans="1:7">
      <c r="A6767" s="558" t="s">
        <v>4861</v>
      </c>
      <c r="B6767" s="527" t="s">
        <v>39770</v>
      </c>
      <c r="C6767" s="520" t="s">
        <v>39848</v>
      </c>
      <c r="D6767" s="541"/>
      <c r="E6767" s="578"/>
      <c r="F6767" s="541">
        <f t="shared" si="106"/>
        <v>0</v>
      </c>
      <c r="G6767" s="616"/>
    </row>
    <row r="6768" spans="1:7">
      <c r="A6768" s="558" t="s">
        <v>4862</v>
      </c>
      <c r="B6768" s="527" t="s">
        <v>39771</v>
      </c>
      <c r="C6768" s="520" t="s">
        <v>39849</v>
      </c>
      <c r="D6768" s="541"/>
      <c r="E6768" s="578"/>
      <c r="F6768" s="541">
        <f t="shared" si="106"/>
        <v>0</v>
      </c>
      <c r="G6768" s="616"/>
    </row>
    <row r="6769" spans="1:7">
      <c r="A6769" s="558" t="s">
        <v>4864</v>
      </c>
      <c r="B6769" s="527" t="s">
        <v>39772</v>
      </c>
      <c r="C6769" s="520" t="s">
        <v>39940</v>
      </c>
      <c r="D6769" s="541"/>
      <c r="E6769" s="578"/>
      <c r="F6769" s="541">
        <f t="shared" si="106"/>
        <v>0</v>
      </c>
      <c r="G6769" s="616"/>
    </row>
    <row r="6770" spans="1:7">
      <c r="A6770" s="558" t="s">
        <v>4866</v>
      </c>
      <c r="B6770" s="527" t="s">
        <v>39773</v>
      </c>
      <c r="C6770" s="520" t="s">
        <v>12256</v>
      </c>
      <c r="D6770" s="541"/>
      <c r="E6770" s="578"/>
      <c r="F6770" s="541">
        <f t="shared" si="106"/>
        <v>0</v>
      </c>
      <c r="G6770" s="616"/>
    </row>
    <row r="6771" spans="1:7">
      <c r="A6771" s="558" t="s">
        <v>4868</v>
      </c>
      <c r="B6771" s="527" t="s">
        <v>39774</v>
      </c>
      <c r="C6771" s="520" t="s">
        <v>39850</v>
      </c>
      <c r="D6771" s="541"/>
      <c r="E6771" s="578"/>
      <c r="F6771" s="541">
        <f t="shared" si="106"/>
        <v>0</v>
      </c>
      <c r="G6771" s="616"/>
    </row>
    <row r="6772" spans="1:7">
      <c r="A6772" s="558" t="s">
        <v>4870</v>
      </c>
      <c r="B6772" s="527" t="s">
        <v>39721</v>
      </c>
      <c r="C6772" s="520" t="s">
        <v>39591</v>
      </c>
      <c r="D6772" s="541"/>
      <c r="E6772" s="578"/>
      <c r="F6772" s="541">
        <f t="shared" si="106"/>
        <v>0</v>
      </c>
      <c r="G6772" s="616"/>
    </row>
    <row r="6773" spans="1:7">
      <c r="A6773" s="558" t="s">
        <v>4871</v>
      </c>
      <c r="B6773" s="527" t="s">
        <v>39775</v>
      </c>
      <c r="C6773" s="520" t="s">
        <v>39611</v>
      </c>
      <c r="D6773" s="541"/>
      <c r="E6773" s="578"/>
      <c r="F6773" s="541">
        <f t="shared" si="106"/>
        <v>0</v>
      </c>
      <c r="G6773" s="616"/>
    </row>
    <row r="6774" spans="1:7">
      <c r="A6774" s="558" t="s">
        <v>4873</v>
      </c>
      <c r="B6774" s="527" t="s">
        <v>39776</v>
      </c>
      <c r="C6774" s="520" t="s">
        <v>39612</v>
      </c>
      <c r="D6774" s="541"/>
      <c r="E6774" s="578"/>
      <c r="F6774" s="541">
        <f t="shared" si="106"/>
        <v>0</v>
      </c>
      <c r="G6774" s="616"/>
    </row>
    <row r="6775" spans="1:7">
      <c r="A6775" s="558" t="s">
        <v>4875</v>
      </c>
      <c r="B6775" s="527" t="s">
        <v>39777</v>
      </c>
      <c r="C6775" s="520" t="s">
        <v>39472</v>
      </c>
      <c r="D6775" s="541"/>
      <c r="E6775" s="578"/>
      <c r="F6775" s="541">
        <f t="shared" si="106"/>
        <v>0</v>
      </c>
      <c r="G6775" s="616"/>
    </row>
    <row r="6776" spans="1:7">
      <c r="A6776" s="558" t="s">
        <v>4876</v>
      </c>
      <c r="B6776" s="527" t="s">
        <v>39778</v>
      </c>
      <c r="C6776" s="520" t="s">
        <v>39613</v>
      </c>
      <c r="D6776" s="541"/>
      <c r="E6776" s="578"/>
      <c r="F6776" s="541">
        <f t="shared" si="106"/>
        <v>0</v>
      </c>
      <c r="G6776" s="616"/>
    </row>
    <row r="6777" spans="1:7">
      <c r="A6777" s="558" t="s">
        <v>4877</v>
      </c>
      <c r="B6777" s="527" t="s">
        <v>39725</v>
      </c>
      <c r="C6777" s="520" t="s">
        <v>39594</v>
      </c>
      <c r="D6777" s="541"/>
      <c r="E6777" s="578"/>
      <c r="F6777" s="541">
        <f t="shared" si="106"/>
        <v>0</v>
      </c>
      <c r="G6777" s="616"/>
    </row>
    <row r="6778" spans="1:7">
      <c r="A6778" s="558" t="s">
        <v>4879</v>
      </c>
      <c r="B6778" s="527" t="s">
        <v>39672</v>
      </c>
      <c r="C6778" s="520" t="s">
        <v>38695</v>
      </c>
      <c r="D6778" s="541"/>
      <c r="E6778" s="578"/>
      <c r="F6778" s="541">
        <f t="shared" si="106"/>
        <v>0</v>
      </c>
      <c r="G6778" s="616"/>
    </row>
    <row r="6779" spans="1:7">
      <c r="A6779" s="558" t="s">
        <v>4881</v>
      </c>
      <c r="B6779" s="527" t="s">
        <v>39654</v>
      </c>
      <c r="C6779" s="520" t="s">
        <v>4322</v>
      </c>
      <c r="D6779" s="541"/>
      <c r="E6779" s="578"/>
      <c r="F6779" s="541">
        <f t="shared" si="106"/>
        <v>0</v>
      </c>
      <c r="G6779" s="616"/>
    </row>
    <row r="6780" spans="1:7" s="425" customFormat="1">
      <c r="A6780" s="560"/>
      <c r="B6780" s="530" t="s">
        <v>39661</v>
      </c>
      <c r="C6780" s="522" t="s">
        <v>39544</v>
      </c>
      <c r="D6780" s="547"/>
      <c r="E6780" s="588"/>
      <c r="F6780" s="550"/>
      <c r="G6780" s="613"/>
    </row>
    <row r="6781" spans="1:7">
      <c r="A6781" s="558" t="s">
        <v>4882</v>
      </c>
      <c r="B6781" s="527" t="s">
        <v>39779</v>
      </c>
      <c r="C6781" s="520" t="s">
        <v>39614</v>
      </c>
      <c r="D6781" s="541"/>
      <c r="E6781" s="578"/>
      <c r="F6781" s="541">
        <f t="shared" si="106"/>
        <v>0</v>
      </c>
      <c r="G6781" s="616"/>
    </row>
    <row r="6782" spans="1:7">
      <c r="A6782" s="558" t="s">
        <v>4883</v>
      </c>
      <c r="B6782" s="527" t="s">
        <v>39780</v>
      </c>
      <c r="C6782" s="520" t="s">
        <v>40066</v>
      </c>
      <c r="D6782" s="541"/>
      <c r="E6782" s="578"/>
      <c r="F6782" s="541">
        <f t="shared" si="106"/>
        <v>0</v>
      </c>
      <c r="G6782" s="616"/>
    </row>
    <row r="6783" spans="1:7">
      <c r="A6783" s="558" t="s">
        <v>4885</v>
      </c>
      <c r="B6783" s="527" t="s">
        <v>39781</v>
      </c>
      <c r="C6783" s="520" t="s">
        <v>40067</v>
      </c>
      <c r="D6783" s="541"/>
      <c r="E6783" s="578"/>
      <c r="F6783" s="541">
        <f t="shared" si="106"/>
        <v>0</v>
      </c>
      <c r="G6783" s="616"/>
    </row>
    <row r="6784" spans="1:7">
      <c r="A6784" s="558" t="s">
        <v>4887</v>
      </c>
      <c r="B6784" s="527" t="s">
        <v>39747</v>
      </c>
      <c r="C6784" s="520" t="s">
        <v>40127</v>
      </c>
      <c r="D6784" s="541"/>
      <c r="E6784" s="578"/>
      <c r="F6784" s="541">
        <f t="shared" si="106"/>
        <v>0</v>
      </c>
      <c r="G6784" s="616"/>
    </row>
    <row r="6785" spans="1:7">
      <c r="A6785" s="558" t="s">
        <v>4889</v>
      </c>
      <c r="B6785" s="527" t="s">
        <v>39748</v>
      </c>
      <c r="C6785" s="520" t="s">
        <v>39601</v>
      </c>
      <c r="D6785" s="541"/>
      <c r="E6785" s="578"/>
      <c r="F6785" s="541">
        <f t="shared" si="106"/>
        <v>0</v>
      </c>
      <c r="G6785" s="616"/>
    </row>
    <row r="6786" spans="1:7">
      <c r="A6786" s="558" t="s">
        <v>4891</v>
      </c>
      <c r="B6786" s="527" t="s">
        <v>39782</v>
      </c>
      <c r="C6786" s="520" t="s">
        <v>39615</v>
      </c>
      <c r="D6786" s="541"/>
      <c r="E6786" s="578"/>
      <c r="F6786" s="541">
        <f t="shared" si="106"/>
        <v>0</v>
      </c>
      <c r="G6786" s="616"/>
    </row>
    <row r="6787" spans="1:7">
      <c r="A6787" s="558" t="s">
        <v>4893</v>
      </c>
      <c r="B6787" s="527" t="s">
        <v>39783</v>
      </c>
      <c r="C6787" s="520" t="s">
        <v>39945</v>
      </c>
      <c r="D6787" s="541"/>
      <c r="E6787" s="578"/>
      <c r="F6787" s="541">
        <f t="shared" si="106"/>
        <v>0</v>
      </c>
      <c r="G6787" s="616"/>
    </row>
    <row r="6788" spans="1:7">
      <c r="A6788" s="558" t="s">
        <v>4895</v>
      </c>
      <c r="B6788" s="527" t="s">
        <v>39784</v>
      </c>
      <c r="C6788" s="520" t="s">
        <v>40068</v>
      </c>
      <c r="D6788" s="541"/>
      <c r="E6788" s="578"/>
      <c r="F6788" s="541">
        <f t="shared" si="106"/>
        <v>0</v>
      </c>
      <c r="G6788" s="616"/>
    </row>
    <row r="6789" spans="1:7">
      <c r="A6789" s="558" t="s">
        <v>4897</v>
      </c>
      <c r="B6789" s="527" t="s">
        <v>39785</v>
      </c>
      <c r="C6789" s="520" t="s">
        <v>40069</v>
      </c>
      <c r="D6789" s="541"/>
      <c r="E6789" s="578"/>
      <c r="F6789" s="541">
        <f t="shared" si="106"/>
        <v>0</v>
      </c>
      <c r="G6789" s="616"/>
    </row>
    <row r="6790" spans="1:7">
      <c r="A6790" s="567" t="s">
        <v>4898</v>
      </c>
      <c r="B6790" s="527" t="s">
        <v>39755</v>
      </c>
      <c r="C6790" s="520" t="s">
        <v>39616</v>
      </c>
      <c r="D6790" s="541"/>
      <c r="E6790" s="578"/>
      <c r="F6790" s="541">
        <f t="shared" si="106"/>
        <v>0</v>
      </c>
      <c r="G6790" s="616"/>
    </row>
    <row r="6791" spans="1:7">
      <c r="A6791" s="558" t="s">
        <v>4900</v>
      </c>
      <c r="B6791" s="527" t="s">
        <v>39751</v>
      </c>
      <c r="C6791" s="520" t="s">
        <v>39603</v>
      </c>
      <c r="D6791" s="541"/>
      <c r="E6791" s="578"/>
      <c r="F6791" s="541">
        <f t="shared" si="106"/>
        <v>0</v>
      </c>
      <c r="G6791" s="616"/>
    </row>
    <row r="6792" spans="1:7">
      <c r="A6792" s="558" t="s">
        <v>4902</v>
      </c>
      <c r="B6792" s="527" t="s">
        <v>39778</v>
      </c>
      <c r="C6792" s="520" t="s">
        <v>39613</v>
      </c>
      <c r="D6792" s="541"/>
      <c r="E6792" s="578"/>
      <c r="F6792" s="541">
        <f t="shared" si="106"/>
        <v>0</v>
      </c>
      <c r="G6792" s="616"/>
    </row>
    <row r="6793" spans="1:7">
      <c r="A6793" s="558" t="s">
        <v>4904</v>
      </c>
      <c r="B6793" s="527" t="s">
        <v>39754</v>
      </c>
      <c r="C6793" s="520" t="s">
        <v>38796</v>
      </c>
      <c r="D6793" s="541"/>
      <c r="E6793" s="578"/>
      <c r="F6793" s="541">
        <f t="shared" si="106"/>
        <v>0</v>
      </c>
      <c r="G6793" s="616"/>
    </row>
    <row r="6794" spans="1:7" s="425" customFormat="1">
      <c r="A6794" s="560"/>
      <c r="B6794" s="530" t="s">
        <v>39662</v>
      </c>
      <c r="C6794" s="522" t="s">
        <v>39545</v>
      </c>
      <c r="D6794" s="547"/>
      <c r="E6794" s="588"/>
      <c r="F6794" s="550"/>
      <c r="G6794" s="618"/>
    </row>
    <row r="6795" spans="1:7">
      <c r="A6795" s="558" t="s">
        <v>4906</v>
      </c>
      <c r="B6795" s="527" t="s">
        <v>39786</v>
      </c>
      <c r="C6795" s="520" t="s">
        <v>39617</v>
      </c>
      <c r="D6795" s="541"/>
      <c r="E6795" s="578"/>
      <c r="F6795" s="541">
        <f t="shared" si="106"/>
        <v>0</v>
      </c>
      <c r="G6795" s="616"/>
    </row>
    <row r="6796" spans="1:7">
      <c r="A6796" s="558" t="s">
        <v>4907</v>
      </c>
      <c r="B6796" s="527" t="s">
        <v>39746</v>
      </c>
      <c r="C6796" s="520" t="s">
        <v>40126</v>
      </c>
      <c r="D6796" s="541"/>
      <c r="E6796" s="578"/>
      <c r="F6796" s="541">
        <f t="shared" si="106"/>
        <v>0</v>
      </c>
      <c r="G6796" s="616"/>
    </row>
    <row r="6797" spans="1:7">
      <c r="A6797" s="558" t="s">
        <v>4908</v>
      </c>
      <c r="B6797" s="527" t="s">
        <v>39787</v>
      </c>
      <c r="C6797" s="520" t="s">
        <v>40071</v>
      </c>
      <c r="D6797" s="541"/>
      <c r="E6797" s="578"/>
      <c r="F6797" s="541">
        <f t="shared" si="106"/>
        <v>0</v>
      </c>
      <c r="G6797" s="616"/>
    </row>
    <row r="6798" spans="1:7">
      <c r="A6798" s="558" t="s">
        <v>4910</v>
      </c>
      <c r="B6798" s="527" t="s">
        <v>39747</v>
      </c>
      <c r="C6798" s="520" t="s">
        <v>39600</v>
      </c>
      <c r="D6798" s="541"/>
      <c r="E6798" s="578"/>
      <c r="F6798" s="541">
        <f t="shared" si="106"/>
        <v>0</v>
      </c>
      <c r="G6798" s="616"/>
    </row>
    <row r="6799" spans="1:7">
      <c r="A6799" s="567" t="s">
        <v>4912</v>
      </c>
      <c r="B6799" s="527" t="s">
        <v>39755</v>
      </c>
      <c r="C6799" s="520" t="s">
        <v>39618</v>
      </c>
      <c r="D6799" s="541"/>
      <c r="E6799" s="578"/>
      <c r="F6799" s="541">
        <f t="shared" si="106"/>
        <v>0</v>
      </c>
      <c r="G6799" s="616"/>
    </row>
    <row r="6800" spans="1:7">
      <c r="A6800" s="558" t="s">
        <v>4914</v>
      </c>
      <c r="B6800" s="527" t="s">
        <v>39751</v>
      </c>
      <c r="C6800" s="520" t="s">
        <v>39603</v>
      </c>
      <c r="D6800" s="541"/>
      <c r="E6800" s="578"/>
      <c r="F6800" s="541">
        <f t="shared" si="106"/>
        <v>0</v>
      </c>
      <c r="G6800" s="616"/>
    </row>
    <row r="6801" spans="1:7">
      <c r="A6801" s="558" t="s">
        <v>4915</v>
      </c>
      <c r="B6801" s="527" t="s">
        <v>39702</v>
      </c>
      <c r="C6801" s="520" t="s">
        <v>38804</v>
      </c>
      <c r="D6801" s="541"/>
      <c r="E6801" s="578"/>
      <c r="F6801" s="541">
        <f t="shared" si="106"/>
        <v>0</v>
      </c>
      <c r="G6801" s="616"/>
    </row>
    <row r="6802" spans="1:7">
      <c r="A6802" s="558" t="s">
        <v>4917</v>
      </c>
      <c r="B6802" s="527" t="s">
        <v>39754</v>
      </c>
      <c r="C6802" s="520" t="s">
        <v>38796</v>
      </c>
      <c r="D6802" s="541"/>
      <c r="E6802" s="578"/>
      <c r="F6802" s="541">
        <f t="shared" si="106"/>
        <v>0</v>
      </c>
      <c r="G6802" s="616"/>
    </row>
    <row r="6803" spans="1:7" s="425" customFormat="1">
      <c r="A6803" s="560"/>
      <c r="B6803" s="530" t="s">
        <v>39663</v>
      </c>
      <c r="C6803" s="522" t="s">
        <v>39546</v>
      </c>
      <c r="D6803" s="547"/>
      <c r="E6803" s="588"/>
      <c r="F6803" s="550"/>
      <c r="G6803" s="613"/>
    </row>
    <row r="6804" spans="1:7">
      <c r="A6804" s="558" t="s">
        <v>4919</v>
      </c>
      <c r="B6804" s="527" t="s">
        <v>39788</v>
      </c>
      <c r="C6804" s="520" t="s">
        <v>39619</v>
      </c>
      <c r="D6804" s="541"/>
      <c r="E6804" s="578"/>
      <c r="F6804" s="541">
        <f t="shared" si="106"/>
        <v>0</v>
      </c>
      <c r="G6804" s="616"/>
    </row>
    <row r="6805" spans="1:7">
      <c r="A6805" s="567" t="s">
        <v>4920</v>
      </c>
      <c r="B6805" s="527" t="s">
        <v>39789</v>
      </c>
      <c r="C6805" s="520" t="s">
        <v>40074</v>
      </c>
      <c r="D6805" s="541"/>
      <c r="E6805" s="578"/>
      <c r="F6805" s="541">
        <f t="shared" si="106"/>
        <v>0</v>
      </c>
      <c r="G6805" s="616"/>
    </row>
    <row r="6806" spans="1:7">
      <c r="A6806" s="558" t="s">
        <v>4922</v>
      </c>
      <c r="B6806" s="527" t="s">
        <v>39790</v>
      </c>
      <c r="C6806" s="520" t="s">
        <v>2035</v>
      </c>
      <c r="D6806" s="541"/>
      <c r="E6806" s="578"/>
      <c r="F6806" s="541">
        <f t="shared" si="106"/>
        <v>0</v>
      </c>
      <c r="G6806" s="616"/>
    </row>
    <row r="6807" spans="1:7">
      <c r="A6807" s="558" t="s">
        <v>4923</v>
      </c>
      <c r="B6807" s="527" t="s">
        <v>39791</v>
      </c>
      <c r="C6807" s="520" t="s">
        <v>39851</v>
      </c>
      <c r="D6807" s="541"/>
      <c r="E6807" s="578"/>
      <c r="F6807" s="541">
        <f t="shared" si="106"/>
        <v>0</v>
      </c>
      <c r="G6807" s="616"/>
    </row>
    <row r="6808" spans="1:7">
      <c r="A6808" s="558" t="s">
        <v>4925</v>
      </c>
      <c r="B6808" s="527" t="s">
        <v>39702</v>
      </c>
      <c r="C6808" s="520" t="s">
        <v>38804</v>
      </c>
      <c r="D6808" s="541"/>
      <c r="E6808" s="578"/>
      <c r="F6808" s="541">
        <f t="shared" si="106"/>
        <v>0</v>
      </c>
      <c r="G6808" s="616"/>
    </row>
    <row r="6809" spans="1:7">
      <c r="A6809" s="558" t="s">
        <v>4927</v>
      </c>
      <c r="B6809" s="527" t="s">
        <v>39653</v>
      </c>
      <c r="C6809" s="520" t="s">
        <v>38697</v>
      </c>
      <c r="D6809" s="541"/>
      <c r="E6809" s="578"/>
      <c r="F6809" s="541">
        <f t="shared" si="106"/>
        <v>0</v>
      </c>
      <c r="G6809" s="616"/>
    </row>
    <row r="6810" spans="1:7">
      <c r="A6810" s="558" t="s">
        <v>4929</v>
      </c>
      <c r="B6810" s="527" t="s">
        <v>38988</v>
      </c>
      <c r="C6810" s="520" t="s">
        <v>38832</v>
      </c>
      <c r="D6810" s="541"/>
      <c r="E6810" s="578"/>
      <c r="F6810" s="541">
        <f t="shared" si="106"/>
        <v>0</v>
      </c>
      <c r="G6810" s="616"/>
    </row>
    <row r="6811" spans="1:7" s="425" customFormat="1">
      <c r="A6811" s="560"/>
      <c r="B6811" s="530" t="s">
        <v>39664</v>
      </c>
      <c r="C6811" s="522" t="s">
        <v>39547</v>
      </c>
      <c r="D6811" s="547"/>
      <c r="E6811" s="588"/>
      <c r="F6811" s="550"/>
      <c r="G6811" s="618"/>
    </row>
    <row r="6812" spans="1:7">
      <c r="A6812" s="558" t="s">
        <v>4931</v>
      </c>
      <c r="B6812" s="527" t="s">
        <v>39792</v>
      </c>
      <c r="C6812" s="520" t="s">
        <v>39620</v>
      </c>
      <c r="D6812" s="541"/>
      <c r="E6812" s="578"/>
      <c r="F6812" s="541">
        <f t="shared" si="106"/>
        <v>0</v>
      </c>
      <c r="G6812" s="616"/>
    </row>
    <row r="6813" spans="1:7">
      <c r="A6813" s="558" t="s">
        <v>4933</v>
      </c>
      <c r="B6813" s="527" t="s">
        <v>39793</v>
      </c>
      <c r="C6813" s="520" t="s">
        <v>33503</v>
      </c>
      <c r="D6813" s="541"/>
      <c r="E6813" s="578"/>
      <c r="F6813" s="541">
        <f t="shared" si="106"/>
        <v>0</v>
      </c>
      <c r="G6813" s="616"/>
    </row>
    <row r="6814" spans="1:7">
      <c r="A6814" s="558" t="s">
        <v>4935</v>
      </c>
      <c r="B6814" s="527" t="s">
        <v>39794</v>
      </c>
      <c r="C6814" s="520" t="s">
        <v>39621</v>
      </c>
      <c r="D6814" s="541"/>
      <c r="E6814" s="578"/>
      <c r="F6814" s="541">
        <f t="shared" si="106"/>
        <v>0</v>
      </c>
      <c r="G6814" s="616"/>
    </row>
    <row r="6815" spans="1:7">
      <c r="A6815" s="558" t="s">
        <v>4937</v>
      </c>
      <c r="B6815" s="527" t="s">
        <v>39795</v>
      </c>
      <c r="C6815" s="520" t="s">
        <v>40080</v>
      </c>
      <c r="D6815" s="541"/>
      <c r="E6815" s="578"/>
      <c r="F6815" s="541">
        <f t="shared" si="106"/>
        <v>0</v>
      </c>
      <c r="G6815" s="616"/>
    </row>
    <row r="6816" spans="1:7">
      <c r="A6816" s="558" t="s">
        <v>4938</v>
      </c>
      <c r="B6816" s="527" t="s">
        <v>39721</v>
      </c>
      <c r="C6816" s="520" t="s">
        <v>39591</v>
      </c>
      <c r="D6816" s="541"/>
      <c r="E6816" s="578"/>
      <c r="F6816" s="541">
        <f t="shared" ref="F6816:F6879" si="107">D6816*(1+E6816)</f>
        <v>0</v>
      </c>
      <c r="G6816" s="616"/>
    </row>
    <row r="6817" spans="1:7">
      <c r="A6817" s="558" t="s">
        <v>4939</v>
      </c>
      <c r="B6817" s="527" t="s">
        <v>39702</v>
      </c>
      <c r="C6817" s="520" t="s">
        <v>38804</v>
      </c>
      <c r="D6817" s="541"/>
      <c r="E6817" s="578"/>
      <c r="F6817" s="541">
        <f t="shared" si="107"/>
        <v>0</v>
      </c>
      <c r="G6817" s="616"/>
    </row>
    <row r="6818" spans="1:7">
      <c r="A6818" s="558" t="s">
        <v>4940</v>
      </c>
      <c r="B6818" s="527" t="s">
        <v>39725</v>
      </c>
      <c r="C6818" s="520" t="s">
        <v>39594</v>
      </c>
      <c r="D6818" s="541"/>
      <c r="E6818" s="578"/>
      <c r="F6818" s="541">
        <f t="shared" si="107"/>
        <v>0</v>
      </c>
      <c r="G6818" s="616"/>
    </row>
    <row r="6819" spans="1:7">
      <c r="A6819" s="558" t="s">
        <v>4942</v>
      </c>
      <c r="B6819" s="527" t="s">
        <v>39653</v>
      </c>
      <c r="C6819" s="520" t="s">
        <v>38697</v>
      </c>
      <c r="D6819" s="541"/>
      <c r="E6819" s="578"/>
      <c r="F6819" s="541">
        <f t="shared" si="107"/>
        <v>0</v>
      </c>
      <c r="G6819" s="616"/>
    </row>
    <row r="6820" spans="1:7" s="425" customFormat="1">
      <c r="A6820" s="560"/>
      <c r="B6820" s="530" t="s">
        <v>39665</v>
      </c>
      <c r="C6820" s="522" t="s">
        <v>39548</v>
      </c>
      <c r="D6820" s="547"/>
      <c r="E6820" s="588"/>
      <c r="F6820" s="550"/>
      <c r="G6820" s="613"/>
    </row>
    <row r="6821" spans="1:7">
      <c r="A6821" s="558" t="s">
        <v>4943</v>
      </c>
      <c r="B6821" s="527" t="s">
        <v>39796</v>
      </c>
      <c r="C6821" s="520" t="s">
        <v>39614</v>
      </c>
      <c r="D6821" s="541"/>
      <c r="E6821" s="578"/>
      <c r="F6821" s="541">
        <f t="shared" si="107"/>
        <v>0</v>
      </c>
      <c r="G6821" s="616"/>
    </row>
    <row r="6822" spans="1:7">
      <c r="A6822" s="558" t="s">
        <v>4945</v>
      </c>
      <c r="B6822" s="527" t="s">
        <v>39797</v>
      </c>
      <c r="C6822" s="520" t="s">
        <v>40133</v>
      </c>
      <c r="D6822" s="541"/>
      <c r="E6822" s="578"/>
      <c r="F6822" s="541">
        <f t="shared" si="107"/>
        <v>0</v>
      </c>
      <c r="G6822" s="616"/>
    </row>
    <row r="6823" spans="1:7">
      <c r="A6823" s="558" t="s">
        <v>4946</v>
      </c>
      <c r="B6823" s="527" t="s">
        <v>39702</v>
      </c>
      <c r="C6823" s="520" t="s">
        <v>38804</v>
      </c>
      <c r="D6823" s="541"/>
      <c r="E6823" s="578"/>
      <c r="F6823" s="541">
        <f t="shared" si="107"/>
        <v>0</v>
      </c>
      <c r="G6823" s="616"/>
    </row>
    <row r="6824" spans="1:7">
      <c r="A6824" s="558" t="s">
        <v>4948</v>
      </c>
      <c r="B6824" s="527" t="s">
        <v>39798</v>
      </c>
      <c r="C6824" s="520" t="s">
        <v>39622</v>
      </c>
      <c r="D6824" s="541"/>
      <c r="E6824" s="578"/>
      <c r="F6824" s="541">
        <f t="shared" si="107"/>
        <v>0</v>
      </c>
      <c r="G6824" s="616"/>
    </row>
    <row r="6825" spans="1:7">
      <c r="A6825" s="558" t="s">
        <v>4949</v>
      </c>
      <c r="B6825" s="527" t="s">
        <v>39653</v>
      </c>
      <c r="C6825" s="520" t="s">
        <v>38697</v>
      </c>
      <c r="D6825" s="541"/>
      <c r="E6825" s="578"/>
      <c r="F6825" s="541">
        <f t="shared" si="107"/>
        <v>0</v>
      </c>
      <c r="G6825" s="616"/>
    </row>
    <row r="6826" spans="1:7" s="425" customFormat="1">
      <c r="A6826" s="560"/>
      <c r="B6826" s="530" t="s">
        <v>39666</v>
      </c>
      <c r="C6826" s="522" t="s">
        <v>39623</v>
      </c>
      <c r="D6826" s="547"/>
      <c r="E6826" s="588"/>
      <c r="F6826" s="550"/>
      <c r="G6826" s="618"/>
    </row>
    <row r="6827" spans="1:7">
      <c r="A6827" s="558" t="s">
        <v>4950</v>
      </c>
      <c r="B6827" s="527" t="s">
        <v>39799</v>
      </c>
      <c r="C6827" s="520" t="s">
        <v>39624</v>
      </c>
      <c r="D6827" s="541"/>
      <c r="E6827" s="578"/>
      <c r="F6827" s="541">
        <f t="shared" si="107"/>
        <v>0</v>
      </c>
      <c r="G6827" s="616"/>
    </row>
    <row r="6828" spans="1:7">
      <c r="A6828" s="558" t="s">
        <v>4952</v>
      </c>
      <c r="B6828" s="527" t="s">
        <v>39702</v>
      </c>
      <c r="C6828" s="520" t="s">
        <v>38804</v>
      </c>
      <c r="D6828" s="541"/>
      <c r="E6828" s="578"/>
      <c r="F6828" s="541">
        <f t="shared" si="107"/>
        <v>0</v>
      </c>
      <c r="G6828" s="616"/>
    </row>
    <row r="6829" spans="1:7">
      <c r="A6829" s="558" t="s">
        <v>4954</v>
      </c>
      <c r="B6829" s="527" t="s">
        <v>39653</v>
      </c>
      <c r="C6829" s="520" t="s">
        <v>38697</v>
      </c>
      <c r="D6829" s="541"/>
      <c r="E6829" s="578"/>
      <c r="F6829" s="541">
        <f t="shared" si="107"/>
        <v>0</v>
      </c>
      <c r="G6829" s="616"/>
    </row>
    <row r="6830" spans="1:7" s="425" customFormat="1">
      <c r="A6830" s="560"/>
      <c r="B6830" s="530" t="s">
        <v>39667</v>
      </c>
      <c r="C6830" s="522" t="s">
        <v>39550</v>
      </c>
      <c r="D6830" s="547"/>
      <c r="E6830" s="588"/>
      <c r="F6830" s="550"/>
      <c r="G6830" s="618"/>
    </row>
    <row r="6831" spans="1:7">
      <c r="A6831" s="558" t="s">
        <v>4956</v>
      </c>
      <c r="B6831" s="527" t="s">
        <v>39800</v>
      </c>
      <c r="C6831" s="520" t="s">
        <v>39625</v>
      </c>
      <c r="D6831" s="541"/>
      <c r="E6831" s="578"/>
      <c r="F6831" s="541">
        <f t="shared" si="107"/>
        <v>0</v>
      </c>
      <c r="G6831" s="616"/>
    </row>
    <row r="6832" spans="1:7">
      <c r="A6832" s="558">
        <v>7958</v>
      </c>
      <c r="B6832" s="527" t="s">
        <v>39801</v>
      </c>
      <c r="C6832" s="520" t="s">
        <v>40082</v>
      </c>
      <c r="D6832" s="541"/>
      <c r="E6832" s="578"/>
      <c r="F6832" s="541">
        <f t="shared" si="107"/>
        <v>0</v>
      </c>
      <c r="G6832" s="616"/>
    </row>
    <row r="6833" spans="1:7">
      <c r="A6833" s="567" t="s">
        <v>4958</v>
      </c>
      <c r="B6833" s="527" t="s">
        <v>39802</v>
      </c>
      <c r="C6833" s="520" t="s">
        <v>40083</v>
      </c>
      <c r="D6833" s="541"/>
      <c r="E6833" s="578"/>
      <c r="F6833" s="541">
        <f t="shared" si="107"/>
        <v>0</v>
      </c>
      <c r="G6833" s="616"/>
    </row>
    <row r="6834" spans="1:7">
      <c r="A6834" s="558">
        <v>7959</v>
      </c>
      <c r="B6834" s="527" t="s">
        <v>39803</v>
      </c>
      <c r="C6834" s="520" t="s">
        <v>40084</v>
      </c>
      <c r="D6834" s="541"/>
      <c r="E6834" s="578"/>
      <c r="F6834" s="541">
        <f t="shared" si="107"/>
        <v>0</v>
      </c>
      <c r="G6834" s="616"/>
    </row>
    <row r="6835" spans="1:7">
      <c r="A6835" s="558" t="s">
        <v>4960</v>
      </c>
      <c r="B6835" s="527" t="s">
        <v>39804</v>
      </c>
      <c r="C6835" s="520" t="s">
        <v>40134</v>
      </c>
      <c r="D6835" s="541"/>
      <c r="E6835" s="578"/>
      <c r="F6835" s="541">
        <f t="shared" si="107"/>
        <v>0</v>
      </c>
      <c r="G6835" s="616"/>
    </row>
    <row r="6836" spans="1:7">
      <c r="A6836" s="558">
        <v>7960</v>
      </c>
      <c r="B6836" s="527" t="s">
        <v>39805</v>
      </c>
      <c r="C6836" s="520" t="s">
        <v>40085</v>
      </c>
      <c r="D6836" s="541"/>
      <c r="E6836" s="578"/>
      <c r="F6836" s="541">
        <f t="shared" si="107"/>
        <v>0</v>
      </c>
      <c r="G6836" s="616"/>
    </row>
    <row r="6837" spans="1:7">
      <c r="A6837" s="558" t="s">
        <v>4962</v>
      </c>
      <c r="B6837" s="527" t="s">
        <v>39806</v>
      </c>
      <c r="C6837" s="520" t="s">
        <v>39626</v>
      </c>
      <c r="D6837" s="541"/>
      <c r="E6837" s="578"/>
      <c r="F6837" s="541">
        <f t="shared" si="107"/>
        <v>0</v>
      </c>
      <c r="G6837" s="616"/>
    </row>
    <row r="6838" spans="1:7">
      <c r="A6838" s="558">
        <v>7961</v>
      </c>
      <c r="B6838" s="527" t="s">
        <v>39702</v>
      </c>
      <c r="C6838" s="520" t="s">
        <v>38804</v>
      </c>
      <c r="D6838" s="541"/>
      <c r="E6838" s="578"/>
      <c r="F6838" s="541">
        <f t="shared" si="107"/>
        <v>0</v>
      </c>
      <c r="G6838" s="616"/>
    </row>
    <row r="6839" spans="1:7">
      <c r="A6839" s="558" t="s">
        <v>4964</v>
      </c>
      <c r="B6839" s="527" t="s">
        <v>39807</v>
      </c>
      <c r="C6839" s="520" t="s">
        <v>39627</v>
      </c>
      <c r="D6839" s="541"/>
      <c r="E6839" s="578"/>
      <c r="F6839" s="541">
        <f t="shared" si="107"/>
        <v>0</v>
      </c>
      <c r="G6839" s="616"/>
    </row>
    <row r="6840" spans="1:7">
      <c r="A6840" s="558">
        <v>7962</v>
      </c>
      <c r="B6840" s="527" t="s">
        <v>39753</v>
      </c>
      <c r="C6840" s="520" t="s">
        <v>39605</v>
      </c>
      <c r="D6840" s="541"/>
      <c r="E6840" s="578"/>
      <c r="F6840" s="541">
        <f t="shared" si="107"/>
        <v>0</v>
      </c>
      <c r="G6840" s="616"/>
    </row>
    <row r="6841" spans="1:7">
      <c r="A6841" s="558" t="s">
        <v>4966</v>
      </c>
      <c r="B6841" s="527" t="s">
        <v>39514</v>
      </c>
      <c r="C6841" s="520" t="s">
        <v>38693</v>
      </c>
      <c r="D6841" s="541"/>
      <c r="E6841" s="578"/>
      <c r="F6841" s="541">
        <f t="shared" si="107"/>
        <v>0</v>
      </c>
      <c r="G6841" s="616"/>
    </row>
    <row r="6842" spans="1:7">
      <c r="A6842" s="558">
        <v>7963</v>
      </c>
      <c r="B6842" s="527" t="s">
        <v>39808</v>
      </c>
      <c r="C6842" s="520" t="s">
        <v>39628</v>
      </c>
      <c r="D6842" s="541"/>
      <c r="E6842" s="578"/>
      <c r="F6842" s="541">
        <f t="shared" si="107"/>
        <v>0</v>
      </c>
      <c r="G6842" s="616"/>
    </row>
    <row r="6843" spans="1:7" s="425" customFormat="1">
      <c r="A6843" s="560"/>
      <c r="B6843" s="530" t="s">
        <v>39668</v>
      </c>
      <c r="C6843" s="522" t="s">
        <v>39551</v>
      </c>
      <c r="D6843" s="547"/>
      <c r="E6843" s="588"/>
      <c r="F6843" s="550"/>
      <c r="G6843" s="618"/>
    </row>
    <row r="6844" spans="1:7">
      <c r="A6844" s="558" t="s">
        <v>4970</v>
      </c>
      <c r="B6844" s="527" t="s">
        <v>39809</v>
      </c>
      <c r="C6844" s="520" t="s">
        <v>39852</v>
      </c>
      <c r="D6844" s="541"/>
      <c r="E6844" s="578"/>
      <c r="F6844" s="541">
        <f t="shared" si="107"/>
        <v>0</v>
      </c>
      <c r="G6844" s="616"/>
    </row>
    <row r="6845" spans="1:7">
      <c r="A6845" s="558" t="s">
        <v>4972</v>
      </c>
      <c r="B6845" s="527" t="s">
        <v>39810</v>
      </c>
      <c r="C6845" s="520" t="s">
        <v>39629</v>
      </c>
      <c r="D6845" s="541"/>
      <c r="E6845" s="578"/>
      <c r="F6845" s="541">
        <f t="shared" si="107"/>
        <v>0</v>
      </c>
      <c r="G6845" s="616"/>
    </row>
    <row r="6846" spans="1:7">
      <c r="A6846" s="558" t="s">
        <v>4974</v>
      </c>
      <c r="B6846" s="527" t="s">
        <v>39811</v>
      </c>
      <c r="C6846" s="520" t="s">
        <v>39630</v>
      </c>
      <c r="D6846" s="541"/>
      <c r="E6846" s="578"/>
      <c r="F6846" s="541">
        <f t="shared" si="107"/>
        <v>0</v>
      </c>
      <c r="G6846" s="616"/>
    </row>
    <row r="6847" spans="1:7" s="425" customFormat="1">
      <c r="A6847" s="560"/>
      <c r="B6847" s="530" t="s">
        <v>39669</v>
      </c>
      <c r="C6847" s="522" t="s">
        <v>39552</v>
      </c>
      <c r="D6847" s="547"/>
      <c r="E6847" s="588"/>
      <c r="F6847" s="550"/>
      <c r="G6847" s="613"/>
    </row>
    <row r="6848" spans="1:7">
      <c r="A6848" s="558" t="s">
        <v>4976</v>
      </c>
      <c r="B6848" s="527" t="s">
        <v>39812</v>
      </c>
      <c r="C6848" s="520" t="s">
        <v>39631</v>
      </c>
      <c r="D6848" s="541"/>
      <c r="E6848" s="578"/>
      <c r="F6848" s="541">
        <f t="shared" si="107"/>
        <v>0</v>
      </c>
      <c r="G6848" s="616"/>
    </row>
    <row r="6849" spans="1:7">
      <c r="A6849" s="558" t="s">
        <v>4978</v>
      </c>
      <c r="B6849" s="527" t="s">
        <v>39747</v>
      </c>
      <c r="C6849" s="520" t="s">
        <v>40127</v>
      </c>
      <c r="D6849" s="541"/>
      <c r="E6849" s="578"/>
      <c r="F6849" s="541">
        <f t="shared" si="107"/>
        <v>0</v>
      </c>
      <c r="G6849" s="616"/>
    </row>
    <row r="6850" spans="1:7">
      <c r="A6850" s="558" t="s">
        <v>4980</v>
      </c>
      <c r="B6850" s="527" t="s">
        <v>39748</v>
      </c>
      <c r="C6850" s="520" t="s">
        <v>39853</v>
      </c>
      <c r="D6850" s="541"/>
      <c r="E6850" s="578"/>
      <c r="F6850" s="541">
        <f t="shared" si="107"/>
        <v>0</v>
      </c>
      <c r="G6850" s="616"/>
    </row>
    <row r="6851" spans="1:7">
      <c r="A6851" s="558" t="s">
        <v>4982</v>
      </c>
      <c r="B6851" s="527" t="s">
        <v>39782</v>
      </c>
      <c r="C6851" s="520" t="s">
        <v>39853</v>
      </c>
      <c r="D6851" s="541"/>
      <c r="E6851" s="578"/>
      <c r="F6851" s="541">
        <f t="shared" si="107"/>
        <v>0</v>
      </c>
      <c r="G6851" s="616"/>
    </row>
    <row r="6852" spans="1:7">
      <c r="A6852" s="558" t="s">
        <v>4984</v>
      </c>
      <c r="B6852" s="527" t="s">
        <v>39783</v>
      </c>
      <c r="C6852" s="520" t="s">
        <v>39945</v>
      </c>
      <c r="D6852" s="541"/>
      <c r="E6852" s="578"/>
      <c r="F6852" s="541">
        <f t="shared" si="107"/>
        <v>0</v>
      </c>
      <c r="G6852" s="616"/>
    </row>
    <row r="6853" spans="1:7">
      <c r="A6853" s="558" t="s">
        <v>4986</v>
      </c>
      <c r="B6853" s="527" t="s">
        <v>39813</v>
      </c>
      <c r="C6853" s="520" t="s">
        <v>39946</v>
      </c>
      <c r="D6853" s="541"/>
      <c r="E6853" s="578"/>
      <c r="F6853" s="541">
        <f t="shared" si="107"/>
        <v>0</v>
      </c>
      <c r="G6853" s="616"/>
    </row>
    <row r="6854" spans="1:7">
      <c r="A6854" s="567" t="s">
        <v>4987</v>
      </c>
      <c r="B6854" s="527" t="s">
        <v>39755</v>
      </c>
      <c r="C6854" s="520" t="s">
        <v>39632</v>
      </c>
      <c r="D6854" s="541"/>
      <c r="E6854" s="578"/>
      <c r="F6854" s="541">
        <f t="shared" si="107"/>
        <v>0</v>
      </c>
      <c r="G6854" s="616"/>
    </row>
    <row r="6855" spans="1:7">
      <c r="A6855" s="567" t="s">
        <v>4989</v>
      </c>
      <c r="B6855" s="527" t="s">
        <v>39755</v>
      </c>
      <c r="C6855" s="520" t="s">
        <v>39633</v>
      </c>
      <c r="D6855" s="541"/>
      <c r="E6855" s="578"/>
      <c r="F6855" s="541">
        <f t="shared" si="107"/>
        <v>0</v>
      </c>
      <c r="G6855" s="616"/>
    </row>
    <row r="6856" spans="1:7">
      <c r="A6856" s="558" t="s">
        <v>4991</v>
      </c>
      <c r="B6856" s="527" t="s">
        <v>39751</v>
      </c>
      <c r="C6856" s="520" t="s">
        <v>39603</v>
      </c>
      <c r="D6856" s="541"/>
      <c r="E6856" s="578"/>
      <c r="F6856" s="541">
        <f t="shared" si="107"/>
        <v>0</v>
      </c>
      <c r="G6856" s="616"/>
    </row>
    <row r="6857" spans="1:7">
      <c r="A6857" s="558" t="s">
        <v>4992</v>
      </c>
      <c r="B6857" s="527" t="s">
        <v>39702</v>
      </c>
      <c r="C6857" s="520" t="s">
        <v>38804</v>
      </c>
      <c r="D6857" s="541"/>
      <c r="E6857" s="578"/>
      <c r="F6857" s="541">
        <f t="shared" si="107"/>
        <v>0</v>
      </c>
      <c r="G6857" s="616"/>
    </row>
    <row r="6858" spans="1:7">
      <c r="A6858" s="558" t="s">
        <v>4993</v>
      </c>
      <c r="B6858" s="527" t="s">
        <v>39754</v>
      </c>
      <c r="C6858" s="520" t="s">
        <v>38796</v>
      </c>
      <c r="D6858" s="541"/>
      <c r="E6858" s="578"/>
      <c r="F6858" s="541">
        <f t="shared" si="107"/>
        <v>0</v>
      </c>
      <c r="G6858" s="616"/>
    </row>
    <row r="6859" spans="1:7" s="425" customFormat="1">
      <c r="A6859" s="560"/>
      <c r="B6859" s="530" t="s">
        <v>39646</v>
      </c>
      <c r="C6859" s="522" t="s">
        <v>39536</v>
      </c>
      <c r="D6859" s="547"/>
      <c r="E6859" s="588"/>
      <c r="F6859" s="550"/>
      <c r="G6859" s="613"/>
    </row>
    <row r="6860" spans="1:7">
      <c r="A6860" s="558" t="s">
        <v>4994</v>
      </c>
      <c r="B6860" s="527" t="s">
        <v>39814</v>
      </c>
      <c r="C6860" s="520" t="s">
        <v>39634</v>
      </c>
      <c r="D6860" s="541"/>
      <c r="E6860" s="578"/>
      <c r="F6860" s="541">
        <f t="shared" si="107"/>
        <v>0</v>
      </c>
      <c r="G6860" s="616"/>
    </row>
    <row r="6861" spans="1:7">
      <c r="A6861" s="558" t="s">
        <v>4995</v>
      </c>
      <c r="B6861" s="527" t="s">
        <v>39815</v>
      </c>
      <c r="C6861" s="520" t="s">
        <v>6936</v>
      </c>
      <c r="D6861" s="541"/>
      <c r="E6861" s="578"/>
      <c r="F6861" s="541">
        <f t="shared" si="107"/>
        <v>0</v>
      </c>
      <c r="G6861" s="616"/>
    </row>
    <row r="6862" spans="1:7">
      <c r="A6862" s="558" t="s">
        <v>4996</v>
      </c>
      <c r="B6862" s="527" t="s">
        <v>39457</v>
      </c>
      <c r="C6862" s="520" t="s">
        <v>17201</v>
      </c>
      <c r="D6862" s="541"/>
      <c r="E6862" s="578"/>
      <c r="F6862" s="541">
        <f t="shared" si="107"/>
        <v>0</v>
      </c>
      <c r="G6862" s="616"/>
    </row>
    <row r="6863" spans="1:7">
      <c r="A6863" s="558" t="s">
        <v>4997</v>
      </c>
      <c r="B6863" s="527" t="s">
        <v>39652</v>
      </c>
      <c r="C6863" s="520" t="s">
        <v>38881</v>
      </c>
      <c r="D6863" s="541"/>
      <c r="E6863" s="578"/>
      <c r="F6863" s="541">
        <f t="shared" si="107"/>
        <v>0</v>
      </c>
      <c r="G6863" s="616"/>
    </row>
    <row r="6864" spans="1:7">
      <c r="A6864" s="558" t="s">
        <v>4998</v>
      </c>
      <c r="B6864" s="527" t="s">
        <v>39655</v>
      </c>
      <c r="C6864" s="520" t="s">
        <v>312</v>
      </c>
      <c r="D6864" s="541"/>
      <c r="E6864" s="578"/>
      <c r="F6864" s="541">
        <f t="shared" si="107"/>
        <v>0</v>
      </c>
      <c r="G6864" s="616"/>
    </row>
    <row r="6865" spans="1:7" s="425" customFormat="1">
      <c r="A6865" s="560"/>
      <c r="B6865" s="530" t="s">
        <v>39814</v>
      </c>
      <c r="C6865" s="522" t="s">
        <v>39635</v>
      </c>
      <c r="D6865" s="547"/>
      <c r="E6865" s="588"/>
      <c r="F6865" s="550"/>
      <c r="G6865" s="613"/>
    </row>
    <row r="6866" spans="1:7">
      <c r="A6866" s="558" t="s">
        <v>4999</v>
      </c>
      <c r="B6866" s="527" t="s">
        <v>39491</v>
      </c>
      <c r="C6866" s="520" t="s">
        <v>38900</v>
      </c>
      <c r="D6866" s="541"/>
      <c r="E6866" s="578"/>
      <c r="F6866" s="541">
        <f t="shared" si="107"/>
        <v>0</v>
      </c>
      <c r="G6866" s="616"/>
    </row>
    <row r="6867" spans="1:7">
      <c r="A6867" s="558" t="s">
        <v>5000</v>
      </c>
      <c r="B6867" s="527" t="s">
        <v>39816</v>
      </c>
      <c r="C6867" s="520" t="s">
        <v>38730</v>
      </c>
      <c r="D6867" s="541"/>
      <c r="E6867" s="578"/>
      <c r="F6867" s="541">
        <f t="shared" si="107"/>
        <v>0</v>
      </c>
      <c r="G6867" s="616"/>
    </row>
    <row r="6868" spans="1:7">
      <c r="A6868" s="558" t="s">
        <v>5001</v>
      </c>
      <c r="B6868" s="527" t="s">
        <v>39493</v>
      </c>
      <c r="C6868" s="520" t="s">
        <v>39494</v>
      </c>
      <c r="D6868" s="541"/>
      <c r="E6868" s="578"/>
      <c r="F6868" s="541">
        <f t="shared" si="107"/>
        <v>0</v>
      </c>
      <c r="G6868" s="616"/>
    </row>
    <row r="6869" spans="1:7">
      <c r="A6869" s="558" t="s">
        <v>5002</v>
      </c>
      <c r="B6869" s="527" t="s">
        <v>39655</v>
      </c>
      <c r="C6869" s="520" t="s">
        <v>312</v>
      </c>
      <c r="D6869" s="541"/>
      <c r="E6869" s="578"/>
      <c r="F6869" s="541">
        <f t="shared" si="107"/>
        <v>0</v>
      </c>
      <c r="G6869" s="616"/>
    </row>
    <row r="6870" spans="1:7">
      <c r="A6870" s="558" t="s">
        <v>5003</v>
      </c>
      <c r="B6870" s="527" t="s">
        <v>38689</v>
      </c>
      <c r="C6870" s="520" t="s">
        <v>15146</v>
      </c>
      <c r="D6870" s="541"/>
      <c r="E6870" s="578"/>
      <c r="F6870" s="541">
        <f t="shared" si="107"/>
        <v>0</v>
      </c>
      <c r="G6870" s="616"/>
    </row>
    <row r="6871" spans="1:7">
      <c r="A6871" s="558" t="s">
        <v>5004</v>
      </c>
      <c r="B6871" s="527" t="s">
        <v>39492</v>
      </c>
      <c r="C6871" s="520" t="s">
        <v>9769</v>
      </c>
      <c r="D6871" s="541"/>
      <c r="E6871" s="578"/>
      <c r="F6871" s="541">
        <f t="shared" si="107"/>
        <v>0</v>
      </c>
      <c r="G6871" s="616"/>
    </row>
    <row r="6872" spans="1:7">
      <c r="A6872" s="558" t="s">
        <v>5005</v>
      </c>
      <c r="B6872" s="527" t="s">
        <v>39817</v>
      </c>
      <c r="C6872" s="520" t="s">
        <v>39636</v>
      </c>
      <c r="D6872" s="541"/>
      <c r="E6872" s="578"/>
      <c r="F6872" s="541">
        <f t="shared" si="107"/>
        <v>0</v>
      </c>
      <c r="G6872" s="616"/>
    </row>
    <row r="6873" spans="1:7" s="425" customFormat="1">
      <c r="A6873" s="560"/>
      <c r="B6873" s="530" t="s">
        <v>39642</v>
      </c>
      <c r="C6873" s="522" t="s">
        <v>38722</v>
      </c>
      <c r="D6873" s="547"/>
      <c r="E6873" s="588"/>
      <c r="F6873" s="550"/>
      <c r="G6873" s="613"/>
    </row>
    <row r="6874" spans="1:7">
      <c r="A6874" s="558" t="s">
        <v>5006</v>
      </c>
      <c r="B6874" s="527" t="s">
        <v>39818</v>
      </c>
      <c r="C6874" s="520" t="s">
        <v>21333</v>
      </c>
      <c r="D6874" s="541"/>
      <c r="E6874" s="578"/>
      <c r="F6874" s="541">
        <f t="shared" si="107"/>
        <v>0</v>
      </c>
      <c r="G6874" s="616"/>
    </row>
    <row r="6875" spans="1:7">
      <c r="A6875" s="558" t="s">
        <v>5007</v>
      </c>
      <c r="B6875" s="527" t="s">
        <v>38742</v>
      </c>
      <c r="C6875" s="520" t="s">
        <v>15108</v>
      </c>
      <c r="D6875" s="541"/>
      <c r="E6875" s="578"/>
      <c r="F6875" s="541">
        <f t="shared" si="107"/>
        <v>0</v>
      </c>
      <c r="G6875" s="616"/>
    </row>
    <row r="6876" spans="1:7">
      <c r="A6876" s="558" t="s">
        <v>5009</v>
      </c>
      <c r="B6876" s="527" t="s">
        <v>38743</v>
      </c>
      <c r="C6876" s="520" t="s">
        <v>36595</v>
      </c>
      <c r="D6876" s="541"/>
      <c r="E6876" s="578"/>
      <c r="F6876" s="541">
        <f t="shared" si="107"/>
        <v>0</v>
      </c>
      <c r="G6876" s="616"/>
    </row>
    <row r="6877" spans="1:7">
      <c r="A6877" s="558" t="s">
        <v>5010</v>
      </c>
      <c r="B6877" s="527" t="s">
        <v>38744</v>
      </c>
      <c r="C6877" s="520" t="s">
        <v>36404</v>
      </c>
      <c r="D6877" s="541"/>
      <c r="E6877" s="578"/>
      <c r="F6877" s="541">
        <f t="shared" si="107"/>
        <v>0</v>
      </c>
      <c r="G6877" s="616"/>
    </row>
    <row r="6878" spans="1:7" s="425" customFormat="1">
      <c r="A6878" s="560"/>
      <c r="B6878" s="530" t="s">
        <v>39643</v>
      </c>
      <c r="C6878" s="522" t="s">
        <v>39533</v>
      </c>
      <c r="D6878" s="547"/>
      <c r="E6878" s="588"/>
      <c r="F6878" s="550"/>
      <c r="G6878" s="613"/>
    </row>
    <row r="6879" spans="1:7">
      <c r="A6879" s="558" t="s">
        <v>5011</v>
      </c>
      <c r="B6879" s="527" t="s">
        <v>39819</v>
      </c>
      <c r="C6879" s="520" t="s">
        <v>1888</v>
      </c>
      <c r="D6879" s="541"/>
      <c r="E6879" s="578"/>
      <c r="F6879" s="541">
        <f t="shared" si="107"/>
        <v>0</v>
      </c>
      <c r="G6879" s="616"/>
    </row>
    <row r="6880" spans="1:7">
      <c r="A6880" s="558" t="s">
        <v>5012</v>
      </c>
      <c r="B6880" s="527" t="s">
        <v>39820</v>
      </c>
      <c r="C6880" s="520" t="s">
        <v>4272</v>
      </c>
      <c r="D6880" s="541"/>
      <c r="E6880" s="578"/>
      <c r="F6880" s="541">
        <f t="shared" ref="F6880:F6943" si="108">D6880*(1+E6880)</f>
        <v>0</v>
      </c>
      <c r="G6880" s="616"/>
    </row>
    <row r="6881" spans="1:7">
      <c r="A6881" s="558" t="s">
        <v>5013</v>
      </c>
      <c r="B6881" s="527" t="s">
        <v>39722</v>
      </c>
      <c r="C6881" s="520" t="s">
        <v>38802</v>
      </c>
      <c r="D6881" s="541"/>
      <c r="E6881" s="578"/>
      <c r="F6881" s="541">
        <f t="shared" si="108"/>
        <v>0</v>
      </c>
      <c r="G6881" s="616"/>
    </row>
    <row r="6882" spans="1:7">
      <c r="A6882" s="558" t="s">
        <v>5014</v>
      </c>
      <c r="B6882" s="527" t="s">
        <v>39821</v>
      </c>
      <c r="C6882" s="520" t="s">
        <v>38810</v>
      </c>
      <c r="D6882" s="541"/>
      <c r="E6882" s="578"/>
      <c r="F6882" s="541">
        <f t="shared" si="108"/>
        <v>0</v>
      </c>
      <c r="G6882" s="616"/>
    </row>
    <row r="6883" spans="1:7">
      <c r="A6883" s="558" t="s">
        <v>5015</v>
      </c>
      <c r="B6883" s="527" t="s">
        <v>39754</v>
      </c>
      <c r="C6883" s="520" t="s">
        <v>38796</v>
      </c>
      <c r="D6883" s="541"/>
      <c r="E6883" s="578"/>
      <c r="F6883" s="541">
        <f t="shared" si="108"/>
        <v>0</v>
      </c>
      <c r="G6883" s="616"/>
    </row>
    <row r="6884" spans="1:7">
      <c r="A6884" s="558" t="s">
        <v>5016</v>
      </c>
      <c r="B6884" s="527" t="s">
        <v>39822</v>
      </c>
      <c r="C6884" s="520" t="s">
        <v>38817</v>
      </c>
      <c r="D6884" s="541"/>
      <c r="E6884" s="578"/>
      <c r="F6884" s="541">
        <f t="shared" si="108"/>
        <v>0</v>
      </c>
      <c r="G6884" s="616"/>
    </row>
    <row r="6885" spans="1:7" s="425" customFormat="1">
      <c r="A6885" s="560"/>
      <c r="B6885" s="530" t="s">
        <v>39644</v>
      </c>
      <c r="C6885" s="522" t="s">
        <v>39637</v>
      </c>
      <c r="D6885" s="547"/>
      <c r="E6885" s="588"/>
      <c r="F6885" s="550"/>
      <c r="G6885" s="618"/>
    </row>
    <row r="6886" spans="1:7">
      <c r="A6886" s="558" t="s">
        <v>5017</v>
      </c>
      <c r="B6886" s="527" t="s">
        <v>39823</v>
      </c>
      <c r="C6886" s="520" t="s">
        <v>1888</v>
      </c>
      <c r="D6886" s="541"/>
      <c r="E6886" s="578"/>
      <c r="F6886" s="541">
        <f t="shared" si="108"/>
        <v>0</v>
      </c>
      <c r="G6886" s="616"/>
    </row>
    <row r="6887" spans="1:7">
      <c r="A6887" s="558" t="s">
        <v>5019</v>
      </c>
      <c r="B6887" s="527" t="s">
        <v>39820</v>
      </c>
      <c r="C6887" s="520" t="s">
        <v>4272</v>
      </c>
      <c r="D6887" s="541"/>
      <c r="E6887" s="578"/>
      <c r="F6887" s="541">
        <f t="shared" si="108"/>
        <v>0</v>
      </c>
      <c r="G6887" s="616"/>
    </row>
    <row r="6888" spans="1:7">
      <c r="A6888" s="558" t="s">
        <v>5021</v>
      </c>
      <c r="B6888" s="527" t="s">
        <v>39824</v>
      </c>
      <c r="C6888" s="520" t="s">
        <v>39412</v>
      </c>
      <c r="D6888" s="541"/>
      <c r="E6888" s="578"/>
      <c r="F6888" s="541">
        <f t="shared" si="108"/>
        <v>0</v>
      </c>
      <c r="G6888" s="616"/>
    </row>
    <row r="6889" spans="1:7">
      <c r="A6889" s="558" t="s">
        <v>1460</v>
      </c>
      <c r="B6889" s="527" t="s">
        <v>39722</v>
      </c>
      <c r="C6889" s="520" t="s">
        <v>38802</v>
      </c>
      <c r="D6889" s="541"/>
      <c r="E6889" s="578"/>
      <c r="F6889" s="541">
        <f t="shared" si="108"/>
        <v>0</v>
      </c>
      <c r="G6889" s="616"/>
    </row>
    <row r="6890" spans="1:7">
      <c r="A6890" s="558" t="s">
        <v>1462</v>
      </c>
      <c r="B6890" s="527" t="s">
        <v>39825</v>
      </c>
      <c r="C6890" s="520" t="s">
        <v>38824</v>
      </c>
      <c r="D6890" s="541"/>
      <c r="E6890" s="578"/>
      <c r="F6890" s="541">
        <f t="shared" si="108"/>
        <v>0</v>
      </c>
      <c r="G6890" s="616"/>
    </row>
    <row r="6891" spans="1:7">
      <c r="A6891" s="558" t="s">
        <v>1464</v>
      </c>
      <c r="B6891" s="527" t="s">
        <v>39821</v>
      </c>
      <c r="C6891" s="520" t="s">
        <v>38810</v>
      </c>
      <c r="D6891" s="541"/>
      <c r="E6891" s="578"/>
      <c r="F6891" s="541">
        <f t="shared" si="108"/>
        <v>0</v>
      </c>
      <c r="G6891" s="616"/>
    </row>
    <row r="6892" spans="1:7">
      <c r="A6892" s="558" t="s">
        <v>1466</v>
      </c>
      <c r="B6892" s="527" t="s">
        <v>39754</v>
      </c>
      <c r="C6892" s="520" t="s">
        <v>38796</v>
      </c>
      <c r="D6892" s="541"/>
      <c r="E6892" s="578"/>
      <c r="F6892" s="541">
        <f t="shared" si="108"/>
        <v>0</v>
      </c>
      <c r="G6892" s="616"/>
    </row>
    <row r="6893" spans="1:7">
      <c r="A6893" s="558" t="s">
        <v>1468</v>
      </c>
      <c r="B6893" s="527" t="s">
        <v>39822</v>
      </c>
      <c r="C6893" s="520" t="s">
        <v>38817</v>
      </c>
      <c r="D6893" s="541"/>
      <c r="E6893" s="578"/>
      <c r="F6893" s="541">
        <f t="shared" si="108"/>
        <v>0</v>
      </c>
      <c r="G6893" s="616"/>
    </row>
    <row r="6894" spans="1:7" s="425" customFormat="1">
      <c r="A6894" s="560"/>
      <c r="B6894" s="530" t="s">
        <v>39645</v>
      </c>
      <c r="C6894" s="522" t="s">
        <v>39535</v>
      </c>
      <c r="D6894" s="547"/>
      <c r="E6894" s="588"/>
      <c r="F6894" s="550"/>
      <c r="G6894" s="613"/>
    </row>
    <row r="6895" spans="1:7">
      <c r="A6895" s="558" t="s">
        <v>1469</v>
      </c>
      <c r="B6895" s="527" t="s">
        <v>39425</v>
      </c>
      <c r="C6895" s="520" t="s">
        <v>39426</v>
      </c>
      <c r="D6895" s="541"/>
      <c r="E6895" s="578"/>
      <c r="F6895" s="541">
        <f t="shared" si="108"/>
        <v>0</v>
      </c>
      <c r="G6895" s="616"/>
    </row>
    <row r="6896" spans="1:7">
      <c r="A6896" s="558" t="s">
        <v>1470</v>
      </c>
      <c r="B6896" s="527" t="s">
        <v>39826</v>
      </c>
      <c r="C6896" s="520" t="s">
        <v>38966</v>
      </c>
      <c r="D6896" s="541"/>
      <c r="E6896" s="578"/>
      <c r="F6896" s="541">
        <f t="shared" si="108"/>
        <v>0</v>
      </c>
      <c r="G6896" s="616"/>
    </row>
    <row r="6897" spans="1:7">
      <c r="A6897" s="558" t="s">
        <v>1471</v>
      </c>
      <c r="B6897" s="527" t="s">
        <v>39827</v>
      </c>
      <c r="C6897" s="520" t="s">
        <v>39638</v>
      </c>
      <c r="D6897" s="541"/>
      <c r="E6897" s="578"/>
      <c r="F6897" s="541">
        <f t="shared" si="108"/>
        <v>0</v>
      </c>
      <c r="G6897" s="616"/>
    </row>
    <row r="6898" spans="1:7">
      <c r="A6898" s="558" t="s">
        <v>1472</v>
      </c>
      <c r="B6898" s="527" t="s">
        <v>39828</v>
      </c>
      <c r="C6898" s="520" t="s">
        <v>39639</v>
      </c>
      <c r="D6898" s="541"/>
      <c r="E6898" s="578"/>
      <c r="F6898" s="541">
        <f t="shared" si="108"/>
        <v>0</v>
      </c>
      <c r="G6898" s="616"/>
    </row>
    <row r="6899" spans="1:7">
      <c r="A6899" s="558" t="s">
        <v>1474</v>
      </c>
      <c r="B6899" s="527" t="s">
        <v>39765</v>
      </c>
      <c r="C6899" s="520" t="s">
        <v>39482</v>
      </c>
      <c r="D6899" s="541"/>
      <c r="E6899" s="578"/>
      <c r="F6899" s="541">
        <f t="shared" si="108"/>
        <v>0</v>
      </c>
      <c r="G6899" s="616"/>
    </row>
    <row r="6900" spans="1:7">
      <c r="A6900" s="558" t="s">
        <v>1476</v>
      </c>
      <c r="B6900" s="527" t="s">
        <v>39650</v>
      </c>
      <c r="C6900" s="520" t="s">
        <v>38814</v>
      </c>
      <c r="D6900" s="541"/>
      <c r="E6900" s="578"/>
      <c r="F6900" s="541">
        <f t="shared" si="108"/>
        <v>0</v>
      </c>
      <c r="G6900" s="616"/>
    </row>
    <row r="6901" spans="1:7">
      <c r="A6901" s="558" t="s">
        <v>1477</v>
      </c>
      <c r="B6901" s="527" t="s">
        <v>38692</v>
      </c>
      <c r="C6901" s="520" t="s">
        <v>38693</v>
      </c>
      <c r="D6901" s="541"/>
      <c r="E6901" s="578"/>
      <c r="F6901" s="541">
        <f t="shared" si="108"/>
        <v>0</v>
      </c>
      <c r="G6901" s="616"/>
    </row>
    <row r="6902" spans="1:7">
      <c r="A6902" s="558" t="s">
        <v>1478</v>
      </c>
      <c r="B6902" s="527" t="s">
        <v>39653</v>
      </c>
      <c r="C6902" s="520" t="s">
        <v>38697</v>
      </c>
      <c r="D6902" s="541"/>
      <c r="E6902" s="578"/>
      <c r="F6902" s="541">
        <f t="shared" si="108"/>
        <v>0</v>
      </c>
      <c r="G6902" s="616"/>
    </row>
    <row r="6903" spans="1:7" s="425" customFormat="1">
      <c r="A6903" s="560"/>
      <c r="B6903" s="530" t="s">
        <v>39647</v>
      </c>
      <c r="C6903" s="522" t="s">
        <v>39537</v>
      </c>
      <c r="D6903" s="547"/>
      <c r="E6903" s="588"/>
      <c r="F6903" s="550"/>
      <c r="G6903" s="613"/>
    </row>
    <row r="6904" spans="1:7">
      <c r="A6904" s="558" t="s">
        <v>1479</v>
      </c>
      <c r="B6904" s="527" t="s">
        <v>39829</v>
      </c>
      <c r="C6904" s="520" t="s">
        <v>14472</v>
      </c>
      <c r="D6904" s="541"/>
      <c r="E6904" s="578"/>
      <c r="F6904" s="541">
        <f t="shared" si="108"/>
        <v>0</v>
      </c>
      <c r="G6904" s="616"/>
    </row>
    <row r="6905" spans="1:7">
      <c r="A6905" s="558" t="s">
        <v>1481</v>
      </c>
      <c r="B6905" s="527" t="s">
        <v>39830</v>
      </c>
      <c r="C6905" s="520" t="s">
        <v>36467</v>
      </c>
      <c r="D6905" s="541"/>
      <c r="E6905" s="578"/>
      <c r="F6905" s="541">
        <f t="shared" si="108"/>
        <v>0</v>
      </c>
      <c r="G6905" s="616"/>
    </row>
    <row r="6906" spans="1:7">
      <c r="A6906" s="558" t="s">
        <v>1482</v>
      </c>
      <c r="B6906" s="527" t="s">
        <v>39831</v>
      </c>
      <c r="C6906" s="520" t="s">
        <v>39854</v>
      </c>
      <c r="D6906" s="541"/>
      <c r="E6906" s="578"/>
      <c r="F6906" s="541">
        <f t="shared" si="108"/>
        <v>0</v>
      </c>
      <c r="G6906" s="616"/>
    </row>
    <row r="6907" spans="1:7">
      <c r="A6907" s="558" t="s">
        <v>1483</v>
      </c>
      <c r="B6907" s="527" t="s">
        <v>39832</v>
      </c>
      <c r="C6907" s="520" t="s">
        <v>38676</v>
      </c>
      <c r="D6907" s="541"/>
      <c r="E6907" s="578"/>
      <c r="F6907" s="541">
        <f t="shared" si="108"/>
        <v>0</v>
      </c>
      <c r="G6907" s="616"/>
    </row>
    <row r="6908" spans="1:7">
      <c r="A6908" s="558" t="s">
        <v>1484</v>
      </c>
      <c r="B6908" s="527" t="s">
        <v>39514</v>
      </c>
      <c r="C6908" s="520" t="s">
        <v>38693</v>
      </c>
      <c r="D6908" s="541"/>
      <c r="E6908" s="578"/>
      <c r="F6908" s="541">
        <f t="shared" si="108"/>
        <v>0</v>
      </c>
      <c r="G6908" s="616"/>
    </row>
    <row r="6909" spans="1:7" ht="30" customHeight="1">
      <c r="A6909" s="644" t="s">
        <v>40120</v>
      </c>
      <c r="B6909" s="645"/>
      <c r="C6909" s="646"/>
      <c r="D6909" s="553"/>
      <c r="E6909" s="594"/>
      <c r="F6909" s="550"/>
      <c r="G6909" s="613"/>
    </row>
    <row r="6910" spans="1:7" s="425" customFormat="1">
      <c r="A6910" s="650" t="s">
        <v>39884</v>
      </c>
      <c r="B6910" s="651"/>
      <c r="C6910" s="652"/>
      <c r="D6910" s="547"/>
      <c r="E6910" s="588"/>
      <c r="F6910" s="550"/>
      <c r="G6910" s="620"/>
    </row>
    <row r="6911" spans="1:7">
      <c r="A6911" s="556" t="s">
        <v>1485</v>
      </c>
      <c r="B6911" s="531" t="s">
        <v>39885</v>
      </c>
      <c r="C6911" s="443" t="s">
        <v>39886</v>
      </c>
      <c r="D6911" s="554"/>
      <c r="E6911" s="595"/>
      <c r="F6911" s="541">
        <f t="shared" si="108"/>
        <v>0</v>
      </c>
      <c r="G6911" s="619"/>
    </row>
    <row r="6912" spans="1:7">
      <c r="A6912" s="556" t="s">
        <v>1486</v>
      </c>
      <c r="B6912" s="531" t="s">
        <v>39887</v>
      </c>
      <c r="C6912" s="443" t="s">
        <v>22662</v>
      </c>
      <c r="D6912" s="554"/>
      <c r="E6912" s="595"/>
      <c r="F6912" s="541">
        <f t="shared" si="108"/>
        <v>0</v>
      </c>
      <c r="G6912" s="619"/>
    </row>
    <row r="6913" spans="1:7">
      <c r="A6913" s="556" t="s">
        <v>1487</v>
      </c>
      <c r="B6913" s="531" t="s">
        <v>39888</v>
      </c>
      <c r="C6913" s="443" t="s">
        <v>38873</v>
      </c>
      <c r="D6913" s="554"/>
      <c r="E6913" s="595"/>
      <c r="F6913" s="541">
        <f t="shared" si="108"/>
        <v>0</v>
      </c>
      <c r="G6913" s="619"/>
    </row>
    <row r="6914" spans="1:7">
      <c r="A6914" s="556" t="s">
        <v>1488</v>
      </c>
      <c r="B6914" s="531" t="s">
        <v>39889</v>
      </c>
      <c r="C6914" s="443" t="s">
        <v>39890</v>
      </c>
      <c r="D6914" s="554"/>
      <c r="E6914" s="595"/>
      <c r="F6914" s="541">
        <f t="shared" si="108"/>
        <v>0</v>
      </c>
      <c r="G6914" s="619"/>
    </row>
    <row r="6915" spans="1:7">
      <c r="A6915" s="556" t="s">
        <v>1489</v>
      </c>
      <c r="B6915" s="531" t="s">
        <v>39891</v>
      </c>
      <c r="C6915" s="443" t="s">
        <v>38800</v>
      </c>
      <c r="D6915" s="554"/>
      <c r="E6915" s="595"/>
      <c r="F6915" s="541">
        <f t="shared" si="108"/>
        <v>0</v>
      </c>
      <c r="G6915" s="619"/>
    </row>
    <row r="6916" spans="1:7">
      <c r="A6916" s="556" t="s">
        <v>1490</v>
      </c>
      <c r="B6916" s="531" t="s">
        <v>39892</v>
      </c>
      <c r="C6916" s="443" t="s">
        <v>39893</v>
      </c>
      <c r="D6916" s="554"/>
      <c r="E6916" s="595"/>
      <c r="F6916" s="541">
        <f t="shared" si="108"/>
        <v>0</v>
      </c>
      <c r="G6916" s="619"/>
    </row>
    <row r="6917" spans="1:7">
      <c r="A6917" s="556" t="s">
        <v>1492</v>
      </c>
      <c r="B6917" s="531" t="s">
        <v>39894</v>
      </c>
      <c r="C6917" s="443" t="s">
        <v>32142</v>
      </c>
      <c r="D6917" s="554"/>
      <c r="E6917" s="595"/>
      <c r="F6917" s="541">
        <f t="shared" si="108"/>
        <v>0</v>
      </c>
      <c r="G6917" s="619"/>
    </row>
    <row r="6918" spans="1:7">
      <c r="A6918" s="556" t="s">
        <v>1493</v>
      </c>
      <c r="B6918" s="531" t="s">
        <v>39749</v>
      </c>
      <c r="C6918" s="443" t="s">
        <v>32142</v>
      </c>
      <c r="D6918" s="554"/>
      <c r="E6918" s="595"/>
      <c r="F6918" s="541">
        <f t="shared" si="108"/>
        <v>0</v>
      </c>
      <c r="G6918" s="619"/>
    </row>
    <row r="6919" spans="1:7">
      <c r="A6919" s="556" t="s">
        <v>1494</v>
      </c>
      <c r="B6919" s="531" t="s">
        <v>39727</v>
      </c>
      <c r="C6919" s="443" t="s">
        <v>39596</v>
      </c>
      <c r="D6919" s="554"/>
      <c r="E6919" s="595"/>
      <c r="F6919" s="541">
        <f t="shared" si="108"/>
        <v>0</v>
      </c>
      <c r="G6919" s="619"/>
    </row>
    <row r="6920" spans="1:7">
      <c r="A6920" s="556" t="s">
        <v>1495</v>
      </c>
      <c r="B6920" s="531" t="s">
        <v>39736</v>
      </c>
      <c r="C6920" s="443" t="s">
        <v>39231</v>
      </c>
      <c r="D6920" s="554"/>
      <c r="E6920" s="595"/>
      <c r="F6920" s="541">
        <f t="shared" si="108"/>
        <v>0</v>
      </c>
      <c r="G6920" s="619"/>
    </row>
    <row r="6921" spans="1:7">
      <c r="A6921" s="556" t="s">
        <v>1496</v>
      </c>
      <c r="B6921" s="531" t="s">
        <v>39895</v>
      </c>
      <c r="C6921" s="443" t="s">
        <v>39896</v>
      </c>
      <c r="D6921" s="554"/>
      <c r="E6921" s="595"/>
      <c r="F6921" s="541">
        <f t="shared" si="108"/>
        <v>0</v>
      </c>
      <c r="G6921" s="619"/>
    </row>
    <row r="6922" spans="1:7">
      <c r="A6922" s="556" t="s">
        <v>1497</v>
      </c>
      <c r="B6922" s="531" t="s">
        <v>39897</v>
      </c>
      <c r="C6922" s="443" t="s">
        <v>39898</v>
      </c>
      <c r="D6922" s="554"/>
      <c r="E6922" s="595"/>
      <c r="F6922" s="541">
        <f t="shared" si="108"/>
        <v>0</v>
      </c>
      <c r="G6922" s="619"/>
    </row>
    <row r="6923" spans="1:7">
      <c r="A6923" s="556" t="s">
        <v>1498</v>
      </c>
      <c r="B6923" s="531" t="s">
        <v>39746</v>
      </c>
      <c r="C6923" s="443" t="s">
        <v>39899</v>
      </c>
      <c r="D6923" s="554"/>
      <c r="E6923" s="595"/>
      <c r="F6923" s="541">
        <f t="shared" si="108"/>
        <v>0</v>
      </c>
      <c r="G6923" s="619"/>
    </row>
    <row r="6924" spans="1:7">
      <c r="A6924" s="556" t="s">
        <v>1499</v>
      </c>
      <c r="B6924" s="531" t="s">
        <v>39747</v>
      </c>
      <c r="C6924" s="443" t="s">
        <v>39900</v>
      </c>
      <c r="D6924" s="554"/>
      <c r="E6924" s="595"/>
      <c r="F6924" s="541">
        <f t="shared" si="108"/>
        <v>0</v>
      </c>
      <c r="G6924" s="619"/>
    </row>
    <row r="6925" spans="1:7">
      <c r="A6925" s="556" t="s">
        <v>1500</v>
      </c>
      <c r="B6925" s="531" t="s">
        <v>39901</v>
      </c>
      <c r="C6925" s="443" t="s">
        <v>39902</v>
      </c>
      <c r="D6925" s="554"/>
      <c r="E6925" s="595"/>
      <c r="F6925" s="541">
        <f t="shared" si="108"/>
        <v>0</v>
      </c>
      <c r="G6925" s="619"/>
    </row>
    <row r="6926" spans="1:7">
      <c r="A6926" s="556" t="s">
        <v>1502</v>
      </c>
      <c r="B6926" s="531" t="s">
        <v>39903</v>
      </c>
      <c r="C6926" s="443" t="s">
        <v>39904</v>
      </c>
      <c r="D6926" s="554"/>
      <c r="E6926" s="595"/>
      <c r="F6926" s="541">
        <f t="shared" si="108"/>
        <v>0</v>
      </c>
      <c r="G6926" s="619"/>
    </row>
    <row r="6927" spans="1:7">
      <c r="A6927" s="556" t="s">
        <v>1503</v>
      </c>
      <c r="B6927" s="531" t="s">
        <v>39905</v>
      </c>
      <c r="C6927" s="443" t="s">
        <v>39906</v>
      </c>
      <c r="D6927" s="554"/>
      <c r="E6927" s="595"/>
      <c r="F6927" s="541">
        <f t="shared" si="108"/>
        <v>0</v>
      </c>
      <c r="G6927" s="619"/>
    </row>
    <row r="6928" spans="1:7">
      <c r="A6928" s="556" t="s">
        <v>1504</v>
      </c>
      <c r="B6928" s="531" t="s">
        <v>39702</v>
      </c>
      <c r="C6928" s="443" t="s">
        <v>7147</v>
      </c>
      <c r="D6928" s="554"/>
      <c r="E6928" s="595"/>
      <c r="F6928" s="541">
        <f t="shared" si="108"/>
        <v>0</v>
      </c>
      <c r="G6928" s="619"/>
    </row>
    <row r="6929" spans="1:7">
      <c r="A6929" s="556" t="s">
        <v>1505</v>
      </c>
      <c r="B6929" s="531" t="s">
        <v>39907</v>
      </c>
      <c r="C6929" s="443" t="s">
        <v>39908</v>
      </c>
      <c r="D6929" s="554"/>
      <c r="E6929" s="595"/>
      <c r="F6929" s="541">
        <f t="shared" si="108"/>
        <v>0</v>
      </c>
      <c r="G6929" s="619"/>
    </row>
    <row r="6930" spans="1:7">
      <c r="A6930" s="556" t="s">
        <v>1506</v>
      </c>
      <c r="B6930" s="531" t="s">
        <v>39909</v>
      </c>
      <c r="C6930" s="443" t="s">
        <v>39910</v>
      </c>
      <c r="D6930" s="554"/>
      <c r="E6930" s="595"/>
      <c r="F6930" s="541">
        <f t="shared" si="108"/>
        <v>0</v>
      </c>
      <c r="G6930" s="619"/>
    </row>
    <row r="6931" spans="1:7">
      <c r="A6931" s="556" t="s">
        <v>1507</v>
      </c>
      <c r="B6931" s="531" t="s">
        <v>39653</v>
      </c>
      <c r="C6931" s="443" t="s">
        <v>39911</v>
      </c>
      <c r="D6931" s="554"/>
      <c r="E6931" s="595"/>
      <c r="F6931" s="541">
        <f t="shared" si="108"/>
        <v>0</v>
      </c>
      <c r="G6931" s="619"/>
    </row>
    <row r="6932" spans="1:7">
      <c r="A6932" s="556" t="s">
        <v>1508</v>
      </c>
      <c r="B6932" s="531" t="s">
        <v>38692</v>
      </c>
      <c r="C6932" s="443" t="s">
        <v>28557</v>
      </c>
      <c r="D6932" s="554"/>
      <c r="E6932" s="595"/>
      <c r="F6932" s="541">
        <f t="shared" si="108"/>
        <v>0</v>
      </c>
      <c r="G6932" s="619"/>
    </row>
    <row r="6933" spans="1:7">
      <c r="A6933" s="556" t="s">
        <v>1509</v>
      </c>
      <c r="B6933" s="531" t="s">
        <v>39912</v>
      </c>
      <c r="C6933" s="443" t="s">
        <v>39913</v>
      </c>
      <c r="D6933" s="554"/>
      <c r="E6933" s="595"/>
      <c r="F6933" s="541">
        <f t="shared" si="108"/>
        <v>0</v>
      </c>
      <c r="G6933" s="621"/>
    </row>
    <row r="6934" spans="1:7" s="428" customFormat="1" ht="34.799999999999997">
      <c r="A6934" s="569"/>
      <c r="B6934" s="532" t="s">
        <v>39914</v>
      </c>
      <c r="C6934" s="533" t="s">
        <v>39915</v>
      </c>
      <c r="D6934" s="547"/>
      <c r="E6934" s="588"/>
      <c r="F6934" s="550"/>
      <c r="G6934" s="613"/>
    </row>
    <row r="6935" spans="1:7">
      <c r="A6935" s="556" t="s">
        <v>1510</v>
      </c>
      <c r="B6935" s="534" t="s">
        <v>39916</v>
      </c>
      <c r="C6935" s="443" t="s">
        <v>39917</v>
      </c>
      <c r="D6935" s="554"/>
      <c r="E6935" s="595"/>
      <c r="F6935" s="541">
        <f t="shared" si="108"/>
        <v>0</v>
      </c>
      <c r="G6935" s="619"/>
    </row>
    <row r="6936" spans="1:7">
      <c r="A6936" s="556" t="s">
        <v>1512</v>
      </c>
      <c r="B6936" s="531" t="s">
        <v>39918</v>
      </c>
      <c r="C6936" s="443" t="s">
        <v>38786</v>
      </c>
      <c r="D6936" s="554"/>
      <c r="E6936" s="595"/>
      <c r="F6936" s="541">
        <f t="shared" si="108"/>
        <v>0</v>
      </c>
      <c r="G6936" s="619"/>
    </row>
    <row r="6937" spans="1:7">
      <c r="A6937" s="556" t="s">
        <v>1514</v>
      </c>
      <c r="B6937" s="531" t="s">
        <v>39919</v>
      </c>
      <c r="C6937" s="443" t="s">
        <v>39920</v>
      </c>
      <c r="D6937" s="554"/>
      <c r="E6937" s="595"/>
      <c r="F6937" s="541">
        <f t="shared" si="108"/>
        <v>0</v>
      </c>
      <c r="G6937" s="619"/>
    </row>
    <row r="6938" spans="1:7">
      <c r="A6938" s="556" t="s">
        <v>1515</v>
      </c>
      <c r="B6938" s="531" t="s">
        <v>39921</v>
      </c>
      <c r="C6938" s="443" t="s">
        <v>39922</v>
      </c>
      <c r="D6938" s="554"/>
      <c r="E6938" s="595"/>
      <c r="F6938" s="541">
        <f t="shared" si="108"/>
        <v>0</v>
      </c>
      <c r="G6938" s="619"/>
    </row>
    <row r="6939" spans="1:7">
      <c r="A6939" s="556" t="s">
        <v>1517</v>
      </c>
      <c r="B6939" s="531" t="s">
        <v>39923</v>
      </c>
      <c r="C6939" s="443" t="s">
        <v>38792</v>
      </c>
      <c r="D6939" s="554"/>
      <c r="E6939" s="595"/>
      <c r="F6939" s="541">
        <f t="shared" si="108"/>
        <v>0</v>
      </c>
      <c r="G6939" s="619"/>
    </row>
    <row r="6940" spans="1:7">
      <c r="A6940" s="556" t="s">
        <v>1518</v>
      </c>
      <c r="B6940" s="531" t="s">
        <v>39924</v>
      </c>
      <c r="C6940" s="443" t="s">
        <v>39925</v>
      </c>
      <c r="D6940" s="554"/>
      <c r="E6940" s="595"/>
      <c r="F6940" s="541">
        <f t="shared" si="108"/>
        <v>0</v>
      </c>
      <c r="G6940" s="619"/>
    </row>
    <row r="6941" spans="1:7">
      <c r="A6941" s="556" t="s">
        <v>1519</v>
      </c>
      <c r="B6941" s="531" t="s">
        <v>39926</v>
      </c>
      <c r="C6941" s="443" t="s">
        <v>3867</v>
      </c>
      <c r="D6941" s="554"/>
      <c r="E6941" s="595"/>
      <c r="F6941" s="541">
        <f t="shared" si="108"/>
        <v>0</v>
      </c>
      <c r="G6941" s="619"/>
    </row>
    <row r="6942" spans="1:7">
      <c r="A6942" s="556" t="s">
        <v>1520</v>
      </c>
      <c r="B6942" s="531" t="s">
        <v>39927</v>
      </c>
      <c r="C6942" s="443" t="s">
        <v>3867</v>
      </c>
      <c r="D6942" s="554"/>
      <c r="E6942" s="595"/>
      <c r="F6942" s="541">
        <f t="shared" si="108"/>
        <v>0</v>
      </c>
      <c r="G6942" s="619"/>
    </row>
    <row r="6943" spans="1:7">
      <c r="A6943" s="556" t="s">
        <v>1521</v>
      </c>
      <c r="B6943" s="531" t="s">
        <v>39928</v>
      </c>
      <c r="C6943" s="443" t="s">
        <v>3867</v>
      </c>
      <c r="D6943" s="554"/>
      <c r="E6943" s="595"/>
      <c r="F6943" s="541">
        <f t="shared" si="108"/>
        <v>0</v>
      </c>
      <c r="G6943" s="619"/>
    </row>
    <row r="6944" spans="1:7">
      <c r="A6944" s="556" t="s">
        <v>1522</v>
      </c>
      <c r="B6944" s="531" t="s">
        <v>39929</v>
      </c>
      <c r="C6944" s="443" t="s">
        <v>39930</v>
      </c>
      <c r="D6944" s="554"/>
      <c r="E6944" s="595"/>
      <c r="F6944" s="541">
        <f t="shared" ref="F6944:F7007" si="109">D6944*(1+E6944)</f>
        <v>0</v>
      </c>
      <c r="G6944" s="619"/>
    </row>
    <row r="6945" spans="1:7">
      <c r="A6945" s="556" t="s">
        <v>1523</v>
      </c>
      <c r="B6945" s="531" t="s">
        <v>39683</v>
      </c>
      <c r="C6945" s="443" t="s">
        <v>39931</v>
      </c>
      <c r="D6945" s="554"/>
      <c r="E6945" s="595"/>
      <c r="F6945" s="541">
        <f t="shared" si="109"/>
        <v>0</v>
      </c>
      <c r="G6945" s="619"/>
    </row>
    <row r="6946" spans="1:7">
      <c r="A6946" s="556" t="s">
        <v>1524</v>
      </c>
      <c r="B6946" s="531" t="s">
        <v>39684</v>
      </c>
      <c r="C6946" s="443" t="s">
        <v>39932</v>
      </c>
      <c r="D6946" s="554"/>
      <c r="E6946" s="595"/>
      <c r="F6946" s="541">
        <f t="shared" si="109"/>
        <v>0</v>
      </c>
      <c r="G6946" s="619"/>
    </row>
    <row r="6947" spans="1:7">
      <c r="A6947" s="556" t="s">
        <v>1525</v>
      </c>
      <c r="B6947" s="531" t="s">
        <v>39687</v>
      </c>
      <c r="C6947" s="443" t="s">
        <v>39933</v>
      </c>
      <c r="D6947" s="554"/>
      <c r="E6947" s="595"/>
      <c r="F6947" s="541">
        <f t="shared" si="109"/>
        <v>0</v>
      </c>
      <c r="G6947" s="619"/>
    </row>
    <row r="6948" spans="1:7">
      <c r="A6948" s="556" t="s">
        <v>1526</v>
      </c>
      <c r="B6948" s="531" t="s">
        <v>39934</v>
      </c>
      <c r="C6948" s="443" t="s">
        <v>39935</v>
      </c>
      <c r="D6948" s="554"/>
      <c r="E6948" s="595"/>
      <c r="F6948" s="541">
        <f t="shared" si="109"/>
        <v>0</v>
      </c>
      <c r="G6948" s="619"/>
    </row>
    <row r="6949" spans="1:7">
      <c r="A6949" s="556" t="s">
        <v>1527</v>
      </c>
      <c r="B6949" s="531" t="s">
        <v>39936</v>
      </c>
      <c r="C6949" s="443" t="s">
        <v>39937</v>
      </c>
      <c r="D6949" s="554"/>
      <c r="E6949" s="595"/>
      <c r="F6949" s="541">
        <f t="shared" si="109"/>
        <v>0</v>
      </c>
      <c r="G6949" s="619"/>
    </row>
    <row r="6950" spans="1:7">
      <c r="A6950" s="556" t="s">
        <v>1528</v>
      </c>
      <c r="B6950" s="531" t="s">
        <v>39938</v>
      </c>
      <c r="C6950" s="443" t="s">
        <v>39939</v>
      </c>
      <c r="D6950" s="554"/>
      <c r="E6950" s="595"/>
      <c r="F6950" s="541">
        <f t="shared" si="109"/>
        <v>0</v>
      </c>
      <c r="G6950" s="619"/>
    </row>
    <row r="6951" spans="1:7">
      <c r="A6951" s="556" t="s">
        <v>1529</v>
      </c>
      <c r="B6951" s="531" t="s">
        <v>39772</v>
      </c>
      <c r="C6951" s="443" t="s">
        <v>39940</v>
      </c>
      <c r="D6951" s="554"/>
      <c r="E6951" s="595"/>
      <c r="F6951" s="541">
        <f t="shared" si="109"/>
        <v>0</v>
      </c>
      <c r="G6951" s="619"/>
    </row>
    <row r="6952" spans="1:7">
      <c r="A6952" s="556" t="s">
        <v>1530</v>
      </c>
      <c r="B6952" s="531" t="s">
        <v>39941</v>
      </c>
      <c r="C6952" s="443" t="s">
        <v>39221</v>
      </c>
      <c r="D6952" s="554"/>
      <c r="E6952" s="595"/>
      <c r="F6952" s="541">
        <f t="shared" si="109"/>
        <v>0</v>
      </c>
      <c r="G6952" s="619"/>
    </row>
    <row r="6953" spans="1:7">
      <c r="A6953" s="556" t="s">
        <v>1531</v>
      </c>
      <c r="B6953" s="531" t="s">
        <v>39942</v>
      </c>
      <c r="C6953" s="443" t="s">
        <v>39280</v>
      </c>
      <c r="D6953" s="554"/>
      <c r="E6953" s="595"/>
      <c r="F6953" s="541">
        <f t="shared" si="109"/>
        <v>0</v>
      </c>
      <c r="G6953" s="619"/>
    </row>
    <row r="6954" spans="1:7">
      <c r="A6954" s="556" t="s">
        <v>1532</v>
      </c>
      <c r="B6954" s="531" t="s">
        <v>39943</v>
      </c>
      <c r="C6954" s="443" t="s">
        <v>39944</v>
      </c>
      <c r="D6954" s="554"/>
      <c r="E6954" s="595"/>
      <c r="F6954" s="541">
        <f t="shared" si="109"/>
        <v>0</v>
      </c>
      <c r="G6954" s="619"/>
    </row>
    <row r="6955" spans="1:7">
      <c r="A6955" s="556" t="s">
        <v>1533</v>
      </c>
      <c r="B6955" s="531" t="s">
        <v>39730</v>
      </c>
      <c r="C6955" s="443" t="s">
        <v>39599</v>
      </c>
      <c r="D6955" s="554"/>
      <c r="E6955" s="595"/>
      <c r="F6955" s="541">
        <f t="shared" si="109"/>
        <v>0</v>
      </c>
      <c r="G6955" s="619"/>
    </row>
    <row r="6956" spans="1:7">
      <c r="A6956" s="556" t="s">
        <v>1534</v>
      </c>
      <c r="B6956" s="531" t="s">
        <v>39746</v>
      </c>
      <c r="C6956" s="443" t="s">
        <v>39899</v>
      </c>
      <c r="D6956" s="554"/>
      <c r="E6956" s="595"/>
      <c r="F6956" s="541">
        <f t="shared" si="109"/>
        <v>0</v>
      </c>
      <c r="G6956" s="619"/>
    </row>
    <row r="6957" spans="1:7">
      <c r="A6957" s="556" t="s">
        <v>1535</v>
      </c>
      <c r="B6957" s="531" t="s">
        <v>39783</v>
      </c>
      <c r="C6957" s="443" t="s">
        <v>39945</v>
      </c>
      <c r="D6957" s="554"/>
      <c r="E6957" s="595"/>
      <c r="F6957" s="541">
        <f t="shared" si="109"/>
        <v>0</v>
      </c>
      <c r="G6957" s="619"/>
    </row>
    <row r="6958" spans="1:7">
      <c r="A6958" s="556" t="s">
        <v>1536</v>
      </c>
      <c r="B6958" s="531" t="s">
        <v>39784</v>
      </c>
      <c r="C6958" s="443" t="s">
        <v>39946</v>
      </c>
      <c r="D6958" s="554"/>
      <c r="E6958" s="595"/>
      <c r="F6958" s="541">
        <f t="shared" si="109"/>
        <v>0</v>
      </c>
      <c r="G6958" s="619"/>
    </row>
    <row r="6959" spans="1:7">
      <c r="A6959" s="556" t="s">
        <v>1538</v>
      </c>
      <c r="B6959" s="531" t="s">
        <v>39747</v>
      </c>
      <c r="C6959" s="443" t="s">
        <v>39900</v>
      </c>
      <c r="D6959" s="554"/>
      <c r="E6959" s="595"/>
      <c r="F6959" s="541">
        <f t="shared" si="109"/>
        <v>0</v>
      </c>
      <c r="G6959" s="619"/>
    </row>
    <row r="6960" spans="1:7">
      <c r="A6960" s="556" t="s">
        <v>1539</v>
      </c>
      <c r="B6960" s="531" t="s">
        <v>39947</v>
      </c>
      <c r="C6960" s="443" t="s">
        <v>39948</v>
      </c>
      <c r="D6960" s="554"/>
      <c r="E6960" s="595"/>
      <c r="F6960" s="541">
        <f t="shared" si="109"/>
        <v>0</v>
      </c>
      <c r="G6960" s="619"/>
    </row>
    <row r="6961" spans="1:7">
      <c r="A6961" s="556" t="s">
        <v>1540</v>
      </c>
      <c r="B6961" s="531" t="s">
        <v>39949</v>
      </c>
      <c r="C6961" s="443" t="s">
        <v>39950</v>
      </c>
      <c r="D6961" s="554"/>
      <c r="E6961" s="595"/>
      <c r="F6961" s="541">
        <f t="shared" si="109"/>
        <v>0</v>
      </c>
      <c r="G6961" s="619"/>
    </row>
    <row r="6962" spans="1:7">
      <c r="A6962" s="556" t="s">
        <v>1541</v>
      </c>
      <c r="B6962" s="531" t="s">
        <v>39892</v>
      </c>
      <c r="C6962" s="443" t="s">
        <v>39893</v>
      </c>
      <c r="D6962" s="554"/>
      <c r="E6962" s="595"/>
      <c r="F6962" s="541">
        <f t="shared" si="109"/>
        <v>0</v>
      </c>
      <c r="G6962" s="619"/>
    </row>
    <row r="6963" spans="1:7">
      <c r="A6963" s="556" t="s">
        <v>1542</v>
      </c>
      <c r="B6963" s="531" t="s">
        <v>39951</v>
      </c>
      <c r="C6963" s="443" t="s">
        <v>39952</v>
      </c>
      <c r="D6963" s="554"/>
      <c r="E6963" s="595"/>
      <c r="F6963" s="541">
        <f t="shared" si="109"/>
        <v>0</v>
      </c>
      <c r="G6963" s="619"/>
    </row>
    <row r="6964" spans="1:7">
      <c r="A6964" s="556" t="s">
        <v>1543</v>
      </c>
      <c r="B6964" s="531" t="s">
        <v>39953</v>
      </c>
      <c r="C6964" s="443" t="s">
        <v>39954</v>
      </c>
      <c r="D6964" s="554"/>
      <c r="E6964" s="595"/>
      <c r="F6964" s="541">
        <f t="shared" si="109"/>
        <v>0</v>
      </c>
      <c r="G6964" s="619"/>
    </row>
    <row r="6965" spans="1:7">
      <c r="A6965" s="556" t="s">
        <v>1544</v>
      </c>
      <c r="B6965" s="531" t="s">
        <v>39955</v>
      </c>
      <c r="C6965" s="443" t="s">
        <v>39956</v>
      </c>
      <c r="D6965" s="554"/>
      <c r="E6965" s="595"/>
      <c r="F6965" s="541">
        <f t="shared" si="109"/>
        <v>0</v>
      </c>
      <c r="G6965" s="619"/>
    </row>
    <row r="6966" spans="1:7">
      <c r="A6966" s="556" t="s">
        <v>1545</v>
      </c>
      <c r="B6966" s="531" t="s">
        <v>39957</v>
      </c>
      <c r="C6966" s="443" t="s">
        <v>39958</v>
      </c>
      <c r="D6966" s="554"/>
      <c r="E6966" s="595"/>
      <c r="F6966" s="541">
        <f t="shared" si="109"/>
        <v>0</v>
      </c>
      <c r="G6966" s="619"/>
    </row>
    <row r="6967" spans="1:7">
      <c r="A6967" s="556" t="s">
        <v>1546</v>
      </c>
      <c r="B6967" s="531" t="s">
        <v>39959</v>
      </c>
      <c r="C6967" s="443" t="s">
        <v>39960</v>
      </c>
      <c r="D6967" s="554"/>
      <c r="E6967" s="595"/>
      <c r="F6967" s="541">
        <f t="shared" si="109"/>
        <v>0</v>
      </c>
      <c r="G6967" s="619"/>
    </row>
    <row r="6968" spans="1:7">
      <c r="A6968" s="556" t="s">
        <v>1547</v>
      </c>
      <c r="B6968" s="531" t="s">
        <v>39961</v>
      </c>
      <c r="C6968" s="443" t="s">
        <v>39962</v>
      </c>
      <c r="D6968" s="554"/>
      <c r="E6968" s="595"/>
      <c r="F6968" s="541">
        <f t="shared" si="109"/>
        <v>0</v>
      </c>
      <c r="G6968" s="619"/>
    </row>
    <row r="6969" spans="1:7">
      <c r="A6969" s="556" t="s">
        <v>1548</v>
      </c>
      <c r="B6969" s="531" t="s">
        <v>39963</v>
      </c>
      <c r="C6969" s="443" t="s">
        <v>39964</v>
      </c>
      <c r="D6969" s="554"/>
      <c r="E6969" s="595"/>
      <c r="F6969" s="541">
        <f t="shared" si="109"/>
        <v>0</v>
      </c>
      <c r="G6969" s="619"/>
    </row>
    <row r="6970" spans="1:7">
      <c r="A6970" s="556" t="s">
        <v>1549</v>
      </c>
      <c r="B6970" s="531" t="s">
        <v>39965</v>
      </c>
      <c r="C6970" s="443" t="s">
        <v>7147</v>
      </c>
      <c r="D6970" s="554"/>
      <c r="E6970" s="595"/>
      <c r="F6970" s="541">
        <f t="shared" si="109"/>
        <v>0</v>
      </c>
      <c r="G6970" s="619"/>
    </row>
    <row r="6971" spans="1:7">
      <c r="A6971" s="556" t="s">
        <v>1550</v>
      </c>
      <c r="B6971" s="531" t="s">
        <v>39966</v>
      </c>
      <c r="C6971" s="443" t="s">
        <v>39967</v>
      </c>
      <c r="D6971" s="554"/>
      <c r="E6971" s="595"/>
      <c r="F6971" s="541">
        <f t="shared" si="109"/>
        <v>0</v>
      </c>
      <c r="G6971" s="619"/>
    </row>
    <row r="6972" spans="1:7">
      <c r="A6972" s="556" t="s">
        <v>1552</v>
      </c>
      <c r="B6972" s="531" t="s">
        <v>39968</v>
      </c>
      <c r="C6972" s="443" t="s">
        <v>39969</v>
      </c>
      <c r="D6972" s="554"/>
      <c r="E6972" s="595"/>
      <c r="F6972" s="541">
        <f t="shared" si="109"/>
        <v>0</v>
      </c>
      <c r="G6972" s="619"/>
    </row>
    <row r="6973" spans="1:7">
      <c r="A6973" s="556" t="s">
        <v>1553</v>
      </c>
      <c r="B6973" s="531" t="s">
        <v>39725</v>
      </c>
      <c r="C6973" s="443" t="s">
        <v>39970</v>
      </c>
      <c r="D6973" s="554"/>
      <c r="E6973" s="595"/>
      <c r="F6973" s="541">
        <f t="shared" si="109"/>
        <v>0</v>
      </c>
      <c r="G6973" s="619"/>
    </row>
    <row r="6974" spans="1:7">
      <c r="A6974" s="556" t="s">
        <v>1554</v>
      </c>
      <c r="B6974" s="531" t="s">
        <v>39653</v>
      </c>
      <c r="C6974" s="443" t="s">
        <v>39911</v>
      </c>
      <c r="D6974" s="554"/>
      <c r="E6974" s="595"/>
      <c r="F6974" s="541">
        <f t="shared" si="109"/>
        <v>0</v>
      </c>
      <c r="G6974" s="619"/>
    </row>
    <row r="6975" spans="1:7">
      <c r="A6975" s="556" t="s">
        <v>1555</v>
      </c>
      <c r="B6975" s="531" t="s">
        <v>39654</v>
      </c>
      <c r="C6975" s="443" t="s">
        <v>39971</v>
      </c>
      <c r="D6975" s="554"/>
      <c r="E6975" s="595"/>
      <c r="F6975" s="541">
        <f t="shared" si="109"/>
        <v>0</v>
      </c>
      <c r="G6975" s="619"/>
    </row>
    <row r="6976" spans="1:7">
      <c r="A6976" s="556" t="s">
        <v>1556</v>
      </c>
      <c r="B6976" s="531" t="s">
        <v>39766</v>
      </c>
      <c r="C6976" s="443" t="s">
        <v>39972</v>
      </c>
      <c r="D6976" s="554"/>
      <c r="E6976" s="595"/>
      <c r="F6976" s="541">
        <f t="shared" si="109"/>
        <v>0</v>
      </c>
      <c r="G6976" s="619"/>
    </row>
    <row r="6977" spans="1:7">
      <c r="A6977" s="556" t="s">
        <v>1557</v>
      </c>
      <c r="B6977" s="531" t="s">
        <v>39514</v>
      </c>
      <c r="C6977" s="443" t="s">
        <v>28557</v>
      </c>
      <c r="D6977" s="554"/>
      <c r="E6977" s="595"/>
      <c r="F6977" s="541">
        <f t="shared" si="109"/>
        <v>0</v>
      </c>
      <c r="G6977" s="619"/>
    </row>
    <row r="6978" spans="1:7" s="428" customFormat="1">
      <c r="A6978" s="569"/>
      <c r="B6978" s="533" t="s">
        <v>39973</v>
      </c>
      <c r="C6978" s="535"/>
      <c r="D6978" s="547"/>
      <c r="E6978" s="588"/>
      <c r="F6978" s="550"/>
      <c r="G6978" s="620"/>
    </row>
    <row r="6979" spans="1:7">
      <c r="A6979" s="556" t="s">
        <v>1558</v>
      </c>
      <c r="B6979" s="531" t="s">
        <v>39974</v>
      </c>
      <c r="C6979" s="443" t="s">
        <v>39975</v>
      </c>
      <c r="D6979" s="554"/>
      <c r="E6979" s="595"/>
      <c r="F6979" s="541">
        <f t="shared" si="109"/>
        <v>0</v>
      </c>
      <c r="G6979" s="619"/>
    </row>
    <row r="6980" spans="1:7">
      <c r="A6980" s="556" t="s">
        <v>1559</v>
      </c>
      <c r="B6980" s="531" t="s">
        <v>39976</v>
      </c>
      <c r="C6980" s="443" t="s">
        <v>22662</v>
      </c>
      <c r="D6980" s="554"/>
      <c r="E6980" s="595"/>
      <c r="F6980" s="541">
        <f t="shared" si="109"/>
        <v>0</v>
      </c>
      <c r="G6980" s="619"/>
    </row>
    <row r="6981" spans="1:7">
      <c r="A6981" s="556" t="s">
        <v>1560</v>
      </c>
      <c r="B6981" s="531" t="s">
        <v>39977</v>
      </c>
      <c r="C6981" s="443" t="s">
        <v>39978</v>
      </c>
      <c r="D6981" s="554"/>
      <c r="E6981" s="595"/>
      <c r="F6981" s="541">
        <f t="shared" si="109"/>
        <v>0</v>
      </c>
      <c r="G6981" s="619"/>
    </row>
    <row r="6982" spans="1:7">
      <c r="A6982" s="556" t="s">
        <v>1561</v>
      </c>
      <c r="B6982" s="531" t="s">
        <v>39979</v>
      </c>
      <c r="C6982" s="443" t="s">
        <v>39980</v>
      </c>
      <c r="D6982" s="554"/>
      <c r="E6982" s="595"/>
      <c r="F6982" s="541">
        <f t="shared" si="109"/>
        <v>0</v>
      </c>
      <c r="G6982" s="619"/>
    </row>
    <row r="6983" spans="1:7">
      <c r="A6983" s="556" t="s">
        <v>1562</v>
      </c>
      <c r="B6983" s="531" t="s">
        <v>39981</v>
      </c>
      <c r="C6983" s="443" t="s">
        <v>39982</v>
      </c>
      <c r="D6983" s="554"/>
      <c r="E6983" s="595"/>
      <c r="F6983" s="541">
        <f t="shared" si="109"/>
        <v>0</v>
      </c>
      <c r="G6983" s="619"/>
    </row>
    <row r="6984" spans="1:7">
      <c r="A6984" s="556" t="s">
        <v>1563</v>
      </c>
      <c r="B6984" s="531" t="s">
        <v>39983</v>
      </c>
      <c r="C6984" s="443" t="s">
        <v>39950</v>
      </c>
      <c r="D6984" s="554"/>
      <c r="E6984" s="595"/>
      <c r="F6984" s="541">
        <f t="shared" si="109"/>
        <v>0</v>
      </c>
      <c r="G6984" s="619"/>
    </row>
    <row r="6985" spans="1:7">
      <c r="A6985" s="556" t="s">
        <v>1564</v>
      </c>
      <c r="B6985" s="531" t="s">
        <v>39984</v>
      </c>
      <c r="C6985" s="443" t="s">
        <v>39948</v>
      </c>
      <c r="D6985" s="554"/>
      <c r="E6985" s="595"/>
      <c r="F6985" s="541">
        <f t="shared" si="109"/>
        <v>0</v>
      </c>
      <c r="G6985" s="619"/>
    </row>
    <row r="6986" spans="1:7">
      <c r="A6986" s="556" t="s">
        <v>1565</v>
      </c>
      <c r="B6986" s="531" t="s">
        <v>39683</v>
      </c>
      <c r="C6986" s="443" t="s">
        <v>39985</v>
      </c>
      <c r="D6986" s="554"/>
      <c r="E6986" s="595"/>
      <c r="F6986" s="541">
        <f t="shared" si="109"/>
        <v>0</v>
      </c>
      <c r="G6986" s="619"/>
    </row>
    <row r="6987" spans="1:7">
      <c r="A6987" s="556" t="s">
        <v>1566</v>
      </c>
      <c r="B6987" s="531" t="s">
        <v>39986</v>
      </c>
      <c r="C6987" s="443" t="s">
        <v>39987</v>
      </c>
      <c r="D6987" s="554"/>
      <c r="E6987" s="595"/>
      <c r="F6987" s="541">
        <f t="shared" si="109"/>
        <v>0</v>
      </c>
      <c r="G6987" s="619"/>
    </row>
    <row r="6988" spans="1:7">
      <c r="A6988" s="556" t="s">
        <v>1567</v>
      </c>
      <c r="B6988" s="531" t="s">
        <v>39988</v>
      </c>
      <c r="C6988" s="443" t="s">
        <v>39989</v>
      </c>
      <c r="D6988" s="554"/>
      <c r="E6988" s="595"/>
      <c r="F6988" s="541">
        <f t="shared" si="109"/>
        <v>0</v>
      </c>
      <c r="G6988" s="619"/>
    </row>
    <row r="6989" spans="1:7">
      <c r="A6989" s="556" t="s">
        <v>1568</v>
      </c>
      <c r="B6989" s="531" t="s">
        <v>39990</v>
      </c>
      <c r="C6989" s="443" t="s">
        <v>39991</v>
      </c>
      <c r="D6989" s="554"/>
      <c r="E6989" s="595"/>
      <c r="F6989" s="541">
        <f t="shared" si="109"/>
        <v>0</v>
      </c>
      <c r="G6989" s="619"/>
    </row>
    <row r="6990" spans="1:7">
      <c r="A6990" s="556" t="s">
        <v>1569</v>
      </c>
      <c r="B6990" s="531" t="s">
        <v>39992</v>
      </c>
      <c r="C6990" s="443" t="s">
        <v>39993</v>
      </c>
      <c r="D6990" s="554"/>
      <c r="E6990" s="595"/>
      <c r="F6990" s="541">
        <f t="shared" si="109"/>
        <v>0</v>
      </c>
      <c r="G6990" s="619"/>
    </row>
    <row r="6991" spans="1:7">
      <c r="A6991" s="556" t="s">
        <v>1571</v>
      </c>
      <c r="B6991" s="531" t="s">
        <v>39994</v>
      </c>
      <c r="C6991" s="443" t="s">
        <v>39995</v>
      </c>
      <c r="D6991" s="554"/>
      <c r="E6991" s="595"/>
      <c r="F6991" s="541">
        <f t="shared" si="109"/>
        <v>0</v>
      </c>
      <c r="G6991" s="619"/>
    </row>
    <row r="6992" spans="1:7">
      <c r="A6992" s="556" t="s">
        <v>1572</v>
      </c>
      <c r="B6992" s="531" t="s">
        <v>39892</v>
      </c>
      <c r="C6992" s="443" t="s">
        <v>39893</v>
      </c>
      <c r="D6992" s="554"/>
      <c r="E6992" s="595"/>
      <c r="F6992" s="541">
        <f t="shared" si="109"/>
        <v>0</v>
      </c>
      <c r="G6992" s="619"/>
    </row>
    <row r="6993" spans="1:7">
      <c r="A6993" s="556" t="s">
        <v>1573</v>
      </c>
      <c r="B6993" s="531" t="s">
        <v>39996</v>
      </c>
      <c r="C6993" s="443" t="s">
        <v>245</v>
      </c>
      <c r="D6993" s="554"/>
      <c r="E6993" s="595"/>
      <c r="F6993" s="541">
        <f t="shared" si="109"/>
        <v>0</v>
      </c>
      <c r="G6993" s="619"/>
    </row>
    <row r="6994" spans="1:7">
      <c r="A6994" s="556" t="s">
        <v>1574</v>
      </c>
      <c r="B6994" s="531" t="s">
        <v>39997</v>
      </c>
      <c r="C6994" s="443" t="s">
        <v>39998</v>
      </c>
      <c r="D6994" s="554"/>
      <c r="E6994" s="595"/>
      <c r="F6994" s="541">
        <f t="shared" si="109"/>
        <v>0</v>
      </c>
      <c r="G6994" s="619"/>
    </row>
    <row r="6995" spans="1:7">
      <c r="A6995" s="556" t="s">
        <v>1576</v>
      </c>
      <c r="B6995" s="531" t="s">
        <v>39746</v>
      </c>
      <c r="C6995" s="443" t="s">
        <v>39999</v>
      </c>
      <c r="D6995" s="554"/>
      <c r="E6995" s="595"/>
      <c r="F6995" s="541">
        <f t="shared" si="109"/>
        <v>0</v>
      </c>
      <c r="G6995" s="619"/>
    </row>
    <row r="6996" spans="1:7">
      <c r="A6996" s="556" t="s">
        <v>1577</v>
      </c>
      <c r="B6996" s="531" t="s">
        <v>39747</v>
      </c>
      <c r="C6996" s="443" t="s">
        <v>39900</v>
      </c>
      <c r="D6996" s="554"/>
      <c r="E6996" s="595"/>
      <c r="F6996" s="541">
        <f t="shared" si="109"/>
        <v>0</v>
      </c>
      <c r="G6996" s="619"/>
    </row>
    <row r="6997" spans="1:7">
      <c r="A6997" s="556" t="s">
        <v>1578</v>
      </c>
      <c r="B6997" s="531" t="s">
        <v>39725</v>
      </c>
      <c r="C6997" s="443" t="s">
        <v>39970</v>
      </c>
      <c r="D6997" s="554"/>
      <c r="E6997" s="595"/>
      <c r="F6997" s="541">
        <f t="shared" si="109"/>
        <v>0</v>
      </c>
      <c r="G6997" s="619"/>
    </row>
    <row r="6998" spans="1:7">
      <c r="A6998" s="556" t="s">
        <v>1579</v>
      </c>
      <c r="B6998" s="531" t="s">
        <v>39653</v>
      </c>
      <c r="C6998" s="443" t="s">
        <v>39911</v>
      </c>
      <c r="D6998" s="554"/>
      <c r="E6998" s="595"/>
      <c r="F6998" s="541">
        <f t="shared" si="109"/>
        <v>0</v>
      </c>
      <c r="G6998" s="619"/>
    </row>
    <row r="6999" spans="1:7">
      <c r="A6999" s="556" t="s">
        <v>1580</v>
      </c>
      <c r="B6999" s="531" t="s">
        <v>40000</v>
      </c>
      <c r="C6999" s="443" t="s">
        <v>40001</v>
      </c>
      <c r="D6999" s="554"/>
      <c r="E6999" s="595"/>
      <c r="F6999" s="541">
        <f t="shared" si="109"/>
        <v>0</v>
      </c>
      <c r="G6999" s="619"/>
    </row>
    <row r="7000" spans="1:7">
      <c r="A7000" s="556" t="s">
        <v>1581</v>
      </c>
      <c r="B7000" s="531" t="s">
        <v>40002</v>
      </c>
      <c r="C7000" s="443" t="s">
        <v>40003</v>
      </c>
      <c r="D7000" s="554"/>
      <c r="E7000" s="595"/>
      <c r="F7000" s="541">
        <f t="shared" si="109"/>
        <v>0</v>
      </c>
      <c r="G7000" s="619"/>
    </row>
    <row r="7001" spans="1:7">
      <c r="A7001" s="556" t="s">
        <v>1583</v>
      </c>
      <c r="B7001" s="531" t="s">
        <v>40004</v>
      </c>
      <c r="C7001" s="443" t="s">
        <v>40005</v>
      </c>
      <c r="D7001" s="554"/>
      <c r="E7001" s="595"/>
      <c r="F7001" s="541">
        <f t="shared" si="109"/>
        <v>0</v>
      </c>
      <c r="G7001" s="619"/>
    </row>
    <row r="7002" spans="1:7">
      <c r="A7002" s="556" t="s">
        <v>1584</v>
      </c>
      <c r="B7002" s="531" t="s">
        <v>40006</v>
      </c>
      <c r="C7002" s="443" t="s">
        <v>40007</v>
      </c>
      <c r="D7002" s="554"/>
      <c r="E7002" s="595"/>
      <c r="F7002" s="541">
        <f t="shared" si="109"/>
        <v>0</v>
      </c>
      <c r="G7002" s="619"/>
    </row>
    <row r="7003" spans="1:7">
      <c r="A7003" s="556" t="s">
        <v>1585</v>
      </c>
      <c r="B7003" s="531" t="s">
        <v>40008</v>
      </c>
      <c r="C7003" s="443" t="s">
        <v>40009</v>
      </c>
      <c r="D7003" s="554"/>
      <c r="E7003" s="595"/>
      <c r="F7003" s="541">
        <f t="shared" si="109"/>
        <v>0</v>
      </c>
      <c r="G7003" s="619"/>
    </row>
    <row r="7004" spans="1:7">
      <c r="A7004" s="556" t="s">
        <v>1587</v>
      </c>
      <c r="B7004" s="531" t="s">
        <v>40010</v>
      </c>
      <c r="C7004" s="443" t="s">
        <v>40011</v>
      </c>
      <c r="D7004" s="554"/>
      <c r="E7004" s="595"/>
      <c r="F7004" s="541">
        <f t="shared" si="109"/>
        <v>0</v>
      </c>
      <c r="G7004" s="619"/>
    </row>
    <row r="7005" spans="1:7">
      <c r="A7005" s="556" t="s">
        <v>1588</v>
      </c>
      <c r="B7005" s="531" t="s">
        <v>40012</v>
      </c>
      <c r="C7005" s="443" t="s">
        <v>40013</v>
      </c>
      <c r="D7005" s="554"/>
      <c r="E7005" s="595"/>
      <c r="F7005" s="541">
        <f t="shared" si="109"/>
        <v>0</v>
      </c>
      <c r="G7005" s="619"/>
    </row>
    <row r="7006" spans="1:7" s="428" customFormat="1">
      <c r="A7006" s="569"/>
      <c r="B7006" s="533" t="s">
        <v>38959</v>
      </c>
      <c r="C7006" s="535"/>
      <c r="D7006" s="547"/>
      <c r="E7006" s="588"/>
      <c r="F7006" s="550"/>
      <c r="G7006" s="620"/>
    </row>
    <row r="7007" spans="1:7">
      <c r="A7007" s="556" t="s">
        <v>1589</v>
      </c>
      <c r="B7007" s="531" t="s">
        <v>40014</v>
      </c>
      <c r="C7007" s="443" t="s">
        <v>39001</v>
      </c>
      <c r="D7007" s="554"/>
      <c r="E7007" s="595"/>
      <c r="F7007" s="541">
        <f t="shared" si="109"/>
        <v>0</v>
      </c>
      <c r="G7007" s="619"/>
    </row>
    <row r="7008" spans="1:7">
      <c r="A7008" s="556" t="s">
        <v>1590</v>
      </c>
      <c r="B7008" s="531" t="s">
        <v>40015</v>
      </c>
      <c r="C7008" s="443" t="s">
        <v>39014</v>
      </c>
      <c r="D7008" s="554"/>
      <c r="E7008" s="595"/>
      <c r="F7008" s="541">
        <f t="shared" ref="F7008:F7071" si="110">D7008*(1+E7008)</f>
        <v>0</v>
      </c>
      <c r="G7008" s="619"/>
    </row>
    <row r="7009" spans="1:7">
      <c r="A7009" s="556" t="s">
        <v>1591</v>
      </c>
      <c r="B7009" s="531" t="s">
        <v>40016</v>
      </c>
      <c r="C7009" s="443" t="s">
        <v>40017</v>
      </c>
      <c r="D7009" s="554"/>
      <c r="E7009" s="595"/>
      <c r="F7009" s="541">
        <f t="shared" si="110"/>
        <v>0</v>
      </c>
      <c r="G7009" s="619"/>
    </row>
    <row r="7010" spans="1:7">
      <c r="A7010" s="556" t="s">
        <v>1592</v>
      </c>
      <c r="B7010" s="531" t="s">
        <v>39017</v>
      </c>
      <c r="C7010" s="443" t="s">
        <v>2035</v>
      </c>
      <c r="D7010" s="554"/>
      <c r="E7010" s="595"/>
      <c r="F7010" s="541">
        <f t="shared" si="110"/>
        <v>0</v>
      </c>
      <c r="G7010" s="619"/>
    </row>
    <row r="7011" spans="1:7">
      <c r="A7011" s="556" t="s">
        <v>1593</v>
      </c>
      <c r="B7011" s="531" t="s">
        <v>39016</v>
      </c>
      <c r="C7011" s="443" t="s">
        <v>40018</v>
      </c>
      <c r="D7011" s="554"/>
      <c r="E7011" s="595"/>
      <c r="F7011" s="541">
        <f t="shared" si="110"/>
        <v>0</v>
      </c>
      <c r="G7011" s="619"/>
    </row>
    <row r="7012" spans="1:7">
      <c r="A7012" s="556" t="s">
        <v>1594</v>
      </c>
      <c r="B7012" s="531" t="s">
        <v>39015</v>
      </c>
      <c r="C7012" s="443" t="s">
        <v>40019</v>
      </c>
      <c r="D7012" s="554"/>
      <c r="E7012" s="595"/>
      <c r="F7012" s="541">
        <f t="shared" si="110"/>
        <v>0</v>
      </c>
      <c r="G7012" s="619"/>
    </row>
    <row r="7013" spans="1:7">
      <c r="A7013" s="556" t="s">
        <v>1595</v>
      </c>
      <c r="B7013" s="531" t="s">
        <v>40020</v>
      </c>
      <c r="C7013" s="443" t="s">
        <v>40021</v>
      </c>
      <c r="D7013" s="554"/>
      <c r="E7013" s="595"/>
      <c r="F7013" s="541">
        <f t="shared" si="110"/>
        <v>0</v>
      </c>
      <c r="G7013" s="619"/>
    </row>
    <row r="7014" spans="1:7" s="428" customFormat="1">
      <c r="A7014" s="569"/>
      <c r="B7014" s="533" t="s">
        <v>39539</v>
      </c>
      <c r="C7014" s="535"/>
      <c r="D7014" s="547"/>
      <c r="E7014" s="588"/>
      <c r="F7014" s="550"/>
      <c r="G7014" s="620"/>
    </row>
    <row r="7015" spans="1:7">
      <c r="A7015" s="556" t="s">
        <v>1597</v>
      </c>
      <c r="B7015" s="531" t="s">
        <v>39674</v>
      </c>
      <c r="C7015" s="443" t="s">
        <v>39001</v>
      </c>
      <c r="D7015" s="554"/>
      <c r="E7015" s="595"/>
      <c r="F7015" s="541">
        <f t="shared" si="110"/>
        <v>0</v>
      </c>
      <c r="G7015" s="619"/>
    </row>
    <row r="7016" spans="1:7">
      <c r="A7016" s="556" t="s">
        <v>1599</v>
      </c>
      <c r="B7016" s="531" t="s">
        <v>39675</v>
      </c>
      <c r="C7016" s="443" t="s">
        <v>39555</v>
      </c>
      <c r="D7016" s="554"/>
      <c r="E7016" s="595"/>
      <c r="F7016" s="541">
        <f t="shared" si="110"/>
        <v>0</v>
      </c>
      <c r="G7016" s="622"/>
    </row>
    <row r="7017" spans="1:7">
      <c r="A7017" s="556" t="s">
        <v>1600</v>
      </c>
      <c r="B7017" s="531" t="s">
        <v>39676</v>
      </c>
      <c r="C7017" s="443" t="s">
        <v>39556</v>
      </c>
      <c r="D7017" s="554"/>
      <c r="E7017" s="595"/>
      <c r="F7017" s="541">
        <f t="shared" si="110"/>
        <v>0</v>
      </c>
      <c r="G7017" s="619"/>
    </row>
    <row r="7018" spans="1:7">
      <c r="A7018" s="556" t="s">
        <v>1601</v>
      </c>
      <c r="B7018" s="531" t="s">
        <v>39677</v>
      </c>
      <c r="C7018" s="443" t="s">
        <v>39557</v>
      </c>
      <c r="D7018" s="554"/>
      <c r="E7018" s="595"/>
      <c r="F7018" s="541">
        <f t="shared" si="110"/>
        <v>0</v>
      </c>
      <c r="G7018" s="622"/>
    </row>
    <row r="7019" spans="1:7">
      <c r="A7019" s="556" t="s">
        <v>1602</v>
      </c>
      <c r="B7019" s="531" t="s">
        <v>39678</v>
      </c>
      <c r="C7019" s="443" t="s">
        <v>39558</v>
      </c>
      <c r="D7019" s="554"/>
      <c r="E7019" s="595"/>
      <c r="F7019" s="541">
        <f t="shared" si="110"/>
        <v>0</v>
      </c>
      <c r="G7019" s="619"/>
    </row>
    <row r="7020" spans="1:7">
      <c r="A7020" s="556" t="s">
        <v>1603</v>
      </c>
      <c r="B7020" s="531" t="s">
        <v>39679</v>
      </c>
      <c r="C7020" s="443" t="s">
        <v>39559</v>
      </c>
      <c r="D7020" s="554"/>
      <c r="E7020" s="595"/>
      <c r="F7020" s="541">
        <f t="shared" si="110"/>
        <v>0</v>
      </c>
      <c r="G7020" s="622"/>
    </row>
    <row r="7021" spans="1:7">
      <c r="A7021" s="556" t="s">
        <v>1604</v>
      </c>
      <c r="B7021" s="531" t="s">
        <v>39680</v>
      </c>
      <c r="C7021" s="443" t="s">
        <v>39560</v>
      </c>
      <c r="D7021" s="554"/>
      <c r="E7021" s="595"/>
      <c r="F7021" s="541">
        <f t="shared" si="110"/>
        <v>0</v>
      </c>
      <c r="G7021" s="619"/>
    </row>
    <row r="7022" spans="1:7">
      <c r="A7022" s="556" t="s">
        <v>1605</v>
      </c>
      <c r="B7022" s="531" t="s">
        <v>39681</v>
      </c>
      <c r="C7022" s="443" t="s">
        <v>40121</v>
      </c>
      <c r="D7022" s="554"/>
      <c r="E7022" s="595"/>
      <c r="F7022" s="541">
        <f t="shared" si="110"/>
        <v>0</v>
      </c>
      <c r="G7022" s="622"/>
    </row>
    <row r="7023" spans="1:7">
      <c r="A7023" s="556" t="s">
        <v>1606</v>
      </c>
      <c r="B7023" s="531" t="s">
        <v>39682</v>
      </c>
      <c r="C7023" s="443" t="s">
        <v>40121</v>
      </c>
      <c r="D7023" s="554"/>
      <c r="E7023" s="595"/>
      <c r="F7023" s="541">
        <f t="shared" si="110"/>
        <v>0</v>
      </c>
      <c r="G7023" s="622"/>
    </row>
    <row r="7024" spans="1:7">
      <c r="A7024" s="556" t="s">
        <v>1608</v>
      </c>
      <c r="B7024" s="531" t="s">
        <v>39683</v>
      </c>
      <c r="C7024" s="443" t="s">
        <v>39931</v>
      </c>
      <c r="D7024" s="554"/>
      <c r="E7024" s="595"/>
      <c r="F7024" s="541">
        <f t="shared" si="110"/>
        <v>0</v>
      </c>
      <c r="G7024" s="622"/>
    </row>
    <row r="7025" spans="1:7">
      <c r="A7025" s="556" t="s">
        <v>1610</v>
      </c>
      <c r="B7025" s="531" t="s">
        <v>39684</v>
      </c>
      <c r="C7025" s="443" t="s">
        <v>39932</v>
      </c>
      <c r="D7025" s="554"/>
      <c r="E7025" s="595"/>
      <c r="F7025" s="541">
        <f t="shared" si="110"/>
        <v>0</v>
      </c>
      <c r="G7025" s="622"/>
    </row>
    <row r="7026" spans="1:7">
      <c r="A7026" s="556" t="s">
        <v>1612</v>
      </c>
      <c r="B7026" s="531" t="s">
        <v>39687</v>
      </c>
      <c r="C7026" s="443" t="s">
        <v>39933</v>
      </c>
      <c r="D7026" s="554"/>
      <c r="E7026" s="595"/>
      <c r="F7026" s="541">
        <f t="shared" si="110"/>
        <v>0</v>
      </c>
      <c r="G7026" s="622"/>
    </row>
    <row r="7027" spans="1:7">
      <c r="A7027" s="556" t="s">
        <v>1613</v>
      </c>
      <c r="B7027" s="531" t="s">
        <v>39994</v>
      </c>
      <c r="C7027" s="443" t="s">
        <v>39995</v>
      </c>
      <c r="D7027" s="554"/>
      <c r="E7027" s="595"/>
      <c r="F7027" s="541">
        <f t="shared" si="110"/>
        <v>0</v>
      </c>
      <c r="G7027" s="619"/>
    </row>
    <row r="7028" spans="1:7">
      <c r="A7028" s="556" t="s">
        <v>1614</v>
      </c>
      <c r="B7028" s="531" t="s">
        <v>40022</v>
      </c>
      <c r="C7028" s="443" t="s">
        <v>40023</v>
      </c>
      <c r="D7028" s="554"/>
      <c r="E7028" s="595"/>
      <c r="F7028" s="541">
        <f t="shared" si="110"/>
        <v>0</v>
      </c>
      <c r="G7028" s="619"/>
    </row>
    <row r="7029" spans="1:7">
      <c r="A7029" s="556" t="s">
        <v>1615</v>
      </c>
      <c r="B7029" s="531" t="s">
        <v>40024</v>
      </c>
      <c r="C7029" s="443" t="s">
        <v>40122</v>
      </c>
      <c r="D7029" s="554"/>
      <c r="E7029" s="595"/>
      <c r="F7029" s="541">
        <f t="shared" si="110"/>
        <v>0</v>
      </c>
      <c r="G7029" s="619"/>
    </row>
    <row r="7030" spans="1:7">
      <c r="A7030" s="556" t="s">
        <v>1616</v>
      </c>
      <c r="B7030" s="531" t="s">
        <v>40025</v>
      </c>
      <c r="C7030" s="443" t="s">
        <v>40123</v>
      </c>
      <c r="D7030" s="554"/>
      <c r="E7030" s="595"/>
      <c r="F7030" s="541">
        <f t="shared" si="110"/>
        <v>0</v>
      </c>
      <c r="G7030" s="619"/>
    </row>
    <row r="7031" spans="1:7">
      <c r="A7031" s="556" t="s">
        <v>1617</v>
      </c>
      <c r="B7031" s="531" t="s">
        <v>40026</v>
      </c>
      <c r="C7031" s="443" t="s">
        <v>40027</v>
      </c>
      <c r="D7031" s="554"/>
      <c r="E7031" s="595"/>
      <c r="F7031" s="541">
        <f t="shared" si="110"/>
        <v>0</v>
      </c>
      <c r="G7031" s="619"/>
    </row>
    <row r="7032" spans="1:7">
      <c r="A7032" s="556" t="s">
        <v>1619</v>
      </c>
      <c r="B7032" s="531" t="s">
        <v>38836</v>
      </c>
      <c r="C7032" s="443" t="s">
        <v>28552</v>
      </c>
      <c r="D7032" s="554"/>
      <c r="E7032" s="595"/>
      <c r="F7032" s="541">
        <f t="shared" si="110"/>
        <v>0</v>
      </c>
      <c r="G7032" s="619"/>
    </row>
    <row r="7033" spans="1:7" s="428" customFormat="1">
      <c r="A7033" s="569"/>
      <c r="B7033" s="533" t="s">
        <v>39540</v>
      </c>
      <c r="C7033" s="535"/>
      <c r="D7033" s="547"/>
      <c r="E7033" s="588"/>
      <c r="F7033" s="550"/>
      <c r="G7033" s="620"/>
    </row>
    <row r="7034" spans="1:7">
      <c r="A7034" s="556" t="s">
        <v>1620</v>
      </c>
      <c r="B7034" s="531" t="s">
        <v>40028</v>
      </c>
      <c r="C7034" s="443" t="s">
        <v>40029</v>
      </c>
      <c r="D7034" s="554"/>
      <c r="E7034" s="595"/>
      <c r="F7034" s="541">
        <f t="shared" si="110"/>
        <v>0</v>
      </c>
      <c r="G7034" s="619"/>
    </row>
    <row r="7035" spans="1:7">
      <c r="A7035" s="556" t="s">
        <v>1621</v>
      </c>
      <c r="B7035" s="531" t="s">
        <v>40030</v>
      </c>
      <c r="C7035" s="443" t="s">
        <v>40031</v>
      </c>
      <c r="D7035" s="554"/>
      <c r="E7035" s="595"/>
      <c r="F7035" s="541">
        <f t="shared" si="110"/>
        <v>0</v>
      </c>
      <c r="G7035" s="619"/>
    </row>
    <row r="7036" spans="1:7">
      <c r="A7036" s="556" t="s">
        <v>1623</v>
      </c>
      <c r="B7036" s="531" t="s">
        <v>40032</v>
      </c>
      <c r="C7036" s="443" t="s">
        <v>38873</v>
      </c>
      <c r="D7036" s="554"/>
      <c r="E7036" s="595"/>
      <c r="F7036" s="541">
        <f t="shared" si="110"/>
        <v>0</v>
      </c>
      <c r="G7036" s="619"/>
    </row>
    <row r="7037" spans="1:7">
      <c r="A7037" s="556" t="s">
        <v>1625</v>
      </c>
      <c r="B7037" s="531" t="s">
        <v>40033</v>
      </c>
      <c r="C7037" s="443" t="s">
        <v>40034</v>
      </c>
      <c r="D7037" s="554"/>
      <c r="E7037" s="595"/>
      <c r="F7037" s="541">
        <f t="shared" si="110"/>
        <v>0</v>
      </c>
      <c r="G7037" s="619"/>
    </row>
    <row r="7038" spans="1:7">
      <c r="A7038" s="556" t="s">
        <v>1626</v>
      </c>
      <c r="B7038" s="531" t="s">
        <v>40035</v>
      </c>
      <c r="C7038" s="443" t="s">
        <v>40036</v>
      </c>
      <c r="D7038" s="554"/>
      <c r="E7038" s="595"/>
      <c r="F7038" s="541">
        <f t="shared" si="110"/>
        <v>0</v>
      </c>
      <c r="G7038" s="619"/>
    </row>
    <row r="7039" spans="1:7">
      <c r="A7039" s="556" t="s">
        <v>1627</v>
      </c>
      <c r="B7039" s="531" t="s">
        <v>40037</v>
      </c>
      <c r="C7039" s="443" t="s">
        <v>40137</v>
      </c>
      <c r="D7039" s="554"/>
      <c r="E7039" s="595"/>
      <c r="F7039" s="541">
        <f t="shared" si="110"/>
        <v>0</v>
      </c>
      <c r="G7039" s="619"/>
    </row>
    <row r="7040" spans="1:7">
      <c r="A7040" s="556" t="s">
        <v>1628</v>
      </c>
      <c r="B7040" s="531" t="s">
        <v>40038</v>
      </c>
      <c r="C7040" s="443" t="s">
        <v>40039</v>
      </c>
      <c r="D7040" s="554"/>
      <c r="E7040" s="595"/>
      <c r="F7040" s="541">
        <f t="shared" si="110"/>
        <v>0</v>
      </c>
      <c r="G7040" s="619"/>
    </row>
    <row r="7041" spans="1:7">
      <c r="A7041" s="556" t="s">
        <v>1629</v>
      </c>
      <c r="B7041" s="531" t="s">
        <v>40040</v>
      </c>
      <c r="C7041" s="443" t="s">
        <v>40041</v>
      </c>
      <c r="D7041" s="554"/>
      <c r="E7041" s="595"/>
      <c r="F7041" s="541">
        <f t="shared" si="110"/>
        <v>0</v>
      </c>
      <c r="G7041" s="619"/>
    </row>
    <row r="7042" spans="1:7">
      <c r="A7042" s="556" t="s">
        <v>1630</v>
      </c>
      <c r="B7042" s="531" t="s">
        <v>40042</v>
      </c>
      <c r="C7042" s="443" t="s">
        <v>40041</v>
      </c>
      <c r="D7042" s="554"/>
      <c r="E7042" s="595"/>
      <c r="F7042" s="541">
        <f t="shared" si="110"/>
        <v>0</v>
      </c>
      <c r="G7042" s="619"/>
    </row>
    <row r="7043" spans="1:7">
      <c r="A7043" s="556" t="s">
        <v>1631</v>
      </c>
      <c r="B7043" s="531" t="s">
        <v>40043</v>
      </c>
      <c r="C7043" s="443" t="s">
        <v>40041</v>
      </c>
      <c r="D7043" s="554"/>
      <c r="E7043" s="595"/>
      <c r="F7043" s="541">
        <f t="shared" si="110"/>
        <v>0</v>
      </c>
      <c r="G7043" s="619"/>
    </row>
    <row r="7044" spans="1:7">
      <c r="A7044" s="556" t="s">
        <v>1632</v>
      </c>
      <c r="B7044" s="531" t="s">
        <v>40044</v>
      </c>
      <c r="C7044" s="443" t="s">
        <v>40041</v>
      </c>
      <c r="D7044" s="554"/>
      <c r="E7044" s="595"/>
      <c r="F7044" s="541">
        <f t="shared" si="110"/>
        <v>0</v>
      </c>
      <c r="G7044" s="619"/>
    </row>
    <row r="7045" spans="1:7">
      <c r="A7045" s="556" t="s">
        <v>1633</v>
      </c>
      <c r="B7045" s="531" t="s">
        <v>40045</v>
      </c>
      <c r="C7045" s="443" t="s">
        <v>40046</v>
      </c>
      <c r="D7045" s="554"/>
      <c r="E7045" s="595"/>
      <c r="F7045" s="541">
        <f t="shared" si="110"/>
        <v>0</v>
      </c>
      <c r="G7045" s="619"/>
    </row>
    <row r="7046" spans="1:7">
      <c r="A7046" s="556" t="s">
        <v>1634</v>
      </c>
      <c r="B7046" s="531" t="s">
        <v>40047</v>
      </c>
      <c r="C7046" s="443" t="s">
        <v>40124</v>
      </c>
      <c r="D7046" s="554"/>
      <c r="E7046" s="595"/>
      <c r="F7046" s="541">
        <f t="shared" si="110"/>
        <v>0</v>
      </c>
      <c r="G7046" s="619"/>
    </row>
    <row r="7047" spans="1:7">
      <c r="A7047" s="556" t="s">
        <v>1635</v>
      </c>
      <c r="B7047" s="531" t="s">
        <v>40048</v>
      </c>
      <c r="C7047" s="443" t="s">
        <v>40049</v>
      </c>
      <c r="D7047" s="554"/>
      <c r="E7047" s="595"/>
      <c r="F7047" s="541">
        <f t="shared" si="110"/>
        <v>0</v>
      </c>
      <c r="G7047" s="619"/>
    </row>
    <row r="7048" spans="1:7">
      <c r="A7048" s="556" t="s">
        <v>1636</v>
      </c>
      <c r="B7048" s="531" t="s">
        <v>40050</v>
      </c>
      <c r="C7048" s="443" t="s">
        <v>40051</v>
      </c>
      <c r="D7048" s="554"/>
      <c r="E7048" s="595"/>
      <c r="F7048" s="541">
        <f t="shared" si="110"/>
        <v>0</v>
      </c>
      <c r="G7048" s="619"/>
    </row>
    <row r="7049" spans="1:7">
      <c r="A7049" s="556" t="s">
        <v>1637</v>
      </c>
      <c r="B7049" s="531" t="s">
        <v>39754</v>
      </c>
      <c r="C7049" s="443" t="s">
        <v>39908</v>
      </c>
      <c r="D7049" s="554"/>
      <c r="E7049" s="595"/>
      <c r="F7049" s="541">
        <f t="shared" si="110"/>
        <v>0</v>
      </c>
      <c r="G7049" s="619"/>
    </row>
    <row r="7050" spans="1:7">
      <c r="A7050" s="556" t="s">
        <v>1638</v>
      </c>
      <c r="B7050" s="531" t="s">
        <v>40052</v>
      </c>
      <c r="C7050" s="443" t="s">
        <v>40053</v>
      </c>
      <c r="D7050" s="554"/>
      <c r="E7050" s="595"/>
      <c r="F7050" s="541">
        <f t="shared" si="110"/>
        <v>0</v>
      </c>
      <c r="G7050" s="619"/>
    </row>
    <row r="7051" spans="1:7" s="428" customFormat="1">
      <c r="A7051" s="569"/>
      <c r="B7051" s="533" t="s">
        <v>40061</v>
      </c>
      <c r="C7051" s="535"/>
      <c r="D7051" s="547"/>
      <c r="E7051" s="588"/>
      <c r="F7051" s="550"/>
      <c r="G7051" s="620"/>
    </row>
    <row r="7052" spans="1:7">
      <c r="A7052" s="556" t="s">
        <v>1639</v>
      </c>
      <c r="B7052" s="531" t="s">
        <v>40063</v>
      </c>
      <c r="C7052" s="443" t="s">
        <v>40138</v>
      </c>
      <c r="D7052" s="554"/>
      <c r="E7052" s="595"/>
      <c r="F7052" s="541">
        <f t="shared" si="110"/>
        <v>0</v>
      </c>
      <c r="G7052" s="619"/>
    </row>
    <row r="7053" spans="1:7">
      <c r="A7053" s="556" t="s">
        <v>1640</v>
      </c>
      <c r="B7053" s="531" t="s">
        <v>40064</v>
      </c>
      <c r="C7053" s="443" t="s">
        <v>40139</v>
      </c>
      <c r="D7053" s="554"/>
      <c r="E7053" s="595"/>
      <c r="F7053" s="541">
        <f t="shared" si="110"/>
        <v>0</v>
      </c>
      <c r="G7053" s="619"/>
    </row>
    <row r="7054" spans="1:7">
      <c r="A7054" s="556" t="s">
        <v>1641</v>
      </c>
      <c r="B7054" s="531" t="s">
        <v>40064</v>
      </c>
      <c r="C7054" s="443" t="s">
        <v>40140</v>
      </c>
      <c r="D7054" s="554"/>
      <c r="E7054" s="595"/>
      <c r="F7054" s="541">
        <f t="shared" si="110"/>
        <v>0</v>
      </c>
      <c r="G7054" s="619"/>
    </row>
    <row r="7055" spans="1:7" s="428" customFormat="1">
      <c r="A7055" s="569"/>
      <c r="B7055" s="533" t="s">
        <v>40070</v>
      </c>
      <c r="C7055" s="535"/>
      <c r="D7055" s="547"/>
      <c r="E7055" s="588"/>
      <c r="F7055" s="550"/>
      <c r="G7055" s="620"/>
    </row>
    <row r="7056" spans="1:7">
      <c r="A7056" s="556" t="s">
        <v>1642</v>
      </c>
      <c r="B7056" s="531" t="s">
        <v>40072</v>
      </c>
      <c r="C7056" s="443" t="s">
        <v>40073</v>
      </c>
      <c r="D7056" s="554"/>
      <c r="E7056" s="595"/>
      <c r="F7056" s="541">
        <f t="shared" si="110"/>
        <v>0</v>
      </c>
      <c r="G7056" s="619"/>
    </row>
    <row r="7057" spans="1:7" s="428" customFormat="1">
      <c r="A7057" s="569"/>
      <c r="B7057" s="533" t="s">
        <v>39546</v>
      </c>
      <c r="C7057" s="535"/>
      <c r="D7057" s="547"/>
      <c r="E7057" s="588"/>
      <c r="F7057" s="550"/>
      <c r="G7057" s="620"/>
    </row>
    <row r="7058" spans="1:7">
      <c r="A7058" s="556" t="s">
        <v>1643</v>
      </c>
      <c r="B7058" s="531" t="s">
        <v>40075</v>
      </c>
      <c r="C7058" s="443" t="s">
        <v>40076</v>
      </c>
      <c r="D7058" s="554"/>
      <c r="E7058" s="595"/>
      <c r="F7058" s="541">
        <f t="shared" si="110"/>
        <v>0</v>
      </c>
      <c r="G7058" s="619"/>
    </row>
    <row r="7059" spans="1:7">
      <c r="A7059" s="556" t="s">
        <v>1644</v>
      </c>
      <c r="B7059" s="531" t="s">
        <v>40077</v>
      </c>
      <c r="C7059" s="443" t="s">
        <v>40078</v>
      </c>
      <c r="D7059" s="554"/>
      <c r="E7059" s="595"/>
      <c r="F7059" s="541">
        <f t="shared" si="110"/>
        <v>0</v>
      </c>
      <c r="G7059" s="619"/>
    </row>
    <row r="7060" spans="1:7" s="428" customFormat="1" ht="23.4">
      <c r="A7060" s="569"/>
      <c r="B7060" s="532" t="s">
        <v>40081</v>
      </c>
      <c r="C7060" s="533" t="s">
        <v>39666</v>
      </c>
      <c r="D7060" s="547"/>
      <c r="E7060" s="588"/>
      <c r="F7060" s="550"/>
      <c r="G7060" s="613"/>
    </row>
    <row r="7061" spans="1:7">
      <c r="A7061" s="556" t="s">
        <v>1645</v>
      </c>
      <c r="B7061" s="531" t="s">
        <v>39799</v>
      </c>
      <c r="C7061" s="443" t="s">
        <v>39624</v>
      </c>
      <c r="D7061" s="554"/>
      <c r="E7061" s="595"/>
      <c r="F7061" s="541">
        <f t="shared" si="110"/>
        <v>0</v>
      </c>
      <c r="G7061" s="622"/>
    </row>
    <row r="7062" spans="1:7" ht="24">
      <c r="A7062" s="556" t="s">
        <v>1646</v>
      </c>
      <c r="B7062" s="531" t="s">
        <v>38803</v>
      </c>
      <c r="C7062" s="443" t="s">
        <v>40079</v>
      </c>
      <c r="D7062" s="554"/>
      <c r="E7062" s="595"/>
      <c r="F7062" s="541">
        <f t="shared" si="110"/>
        <v>0</v>
      </c>
      <c r="G7062" s="619"/>
    </row>
    <row r="7063" spans="1:7">
      <c r="A7063" s="556" t="s">
        <v>1647</v>
      </c>
      <c r="B7063" s="531" t="s">
        <v>39653</v>
      </c>
      <c r="C7063" s="443" t="s">
        <v>39911</v>
      </c>
      <c r="D7063" s="554"/>
      <c r="E7063" s="595"/>
      <c r="F7063" s="541">
        <f t="shared" si="110"/>
        <v>0</v>
      </c>
      <c r="G7063" s="619"/>
    </row>
    <row r="7064" spans="1:7" s="428" customFormat="1">
      <c r="A7064" s="570"/>
      <c r="B7064" s="533" t="s">
        <v>39533</v>
      </c>
      <c r="C7064" s="536"/>
      <c r="D7064" s="547"/>
      <c r="E7064" s="588"/>
      <c r="F7064" s="550"/>
      <c r="G7064" s="620"/>
    </row>
    <row r="7065" spans="1:7">
      <c r="A7065" s="556" t="s">
        <v>1648</v>
      </c>
      <c r="B7065" s="531" t="s">
        <v>39819</v>
      </c>
      <c r="C7065" s="443" t="s">
        <v>1888</v>
      </c>
      <c r="D7065" s="554"/>
      <c r="E7065" s="595"/>
      <c r="F7065" s="541">
        <f t="shared" si="110"/>
        <v>0</v>
      </c>
      <c r="G7065" s="622"/>
    </row>
    <row r="7066" spans="1:7">
      <c r="A7066" s="556" t="s">
        <v>1649</v>
      </c>
      <c r="B7066" s="531" t="s">
        <v>39820</v>
      </c>
      <c r="C7066" s="443" t="s">
        <v>4272</v>
      </c>
      <c r="D7066" s="554"/>
      <c r="E7066" s="595"/>
      <c r="F7066" s="541">
        <f t="shared" si="110"/>
        <v>0</v>
      </c>
      <c r="G7066" s="622"/>
    </row>
    <row r="7067" spans="1:7">
      <c r="A7067" s="556" t="s">
        <v>1650</v>
      </c>
      <c r="B7067" s="531" t="s">
        <v>40086</v>
      </c>
      <c r="C7067" s="443" t="s">
        <v>40087</v>
      </c>
      <c r="D7067" s="554"/>
      <c r="E7067" s="595"/>
      <c r="F7067" s="541">
        <f t="shared" si="110"/>
        <v>0</v>
      </c>
      <c r="G7067" s="619"/>
    </row>
    <row r="7068" spans="1:7">
      <c r="A7068" s="556" t="s">
        <v>1652</v>
      </c>
      <c r="B7068" s="531" t="s">
        <v>40088</v>
      </c>
      <c r="C7068" s="443" t="s">
        <v>40089</v>
      </c>
      <c r="D7068" s="554"/>
      <c r="E7068" s="595"/>
      <c r="F7068" s="541">
        <f t="shared" si="110"/>
        <v>0</v>
      </c>
      <c r="G7068" s="619"/>
    </row>
    <row r="7069" spans="1:7">
      <c r="A7069" s="556" t="s">
        <v>1654</v>
      </c>
      <c r="B7069" s="531" t="s">
        <v>40090</v>
      </c>
      <c r="C7069" s="443" t="s">
        <v>40076</v>
      </c>
      <c r="D7069" s="554"/>
      <c r="E7069" s="595"/>
      <c r="F7069" s="541">
        <f t="shared" si="110"/>
        <v>0</v>
      </c>
      <c r="G7069" s="619"/>
    </row>
    <row r="7070" spans="1:7" ht="24">
      <c r="A7070" s="556" t="s">
        <v>1656</v>
      </c>
      <c r="B7070" s="531" t="s">
        <v>40091</v>
      </c>
      <c r="C7070" s="443" t="s">
        <v>40092</v>
      </c>
      <c r="D7070" s="554"/>
      <c r="E7070" s="595"/>
      <c r="F7070" s="541">
        <f t="shared" si="110"/>
        <v>0</v>
      </c>
      <c r="G7070" s="619"/>
    </row>
    <row r="7071" spans="1:7" ht="24">
      <c r="A7071" s="556" t="s">
        <v>1657</v>
      </c>
      <c r="B7071" s="531" t="s">
        <v>38823</v>
      </c>
      <c r="C7071" s="443" t="s">
        <v>40093</v>
      </c>
      <c r="D7071" s="554"/>
      <c r="E7071" s="595"/>
      <c r="F7071" s="541">
        <f t="shared" si="110"/>
        <v>0</v>
      </c>
      <c r="G7071" s="619"/>
    </row>
    <row r="7072" spans="1:7">
      <c r="A7072" s="556" t="s">
        <v>1658</v>
      </c>
      <c r="B7072" s="531" t="s">
        <v>39754</v>
      </c>
      <c r="C7072" s="443" t="s">
        <v>40094</v>
      </c>
      <c r="D7072" s="554"/>
      <c r="E7072" s="595"/>
      <c r="F7072" s="541">
        <f t="shared" ref="F7072:F7115" si="111">D7072*(1+E7072)</f>
        <v>0</v>
      </c>
      <c r="G7072" s="619"/>
    </row>
    <row r="7073" spans="1:7">
      <c r="A7073" s="556" t="s">
        <v>1660</v>
      </c>
      <c r="B7073" s="531" t="s">
        <v>39822</v>
      </c>
      <c r="C7073" s="443" t="s">
        <v>40095</v>
      </c>
      <c r="D7073" s="554"/>
      <c r="E7073" s="595"/>
      <c r="F7073" s="541">
        <f t="shared" si="111"/>
        <v>0</v>
      </c>
      <c r="G7073" s="619"/>
    </row>
    <row r="7074" spans="1:7" s="428" customFormat="1" ht="34.799999999999997">
      <c r="A7074" s="569"/>
      <c r="B7074" s="532" t="s">
        <v>39536</v>
      </c>
      <c r="C7074" s="533" t="s">
        <v>39646</v>
      </c>
      <c r="D7074" s="547"/>
      <c r="E7074" s="588"/>
      <c r="F7074" s="550"/>
      <c r="G7074" s="613"/>
    </row>
    <row r="7075" spans="1:7">
      <c r="A7075" s="556" t="s">
        <v>1662</v>
      </c>
      <c r="B7075" s="531" t="s">
        <v>40096</v>
      </c>
      <c r="C7075" s="443" t="s">
        <v>39634</v>
      </c>
      <c r="D7075" s="554"/>
      <c r="E7075" s="595"/>
      <c r="F7075" s="541">
        <f t="shared" si="111"/>
        <v>0</v>
      </c>
      <c r="G7075" s="619"/>
    </row>
    <row r="7076" spans="1:7">
      <c r="A7076" s="556" t="s">
        <v>1664</v>
      </c>
      <c r="B7076" s="531" t="s">
        <v>40097</v>
      </c>
      <c r="C7076" s="443" t="s">
        <v>6936</v>
      </c>
      <c r="D7076" s="554"/>
      <c r="E7076" s="595"/>
      <c r="F7076" s="541">
        <f t="shared" si="111"/>
        <v>0</v>
      </c>
      <c r="G7076" s="619"/>
    </row>
    <row r="7077" spans="1:7">
      <c r="A7077" s="556" t="s">
        <v>1666</v>
      </c>
      <c r="B7077" s="531" t="s">
        <v>40098</v>
      </c>
      <c r="C7077" s="443" t="s">
        <v>17201</v>
      </c>
      <c r="D7077" s="554"/>
      <c r="E7077" s="595"/>
      <c r="F7077" s="541">
        <f t="shared" si="111"/>
        <v>0</v>
      </c>
      <c r="G7077" s="619"/>
    </row>
    <row r="7078" spans="1:7">
      <c r="A7078" s="556" t="s">
        <v>1667</v>
      </c>
      <c r="B7078" s="531" t="s">
        <v>40099</v>
      </c>
      <c r="C7078" s="443" t="s">
        <v>29328</v>
      </c>
      <c r="D7078" s="554"/>
      <c r="E7078" s="595"/>
      <c r="F7078" s="541">
        <f t="shared" si="111"/>
        <v>0</v>
      </c>
      <c r="G7078" s="619"/>
    </row>
    <row r="7079" spans="1:7">
      <c r="A7079" s="556" t="s">
        <v>1669</v>
      </c>
      <c r="B7079" s="531" t="s">
        <v>39655</v>
      </c>
      <c r="C7079" s="443" t="s">
        <v>40100</v>
      </c>
      <c r="D7079" s="554"/>
      <c r="E7079" s="595"/>
      <c r="F7079" s="541">
        <f t="shared" si="111"/>
        <v>0</v>
      </c>
      <c r="G7079" s="619"/>
    </row>
    <row r="7080" spans="1:7" s="428" customFormat="1">
      <c r="A7080" s="678" t="s">
        <v>39559</v>
      </c>
      <c r="B7080" s="679"/>
      <c r="C7080" s="680"/>
      <c r="D7080" s="547"/>
      <c r="E7080" s="588"/>
      <c r="F7080" s="550"/>
      <c r="G7080" s="620"/>
    </row>
    <row r="7081" spans="1:7">
      <c r="A7081" s="568" t="s">
        <v>1671</v>
      </c>
      <c r="B7081" s="531" t="s">
        <v>39705</v>
      </c>
      <c r="C7081" s="443" t="s">
        <v>40104</v>
      </c>
      <c r="D7081" s="554"/>
      <c r="E7081" s="595"/>
      <c r="F7081" s="541">
        <f t="shared" si="111"/>
        <v>0</v>
      </c>
      <c r="G7081" s="616"/>
    </row>
    <row r="7082" spans="1:7">
      <c r="A7082" s="568" t="s">
        <v>1672</v>
      </c>
      <c r="B7082" s="531" t="s">
        <v>39706</v>
      </c>
      <c r="C7082" s="443" t="s">
        <v>40101</v>
      </c>
      <c r="D7082" s="554"/>
      <c r="E7082" s="595"/>
      <c r="F7082" s="541">
        <f t="shared" si="111"/>
        <v>0</v>
      </c>
      <c r="G7082" s="616"/>
    </row>
    <row r="7083" spans="1:7">
      <c r="A7083" s="568" t="s">
        <v>1674</v>
      </c>
      <c r="B7083" s="531" t="s">
        <v>39707</v>
      </c>
      <c r="C7083" s="443" t="s">
        <v>32957</v>
      </c>
      <c r="D7083" s="554"/>
      <c r="E7083" s="595"/>
      <c r="F7083" s="541">
        <f t="shared" si="111"/>
        <v>0</v>
      </c>
      <c r="G7083" s="616"/>
    </row>
    <row r="7084" spans="1:7">
      <c r="A7084" s="568" t="s">
        <v>1676</v>
      </c>
      <c r="B7084" s="531" t="s">
        <v>40105</v>
      </c>
      <c r="C7084" s="443" t="s">
        <v>40106</v>
      </c>
      <c r="D7084" s="554"/>
      <c r="E7084" s="595"/>
      <c r="F7084" s="541">
        <f t="shared" si="111"/>
        <v>0</v>
      </c>
      <c r="G7084" s="619"/>
    </row>
    <row r="7085" spans="1:7">
      <c r="A7085" s="568" t="s">
        <v>1677</v>
      </c>
      <c r="B7085" s="531" t="s">
        <v>40107</v>
      </c>
      <c r="C7085" s="443" t="s">
        <v>40108</v>
      </c>
      <c r="D7085" s="554"/>
      <c r="E7085" s="595"/>
      <c r="F7085" s="541">
        <f t="shared" si="111"/>
        <v>0</v>
      </c>
      <c r="G7085" s="619"/>
    </row>
    <row r="7086" spans="1:7" ht="24">
      <c r="A7086" s="568" t="s">
        <v>1678</v>
      </c>
      <c r="B7086" s="531" t="s">
        <v>40102</v>
      </c>
      <c r="C7086" s="443" t="s">
        <v>40103</v>
      </c>
      <c r="D7086" s="554"/>
      <c r="E7086" s="595"/>
      <c r="F7086" s="541">
        <f t="shared" si="111"/>
        <v>0</v>
      </c>
      <c r="G7086" s="619"/>
    </row>
    <row r="7087" spans="1:7">
      <c r="A7087" s="568" t="s">
        <v>1679</v>
      </c>
      <c r="B7087" s="531" t="s">
        <v>39654</v>
      </c>
      <c r="C7087" s="443" t="s">
        <v>39971</v>
      </c>
      <c r="D7087" s="554"/>
      <c r="E7087" s="595"/>
      <c r="F7087" s="541">
        <f t="shared" si="111"/>
        <v>0</v>
      </c>
      <c r="G7087" s="619"/>
    </row>
    <row r="7088" spans="1:7" s="428" customFormat="1">
      <c r="A7088" s="678" t="s">
        <v>39536</v>
      </c>
      <c r="B7088" s="679"/>
      <c r="C7088" s="680"/>
      <c r="D7088" s="547"/>
      <c r="E7088" s="588"/>
      <c r="F7088" s="550"/>
      <c r="G7088" s="620"/>
    </row>
    <row r="7089" spans="1:7">
      <c r="A7089" s="556" t="s">
        <v>1680</v>
      </c>
      <c r="B7089" s="531" t="s">
        <v>40109</v>
      </c>
      <c r="C7089" s="443" t="s">
        <v>39634</v>
      </c>
      <c r="D7089" s="554"/>
      <c r="E7089" s="595"/>
      <c r="F7089" s="541">
        <f t="shared" si="111"/>
        <v>0</v>
      </c>
      <c r="G7089" s="619"/>
    </row>
    <row r="7090" spans="1:7">
      <c r="A7090" s="556" t="s">
        <v>1682</v>
      </c>
      <c r="B7090" s="531" t="s">
        <v>40097</v>
      </c>
      <c r="C7090" s="443" t="s">
        <v>6936</v>
      </c>
      <c r="D7090" s="554"/>
      <c r="E7090" s="595"/>
      <c r="F7090" s="541">
        <f t="shared" si="111"/>
        <v>0</v>
      </c>
      <c r="G7090" s="619"/>
    </row>
    <row r="7091" spans="1:7">
      <c r="A7091" s="556" t="s">
        <v>1683</v>
      </c>
      <c r="B7091" s="531" t="s">
        <v>40098</v>
      </c>
      <c r="C7091" s="443" t="s">
        <v>17201</v>
      </c>
      <c r="D7091" s="554"/>
      <c r="E7091" s="595"/>
      <c r="F7091" s="541">
        <f t="shared" si="111"/>
        <v>0</v>
      </c>
      <c r="G7091" s="619"/>
    </row>
    <row r="7092" spans="1:7">
      <c r="A7092" s="556" t="s">
        <v>1684</v>
      </c>
      <c r="B7092" s="531" t="s">
        <v>40099</v>
      </c>
      <c r="C7092" s="443" t="s">
        <v>29328</v>
      </c>
      <c r="D7092" s="554"/>
      <c r="E7092" s="595"/>
      <c r="F7092" s="541">
        <f t="shared" si="111"/>
        <v>0</v>
      </c>
      <c r="G7092" s="619"/>
    </row>
    <row r="7093" spans="1:7">
      <c r="A7093" s="556" t="s">
        <v>1685</v>
      </c>
      <c r="B7093" s="531" t="s">
        <v>39655</v>
      </c>
      <c r="C7093" s="443" t="s">
        <v>40100</v>
      </c>
      <c r="D7093" s="554"/>
      <c r="E7093" s="595"/>
      <c r="F7093" s="541">
        <f t="shared" si="111"/>
        <v>0</v>
      </c>
      <c r="G7093" s="619"/>
    </row>
    <row r="7094" spans="1:7" s="428" customFormat="1">
      <c r="A7094" s="678" t="s">
        <v>39634</v>
      </c>
      <c r="B7094" s="679"/>
      <c r="C7094" s="680"/>
      <c r="D7094" s="547"/>
      <c r="E7094" s="588"/>
      <c r="F7094" s="550"/>
      <c r="G7094" s="620"/>
    </row>
    <row r="7095" spans="1:7">
      <c r="A7095" s="556" t="s">
        <v>1686</v>
      </c>
      <c r="B7095" s="531" t="s">
        <v>40110</v>
      </c>
      <c r="C7095" s="443" t="s">
        <v>38900</v>
      </c>
      <c r="D7095" s="554"/>
      <c r="E7095" s="595"/>
      <c r="F7095" s="541">
        <f t="shared" si="111"/>
        <v>0</v>
      </c>
      <c r="G7095" s="619"/>
    </row>
    <row r="7096" spans="1:7">
      <c r="A7096" s="556" t="s">
        <v>1687</v>
      </c>
      <c r="B7096" s="531" t="s">
        <v>40111</v>
      </c>
      <c r="C7096" s="443" t="s">
        <v>15082</v>
      </c>
      <c r="D7096" s="554"/>
      <c r="E7096" s="595"/>
      <c r="F7096" s="541">
        <f t="shared" si="111"/>
        <v>0</v>
      </c>
      <c r="G7096" s="619"/>
    </row>
    <row r="7097" spans="1:7">
      <c r="A7097" s="556" t="s">
        <v>1689</v>
      </c>
      <c r="B7097" s="531" t="s">
        <v>39493</v>
      </c>
      <c r="C7097" s="443" t="s">
        <v>40112</v>
      </c>
      <c r="D7097" s="554"/>
      <c r="E7097" s="595"/>
      <c r="F7097" s="541">
        <f t="shared" si="111"/>
        <v>0</v>
      </c>
      <c r="G7097" s="622"/>
    </row>
    <row r="7098" spans="1:7">
      <c r="A7098" s="556" t="s">
        <v>1691</v>
      </c>
      <c r="B7098" s="531" t="s">
        <v>40113</v>
      </c>
      <c r="C7098" s="443" t="s">
        <v>40100</v>
      </c>
      <c r="D7098" s="554"/>
      <c r="E7098" s="595"/>
      <c r="F7098" s="541">
        <f t="shared" si="111"/>
        <v>0</v>
      </c>
      <c r="G7098" s="619"/>
    </row>
    <row r="7099" spans="1:7">
      <c r="A7099" s="556" t="s">
        <v>1693</v>
      </c>
      <c r="B7099" s="531" t="s">
        <v>38689</v>
      </c>
      <c r="C7099" s="443" t="s">
        <v>40114</v>
      </c>
      <c r="D7099" s="554"/>
      <c r="E7099" s="595"/>
      <c r="F7099" s="541">
        <f t="shared" si="111"/>
        <v>0</v>
      </c>
      <c r="G7099" s="619"/>
    </row>
    <row r="7100" spans="1:7">
      <c r="A7100" s="556" t="s">
        <v>1695</v>
      </c>
      <c r="B7100" s="531" t="s">
        <v>40115</v>
      </c>
      <c r="C7100" s="443" t="s">
        <v>9769</v>
      </c>
      <c r="D7100" s="554"/>
      <c r="E7100" s="595"/>
      <c r="F7100" s="541">
        <f t="shared" si="111"/>
        <v>0</v>
      </c>
      <c r="G7100" s="619"/>
    </row>
    <row r="7101" spans="1:7">
      <c r="A7101" s="556" t="s">
        <v>1696</v>
      </c>
      <c r="B7101" s="531" t="s">
        <v>39817</v>
      </c>
      <c r="C7101" s="443" t="s">
        <v>38728</v>
      </c>
      <c r="D7101" s="554"/>
      <c r="E7101" s="595"/>
      <c r="F7101" s="541">
        <f t="shared" si="111"/>
        <v>0</v>
      </c>
      <c r="G7101" s="622"/>
    </row>
    <row r="7102" spans="1:7">
      <c r="A7102" s="556" t="s">
        <v>1697</v>
      </c>
      <c r="B7102" s="531" t="s">
        <v>40116</v>
      </c>
      <c r="C7102" s="443" t="s">
        <v>36384</v>
      </c>
      <c r="D7102" s="554"/>
      <c r="E7102" s="595"/>
      <c r="F7102" s="541">
        <f t="shared" si="111"/>
        <v>0</v>
      </c>
      <c r="G7102" s="619"/>
    </row>
    <row r="7103" spans="1:7" s="428" customFormat="1">
      <c r="A7103" s="678" t="s">
        <v>39534</v>
      </c>
      <c r="B7103" s="679"/>
      <c r="C7103" s="680"/>
      <c r="D7103" s="547"/>
      <c r="E7103" s="588"/>
      <c r="F7103" s="550"/>
      <c r="G7103" s="620"/>
    </row>
    <row r="7104" spans="1:7">
      <c r="A7104" s="556" t="s">
        <v>1698</v>
      </c>
      <c r="B7104" s="531" t="s">
        <v>39823</v>
      </c>
      <c r="C7104" s="443" t="s">
        <v>40117</v>
      </c>
      <c r="D7104" s="554"/>
      <c r="E7104" s="595"/>
      <c r="F7104" s="541">
        <f t="shared" si="111"/>
        <v>0</v>
      </c>
      <c r="G7104" s="622"/>
    </row>
    <row r="7105" spans="1:7">
      <c r="A7105" s="556" t="s">
        <v>1699</v>
      </c>
      <c r="B7105" s="531" t="s">
        <v>39820</v>
      </c>
      <c r="C7105" s="443" t="s">
        <v>4272</v>
      </c>
      <c r="D7105" s="554"/>
      <c r="E7105" s="595"/>
      <c r="F7105" s="541">
        <f t="shared" si="111"/>
        <v>0</v>
      </c>
      <c r="G7105" s="622"/>
    </row>
    <row r="7106" spans="1:7">
      <c r="A7106" s="556" t="s">
        <v>1700</v>
      </c>
      <c r="B7106" s="531" t="s">
        <v>40086</v>
      </c>
      <c r="C7106" s="443" t="s">
        <v>40135</v>
      </c>
      <c r="D7106" s="554"/>
      <c r="E7106" s="595"/>
      <c r="F7106" s="541">
        <f t="shared" si="111"/>
        <v>0</v>
      </c>
      <c r="G7106" s="619"/>
    </row>
    <row r="7107" spans="1:7">
      <c r="A7107" s="556" t="s">
        <v>1701</v>
      </c>
      <c r="B7107" s="531" t="s">
        <v>40088</v>
      </c>
      <c r="C7107" s="443" t="s">
        <v>40089</v>
      </c>
      <c r="D7107" s="554"/>
      <c r="E7107" s="595"/>
      <c r="F7107" s="541">
        <f t="shared" si="111"/>
        <v>0</v>
      </c>
      <c r="G7107" s="619"/>
    </row>
    <row r="7108" spans="1:7">
      <c r="A7108" s="556" t="s">
        <v>1702</v>
      </c>
      <c r="B7108" s="531" t="s">
        <v>40090</v>
      </c>
      <c r="C7108" s="443" t="s">
        <v>40076</v>
      </c>
      <c r="D7108" s="554"/>
      <c r="E7108" s="595"/>
      <c r="F7108" s="541">
        <f t="shared" si="111"/>
        <v>0</v>
      </c>
      <c r="G7108" s="619"/>
    </row>
    <row r="7109" spans="1:7">
      <c r="A7109" s="556" t="s">
        <v>1703</v>
      </c>
      <c r="B7109" s="531" t="s">
        <v>39824</v>
      </c>
      <c r="C7109" s="443" t="s">
        <v>40136</v>
      </c>
      <c r="D7109" s="554"/>
      <c r="E7109" s="595"/>
      <c r="F7109" s="541">
        <f t="shared" si="111"/>
        <v>0</v>
      </c>
      <c r="G7109" s="622"/>
    </row>
    <row r="7110" spans="1:7" ht="24">
      <c r="A7110" s="556" t="s">
        <v>1704</v>
      </c>
      <c r="B7110" s="531" t="s">
        <v>40091</v>
      </c>
      <c r="C7110" s="443" t="s">
        <v>40092</v>
      </c>
      <c r="D7110" s="554"/>
      <c r="E7110" s="595"/>
      <c r="F7110" s="541">
        <f t="shared" si="111"/>
        <v>0</v>
      </c>
      <c r="G7110" s="619"/>
    </row>
    <row r="7111" spans="1:7" ht="24">
      <c r="A7111" s="556" t="s">
        <v>1705</v>
      </c>
      <c r="B7111" s="531" t="s">
        <v>38801</v>
      </c>
      <c r="C7111" s="443" t="s">
        <v>40118</v>
      </c>
      <c r="D7111" s="554"/>
      <c r="E7111" s="595"/>
      <c r="F7111" s="541">
        <f t="shared" si="111"/>
        <v>0</v>
      </c>
      <c r="G7111" s="619"/>
    </row>
    <row r="7112" spans="1:7" ht="24">
      <c r="A7112" s="556" t="s">
        <v>1706</v>
      </c>
      <c r="B7112" s="531" t="s">
        <v>38823</v>
      </c>
      <c r="C7112" s="443" t="s">
        <v>40093</v>
      </c>
      <c r="D7112" s="554"/>
      <c r="E7112" s="595"/>
      <c r="F7112" s="541">
        <f t="shared" si="111"/>
        <v>0</v>
      </c>
      <c r="G7112" s="619"/>
    </row>
    <row r="7113" spans="1:7" ht="24">
      <c r="A7113" s="556" t="s">
        <v>1708</v>
      </c>
      <c r="B7113" s="531" t="s">
        <v>38809</v>
      </c>
      <c r="C7113" s="443" t="s">
        <v>40119</v>
      </c>
      <c r="D7113" s="554"/>
      <c r="E7113" s="595"/>
      <c r="F7113" s="541">
        <f t="shared" si="111"/>
        <v>0</v>
      </c>
      <c r="G7113" s="619"/>
    </row>
    <row r="7114" spans="1:7">
      <c r="A7114" s="556" t="s">
        <v>1710</v>
      </c>
      <c r="B7114" s="531" t="s">
        <v>39754</v>
      </c>
      <c r="C7114" s="443" t="s">
        <v>40094</v>
      </c>
      <c r="D7114" s="554"/>
      <c r="E7114" s="595"/>
      <c r="F7114" s="541">
        <f t="shared" si="111"/>
        <v>0</v>
      </c>
      <c r="G7114" s="619"/>
    </row>
    <row r="7115" spans="1:7">
      <c r="A7115" s="556" t="s">
        <v>1711</v>
      </c>
      <c r="B7115" s="531" t="s">
        <v>39822</v>
      </c>
      <c r="C7115" s="443" t="s">
        <v>40095</v>
      </c>
      <c r="D7115" s="554"/>
      <c r="E7115" s="595"/>
      <c r="F7115" s="541">
        <f t="shared" si="111"/>
        <v>0</v>
      </c>
      <c r="G7115" s="619"/>
    </row>
  </sheetData>
  <mergeCells count="326">
    <mergeCell ref="C11:C12"/>
    <mergeCell ref="A6567:C6567"/>
    <mergeCell ref="A6590:C6590"/>
    <mergeCell ref="A6909:C6909"/>
    <mergeCell ref="A6910:C6910"/>
    <mergeCell ref="A7088:C7088"/>
    <mergeCell ref="A7094:C7094"/>
    <mergeCell ref="A7080:C7080"/>
    <mergeCell ref="A5811:C5811"/>
    <mergeCell ref="A6207:C6207"/>
    <mergeCell ref="A6228:C6228"/>
    <mergeCell ref="A6230:C6230"/>
    <mergeCell ref="A6236:C6236"/>
    <mergeCell ref="A6245:C6245"/>
    <mergeCell ref="A6246:C6246"/>
    <mergeCell ref="A6286:C6286"/>
    <mergeCell ref="A5094:C5094"/>
    <mergeCell ref="A5113:C5113"/>
    <mergeCell ref="A5120:C5120"/>
    <mergeCell ref="A5126:C5126"/>
    <mergeCell ref="A5141:C5141"/>
    <mergeCell ref="A5154:C5154"/>
    <mergeCell ref="A5627:C5627"/>
    <mergeCell ref="A5628:C5628"/>
    <mergeCell ref="A7103:C7103"/>
    <mergeCell ref="A6334:C6334"/>
    <mergeCell ref="A6357:C6357"/>
    <mergeCell ref="A6367:C6367"/>
    <mergeCell ref="A6404:C6404"/>
    <mergeCell ref="A6414:C6414"/>
    <mergeCell ref="A6421:C6421"/>
    <mergeCell ref="A6442:C6442"/>
    <mergeCell ref="A6462:C6462"/>
    <mergeCell ref="A6566:C6566"/>
    <mergeCell ref="A5712:C5712"/>
    <mergeCell ref="A5768:C5768"/>
    <mergeCell ref="A4765:C4765"/>
    <mergeCell ref="A4786:C4786"/>
    <mergeCell ref="A4822:C4822"/>
    <mergeCell ref="A4843:C4843"/>
    <mergeCell ref="A4903:C4903"/>
    <mergeCell ref="A4938:C4938"/>
    <mergeCell ref="A4978:C4978"/>
    <mergeCell ref="A5018:C5018"/>
    <mergeCell ref="A5056:C5056"/>
    <mergeCell ref="A4522:C4522"/>
    <mergeCell ref="A4536:C4536"/>
    <mergeCell ref="A4545:C4545"/>
    <mergeCell ref="A4571:C4571"/>
    <mergeCell ref="A4599:C4599"/>
    <mergeCell ref="A4631:C4631"/>
    <mergeCell ref="A4661:C4661"/>
    <mergeCell ref="A4707:C4707"/>
    <mergeCell ref="A4734:C4734"/>
    <mergeCell ref="A4388:C4388"/>
    <mergeCell ref="A4421:C4421"/>
    <mergeCell ref="A4422:C4422"/>
    <mergeCell ref="A4436:C4436"/>
    <mergeCell ref="A4452:C4452"/>
    <mergeCell ref="A4459:C4459"/>
    <mergeCell ref="A4460:C4460"/>
    <mergeCell ref="A4480:C4480"/>
    <mergeCell ref="A4513:C4513"/>
    <mergeCell ref="A4080:C4080"/>
    <mergeCell ref="A4087:C4087"/>
    <mergeCell ref="A4175:C4175"/>
    <mergeCell ref="A4244:C4244"/>
    <mergeCell ref="A4331:C4331"/>
    <mergeCell ref="A4332:C4332"/>
    <mergeCell ref="A4360:C4360"/>
    <mergeCell ref="A4364:C4364"/>
    <mergeCell ref="A4387:C4387"/>
    <mergeCell ref="A3964:C3964"/>
    <mergeCell ref="A3976:C3976"/>
    <mergeCell ref="A3985:C3985"/>
    <mergeCell ref="A3994:C3994"/>
    <mergeCell ref="A4006:C4006"/>
    <mergeCell ref="A4001:C4001"/>
    <mergeCell ref="A4019:C4019"/>
    <mergeCell ref="A4040:C4040"/>
    <mergeCell ref="A4066:C4066"/>
    <mergeCell ref="A3804:C3804"/>
    <mergeCell ref="A3827:C3827"/>
    <mergeCell ref="A3839:C3839"/>
    <mergeCell ref="A3860:C3860"/>
    <mergeCell ref="A3882:C3882"/>
    <mergeCell ref="A3891:C3891"/>
    <mergeCell ref="A3915:C3915"/>
    <mergeCell ref="A3930:C3930"/>
    <mergeCell ref="A3935:C3935"/>
    <mergeCell ref="A3720:C3720"/>
    <mergeCell ref="A3721:C3721"/>
    <mergeCell ref="A3747:C3747"/>
    <mergeCell ref="A3748:C3748"/>
    <mergeCell ref="A3749:C3749"/>
    <mergeCell ref="A3754:C3754"/>
    <mergeCell ref="A3769:C3769"/>
    <mergeCell ref="A3782:C3782"/>
    <mergeCell ref="A3795:C3795"/>
    <mergeCell ref="A3431:C3431"/>
    <mergeCell ref="A3515:C3515"/>
    <mergeCell ref="A3545:C3545"/>
    <mergeCell ref="A3548:C3548"/>
    <mergeCell ref="A3663:C3663"/>
    <mergeCell ref="A3673:C3673"/>
    <mergeCell ref="A3674:C3674"/>
    <mergeCell ref="A3702:C3702"/>
    <mergeCell ref="A3703:C3703"/>
    <mergeCell ref="B10:D10"/>
    <mergeCell ref="A2080:C2080"/>
    <mergeCell ref="A107:C107"/>
    <mergeCell ref="A117:C117"/>
    <mergeCell ref="A127:C127"/>
    <mergeCell ref="A134:C134"/>
    <mergeCell ref="A93:C93"/>
    <mergeCell ref="A70:C70"/>
    <mergeCell ref="A52:C52"/>
    <mergeCell ref="A46:C46"/>
    <mergeCell ref="A32:C32"/>
    <mergeCell ref="A29:C29"/>
    <mergeCell ref="A15:C15"/>
    <mergeCell ref="A14:C14"/>
    <mergeCell ref="A260:C260"/>
    <mergeCell ref="A324:C324"/>
    <mergeCell ref="A486:C486"/>
    <mergeCell ref="A959:C959"/>
    <mergeCell ref="A972:C972"/>
    <mergeCell ref="A985:C985"/>
    <mergeCell ref="A986:C986"/>
    <mergeCell ref="A876:C876"/>
    <mergeCell ref="A11:A12"/>
    <mergeCell ref="B11:B12"/>
    <mergeCell ref="A3290:C3290"/>
    <mergeCell ref="A3311:C3311"/>
    <mergeCell ref="A3322:C3322"/>
    <mergeCell ref="A3335:C3335"/>
    <mergeCell ref="A3341:C3341"/>
    <mergeCell ref="A3368:C3368"/>
    <mergeCell ref="A3403:C3403"/>
    <mergeCell ref="A3427:C3427"/>
    <mergeCell ref="A538:C538"/>
    <mergeCell ref="A549:C549"/>
    <mergeCell ref="A550:C550"/>
    <mergeCell ref="A572:C572"/>
    <mergeCell ref="A586:C586"/>
    <mergeCell ref="A766:C766"/>
    <mergeCell ref="A780:C780"/>
    <mergeCell ref="A787:C787"/>
    <mergeCell ref="A819:C819"/>
    <mergeCell ref="A851:C851"/>
    <mergeCell ref="A609:C609"/>
    <mergeCell ref="A629:C629"/>
    <mergeCell ref="A655:C655"/>
    <mergeCell ref="A693:C693"/>
    <mergeCell ref="A723:C723"/>
    <mergeCell ref="A948:C948"/>
    <mergeCell ref="A900:C900"/>
    <mergeCell ref="A918:C918"/>
    <mergeCell ref="A919:C919"/>
    <mergeCell ref="A938:C938"/>
    <mergeCell ref="A1081:C1081"/>
    <mergeCell ref="A1082:C1082"/>
    <mergeCell ref="A1092:C1092"/>
    <mergeCell ref="A1107:C1107"/>
    <mergeCell ref="A1143:C1143"/>
    <mergeCell ref="A1002:C1002"/>
    <mergeCell ref="A1013:C1013"/>
    <mergeCell ref="A1035:C1035"/>
    <mergeCell ref="A1051:C1051"/>
    <mergeCell ref="A1067:C1067"/>
    <mergeCell ref="A1195:C1195"/>
    <mergeCell ref="A1310:C1310"/>
    <mergeCell ref="A1318:C1318"/>
    <mergeCell ref="A1327:C1327"/>
    <mergeCell ref="A1338:C1338"/>
    <mergeCell ref="A1156:C1156"/>
    <mergeCell ref="A1157:C1157"/>
    <mergeCell ref="A1163:C1163"/>
    <mergeCell ref="A1164:C1164"/>
    <mergeCell ref="A1174:C1174"/>
    <mergeCell ref="A1402:C1402"/>
    <mergeCell ref="A1404:C1404"/>
    <mergeCell ref="A1417:C1417"/>
    <mergeCell ref="A1419:C1419"/>
    <mergeCell ref="A1421:C1421"/>
    <mergeCell ref="A1348:C1348"/>
    <mergeCell ref="A1349:C1349"/>
    <mergeCell ref="A1369:C1369"/>
    <mergeCell ref="A1383:C1383"/>
    <mergeCell ref="A1391:C1391"/>
    <mergeCell ref="A1455:C1455"/>
    <mergeCell ref="A1506:C1506"/>
    <mergeCell ref="A1507:C1507"/>
    <mergeCell ref="A1519:C1519"/>
    <mergeCell ref="A1524:C1524"/>
    <mergeCell ref="A1425:C1425"/>
    <mergeCell ref="A1437:C1437"/>
    <mergeCell ref="A1448:C1448"/>
    <mergeCell ref="A1450:C1450"/>
    <mergeCell ref="A1453:C1453"/>
    <mergeCell ref="A1571:C1571"/>
    <mergeCell ref="A1575:C1575"/>
    <mergeCell ref="A1577:C1577"/>
    <mergeCell ref="A1579:C1579"/>
    <mergeCell ref="A1586:C1586"/>
    <mergeCell ref="A1529:C1529"/>
    <mergeCell ref="A1546:C1546"/>
    <mergeCell ref="A1559:C1559"/>
    <mergeCell ref="A1565:C1565"/>
    <mergeCell ref="A1568:C1568"/>
    <mergeCell ref="A1629:C1629"/>
    <mergeCell ref="A1631:C1631"/>
    <mergeCell ref="A1635:C1635"/>
    <mergeCell ref="A1638:C1638"/>
    <mergeCell ref="A1641:C1641"/>
    <mergeCell ref="A1591:C1591"/>
    <mergeCell ref="A1595:C1595"/>
    <mergeCell ref="A1614:C1614"/>
    <mergeCell ref="A1618:C1618"/>
    <mergeCell ref="A1626:C1626"/>
    <mergeCell ref="A1677:C1677"/>
    <mergeCell ref="A1680:C1680"/>
    <mergeCell ref="A1683:C1683"/>
    <mergeCell ref="A1705:C1705"/>
    <mergeCell ref="A1707:C1707"/>
    <mergeCell ref="A1648:C1648"/>
    <mergeCell ref="A1650:C1650"/>
    <mergeCell ref="A1658:C1658"/>
    <mergeCell ref="A1663:C1663"/>
    <mergeCell ref="A1669:C1669"/>
    <mergeCell ref="A1742:C1742"/>
    <mergeCell ref="A1744:C1744"/>
    <mergeCell ref="A1761:C1761"/>
    <mergeCell ref="A1769:C1769"/>
    <mergeCell ref="A1808:C1808"/>
    <mergeCell ref="A1710:C1710"/>
    <mergeCell ref="A1717:C1717"/>
    <mergeCell ref="A1724:C1724"/>
    <mergeCell ref="A1731:C1731"/>
    <mergeCell ref="A1738:C1738"/>
    <mergeCell ref="A1834:C1834"/>
    <mergeCell ref="A1840:C1840"/>
    <mergeCell ref="A1850:C1850"/>
    <mergeCell ref="A1852:C1852"/>
    <mergeCell ref="A1854:C1854"/>
    <mergeCell ref="A1812:C1812"/>
    <mergeCell ref="A1814:C1814"/>
    <mergeCell ref="A1819:C1819"/>
    <mergeCell ref="A1822:C1822"/>
    <mergeCell ref="A1826:C1826"/>
    <mergeCell ref="A1885:C1885"/>
    <mergeCell ref="A1890:C1890"/>
    <mergeCell ref="A1892:C1892"/>
    <mergeCell ref="A1899:C1899"/>
    <mergeCell ref="A1902:C1902"/>
    <mergeCell ref="A1856:C1856"/>
    <mergeCell ref="A1865:C1865"/>
    <mergeCell ref="A1870:C1870"/>
    <mergeCell ref="A1879:C1879"/>
    <mergeCell ref="A1883:C1883"/>
    <mergeCell ref="A1927:C1927"/>
    <mergeCell ref="A1930:C1930"/>
    <mergeCell ref="A1933:C1933"/>
    <mergeCell ref="A1940:C1940"/>
    <mergeCell ref="A1945:C1945"/>
    <mergeCell ref="A1905:C1905"/>
    <mergeCell ref="A1909:C1909"/>
    <mergeCell ref="A1913:C1913"/>
    <mergeCell ref="A1915:C1915"/>
    <mergeCell ref="A1918:C1918"/>
    <mergeCell ref="A1971:C1971"/>
    <mergeCell ref="A1985:C1985"/>
    <mergeCell ref="A1990:C1990"/>
    <mergeCell ref="A1999:C1999"/>
    <mergeCell ref="A2010:C2010"/>
    <mergeCell ref="A1949:C1949"/>
    <mergeCell ref="A1955:C1955"/>
    <mergeCell ref="A1958:C1958"/>
    <mergeCell ref="A1960:C1960"/>
    <mergeCell ref="A1967:C1967"/>
    <mergeCell ref="A2038:C2038"/>
    <mergeCell ref="A2040:C2040"/>
    <mergeCell ref="A2045:C2045"/>
    <mergeCell ref="A2048:C2048"/>
    <mergeCell ref="A2050:C2050"/>
    <mergeCell ref="A2013:C2013"/>
    <mergeCell ref="A2019:C2019"/>
    <mergeCell ref="A2025:C2025"/>
    <mergeCell ref="A2029:C2029"/>
    <mergeCell ref="A2033:C2033"/>
    <mergeCell ref="A2936:C2936"/>
    <mergeCell ref="A2177:C2177"/>
    <mergeCell ref="A2196:C2196"/>
    <mergeCell ref="A2870:C2870"/>
    <mergeCell ref="A2871:C2871"/>
    <mergeCell ref="A2890:C2890"/>
    <mergeCell ref="A2053:C2053"/>
    <mergeCell ref="A2069:C2069"/>
    <mergeCell ref="A2076:C2076"/>
    <mergeCell ref="A2078:C2078"/>
    <mergeCell ref="A2151:C2151"/>
    <mergeCell ref="A2507:C2507"/>
    <mergeCell ref="A1:G1"/>
    <mergeCell ref="A2:G2"/>
    <mergeCell ref="A4:A5"/>
    <mergeCell ref="B4:B5"/>
    <mergeCell ref="A3259:C3259"/>
    <mergeCell ref="A3146:C3146"/>
    <mergeCell ref="A3177:C3177"/>
    <mergeCell ref="A3192:C3192"/>
    <mergeCell ref="A3233:C3233"/>
    <mergeCell ref="A3250:C3250"/>
    <mergeCell ref="A3013:C3013"/>
    <mergeCell ref="A3043:C3043"/>
    <mergeCell ref="A3064:C3064"/>
    <mergeCell ref="A3096:C3096"/>
    <mergeCell ref="A3115:C3115"/>
    <mergeCell ref="A2973:C2973"/>
    <mergeCell ref="A2974:C2974"/>
    <mergeCell ref="A2975:C2975"/>
    <mergeCell ref="A2979:C2979"/>
    <mergeCell ref="A2997:C2997"/>
    <mergeCell ref="A2891:C2891"/>
    <mergeCell ref="A2900:C2900"/>
    <mergeCell ref="A2912:C2912"/>
    <mergeCell ref="A2924:C2924"/>
  </mergeCells>
  <phoneticPr fontId="11" type="noConversion"/>
  <conditionalFormatting sqref="B18">
    <cfRule type="duplicateValues" dxfId="4" priority="20"/>
    <cfRule type="duplicateValues" dxfId="3" priority="21"/>
  </conditionalFormatting>
  <conditionalFormatting sqref="B20:B22">
    <cfRule type="duplicateValues" dxfId="2" priority="23"/>
  </conditionalFormatting>
  <conditionalFormatting sqref="B5789">
    <cfRule type="duplicateValues" dxfId="1" priority="22"/>
  </conditionalFormatting>
  <conditionalFormatting sqref="B5790:B5810 B5769:B5788">
    <cfRule type="duplicateValues" dxfId="0" priority="24"/>
  </conditionalFormatting>
  <pageMargins left="0.39370078740157483" right="0.39370078740157483" top="0.39370078740157483" bottom="0.39370078740157483" header="0.31496062992125984" footer="0.31496062992125984"/>
  <pageSetup paperSize="9" scale="55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25"/>
  <sheetViews>
    <sheetView view="pageBreakPreview" topLeftCell="A50" zoomScaleNormal="100" zoomScaleSheetLayoutView="100" workbookViewId="0">
      <selection activeCell="D50" sqref="D1:H1048576"/>
    </sheetView>
  </sheetViews>
  <sheetFormatPr defaultColWidth="10.33203125" defaultRowHeight="15.6"/>
  <cols>
    <col min="1" max="1" width="7.6640625" style="34" customWidth="1"/>
    <col min="2" max="2" width="45.6640625" style="35" customWidth="1"/>
    <col min="3" max="3" width="16.109375" style="199" customWidth="1"/>
    <col min="4" max="4" width="15.6640625" style="34" customWidth="1"/>
    <col min="5" max="5" width="10" style="34" customWidth="1"/>
    <col min="6" max="6" width="14.5546875" style="34" customWidth="1"/>
    <col min="7" max="7" width="19.6640625" style="34" customWidth="1"/>
    <col min="8" max="16384" width="10.33203125" style="34"/>
  </cols>
  <sheetData>
    <row r="1" spans="1:7">
      <c r="A1" s="719" t="s">
        <v>33355</v>
      </c>
      <c r="B1" s="719"/>
      <c r="C1" s="719"/>
      <c r="D1" s="719"/>
    </row>
    <row r="2" spans="1:7" s="33" customFormat="1" ht="49.5" customHeight="1">
      <c r="A2" s="742" t="s">
        <v>33348</v>
      </c>
      <c r="B2" s="742"/>
      <c r="C2" s="742"/>
      <c r="D2" s="742"/>
      <c r="E2" s="742"/>
      <c r="F2" s="742"/>
    </row>
    <row r="3" spans="1:7" s="33" customFormat="1">
      <c r="A3" s="743"/>
      <c r="B3" s="743"/>
      <c r="C3" s="743"/>
      <c r="D3" s="743"/>
      <c r="E3" s="743"/>
      <c r="F3" s="743"/>
    </row>
    <row r="4" spans="1:7" ht="39.9" customHeight="1">
      <c r="A4" s="75" t="s">
        <v>22815</v>
      </c>
      <c r="B4" s="75" t="s">
        <v>21502</v>
      </c>
      <c r="C4" s="75" t="s">
        <v>21500</v>
      </c>
      <c r="D4" s="76" t="s">
        <v>28496</v>
      </c>
      <c r="E4" s="143" t="s">
        <v>30450</v>
      </c>
      <c r="F4" s="327" t="s">
        <v>28497</v>
      </c>
      <c r="G4" s="76" t="s">
        <v>33340</v>
      </c>
    </row>
    <row r="5" spans="1:7" ht="17.25" customHeight="1">
      <c r="A5" s="741" t="s">
        <v>30448</v>
      </c>
      <c r="B5" s="741"/>
      <c r="C5" s="741"/>
      <c r="D5" s="741"/>
      <c r="E5" s="741"/>
      <c r="F5" s="741"/>
    </row>
    <row r="6" spans="1:7" ht="12.75" customHeight="1">
      <c r="A6" s="150" t="s">
        <v>30550</v>
      </c>
      <c r="B6" s="155" t="s">
        <v>19538</v>
      </c>
      <c r="C6" s="191" t="s">
        <v>30510</v>
      </c>
      <c r="D6" s="201"/>
      <c r="E6" s="132"/>
      <c r="F6" s="336"/>
      <c r="G6" s="201"/>
    </row>
    <row r="7" spans="1:7" ht="12.75" customHeight="1">
      <c r="A7" s="23" t="s">
        <v>27594</v>
      </c>
      <c r="B7" s="25" t="s">
        <v>30462</v>
      </c>
      <c r="C7" s="189" t="s">
        <v>30540</v>
      </c>
      <c r="D7" s="61"/>
      <c r="E7" s="60">
        <v>23</v>
      </c>
      <c r="F7" s="337">
        <f>D7*1.23</f>
        <v>0</v>
      </c>
      <c r="G7" s="61">
        <v>58403.791583999999</v>
      </c>
    </row>
    <row r="8" spans="1:7" ht="12.75" customHeight="1">
      <c r="A8" s="23" t="s">
        <v>27595</v>
      </c>
      <c r="B8" s="25" t="s">
        <v>30463</v>
      </c>
      <c r="C8" s="189"/>
      <c r="D8" s="61"/>
      <c r="E8" s="60">
        <v>23</v>
      </c>
      <c r="F8" s="337">
        <f t="shared" ref="F8:F71" si="0">D8*1.23</f>
        <v>0</v>
      </c>
      <c r="G8" s="61">
        <v>21309.427512000002</v>
      </c>
    </row>
    <row r="9" spans="1:7" ht="12.75" customHeight="1">
      <c r="A9" s="23" t="s">
        <v>27596</v>
      </c>
      <c r="B9" s="25" t="s">
        <v>30554</v>
      </c>
      <c r="C9" s="189" t="s">
        <v>30555</v>
      </c>
      <c r="D9" s="59"/>
      <c r="E9" s="60"/>
      <c r="F9" s="337"/>
      <c r="G9" s="59" t="s">
        <v>23002</v>
      </c>
    </row>
    <row r="10" spans="1:7" ht="12.75" customHeight="1">
      <c r="A10" s="23" t="s">
        <v>27597</v>
      </c>
      <c r="B10" s="25" t="s">
        <v>30558</v>
      </c>
      <c r="C10" s="190" t="s">
        <v>30559</v>
      </c>
      <c r="D10" s="61"/>
      <c r="E10" s="60">
        <v>23</v>
      </c>
      <c r="F10" s="337">
        <f t="shared" si="0"/>
        <v>0</v>
      </c>
      <c r="G10" s="61">
        <v>235.20261600000003</v>
      </c>
    </row>
    <row r="11" spans="1:7" ht="12.75" customHeight="1">
      <c r="A11" s="23" t="s">
        <v>27598</v>
      </c>
      <c r="B11" s="25" t="s">
        <v>30560</v>
      </c>
      <c r="C11" s="189" t="s">
        <v>30561</v>
      </c>
      <c r="D11" s="61"/>
      <c r="E11" s="60">
        <v>23</v>
      </c>
      <c r="F11" s="337">
        <f t="shared" si="0"/>
        <v>0</v>
      </c>
      <c r="G11" s="61">
        <v>12706.724664000001</v>
      </c>
    </row>
    <row r="12" spans="1:7" ht="12.75" customHeight="1">
      <c r="A12" s="23" t="s">
        <v>27599</v>
      </c>
      <c r="B12" s="25" t="s">
        <v>30562</v>
      </c>
      <c r="C12" s="189" t="s">
        <v>30563</v>
      </c>
      <c r="D12" s="61"/>
      <c r="E12" s="60">
        <v>23</v>
      </c>
      <c r="F12" s="337">
        <f t="shared" si="0"/>
        <v>0</v>
      </c>
      <c r="G12" s="61">
        <v>201.16317600000002</v>
      </c>
    </row>
    <row r="13" spans="1:7" ht="12.75" customHeight="1">
      <c r="A13" s="23" t="s">
        <v>27600</v>
      </c>
      <c r="B13" s="25" t="s">
        <v>30564</v>
      </c>
      <c r="C13" s="189" t="s">
        <v>30565</v>
      </c>
      <c r="D13" s="61"/>
      <c r="E13" s="60">
        <v>23</v>
      </c>
      <c r="F13" s="337">
        <f t="shared" si="0"/>
        <v>0</v>
      </c>
      <c r="G13" s="61">
        <v>266.42196000000001</v>
      </c>
    </row>
    <row r="14" spans="1:7" ht="12.75" customHeight="1">
      <c r="A14" s="23" t="s">
        <v>27601</v>
      </c>
      <c r="B14" s="25" t="s">
        <v>30566</v>
      </c>
      <c r="C14" s="189" t="s">
        <v>30567</v>
      </c>
      <c r="D14" s="61"/>
      <c r="E14" s="60">
        <v>23</v>
      </c>
      <c r="F14" s="337">
        <f t="shared" si="0"/>
        <v>0</v>
      </c>
      <c r="G14" s="61">
        <v>61.182864000000002</v>
      </c>
    </row>
    <row r="15" spans="1:7" ht="12.75" customHeight="1">
      <c r="A15" s="23" t="s">
        <v>27602</v>
      </c>
      <c r="B15" s="25" t="s">
        <v>30568</v>
      </c>
      <c r="C15" s="189" t="s">
        <v>30569</v>
      </c>
      <c r="D15" s="61"/>
      <c r="E15" s="60">
        <v>23</v>
      </c>
      <c r="F15" s="337">
        <f t="shared" si="0"/>
        <v>0</v>
      </c>
      <c r="G15" s="61">
        <v>5130.0961200000002</v>
      </c>
    </row>
    <row r="16" spans="1:7" ht="12.75" customHeight="1">
      <c r="A16" s="23" t="s">
        <v>27603</v>
      </c>
      <c r="B16" s="25" t="s">
        <v>30570</v>
      </c>
      <c r="C16" s="189" t="s">
        <v>30571</v>
      </c>
      <c r="D16" s="61"/>
      <c r="E16" s="60">
        <v>23</v>
      </c>
      <c r="F16" s="337">
        <f t="shared" si="0"/>
        <v>0</v>
      </c>
      <c r="G16" s="61">
        <v>17.978111999999999</v>
      </c>
    </row>
    <row r="17" spans="1:7" ht="12.75" customHeight="1">
      <c r="A17" s="23" t="s">
        <v>27604</v>
      </c>
      <c r="B17" s="25" t="s">
        <v>30572</v>
      </c>
      <c r="C17" s="189" t="s">
        <v>30573</v>
      </c>
      <c r="D17" s="61"/>
      <c r="E17" s="60">
        <v>23</v>
      </c>
      <c r="F17" s="337">
        <f t="shared" si="0"/>
        <v>0</v>
      </c>
      <c r="G17" s="61">
        <v>6.3782640000000006</v>
      </c>
    </row>
    <row r="18" spans="1:7" ht="12.75" customHeight="1">
      <c r="A18" s="23" t="s">
        <v>27605</v>
      </c>
      <c r="B18" s="25" t="s">
        <v>30574</v>
      </c>
      <c r="C18" s="189" t="s">
        <v>30571</v>
      </c>
      <c r="D18" s="61"/>
      <c r="E18" s="60">
        <v>23</v>
      </c>
      <c r="F18" s="337">
        <f t="shared" si="0"/>
        <v>0</v>
      </c>
      <c r="G18" s="61">
        <v>2.1701519999999999</v>
      </c>
    </row>
    <row r="19" spans="1:7" ht="12.75" customHeight="1">
      <c r="A19" s="23" t="s">
        <v>27606</v>
      </c>
      <c r="B19" s="25" t="s">
        <v>30575</v>
      </c>
      <c r="C19" s="189" t="s">
        <v>30576</v>
      </c>
      <c r="D19" s="61"/>
      <c r="E19" s="60">
        <v>23</v>
      </c>
      <c r="F19" s="337">
        <f t="shared" si="0"/>
        <v>0</v>
      </c>
      <c r="G19" s="61">
        <v>0.64994400000000008</v>
      </c>
    </row>
    <row r="20" spans="1:7" ht="12.75" customHeight="1">
      <c r="A20" s="23" t="s">
        <v>27607</v>
      </c>
      <c r="B20" s="25" t="s">
        <v>28555</v>
      </c>
      <c r="C20" s="189" t="s">
        <v>11100</v>
      </c>
      <c r="D20" s="61"/>
      <c r="E20" s="60">
        <v>23</v>
      </c>
      <c r="F20" s="337">
        <f t="shared" si="0"/>
        <v>0</v>
      </c>
      <c r="G20" s="61">
        <v>0.64994400000000008</v>
      </c>
    </row>
    <row r="21" spans="1:7" ht="12.75" customHeight="1">
      <c r="A21" s="150" t="s">
        <v>11101</v>
      </c>
      <c r="B21" s="155" t="s">
        <v>11102</v>
      </c>
      <c r="C21" s="191" t="s">
        <v>30451</v>
      </c>
      <c r="D21" s="202"/>
      <c r="E21" s="60"/>
      <c r="F21" s="337"/>
      <c r="G21" s="202"/>
    </row>
    <row r="22" spans="1:7" ht="12.75" customHeight="1">
      <c r="A22" s="23" t="s">
        <v>27608</v>
      </c>
      <c r="B22" s="25" t="s">
        <v>11104</v>
      </c>
      <c r="C22" s="189" t="s">
        <v>30542</v>
      </c>
      <c r="D22" s="61"/>
      <c r="E22" s="60">
        <v>23</v>
      </c>
      <c r="F22" s="337">
        <f t="shared" si="0"/>
        <v>0</v>
      </c>
      <c r="G22" s="61">
        <v>45775.963512000002</v>
      </c>
    </row>
    <row r="23" spans="1:7" ht="12.75" customHeight="1">
      <c r="A23" s="23" t="s">
        <v>27609</v>
      </c>
      <c r="B23" s="25" t="s">
        <v>30554</v>
      </c>
      <c r="C23" s="189" t="s">
        <v>11106</v>
      </c>
      <c r="D23" s="59"/>
      <c r="E23" s="60"/>
      <c r="F23" s="337"/>
      <c r="G23" s="59" t="s">
        <v>23002</v>
      </c>
    </row>
    <row r="24" spans="1:7" ht="12.75" customHeight="1">
      <c r="A24" s="23" t="s">
        <v>27610</v>
      </c>
      <c r="B24" s="25" t="s">
        <v>11107</v>
      </c>
      <c r="C24" s="189" t="s">
        <v>11108</v>
      </c>
      <c r="D24" s="61"/>
      <c r="E24" s="60">
        <v>23</v>
      </c>
      <c r="F24" s="337">
        <f t="shared" si="0"/>
        <v>0</v>
      </c>
      <c r="G24" s="61">
        <v>12706.724664000001</v>
      </c>
    </row>
    <row r="25" spans="1:7" ht="12.75" customHeight="1">
      <c r="A25" s="23" t="s">
        <v>27611</v>
      </c>
      <c r="B25" s="25" t="s">
        <v>30562</v>
      </c>
      <c r="C25" s="189" t="s">
        <v>11109</v>
      </c>
      <c r="D25" s="61"/>
      <c r="E25" s="60">
        <v>23</v>
      </c>
      <c r="F25" s="337">
        <f t="shared" si="0"/>
        <v>0</v>
      </c>
      <c r="G25" s="61">
        <v>201.16317600000002</v>
      </c>
    </row>
    <row r="26" spans="1:7" ht="12.75" customHeight="1">
      <c r="A26" s="23" t="s">
        <v>27612</v>
      </c>
      <c r="B26" s="25" t="s">
        <v>30564</v>
      </c>
      <c r="C26" s="189" t="s">
        <v>14502</v>
      </c>
      <c r="D26" s="61"/>
      <c r="E26" s="60">
        <v>23</v>
      </c>
      <c r="F26" s="337">
        <f t="shared" si="0"/>
        <v>0</v>
      </c>
      <c r="G26" s="61">
        <v>266.42196000000001</v>
      </c>
    </row>
    <row r="27" spans="1:7" ht="12.75" customHeight="1">
      <c r="A27" s="23" t="s">
        <v>27613</v>
      </c>
      <c r="B27" s="25" t="s">
        <v>30566</v>
      </c>
      <c r="C27" s="189" t="s">
        <v>14503</v>
      </c>
      <c r="D27" s="61"/>
      <c r="E27" s="60">
        <v>23</v>
      </c>
      <c r="F27" s="337">
        <f t="shared" si="0"/>
        <v>0</v>
      </c>
      <c r="G27" s="61">
        <v>61.182864000000002</v>
      </c>
    </row>
    <row r="28" spans="1:7" ht="12.75" customHeight="1">
      <c r="A28" s="23" t="s">
        <v>27614</v>
      </c>
      <c r="B28" s="25" t="s">
        <v>30568</v>
      </c>
      <c r="C28" s="189" t="s">
        <v>14504</v>
      </c>
      <c r="D28" s="61"/>
      <c r="E28" s="60">
        <v>23</v>
      </c>
      <c r="F28" s="337">
        <f t="shared" si="0"/>
        <v>0</v>
      </c>
      <c r="G28" s="61">
        <v>5130.0961200000002</v>
      </c>
    </row>
    <row r="29" spans="1:7" ht="12.75" customHeight="1">
      <c r="A29" s="23" t="s">
        <v>27615</v>
      </c>
      <c r="B29" s="25" t="s">
        <v>30574</v>
      </c>
      <c r="C29" s="189" t="s">
        <v>14505</v>
      </c>
      <c r="D29" s="61"/>
      <c r="E29" s="60">
        <v>23</v>
      </c>
      <c r="F29" s="337">
        <f t="shared" si="0"/>
        <v>0</v>
      </c>
      <c r="G29" s="61">
        <v>2.1701519999999999</v>
      </c>
    </row>
    <row r="30" spans="1:7" ht="12.75" customHeight="1">
      <c r="A30" s="23" t="s">
        <v>27616</v>
      </c>
      <c r="B30" s="25" t="s">
        <v>30575</v>
      </c>
      <c r="C30" s="189" t="s">
        <v>14506</v>
      </c>
      <c r="D30" s="61"/>
      <c r="E30" s="60">
        <v>23</v>
      </c>
      <c r="F30" s="337">
        <f t="shared" si="0"/>
        <v>0</v>
      </c>
      <c r="G30" s="61">
        <v>0.64994400000000008</v>
      </c>
    </row>
    <row r="31" spans="1:7" ht="12.75" customHeight="1">
      <c r="A31" s="23" t="s">
        <v>27617</v>
      </c>
      <c r="B31" s="25" t="s">
        <v>28555</v>
      </c>
      <c r="C31" s="189" t="s">
        <v>14507</v>
      </c>
      <c r="D31" s="61"/>
      <c r="E31" s="60">
        <v>23</v>
      </c>
      <c r="F31" s="337">
        <f t="shared" si="0"/>
        <v>0</v>
      </c>
      <c r="G31" s="61">
        <v>0.64994400000000008</v>
      </c>
    </row>
    <row r="32" spans="1:7" ht="12.75" customHeight="1">
      <c r="A32" s="23" t="s">
        <v>27618</v>
      </c>
      <c r="B32" s="25" t="s">
        <v>30570</v>
      </c>
      <c r="C32" s="189" t="s">
        <v>14505</v>
      </c>
      <c r="D32" s="61"/>
      <c r="E32" s="60">
        <v>23</v>
      </c>
      <c r="F32" s="337">
        <f t="shared" si="0"/>
        <v>0</v>
      </c>
      <c r="G32" s="61">
        <v>17.978111999999999</v>
      </c>
    </row>
    <row r="33" spans="1:7" ht="12.75" customHeight="1">
      <c r="A33" s="23" t="s">
        <v>27619</v>
      </c>
      <c r="B33" s="25" t="s">
        <v>30572</v>
      </c>
      <c r="C33" s="189" t="s">
        <v>14508</v>
      </c>
      <c r="D33" s="61"/>
      <c r="E33" s="60">
        <v>23</v>
      </c>
      <c r="F33" s="337">
        <f t="shared" si="0"/>
        <v>0</v>
      </c>
      <c r="G33" s="61">
        <v>6.3782640000000006</v>
      </c>
    </row>
    <row r="34" spans="1:7" ht="12.75" customHeight="1">
      <c r="A34" s="23" t="s">
        <v>27620</v>
      </c>
      <c r="B34" s="25" t="s">
        <v>14509</v>
      </c>
      <c r="C34" s="189" t="s">
        <v>14507</v>
      </c>
      <c r="D34" s="61"/>
      <c r="E34" s="60">
        <v>23</v>
      </c>
      <c r="F34" s="337">
        <f t="shared" si="0"/>
        <v>0</v>
      </c>
      <c r="G34" s="61">
        <v>1.0244880000000003</v>
      </c>
    </row>
    <row r="35" spans="1:7" ht="12.75" customHeight="1">
      <c r="A35" s="23" t="s">
        <v>27621</v>
      </c>
      <c r="B35" s="25" t="s">
        <v>14510</v>
      </c>
      <c r="C35" s="189" t="s">
        <v>14511</v>
      </c>
      <c r="D35" s="61"/>
      <c r="E35" s="60">
        <v>23</v>
      </c>
      <c r="F35" s="337">
        <f t="shared" si="0"/>
        <v>0</v>
      </c>
      <c r="G35" s="61">
        <v>2.0379600000000004</v>
      </c>
    </row>
    <row r="36" spans="1:7" ht="12.75" customHeight="1">
      <c r="A36" s="23" t="s">
        <v>27622</v>
      </c>
      <c r="B36" s="25" t="s">
        <v>30558</v>
      </c>
      <c r="C36" s="190" t="s">
        <v>30559</v>
      </c>
      <c r="D36" s="61"/>
      <c r="E36" s="60">
        <v>23</v>
      </c>
      <c r="F36" s="337">
        <f t="shared" si="0"/>
        <v>0</v>
      </c>
      <c r="G36" s="61">
        <v>235.20261600000003</v>
      </c>
    </row>
    <row r="37" spans="1:7" ht="12.75" customHeight="1">
      <c r="A37" s="150" t="s">
        <v>14512</v>
      </c>
      <c r="B37" s="155" t="s">
        <v>30554</v>
      </c>
      <c r="C37" s="191" t="s">
        <v>11106</v>
      </c>
      <c r="D37" s="202"/>
      <c r="E37" s="60"/>
      <c r="F37" s="337"/>
      <c r="G37" s="202"/>
    </row>
    <row r="38" spans="1:7" ht="12.75" customHeight="1">
      <c r="A38" s="23" t="s">
        <v>27623</v>
      </c>
      <c r="B38" s="25" t="s">
        <v>14513</v>
      </c>
      <c r="C38" s="189" t="s">
        <v>14514</v>
      </c>
      <c r="D38" s="61"/>
      <c r="E38" s="60">
        <v>23</v>
      </c>
      <c r="F38" s="337">
        <f t="shared" si="0"/>
        <v>0</v>
      </c>
      <c r="G38" s="61">
        <v>6661.9810800000005</v>
      </c>
    </row>
    <row r="39" spans="1:7" ht="12.75" customHeight="1">
      <c r="A39" s="23" t="s">
        <v>27624</v>
      </c>
      <c r="B39" s="25" t="s">
        <v>14515</v>
      </c>
      <c r="C39" s="190" t="s">
        <v>14516</v>
      </c>
      <c r="D39" s="61"/>
      <c r="E39" s="60">
        <v>23</v>
      </c>
      <c r="F39" s="337">
        <f t="shared" si="0"/>
        <v>0</v>
      </c>
      <c r="G39" s="61">
        <v>7251.0726960000011</v>
      </c>
    </row>
    <row r="40" spans="1:7" ht="12.75" customHeight="1">
      <c r="A40" s="23" t="s">
        <v>27625</v>
      </c>
      <c r="B40" s="25" t="s">
        <v>14517</v>
      </c>
      <c r="C40" s="190" t="s">
        <v>14518</v>
      </c>
      <c r="D40" s="61"/>
      <c r="E40" s="60">
        <v>23</v>
      </c>
      <c r="F40" s="337">
        <f t="shared" si="0"/>
        <v>0</v>
      </c>
      <c r="G40" s="61">
        <v>3385.8006480000004</v>
      </c>
    </row>
    <row r="41" spans="1:7" ht="12.75" customHeight="1">
      <c r="A41" s="23" t="s">
        <v>27626</v>
      </c>
      <c r="B41" s="25" t="s">
        <v>14519</v>
      </c>
      <c r="C41" s="190" t="s">
        <v>14520</v>
      </c>
      <c r="D41" s="61"/>
      <c r="E41" s="60">
        <v>23</v>
      </c>
      <c r="F41" s="337">
        <f t="shared" si="0"/>
        <v>0</v>
      </c>
      <c r="G41" s="61">
        <v>792.028368</v>
      </c>
    </row>
    <row r="42" spans="1:7" ht="12.75" customHeight="1">
      <c r="A42" s="23" t="s">
        <v>27627</v>
      </c>
      <c r="B42" s="25" t="s">
        <v>14521</v>
      </c>
      <c r="C42" s="190" t="s">
        <v>14522</v>
      </c>
      <c r="D42" s="61"/>
      <c r="E42" s="60">
        <v>23</v>
      </c>
      <c r="F42" s="337">
        <f t="shared" si="0"/>
        <v>0</v>
      </c>
      <c r="G42" s="61">
        <v>1028.1122640000001</v>
      </c>
    </row>
    <row r="43" spans="1:7" ht="12.75" customHeight="1">
      <c r="A43" s="150" t="s">
        <v>14523</v>
      </c>
      <c r="B43" s="155" t="s">
        <v>14524</v>
      </c>
      <c r="C43" s="191" t="s">
        <v>14525</v>
      </c>
      <c r="D43" s="202"/>
      <c r="E43" s="60"/>
      <c r="F43" s="337"/>
      <c r="G43" s="202"/>
    </row>
    <row r="44" spans="1:7" ht="12.75" customHeight="1">
      <c r="A44" s="23" t="s">
        <v>27628</v>
      </c>
      <c r="B44" s="25" t="s">
        <v>14526</v>
      </c>
      <c r="C44" s="189" t="s">
        <v>14527</v>
      </c>
      <c r="D44" s="59"/>
      <c r="E44" s="60"/>
      <c r="F44" s="337"/>
      <c r="G44" s="59" t="s">
        <v>23003</v>
      </c>
    </row>
    <row r="45" spans="1:7" ht="12.75" customHeight="1">
      <c r="A45" s="23" t="s">
        <v>27629</v>
      </c>
      <c r="B45" s="25" t="s">
        <v>14528</v>
      </c>
      <c r="C45" s="189" t="s">
        <v>14529</v>
      </c>
      <c r="D45" s="59"/>
      <c r="E45" s="60"/>
      <c r="F45" s="337"/>
      <c r="G45" s="59" t="s">
        <v>23004</v>
      </c>
    </row>
    <row r="46" spans="1:7" ht="12.75" customHeight="1">
      <c r="A46" s="23" t="s">
        <v>27630</v>
      </c>
      <c r="B46" s="25" t="s">
        <v>14530</v>
      </c>
      <c r="C46" s="189" t="s">
        <v>30452</v>
      </c>
      <c r="D46" s="59"/>
      <c r="E46" s="60"/>
      <c r="F46" s="337"/>
      <c r="G46" s="59" t="s">
        <v>23005</v>
      </c>
    </row>
    <row r="47" spans="1:7" ht="12.75" customHeight="1">
      <c r="A47" s="23" t="s">
        <v>27631</v>
      </c>
      <c r="B47" s="25" t="s">
        <v>14532</v>
      </c>
      <c r="C47" s="189" t="s">
        <v>14533</v>
      </c>
      <c r="D47" s="61"/>
      <c r="E47" s="60">
        <v>23</v>
      </c>
      <c r="F47" s="337">
        <f t="shared" si="0"/>
        <v>0</v>
      </c>
      <c r="G47" s="61">
        <v>6850.6521120000007</v>
      </c>
    </row>
    <row r="48" spans="1:7" ht="12.75" customHeight="1">
      <c r="A48" s="23" t="s">
        <v>27632</v>
      </c>
      <c r="B48" s="25" t="s">
        <v>14534</v>
      </c>
      <c r="C48" s="189" t="s">
        <v>14535</v>
      </c>
      <c r="D48" s="61"/>
      <c r="E48" s="60">
        <v>23</v>
      </c>
      <c r="F48" s="337">
        <f t="shared" si="0"/>
        <v>0</v>
      </c>
      <c r="G48" s="61">
        <v>18292.156128000006</v>
      </c>
    </row>
    <row r="49" spans="1:7" ht="12.75" customHeight="1">
      <c r="A49" s="23" t="s">
        <v>27633</v>
      </c>
      <c r="B49" s="25" t="s">
        <v>14536</v>
      </c>
      <c r="C49" s="189" t="s">
        <v>14537</v>
      </c>
      <c r="D49" s="61"/>
      <c r="E49" s="60">
        <v>23</v>
      </c>
      <c r="F49" s="337">
        <f t="shared" si="0"/>
        <v>0</v>
      </c>
      <c r="G49" s="61">
        <v>1941.62508</v>
      </c>
    </row>
    <row r="50" spans="1:7" ht="12.75" customHeight="1">
      <c r="A50" s="23" t="s">
        <v>27634</v>
      </c>
      <c r="B50" s="25" t="s">
        <v>14538</v>
      </c>
      <c r="C50" s="189" t="s">
        <v>14539</v>
      </c>
      <c r="D50" s="61"/>
      <c r="E50" s="60">
        <v>23</v>
      </c>
      <c r="F50" s="337">
        <f t="shared" si="0"/>
        <v>0</v>
      </c>
      <c r="G50" s="61">
        <v>7.1383680000000007</v>
      </c>
    </row>
    <row r="51" spans="1:7" ht="12.75" customHeight="1">
      <c r="A51" s="23" t="s">
        <v>27635</v>
      </c>
      <c r="B51" s="25" t="s">
        <v>14540</v>
      </c>
      <c r="C51" s="189" t="s">
        <v>14541</v>
      </c>
      <c r="D51" s="61"/>
      <c r="E51" s="60">
        <v>23</v>
      </c>
      <c r="F51" s="337">
        <f t="shared" si="0"/>
        <v>0</v>
      </c>
      <c r="G51" s="61">
        <v>0.89229600000000009</v>
      </c>
    </row>
    <row r="52" spans="1:7" ht="12.75" customHeight="1">
      <c r="A52" s="23" t="s">
        <v>27636</v>
      </c>
      <c r="B52" s="25" t="s">
        <v>14542</v>
      </c>
      <c r="C52" s="189" t="s">
        <v>14543</v>
      </c>
      <c r="D52" s="61"/>
      <c r="E52" s="60">
        <v>23</v>
      </c>
      <c r="F52" s="337">
        <f t="shared" si="0"/>
        <v>0</v>
      </c>
      <c r="G52" s="61">
        <v>0.89229600000000009</v>
      </c>
    </row>
    <row r="53" spans="1:7" ht="12.75" customHeight="1">
      <c r="A53" s="23" t="s">
        <v>27637</v>
      </c>
      <c r="B53" s="25" t="s">
        <v>14544</v>
      </c>
      <c r="C53" s="189" t="s">
        <v>14505</v>
      </c>
      <c r="D53" s="61"/>
      <c r="E53" s="60">
        <v>23</v>
      </c>
      <c r="F53" s="337">
        <f t="shared" si="0"/>
        <v>0</v>
      </c>
      <c r="G53" s="61">
        <v>5.8605120000000008</v>
      </c>
    </row>
    <row r="54" spans="1:7" ht="12.75" customHeight="1">
      <c r="A54" s="23" t="s">
        <v>27638</v>
      </c>
      <c r="B54" s="25" t="s">
        <v>14545</v>
      </c>
      <c r="C54" s="189" t="s">
        <v>14506</v>
      </c>
      <c r="D54" s="61"/>
      <c r="E54" s="60">
        <v>23</v>
      </c>
      <c r="F54" s="337">
        <f t="shared" si="0"/>
        <v>0</v>
      </c>
      <c r="G54" s="61">
        <v>3.1946400000000001</v>
      </c>
    </row>
    <row r="55" spans="1:7" ht="12.75" customHeight="1">
      <c r="A55" s="23" t="s">
        <v>27639</v>
      </c>
      <c r="B55" s="25" t="s">
        <v>14509</v>
      </c>
      <c r="C55" s="189" t="s">
        <v>14507</v>
      </c>
      <c r="D55" s="61"/>
      <c r="E55" s="60">
        <v>23</v>
      </c>
      <c r="F55" s="337">
        <f t="shared" si="0"/>
        <v>0</v>
      </c>
      <c r="G55" s="61">
        <v>1.0244880000000003</v>
      </c>
    </row>
    <row r="56" spans="1:7" ht="12.75" customHeight="1">
      <c r="A56" s="23" t="s">
        <v>27640</v>
      </c>
      <c r="B56" s="25" t="s">
        <v>14546</v>
      </c>
      <c r="C56" s="189" t="s">
        <v>14543</v>
      </c>
      <c r="D56" s="61"/>
      <c r="E56" s="60">
        <v>23</v>
      </c>
      <c r="F56" s="337">
        <f t="shared" si="0"/>
        <v>0</v>
      </c>
      <c r="G56" s="61">
        <v>0.64994400000000008</v>
      </c>
    </row>
    <row r="57" spans="1:7" ht="12.75" customHeight="1">
      <c r="A57" s="23" t="s">
        <v>27641</v>
      </c>
      <c r="B57" s="25" t="s">
        <v>14547</v>
      </c>
      <c r="C57" s="189" t="s">
        <v>14505</v>
      </c>
      <c r="D57" s="61"/>
      <c r="E57" s="60">
        <v>23</v>
      </c>
      <c r="F57" s="337">
        <f t="shared" si="0"/>
        <v>0</v>
      </c>
      <c r="G57" s="61">
        <v>1.6634160000000002</v>
      </c>
    </row>
    <row r="58" spans="1:7" ht="12.75" customHeight="1">
      <c r="A58" s="23" t="s">
        <v>27642</v>
      </c>
      <c r="B58" s="25" t="s">
        <v>28556</v>
      </c>
      <c r="C58" s="189" t="s">
        <v>14507</v>
      </c>
      <c r="D58" s="61"/>
      <c r="E58" s="60">
        <v>23</v>
      </c>
      <c r="F58" s="337">
        <f t="shared" si="0"/>
        <v>0</v>
      </c>
      <c r="G58" s="61">
        <v>0.50673600000000008</v>
      </c>
    </row>
    <row r="59" spans="1:7" ht="12.75" customHeight="1">
      <c r="A59" s="23" t="s">
        <v>27643</v>
      </c>
      <c r="B59" s="25" t="s">
        <v>24454</v>
      </c>
      <c r="C59" s="189" t="s">
        <v>14543</v>
      </c>
      <c r="D59" s="61"/>
      <c r="E59" s="60">
        <v>23</v>
      </c>
      <c r="F59" s="337">
        <f t="shared" si="0"/>
        <v>0</v>
      </c>
      <c r="G59" s="61">
        <v>0.50673600000000008</v>
      </c>
    </row>
    <row r="60" spans="1:7" ht="12.75" customHeight="1">
      <c r="A60" s="23" t="s">
        <v>27644</v>
      </c>
      <c r="B60" s="25" t="s">
        <v>24455</v>
      </c>
      <c r="C60" s="189" t="s">
        <v>14539</v>
      </c>
      <c r="D60" s="61"/>
      <c r="E60" s="60">
        <v>23</v>
      </c>
      <c r="F60" s="337">
        <f t="shared" si="0"/>
        <v>0</v>
      </c>
      <c r="G60" s="61">
        <v>1.916784</v>
      </c>
    </row>
    <row r="61" spans="1:7" ht="12.75" customHeight="1">
      <c r="A61" s="23" t="s">
        <v>27645</v>
      </c>
      <c r="B61" s="25" t="s">
        <v>24456</v>
      </c>
      <c r="C61" s="189" t="s">
        <v>14543</v>
      </c>
      <c r="D61" s="61"/>
      <c r="E61" s="60">
        <v>23</v>
      </c>
      <c r="F61" s="337">
        <f t="shared" si="0"/>
        <v>0</v>
      </c>
      <c r="G61" s="61">
        <v>32.001480000000001</v>
      </c>
    </row>
    <row r="62" spans="1:7" ht="12.75" customHeight="1">
      <c r="A62" s="150" t="s">
        <v>24457</v>
      </c>
      <c r="B62" s="155" t="s">
        <v>14526</v>
      </c>
      <c r="C62" s="191" t="s">
        <v>14527</v>
      </c>
      <c r="D62" s="202"/>
      <c r="E62" s="60"/>
      <c r="F62" s="337"/>
      <c r="G62" s="202"/>
    </row>
    <row r="63" spans="1:7" ht="12.75" customHeight="1">
      <c r="A63" s="23" t="s">
        <v>27646</v>
      </c>
      <c r="B63" s="25" t="s">
        <v>24458</v>
      </c>
      <c r="C63" s="189" t="s">
        <v>24459</v>
      </c>
      <c r="D63" s="61"/>
      <c r="E63" s="60">
        <v>23</v>
      </c>
      <c r="F63" s="337">
        <f t="shared" si="0"/>
        <v>0</v>
      </c>
      <c r="G63" s="61">
        <v>82870.195392000009</v>
      </c>
    </row>
    <row r="64" spans="1:7" ht="12.75" customHeight="1">
      <c r="A64" s="23" t="s">
        <v>27647</v>
      </c>
      <c r="B64" s="25" t="s">
        <v>24460</v>
      </c>
      <c r="C64" s="189" t="s">
        <v>14527</v>
      </c>
      <c r="D64" s="61"/>
      <c r="E64" s="60">
        <v>23</v>
      </c>
      <c r="F64" s="337">
        <f t="shared" si="0"/>
        <v>0</v>
      </c>
      <c r="G64" s="61">
        <v>29755.846367999999</v>
      </c>
    </row>
    <row r="65" spans="1:7" ht="12.75" customHeight="1">
      <c r="A65" s="23" t="s">
        <v>27648</v>
      </c>
      <c r="B65" s="25" t="s">
        <v>24461</v>
      </c>
      <c r="C65" s="189" t="s">
        <v>24462</v>
      </c>
      <c r="D65" s="61"/>
      <c r="E65" s="60">
        <v>23</v>
      </c>
      <c r="F65" s="337">
        <f t="shared" si="0"/>
        <v>0</v>
      </c>
      <c r="G65" s="61">
        <v>2492.4471120000003</v>
      </c>
    </row>
    <row r="66" spans="1:7" ht="12.75" customHeight="1">
      <c r="A66" s="23" t="s">
        <v>27649</v>
      </c>
      <c r="B66" s="25" t="s">
        <v>24463</v>
      </c>
      <c r="C66" s="189" t="s">
        <v>24464</v>
      </c>
      <c r="D66" s="61"/>
      <c r="E66" s="60">
        <v>23</v>
      </c>
      <c r="F66" s="337">
        <f t="shared" si="0"/>
        <v>0</v>
      </c>
      <c r="G66" s="61">
        <v>4845.310488000001</v>
      </c>
    </row>
    <row r="67" spans="1:7" ht="12.75" customHeight="1">
      <c r="A67" s="23" t="s">
        <v>27650</v>
      </c>
      <c r="B67" s="25" t="s">
        <v>24465</v>
      </c>
      <c r="C67" s="189" t="s">
        <v>24466</v>
      </c>
      <c r="D67" s="61"/>
      <c r="E67" s="60">
        <v>23</v>
      </c>
      <c r="F67" s="337">
        <f t="shared" si="0"/>
        <v>0</v>
      </c>
      <c r="G67" s="61">
        <v>15685.616304000001</v>
      </c>
    </row>
    <row r="68" spans="1:7" ht="12.75" customHeight="1">
      <c r="A68" s="23" t="s">
        <v>27651</v>
      </c>
      <c r="B68" s="25" t="s">
        <v>24467</v>
      </c>
      <c r="C68" s="189" t="s">
        <v>24468</v>
      </c>
      <c r="D68" s="61"/>
      <c r="E68" s="60">
        <v>23</v>
      </c>
      <c r="F68" s="337">
        <f t="shared" si="0"/>
        <v>0</v>
      </c>
      <c r="G68" s="61">
        <v>2304.5472000000004</v>
      </c>
    </row>
    <row r="69" spans="1:7" ht="12.75" customHeight="1">
      <c r="A69" s="23" t="s">
        <v>27652</v>
      </c>
      <c r="B69" s="25" t="s">
        <v>24469</v>
      </c>
      <c r="C69" s="189" t="s">
        <v>24470</v>
      </c>
      <c r="D69" s="61"/>
      <c r="E69" s="60">
        <v>23</v>
      </c>
      <c r="F69" s="337">
        <f t="shared" si="0"/>
        <v>0</v>
      </c>
      <c r="G69" s="61">
        <v>994.06180800000004</v>
      </c>
    </row>
    <row r="70" spans="1:7" ht="12.75" customHeight="1">
      <c r="A70" s="23" t="s">
        <v>27653</v>
      </c>
      <c r="B70" s="25" t="s">
        <v>24471</v>
      </c>
      <c r="C70" s="189" t="s">
        <v>30453</v>
      </c>
      <c r="D70" s="61"/>
      <c r="E70" s="60">
        <v>23</v>
      </c>
      <c r="F70" s="337">
        <f t="shared" si="0"/>
        <v>0</v>
      </c>
      <c r="G70" s="61">
        <v>517.17916800000012</v>
      </c>
    </row>
    <row r="71" spans="1:7" ht="12.75" customHeight="1">
      <c r="A71" s="23" t="s">
        <v>27654</v>
      </c>
      <c r="B71" s="25" t="s">
        <v>24473</v>
      </c>
      <c r="C71" s="189" t="s">
        <v>24474</v>
      </c>
      <c r="D71" s="61"/>
      <c r="E71" s="60">
        <v>23</v>
      </c>
      <c r="F71" s="337">
        <f t="shared" si="0"/>
        <v>0</v>
      </c>
      <c r="G71" s="61">
        <v>1327.8025440000001</v>
      </c>
    </row>
    <row r="72" spans="1:7" ht="12.75" customHeight="1">
      <c r="A72" s="23" t="s">
        <v>27655</v>
      </c>
      <c r="B72" s="25" t="s">
        <v>24475</v>
      </c>
      <c r="C72" s="189" t="s">
        <v>24476</v>
      </c>
      <c r="D72" s="61"/>
      <c r="E72" s="60">
        <v>23</v>
      </c>
      <c r="F72" s="337">
        <f t="shared" ref="F72:F124" si="1">D72*1.23</f>
        <v>0</v>
      </c>
      <c r="G72" s="61">
        <v>1.5312240000000001</v>
      </c>
    </row>
    <row r="73" spans="1:7" ht="12.75" customHeight="1">
      <c r="A73" s="23" t="s">
        <v>27656</v>
      </c>
      <c r="B73" s="25" t="s">
        <v>24477</v>
      </c>
      <c r="C73" s="189" t="s">
        <v>24476</v>
      </c>
      <c r="D73" s="61"/>
      <c r="E73" s="60">
        <v>23</v>
      </c>
      <c r="F73" s="337">
        <f t="shared" si="1"/>
        <v>0</v>
      </c>
      <c r="G73" s="61">
        <v>13.263263999999999</v>
      </c>
    </row>
    <row r="74" spans="1:7" ht="12.75" customHeight="1">
      <c r="A74" s="23" t="s">
        <v>27657</v>
      </c>
      <c r="B74" s="25" t="s">
        <v>24478</v>
      </c>
      <c r="C74" s="189" t="s">
        <v>24476</v>
      </c>
      <c r="D74" s="61"/>
      <c r="E74" s="60">
        <v>23</v>
      </c>
      <c r="F74" s="337">
        <f t="shared" si="1"/>
        <v>0</v>
      </c>
      <c r="G74" s="61">
        <v>15.301224000000003</v>
      </c>
    </row>
    <row r="75" spans="1:7" ht="12.75" customHeight="1">
      <c r="A75" s="23" t="s">
        <v>27658</v>
      </c>
      <c r="B75" s="25" t="s">
        <v>24479</v>
      </c>
      <c r="C75" s="189" t="s">
        <v>24480</v>
      </c>
      <c r="D75" s="61"/>
      <c r="E75" s="60">
        <v>23</v>
      </c>
      <c r="F75" s="337">
        <f t="shared" si="1"/>
        <v>0</v>
      </c>
      <c r="G75" s="61">
        <v>77.25520800000001</v>
      </c>
    </row>
    <row r="76" spans="1:7" ht="12.75" customHeight="1">
      <c r="A76" s="23" t="s">
        <v>27659</v>
      </c>
      <c r="B76" s="25" t="s">
        <v>25338</v>
      </c>
      <c r="C76" s="189" t="s">
        <v>25339</v>
      </c>
      <c r="D76" s="61"/>
      <c r="E76" s="60">
        <v>23</v>
      </c>
      <c r="F76" s="337">
        <f t="shared" si="1"/>
        <v>0</v>
      </c>
      <c r="G76" s="61">
        <v>11.853216</v>
      </c>
    </row>
    <row r="77" spans="1:7" ht="12.75" customHeight="1">
      <c r="A77" s="23" t="s">
        <v>27660</v>
      </c>
      <c r="B77" s="25" t="s">
        <v>25340</v>
      </c>
      <c r="C77" s="189" t="s">
        <v>14539</v>
      </c>
      <c r="D77" s="61"/>
      <c r="E77" s="60">
        <v>23</v>
      </c>
      <c r="F77" s="337">
        <f t="shared" si="1"/>
        <v>0</v>
      </c>
      <c r="G77" s="61">
        <v>14.023368000000001</v>
      </c>
    </row>
    <row r="78" spans="1:7" ht="12.75" customHeight="1">
      <c r="A78" s="23" t="s">
        <v>27661</v>
      </c>
      <c r="B78" s="25" t="s">
        <v>25341</v>
      </c>
      <c r="C78" s="189" t="s">
        <v>14543</v>
      </c>
      <c r="D78" s="61"/>
      <c r="E78" s="60">
        <v>23</v>
      </c>
      <c r="F78" s="337">
        <f t="shared" si="1"/>
        <v>0</v>
      </c>
      <c r="G78" s="61">
        <v>0.50673600000000008</v>
      </c>
    </row>
    <row r="79" spans="1:7" ht="12.75" customHeight="1">
      <c r="A79" s="23" t="s">
        <v>27662</v>
      </c>
      <c r="B79" s="25" t="s">
        <v>25342</v>
      </c>
      <c r="C79" s="189" t="s">
        <v>25343</v>
      </c>
      <c r="D79" s="61"/>
      <c r="E79" s="60">
        <v>23</v>
      </c>
      <c r="F79" s="337">
        <f t="shared" si="1"/>
        <v>0</v>
      </c>
      <c r="G79" s="61">
        <v>88.866072000000003</v>
      </c>
    </row>
    <row r="80" spans="1:7" ht="12.75" customHeight="1">
      <c r="A80" s="23" t="s">
        <v>27663</v>
      </c>
      <c r="B80" s="25" t="s">
        <v>25344</v>
      </c>
      <c r="C80" s="189" t="s">
        <v>14539</v>
      </c>
      <c r="D80" s="61"/>
      <c r="E80" s="60">
        <v>23</v>
      </c>
      <c r="F80" s="337">
        <f t="shared" si="1"/>
        <v>0</v>
      </c>
      <c r="G80" s="61">
        <v>1.3990320000000003</v>
      </c>
    </row>
    <row r="81" spans="1:7" ht="12.75" customHeight="1">
      <c r="A81" s="23" t="s">
        <v>27664</v>
      </c>
      <c r="B81" s="25" t="s">
        <v>25345</v>
      </c>
      <c r="C81" s="189" t="s">
        <v>14543</v>
      </c>
      <c r="D81" s="61"/>
      <c r="E81" s="60">
        <v>23</v>
      </c>
      <c r="F81" s="337">
        <f t="shared" si="1"/>
        <v>0</v>
      </c>
      <c r="G81" s="61">
        <v>0.50673600000000008</v>
      </c>
    </row>
    <row r="82" spans="1:7" ht="12.75" customHeight="1">
      <c r="A82" s="23" t="s">
        <v>27665</v>
      </c>
      <c r="B82" s="25" t="s">
        <v>25346</v>
      </c>
      <c r="C82" s="189" t="s">
        <v>14539</v>
      </c>
      <c r="D82" s="61"/>
      <c r="E82" s="60">
        <v>23</v>
      </c>
      <c r="F82" s="337">
        <f t="shared" si="1"/>
        <v>0</v>
      </c>
      <c r="G82" s="61">
        <v>3.7013760000000002</v>
      </c>
    </row>
    <row r="83" spans="1:7" ht="12.75" customHeight="1">
      <c r="A83" s="23" t="s">
        <v>27666</v>
      </c>
      <c r="B83" s="25" t="s">
        <v>28707</v>
      </c>
      <c r="C83" s="189"/>
      <c r="D83" s="61"/>
      <c r="E83" s="60">
        <v>23</v>
      </c>
      <c r="F83" s="337">
        <f t="shared" si="1"/>
        <v>0</v>
      </c>
      <c r="G83" s="61">
        <v>46.146024000000004</v>
      </c>
    </row>
    <row r="84" spans="1:7" ht="12.75" customHeight="1">
      <c r="A84" s="150" t="s">
        <v>25347</v>
      </c>
      <c r="B84" s="155" t="s">
        <v>14528</v>
      </c>
      <c r="C84" s="191" t="s">
        <v>14529</v>
      </c>
      <c r="D84" s="202"/>
      <c r="E84" s="60"/>
      <c r="F84" s="337"/>
      <c r="G84" s="202"/>
    </row>
    <row r="85" spans="1:7" ht="12.75" customHeight="1">
      <c r="A85" s="23" t="s">
        <v>27667</v>
      </c>
      <c r="B85" s="25" t="s">
        <v>25348</v>
      </c>
      <c r="C85" s="189" t="s">
        <v>25349</v>
      </c>
      <c r="D85" s="61"/>
      <c r="E85" s="60">
        <v>23</v>
      </c>
      <c r="F85" s="337">
        <f t="shared" si="1"/>
        <v>0</v>
      </c>
      <c r="G85" s="61">
        <v>94708.793160000016</v>
      </c>
    </row>
    <row r="86" spans="1:7" ht="12.75" customHeight="1">
      <c r="A86" s="23" t="s">
        <v>27668</v>
      </c>
      <c r="B86" s="25" t="s">
        <v>25350</v>
      </c>
      <c r="C86" s="189" t="s">
        <v>25351</v>
      </c>
      <c r="D86" s="61"/>
      <c r="E86" s="60"/>
      <c r="F86" s="337"/>
      <c r="G86" s="61">
        <v>0</v>
      </c>
    </row>
    <row r="87" spans="1:7" ht="12.75" customHeight="1">
      <c r="A87" s="23" t="s">
        <v>27669</v>
      </c>
      <c r="B87" s="25" t="s">
        <v>25352</v>
      </c>
      <c r="C87" s="189" t="s">
        <v>25353</v>
      </c>
      <c r="D87" s="61"/>
      <c r="E87" s="60"/>
      <c r="F87" s="337"/>
      <c r="G87" s="61">
        <v>0</v>
      </c>
    </row>
    <row r="88" spans="1:7" ht="12.75" customHeight="1">
      <c r="A88" s="23" t="s">
        <v>27670</v>
      </c>
      <c r="B88" s="25" t="s">
        <v>25354</v>
      </c>
      <c r="C88" s="189" t="s">
        <v>25355</v>
      </c>
      <c r="D88" s="61"/>
      <c r="E88" s="60">
        <v>23</v>
      </c>
      <c r="F88" s="337">
        <f t="shared" si="1"/>
        <v>0</v>
      </c>
      <c r="G88" s="61">
        <v>102.49286400000001</v>
      </c>
    </row>
    <row r="89" spans="1:7" ht="12.75" customHeight="1">
      <c r="A89" s="23" t="s">
        <v>27671</v>
      </c>
      <c r="B89" s="25" t="s">
        <v>22660</v>
      </c>
      <c r="C89" s="189" t="s">
        <v>25356</v>
      </c>
      <c r="D89" s="61"/>
      <c r="E89" s="60">
        <v>23</v>
      </c>
      <c r="F89" s="337">
        <f t="shared" si="1"/>
        <v>0</v>
      </c>
      <c r="G89" s="61">
        <v>355.15583999999996</v>
      </c>
    </row>
    <row r="90" spans="1:7" ht="12.75" customHeight="1">
      <c r="A90" s="23" t="s">
        <v>27672</v>
      </c>
      <c r="B90" s="25" t="s">
        <v>29102</v>
      </c>
      <c r="C90" s="189" t="s">
        <v>29103</v>
      </c>
      <c r="D90" s="61"/>
      <c r="E90" s="60">
        <v>23</v>
      </c>
      <c r="F90" s="337">
        <f t="shared" si="1"/>
        <v>0</v>
      </c>
      <c r="G90" s="61">
        <v>29.577960000000001</v>
      </c>
    </row>
    <row r="91" spans="1:7" ht="12.75" customHeight="1">
      <c r="A91" s="23" t="s">
        <v>27673</v>
      </c>
      <c r="B91" s="25" t="s">
        <v>29104</v>
      </c>
      <c r="C91" s="189" t="s">
        <v>29105</v>
      </c>
      <c r="D91" s="61"/>
      <c r="E91" s="60">
        <v>23</v>
      </c>
      <c r="F91" s="337">
        <f t="shared" si="1"/>
        <v>0</v>
      </c>
      <c r="G91" s="61">
        <v>32.001480000000001</v>
      </c>
    </row>
    <row r="92" spans="1:7" ht="12.75" customHeight="1">
      <c r="A92" s="23" t="s">
        <v>27674</v>
      </c>
      <c r="B92" s="25" t="s">
        <v>14538</v>
      </c>
      <c r="C92" s="189" t="s">
        <v>29106</v>
      </c>
      <c r="D92" s="61"/>
      <c r="E92" s="60">
        <v>23</v>
      </c>
      <c r="F92" s="337">
        <f t="shared" si="1"/>
        <v>0</v>
      </c>
      <c r="G92" s="61">
        <v>11.346480000000001</v>
      </c>
    </row>
    <row r="93" spans="1:7" ht="12.75" customHeight="1">
      <c r="A93" s="23" t="s">
        <v>27675</v>
      </c>
      <c r="B93" s="25" t="s">
        <v>14540</v>
      </c>
      <c r="C93" s="189" t="s">
        <v>11100</v>
      </c>
      <c r="D93" s="61"/>
      <c r="E93" s="60">
        <v>23</v>
      </c>
      <c r="F93" s="337">
        <f t="shared" si="1"/>
        <v>0</v>
      </c>
      <c r="G93" s="61">
        <v>0.89229600000000009</v>
      </c>
    </row>
    <row r="94" spans="1:7" ht="12.75" customHeight="1">
      <c r="A94" s="23" t="s">
        <v>27676</v>
      </c>
      <c r="B94" s="25" t="s">
        <v>29107</v>
      </c>
      <c r="C94" s="189" t="s">
        <v>29108</v>
      </c>
      <c r="D94" s="61"/>
      <c r="E94" s="60">
        <v>23</v>
      </c>
      <c r="F94" s="337">
        <f t="shared" si="1"/>
        <v>0</v>
      </c>
      <c r="G94" s="61">
        <v>0.89229600000000009</v>
      </c>
    </row>
    <row r="95" spans="1:7" ht="12.75" customHeight="1">
      <c r="A95" s="23" t="s">
        <v>27677</v>
      </c>
      <c r="B95" s="25" t="s">
        <v>29109</v>
      </c>
      <c r="C95" s="189" t="s">
        <v>29110</v>
      </c>
      <c r="D95" s="61"/>
      <c r="E95" s="60">
        <v>23</v>
      </c>
      <c r="F95" s="337">
        <f t="shared" si="1"/>
        <v>0</v>
      </c>
      <c r="G95" s="61">
        <v>10.200816</v>
      </c>
    </row>
    <row r="96" spans="1:7" ht="12.75" customHeight="1">
      <c r="A96" s="23" t="s">
        <v>27678</v>
      </c>
      <c r="B96" s="25" t="s">
        <v>14509</v>
      </c>
      <c r="C96" s="189" t="s">
        <v>11100</v>
      </c>
      <c r="D96" s="61"/>
      <c r="E96" s="60">
        <v>23</v>
      </c>
      <c r="F96" s="337">
        <f t="shared" si="1"/>
        <v>0</v>
      </c>
      <c r="G96" s="61">
        <v>1.0244880000000003</v>
      </c>
    </row>
    <row r="97" spans="1:7" ht="12.75" customHeight="1">
      <c r="A97" s="23" t="s">
        <v>27679</v>
      </c>
      <c r="B97" s="25" t="s">
        <v>29111</v>
      </c>
      <c r="C97" s="189" t="s">
        <v>29108</v>
      </c>
      <c r="D97" s="61"/>
      <c r="E97" s="60">
        <v>23</v>
      </c>
      <c r="F97" s="337">
        <f t="shared" si="1"/>
        <v>0</v>
      </c>
      <c r="G97" s="61">
        <v>0.64994400000000008</v>
      </c>
    </row>
    <row r="98" spans="1:7" ht="12.75" customHeight="1">
      <c r="A98" s="150" t="s">
        <v>29112</v>
      </c>
      <c r="B98" s="155" t="s">
        <v>25350</v>
      </c>
      <c r="C98" s="191" t="s">
        <v>25351</v>
      </c>
      <c r="D98" s="202"/>
      <c r="E98" s="60"/>
      <c r="F98" s="337"/>
      <c r="G98" s="202"/>
    </row>
    <row r="99" spans="1:7" ht="12.75" customHeight="1">
      <c r="A99" s="23" t="s">
        <v>27680</v>
      </c>
      <c r="B99" s="25" t="s">
        <v>29113</v>
      </c>
      <c r="C99" s="189" t="s">
        <v>29114</v>
      </c>
      <c r="D99" s="61"/>
      <c r="E99" s="60">
        <v>23</v>
      </c>
      <c r="F99" s="337">
        <f t="shared" si="1"/>
        <v>0</v>
      </c>
      <c r="G99" s="61">
        <v>7251.0726960000011</v>
      </c>
    </row>
    <row r="100" spans="1:7" ht="12.75" customHeight="1">
      <c r="A100" s="23" t="s">
        <v>27681</v>
      </c>
      <c r="B100" s="25" t="s">
        <v>29115</v>
      </c>
      <c r="C100" s="189" t="s">
        <v>29116</v>
      </c>
      <c r="D100" s="61"/>
      <c r="E100" s="60">
        <v>23</v>
      </c>
      <c r="F100" s="337">
        <f t="shared" si="1"/>
        <v>0</v>
      </c>
      <c r="G100" s="61">
        <v>792.028368</v>
      </c>
    </row>
    <row r="101" spans="1:7" ht="12.75" customHeight="1">
      <c r="A101" s="23" t="s">
        <v>27682</v>
      </c>
      <c r="B101" s="25" t="s">
        <v>29117</v>
      </c>
      <c r="C101" s="189" t="s">
        <v>29118</v>
      </c>
      <c r="D101" s="61"/>
      <c r="E101" s="60">
        <v>23</v>
      </c>
      <c r="F101" s="337">
        <f t="shared" si="1"/>
        <v>0</v>
      </c>
      <c r="G101" s="61">
        <v>1028.1122640000001</v>
      </c>
    </row>
    <row r="102" spans="1:7" ht="12.75" customHeight="1">
      <c r="A102" s="23" t="s">
        <v>27683</v>
      </c>
      <c r="B102" s="25" t="s">
        <v>29119</v>
      </c>
      <c r="C102" s="189" t="s">
        <v>29120</v>
      </c>
      <c r="D102" s="61"/>
      <c r="E102" s="60">
        <v>23</v>
      </c>
      <c r="F102" s="337">
        <f t="shared" si="1"/>
        <v>0</v>
      </c>
      <c r="G102" s="61">
        <v>6661.9810800000005</v>
      </c>
    </row>
    <row r="103" spans="1:7" ht="12.75" customHeight="1">
      <c r="A103" s="23" t="s">
        <v>27684</v>
      </c>
      <c r="B103" s="25" t="s">
        <v>29121</v>
      </c>
      <c r="C103" s="189" t="s">
        <v>29122</v>
      </c>
      <c r="D103" s="61"/>
      <c r="E103" s="60">
        <v>23</v>
      </c>
      <c r="F103" s="337">
        <f t="shared" si="1"/>
        <v>0</v>
      </c>
      <c r="G103" s="61">
        <v>102.49286400000001</v>
      </c>
    </row>
    <row r="104" spans="1:7" ht="12.75" customHeight="1">
      <c r="A104" s="23" t="s">
        <v>27685</v>
      </c>
      <c r="B104" s="25" t="s">
        <v>28551</v>
      </c>
      <c r="C104" s="189" t="s">
        <v>29123</v>
      </c>
      <c r="D104" s="61"/>
      <c r="E104" s="60">
        <v>23</v>
      </c>
      <c r="F104" s="337">
        <f t="shared" si="1"/>
        <v>0</v>
      </c>
      <c r="G104" s="61">
        <v>51.378624000000002</v>
      </c>
    </row>
    <row r="105" spans="1:7" ht="12.75" customHeight="1">
      <c r="A105" s="23" t="s">
        <v>27686</v>
      </c>
      <c r="B105" s="25" t="s">
        <v>28551</v>
      </c>
      <c r="C105" s="189" t="s">
        <v>29124</v>
      </c>
      <c r="D105" s="61"/>
      <c r="E105" s="60">
        <v>23</v>
      </c>
      <c r="F105" s="337">
        <f t="shared" si="1"/>
        <v>0</v>
      </c>
      <c r="G105" s="61">
        <v>102.49286400000001</v>
      </c>
    </row>
    <row r="106" spans="1:7" ht="12.75" customHeight="1">
      <c r="A106" s="23" t="s">
        <v>27687</v>
      </c>
      <c r="B106" s="25" t="s">
        <v>22662</v>
      </c>
      <c r="C106" s="189" t="s">
        <v>29125</v>
      </c>
      <c r="D106" s="61"/>
      <c r="E106" s="60">
        <v>23</v>
      </c>
      <c r="F106" s="337">
        <f t="shared" si="1"/>
        <v>0</v>
      </c>
      <c r="G106" s="61">
        <v>98.670311999999996</v>
      </c>
    </row>
    <row r="107" spans="1:7" ht="12.75" customHeight="1">
      <c r="A107" s="23" t="s">
        <v>27688</v>
      </c>
      <c r="B107" s="25" t="s">
        <v>29126</v>
      </c>
      <c r="C107" s="189" t="s">
        <v>29110</v>
      </c>
      <c r="D107" s="61"/>
      <c r="E107" s="60">
        <v>23</v>
      </c>
      <c r="F107" s="337">
        <f t="shared" si="1"/>
        <v>0</v>
      </c>
      <c r="G107" s="61">
        <v>7.6451040000000008</v>
      </c>
    </row>
    <row r="108" spans="1:7" ht="12.75" customHeight="1">
      <c r="A108" s="23" t="s">
        <v>27689</v>
      </c>
      <c r="B108" s="25" t="s">
        <v>29127</v>
      </c>
      <c r="C108" s="189" t="s">
        <v>8307</v>
      </c>
      <c r="D108" s="61"/>
      <c r="E108" s="60">
        <v>23</v>
      </c>
      <c r="F108" s="337">
        <f t="shared" si="1"/>
        <v>0</v>
      </c>
      <c r="G108" s="61">
        <v>29.071224000000001</v>
      </c>
    </row>
    <row r="109" spans="1:7" ht="12.75" customHeight="1">
      <c r="A109" s="150" t="s">
        <v>29128</v>
      </c>
      <c r="B109" s="155" t="s">
        <v>25352</v>
      </c>
      <c r="C109" s="191" t="s">
        <v>25353</v>
      </c>
      <c r="D109" s="202"/>
      <c r="E109" s="60"/>
      <c r="F109" s="337"/>
      <c r="G109" s="202"/>
    </row>
    <row r="110" spans="1:7" ht="12.75" customHeight="1">
      <c r="A110" s="203" t="s">
        <v>27690</v>
      </c>
      <c r="B110" s="25" t="s">
        <v>29113</v>
      </c>
      <c r="C110" s="189" t="s">
        <v>29114</v>
      </c>
      <c r="D110" s="61"/>
      <c r="E110" s="60">
        <v>23</v>
      </c>
      <c r="F110" s="337">
        <f t="shared" si="1"/>
        <v>0</v>
      </c>
      <c r="G110" s="61">
        <v>7251.0726960000011</v>
      </c>
    </row>
    <row r="111" spans="1:7" ht="12.75" customHeight="1">
      <c r="A111" s="203" t="s">
        <v>27691</v>
      </c>
      <c r="B111" s="25" t="s">
        <v>29115</v>
      </c>
      <c r="C111" s="189" t="s">
        <v>29116</v>
      </c>
      <c r="D111" s="61"/>
      <c r="E111" s="60">
        <v>23</v>
      </c>
      <c r="F111" s="337">
        <f t="shared" si="1"/>
        <v>0</v>
      </c>
      <c r="G111" s="61">
        <v>792.028368</v>
      </c>
    </row>
    <row r="112" spans="1:7" ht="12.75" customHeight="1">
      <c r="A112" s="203" t="s">
        <v>27692</v>
      </c>
      <c r="B112" s="25" t="s">
        <v>29117</v>
      </c>
      <c r="C112" s="189" t="s">
        <v>29118</v>
      </c>
      <c r="D112" s="61"/>
      <c r="E112" s="60">
        <v>23</v>
      </c>
      <c r="F112" s="337">
        <f t="shared" si="1"/>
        <v>0</v>
      </c>
      <c r="G112" s="61">
        <v>1028.1122640000001</v>
      </c>
    </row>
    <row r="113" spans="1:7" ht="12.75" customHeight="1">
      <c r="A113" s="203" t="s">
        <v>27693</v>
      </c>
      <c r="B113" s="25" t="s">
        <v>29129</v>
      </c>
      <c r="C113" s="189" t="s">
        <v>29130</v>
      </c>
      <c r="D113" s="61"/>
      <c r="E113" s="60">
        <v>23</v>
      </c>
      <c r="F113" s="337">
        <f t="shared" si="1"/>
        <v>0</v>
      </c>
      <c r="G113" s="61">
        <v>6814.9602720000003</v>
      </c>
    </row>
    <row r="114" spans="1:7" ht="12.75" customHeight="1">
      <c r="A114" s="203" t="s">
        <v>27694</v>
      </c>
      <c r="B114" s="25" t="s">
        <v>29121</v>
      </c>
      <c r="C114" s="189" t="s">
        <v>29122</v>
      </c>
      <c r="D114" s="61"/>
      <c r="E114" s="60">
        <v>23</v>
      </c>
      <c r="F114" s="337">
        <f t="shared" si="1"/>
        <v>0</v>
      </c>
      <c r="G114" s="61">
        <v>102.49286400000001</v>
      </c>
    </row>
    <row r="115" spans="1:7" ht="12.75" customHeight="1">
      <c r="A115" s="203" t="s">
        <v>27695</v>
      </c>
      <c r="B115" s="25" t="s">
        <v>28551</v>
      </c>
      <c r="C115" s="189" t="s">
        <v>29123</v>
      </c>
      <c r="D115" s="61"/>
      <c r="E115" s="60">
        <v>23</v>
      </c>
      <c r="F115" s="337">
        <f t="shared" si="1"/>
        <v>0</v>
      </c>
      <c r="G115" s="61">
        <v>51.378624000000002</v>
      </c>
    </row>
    <row r="116" spans="1:7" ht="12.75" customHeight="1">
      <c r="A116" s="203" t="s">
        <v>27696</v>
      </c>
      <c r="B116" s="25" t="s">
        <v>28551</v>
      </c>
      <c r="C116" s="189" t="s">
        <v>29124</v>
      </c>
      <c r="D116" s="61"/>
      <c r="E116" s="60">
        <v>23</v>
      </c>
      <c r="F116" s="337">
        <f t="shared" si="1"/>
        <v>0</v>
      </c>
      <c r="G116" s="61">
        <v>102.49286400000001</v>
      </c>
    </row>
    <row r="117" spans="1:7" ht="12.75" customHeight="1">
      <c r="A117" s="203" t="s">
        <v>27697</v>
      </c>
      <c r="B117" s="25" t="s">
        <v>22662</v>
      </c>
      <c r="C117" s="189" t="s">
        <v>29125</v>
      </c>
      <c r="D117" s="61"/>
      <c r="E117" s="60">
        <v>23</v>
      </c>
      <c r="F117" s="337">
        <f t="shared" si="1"/>
        <v>0</v>
      </c>
      <c r="G117" s="61">
        <v>98.670311999999996</v>
      </c>
    </row>
    <row r="118" spans="1:7" ht="12.75" customHeight="1">
      <c r="A118" s="203" t="s">
        <v>27698</v>
      </c>
      <c r="B118" s="25" t="s">
        <v>29126</v>
      </c>
      <c r="C118" s="189" t="s">
        <v>29110</v>
      </c>
      <c r="D118" s="61"/>
      <c r="E118" s="60">
        <v>23</v>
      </c>
      <c r="F118" s="337">
        <f t="shared" si="1"/>
        <v>0</v>
      </c>
      <c r="G118" s="61">
        <v>7.6451040000000008</v>
      </c>
    </row>
    <row r="119" spans="1:7" ht="12.75" customHeight="1">
      <c r="A119" s="203" t="s">
        <v>27699</v>
      </c>
      <c r="B119" s="25" t="s">
        <v>29127</v>
      </c>
      <c r="C119" s="189" t="s">
        <v>8307</v>
      </c>
      <c r="D119" s="61"/>
      <c r="E119" s="60">
        <v>23</v>
      </c>
      <c r="F119" s="337">
        <f t="shared" si="1"/>
        <v>0</v>
      </c>
      <c r="G119" s="61">
        <v>29.071224000000001</v>
      </c>
    </row>
    <row r="120" spans="1:7" ht="12.75" customHeight="1">
      <c r="A120" s="150" t="s">
        <v>29131</v>
      </c>
      <c r="B120" s="155" t="s">
        <v>14530</v>
      </c>
      <c r="C120" s="191" t="s">
        <v>30452</v>
      </c>
      <c r="D120" s="202"/>
      <c r="E120" s="60"/>
      <c r="F120" s="337"/>
      <c r="G120" s="202"/>
    </row>
    <row r="121" spans="1:7" ht="12.75" customHeight="1">
      <c r="A121" s="23" t="s">
        <v>27700</v>
      </c>
      <c r="B121" s="25" t="s">
        <v>29132</v>
      </c>
      <c r="C121" s="189" t="s">
        <v>30454</v>
      </c>
      <c r="D121" s="61"/>
      <c r="E121" s="60">
        <v>23</v>
      </c>
      <c r="F121" s="337">
        <f t="shared" si="1"/>
        <v>0</v>
      </c>
      <c r="G121" s="61">
        <v>4696.0216560000008</v>
      </c>
    </row>
    <row r="122" spans="1:7" ht="12.75" customHeight="1">
      <c r="A122" s="23" t="s">
        <v>27702</v>
      </c>
      <c r="B122" s="25" t="s">
        <v>29134</v>
      </c>
      <c r="C122" s="189" t="s">
        <v>29135</v>
      </c>
      <c r="D122" s="61"/>
      <c r="E122" s="60">
        <v>23</v>
      </c>
      <c r="F122" s="337">
        <f t="shared" si="1"/>
        <v>0</v>
      </c>
      <c r="G122" s="61">
        <v>4814.3224800000007</v>
      </c>
    </row>
    <row r="123" spans="1:7" ht="12.75" customHeight="1">
      <c r="A123" s="23" t="s">
        <v>27703</v>
      </c>
      <c r="B123" s="25" t="s">
        <v>25344</v>
      </c>
      <c r="C123" s="189" t="s">
        <v>14539</v>
      </c>
      <c r="D123" s="61"/>
      <c r="E123" s="60">
        <v>23</v>
      </c>
      <c r="F123" s="337">
        <f t="shared" si="1"/>
        <v>0</v>
      </c>
      <c r="G123" s="61">
        <v>1.3990320000000003</v>
      </c>
    </row>
    <row r="124" spans="1:7" ht="12.75" customHeight="1">
      <c r="A124" s="23" t="s">
        <v>27704</v>
      </c>
      <c r="B124" s="25" t="s">
        <v>25345</v>
      </c>
      <c r="C124" s="189" t="s">
        <v>14543</v>
      </c>
      <c r="D124" s="61"/>
      <c r="E124" s="60">
        <v>23</v>
      </c>
      <c r="F124" s="337">
        <f t="shared" si="1"/>
        <v>0</v>
      </c>
      <c r="G124" s="61">
        <v>0.50673600000000008</v>
      </c>
    </row>
    <row r="125" spans="1:7">
      <c r="A125" s="740" t="s">
        <v>28368</v>
      </c>
      <c r="B125" s="740"/>
      <c r="C125" s="740"/>
      <c r="D125" s="62"/>
      <c r="E125" s="63">
        <v>23</v>
      </c>
      <c r="F125" s="338">
        <f>SUM(F7:F8,F10:F20,F22,F24:F36,F38:F42,F47:F61,F63:F83,F85,F88:F97,F99:F108,F110:F119,F121:F124)</f>
        <v>0</v>
      </c>
      <c r="G125" s="62"/>
    </row>
  </sheetData>
  <protectedRanges>
    <protectedRange sqref="D6:D124" name="Rozstęp1"/>
  </protectedRanges>
  <mergeCells count="5">
    <mergeCell ref="A125:C125"/>
    <mergeCell ref="A2:F2"/>
    <mergeCell ref="A5:F5"/>
    <mergeCell ref="A3:F3"/>
    <mergeCell ref="A1:D1"/>
  </mergeCells>
  <phoneticPr fontId="20" type="noConversion"/>
  <pageMargins left="0.78740157480314965" right="0.78740157480314965" top="0.78740157480314965" bottom="0.78740157480314965" header="0.27559055118110237" footer="0.19685039370078741"/>
  <pageSetup paperSize="9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14"/>
  <sheetViews>
    <sheetView view="pageBreakPreview" topLeftCell="A22" zoomScaleNormal="100" workbookViewId="0">
      <selection activeCell="D22" sqref="D1:H1048576"/>
    </sheetView>
  </sheetViews>
  <sheetFormatPr defaultColWidth="9.109375" defaultRowHeight="13.2"/>
  <cols>
    <col min="1" max="1" width="7.6640625" style="36" customWidth="1"/>
    <col min="2" max="2" width="45.6640625" style="38" customWidth="1"/>
    <col min="3" max="3" width="16.6640625" style="200" customWidth="1"/>
    <col min="4" max="4" width="15.6640625" style="39" customWidth="1"/>
    <col min="5" max="5" width="13.33203125" style="36" customWidth="1"/>
    <col min="6" max="6" width="12.88671875" style="36" customWidth="1"/>
    <col min="7" max="7" width="19" style="39" customWidth="1"/>
    <col min="8" max="16384" width="9.109375" style="36"/>
  </cols>
  <sheetData>
    <row r="1" spans="1:7" ht="12.75" customHeight="1">
      <c r="A1" s="719" t="s">
        <v>33355</v>
      </c>
      <c r="B1" s="719"/>
      <c r="C1" s="719"/>
      <c r="D1" s="719"/>
    </row>
    <row r="2" spans="1:7" ht="54" customHeight="1">
      <c r="A2" s="742" t="s">
        <v>33349</v>
      </c>
      <c r="B2" s="742"/>
      <c r="C2" s="742"/>
      <c r="D2" s="742"/>
      <c r="E2" s="742"/>
      <c r="F2" s="742"/>
      <c r="G2" s="36"/>
    </row>
    <row r="3" spans="1:7">
      <c r="A3" s="37"/>
    </row>
    <row r="4" spans="1:7" ht="39.9" customHeight="1">
      <c r="A4" s="75" t="s">
        <v>22815</v>
      </c>
      <c r="B4" s="75" t="s">
        <v>21502</v>
      </c>
      <c r="C4" s="75" t="s">
        <v>21500</v>
      </c>
      <c r="D4" s="76" t="s">
        <v>28496</v>
      </c>
      <c r="E4" s="6" t="s">
        <v>30450</v>
      </c>
      <c r="F4" s="317" t="s">
        <v>28497</v>
      </c>
      <c r="G4" s="76" t="s">
        <v>33340</v>
      </c>
    </row>
    <row r="5" spans="1:7" ht="21" customHeight="1">
      <c r="A5" s="698" t="s">
        <v>30448</v>
      </c>
      <c r="B5" s="699"/>
      <c r="C5" s="699"/>
      <c r="D5" s="699"/>
      <c r="E5" s="699"/>
      <c r="F5" s="700"/>
      <c r="G5" s="36"/>
    </row>
    <row r="6" spans="1:7">
      <c r="A6" s="130" t="s">
        <v>30550</v>
      </c>
      <c r="B6" s="131" t="s">
        <v>19538</v>
      </c>
      <c r="C6" s="195" t="s">
        <v>32960</v>
      </c>
      <c r="D6" s="163"/>
      <c r="E6" s="164"/>
      <c r="F6" s="339"/>
      <c r="G6" s="163"/>
    </row>
    <row r="7" spans="1:7">
      <c r="A7" s="23" t="s">
        <v>27705</v>
      </c>
      <c r="B7" s="24" t="s">
        <v>30440</v>
      </c>
      <c r="C7" s="189" t="s">
        <v>30441</v>
      </c>
      <c r="D7" s="165"/>
      <c r="E7" s="166">
        <v>23</v>
      </c>
      <c r="F7" s="339">
        <f>D7*1.23</f>
        <v>0</v>
      </c>
      <c r="G7" s="165">
        <v>59022.174743999996</v>
      </c>
    </row>
    <row r="8" spans="1:7">
      <c r="A8" s="23" t="s">
        <v>27706</v>
      </c>
      <c r="B8" s="24" t="s">
        <v>30442</v>
      </c>
      <c r="C8" s="190" t="s">
        <v>30443</v>
      </c>
      <c r="D8" s="165"/>
      <c r="E8" s="166">
        <v>23</v>
      </c>
      <c r="F8" s="339">
        <f t="shared" ref="F8:F71" si="0">D8*1.23</f>
        <v>0</v>
      </c>
      <c r="G8" s="165">
        <v>25240.586256000002</v>
      </c>
    </row>
    <row r="9" spans="1:7">
      <c r="A9" s="23" t="s">
        <v>27707</v>
      </c>
      <c r="B9" s="24" t="s">
        <v>29137</v>
      </c>
      <c r="C9" s="190" t="s">
        <v>11108</v>
      </c>
      <c r="D9" s="165"/>
      <c r="E9" s="166">
        <v>23</v>
      </c>
      <c r="F9" s="339">
        <f t="shared" si="0"/>
        <v>0</v>
      </c>
      <c r="G9" s="165">
        <v>12706.724664000001</v>
      </c>
    </row>
    <row r="10" spans="1:7">
      <c r="A10" s="23" t="s">
        <v>27708</v>
      </c>
      <c r="B10" s="24" t="s">
        <v>30562</v>
      </c>
      <c r="C10" s="189" t="s">
        <v>30563</v>
      </c>
      <c r="D10" s="165"/>
      <c r="E10" s="166">
        <v>23</v>
      </c>
      <c r="F10" s="339">
        <f t="shared" si="0"/>
        <v>0</v>
      </c>
      <c r="G10" s="165">
        <v>201.16317600000002</v>
      </c>
    </row>
    <row r="11" spans="1:7">
      <c r="A11" s="23" t="s">
        <v>27709</v>
      </c>
      <c r="B11" s="24" t="s">
        <v>30564</v>
      </c>
      <c r="C11" s="189" t="s">
        <v>30565</v>
      </c>
      <c r="D11" s="165"/>
      <c r="E11" s="166">
        <v>23</v>
      </c>
      <c r="F11" s="339">
        <f t="shared" si="0"/>
        <v>0</v>
      </c>
      <c r="G11" s="165">
        <v>266.42196000000001</v>
      </c>
    </row>
    <row r="12" spans="1:7">
      <c r="A12" s="23" t="s">
        <v>27710</v>
      </c>
      <c r="B12" s="24" t="s">
        <v>30566</v>
      </c>
      <c r="C12" s="189" t="s">
        <v>30567</v>
      </c>
      <c r="D12" s="165"/>
      <c r="E12" s="166">
        <v>23</v>
      </c>
      <c r="F12" s="339">
        <f t="shared" si="0"/>
        <v>0</v>
      </c>
      <c r="G12" s="165">
        <v>61.182864000000002</v>
      </c>
    </row>
    <row r="13" spans="1:7">
      <c r="A13" s="23" t="s">
        <v>27711</v>
      </c>
      <c r="B13" s="24" t="s">
        <v>30568</v>
      </c>
      <c r="C13" s="189" t="s">
        <v>30569</v>
      </c>
      <c r="D13" s="165"/>
      <c r="E13" s="166">
        <v>23</v>
      </c>
      <c r="F13" s="339">
        <f t="shared" si="0"/>
        <v>0</v>
      </c>
      <c r="G13" s="165">
        <v>5130.0961200000002</v>
      </c>
    </row>
    <row r="14" spans="1:7">
      <c r="A14" s="23" t="s">
        <v>27712</v>
      </c>
      <c r="B14" s="24" t="s">
        <v>30570</v>
      </c>
      <c r="C14" s="189" t="s">
        <v>30571</v>
      </c>
      <c r="D14" s="165"/>
      <c r="E14" s="166">
        <v>23</v>
      </c>
      <c r="F14" s="339">
        <f t="shared" si="0"/>
        <v>0</v>
      </c>
      <c r="G14" s="165">
        <v>17.978111999999999</v>
      </c>
    </row>
    <row r="15" spans="1:7">
      <c r="A15" s="23" t="s">
        <v>27713</v>
      </c>
      <c r="B15" s="24" t="s">
        <v>30572</v>
      </c>
      <c r="C15" s="189" t="s">
        <v>30573</v>
      </c>
      <c r="D15" s="165"/>
      <c r="E15" s="166">
        <v>23</v>
      </c>
      <c r="F15" s="339">
        <f t="shared" si="0"/>
        <v>0</v>
      </c>
      <c r="G15" s="165">
        <v>6.3782640000000006</v>
      </c>
    </row>
    <row r="16" spans="1:7">
      <c r="A16" s="23" t="s">
        <v>27714</v>
      </c>
      <c r="B16" s="24" t="s">
        <v>30574</v>
      </c>
      <c r="C16" s="189" t="s">
        <v>30571</v>
      </c>
      <c r="D16" s="165"/>
      <c r="E16" s="166">
        <v>23</v>
      </c>
      <c r="F16" s="339">
        <f t="shared" si="0"/>
        <v>0</v>
      </c>
      <c r="G16" s="165">
        <v>2.1701519999999999</v>
      </c>
    </row>
    <row r="17" spans="1:7">
      <c r="A17" s="23" t="s">
        <v>27715</v>
      </c>
      <c r="B17" s="24" t="s">
        <v>30575</v>
      </c>
      <c r="C17" s="189" t="s">
        <v>30576</v>
      </c>
      <c r="D17" s="165"/>
      <c r="E17" s="166">
        <v>23</v>
      </c>
      <c r="F17" s="339">
        <f t="shared" si="0"/>
        <v>0</v>
      </c>
      <c r="G17" s="165">
        <v>0.64994400000000008</v>
      </c>
    </row>
    <row r="18" spans="1:7">
      <c r="A18" s="23" t="s">
        <v>27716</v>
      </c>
      <c r="B18" s="24" t="s">
        <v>28555</v>
      </c>
      <c r="C18" s="189" t="s">
        <v>11100</v>
      </c>
      <c r="D18" s="165"/>
      <c r="E18" s="166">
        <v>23</v>
      </c>
      <c r="F18" s="339">
        <f t="shared" si="0"/>
        <v>0</v>
      </c>
      <c r="G18" s="165">
        <v>0.64994400000000008</v>
      </c>
    </row>
    <row r="19" spans="1:7">
      <c r="A19" s="150" t="s">
        <v>11101</v>
      </c>
      <c r="B19" s="151" t="s">
        <v>30520</v>
      </c>
      <c r="C19" s="195" t="s">
        <v>30521</v>
      </c>
      <c r="D19" s="163"/>
      <c r="E19" s="166"/>
      <c r="F19" s="339"/>
      <c r="G19" s="163"/>
    </row>
    <row r="20" spans="1:7">
      <c r="A20" s="23" t="s">
        <v>27717</v>
      </c>
      <c r="B20" s="24" t="s">
        <v>11104</v>
      </c>
      <c r="C20" s="189" t="s">
        <v>30522</v>
      </c>
      <c r="D20" s="165"/>
      <c r="E20" s="166">
        <v>23</v>
      </c>
      <c r="F20" s="339">
        <f t="shared" si="0"/>
        <v>0</v>
      </c>
      <c r="G20" s="165">
        <v>27623.402136000001</v>
      </c>
    </row>
    <row r="21" spans="1:7">
      <c r="A21" s="23" t="s">
        <v>27718</v>
      </c>
      <c r="B21" s="24" t="s">
        <v>30554</v>
      </c>
      <c r="C21" s="189" t="s">
        <v>11106</v>
      </c>
      <c r="D21" s="167"/>
      <c r="E21" s="166"/>
      <c r="F21" s="339"/>
      <c r="G21" s="167" t="s">
        <v>23014</v>
      </c>
    </row>
    <row r="22" spans="1:7">
      <c r="A22" s="154" t="s">
        <v>14512</v>
      </c>
      <c r="B22" s="155" t="s">
        <v>30554</v>
      </c>
      <c r="C22" s="195" t="s">
        <v>11106</v>
      </c>
      <c r="D22" s="163"/>
      <c r="E22" s="166"/>
      <c r="F22" s="339"/>
      <c r="G22" s="163"/>
    </row>
    <row r="23" spans="1:7">
      <c r="A23" s="26" t="s">
        <v>27719</v>
      </c>
      <c r="B23" s="25" t="s">
        <v>14513</v>
      </c>
      <c r="C23" s="189" t="s">
        <v>14514</v>
      </c>
      <c r="D23" s="165"/>
      <c r="E23" s="166">
        <v>23</v>
      </c>
      <c r="F23" s="339">
        <f t="shared" si="0"/>
        <v>0</v>
      </c>
      <c r="G23" s="165">
        <v>6661.9810800000005</v>
      </c>
    </row>
    <row r="24" spans="1:7">
      <c r="A24" s="26" t="s">
        <v>27720</v>
      </c>
      <c r="B24" s="25" t="s">
        <v>29138</v>
      </c>
      <c r="C24" s="190">
        <v>22901305</v>
      </c>
      <c r="D24" s="165"/>
      <c r="E24" s="166">
        <v>23</v>
      </c>
      <c r="F24" s="339">
        <f t="shared" si="0"/>
        <v>0</v>
      </c>
      <c r="G24" s="165">
        <v>7251.0726960000011</v>
      </c>
    </row>
    <row r="25" spans="1:7">
      <c r="A25" s="26" t="s">
        <v>27721</v>
      </c>
      <c r="B25" s="25" t="s">
        <v>14517</v>
      </c>
      <c r="C25" s="190">
        <v>22901306</v>
      </c>
      <c r="D25" s="165"/>
      <c r="E25" s="166">
        <v>23</v>
      </c>
      <c r="F25" s="339">
        <f t="shared" si="0"/>
        <v>0</v>
      </c>
      <c r="G25" s="165">
        <v>3385.8006480000004</v>
      </c>
    </row>
    <row r="26" spans="1:7">
      <c r="A26" s="26" t="s">
        <v>27722</v>
      </c>
      <c r="B26" s="25" t="s">
        <v>14519</v>
      </c>
      <c r="C26" s="190">
        <v>23901309</v>
      </c>
      <c r="D26" s="165"/>
      <c r="E26" s="166">
        <v>23</v>
      </c>
      <c r="F26" s="339">
        <f t="shared" si="0"/>
        <v>0</v>
      </c>
      <c r="G26" s="165">
        <v>792.028368</v>
      </c>
    </row>
    <row r="27" spans="1:7">
      <c r="A27" s="26" t="s">
        <v>27723</v>
      </c>
      <c r="B27" s="25" t="s">
        <v>14521</v>
      </c>
      <c r="C27" s="190">
        <v>23901323</v>
      </c>
      <c r="D27" s="165"/>
      <c r="E27" s="166">
        <v>23</v>
      </c>
      <c r="F27" s="339">
        <f t="shared" si="0"/>
        <v>0</v>
      </c>
      <c r="G27" s="165">
        <v>1028.1122640000001</v>
      </c>
    </row>
    <row r="28" spans="1:7">
      <c r="A28" s="154" t="s">
        <v>14523</v>
      </c>
      <c r="B28" s="155" t="s">
        <v>14524</v>
      </c>
      <c r="C28" s="195" t="s">
        <v>30527</v>
      </c>
      <c r="D28" s="163"/>
      <c r="E28" s="166"/>
      <c r="F28" s="339"/>
      <c r="G28" s="163"/>
    </row>
    <row r="29" spans="1:7">
      <c r="A29" s="26" t="s">
        <v>27724</v>
      </c>
      <c r="B29" s="25" t="s">
        <v>14526</v>
      </c>
      <c r="C29" s="189" t="s">
        <v>30528</v>
      </c>
      <c r="D29" s="167"/>
      <c r="E29" s="166"/>
      <c r="F29" s="339"/>
      <c r="G29" s="167" t="s">
        <v>23009</v>
      </c>
    </row>
    <row r="30" spans="1:7">
      <c r="A30" s="26" t="s">
        <v>27725</v>
      </c>
      <c r="B30" s="25" t="s">
        <v>14528</v>
      </c>
      <c r="C30" s="189" t="s">
        <v>30529</v>
      </c>
      <c r="D30" s="167"/>
      <c r="E30" s="166"/>
      <c r="F30" s="339"/>
      <c r="G30" s="167" t="s">
        <v>23010</v>
      </c>
    </row>
    <row r="31" spans="1:7">
      <c r="A31" s="26" t="s">
        <v>27726</v>
      </c>
      <c r="B31" s="25" t="s">
        <v>14530</v>
      </c>
      <c r="C31" s="189" t="s">
        <v>30530</v>
      </c>
      <c r="D31" s="167"/>
      <c r="E31" s="166"/>
      <c r="F31" s="339"/>
      <c r="G31" s="167" t="s">
        <v>23011</v>
      </c>
    </row>
    <row r="32" spans="1:7">
      <c r="A32" s="26" t="s">
        <v>27727</v>
      </c>
      <c r="B32" s="25" t="s">
        <v>14532</v>
      </c>
      <c r="C32" s="189" t="s">
        <v>14533</v>
      </c>
      <c r="D32" s="165"/>
      <c r="E32" s="166">
        <v>23</v>
      </c>
      <c r="F32" s="339">
        <f t="shared" si="0"/>
        <v>0</v>
      </c>
      <c r="G32" s="165">
        <v>6850.6521120000007</v>
      </c>
    </row>
    <row r="33" spans="1:7">
      <c r="A33" s="26" t="s">
        <v>27728</v>
      </c>
      <c r="B33" s="25" t="s">
        <v>30531</v>
      </c>
      <c r="C33" s="189" t="s">
        <v>30532</v>
      </c>
      <c r="D33" s="165"/>
      <c r="E33" s="166">
        <v>23</v>
      </c>
      <c r="F33" s="339">
        <f t="shared" si="0"/>
        <v>0</v>
      </c>
      <c r="G33" s="165">
        <v>23598.298944000002</v>
      </c>
    </row>
    <row r="34" spans="1:7">
      <c r="A34" s="26" t="s">
        <v>27729</v>
      </c>
      <c r="B34" s="25" t="s">
        <v>14536</v>
      </c>
      <c r="C34" s="189" t="s">
        <v>14537</v>
      </c>
      <c r="D34" s="165"/>
      <c r="E34" s="166">
        <v>23</v>
      </c>
      <c r="F34" s="339">
        <f t="shared" si="0"/>
        <v>0</v>
      </c>
      <c r="G34" s="165">
        <v>1941.62508</v>
      </c>
    </row>
    <row r="35" spans="1:7">
      <c r="A35" s="26" t="s">
        <v>27730</v>
      </c>
      <c r="B35" s="25" t="s">
        <v>14538</v>
      </c>
      <c r="C35" s="189" t="s">
        <v>14539</v>
      </c>
      <c r="D35" s="165"/>
      <c r="E35" s="166">
        <v>23</v>
      </c>
      <c r="F35" s="339">
        <f t="shared" si="0"/>
        <v>0</v>
      </c>
      <c r="G35" s="165">
        <v>7.1383680000000007</v>
      </c>
    </row>
    <row r="36" spans="1:7">
      <c r="A36" s="26" t="s">
        <v>27731</v>
      </c>
      <c r="B36" s="25" t="s">
        <v>14540</v>
      </c>
      <c r="C36" s="189" t="s">
        <v>14541</v>
      </c>
      <c r="D36" s="165"/>
      <c r="E36" s="166">
        <v>23</v>
      </c>
      <c r="F36" s="339">
        <f t="shared" si="0"/>
        <v>0</v>
      </c>
      <c r="G36" s="165">
        <v>0.89229600000000009</v>
      </c>
    </row>
    <row r="37" spans="1:7">
      <c r="A37" s="26" t="s">
        <v>27732</v>
      </c>
      <c r="B37" s="25" t="s">
        <v>14542</v>
      </c>
      <c r="C37" s="189" t="s">
        <v>14543</v>
      </c>
      <c r="D37" s="165"/>
      <c r="E37" s="166">
        <v>23</v>
      </c>
      <c r="F37" s="339">
        <f t="shared" si="0"/>
        <v>0</v>
      </c>
      <c r="G37" s="165">
        <v>0.89229600000000009</v>
      </c>
    </row>
    <row r="38" spans="1:7">
      <c r="A38" s="26" t="s">
        <v>27733</v>
      </c>
      <c r="B38" s="25" t="s">
        <v>14544</v>
      </c>
      <c r="C38" s="189" t="s">
        <v>14505</v>
      </c>
      <c r="D38" s="165"/>
      <c r="E38" s="166">
        <v>23</v>
      </c>
      <c r="F38" s="339">
        <f t="shared" si="0"/>
        <v>0</v>
      </c>
      <c r="G38" s="165">
        <v>5.8605120000000008</v>
      </c>
    </row>
    <row r="39" spans="1:7">
      <c r="A39" s="26" t="s">
        <v>27734</v>
      </c>
      <c r="B39" s="25" t="s">
        <v>14545</v>
      </c>
      <c r="C39" s="189" t="s">
        <v>14506</v>
      </c>
      <c r="D39" s="165"/>
      <c r="E39" s="166">
        <v>23</v>
      </c>
      <c r="F39" s="339">
        <f t="shared" si="0"/>
        <v>0</v>
      </c>
      <c r="G39" s="165">
        <v>3.1946400000000001</v>
      </c>
    </row>
    <row r="40" spans="1:7">
      <c r="A40" s="26" t="s">
        <v>27735</v>
      </c>
      <c r="B40" s="25" t="s">
        <v>14509</v>
      </c>
      <c r="C40" s="189" t="s">
        <v>14507</v>
      </c>
      <c r="D40" s="165"/>
      <c r="E40" s="166">
        <v>23</v>
      </c>
      <c r="F40" s="339">
        <f t="shared" si="0"/>
        <v>0</v>
      </c>
      <c r="G40" s="165">
        <v>1.0244880000000003</v>
      </c>
    </row>
    <row r="41" spans="1:7">
      <c r="A41" s="26" t="s">
        <v>27736</v>
      </c>
      <c r="B41" s="25" t="s">
        <v>14546</v>
      </c>
      <c r="C41" s="189" t="s">
        <v>14543</v>
      </c>
      <c r="D41" s="165"/>
      <c r="E41" s="166">
        <v>23</v>
      </c>
      <c r="F41" s="339">
        <f t="shared" si="0"/>
        <v>0</v>
      </c>
      <c r="G41" s="165">
        <v>0.64994400000000008</v>
      </c>
    </row>
    <row r="42" spans="1:7">
      <c r="A42" s="26" t="s">
        <v>27737</v>
      </c>
      <c r="B42" s="25" t="s">
        <v>14547</v>
      </c>
      <c r="C42" s="189" t="s">
        <v>14505</v>
      </c>
      <c r="D42" s="165"/>
      <c r="E42" s="166">
        <v>23</v>
      </c>
      <c r="F42" s="339">
        <f t="shared" si="0"/>
        <v>0</v>
      </c>
      <c r="G42" s="165">
        <v>1.6634160000000002</v>
      </c>
    </row>
    <row r="43" spans="1:7">
      <c r="A43" s="26" t="s">
        <v>27738</v>
      </c>
      <c r="B43" s="25" t="s">
        <v>28556</v>
      </c>
      <c r="C43" s="189" t="s">
        <v>14507</v>
      </c>
      <c r="D43" s="165"/>
      <c r="E43" s="166">
        <v>23</v>
      </c>
      <c r="F43" s="339">
        <f t="shared" si="0"/>
        <v>0</v>
      </c>
      <c r="G43" s="165">
        <v>0.50673600000000008</v>
      </c>
    </row>
    <row r="44" spans="1:7">
      <c r="A44" s="26" t="s">
        <v>27739</v>
      </c>
      <c r="B44" s="25" t="s">
        <v>24454</v>
      </c>
      <c r="C44" s="189" t="s">
        <v>14543</v>
      </c>
      <c r="D44" s="165"/>
      <c r="E44" s="166">
        <v>23</v>
      </c>
      <c r="F44" s="339">
        <f t="shared" si="0"/>
        <v>0</v>
      </c>
      <c r="G44" s="165">
        <v>0.50673600000000008</v>
      </c>
    </row>
    <row r="45" spans="1:7">
      <c r="A45" s="26" t="s">
        <v>27740</v>
      </c>
      <c r="B45" s="25" t="s">
        <v>24455</v>
      </c>
      <c r="C45" s="189" t="s">
        <v>14539</v>
      </c>
      <c r="D45" s="165"/>
      <c r="E45" s="166">
        <v>23</v>
      </c>
      <c r="F45" s="339">
        <f t="shared" si="0"/>
        <v>0</v>
      </c>
      <c r="G45" s="165">
        <v>1.916784</v>
      </c>
    </row>
    <row r="46" spans="1:7">
      <c r="A46" s="26" t="s">
        <v>27741</v>
      </c>
      <c r="B46" s="25" t="s">
        <v>24456</v>
      </c>
      <c r="C46" s="189" t="s">
        <v>14543</v>
      </c>
      <c r="D46" s="165"/>
      <c r="E46" s="166">
        <v>23</v>
      </c>
      <c r="F46" s="339">
        <f t="shared" si="0"/>
        <v>0</v>
      </c>
      <c r="G46" s="165">
        <v>32.001480000000001</v>
      </c>
    </row>
    <row r="47" spans="1:7">
      <c r="A47" s="154" t="s">
        <v>24457</v>
      </c>
      <c r="B47" s="155" t="s">
        <v>14526</v>
      </c>
      <c r="C47" s="195" t="s">
        <v>30528</v>
      </c>
      <c r="D47" s="163"/>
      <c r="E47" s="166"/>
      <c r="F47" s="339"/>
      <c r="G47" s="163"/>
    </row>
    <row r="48" spans="1:7">
      <c r="A48" s="26" t="s">
        <v>27742</v>
      </c>
      <c r="B48" s="25" t="s">
        <v>24458</v>
      </c>
      <c r="C48" s="189" t="s">
        <v>24459</v>
      </c>
      <c r="D48" s="165"/>
      <c r="E48" s="166">
        <v>23</v>
      </c>
      <c r="F48" s="339">
        <f t="shared" si="0"/>
        <v>0</v>
      </c>
      <c r="G48" s="165">
        <v>101811.97605600001</v>
      </c>
    </row>
    <row r="49" spans="1:7">
      <c r="A49" s="26" t="s">
        <v>27743</v>
      </c>
      <c r="B49" s="25" t="s">
        <v>26811</v>
      </c>
      <c r="C49" s="189" t="s">
        <v>14527</v>
      </c>
      <c r="D49" s="165"/>
      <c r="E49" s="166">
        <v>23</v>
      </c>
      <c r="F49" s="339">
        <f t="shared" si="0"/>
        <v>0</v>
      </c>
      <c r="G49" s="165">
        <v>34909.637904000003</v>
      </c>
    </row>
    <row r="50" spans="1:7">
      <c r="A50" s="26" t="s">
        <v>27744</v>
      </c>
      <c r="B50" s="25" t="s">
        <v>24461</v>
      </c>
      <c r="C50" s="189" t="s">
        <v>24462</v>
      </c>
      <c r="D50" s="165"/>
      <c r="E50" s="166">
        <v>23</v>
      </c>
      <c r="F50" s="339">
        <f t="shared" si="0"/>
        <v>0</v>
      </c>
      <c r="G50" s="165">
        <v>4238.2627920000004</v>
      </c>
    </row>
    <row r="51" spans="1:7">
      <c r="A51" s="26" t="s">
        <v>27745</v>
      </c>
      <c r="B51" s="25" t="s">
        <v>24463</v>
      </c>
      <c r="C51" s="189" t="s">
        <v>24464</v>
      </c>
      <c r="D51" s="165"/>
      <c r="E51" s="166">
        <v>23</v>
      </c>
      <c r="F51" s="339">
        <f t="shared" si="0"/>
        <v>0</v>
      </c>
      <c r="G51" s="165">
        <v>8748.6758640000007</v>
      </c>
    </row>
    <row r="52" spans="1:7">
      <c r="A52" s="26" t="s">
        <v>27746</v>
      </c>
      <c r="B52" s="25" t="s">
        <v>24465</v>
      </c>
      <c r="C52" s="189" t="s">
        <v>24466</v>
      </c>
      <c r="D52" s="165"/>
      <c r="E52" s="166">
        <v>23</v>
      </c>
      <c r="F52" s="339">
        <f t="shared" si="0"/>
        <v>0</v>
      </c>
      <c r="G52" s="165">
        <v>19415.36952</v>
      </c>
    </row>
    <row r="53" spans="1:7">
      <c r="A53" s="26" t="s">
        <v>27747</v>
      </c>
      <c r="B53" s="25" t="s">
        <v>26812</v>
      </c>
      <c r="C53" s="189" t="s">
        <v>24468</v>
      </c>
      <c r="D53" s="165"/>
      <c r="E53" s="166">
        <v>23</v>
      </c>
      <c r="F53" s="339">
        <f t="shared" si="0"/>
        <v>0</v>
      </c>
      <c r="G53" s="165">
        <v>6432.2644320000018</v>
      </c>
    </row>
    <row r="54" spans="1:7">
      <c r="A54" s="26" t="s">
        <v>27748</v>
      </c>
      <c r="B54" s="25" t="s">
        <v>26813</v>
      </c>
      <c r="C54" s="189" t="s">
        <v>26814</v>
      </c>
      <c r="D54" s="165"/>
      <c r="E54" s="166">
        <v>23</v>
      </c>
      <c r="F54" s="339">
        <f t="shared" si="0"/>
        <v>0</v>
      </c>
      <c r="G54" s="165">
        <v>2538.0864000000001</v>
      </c>
    </row>
    <row r="55" spans="1:7">
      <c r="A55" s="26" t="s">
        <v>27749</v>
      </c>
      <c r="B55" s="25" t="s">
        <v>26815</v>
      </c>
      <c r="C55" s="189" t="s">
        <v>26816</v>
      </c>
      <c r="D55" s="165"/>
      <c r="E55" s="166">
        <v>23</v>
      </c>
      <c r="F55" s="339">
        <f t="shared" si="0"/>
        <v>0</v>
      </c>
      <c r="G55" s="165">
        <v>441.972936</v>
      </c>
    </row>
    <row r="56" spans="1:7">
      <c r="A56" s="26" t="s">
        <v>27750</v>
      </c>
      <c r="B56" s="25" t="s">
        <v>26817</v>
      </c>
      <c r="C56" s="189" t="s">
        <v>24474</v>
      </c>
      <c r="D56" s="165"/>
      <c r="E56" s="166">
        <v>23</v>
      </c>
      <c r="F56" s="339">
        <f t="shared" si="0"/>
        <v>0</v>
      </c>
      <c r="G56" s="165">
        <v>1327.8025440000001</v>
      </c>
    </row>
    <row r="57" spans="1:7">
      <c r="A57" s="26" t="s">
        <v>27751</v>
      </c>
      <c r="B57" s="25" t="s">
        <v>26818</v>
      </c>
      <c r="C57" s="189" t="s">
        <v>24476</v>
      </c>
      <c r="D57" s="165"/>
      <c r="E57" s="166">
        <v>23</v>
      </c>
      <c r="F57" s="339">
        <f t="shared" si="0"/>
        <v>0</v>
      </c>
      <c r="G57" s="165">
        <v>1.7845920000000002</v>
      </c>
    </row>
    <row r="58" spans="1:7">
      <c r="A58" s="26" t="s">
        <v>27752</v>
      </c>
      <c r="B58" s="25" t="s">
        <v>24477</v>
      </c>
      <c r="C58" s="189" t="s">
        <v>24476</v>
      </c>
      <c r="D58" s="165"/>
      <c r="E58" s="166">
        <v>23</v>
      </c>
      <c r="F58" s="339">
        <f t="shared" si="0"/>
        <v>0</v>
      </c>
      <c r="G58" s="165">
        <v>13.263263999999999</v>
      </c>
    </row>
    <row r="59" spans="1:7">
      <c r="A59" s="26" t="s">
        <v>27753</v>
      </c>
      <c r="B59" s="25" t="s">
        <v>26819</v>
      </c>
      <c r="C59" s="189" t="s">
        <v>24476</v>
      </c>
      <c r="D59" s="165"/>
      <c r="E59" s="166">
        <v>23</v>
      </c>
      <c r="F59" s="339">
        <f t="shared" si="0"/>
        <v>0</v>
      </c>
      <c r="G59" s="165">
        <v>57.239136000000009</v>
      </c>
    </row>
    <row r="60" spans="1:7">
      <c r="A60" s="26" t="s">
        <v>27754</v>
      </c>
      <c r="B60" s="25" t="s">
        <v>26820</v>
      </c>
      <c r="C60" s="189" t="s">
        <v>24480</v>
      </c>
      <c r="D60" s="165"/>
      <c r="E60" s="166">
        <v>23</v>
      </c>
      <c r="F60" s="339">
        <f t="shared" si="0"/>
        <v>0</v>
      </c>
      <c r="G60" s="165">
        <v>77.25520800000001</v>
      </c>
    </row>
    <row r="61" spans="1:7">
      <c r="A61" s="26" t="s">
        <v>27755</v>
      </c>
      <c r="B61" s="25" t="s">
        <v>25338</v>
      </c>
      <c r="C61" s="189" t="s">
        <v>25339</v>
      </c>
      <c r="D61" s="165"/>
      <c r="E61" s="166">
        <v>23</v>
      </c>
      <c r="F61" s="339">
        <f t="shared" si="0"/>
        <v>0</v>
      </c>
      <c r="G61" s="165">
        <v>11.853216</v>
      </c>
    </row>
    <row r="62" spans="1:7">
      <c r="A62" s="26" t="s">
        <v>27756</v>
      </c>
      <c r="B62" s="25" t="s">
        <v>26821</v>
      </c>
      <c r="C62" s="189" t="s">
        <v>14539</v>
      </c>
      <c r="D62" s="165"/>
      <c r="E62" s="166">
        <v>23</v>
      </c>
      <c r="F62" s="339">
        <f t="shared" si="0"/>
        <v>0</v>
      </c>
      <c r="G62" s="165">
        <v>15.807960000000001</v>
      </c>
    </row>
    <row r="63" spans="1:7">
      <c r="A63" s="26" t="s">
        <v>27757</v>
      </c>
      <c r="B63" s="25" t="s">
        <v>25341</v>
      </c>
      <c r="C63" s="189" t="s">
        <v>14543</v>
      </c>
      <c r="D63" s="165"/>
      <c r="E63" s="166">
        <v>23</v>
      </c>
      <c r="F63" s="339">
        <f t="shared" si="0"/>
        <v>0</v>
      </c>
      <c r="G63" s="165">
        <v>0.50673600000000008</v>
      </c>
    </row>
    <row r="64" spans="1:7">
      <c r="A64" s="26" t="s">
        <v>27758</v>
      </c>
      <c r="B64" s="25" t="s">
        <v>25342</v>
      </c>
      <c r="C64" s="189" t="s">
        <v>25343</v>
      </c>
      <c r="D64" s="165"/>
      <c r="E64" s="166">
        <v>23</v>
      </c>
      <c r="F64" s="339">
        <f t="shared" si="0"/>
        <v>0</v>
      </c>
      <c r="G64" s="165">
        <v>88.866072000000003</v>
      </c>
    </row>
    <row r="65" spans="1:7">
      <c r="A65" s="26" t="s">
        <v>27759</v>
      </c>
      <c r="B65" s="25" t="s">
        <v>25344</v>
      </c>
      <c r="C65" s="189" t="s">
        <v>14539</v>
      </c>
      <c r="D65" s="165"/>
      <c r="E65" s="166">
        <v>23</v>
      </c>
      <c r="F65" s="339">
        <f t="shared" si="0"/>
        <v>0</v>
      </c>
      <c r="G65" s="165">
        <v>1.3990320000000003</v>
      </c>
    </row>
    <row r="66" spans="1:7">
      <c r="A66" s="26" t="s">
        <v>27760</v>
      </c>
      <c r="B66" s="25" t="s">
        <v>25345</v>
      </c>
      <c r="C66" s="189" t="s">
        <v>14543</v>
      </c>
      <c r="D66" s="165"/>
      <c r="E66" s="166">
        <v>23</v>
      </c>
      <c r="F66" s="339">
        <f t="shared" si="0"/>
        <v>0</v>
      </c>
      <c r="G66" s="165">
        <v>0.50673600000000008</v>
      </c>
    </row>
    <row r="67" spans="1:7">
      <c r="A67" s="26" t="s">
        <v>27761</v>
      </c>
      <c r="B67" s="25" t="s">
        <v>25346</v>
      </c>
      <c r="C67" s="189" t="s">
        <v>14539</v>
      </c>
      <c r="D67" s="165"/>
      <c r="E67" s="166">
        <v>23</v>
      </c>
      <c r="F67" s="339">
        <f t="shared" si="0"/>
        <v>0</v>
      </c>
      <c r="G67" s="165">
        <v>3.7013760000000002</v>
      </c>
    </row>
    <row r="68" spans="1:7">
      <c r="A68" s="26" t="s">
        <v>27762</v>
      </c>
      <c r="B68" s="25" t="s">
        <v>29111</v>
      </c>
      <c r="C68" s="189" t="s">
        <v>14543</v>
      </c>
      <c r="D68" s="165"/>
      <c r="E68" s="166">
        <v>23</v>
      </c>
      <c r="F68" s="339">
        <f t="shared" si="0"/>
        <v>0</v>
      </c>
      <c r="G68" s="165">
        <v>1.3990320000000003</v>
      </c>
    </row>
    <row r="69" spans="1:7">
      <c r="A69" s="26" t="s">
        <v>27763</v>
      </c>
      <c r="B69" s="25" t="s">
        <v>28707</v>
      </c>
      <c r="C69" s="189"/>
      <c r="D69" s="165"/>
      <c r="E69" s="166">
        <v>23</v>
      </c>
      <c r="F69" s="339">
        <f t="shared" si="0"/>
        <v>0</v>
      </c>
      <c r="G69" s="165">
        <v>46.146024000000004</v>
      </c>
    </row>
    <row r="70" spans="1:7">
      <c r="A70" s="154" t="s">
        <v>25347</v>
      </c>
      <c r="B70" s="155" t="s">
        <v>14528</v>
      </c>
      <c r="C70" s="195" t="s">
        <v>30529</v>
      </c>
      <c r="D70" s="163"/>
      <c r="E70" s="166"/>
      <c r="F70" s="339"/>
      <c r="G70" s="163"/>
    </row>
    <row r="71" spans="1:7">
      <c r="A71" s="26" t="s">
        <v>27764</v>
      </c>
      <c r="B71" s="25" t="s">
        <v>25348</v>
      </c>
      <c r="C71" s="189" t="s">
        <v>25349</v>
      </c>
      <c r="D71" s="165"/>
      <c r="E71" s="166">
        <v>23</v>
      </c>
      <c r="F71" s="339">
        <f t="shared" si="0"/>
        <v>0</v>
      </c>
      <c r="G71" s="165">
        <v>94708.793160000016</v>
      </c>
    </row>
    <row r="72" spans="1:7">
      <c r="A72" s="26" t="s">
        <v>27765</v>
      </c>
      <c r="B72" s="25" t="s">
        <v>25350</v>
      </c>
      <c r="C72" s="189" t="s">
        <v>25351</v>
      </c>
      <c r="D72" s="167"/>
      <c r="E72" s="166"/>
      <c r="F72" s="339"/>
      <c r="G72" s="167" t="s">
        <v>23010</v>
      </c>
    </row>
    <row r="73" spans="1:7">
      <c r="A73" s="26" t="s">
        <v>27766</v>
      </c>
      <c r="B73" s="25" t="s">
        <v>25352</v>
      </c>
      <c r="C73" s="189" t="s">
        <v>25353</v>
      </c>
      <c r="D73" s="167"/>
      <c r="E73" s="166"/>
      <c r="F73" s="339"/>
      <c r="G73" s="167" t="s">
        <v>23012</v>
      </c>
    </row>
    <row r="74" spans="1:7">
      <c r="A74" s="26" t="s">
        <v>27767</v>
      </c>
      <c r="B74" s="25" t="s">
        <v>25354</v>
      </c>
      <c r="C74" s="189" t="s">
        <v>25355</v>
      </c>
      <c r="D74" s="165"/>
      <c r="E74" s="166">
        <v>23</v>
      </c>
      <c r="F74" s="339">
        <f t="shared" ref="F74:F113" si="1">D74*1.23</f>
        <v>0</v>
      </c>
      <c r="G74" s="165">
        <v>102.49286400000001</v>
      </c>
    </row>
    <row r="75" spans="1:7">
      <c r="A75" s="26" t="s">
        <v>27768</v>
      </c>
      <c r="B75" s="25" t="s">
        <v>22660</v>
      </c>
      <c r="C75" s="189" t="s">
        <v>25356</v>
      </c>
      <c r="D75" s="165"/>
      <c r="E75" s="166">
        <v>23</v>
      </c>
      <c r="F75" s="339">
        <f t="shared" si="1"/>
        <v>0</v>
      </c>
      <c r="G75" s="165">
        <v>355.15583999999996</v>
      </c>
    </row>
    <row r="76" spans="1:7">
      <c r="A76" s="26" t="s">
        <v>27769</v>
      </c>
      <c r="B76" s="25" t="s">
        <v>29140</v>
      </c>
      <c r="C76" s="189" t="s">
        <v>29103</v>
      </c>
      <c r="D76" s="165"/>
      <c r="E76" s="166">
        <v>23</v>
      </c>
      <c r="F76" s="339">
        <f t="shared" si="1"/>
        <v>0</v>
      </c>
      <c r="G76" s="165">
        <v>29.577960000000001</v>
      </c>
    </row>
    <row r="77" spans="1:7">
      <c r="A77" s="26" t="s">
        <v>27770</v>
      </c>
      <c r="B77" s="25" t="s">
        <v>29104</v>
      </c>
      <c r="C77" s="189" t="s">
        <v>29105</v>
      </c>
      <c r="D77" s="165"/>
      <c r="E77" s="166">
        <v>23</v>
      </c>
      <c r="F77" s="339">
        <f t="shared" si="1"/>
        <v>0</v>
      </c>
      <c r="G77" s="165">
        <v>32.001480000000001</v>
      </c>
    </row>
    <row r="78" spans="1:7">
      <c r="A78" s="26" t="s">
        <v>27771</v>
      </c>
      <c r="B78" s="25" t="s">
        <v>14538</v>
      </c>
      <c r="C78" s="189" t="s">
        <v>29106</v>
      </c>
      <c r="D78" s="165"/>
      <c r="E78" s="166">
        <v>23</v>
      </c>
      <c r="F78" s="339">
        <f t="shared" si="1"/>
        <v>0</v>
      </c>
      <c r="G78" s="165">
        <v>11.346480000000001</v>
      </c>
    </row>
    <row r="79" spans="1:7">
      <c r="A79" s="26" t="s">
        <v>27772</v>
      </c>
      <c r="B79" s="25" t="s">
        <v>14540</v>
      </c>
      <c r="C79" s="189" t="s">
        <v>11100</v>
      </c>
      <c r="D79" s="165"/>
      <c r="E79" s="166">
        <v>23</v>
      </c>
      <c r="F79" s="339">
        <f t="shared" si="1"/>
        <v>0</v>
      </c>
      <c r="G79" s="165">
        <v>0.89229600000000009</v>
      </c>
    </row>
    <row r="80" spans="1:7">
      <c r="A80" s="26" t="s">
        <v>27773</v>
      </c>
      <c r="B80" s="25" t="s">
        <v>29107</v>
      </c>
      <c r="C80" s="189" t="s">
        <v>29108</v>
      </c>
      <c r="D80" s="165"/>
      <c r="E80" s="166">
        <v>23</v>
      </c>
      <c r="F80" s="339">
        <f t="shared" si="1"/>
        <v>0</v>
      </c>
      <c r="G80" s="165">
        <v>0.89229600000000009</v>
      </c>
    </row>
    <row r="81" spans="1:7">
      <c r="A81" s="26" t="s">
        <v>27774</v>
      </c>
      <c r="B81" s="25" t="s">
        <v>29109</v>
      </c>
      <c r="C81" s="189" t="s">
        <v>29110</v>
      </c>
      <c r="D81" s="165"/>
      <c r="E81" s="166">
        <v>23</v>
      </c>
      <c r="F81" s="339">
        <f t="shared" si="1"/>
        <v>0</v>
      </c>
      <c r="G81" s="165">
        <v>10.200816</v>
      </c>
    </row>
    <row r="82" spans="1:7">
      <c r="A82" s="26" t="s">
        <v>27775</v>
      </c>
      <c r="B82" s="25" t="s">
        <v>14509</v>
      </c>
      <c r="C82" s="189" t="s">
        <v>11100</v>
      </c>
      <c r="D82" s="165"/>
      <c r="E82" s="166">
        <v>23</v>
      </c>
      <c r="F82" s="339">
        <f t="shared" si="1"/>
        <v>0</v>
      </c>
      <c r="G82" s="165">
        <v>1.0244880000000003</v>
      </c>
    </row>
    <row r="83" spans="1:7">
      <c r="A83" s="26" t="s">
        <v>27776</v>
      </c>
      <c r="B83" s="25" t="s">
        <v>29111</v>
      </c>
      <c r="C83" s="189" t="s">
        <v>29108</v>
      </c>
      <c r="D83" s="165"/>
      <c r="E83" s="166">
        <v>23</v>
      </c>
      <c r="F83" s="339">
        <f t="shared" si="1"/>
        <v>0</v>
      </c>
      <c r="G83" s="165">
        <v>0.64994400000000008</v>
      </c>
    </row>
    <row r="84" spans="1:7">
      <c r="A84" s="154" t="s">
        <v>29112</v>
      </c>
      <c r="B84" s="155" t="s">
        <v>25350</v>
      </c>
      <c r="C84" s="195" t="s">
        <v>25351</v>
      </c>
      <c r="D84" s="163"/>
      <c r="E84" s="166"/>
      <c r="F84" s="339"/>
      <c r="G84" s="163"/>
    </row>
    <row r="85" spans="1:7" ht="14.25" customHeight="1">
      <c r="A85" s="26" t="s">
        <v>27777</v>
      </c>
      <c r="B85" s="25" t="s">
        <v>29113</v>
      </c>
      <c r="C85" s="189" t="s">
        <v>29114</v>
      </c>
      <c r="D85" s="165"/>
      <c r="E85" s="166">
        <v>23</v>
      </c>
      <c r="F85" s="339">
        <f t="shared" si="1"/>
        <v>0</v>
      </c>
      <c r="G85" s="165">
        <v>7251.0726960000011</v>
      </c>
    </row>
    <row r="86" spans="1:7" ht="15" customHeight="1">
      <c r="A86" s="26" t="s">
        <v>27778</v>
      </c>
      <c r="B86" s="25" t="s">
        <v>29115</v>
      </c>
      <c r="C86" s="189" t="s">
        <v>29116</v>
      </c>
      <c r="D86" s="165"/>
      <c r="E86" s="166">
        <v>23</v>
      </c>
      <c r="F86" s="339">
        <f t="shared" si="1"/>
        <v>0</v>
      </c>
      <c r="G86" s="165">
        <v>792.028368</v>
      </c>
    </row>
    <row r="87" spans="1:7" ht="14.25" customHeight="1">
      <c r="A87" s="26" t="s">
        <v>27779</v>
      </c>
      <c r="B87" s="25" t="s">
        <v>29117</v>
      </c>
      <c r="C87" s="189" t="s">
        <v>29118</v>
      </c>
      <c r="D87" s="165"/>
      <c r="E87" s="166">
        <v>23</v>
      </c>
      <c r="F87" s="339">
        <f t="shared" si="1"/>
        <v>0</v>
      </c>
      <c r="G87" s="165">
        <v>1028.1122640000001</v>
      </c>
    </row>
    <row r="88" spans="1:7" ht="13.5" customHeight="1">
      <c r="A88" s="26" t="s">
        <v>27780</v>
      </c>
      <c r="B88" s="25" t="s">
        <v>29119</v>
      </c>
      <c r="C88" s="189" t="s">
        <v>29120</v>
      </c>
      <c r="D88" s="165"/>
      <c r="E88" s="166">
        <v>23</v>
      </c>
      <c r="F88" s="339">
        <f t="shared" si="1"/>
        <v>0</v>
      </c>
      <c r="G88" s="165">
        <v>6661.9810800000005</v>
      </c>
    </row>
    <row r="89" spans="1:7" ht="15" customHeight="1">
      <c r="A89" s="26" t="s">
        <v>27781</v>
      </c>
      <c r="B89" s="25" t="s">
        <v>29121</v>
      </c>
      <c r="C89" s="189" t="s">
        <v>29122</v>
      </c>
      <c r="D89" s="165"/>
      <c r="E89" s="166">
        <v>23</v>
      </c>
      <c r="F89" s="339">
        <f t="shared" si="1"/>
        <v>0</v>
      </c>
      <c r="G89" s="165">
        <v>102.49286400000001</v>
      </c>
    </row>
    <row r="90" spans="1:7" ht="13.5" customHeight="1">
      <c r="A90" s="26" t="s">
        <v>27782</v>
      </c>
      <c r="B90" s="25" t="s">
        <v>28551</v>
      </c>
      <c r="C90" s="189" t="s">
        <v>29123</v>
      </c>
      <c r="D90" s="165"/>
      <c r="E90" s="166">
        <v>23</v>
      </c>
      <c r="F90" s="339">
        <f t="shared" si="1"/>
        <v>0</v>
      </c>
      <c r="G90" s="165">
        <v>51.378624000000002</v>
      </c>
    </row>
    <row r="91" spans="1:7" ht="14.25" customHeight="1">
      <c r="A91" s="26" t="s">
        <v>27783</v>
      </c>
      <c r="B91" s="25" t="s">
        <v>28551</v>
      </c>
      <c r="C91" s="189" t="s">
        <v>29124</v>
      </c>
      <c r="D91" s="165"/>
      <c r="E91" s="166">
        <v>23</v>
      </c>
      <c r="F91" s="339">
        <f t="shared" si="1"/>
        <v>0</v>
      </c>
      <c r="G91" s="165">
        <v>102.49286400000001</v>
      </c>
    </row>
    <row r="92" spans="1:7" ht="14.25" customHeight="1">
      <c r="A92" s="26" t="s">
        <v>27784</v>
      </c>
      <c r="B92" s="25" t="s">
        <v>22662</v>
      </c>
      <c r="C92" s="189" t="s">
        <v>29125</v>
      </c>
      <c r="D92" s="165"/>
      <c r="E92" s="166">
        <v>23</v>
      </c>
      <c r="F92" s="339">
        <f t="shared" si="1"/>
        <v>0</v>
      </c>
      <c r="G92" s="165">
        <v>98.670311999999996</v>
      </c>
    </row>
    <row r="93" spans="1:7">
      <c r="A93" s="26" t="s">
        <v>27785</v>
      </c>
      <c r="B93" s="25" t="s">
        <v>29126</v>
      </c>
      <c r="C93" s="189" t="s">
        <v>29110</v>
      </c>
      <c r="D93" s="165"/>
      <c r="E93" s="166">
        <v>23</v>
      </c>
      <c r="F93" s="339">
        <f t="shared" si="1"/>
        <v>0</v>
      </c>
      <c r="G93" s="165">
        <v>7.6451040000000008</v>
      </c>
    </row>
    <row r="94" spans="1:7">
      <c r="A94" s="26" t="s">
        <v>27786</v>
      </c>
      <c r="B94" s="25" t="s">
        <v>29127</v>
      </c>
      <c r="C94" s="189" t="s">
        <v>8307</v>
      </c>
      <c r="D94" s="165"/>
      <c r="E94" s="166">
        <v>23</v>
      </c>
      <c r="F94" s="339">
        <f t="shared" si="1"/>
        <v>0</v>
      </c>
      <c r="G94" s="165">
        <v>29.071224000000001</v>
      </c>
    </row>
    <row r="95" spans="1:7">
      <c r="A95" s="154" t="s">
        <v>29128</v>
      </c>
      <c r="B95" s="155" t="s">
        <v>25352</v>
      </c>
      <c r="C95" s="195" t="s">
        <v>25353</v>
      </c>
      <c r="D95" s="163"/>
      <c r="E95" s="166"/>
      <c r="F95" s="339"/>
      <c r="G95" s="163"/>
    </row>
    <row r="96" spans="1:7" ht="14.25" customHeight="1">
      <c r="A96" s="27" t="s">
        <v>27787</v>
      </c>
      <c r="B96" s="25" t="s">
        <v>29113</v>
      </c>
      <c r="C96" s="189" t="s">
        <v>29114</v>
      </c>
      <c r="D96" s="165"/>
      <c r="E96" s="166">
        <v>23</v>
      </c>
      <c r="F96" s="339">
        <f t="shared" si="1"/>
        <v>0</v>
      </c>
      <c r="G96" s="165">
        <v>7251.0726960000011</v>
      </c>
    </row>
    <row r="97" spans="1:7" ht="12.75" customHeight="1">
      <c r="A97" s="27" t="s">
        <v>27788</v>
      </c>
      <c r="B97" s="25" t="s">
        <v>29115</v>
      </c>
      <c r="C97" s="189" t="s">
        <v>29116</v>
      </c>
      <c r="D97" s="165"/>
      <c r="E97" s="166">
        <v>23</v>
      </c>
      <c r="F97" s="339">
        <f t="shared" si="1"/>
        <v>0</v>
      </c>
      <c r="G97" s="165">
        <v>792.028368</v>
      </c>
    </row>
    <row r="98" spans="1:7" ht="13.5" customHeight="1">
      <c r="A98" s="27" t="s">
        <v>27789</v>
      </c>
      <c r="B98" s="25" t="s">
        <v>29117</v>
      </c>
      <c r="C98" s="189" t="s">
        <v>29118</v>
      </c>
      <c r="D98" s="165"/>
      <c r="E98" s="166">
        <v>23</v>
      </c>
      <c r="F98" s="339">
        <f t="shared" si="1"/>
        <v>0</v>
      </c>
      <c r="G98" s="165">
        <v>1028.1122640000001</v>
      </c>
    </row>
    <row r="99" spans="1:7">
      <c r="A99" s="27" t="s">
        <v>27790</v>
      </c>
      <c r="B99" s="25" t="s">
        <v>29129</v>
      </c>
      <c r="C99" s="189" t="s">
        <v>29130</v>
      </c>
      <c r="D99" s="165"/>
      <c r="E99" s="166">
        <v>23</v>
      </c>
      <c r="F99" s="339">
        <f t="shared" si="1"/>
        <v>0</v>
      </c>
      <c r="G99" s="165">
        <v>6814.9602720000003</v>
      </c>
    </row>
    <row r="100" spans="1:7">
      <c r="A100" s="27" t="s">
        <v>27791</v>
      </c>
      <c r="B100" s="25" t="s">
        <v>29121</v>
      </c>
      <c r="C100" s="189" t="s">
        <v>29122</v>
      </c>
      <c r="D100" s="165"/>
      <c r="E100" s="166">
        <v>23</v>
      </c>
      <c r="F100" s="339">
        <f t="shared" si="1"/>
        <v>0</v>
      </c>
      <c r="G100" s="165">
        <v>102.49286400000001</v>
      </c>
    </row>
    <row r="101" spans="1:7" ht="14.25" customHeight="1">
      <c r="A101" s="27" t="s">
        <v>27792</v>
      </c>
      <c r="B101" s="25" t="s">
        <v>28551</v>
      </c>
      <c r="C101" s="189" t="s">
        <v>29123</v>
      </c>
      <c r="D101" s="165"/>
      <c r="E101" s="166">
        <v>23</v>
      </c>
      <c r="F101" s="339">
        <f t="shared" si="1"/>
        <v>0</v>
      </c>
      <c r="G101" s="165">
        <v>51.378624000000002</v>
      </c>
    </row>
    <row r="102" spans="1:7" ht="12.75" customHeight="1">
      <c r="A102" s="27" t="s">
        <v>27793</v>
      </c>
      <c r="B102" s="25" t="s">
        <v>28551</v>
      </c>
      <c r="C102" s="189" t="s">
        <v>29124</v>
      </c>
      <c r="D102" s="165"/>
      <c r="E102" s="166">
        <v>23</v>
      </c>
      <c r="F102" s="339">
        <f t="shared" si="1"/>
        <v>0</v>
      </c>
      <c r="G102" s="165">
        <v>102.49286400000001</v>
      </c>
    </row>
    <row r="103" spans="1:7" ht="14.25" customHeight="1">
      <c r="A103" s="27" t="s">
        <v>27794</v>
      </c>
      <c r="B103" s="25" t="s">
        <v>22662</v>
      </c>
      <c r="C103" s="189" t="s">
        <v>29125</v>
      </c>
      <c r="D103" s="165"/>
      <c r="E103" s="166">
        <v>23</v>
      </c>
      <c r="F103" s="339">
        <f t="shared" si="1"/>
        <v>0</v>
      </c>
      <c r="G103" s="165">
        <v>98.670311999999996</v>
      </c>
    </row>
    <row r="104" spans="1:7">
      <c r="A104" s="27" t="s">
        <v>27795</v>
      </c>
      <c r="B104" s="25" t="s">
        <v>29126</v>
      </c>
      <c r="C104" s="189" t="s">
        <v>29110</v>
      </c>
      <c r="D104" s="165"/>
      <c r="E104" s="166">
        <v>23</v>
      </c>
      <c r="F104" s="339">
        <f t="shared" si="1"/>
        <v>0</v>
      </c>
      <c r="G104" s="165">
        <v>7.6451040000000008</v>
      </c>
    </row>
    <row r="105" spans="1:7">
      <c r="A105" s="27" t="s">
        <v>27796</v>
      </c>
      <c r="B105" s="25" t="s">
        <v>29127</v>
      </c>
      <c r="C105" s="189" t="s">
        <v>8307</v>
      </c>
      <c r="D105" s="165"/>
      <c r="E105" s="166">
        <v>23</v>
      </c>
      <c r="F105" s="339">
        <f t="shared" si="1"/>
        <v>0</v>
      </c>
      <c r="G105" s="165">
        <v>29.071224000000001</v>
      </c>
    </row>
    <row r="106" spans="1:7">
      <c r="A106" s="154" t="s">
        <v>29131</v>
      </c>
      <c r="B106" s="155" t="s">
        <v>14530</v>
      </c>
      <c r="C106" s="195" t="s">
        <v>30530</v>
      </c>
      <c r="D106" s="163"/>
      <c r="E106" s="166"/>
      <c r="F106" s="339"/>
      <c r="G106" s="163"/>
    </row>
    <row r="107" spans="1:7">
      <c r="A107" s="26" t="s">
        <v>27797</v>
      </c>
      <c r="B107" s="25" t="s">
        <v>29132</v>
      </c>
      <c r="C107" s="189" t="s">
        <v>26823</v>
      </c>
      <c r="D107" s="165"/>
      <c r="E107" s="166">
        <v>23</v>
      </c>
      <c r="F107" s="339">
        <f t="shared" si="1"/>
        <v>0</v>
      </c>
      <c r="G107" s="165">
        <v>4696.0216560000008</v>
      </c>
    </row>
    <row r="108" spans="1:7">
      <c r="A108" s="26" t="s">
        <v>27798</v>
      </c>
      <c r="B108" s="25" t="s">
        <v>29134</v>
      </c>
      <c r="C108" s="189" t="s">
        <v>29135</v>
      </c>
      <c r="D108" s="165"/>
      <c r="E108" s="166">
        <v>23</v>
      </c>
      <c r="F108" s="339">
        <f t="shared" si="1"/>
        <v>0</v>
      </c>
      <c r="G108" s="165">
        <v>4814.3224800000007</v>
      </c>
    </row>
    <row r="109" spans="1:7">
      <c r="A109" s="26" t="s">
        <v>27799</v>
      </c>
      <c r="B109" s="25" t="s">
        <v>26824</v>
      </c>
      <c r="C109" s="189" t="s">
        <v>26825</v>
      </c>
      <c r="D109" s="165"/>
      <c r="E109" s="166">
        <v>23</v>
      </c>
      <c r="F109" s="339">
        <f t="shared" si="1"/>
        <v>0</v>
      </c>
      <c r="G109" s="165">
        <v>1894.2012000000002</v>
      </c>
    </row>
    <row r="110" spans="1:7">
      <c r="A110" s="26" t="s">
        <v>27800</v>
      </c>
      <c r="B110" s="25" t="s">
        <v>25344</v>
      </c>
      <c r="C110" s="189" t="s">
        <v>14539</v>
      </c>
      <c r="D110" s="165"/>
      <c r="E110" s="166">
        <v>23</v>
      </c>
      <c r="F110" s="339">
        <f t="shared" si="1"/>
        <v>0</v>
      </c>
      <c r="G110" s="165">
        <v>1.3990320000000003</v>
      </c>
    </row>
    <row r="111" spans="1:7">
      <c r="A111" s="26" t="s">
        <v>27801</v>
      </c>
      <c r="B111" s="25" t="s">
        <v>25345</v>
      </c>
      <c r="C111" s="189" t="s">
        <v>14543</v>
      </c>
      <c r="D111" s="165"/>
      <c r="E111" s="166">
        <v>23</v>
      </c>
      <c r="F111" s="339">
        <f t="shared" si="1"/>
        <v>0</v>
      </c>
      <c r="G111" s="165">
        <v>0.50673600000000008</v>
      </c>
    </row>
    <row r="112" spans="1:7">
      <c r="A112" s="26" t="s">
        <v>27701</v>
      </c>
      <c r="B112" s="25" t="s">
        <v>26826</v>
      </c>
      <c r="C112" s="189" t="s">
        <v>14539</v>
      </c>
      <c r="D112" s="165"/>
      <c r="E112" s="166">
        <v>23</v>
      </c>
      <c r="F112" s="339">
        <f t="shared" si="1"/>
        <v>0</v>
      </c>
      <c r="G112" s="165">
        <v>1.3990320000000003</v>
      </c>
    </row>
    <row r="113" spans="1:7">
      <c r="A113" s="26" t="s">
        <v>27802</v>
      </c>
      <c r="B113" s="25" t="s">
        <v>26827</v>
      </c>
      <c r="C113" s="189" t="s">
        <v>14543</v>
      </c>
      <c r="D113" s="165"/>
      <c r="E113" s="166">
        <v>23</v>
      </c>
      <c r="F113" s="339">
        <f t="shared" si="1"/>
        <v>0</v>
      </c>
      <c r="G113" s="165">
        <v>0.50673600000000008</v>
      </c>
    </row>
    <row r="114" spans="1:7" ht="13.5" customHeight="1">
      <c r="A114" s="740" t="s">
        <v>28369</v>
      </c>
      <c r="B114" s="740"/>
      <c r="C114" s="740"/>
      <c r="D114" s="62"/>
      <c r="E114" s="63">
        <v>23</v>
      </c>
      <c r="F114" s="338">
        <f>SUM(F7:F18,F20,F23:F27,F32:F46,F48:F69,F71,F74:F83,F85:F94,F96:F105,F107:F113)</f>
        <v>0</v>
      </c>
      <c r="G114" s="62"/>
    </row>
  </sheetData>
  <protectedRanges>
    <protectedRange sqref="D6:D113" name="Rozstęp1"/>
  </protectedRanges>
  <mergeCells count="4">
    <mergeCell ref="A5:F5"/>
    <mergeCell ref="A2:F2"/>
    <mergeCell ref="A114:C114"/>
    <mergeCell ref="A1:D1"/>
  </mergeCells>
  <phoneticPr fontId="16" type="noConversion"/>
  <pageMargins left="0.78740157480314965" right="0.78740157480314965" top="0.78740157480314965" bottom="0.78740157480314965" header="0.27559055118110237" footer="0.51181102362204722"/>
  <pageSetup paperSize="9" orientation="portrait" r:id="rId1"/>
  <headerFooter alignWithMargins="0"/>
  <rowBreaks count="1" manualBreakCount="1">
    <brk id="53" max="5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063"/>
  <sheetViews>
    <sheetView view="pageBreakPreview" topLeftCell="A1267" zoomScaleNormal="100" zoomScaleSheetLayoutView="100" workbookViewId="0">
      <selection activeCell="D1267" sqref="D1:H1048576"/>
    </sheetView>
  </sheetViews>
  <sheetFormatPr defaultColWidth="9.109375" defaultRowHeight="13.2"/>
  <cols>
    <col min="1" max="1" width="7.6640625" customWidth="1"/>
    <col min="2" max="2" width="42.33203125" customWidth="1"/>
    <col min="3" max="3" width="31.5546875" style="114" customWidth="1"/>
    <col min="4" max="4" width="15.6640625" customWidth="1"/>
    <col min="5" max="5" width="12" customWidth="1"/>
    <col min="6" max="6" width="13.33203125" customWidth="1"/>
    <col min="7" max="7" width="20.44140625" customWidth="1"/>
  </cols>
  <sheetData>
    <row r="1" spans="1:7" ht="12.75" customHeight="1">
      <c r="A1" s="719" t="s">
        <v>33355</v>
      </c>
      <c r="B1" s="719"/>
      <c r="C1" s="719"/>
      <c r="D1" s="719"/>
      <c r="G1" s="78"/>
    </row>
    <row r="2" spans="1:7" ht="49.5" customHeight="1">
      <c r="A2" s="750" t="s">
        <v>33350</v>
      </c>
      <c r="B2" s="750"/>
      <c r="C2" s="750"/>
      <c r="D2" s="750"/>
      <c r="E2" s="421"/>
      <c r="F2" s="421"/>
    </row>
    <row r="3" spans="1:7" ht="39.9" customHeight="1">
      <c r="A3" s="75" t="s">
        <v>22815</v>
      </c>
      <c r="B3" s="75" t="s">
        <v>21502</v>
      </c>
      <c r="C3" s="75" t="s">
        <v>21500</v>
      </c>
      <c r="D3" s="350" t="s">
        <v>28496</v>
      </c>
      <c r="E3" s="90"/>
      <c r="F3" s="340"/>
      <c r="G3" s="350" t="s">
        <v>33340</v>
      </c>
    </row>
    <row r="4" spans="1:7">
      <c r="A4" s="91" t="s">
        <v>27803</v>
      </c>
      <c r="B4" s="92" t="s">
        <v>21302</v>
      </c>
      <c r="C4" s="115" t="s">
        <v>21303</v>
      </c>
      <c r="D4" s="93"/>
      <c r="E4" s="70">
        <v>23</v>
      </c>
      <c r="F4" s="341">
        <f>ROUND(D4*1.23,2)</f>
        <v>0</v>
      </c>
      <c r="G4" s="93">
        <v>108013.356144</v>
      </c>
    </row>
    <row r="5" spans="1:7">
      <c r="A5" s="94" t="s">
        <v>27804</v>
      </c>
      <c r="B5" s="95" t="s">
        <v>21304</v>
      </c>
      <c r="C5" s="116" t="s">
        <v>21305</v>
      </c>
      <c r="D5" s="93"/>
      <c r="E5" s="70">
        <v>23</v>
      </c>
      <c r="F5" s="341">
        <f t="shared" ref="F5:F68" si="0">ROUND(D5*1.23,2)</f>
        <v>0</v>
      </c>
      <c r="G5" s="93">
        <v>12116.311128000001</v>
      </c>
    </row>
    <row r="6" spans="1:7">
      <c r="A6" s="91" t="s">
        <v>27805</v>
      </c>
      <c r="B6" s="95" t="s">
        <v>21306</v>
      </c>
      <c r="C6" s="116" t="s">
        <v>21307</v>
      </c>
      <c r="D6" s="93"/>
      <c r="E6" s="70">
        <v>23</v>
      </c>
      <c r="F6" s="341">
        <f t="shared" si="0"/>
        <v>0</v>
      </c>
      <c r="G6" s="93">
        <v>3362.4687600000002</v>
      </c>
    </row>
    <row r="7" spans="1:7">
      <c r="A7" s="94" t="s">
        <v>27806</v>
      </c>
      <c r="B7" s="95" t="s">
        <v>24395</v>
      </c>
      <c r="C7" s="116" t="s">
        <v>21308</v>
      </c>
      <c r="D7" s="93"/>
      <c r="E7" s="70">
        <v>23</v>
      </c>
      <c r="F7" s="341">
        <f t="shared" si="0"/>
        <v>0</v>
      </c>
      <c r="G7" s="93">
        <v>10996.149168</v>
      </c>
    </row>
    <row r="8" spans="1:7">
      <c r="A8" s="91" t="s">
        <v>27807</v>
      </c>
      <c r="B8" s="95" t="s">
        <v>21309</v>
      </c>
      <c r="C8" s="116" t="s">
        <v>21310</v>
      </c>
      <c r="D8" s="93"/>
      <c r="E8" s="70">
        <v>23</v>
      </c>
      <c r="F8" s="341">
        <f t="shared" si="0"/>
        <v>0</v>
      </c>
      <c r="G8" s="93">
        <v>1645.8344640000003</v>
      </c>
    </row>
    <row r="9" spans="1:7">
      <c r="A9" s="94" t="s">
        <v>27808</v>
      </c>
      <c r="B9" s="95" t="s">
        <v>21311</v>
      </c>
      <c r="C9" s="116" t="s">
        <v>21312</v>
      </c>
      <c r="D9" s="93"/>
      <c r="E9" s="70">
        <v>23</v>
      </c>
      <c r="F9" s="341">
        <f t="shared" si="0"/>
        <v>0</v>
      </c>
      <c r="G9" s="93">
        <v>8494.6469039999993</v>
      </c>
    </row>
    <row r="10" spans="1:7">
      <c r="A10" s="91" t="s">
        <v>27809</v>
      </c>
      <c r="B10" s="95" t="s">
        <v>21313</v>
      </c>
      <c r="C10" s="116" t="s">
        <v>21314</v>
      </c>
      <c r="D10" s="93"/>
      <c r="E10" s="70">
        <v>23</v>
      </c>
      <c r="F10" s="341">
        <f t="shared" si="0"/>
        <v>0</v>
      </c>
      <c r="G10" s="93">
        <v>40.384656</v>
      </c>
    </row>
    <row r="11" spans="1:7">
      <c r="A11" s="94" t="s">
        <v>27810</v>
      </c>
      <c r="B11" s="95" t="s">
        <v>21315</v>
      </c>
      <c r="C11" s="116" t="s">
        <v>21316</v>
      </c>
      <c r="D11" s="93"/>
      <c r="E11" s="70">
        <v>23</v>
      </c>
      <c r="F11" s="341">
        <f t="shared" si="0"/>
        <v>0</v>
      </c>
      <c r="G11" s="93">
        <v>47.423880000000004</v>
      </c>
    </row>
    <row r="12" spans="1:7">
      <c r="A12" s="91" t="s">
        <v>27811</v>
      </c>
      <c r="B12" s="95" t="s">
        <v>9813</v>
      </c>
      <c r="C12" s="116" t="s">
        <v>21317</v>
      </c>
      <c r="D12" s="93"/>
      <c r="E12" s="70">
        <v>23</v>
      </c>
      <c r="F12" s="341">
        <f t="shared" si="0"/>
        <v>0</v>
      </c>
      <c r="G12" s="93">
        <v>63.573336000000012</v>
      </c>
    </row>
    <row r="13" spans="1:7">
      <c r="A13" s="94" t="s">
        <v>27812</v>
      </c>
      <c r="B13" s="96" t="s">
        <v>21318</v>
      </c>
      <c r="C13" s="116" t="s">
        <v>21319</v>
      </c>
      <c r="D13" s="93"/>
      <c r="E13" s="70">
        <v>23</v>
      </c>
      <c r="F13" s="341">
        <f t="shared" si="0"/>
        <v>0</v>
      </c>
      <c r="G13" s="93">
        <v>31.858272000000007</v>
      </c>
    </row>
    <row r="14" spans="1:7">
      <c r="A14" s="406" t="s">
        <v>21320</v>
      </c>
      <c r="B14" s="407"/>
      <c r="C14" s="407"/>
      <c r="D14" s="408"/>
      <c r="E14" s="70"/>
      <c r="F14" s="341"/>
    </row>
    <row r="15" spans="1:7">
      <c r="A15" s="406" t="s">
        <v>21321</v>
      </c>
      <c r="B15" s="407"/>
      <c r="C15" s="407"/>
      <c r="D15" s="408"/>
      <c r="E15" s="70"/>
      <c r="F15" s="341"/>
    </row>
    <row r="16" spans="1:7" ht="12.75" customHeight="1">
      <c r="A16" s="91" t="s">
        <v>27813</v>
      </c>
      <c r="B16" s="98" t="s">
        <v>21322</v>
      </c>
      <c r="C16" s="117" t="s">
        <v>23017</v>
      </c>
      <c r="D16" s="93"/>
      <c r="E16" s="70">
        <v>23</v>
      </c>
      <c r="F16" s="341">
        <f t="shared" si="0"/>
        <v>0</v>
      </c>
      <c r="G16" s="93">
        <v>1575.0456480000003</v>
      </c>
    </row>
    <row r="17" spans="1:7" ht="12.75" customHeight="1">
      <c r="A17" s="94" t="s">
        <v>27814</v>
      </c>
      <c r="B17" s="99" t="s">
        <v>26827</v>
      </c>
      <c r="C17" s="117" t="s">
        <v>23018</v>
      </c>
      <c r="D17" s="93"/>
      <c r="E17" s="70">
        <v>23</v>
      </c>
      <c r="F17" s="341">
        <f t="shared" si="0"/>
        <v>0</v>
      </c>
      <c r="G17" s="93">
        <v>3.3048000000000001E-2</v>
      </c>
    </row>
    <row r="18" spans="1:7" ht="12.75" customHeight="1">
      <c r="A18" s="91" t="s">
        <v>27815</v>
      </c>
      <c r="B18" s="99" t="s">
        <v>21323</v>
      </c>
      <c r="C18" s="117" t="s">
        <v>23019</v>
      </c>
      <c r="D18" s="93"/>
      <c r="E18" s="70">
        <v>23</v>
      </c>
      <c r="F18" s="341">
        <f t="shared" si="0"/>
        <v>0</v>
      </c>
      <c r="G18" s="93">
        <v>0.44064000000000009</v>
      </c>
    </row>
    <row r="19" spans="1:7" ht="12.75" customHeight="1">
      <c r="A19" s="94" t="s">
        <v>27816</v>
      </c>
      <c r="B19" s="99" t="s">
        <v>25345</v>
      </c>
      <c r="C19" s="117" t="s">
        <v>23020</v>
      </c>
      <c r="D19" s="93"/>
      <c r="E19" s="70">
        <v>23</v>
      </c>
      <c r="F19" s="341">
        <f t="shared" si="0"/>
        <v>0</v>
      </c>
      <c r="G19" s="93">
        <v>6.6096000000000002E-2</v>
      </c>
    </row>
    <row r="20" spans="1:7" ht="12.75" customHeight="1">
      <c r="A20" s="91" t="s">
        <v>27817</v>
      </c>
      <c r="B20" s="99" t="s">
        <v>28542</v>
      </c>
      <c r="C20" s="117" t="s">
        <v>23021</v>
      </c>
      <c r="D20" s="93"/>
      <c r="E20" s="70">
        <v>23</v>
      </c>
      <c r="F20" s="341">
        <f t="shared" si="0"/>
        <v>0</v>
      </c>
      <c r="G20" s="93">
        <v>261.91641600000003</v>
      </c>
    </row>
    <row r="21" spans="1:7" ht="12.75" customHeight="1">
      <c r="A21" s="94" t="s">
        <v>27818</v>
      </c>
      <c r="B21" s="99" t="s">
        <v>21323</v>
      </c>
      <c r="C21" s="117" t="s">
        <v>19602</v>
      </c>
      <c r="D21" s="93"/>
      <c r="E21" s="70">
        <v>23</v>
      </c>
      <c r="F21" s="341">
        <f t="shared" si="0"/>
        <v>0</v>
      </c>
      <c r="G21" s="93">
        <v>0.44064000000000009</v>
      </c>
    </row>
    <row r="22" spans="1:7" ht="12.75" customHeight="1">
      <c r="A22" s="91" t="s">
        <v>27819</v>
      </c>
      <c r="B22" s="99" t="s">
        <v>26827</v>
      </c>
      <c r="C22" s="117" t="s">
        <v>19603</v>
      </c>
      <c r="D22" s="93"/>
      <c r="E22" s="70">
        <v>23</v>
      </c>
      <c r="F22" s="341">
        <f t="shared" si="0"/>
        <v>0</v>
      </c>
      <c r="G22" s="93">
        <v>3.3048000000000001E-2</v>
      </c>
    </row>
    <row r="23" spans="1:7" ht="12.75" customHeight="1">
      <c r="A23" s="94" t="s">
        <v>27820</v>
      </c>
      <c r="B23" s="99" t="s">
        <v>28543</v>
      </c>
      <c r="C23" s="117" t="s">
        <v>19604</v>
      </c>
      <c r="D23" s="93"/>
      <c r="E23" s="70">
        <v>23</v>
      </c>
      <c r="F23" s="341">
        <f t="shared" si="0"/>
        <v>0</v>
      </c>
      <c r="G23" s="93">
        <v>261.91641600000003</v>
      </c>
    </row>
    <row r="24" spans="1:7" ht="12.75" customHeight="1">
      <c r="A24" s="91" t="s">
        <v>27821</v>
      </c>
      <c r="B24" s="99" t="s">
        <v>28552</v>
      </c>
      <c r="C24" s="117" t="s">
        <v>19605</v>
      </c>
      <c r="D24" s="93"/>
      <c r="E24" s="70">
        <v>23</v>
      </c>
      <c r="F24" s="341">
        <f t="shared" si="0"/>
        <v>0</v>
      </c>
      <c r="G24" s="93">
        <v>8.8128000000000012E-2</v>
      </c>
    </row>
    <row r="25" spans="1:7" ht="12.75" customHeight="1">
      <c r="A25" s="94" t="s">
        <v>27822</v>
      </c>
      <c r="B25" s="99" t="s">
        <v>21324</v>
      </c>
      <c r="C25" s="117" t="s">
        <v>19606</v>
      </c>
      <c r="D25" s="93"/>
      <c r="E25" s="70">
        <v>23</v>
      </c>
      <c r="F25" s="341">
        <f t="shared" si="0"/>
        <v>0</v>
      </c>
      <c r="G25" s="93">
        <v>84.94437600000002</v>
      </c>
    </row>
    <row r="26" spans="1:7" ht="12.75" customHeight="1">
      <c r="A26" s="91" t="s">
        <v>27823</v>
      </c>
      <c r="B26" s="99" t="s">
        <v>25345</v>
      </c>
      <c r="C26" s="117" t="s">
        <v>19607</v>
      </c>
      <c r="D26" s="93"/>
      <c r="E26" s="70">
        <v>23</v>
      </c>
      <c r="F26" s="341">
        <f t="shared" si="0"/>
        <v>0</v>
      </c>
      <c r="G26" s="93">
        <v>6.6096000000000002E-2</v>
      </c>
    </row>
    <row r="27" spans="1:7" ht="12.75" customHeight="1">
      <c r="A27" s="94" t="s">
        <v>27824</v>
      </c>
      <c r="B27" s="99" t="s">
        <v>21325</v>
      </c>
      <c r="C27" s="117" t="s">
        <v>19608</v>
      </c>
      <c r="D27" s="93"/>
      <c r="E27" s="70">
        <v>23</v>
      </c>
      <c r="F27" s="341">
        <f t="shared" si="0"/>
        <v>0</v>
      </c>
      <c r="G27" s="93">
        <v>1.112616</v>
      </c>
    </row>
    <row r="28" spans="1:7" ht="12.75" customHeight="1">
      <c r="A28" s="91" t="s">
        <v>27825</v>
      </c>
      <c r="B28" s="99" t="s">
        <v>26827</v>
      </c>
      <c r="C28" s="117" t="s">
        <v>19609</v>
      </c>
      <c r="D28" s="93"/>
      <c r="E28" s="70">
        <v>23</v>
      </c>
      <c r="F28" s="341">
        <f t="shared" si="0"/>
        <v>0</v>
      </c>
      <c r="G28" s="93">
        <v>3.3048000000000001E-2</v>
      </c>
    </row>
    <row r="29" spans="1:7" ht="12.75" customHeight="1">
      <c r="A29" s="94" t="s">
        <v>27826</v>
      </c>
      <c r="B29" s="99" t="s">
        <v>21326</v>
      </c>
      <c r="C29" s="117" t="s">
        <v>19610</v>
      </c>
      <c r="D29" s="93"/>
      <c r="E29" s="70">
        <v>23</v>
      </c>
      <c r="F29" s="341">
        <f t="shared" si="0"/>
        <v>0</v>
      </c>
      <c r="G29" s="93">
        <v>315.01353599999999</v>
      </c>
    </row>
    <row r="30" spans="1:7" ht="12.75" customHeight="1">
      <c r="A30" s="91" t="s">
        <v>27827</v>
      </c>
      <c r="B30" s="99" t="s">
        <v>21327</v>
      </c>
      <c r="C30" s="117" t="s">
        <v>19611</v>
      </c>
      <c r="D30" s="93"/>
      <c r="E30" s="70">
        <v>23</v>
      </c>
      <c r="F30" s="341">
        <f t="shared" si="0"/>
        <v>0</v>
      </c>
      <c r="G30" s="93">
        <v>0.44064000000000009</v>
      </c>
    </row>
    <row r="31" spans="1:7" ht="12.75" customHeight="1">
      <c r="A31" s="94" t="s">
        <v>27828</v>
      </c>
      <c r="B31" s="99" t="s">
        <v>21328</v>
      </c>
      <c r="C31" s="117" t="s">
        <v>19612</v>
      </c>
      <c r="D31" s="93"/>
      <c r="E31" s="70">
        <v>23</v>
      </c>
      <c r="F31" s="341">
        <f t="shared" si="0"/>
        <v>0</v>
      </c>
      <c r="G31" s="93">
        <v>12.029472000000002</v>
      </c>
    </row>
    <row r="32" spans="1:7" ht="12.75" customHeight="1">
      <c r="A32" s="91" t="s">
        <v>27829</v>
      </c>
      <c r="B32" s="99" t="s">
        <v>21329</v>
      </c>
      <c r="C32" s="117" t="s">
        <v>19613</v>
      </c>
      <c r="D32" s="93"/>
      <c r="E32" s="70">
        <v>23</v>
      </c>
      <c r="F32" s="341">
        <f t="shared" si="0"/>
        <v>0</v>
      </c>
      <c r="G32" s="93">
        <v>5.5080000000000011E-2</v>
      </c>
    </row>
    <row r="33" spans="1:7" ht="12.75" customHeight="1">
      <c r="A33" s="94" t="s">
        <v>27830</v>
      </c>
      <c r="B33" s="99" t="s">
        <v>21329</v>
      </c>
      <c r="C33" s="117" t="s">
        <v>19614</v>
      </c>
      <c r="D33" s="93"/>
      <c r="E33" s="70">
        <v>23</v>
      </c>
      <c r="F33" s="341">
        <f t="shared" si="0"/>
        <v>0</v>
      </c>
      <c r="G33" s="93">
        <v>5.5080000000000011E-2</v>
      </c>
    </row>
    <row r="34" spans="1:7" ht="12.75" customHeight="1">
      <c r="A34" s="91" t="s">
        <v>27831</v>
      </c>
      <c r="B34" s="99" t="s">
        <v>21330</v>
      </c>
      <c r="C34" s="117" t="s">
        <v>19615</v>
      </c>
      <c r="D34" s="93"/>
      <c r="E34" s="70">
        <v>23</v>
      </c>
      <c r="F34" s="341">
        <f t="shared" si="0"/>
        <v>0</v>
      </c>
      <c r="G34" s="93">
        <v>0.15422400000000003</v>
      </c>
    </row>
    <row r="35" spans="1:7" ht="12.75" customHeight="1">
      <c r="A35" s="94" t="s">
        <v>27832</v>
      </c>
      <c r="B35" s="99" t="s">
        <v>21329</v>
      </c>
      <c r="C35" s="117" t="s">
        <v>19616</v>
      </c>
      <c r="D35" s="93"/>
      <c r="E35" s="70">
        <v>23</v>
      </c>
      <c r="F35" s="341">
        <f t="shared" si="0"/>
        <v>0</v>
      </c>
      <c r="G35" s="93">
        <v>5.5080000000000011E-2</v>
      </c>
    </row>
    <row r="36" spans="1:7" ht="12.75" customHeight="1">
      <c r="A36" s="91" t="s">
        <v>27833</v>
      </c>
      <c r="B36" s="99" t="s">
        <v>21331</v>
      </c>
      <c r="C36" s="117" t="s">
        <v>19617</v>
      </c>
      <c r="D36" s="93"/>
      <c r="E36" s="70">
        <v>23</v>
      </c>
      <c r="F36" s="341">
        <f t="shared" si="0"/>
        <v>0</v>
      </c>
      <c r="G36" s="93">
        <v>0.8482320000000001</v>
      </c>
    </row>
    <row r="37" spans="1:7" ht="12.75" customHeight="1">
      <c r="A37" s="109" t="s">
        <v>21332</v>
      </c>
      <c r="B37" s="409"/>
      <c r="C37" s="409"/>
      <c r="D37" s="410"/>
      <c r="E37" s="70"/>
      <c r="F37" s="341"/>
    </row>
    <row r="38" spans="1:7" ht="12.75" customHeight="1">
      <c r="A38" s="94" t="s">
        <v>27834</v>
      </c>
      <c r="B38" s="99" t="s">
        <v>14545</v>
      </c>
      <c r="C38" s="117" t="s">
        <v>19618</v>
      </c>
      <c r="D38" s="93"/>
      <c r="E38" s="70">
        <v>23</v>
      </c>
      <c r="F38" s="341">
        <f t="shared" si="0"/>
        <v>0</v>
      </c>
      <c r="G38" s="93">
        <v>0.81518400000000013</v>
      </c>
    </row>
    <row r="39" spans="1:7" ht="12.75" customHeight="1">
      <c r="A39" s="94" t="s">
        <v>27835</v>
      </c>
      <c r="B39" s="99" t="s">
        <v>29111</v>
      </c>
      <c r="C39" s="117" t="s">
        <v>19619</v>
      </c>
      <c r="D39" s="93"/>
      <c r="E39" s="70">
        <v>23</v>
      </c>
      <c r="F39" s="341">
        <f t="shared" si="0"/>
        <v>0</v>
      </c>
      <c r="G39" s="93">
        <v>0.26438400000000001</v>
      </c>
    </row>
    <row r="40" spans="1:7" ht="12.75" customHeight="1">
      <c r="A40" s="94" t="s">
        <v>27836</v>
      </c>
      <c r="B40" s="99" t="s">
        <v>21333</v>
      </c>
      <c r="C40" s="117" t="s">
        <v>19620</v>
      </c>
      <c r="D40" s="93"/>
      <c r="E40" s="70">
        <v>23</v>
      </c>
      <c r="F40" s="341">
        <f t="shared" si="0"/>
        <v>0</v>
      </c>
      <c r="G40" s="93">
        <v>407.03018400000002</v>
      </c>
    </row>
    <row r="41" spans="1:7" ht="12.75" customHeight="1">
      <c r="A41" s="94" t="s">
        <v>27837</v>
      </c>
      <c r="B41" s="99" t="s">
        <v>29111</v>
      </c>
      <c r="C41" s="117" t="s">
        <v>19621</v>
      </c>
      <c r="D41" s="93"/>
      <c r="E41" s="70">
        <v>23</v>
      </c>
      <c r="F41" s="341">
        <f t="shared" si="0"/>
        <v>0</v>
      </c>
      <c r="G41" s="93">
        <v>0.26438400000000001</v>
      </c>
    </row>
    <row r="42" spans="1:7" ht="26.4">
      <c r="A42" s="94" t="s">
        <v>27838</v>
      </c>
      <c r="B42" s="99" t="s">
        <v>21334</v>
      </c>
      <c r="C42" s="117" t="s">
        <v>19622</v>
      </c>
      <c r="D42" s="93"/>
      <c r="E42" s="70">
        <v>23</v>
      </c>
      <c r="F42" s="341">
        <f t="shared" si="0"/>
        <v>0</v>
      </c>
      <c r="G42" s="93">
        <v>5.6401920000000008</v>
      </c>
    </row>
    <row r="43" spans="1:7" ht="12.75" customHeight="1">
      <c r="A43" s="94" t="s">
        <v>27839</v>
      </c>
      <c r="B43" s="99" t="s">
        <v>28554</v>
      </c>
      <c r="C43" s="117" t="s">
        <v>19623</v>
      </c>
      <c r="D43" s="93"/>
      <c r="E43" s="70">
        <v>23</v>
      </c>
      <c r="F43" s="341">
        <f t="shared" si="0"/>
        <v>0</v>
      </c>
      <c r="G43" s="93">
        <v>0.17625600000000002</v>
      </c>
    </row>
    <row r="44" spans="1:7" ht="12.75" customHeight="1">
      <c r="A44" s="94" t="s">
        <v>27840</v>
      </c>
      <c r="B44" s="99" t="s">
        <v>25341</v>
      </c>
      <c r="C44" s="117" t="s">
        <v>19624</v>
      </c>
      <c r="D44" s="93"/>
      <c r="E44" s="70">
        <v>23</v>
      </c>
      <c r="F44" s="341">
        <f t="shared" si="0"/>
        <v>0</v>
      </c>
      <c r="G44" s="93">
        <v>0.17625600000000002</v>
      </c>
    </row>
    <row r="45" spans="1:7" ht="12.75" customHeight="1">
      <c r="A45" s="94" t="s">
        <v>27841</v>
      </c>
      <c r="B45" s="99" t="s">
        <v>21335</v>
      </c>
      <c r="C45" s="117" t="s">
        <v>19625</v>
      </c>
      <c r="D45" s="93"/>
      <c r="E45" s="70">
        <v>23</v>
      </c>
      <c r="F45" s="341">
        <f t="shared" si="0"/>
        <v>0</v>
      </c>
      <c r="G45" s="93">
        <v>256.60670400000004</v>
      </c>
    </row>
    <row r="46" spans="1:7" ht="12.75" customHeight="1">
      <c r="A46" s="94" t="s">
        <v>31033</v>
      </c>
      <c r="B46" s="99" t="s">
        <v>25341</v>
      </c>
      <c r="C46" s="117" t="s">
        <v>19626</v>
      </c>
      <c r="D46" s="93"/>
      <c r="E46" s="70">
        <v>23</v>
      </c>
      <c r="F46" s="341">
        <f t="shared" si="0"/>
        <v>0</v>
      </c>
      <c r="G46" s="93">
        <v>0.17625600000000002</v>
      </c>
    </row>
    <row r="47" spans="1:7" ht="26.4">
      <c r="A47" s="94" t="s">
        <v>31034</v>
      </c>
      <c r="B47" s="99" t="s">
        <v>21336</v>
      </c>
      <c r="C47" s="117" t="s">
        <v>19627</v>
      </c>
      <c r="D47" s="93"/>
      <c r="E47" s="70">
        <v>23</v>
      </c>
      <c r="F47" s="341">
        <f t="shared" si="0"/>
        <v>0</v>
      </c>
      <c r="G47" s="93">
        <v>5.8384799999999997</v>
      </c>
    </row>
    <row r="48" spans="1:7" ht="12.75" customHeight="1">
      <c r="A48" s="94" t="s">
        <v>31035</v>
      </c>
      <c r="B48" s="99" t="s">
        <v>21337</v>
      </c>
      <c r="C48" s="117" t="s">
        <v>19628</v>
      </c>
      <c r="D48" s="93"/>
      <c r="E48" s="70">
        <v>23</v>
      </c>
      <c r="F48" s="341">
        <f t="shared" si="0"/>
        <v>0</v>
      </c>
      <c r="G48" s="93">
        <v>116.802648</v>
      </c>
    </row>
    <row r="49" spans="1:7" ht="12.75" customHeight="1">
      <c r="A49" s="94" t="s">
        <v>31036</v>
      </c>
      <c r="B49" s="99" t="s">
        <v>21338</v>
      </c>
      <c r="C49" s="117" t="s">
        <v>19629</v>
      </c>
      <c r="D49" s="93"/>
      <c r="E49" s="70">
        <v>23</v>
      </c>
      <c r="F49" s="341">
        <f t="shared" si="0"/>
        <v>0</v>
      </c>
      <c r="G49" s="93">
        <v>0.78213600000000005</v>
      </c>
    </row>
    <row r="50" spans="1:7" ht="12.75" customHeight="1">
      <c r="A50" s="94" t="s">
        <v>31037</v>
      </c>
      <c r="B50" s="99" t="s">
        <v>26827</v>
      </c>
      <c r="C50" s="117" t="s">
        <v>19630</v>
      </c>
      <c r="D50" s="93"/>
      <c r="E50" s="70">
        <v>23</v>
      </c>
      <c r="F50" s="341">
        <f t="shared" si="0"/>
        <v>0</v>
      </c>
      <c r="G50" s="93">
        <v>3.3048000000000001E-2</v>
      </c>
    </row>
    <row r="51" spans="1:7" ht="12.75" customHeight="1">
      <c r="A51" s="109" t="s">
        <v>21339</v>
      </c>
      <c r="B51" s="409"/>
      <c r="C51" s="409"/>
      <c r="D51" s="410"/>
      <c r="E51" s="70"/>
      <c r="F51" s="341"/>
    </row>
    <row r="52" spans="1:7" ht="12.75" customHeight="1">
      <c r="A52" s="94" t="s">
        <v>31038</v>
      </c>
      <c r="B52" s="99" t="s">
        <v>21340</v>
      </c>
      <c r="C52" s="118" t="s">
        <v>19631</v>
      </c>
      <c r="D52" s="93"/>
      <c r="E52" s="70">
        <v>23</v>
      </c>
      <c r="F52" s="341">
        <f t="shared" si="0"/>
        <v>0</v>
      </c>
      <c r="G52" s="93">
        <v>0.44064000000000009</v>
      </c>
    </row>
    <row r="53" spans="1:7" ht="26.4">
      <c r="A53" s="94" t="s">
        <v>31039</v>
      </c>
      <c r="B53" s="99" t="s">
        <v>21341</v>
      </c>
      <c r="C53" s="118" t="s">
        <v>19632</v>
      </c>
      <c r="D53" s="93"/>
      <c r="E53" s="70">
        <v>23</v>
      </c>
      <c r="F53" s="341">
        <f t="shared" si="0"/>
        <v>0</v>
      </c>
      <c r="G53" s="93">
        <v>0.286416</v>
      </c>
    </row>
    <row r="54" spans="1:7" ht="12.75" customHeight="1">
      <c r="A54" s="94" t="s">
        <v>31040</v>
      </c>
      <c r="B54" s="99" t="s">
        <v>28552</v>
      </c>
      <c r="C54" s="118" t="s">
        <v>19633</v>
      </c>
      <c r="D54" s="93"/>
      <c r="E54" s="70">
        <v>23</v>
      </c>
      <c r="F54" s="341">
        <f t="shared" si="0"/>
        <v>0</v>
      </c>
      <c r="G54" s="93">
        <v>8.8128000000000012E-2</v>
      </c>
    </row>
    <row r="55" spans="1:7" ht="12.75" customHeight="1">
      <c r="A55" s="94" t="s">
        <v>31041</v>
      </c>
      <c r="B55" s="99" t="s">
        <v>26827</v>
      </c>
      <c r="C55" s="118" t="s">
        <v>19634</v>
      </c>
      <c r="D55" s="93"/>
      <c r="E55" s="70">
        <v>23</v>
      </c>
      <c r="F55" s="341">
        <f t="shared" si="0"/>
        <v>0</v>
      </c>
      <c r="G55" s="93">
        <v>3.3048000000000001E-2</v>
      </c>
    </row>
    <row r="56" spans="1:7" ht="12.75" customHeight="1">
      <c r="A56" s="94" t="s">
        <v>31042</v>
      </c>
      <c r="B56" s="99" t="s">
        <v>28553</v>
      </c>
      <c r="C56" s="118" t="s">
        <v>19635</v>
      </c>
      <c r="D56" s="93"/>
      <c r="E56" s="70">
        <v>23</v>
      </c>
      <c r="F56" s="341">
        <f t="shared" si="0"/>
        <v>0</v>
      </c>
      <c r="G56" s="93">
        <v>5.5080000000000011E-2</v>
      </c>
    </row>
    <row r="57" spans="1:7" ht="12.75" customHeight="1">
      <c r="A57" s="94" t="s">
        <v>31043</v>
      </c>
      <c r="B57" s="99" t="s">
        <v>21340</v>
      </c>
      <c r="C57" s="118" t="s">
        <v>19636</v>
      </c>
      <c r="D57" s="93"/>
      <c r="E57" s="70">
        <v>23</v>
      </c>
      <c r="F57" s="341">
        <f t="shared" si="0"/>
        <v>0</v>
      </c>
      <c r="G57" s="93">
        <v>3.3048000000000001E-2</v>
      </c>
    </row>
    <row r="58" spans="1:7" ht="12.75" customHeight="1">
      <c r="A58" s="94" t="s">
        <v>31044</v>
      </c>
      <c r="B58" s="99" t="s">
        <v>21342</v>
      </c>
      <c r="C58" s="118" t="s">
        <v>19637</v>
      </c>
      <c r="D58" s="93"/>
      <c r="E58" s="70">
        <v>23</v>
      </c>
      <c r="F58" s="341">
        <f t="shared" si="0"/>
        <v>0</v>
      </c>
      <c r="G58" s="93">
        <v>141.57763200000002</v>
      </c>
    </row>
    <row r="59" spans="1:7" ht="12.75" customHeight="1">
      <c r="A59" s="94" t="s">
        <v>31045</v>
      </c>
      <c r="B59" s="99" t="s">
        <v>26827</v>
      </c>
      <c r="C59" s="118" t="s">
        <v>19638</v>
      </c>
      <c r="D59" s="93"/>
      <c r="E59" s="70">
        <v>23</v>
      </c>
      <c r="F59" s="341">
        <f t="shared" si="0"/>
        <v>0</v>
      </c>
      <c r="G59" s="93">
        <v>3.3048000000000001E-2</v>
      </c>
    </row>
    <row r="60" spans="1:7" ht="12.75" customHeight="1">
      <c r="A60" s="94" t="s">
        <v>31046</v>
      </c>
      <c r="B60" s="99" t="s">
        <v>21343</v>
      </c>
      <c r="C60" s="118" t="s">
        <v>19639</v>
      </c>
      <c r="D60" s="93"/>
      <c r="E60" s="70">
        <v>23</v>
      </c>
      <c r="F60" s="341">
        <f t="shared" si="0"/>
        <v>0</v>
      </c>
      <c r="G60" s="93">
        <v>0.44064000000000009</v>
      </c>
    </row>
    <row r="61" spans="1:7" ht="12.75" customHeight="1">
      <c r="A61" s="94" t="s">
        <v>31047</v>
      </c>
      <c r="B61" s="99" t="s">
        <v>21329</v>
      </c>
      <c r="C61" s="118" t="s">
        <v>19640</v>
      </c>
      <c r="D61" s="93"/>
      <c r="E61" s="70">
        <v>23</v>
      </c>
      <c r="F61" s="341">
        <f t="shared" si="0"/>
        <v>0</v>
      </c>
      <c r="G61" s="93">
        <v>5.5080000000000011E-2</v>
      </c>
    </row>
    <row r="62" spans="1:7" ht="26.4">
      <c r="A62" s="94" t="s">
        <v>31048</v>
      </c>
      <c r="B62" s="99" t="s">
        <v>29263</v>
      </c>
      <c r="C62" s="118" t="s">
        <v>19641</v>
      </c>
      <c r="D62" s="93"/>
      <c r="E62" s="70">
        <v>23</v>
      </c>
      <c r="F62" s="341">
        <f t="shared" si="0"/>
        <v>0</v>
      </c>
      <c r="G62" s="93">
        <v>0.9914400000000001</v>
      </c>
    </row>
    <row r="63" spans="1:7" ht="12.75" customHeight="1">
      <c r="A63" s="94" t="s">
        <v>31049</v>
      </c>
      <c r="B63" s="99" t="s">
        <v>29264</v>
      </c>
      <c r="C63" s="118" t="s">
        <v>19642</v>
      </c>
      <c r="D63" s="93"/>
      <c r="E63" s="70">
        <v>23</v>
      </c>
      <c r="F63" s="341">
        <f t="shared" si="0"/>
        <v>0</v>
      </c>
      <c r="G63" s="93">
        <v>0.15422400000000003</v>
      </c>
    </row>
    <row r="64" spans="1:7" ht="12.75" customHeight="1">
      <c r="A64" s="94" t="s">
        <v>31050</v>
      </c>
      <c r="B64" s="99" t="s">
        <v>25345</v>
      </c>
      <c r="C64" s="118" t="s">
        <v>19643</v>
      </c>
      <c r="D64" s="93"/>
      <c r="E64" s="70">
        <v>23</v>
      </c>
      <c r="F64" s="341">
        <f t="shared" si="0"/>
        <v>0</v>
      </c>
      <c r="G64" s="93">
        <v>6.6096000000000002E-2</v>
      </c>
    </row>
    <row r="65" spans="1:7" ht="12.75" customHeight="1">
      <c r="A65" s="94" t="s">
        <v>31051</v>
      </c>
      <c r="B65" s="99" t="s">
        <v>29265</v>
      </c>
      <c r="C65" s="118" t="s">
        <v>19644</v>
      </c>
      <c r="D65" s="93"/>
      <c r="E65" s="70">
        <v>23</v>
      </c>
      <c r="F65" s="341">
        <f t="shared" si="0"/>
        <v>0</v>
      </c>
      <c r="G65" s="93">
        <v>431.81618400000008</v>
      </c>
    </row>
    <row r="66" spans="1:7" ht="12.75" customHeight="1">
      <c r="A66" s="94" t="s">
        <v>31052</v>
      </c>
      <c r="B66" s="99" t="s">
        <v>25345</v>
      </c>
      <c r="C66" s="118" t="s">
        <v>19645</v>
      </c>
      <c r="D66" s="93"/>
      <c r="E66" s="70">
        <v>23</v>
      </c>
      <c r="F66" s="341">
        <f t="shared" si="0"/>
        <v>0</v>
      </c>
      <c r="G66" s="93">
        <v>6.6096000000000002E-2</v>
      </c>
    </row>
    <row r="67" spans="1:7" ht="12.75" customHeight="1">
      <c r="A67" s="94" t="s">
        <v>31053</v>
      </c>
      <c r="B67" s="99" t="s">
        <v>29266</v>
      </c>
      <c r="C67" s="118" t="s">
        <v>19646</v>
      </c>
      <c r="D67" s="93"/>
      <c r="E67" s="70">
        <v>23</v>
      </c>
      <c r="F67" s="341">
        <f t="shared" si="0"/>
        <v>0</v>
      </c>
      <c r="G67" s="93">
        <v>1.112616</v>
      </c>
    </row>
    <row r="68" spans="1:7" ht="12.75" customHeight="1">
      <c r="A68" s="94" t="s">
        <v>31054</v>
      </c>
      <c r="B68" s="99" t="s">
        <v>29264</v>
      </c>
      <c r="C68" s="118" t="s">
        <v>19647</v>
      </c>
      <c r="D68" s="93"/>
      <c r="E68" s="70">
        <v>23</v>
      </c>
      <c r="F68" s="341">
        <f t="shared" si="0"/>
        <v>0</v>
      </c>
      <c r="G68" s="93">
        <v>0.15422400000000003</v>
      </c>
    </row>
    <row r="69" spans="1:7" ht="12.75" customHeight="1">
      <c r="A69" s="94" t="s">
        <v>31055</v>
      </c>
      <c r="B69" s="99" t="s">
        <v>25345</v>
      </c>
      <c r="C69" s="118" t="s">
        <v>19648</v>
      </c>
      <c r="D69" s="93"/>
      <c r="E69" s="70">
        <v>23</v>
      </c>
      <c r="F69" s="341">
        <f t="shared" ref="F69:F132" si="1">ROUND(D69*1.23,2)</f>
        <v>0</v>
      </c>
      <c r="G69" s="93">
        <v>6.6096000000000002E-2</v>
      </c>
    </row>
    <row r="70" spans="1:7" ht="12.75" customHeight="1">
      <c r="A70" s="94" t="s">
        <v>31056</v>
      </c>
      <c r="B70" s="99" t="s">
        <v>21330</v>
      </c>
      <c r="C70" s="118" t="s">
        <v>19649</v>
      </c>
      <c r="D70" s="93"/>
      <c r="E70" s="70">
        <v>23</v>
      </c>
      <c r="F70" s="341">
        <f t="shared" si="1"/>
        <v>0</v>
      </c>
      <c r="G70" s="93">
        <v>0.15422400000000003</v>
      </c>
    </row>
    <row r="71" spans="1:7" ht="12.75" customHeight="1">
      <c r="A71" s="94" t="s">
        <v>31057</v>
      </c>
      <c r="B71" s="99" t="s">
        <v>21329</v>
      </c>
      <c r="C71" s="118" t="s">
        <v>19650</v>
      </c>
      <c r="D71" s="93"/>
      <c r="E71" s="70">
        <v>23</v>
      </c>
      <c r="F71" s="341">
        <f t="shared" si="1"/>
        <v>0</v>
      </c>
      <c r="G71" s="93">
        <v>5.5080000000000011E-2</v>
      </c>
    </row>
    <row r="72" spans="1:7" ht="12.75" customHeight="1">
      <c r="A72" s="94" t="s">
        <v>31058</v>
      </c>
      <c r="B72" s="99" t="s">
        <v>25345</v>
      </c>
      <c r="C72" s="118" t="s">
        <v>19651</v>
      </c>
      <c r="D72" s="93"/>
      <c r="E72" s="70">
        <v>23</v>
      </c>
      <c r="F72" s="341">
        <f t="shared" si="1"/>
        <v>0</v>
      </c>
      <c r="G72" s="93">
        <v>6.6096000000000002E-2</v>
      </c>
    </row>
    <row r="73" spans="1:7" ht="12.75" customHeight="1">
      <c r="A73" s="94" t="s">
        <v>31059</v>
      </c>
      <c r="B73" s="99" t="s">
        <v>29266</v>
      </c>
      <c r="C73" s="118" t="s">
        <v>19652</v>
      </c>
      <c r="D73" s="93"/>
      <c r="E73" s="70">
        <v>23</v>
      </c>
      <c r="F73" s="341">
        <f t="shared" si="1"/>
        <v>0</v>
      </c>
      <c r="G73" s="93">
        <v>1.112616</v>
      </c>
    </row>
    <row r="74" spans="1:7" ht="12.75" customHeight="1">
      <c r="A74" s="109" t="s">
        <v>29267</v>
      </c>
      <c r="B74" s="409"/>
      <c r="C74" s="409"/>
      <c r="D74" s="410"/>
      <c r="E74" s="70"/>
      <c r="F74" s="341"/>
    </row>
    <row r="75" spans="1:7" ht="12.75" customHeight="1">
      <c r="A75" s="94" t="s">
        <v>31060</v>
      </c>
      <c r="B75" s="99" t="s">
        <v>29268</v>
      </c>
      <c r="C75" s="117" t="s">
        <v>19653</v>
      </c>
      <c r="D75" s="93"/>
      <c r="E75" s="70">
        <v>23</v>
      </c>
      <c r="F75" s="341">
        <f t="shared" si="1"/>
        <v>0</v>
      </c>
      <c r="G75" s="93">
        <v>129.18463199999999</v>
      </c>
    </row>
    <row r="76" spans="1:7" ht="12.75" customHeight="1">
      <c r="A76" s="94" t="s">
        <v>31061</v>
      </c>
      <c r="B76" s="99" t="s">
        <v>29269</v>
      </c>
      <c r="C76" s="117" t="s">
        <v>19654</v>
      </c>
      <c r="D76" s="93"/>
      <c r="E76" s="70">
        <v>23</v>
      </c>
      <c r="F76" s="341">
        <f t="shared" si="1"/>
        <v>0</v>
      </c>
      <c r="G76" s="93">
        <v>2.5446960000000005</v>
      </c>
    </row>
    <row r="77" spans="1:7" ht="12.75" customHeight="1">
      <c r="A77" s="94" t="s">
        <v>31062</v>
      </c>
      <c r="B77" s="99" t="s">
        <v>25341</v>
      </c>
      <c r="C77" s="117" t="s">
        <v>19655</v>
      </c>
      <c r="D77" s="93"/>
      <c r="E77" s="70">
        <v>23</v>
      </c>
      <c r="F77" s="341">
        <f t="shared" si="1"/>
        <v>0</v>
      </c>
      <c r="G77" s="93">
        <v>0.17625600000000002</v>
      </c>
    </row>
    <row r="78" spans="1:7" ht="12.75" customHeight="1">
      <c r="A78" s="94" t="s">
        <v>31063</v>
      </c>
      <c r="B78" s="99" t="s">
        <v>29270</v>
      </c>
      <c r="C78" s="117" t="s">
        <v>19656</v>
      </c>
      <c r="D78" s="93"/>
      <c r="E78" s="70">
        <v>23</v>
      </c>
      <c r="F78" s="341">
        <f t="shared" si="1"/>
        <v>0</v>
      </c>
      <c r="G78" s="93">
        <v>0.44064000000000009</v>
      </c>
    </row>
    <row r="79" spans="1:7" ht="12.75" customHeight="1">
      <c r="A79" s="94" t="s">
        <v>31064</v>
      </c>
      <c r="B79" s="99" t="s">
        <v>26827</v>
      </c>
      <c r="C79" s="117" t="s">
        <v>19657</v>
      </c>
      <c r="D79" s="93"/>
      <c r="E79" s="70">
        <v>23</v>
      </c>
      <c r="F79" s="341">
        <f t="shared" si="1"/>
        <v>0</v>
      </c>
      <c r="G79" s="93">
        <v>3.3048000000000001E-2</v>
      </c>
    </row>
    <row r="80" spans="1:7" ht="12.75" customHeight="1">
      <c r="A80" s="94" t="s">
        <v>31065</v>
      </c>
      <c r="B80" s="99" t="s">
        <v>29271</v>
      </c>
      <c r="C80" s="117" t="s">
        <v>19658</v>
      </c>
      <c r="D80" s="93"/>
      <c r="E80" s="70">
        <v>23</v>
      </c>
      <c r="F80" s="341">
        <f t="shared" si="1"/>
        <v>0</v>
      </c>
      <c r="G80" s="93">
        <v>300.84696000000002</v>
      </c>
    </row>
    <row r="81" spans="1:7" ht="12.75" customHeight="1">
      <c r="A81" s="94" t="s">
        <v>31066</v>
      </c>
      <c r="B81" s="99" t="s">
        <v>29272</v>
      </c>
      <c r="C81" s="117" t="s">
        <v>19659</v>
      </c>
      <c r="D81" s="93"/>
      <c r="E81" s="70">
        <v>23</v>
      </c>
      <c r="F81" s="341">
        <f t="shared" si="1"/>
        <v>0</v>
      </c>
      <c r="G81" s="93">
        <v>214.14002400000001</v>
      </c>
    </row>
    <row r="82" spans="1:7" ht="12.75" customHeight="1">
      <c r="A82" s="94" t="s">
        <v>31067</v>
      </c>
      <c r="B82" s="99" t="s">
        <v>26827</v>
      </c>
      <c r="C82" s="117" t="s">
        <v>19660</v>
      </c>
      <c r="D82" s="93"/>
      <c r="E82" s="70">
        <v>23</v>
      </c>
      <c r="F82" s="341">
        <f t="shared" si="1"/>
        <v>0</v>
      </c>
      <c r="G82" s="93">
        <v>3.3048000000000001E-2</v>
      </c>
    </row>
    <row r="83" spans="1:7" ht="12.75" customHeight="1">
      <c r="A83" s="94" t="s">
        <v>31068</v>
      </c>
      <c r="B83" s="99" t="s">
        <v>29270</v>
      </c>
      <c r="C83" s="117" t="s">
        <v>19661</v>
      </c>
      <c r="D83" s="93"/>
      <c r="E83" s="70">
        <v>23</v>
      </c>
      <c r="F83" s="341">
        <f t="shared" si="1"/>
        <v>0</v>
      </c>
      <c r="G83" s="93">
        <v>0.44064000000000009</v>
      </c>
    </row>
    <row r="84" spans="1:7" ht="12.75" customHeight="1">
      <c r="A84" s="94" t="s">
        <v>31069</v>
      </c>
      <c r="B84" s="99" t="s">
        <v>29273</v>
      </c>
      <c r="C84" s="117" t="s">
        <v>19662</v>
      </c>
      <c r="D84" s="93"/>
      <c r="E84" s="70">
        <v>23</v>
      </c>
      <c r="F84" s="341">
        <f t="shared" si="1"/>
        <v>0</v>
      </c>
      <c r="G84" s="93">
        <v>194.66373600000003</v>
      </c>
    </row>
    <row r="85" spans="1:7" ht="12.75" customHeight="1">
      <c r="A85" s="94" t="s">
        <v>31070</v>
      </c>
      <c r="B85" s="99" t="s">
        <v>29270</v>
      </c>
      <c r="C85" s="117" t="s">
        <v>19663</v>
      </c>
      <c r="D85" s="93"/>
      <c r="E85" s="70">
        <v>23</v>
      </c>
      <c r="F85" s="341">
        <f t="shared" si="1"/>
        <v>0</v>
      </c>
      <c r="G85" s="93">
        <v>0.44064000000000009</v>
      </c>
    </row>
    <row r="86" spans="1:7" ht="12.75" customHeight="1">
      <c r="A86" s="94" t="s">
        <v>31071</v>
      </c>
      <c r="B86" s="99" t="s">
        <v>29274</v>
      </c>
      <c r="C86" s="117" t="s">
        <v>19664</v>
      </c>
      <c r="D86" s="93"/>
      <c r="E86" s="70">
        <v>23</v>
      </c>
      <c r="F86" s="341">
        <f t="shared" si="1"/>
        <v>0</v>
      </c>
      <c r="G86" s="93">
        <v>130.95820800000001</v>
      </c>
    </row>
    <row r="87" spans="1:7" ht="12.75" customHeight="1">
      <c r="A87" s="94" t="s">
        <v>31072</v>
      </c>
      <c r="B87" s="99" t="s">
        <v>26827</v>
      </c>
      <c r="C87" s="117" t="s">
        <v>19665</v>
      </c>
      <c r="D87" s="93"/>
      <c r="E87" s="70">
        <v>23</v>
      </c>
      <c r="F87" s="341">
        <f t="shared" si="1"/>
        <v>0</v>
      </c>
      <c r="G87" s="93">
        <v>3.3048000000000001E-2</v>
      </c>
    </row>
    <row r="88" spans="1:7" ht="12.75" customHeight="1">
      <c r="A88" s="94" t="s">
        <v>31073</v>
      </c>
      <c r="B88" s="99" t="s">
        <v>29270</v>
      </c>
      <c r="C88" s="117" t="s">
        <v>19666</v>
      </c>
      <c r="D88" s="93"/>
      <c r="E88" s="70">
        <v>23</v>
      </c>
      <c r="F88" s="341">
        <f t="shared" si="1"/>
        <v>0</v>
      </c>
      <c r="G88" s="93">
        <v>0.44064000000000009</v>
      </c>
    </row>
    <row r="89" spans="1:7" ht="12.75" customHeight="1">
      <c r="A89" s="94" t="s">
        <v>31074</v>
      </c>
      <c r="B89" s="99" t="s">
        <v>26827</v>
      </c>
      <c r="C89" s="117" t="s">
        <v>19667</v>
      </c>
      <c r="D89" s="93"/>
      <c r="E89" s="70">
        <v>23</v>
      </c>
      <c r="F89" s="341">
        <f t="shared" si="1"/>
        <v>0</v>
      </c>
      <c r="G89" s="93">
        <v>3.3048000000000001E-2</v>
      </c>
    </row>
    <row r="90" spans="1:7" ht="12.75" customHeight="1">
      <c r="A90" s="94" t="s">
        <v>31075</v>
      </c>
      <c r="B90" s="99" t="s">
        <v>29275</v>
      </c>
      <c r="C90" s="117" t="s">
        <v>19668</v>
      </c>
      <c r="D90" s="93"/>
      <c r="E90" s="70">
        <v>23</v>
      </c>
      <c r="F90" s="341">
        <f t="shared" si="1"/>
        <v>0</v>
      </c>
      <c r="G90" s="93">
        <v>25.832520000000002</v>
      </c>
    </row>
    <row r="91" spans="1:7" ht="12.75" customHeight="1">
      <c r="A91" s="94" t="s">
        <v>31076</v>
      </c>
      <c r="B91" s="99" t="s">
        <v>29273</v>
      </c>
      <c r="C91" s="117" t="s">
        <v>19669</v>
      </c>
      <c r="D91" s="93"/>
      <c r="E91" s="70">
        <v>23</v>
      </c>
      <c r="F91" s="341">
        <f t="shared" si="1"/>
        <v>0</v>
      </c>
      <c r="G91" s="93">
        <v>300.84696000000002</v>
      </c>
    </row>
    <row r="92" spans="1:7" ht="12.75" customHeight="1">
      <c r="A92" s="94" t="s">
        <v>31077</v>
      </c>
      <c r="B92" s="99" t="s">
        <v>29276</v>
      </c>
      <c r="C92" s="117" t="s">
        <v>19670</v>
      </c>
      <c r="D92" s="93"/>
      <c r="E92" s="70">
        <v>23</v>
      </c>
      <c r="F92" s="341">
        <f t="shared" si="1"/>
        <v>0</v>
      </c>
      <c r="G92" s="93">
        <v>1.4210640000000001</v>
      </c>
    </row>
    <row r="93" spans="1:7" ht="12.75" customHeight="1">
      <c r="A93" s="94" t="s">
        <v>31078</v>
      </c>
      <c r="B93" s="99" t="s">
        <v>29277</v>
      </c>
      <c r="C93" s="117" t="s">
        <v>19671</v>
      </c>
      <c r="D93" s="93"/>
      <c r="E93" s="70">
        <v>23</v>
      </c>
      <c r="F93" s="341">
        <f t="shared" si="1"/>
        <v>0</v>
      </c>
      <c r="G93" s="93">
        <v>2.4786000000000001</v>
      </c>
    </row>
    <row r="94" spans="1:7" ht="12.75" customHeight="1">
      <c r="A94" s="109" t="s">
        <v>29278</v>
      </c>
      <c r="B94" s="409"/>
      <c r="C94" s="409"/>
      <c r="D94" s="410"/>
      <c r="E94" s="70"/>
      <c r="F94" s="341"/>
    </row>
    <row r="95" spans="1:7" ht="12.75" customHeight="1">
      <c r="A95" s="94" t="s">
        <v>31079</v>
      </c>
      <c r="B95" s="99" t="s">
        <v>29147</v>
      </c>
      <c r="C95" s="117" t="s">
        <v>19672</v>
      </c>
      <c r="D95" s="93"/>
      <c r="E95" s="70">
        <v>23</v>
      </c>
      <c r="F95" s="341">
        <f t="shared" si="1"/>
        <v>0</v>
      </c>
      <c r="G95" s="93">
        <v>150.42348000000001</v>
      </c>
    </row>
    <row r="96" spans="1:7" ht="12.75" customHeight="1">
      <c r="A96" s="94" t="s">
        <v>31080</v>
      </c>
      <c r="B96" s="99" t="s">
        <v>29277</v>
      </c>
      <c r="C96" s="117" t="s">
        <v>19673</v>
      </c>
      <c r="D96" s="93"/>
      <c r="E96" s="70">
        <v>23</v>
      </c>
      <c r="F96" s="341">
        <f t="shared" si="1"/>
        <v>0</v>
      </c>
      <c r="G96" s="93">
        <v>2.4786000000000001</v>
      </c>
    </row>
    <row r="97" spans="1:7" ht="12.75" customHeight="1">
      <c r="A97" s="94" t="s">
        <v>31081</v>
      </c>
      <c r="B97" s="99" t="s">
        <v>29276</v>
      </c>
      <c r="C97" s="117" t="s">
        <v>19674</v>
      </c>
      <c r="D97" s="93"/>
      <c r="E97" s="70">
        <v>23</v>
      </c>
      <c r="F97" s="341">
        <f t="shared" si="1"/>
        <v>0</v>
      </c>
      <c r="G97" s="93">
        <v>1.4210640000000001</v>
      </c>
    </row>
    <row r="98" spans="1:7" ht="26.4">
      <c r="A98" s="94" t="s">
        <v>31082</v>
      </c>
      <c r="B98" s="99" t="s">
        <v>29279</v>
      </c>
      <c r="C98" s="117" t="s">
        <v>19675</v>
      </c>
      <c r="D98" s="93"/>
      <c r="E98" s="70">
        <v>23</v>
      </c>
      <c r="F98" s="341">
        <f t="shared" si="1"/>
        <v>0</v>
      </c>
      <c r="G98" s="93">
        <v>6.5435040000000013</v>
      </c>
    </row>
    <row r="99" spans="1:7" ht="12.75" customHeight="1">
      <c r="A99" s="94" t="s">
        <v>31083</v>
      </c>
      <c r="B99" s="99" t="s">
        <v>29280</v>
      </c>
      <c r="C99" s="117" t="s">
        <v>19676</v>
      </c>
      <c r="D99" s="93"/>
      <c r="E99" s="70">
        <v>23</v>
      </c>
      <c r="F99" s="341">
        <f t="shared" si="1"/>
        <v>0</v>
      </c>
      <c r="G99" s="93">
        <v>1.1897280000000001</v>
      </c>
    </row>
    <row r="100" spans="1:7" ht="12.75" customHeight="1">
      <c r="A100" s="94" t="s">
        <v>31084</v>
      </c>
      <c r="B100" s="99" t="s">
        <v>25341</v>
      </c>
      <c r="C100" s="117" t="s">
        <v>19677</v>
      </c>
      <c r="D100" s="93"/>
      <c r="E100" s="70">
        <v>23</v>
      </c>
      <c r="F100" s="341">
        <f t="shared" si="1"/>
        <v>0</v>
      </c>
      <c r="G100" s="93">
        <v>0.17625600000000002</v>
      </c>
    </row>
    <row r="101" spans="1:7" ht="12.75" customHeight="1">
      <c r="A101" s="94" t="s">
        <v>31085</v>
      </c>
      <c r="B101" s="99" t="s">
        <v>29281</v>
      </c>
      <c r="C101" s="117" t="s">
        <v>19678</v>
      </c>
      <c r="D101" s="93"/>
      <c r="E101" s="70">
        <v>23</v>
      </c>
      <c r="F101" s="341">
        <f t="shared" si="1"/>
        <v>0</v>
      </c>
      <c r="G101" s="93">
        <v>1575.0456480000003</v>
      </c>
    </row>
    <row r="102" spans="1:7" ht="12.75" customHeight="1">
      <c r="A102" s="94" t="s">
        <v>31086</v>
      </c>
      <c r="B102" s="99" t="s">
        <v>25341</v>
      </c>
      <c r="C102" s="117" t="s">
        <v>19679</v>
      </c>
      <c r="D102" s="93"/>
      <c r="E102" s="70">
        <v>23</v>
      </c>
      <c r="F102" s="341">
        <f t="shared" si="1"/>
        <v>0</v>
      </c>
      <c r="G102" s="93">
        <v>0.17625600000000002</v>
      </c>
    </row>
    <row r="103" spans="1:7" ht="12.75" customHeight="1">
      <c r="A103" s="94" t="s">
        <v>31087</v>
      </c>
      <c r="B103" s="99" t="s">
        <v>28554</v>
      </c>
      <c r="C103" s="117" t="s">
        <v>19680</v>
      </c>
      <c r="D103" s="93"/>
      <c r="E103" s="70">
        <v>23</v>
      </c>
      <c r="F103" s="341">
        <f t="shared" si="1"/>
        <v>0</v>
      </c>
      <c r="G103" s="93">
        <v>0.46267200000000003</v>
      </c>
    </row>
    <row r="104" spans="1:7" ht="12.75" customHeight="1">
      <c r="A104" s="94" t="s">
        <v>31088</v>
      </c>
      <c r="B104" s="99" t="s">
        <v>29282</v>
      </c>
      <c r="C104" s="117" t="s">
        <v>19681</v>
      </c>
      <c r="D104" s="93"/>
      <c r="E104" s="70">
        <v>23</v>
      </c>
      <c r="F104" s="341">
        <f t="shared" si="1"/>
        <v>0</v>
      </c>
      <c r="G104" s="93">
        <v>8.2950480000000013</v>
      </c>
    </row>
    <row r="105" spans="1:7" ht="12.75" customHeight="1">
      <c r="A105" s="94" t="s">
        <v>31936</v>
      </c>
      <c r="B105" s="99" t="s">
        <v>29270</v>
      </c>
      <c r="C105" s="117" t="s">
        <v>19682</v>
      </c>
      <c r="D105" s="93"/>
      <c r="E105" s="70">
        <v>23</v>
      </c>
      <c r="F105" s="341">
        <f t="shared" si="1"/>
        <v>0</v>
      </c>
      <c r="G105" s="93">
        <v>0.44064000000000009</v>
      </c>
    </row>
    <row r="106" spans="1:7" ht="12.75" customHeight="1">
      <c r="A106" s="94" t="s">
        <v>31937</v>
      </c>
      <c r="B106" s="99" t="s">
        <v>29283</v>
      </c>
      <c r="C106" s="117" t="s">
        <v>19683</v>
      </c>
      <c r="D106" s="93"/>
      <c r="E106" s="70">
        <v>23</v>
      </c>
      <c r="F106" s="341">
        <f t="shared" si="1"/>
        <v>0</v>
      </c>
      <c r="G106" s="93">
        <v>0.286416</v>
      </c>
    </row>
    <row r="107" spans="1:7" ht="12.75" customHeight="1">
      <c r="A107" s="94" t="s">
        <v>31938</v>
      </c>
      <c r="B107" s="99" t="s">
        <v>21340</v>
      </c>
      <c r="C107" s="117" t="s">
        <v>19684</v>
      </c>
      <c r="D107" s="93"/>
      <c r="E107" s="70">
        <v>23</v>
      </c>
      <c r="F107" s="341">
        <f t="shared" si="1"/>
        <v>0</v>
      </c>
      <c r="G107" s="93">
        <v>3.3048000000000001E-2</v>
      </c>
    </row>
    <row r="108" spans="1:7" ht="12.75" customHeight="1">
      <c r="A108" s="94" t="s">
        <v>31939</v>
      </c>
      <c r="B108" s="99" t="s">
        <v>28553</v>
      </c>
      <c r="C108" s="117" t="s">
        <v>19685</v>
      </c>
      <c r="D108" s="93"/>
      <c r="E108" s="70">
        <v>23</v>
      </c>
      <c r="F108" s="341">
        <f t="shared" si="1"/>
        <v>0</v>
      </c>
      <c r="G108" s="93">
        <v>5.5080000000000011E-2</v>
      </c>
    </row>
    <row r="109" spans="1:7" ht="12.75" customHeight="1">
      <c r="A109" s="94" t="s">
        <v>31940</v>
      </c>
      <c r="B109" s="99" t="s">
        <v>21340</v>
      </c>
      <c r="C109" s="117" t="s">
        <v>19686</v>
      </c>
      <c r="D109" s="93"/>
      <c r="E109" s="70">
        <v>23</v>
      </c>
      <c r="F109" s="341">
        <f t="shared" si="1"/>
        <v>0</v>
      </c>
      <c r="G109" s="93">
        <v>3.3048000000000001E-2</v>
      </c>
    </row>
    <row r="110" spans="1:7" ht="12.75" customHeight="1">
      <c r="A110" s="94" t="s">
        <v>31941</v>
      </c>
      <c r="B110" s="99" t="s">
        <v>29284</v>
      </c>
      <c r="C110" s="117" t="s">
        <v>19687</v>
      </c>
      <c r="D110" s="93"/>
      <c r="E110" s="70">
        <v>23</v>
      </c>
      <c r="F110" s="341">
        <f t="shared" si="1"/>
        <v>0</v>
      </c>
      <c r="G110" s="93">
        <v>56.633255999999996</v>
      </c>
    </row>
    <row r="111" spans="1:7" ht="12.75" customHeight="1">
      <c r="A111" s="94" t="s">
        <v>31942</v>
      </c>
      <c r="B111" s="99" t="s">
        <v>21340</v>
      </c>
      <c r="C111" s="117" t="s">
        <v>19688</v>
      </c>
      <c r="D111" s="93"/>
      <c r="E111" s="70">
        <v>23</v>
      </c>
      <c r="F111" s="341">
        <f t="shared" si="1"/>
        <v>0</v>
      </c>
      <c r="G111" s="93">
        <v>3.3048000000000001E-2</v>
      </c>
    </row>
    <row r="112" spans="1:7" ht="26.4">
      <c r="A112" s="94" t="s">
        <v>31943</v>
      </c>
      <c r="B112" s="99" t="s">
        <v>29285</v>
      </c>
      <c r="C112" s="117" t="s">
        <v>19689</v>
      </c>
      <c r="D112" s="93"/>
      <c r="E112" s="70">
        <v>23</v>
      </c>
      <c r="F112" s="341">
        <f t="shared" si="1"/>
        <v>0</v>
      </c>
      <c r="G112" s="93">
        <v>0.78213600000000005</v>
      </c>
    </row>
    <row r="113" spans="1:7" ht="12.75" customHeight="1">
      <c r="A113" s="94" t="s">
        <v>31944</v>
      </c>
      <c r="B113" s="99" t="s">
        <v>29286</v>
      </c>
      <c r="C113" s="117" t="s">
        <v>19690</v>
      </c>
      <c r="D113" s="93"/>
      <c r="E113" s="70">
        <v>23</v>
      </c>
      <c r="F113" s="341">
        <f t="shared" si="1"/>
        <v>0</v>
      </c>
      <c r="G113" s="93">
        <v>164.57904000000002</v>
      </c>
    </row>
    <row r="114" spans="1:7" ht="12.75" customHeight="1">
      <c r="A114" s="94" t="s">
        <v>31945</v>
      </c>
      <c r="B114" s="99" t="s">
        <v>26827</v>
      </c>
      <c r="C114" s="117" t="s">
        <v>19691</v>
      </c>
      <c r="D114" s="93"/>
      <c r="E114" s="70">
        <v>23</v>
      </c>
      <c r="F114" s="341">
        <f t="shared" si="1"/>
        <v>0</v>
      </c>
      <c r="G114" s="93">
        <v>3.3048000000000001E-2</v>
      </c>
    </row>
    <row r="115" spans="1:7" ht="12.75" customHeight="1">
      <c r="A115" s="94" t="s">
        <v>31946</v>
      </c>
      <c r="B115" s="99" t="s">
        <v>29287</v>
      </c>
      <c r="C115" s="117" t="s">
        <v>19692</v>
      </c>
      <c r="D115" s="93"/>
      <c r="E115" s="70">
        <v>23</v>
      </c>
      <c r="F115" s="341">
        <f t="shared" si="1"/>
        <v>0</v>
      </c>
      <c r="G115" s="93">
        <v>0.44064000000000009</v>
      </c>
    </row>
    <row r="116" spans="1:7" ht="12.75" customHeight="1">
      <c r="A116" s="94" t="s">
        <v>31947</v>
      </c>
      <c r="B116" s="99" t="s">
        <v>28553</v>
      </c>
      <c r="C116" s="117" t="s">
        <v>19693</v>
      </c>
      <c r="D116" s="93"/>
      <c r="E116" s="70">
        <v>23</v>
      </c>
      <c r="F116" s="341">
        <f t="shared" si="1"/>
        <v>0</v>
      </c>
      <c r="G116" s="93">
        <v>5.5080000000000011E-2</v>
      </c>
    </row>
    <row r="117" spans="1:7" ht="12.75" customHeight="1">
      <c r="A117" s="94" t="s">
        <v>31948</v>
      </c>
      <c r="B117" s="99" t="s">
        <v>21340</v>
      </c>
      <c r="C117" s="117" t="s">
        <v>19694</v>
      </c>
      <c r="D117" s="93"/>
      <c r="E117" s="70">
        <v>23</v>
      </c>
      <c r="F117" s="341">
        <f t="shared" si="1"/>
        <v>0</v>
      </c>
      <c r="G117" s="93">
        <v>3.3048000000000001E-2</v>
      </c>
    </row>
    <row r="118" spans="1:7" ht="12.75" customHeight="1">
      <c r="A118" s="94" t="s">
        <v>31949</v>
      </c>
      <c r="B118" s="99" t="s">
        <v>21340</v>
      </c>
      <c r="C118" s="117" t="s">
        <v>19695</v>
      </c>
      <c r="D118" s="93"/>
      <c r="E118" s="70">
        <v>23</v>
      </c>
      <c r="F118" s="341">
        <f t="shared" si="1"/>
        <v>0</v>
      </c>
      <c r="G118" s="93">
        <v>3.3048000000000001E-2</v>
      </c>
    </row>
    <row r="119" spans="1:7" ht="26.4">
      <c r="A119" s="94" t="s">
        <v>31950</v>
      </c>
      <c r="B119" s="99" t="s">
        <v>29288</v>
      </c>
      <c r="C119" s="117" t="s">
        <v>19696</v>
      </c>
      <c r="D119" s="93"/>
      <c r="E119" s="70">
        <v>23</v>
      </c>
      <c r="F119" s="341">
        <f t="shared" si="1"/>
        <v>0</v>
      </c>
      <c r="G119" s="93">
        <v>0.38556000000000001</v>
      </c>
    </row>
    <row r="120" spans="1:7" ht="12.75" customHeight="1">
      <c r="A120" s="109" t="s">
        <v>29289</v>
      </c>
      <c r="B120" s="409"/>
      <c r="C120" s="409"/>
      <c r="D120" s="410"/>
      <c r="E120" s="70"/>
      <c r="F120" s="341"/>
    </row>
    <row r="121" spans="1:7" ht="12.75" customHeight="1">
      <c r="A121" s="94" t="s">
        <v>31951</v>
      </c>
      <c r="B121" s="99" t="s">
        <v>29290</v>
      </c>
      <c r="C121" s="117" t="s">
        <v>19697</v>
      </c>
      <c r="D121" s="93"/>
      <c r="E121" s="70">
        <v>23</v>
      </c>
      <c r="F121" s="341">
        <f t="shared" si="1"/>
        <v>0</v>
      </c>
      <c r="G121" s="93">
        <v>185.81788800000004</v>
      </c>
    </row>
    <row r="122" spans="1:7" ht="26.4">
      <c r="A122" s="94" t="s">
        <v>31952</v>
      </c>
      <c r="B122" s="99" t="s">
        <v>29291</v>
      </c>
      <c r="C122" s="117" t="s">
        <v>16038</v>
      </c>
      <c r="D122" s="93"/>
      <c r="E122" s="70">
        <v>23</v>
      </c>
      <c r="F122" s="341">
        <f t="shared" si="1"/>
        <v>0</v>
      </c>
      <c r="G122" s="93">
        <v>1.1346480000000001</v>
      </c>
    </row>
    <row r="123" spans="1:7" ht="12.75" customHeight="1">
      <c r="A123" s="94" t="s">
        <v>31953</v>
      </c>
      <c r="B123" s="99" t="s">
        <v>21330</v>
      </c>
      <c r="C123" s="117" t="s">
        <v>16039</v>
      </c>
      <c r="D123" s="93"/>
      <c r="E123" s="70">
        <v>23</v>
      </c>
      <c r="F123" s="341">
        <f t="shared" si="1"/>
        <v>0</v>
      </c>
      <c r="G123" s="93">
        <v>0.15422400000000003</v>
      </c>
    </row>
    <row r="124" spans="1:7" ht="12.75" customHeight="1">
      <c r="A124" s="94" t="s">
        <v>31954</v>
      </c>
      <c r="B124" s="99" t="s">
        <v>21329</v>
      </c>
      <c r="C124" s="117" t="s">
        <v>16040</v>
      </c>
      <c r="D124" s="93"/>
      <c r="E124" s="70">
        <v>23</v>
      </c>
      <c r="F124" s="341">
        <f t="shared" si="1"/>
        <v>0</v>
      </c>
      <c r="G124" s="93">
        <v>5.5080000000000011E-2</v>
      </c>
    </row>
    <row r="125" spans="1:7" ht="12.75" customHeight="1">
      <c r="A125" s="94" t="s">
        <v>31955</v>
      </c>
      <c r="B125" s="99" t="s">
        <v>25345</v>
      </c>
      <c r="C125" s="117" t="s">
        <v>16041</v>
      </c>
      <c r="D125" s="93"/>
      <c r="E125" s="70">
        <v>23</v>
      </c>
      <c r="F125" s="341">
        <f t="shared" si="1"/>
        <v>0</v>
      </c>
      <c r="G125" s="93">
        <v>6.6096000000000002E-2</v>
      </c>
    </row>
    <row r="126" spans="1:7" ht="12.75" customHeight="1">
      <c r="A126" s="94" t="s">
        <v>31956</v>
      </c>
      <c r="B126" s="99" t="s">
        <v>29292</v>
      </c>
      <c r="C126" s="117" t="s">
        <v>16042</v>
      </c>
      <c r="D126" s="93"/>
      <c r="E126" s="70">
        <v>23</v>
      </c>
      <c r="F126" s="341">
        <f t="shared" si="1"/>
        <v>0</v>
      </c>
      <c r="G126" s="93">
        <v>1.0465200000000001</v>
      </c>
    </row>
    <row r="127" spans="1:7" ht="12.75" customHeight="1">
      <c r="A127" s="94" t="s">
        <v>31957</v>
      </c>
      <c r="B127" s="99" t="s">
        <v>29280</v>
      </c>
      <c r="C127" s="117" t="s">
        <v>16043</v>
      </c>
      <c r="D127" s="93"/>
      <c r="E127" s="70">
        <v>23</v>
      </c>
      <c r="F127" s="341">
        <f t="shared" si="1"/>
        <v>0</v>
      </c>
      <c r="G127" s="93">
        <v>2.5997760000000003</v>
      </c>
    </row>
    <row r="128" spans="1:7" ht="12.75" customHeight="1">
      <c r="A128" s="94" t="s">
        <v>31958</v>
      </c>
      <c r="B128" s="99" t="s">
        <v>25341</v>
      </c>
      <c r="C128" s="117" t="s">
        <v>16044</v>
      </c>
      <c r="D128" s="93"/>
      <c r="E128" s="70">
        <v>23</v>
      </c>
      <c r="F128" s="341">
        <f t="shared" si="1"/>
        <v>0</v>
      </c>
      <c r="G128" s="93">
        <v>0.17625600000000002</v>
      </c>
    </row>
    <row r="129" spans="1:7" ht="12.75" customHeight="1">
      <c r="A129" s="94" t="s">
        <v>31959</v>
      </c>
      <c r="B129" s="99" t="s">
        <v>29282</v>
      </c>
      <c r="C129" s="117" t="s">
        <v>16045</v>
      </c>
      <c r="D129" s="93"/>
      <c r="E129" s="70">
        <v>23</v>
      </c>
      <c r="F129" s="341">
        <f t="shared" si="1"/>
        <v>0</v>
      </c>
      <c r="G129" s="93">
        <v>8.2950480000000013</v>
      </c>
    </row>
    <row r="130" spans="1:7" ht="12.75" customHeight="1">
      <c r="A130" s="94" t="s">
        <v>31960</v>
      </c>
      <c r="B130" s="99" t="s">
        <v>29281</v>
      </c>
      <c r="C130" s="117" t="s">
        <v>16046</v>
      </c>
      <c r="D130" s="93"/>
      <c r="E130" s="70">
        <v>23</v>
      </c>
      <c r="F130" s="341">
        <f t="shared" si="1"/>
        <v>0</v>
      </c>
      <c r="G130" s="93">
        <v>1575.0456480000003</v>
      </c>
    </row>
    <row r="131" spans="1:7" ht="12.75" customHeight="1">
      <c r="A131" s="94" t="s">
        <v>31961</v>
      </c>
      <c r="B131" s="99" t="s">
        <v>25341</v>
      </c>
      <c r="C131" s="117" t="s">
        <v>16047</v>
      </c>
      <c r="D131" s="93"/>
      <c r="E131" s="70">
        <v>23</v>
      </c>
      <c r="F131" s="341">
        <f t="shared" si="1"/>
        <v>0</v>
      </c>
      <c r="G131" s="93">
        <v>0.17625600000000002</v>
      </c>
    </row>
    <row r="132" spans="1:7" ht="12.75" customHeight="1">
      <c r="A132" s="94" t="s">
        <v>31962</v>
      </c>
      <c r="B132" s="99" t="s">
        <v>28554</v>
      </c>
      <c r="C132" s="117" t="s">
        <v>16048</v>
      </c>
      <c r="D132" s="93"/>
      <c r="E132" s="70">
        <v>23</v>
      </c>
      <c r="F132" s="341">
        <f t="shared" si="1"/>
        <v>0</v>
      </c>
      <c r="G132" s="93">
        <v>0.46267200000000003</v>
      </c>
    </row>
    <row r="133" spans="1:7" ht="12.75" customHeight="1">
      <c r="A133" s="94" t="s">
        <v>31963</v>
      </c>
      <c r="B133" s="99" t="s">
        <v>29293</v>
      </c>
      <c r="C133" s="117" t="s">
        <v>16049</v>
      </c>
      <c r="D133" s="93"/>
      <c r="E133" s="70">
        <v>23</v>
      </c>
      <c r="F133" s="341">
        <f t="shared" ref="F133:F196" si="2">ROUND(D133*1.23,2)</f>
        <v>0</v>
      </c>
      <c r="G133" s="93">
        <v>0.81518400000000013</v>
      </c>
    </row>
    <row r="134" spans="1:7" ht="12.75" customHeight="1">
      <c r="A134" s="94" t="s">
        <v>31964</v>
      </c>
      <c r="B134" s="99" t="s">
        <v>21329</v>
      </c>
      <c r="C134" s="117" t="s">
        <v>16050</v>
      </c>
      <c r="D134" s="93"/>
      <c r="E134" s="70">
        <v>23</v>
      </c>
      <c r="F134" s="341">
        <f t="shared" si="2"/>
        <v>0</v>
      </c>
      <c r="G134" s="93">
        <v>5.5080000000000011E-2</v>
      </c>
    </row>
    <row r="135" spans="1:7" ht="12.75" customHeight="1">
      <c r="A135" s="94" t="s">
        <v>31965</v>
      </c>
      <c r="B135" s="99" t="s">
        <v>28552</v>
      </c>
      <c r="C135" s="117" t="s">
        <v>16051</v>
      </c>
      <c r="D135" s="93"/>
      <c r="E135" s="70">
        <v>23</v>
      </c>
      <c r="F135" s="341">
        <f t="shared" si="2"/>
        <v>0</v>
      </c>
      <c r="G135" s="93">
        <v>8.8128000000000012E-2</v>
      </c>
    </row>
    <row r="136" spans="1:7" ht="12.75" customHeight="1">
      <c r="A136" s="94" t="s">
        <v>31966</v>
      </c>
      <c r="B136" s="99" t="s">
        <v>26827</v>
      </c>
      <c r="C136" s="117" t="s">
        <v>16052</v>
      </c>
      <c r="D136" s="93"/>
      <c r="E136" s="70">
        <v>23</v>
      </c>
      <c r="F136" s="341">
        <f t="shared" si="2"/>
        <v>0</v>
      </c>
      <c r="G136" s="93">
        <v>3.3048000000000001E-2</v>
      </c>
    </row>
    <row r="137" spans="1:7" ht="12.75" customHeight="1">
      <c r="A137" s="94" t="s">
        <v>31967</v>
      </c>
      <c r="B137" s="99" t="s">
        <v>26827</v>
      </c>
      <c r="C137" s="117" t="s">
        <v>16053</v>
      </c>
      <c r="D137" s="93"/>
      <c r="E137" s="70">
        <v>23</v>
      </c>
      <c r="F137" s="341">
        <f t="shared" si="2"/>
        <v>0</v>
      </c>
      <c r="G137" s="93">
        <v>0.143208</v>
      </c>
    </row>
    <row r="138" spans="1:7" ht="26.4">
      <c r="A138" s="94" t="s">
        <v>31968</v>
      </c>
      <c r="B138" s="99" t="s">
        <v>29294</v>
      </c>
      <c r="C138" s="117" t="s">
        <v>16054</v>
      </c>
      <c r="D138" s="93"/>
      <c r="E138" s="70">
        <v>23</v>
      </c>
      <c r="F138" s="341">
        <f t="shared" si="2"/>
        <v>0</v>
      </c>
      <c r="G138" s="93">
        <v>0.88128000000000017</v>
      </c>
    </row>
    <row r="139" spans="1:7" ht="12.75" customHeight="1">
      <c r="A139" s="94" t="s">
        <v>31969</v>
      </c>
      <c r="B139" s="99" t="s">
        <v>29264</v>
      </c>
      <c r="C139" s="117" t="s">
        <v>16055</v>
      </c>
      <c r="D139" s="93"/>
      <c r="E139" s="70">
        <v>23</v>
      </c>
      <c r="F139" s="341">
        <f t="shared" si="2"/>
        <v>0</v>
      </c>
      <c r="G139" s="93">
        <v>0.15422400000000003</v>
      </c>
    </row>
    <row r="140" spans="1:7" ht="12.75" customHeight="1">
      <c r="A140" s="94" t="s">
        <v>31970</v>
      </c>
      <c r="B140" s="99" t="s">
        <v>25345</v>
      </c>
      <c r="C140" s="117" t="s">
        <v>16056</v>
      </c>
      <c r="D140" s="93"/>
      <c r="E140" s="70">
        <v>23</v>
      </c>
      <c r="F140" s="341">
        <f t="shared" si="2"/>
        <v>0</v>
      </c>
      <c r="G140" s="93">
        <v>6.6096000000000002E-2</v>
      </c>
    </row>
    <row r="141" spans="1:7" ht="12.75" customHeight="1">
      <c r="A141" s="94" t="s">
        <v>31971</v>
      </c>
      <c r="B141" s="99" t="s">
        <v>29295</v>
      </c>
      <c r="C141" s="117" t="s">
        <v>16057</v>
      </c>
      <c r="D141" s="93"/>
      <c r="E141" s="70">
        <v>23</v>
      </c>
      <c r="F141" s="341">
        <f t="shared" si="2"/>
        <v>0</v>
      </c>
      <c r="G141" s="93">
        <v>168.12619200000003</v>
      </c>
    </row>
    <row r="142" spans="1:7" ht="12.75" customHeight="1">
      <c r="A142" s="94" t="s">
        <v>31972</v>
      </c>
      <c r="B142" s="99" t="s">
        <v>25345</v>
      </c>
      <c r="C142" s="117" t="s">
        <v>16058</v>
      </c>
      <c r="D142" s="93"/>
      <c r="E142" s="70">
        <v>23</v>
      </c>
      <c r="F142" s="341">
        <f t="shared" si="2"/>
        <v>0</v>
      </c>
      <c r="G142" s="93">
        <v>6.6096000000000002E-2</v>
      </c>
    </row>
    <row r="143" spans="1:7" ht="12.75" customHeight="1">
      <c r="A143" s="94" t="s">
        <v>31973</v>
      </c>
      <c r="B143" s="99" t="s">
        <v>29266</v>
      </c>
      <c r="C143" s="117" t="s">
        <v>16059</v>
      </c>
      <c r="D143" s="93"/>
      <c r="E143" s="70">
        <v>23</v>
      </c>
      <c r="F143" s="341">
        <f t="shared" si="2"/>
        <v>0</v>
      </c>
      <c r="G143" s="93">
        <v>1.112616</v>
      </c>
    </row>
    <row r="144" spans="1:7" ht="12.75" customHeight="1">
      <c r="A144" s="94" t="s">
        <v>31974</v>
      </c>
      <c r="B144" s="99" t="s">
        <v>28553</v>
      </c>
      <c r="C144" s="117" t="s">
        <v>16060</v>
      </c>
      <c r="D144" s="93"/>
      <c r="E144" s="70">
        <v>23</v>
      </c>
      <c r="F144" s="341">
        <f t="shared" si="2"/>
        <v>0</v>
      </c>
      <c r="G144" s="93">
        <v>5.5080000000000011E-2</v>
      </c>
    </row>
    <row r="145" spans="1:7" ht="12.75" customHeight="1">
      <c r="A145" s="94" t="s">
        <v>31975</v>
      </c>
      <c r="B145" s="99" t="s">
        <v>21340</v>
      </c>
      <c r="C145" s="117" t="s">
        <v>16061</v>
      </c>
      <c r="D145" s="93"/>
      <c r="E145" s="70">
        <v>23</v>
      </c>
      <c r="F145" s="341">
        <f t="shared" si="2"/>
        <v>0</v>
      </c>
      <c r="G145" s="93">
        <v>3.3048000000000001E-2</v>
      </c>
    </row>
    <row r="146" spans="1:7" ht="12.75" customHeight="1">
      <c r="A146" s="94" t="s">
        <v>31976</v>
      </c>
      <c r="B146" s="99" t="s">
        <v>29296</v>
      </c>
      <c r="C146" s="117" t="s">
        <v>16062</v>
      </c>
      <c r="D146" s="93"/>
      <c r="E146" s="70">
        <v>23</v>
      </c>
      <c r="F146" s="341">
        <f t="shared" si="2"/>
        <v>0</v>
      </c>
      <c r="G146" s="93">
        <v>141.57763200000002</v>
      </c>
    </row>
    <row r="147" spans="1:7" ht="12.75" customHeight="1">
      <c r="A147" s="94" t="s">
        <v>31977</v>
      </c>
      <c r="B147" s="99" t="s">
        <v>26827</v>
      </c>
      <c r="C147" s="117" t="s">
        <v>16063</v>
      </c>
      <c r="D147" s="93"/>
      <c r="E147" s="70">
        <v>23</v>
      </c>
      <c r="F147" s="341">
        <f t="shared" si="2"/>
        <v>0</v>
      </c>
      <c r="G147" s="93">
        <v>3.3048000000000001E-2</v>
      </c>
    </row>
    <row r="148" spans="1:7" ht="12.75" customHeight="1">
      <c r="A148" s="94" t="s">
        <v>31978</v>
      </c>
      <c r="B148" s="99" t="s">
        <v>21343</v>
      </c>
      <c r="C148" s="117" t="s">
        <v>16064</v>
      </c>
      <c r="D148" s="93"/>
      <c r="E148" s="70">
        <v>23</v>
      </c>
      <c r="F148" s="341">
        <f t="shared" si="2"/>
        <v>0</v>
      </c>
      <c r="G148" s="93">
        <v>0.44064000000000009</v>
      </c>
    </row>
    <row r="149" spans="1:7" ht="26.4">
      <c r="A149" s="94" t="s">
        <v>31979</v>
      </c>
      <c r="B149" s="99" t="s">
        <v>29297</v>
      </c>
      <c r="C149" s="117" t="s">
        <v>16065</v>
      </c>
      <c r="D149" s="93"/>
      <c r="E149" s="70">
        <v>23</v>
      </c>
      <c r="F149" s="341">
        <f t="shared" si="2"/>
        <v>0</v>
      </c>
      <c r="G149" s="93">
        <v>0.286416</v>
      </c>
    </row>
    <row r="150" spans="1:7" ht="12.75" customHeight="1">
      <c r="A150" s="94" t="s">
        <v>31980</v>
      </c>
      <c r="B150" s="99" t="s">
        <v>21340</v>
      </c>
      <c r="C150" s="117" t="s">
        <v>16066</v>
      </c>
      <c r="D150" s="93"/>
      <c r="E150" s="70">
        <v>23</v>
      </c>
      <c r="F150" s="341">
        <f t="shared" si="2"/>
        <v>0</v>
      </c>
      <c r="G150" s="93">
        <v>3.3048000000000001E-2</v>
      </c>
    </row>
    <row r="151" spans="1:7" ht="12.75" customHeight="1">
      <c r="A151" s="94" t="s">
        <v>31981</v>
      </c>
      <c r="B151" s="99" t="s">
        <v>28552</v>
      </c>
      <c r="C151" s="117" t="s">
        <v>16067</v>
      </c>
      <c r="D151" s="93"/>
      <c r="E151" s="70">
        <v>23</v>
      </c>
      <c r="F151" s="341">
        <f t="shared" si="2"/>
        <v>0</v>
      </c>
      <c r="G151" s="93">
        <v>8.8128000000000012E-2</v>
      </c>
    </row>
    <row r="152" spans="1:7" ht="12.75" customHeight="1">
      <c r="A152" s="94" t="s">
        <v>31982</v>
      </c>
      <c r="B152" s="99" t="s">
        <v>26827</v>
      </c>
      <c r="C152" s="117" t="s">
        <v>16068</v>
      </c>
      <c r="D152" s="93"/>
      <c r="E152" s="70">
        <v>23</v>
      </c>
      <c r="F152" s="341">
        <f t="shared" si="2"/>
        <v>0</v>
      </c>
      <c r="G152" s="93">
        <v>3.3048000000000001E-2</v>
      </c>
    </row>
    <row r="153" spans="1:7" ht="12.75" customHeight="1">
      <c r="A153" s="94" t="s">
        <v>31983</v>
      </c>
      <c r="B153" s="99" t="s">
        <v>21329</v>
      </c>
      <c r="C153" s="117" t="s">
        <v>16069</v>
      </c>
      <c r="D153" s="93"/>
      <c r="E153" s="70">
        <v>23</v>
      </c>
      <c r="F153" s="341">
        <f t="shared" si="2"/>
        <v>0</v>
      </c>
      <c r="G153" s="93">
        <v>5.5080000000000011E-2</v>
      </c>
    </row>
    <row r="154" spans="1:7" ht="12.75" customHeight="1">
      <c r="A154" s="94" t="s">
        <v>31984</v>
      </c>
      <c r="B154" s="99" t="s">
        <v>29298</v>
      </c>
      <c r="C154" s="117" t="s">
        <v>16070</v>
      </c>
      <c r="D154" s="93"/>
      <c r="E154" s="70">
        <v>23</v>
      </c>
      <c r="F154" s="341">
        <f t="shared" si="2"/>
        <v>0</v>
      </c>
      <c r="G154" s="93">
        <v>1.0465200000000001</v>
      </c>
    </row>
    <row r="155" spans="1:7" ht="12.75" customHeight="1">
      <c r="A155" s="94" t="s">
        <v>31985</v>
      </c>
      <c r="B155" s="99" t="s">
        <v>29299</v>
      </c>
      <c r="C155" s="117" t="s">
        <v>16071</v>
      </c>
      <c r="D155" s="93"/>
      <c r="E155" s="70">
        <v>23</v>
      </c>
      <c r="F155" s="341">
        <f t="shared" si="2"/>
        <v>0</v>
      </c>
      <c r="G155" s="93">
        <v>0.9914400000000001</v>
      </c>
    </row>
    <row r="156" spans="1:7" ht="12.75" customHeight="1">
      <c r="A156" s="94" t="s">
        <v>31986</v>
      </c>
      <c r="B156" s="99" t="s">
        <v>25345</v>
      </c>
      <c r="C156" s="117" t="s">
        <v>16072</v>
      </c>
      <c r="D156" s="93"/>
      <c r="E156" s="70">
        <v>23</v>
      </c>
      <c r="F156" s="341">
        <f t="shared" si="2"/>
        <v>0</v>
      </c>
      <c r="G156" s="93">
        <v>6.6096000000000002E-2</v>
      </c>
    </row>
    <row r="157" spans="1:7" ht="12.75" customHeight="1">
      <c r="A157" s="94" t="s">
        <v>31987</v>
      </c>
      <c r="B157" s="99" t="s">
        <v>29300</v>
      </c>
      <c r="C157" s="117" t="s">
        <v>16073</v>
      </c>
      <c r="D157" s="93"/>
      <c r="E157" s="70">
        <v>23</v>
      </c>
      <c r="F157" s="341">
        <f t="shared" si="2"/>
        <v>0</v>
      </c>
      <c r="G157" s="93">
        <v>132.731784</v>
      </c>
    </row>
    <row r="158" spans="1:7" ht="12.75" customHeight="1">
      <c r="A158" s="109" t="s">
        <v>29301</v>
      </c>
      <c r="B158" s="409"/>
      <c r="C158" s="409"/>
      <c r="D158" s="410"/>
      <c r="E158" s="70"/>
      <c r="F158" s="341"/>
    </row>
    <row r="159" spans="1:7" ht="12.75" customHeight="1">
      <c r="A159" s="94" t="s">
        <v>31988</v>
      </c>
      <c r="B159" s="99" t="s">
        <v>26827</v>
      </c>
      <c r="C159" s="118" t="s">
        <v>16074</v>
      </c>
      <c r="D159" s="93"/>
      <c r="E159" s="70">
        <v>23</v>
      </c>
      <c r="F159" s="341">
        <f t="shared" si="2"/>
        <v>0</v>
      </c>
      <c r="G159" s="93">
        <v>3.3048000000000001E-2</v>
      </c>
    </row>
    <row r="160" spans="1:7" ht="12.75" customHeight="1">
      <c r="A160" s="94" t="s">
        <v>31989</v>
      </c>
      <c r="B160" s="99" t="s">
        <v>29302</v>
      </c>
      <c r="C160" s="118" t="s">
        <v>16075</v>
      </c>
      <c r="D160" s="93"/>
      <c r="E160" s="70">
        <v>23</v>
      </c>
      <c r="F160" s="341">
        <f t="shared" si="2"/>
        <v>0</v>
      </c>
      <c r="G160" s="93">
        <v>0.44064000000000009</v>
      </c>
    </row>
    <row r="161" spans="1:7" ht="12.75" customHeight="1">
      <c r="A161" s="94" t="s">
        <v>31990</v>
      </c>
      <c r="B161" s="99" t="s">
        <v>28552</v>
      </c>
      <c r="C161" s="118" t="s">
        <v>16076</v>
      </c>
      <c r="D161" s="93"/>
      <c r="E161" s="70">
        <v>23</v>
      </c>
      <c r="F161" s="341">
        <f t="shared" si="2"/>
        <v>0</v>
      </c>
      <c r="G161" s="93">
        <v>0.44064000000000009</v>
      </c>
    </row>
    <row r="162" spans="1:7" ht="12.75" customHeight="1">
      <c r="A162" s="94" t="s">
        <v>31991</v>
      </c>
      <c r="B162" s="99" t="s">
        <v>21343</v>
      </c>
      <c r="C162" s="118" t="s">
        <v>16077</v>
      </c>
      <c r="D162" s="93"/>
      <c r="E162" s="70">
        <v>23</v>
      </c>
      <c r="F162" s="341">
        <f t="shared" si="2"/>
        <v>0</v>
      </c>
      <c r="G162" s="93">
        <v>0.88128000000000017</v>
      </c>
    </row>
    <row r="163" spans="1:7" ht="12.75" customHeight="1">
      <c r="A163" s="94" t="s">
        <v>31992</v>
      </c>
      <c r="B163" s="99" t="s">
        <v>29303</v>
      </c>
      <c r="C163" s="118" t="s">
        <v>16078</v>
      </c>
      <c r="D163" s="93"/>
      <c r="E163" s="70">
        <v>23</v>
      </c>
      <c r="F163" s="341">
        <f t="shared" si="2"/>
        <v>0</v>
      </c>
      <c r="G163" s="93">
        <v>74.32495200000001</v>
      </c>
    </row>
    <row r="164" spans="1:7" ht="12.75" customHeight="1">
      <c r="A164" s="94" t="s">
        <v>31993</v>
      </c>
      <c r="B164" s="99" t="s">
        <v>26827</v>
      </c>
      <c r="C164" s="118" t="s">
        <v>16079</v>
      </c>
      <c r="D164" s="93"/>
      <c r="E164" s="70">
        <v>23</v>
      </c>
      <c r="F164" s="341">
        <f t="shared" si="2"/>
        <v>0</v>
      </c>
      <c r="G164" s="93">
        <v>3.3048000000000001E-2</v>
      </c>
    </row>
    <row r="165" spans="1:7" ht="12.75" customHeight="1">
      <c r="A165" s="94" t="s">
        <v>31994</v>
      </c>
      <c r="B165" s="99" t="s">
        <v>29304</v>
      </c>
      <c r="C165" s="118" t="s">
        <v>16080</v>
      </c>
      <c r="D165" s="93"/>
      <c r="E165" s="70">
        <v>23</v>
      </c>
      <c r="F165" s="341">
        <f t="shared" si="2"/>
        <v>0</v>
      </c>
      <c r="G165" s="93">
        <v>0.34149600000000002</v>
      </c>
    </row>
    <row r="166" spans="1:7" ht="12.75" customHeight="1">
      <c r="A166" s="94" t="s">
        <v>31995</v>
      </c>
      <c r="B166" s="99" t="s">
        <v>21340</v>
      </c>
      <c r="C166" s="118" t="s">
        <v>16081</v>
      </c>
      <c r="D166" s="93"/>
      <c r="E166" s="70">
        <v>23</v>
      </c>
      <c r="F166" s="341">
        <f t="shared" si="2"/>
        <v>0</v>
      </c>
      <c r="G166" s="93">
        <v>3.3048000000000001E-2</v>
      </c>
    </row>
    <row r="167" spans="1:7" ht="12.75" customHeight="1">
      <c r="A167" s="94" t="s">
        <v>31996</v>
      </c>
      <c r="B167" s="99" t="s">
        <v>21340</v>
      </c>
      <c r="C167" s="118" t="s">
        <v>16082</v>
      </c>
      <c r="D167" s="93"/>
      <c r="E167" s="70">
        <v>23</v>
      </c>
      <c r="F167" s="341">
        <f t="shared" si="2"/>
        <v>0</v>
      </c>
      <c r="G167" s="93">
        <v>3.3048000000000001E-2</v>
      </c>
    </row>
    <row r="168" spans="1:7" ht="12.75" customHeight="1">
      <c r="A168" s="94" t="s">
        <v>31997</v>
      </c>
      <c r="B168" s="99" t="s">
        <v>28553</v>
      </c>
      <c r="C168" s="118" t="s">
        <v>16083</v>
      </c>
      <c r="D168" s="93"/>
      <c r="E168" s="70">
        <v>23</v>
      </c>
      <c r="F168" s="341">
        <f t="shared" si="2"/>
        <v>0</v>
      </c>
      <c r="G168" s="93">
        <v>5.5080000000000011E-2</v>
      </c>
    </row>
    <row r="169" spans="1:7" ht="12.75" customHeight="1">
      <c r="A169" s="94" t="s">
        <v>31998</v>
      </c>
      <c r="B169" s="99" t="s">
        <v>29305</v>
      </c>
      <c r="C169" s="118" t="s">
        <v>16084</v>
      </c>
      <c r="D169" s="93"/>
      <c r="E169" s="70">
        <v>23</v>
      </c>
      <c r="F169" s="341">
        <f t="shared" si="2"/>
        <v>0</v>
      </c>
      <c r="G169" s="93">
        <v>3516.4283760000003</v>
      </c>
    </row>
    <row r="170" spans="1:7" ht="12.75" customHeight="1">
      <c r="A170" s="94" t="s">
        <v>31999</v>
      </c>
      <c r="B170" s="99" t="s">
        <v>29306</v>
      </c>
      <c r="C170" s="118" t="s">
        <v>16085</v>
      </c>
      <c r="D170" s="93"/>
      <c r="E170" s="70">
        <v>23</v>
      </c>
      <c r="F170" s="341">
        <f t="shared" si="2"/>
        <v>0</v>
      </c>
      <c r="G170" s="93">
        <v>509.67727200000007</v>
      </c>
    </row>
    <row r="171" spans="1:7" ht="12.75" customHeight="1">
      <c r="A171" s="94" t="s">
        <v>32000</v>
      </c>
      <c r="B171" s="99" t="s">
        <v>29305</v>
      </c>
      <c r="C171" s="118" t="s">
        <v>16086</v>
      </c>
      <c r="D171" s="93"/>
      <c r="E171" s="70">
        <v>23</v>
      </c>
      <c r="F171" s="341">
        <f t="shared" si="2"/>
        <v>0</v>
      </c>
      <c r="G171" s="93">
        <v>3369.5410320000001</v>
      </c>
    </row>
    <row r="172" spans="1:7" ht="12.75" customHeight="1">
      <c r="A172" s="94" t="s">
        <v>32001</v>
      </c>
      <c r="B172" s="99" t="s">
        <v>21343</v>
      </c>
      <c r="C172" s="118" t="s">
        <v>16087</v>
      </c>
      <c r="D172" s="93"/>
      <c r="E172" s="70">
        <v>23</v>
      </c>
      <c r="F172" s="341">
        <f t="shared" si="2"/>
        <v>0</v>
      </c>
      <c r="G172" s="93">
        <v>0.88128000000000017</v>
      </c>
    </row>
    <row r="173" spans="1:7" ht="12.75" customHeight="1">
      <c r="A173" s="94" t="s">
        <v>32002</v>
      </c>
      <c r="B173" s="99" t="s">
        <v>26827</v>
      </c>
      <c r="C173" s="118" t="s">
        <v>16088</v>
      </c>
      <c r="D173" s="93"/>
      <c r="E173" s="70">
        <v>23</v>
      </c>
      <c r="F173" s="341">
        <f t="shared" si="2"/>
        <v>0</v>
      </c>
      <c r="G173" s="93">
        <v>3.3048000000000001E-2</v>
      </c>
    </row>
    <row r="174" spans="1:7" ht="12.75" customHeight="1">
      <c r="A174" s="94" t="s">
        <v>32003</v>
      </c>
      <c r="B174" s="99" t="s">
        <v>28552</v>
      </c>
      <c r="C174" s="118" t="s">
        <v>16089</v>
      </c>
      <c r="D174" s="93"/>
      <c r="E174" s="70">
        <v>23</v>
      </c>
      <c r="F174" s="341">
        <f t="shared" si="2"/>
        <v>0</v>
      </c>
      <c r="G174" s="93">
        <v>8.8128000000000012E-2</v>
      </c>
    </row>
    <row r="175" spans="1:7" ht="12.75" customHeight="1">
      <c r="A175" s="94" t="s">
        <v>32004</v>
      </c>
      <c r="B175" s="99" t="s">
        <v>29307</v>
      </c>
      <c r="C175" s="118" t="s">
        <v>16090</v>
      </c>
      <c r="D175" s="93"/>
      <c r="E175" s="70">
        <v>23</v>
      </c>
      <c r="F175" s="341">
        <f t="shared" si="2"/>
        <v>0</v>
      </c>
      <c r="G175" s="93">
        <v>2035.1729520000001</v>
      </c>
    </row>
    <row r="176" spans="1:7" ht="12.75" customHeight="1">
      <c r="A176" s="94" t="s">
        <v>32005</v>
      </c>
      <c r="B176" s="99" t="s">
        <v>29304</v>
      </c>
      <c r="C176" s="118" t="s">
        <v>16091</v>
      </c>
      <c r="D176" s="93"/>
      <c r="E176" s="70">
        <v>23</v>
      </c>
      <c r="F176" s="341">
        <f t="shared" si="2"/>
        <v>0</v>
      </c>
      <c r="G176" s="93">
        <v>0.34149600000000002</v>
      </c>
    </row>
    <row r="177" spans="1:7" ht="12.75" customHeight="1">
      <c r="A177" s="94" t="s">
        <v>32006</v>
      </c>
      <c r="B177" s="99" t="s">
        <v>21340</v>
      </c>
      <c r="C177" s="118" t="s">
        <v>16092</v>
      </c>
      <c r="D177" s="93"/>
      <c r="E177" s="70">
        <v>23</v>
      </c>
      <c r="F177" s="341">
        <f t="shared" si="2"/>
        <v>0</v>
      </c>
      <c r="G177" s="93">
        <v>3.3048000000000001E-2</v>
      </c>
    </row>
    <row r="178" spans="1:7" ht="12.75" customHeight="1">
      <c r="A178" s="94" t="s">
        <v>32007</v>
      </c>
      <c r="B178" s="99" t="s">
        <v>21340</v>
      </c>
      <c r="C178" s="118" t="s">
        <v>16093</v>
      </c>
      <c r="D178" s="93"/>
      <c r="E178" s="70">
        <v>23</v>
      </c>
      <c r="F178" s="341">
        <f t="shared" si="2"/>
        <v>0</v>
      </c>
      <c r="G178" s="93">
        <v>3.3048000000000001E-2</v>
      </c>
    </row>
    <row r="179" spans="1:7" ht="12.75" customHeight="1">
      <c r="A179" s="94" t="s">
        <v>32008</v>
      </c>
      <c r="B179" s="99" t="s">
        <v>28553</v>
      </c>
      <c r="C179" s="118" t="s">
        <v>16094</v>
      </c>
      <c r="D179" s="93"/>
      <c r="E179" s="70">
        <v>23</v>
      </c>
      <c r="F179" s="341">
        <f t="shared" si="2"/>
        <v>0</v>
      </c>
      <c r="G179" s="93">
        <v>5.5080000000000011E-2</v>
      </c>
    </row>
    <row r="180" spans="1:7" ht="26.4">
      <c r="A180" s="94" t="s">
        <v>32009</v>
      </c>
      <c r="B180" s="99" t="s">
        <v>29308</v>
      </c>
      <c r="C180" s="118" t="s">
        <v>16095</v>
      </c>
      <c r="D180" s="93"/>
      <c r="E180" s="70">
        <v>23</v>
      </c>
      <c r="F180" s="341">
        <f t="shared" si="2"/>
        <v>0</v>
      </c>
      <c r="G180" s="93">
        <v>0.67197600000000002</v>
      </c>
    </row>
    <row r="181" spans="1:7" ht="12.75" customHeight="1">
      <c r="A181" s="94" t="s">
        <v>32010</v>
      </c>
      <c r="B181" s="99" t="s">
        <v>26827</v>
      </c>
      <c r="C181" s="118" t="s">
        <v>16096</v>
      </c>
      <c r="D181" s="93"/>
      <c r="E181" s="70">
        <v>23</v>
      </c>
      <c r="F181" s="341">
        <f t="shared" si="2"/>
        <v>0</v>
      </c>
      <c r="G181" s="93">
        <v>3.3048000000000001E-2</v>
      </c>
    </row>
    <row r="182" spans="1:7" ht="12.75" customHeight="1">
      <c r="A182" s="94" t="s">
        <v>32011</v>
      </c>
      <c r="B182" s="99" t="s">
        <v>29309</v>
      </c>
      <c r="C182" s="118" t="s">
        <v>16097</v>
      </c>
      <c r="D182" s="93"/>
      <c r="E182" s="70">
        <v>23</v>
      </c>
      <c r="F182" s="341">
        <f t="shared" si="2"/>
        <v>0</v>
      </c>
      <c r="G182" s="93">
        <v>251.29699200000002</v>
      </c>
    </row>
    <row r="183" spans="1:7" ht="12.75" customHeight="1">
      <c r="A183" s="94" t="s">
        <v>32012</v>
      </c>
      <c r="B183" s="99" t="s">
        <v>29310</v>
      </c>
      <c r="C183" s="118" t="s">
        <v>16098</v>
      </c>
      <c r="D183" s="93"/>
      <c r="E183" s="70">
        <v>23</v>
      </c>
      <c r="F183" s="341">
        <f t="shared" si="2"/>
        <v>0</v>
      </c>
      <c r="G183" s="93">
        <v>66893.591448000006</v>
      </c>
    </row>
    <row r="184" spans="1:7" ht="12.75" customHeight="1">
      <c r="A184" s="94" t="s">
        <v>32013</v>
      </c>
      <c r="B184" s="99" t="s">
        <v>21329</v>
      </c>
      <c r="C184" s="118" t="s">
        <v>16099</v>
      </c>
      <c r="D184" s="93"/>
      <c r="E184" s="70">
        <v>23</v>
      </c>
      <c r="F184" s="341">
        <f t="shared" si="2"/>
        <v>0</v>
      </c>
      <c r="G184" s="93">
        <v>5.5080000000000011E-2</v>
      </c>
    </row>
    <row r="185" spans="1:7" ht="12.75" customHeight="1">
      <c r="A185" s="94" t="s">
        <v>32014</v>
      </c>
      <c r="B185" s="99" t="s">
        <v>29311</v>
      </c>
      <c r="C185" s="118" t="s">
        <v>16100</v>
      </c>
      <c r="D185" s="93"/>
      <c r="E185" s="70">
        <v>23</v>
      </c>
      <c r="F185" s="341">
        <f t="shared" si="2"/>
        <v>0</v>
      </c>
      <c r="G185" s="93">
        <v>0.92534400000000006</v>
      </c>
    </row>
    <row r="186" spans="1:7" ht="12.75" customHeight="1">
      <c r="A186" s="94" t="s">
        <v>32015</v>
      </c>
      <c r="B186" s="99" t="s">
        <v>29111</v>
      </c>
      <c r="C186" s="118" t="s">
        <v>16101</v>
      </c>
      <c r="D186" s="93"/>
      <c r="E186" s="70">
        <v>23</v>
      </c>
      <c r="F186" s="341">
        <f t="shared" si="2"/>
        <v>0</v>
      </c>
      <c r="G186" s="93">
        <v>0.26438400000000001</v>
      </c>
    </row>
    <row r="187" spans="1:7" ht="26.4">
      <c r="A187" s="94" t="s">
        <v>32016</v>
      </c>
      <c r="B187" s="99" t="s">
        <v>29312</v>
      </c>
      <c r="C187" s="118" t="s">
        <v>16102</v>
      </c>
      <c r="D187" s="93"/>
      <c r="E187" s="70">
        <v>23</v>
      </c>
      <c r="F187" s="341">
        <f t="shared" si="2"/>
        <v>0</v>
      </c>
      <c r="G187" s="93">
        <v>7.6120560000000008</v>
      </c>
    </row>
    <row r="188" spans="1:7">
      <c r="A188" s="109" t="s">
        <v>29313</v>
      </c>
      <c r="B188" s="409"/>
      <c r="C188" s="409"/>
      <c r="D188" s="410"/>
      <c r="E188" s="70"/>
      <c r="F188" s="341"/>
    </row>
    <row r="189" spans="1:7" ht="12.75" customHeight="1">
      <c r="A189" s="94" t="s">
        <v>32017</v>
      </c>
      <c r="B189" s="99" t="s">
        <v>29314</v>
      </c>
      <c r="C189" s="118" t="s">
        <v>16103</v>
      </c>
      <c r="D189" s="93"/>
      <c r="E189" s="70">
        <v>23</v>
      </c>
      <c r="F189" s="341">
        <f t="shared" si="2"/>
        <v>0</v>
      </c>
      <c r="G189" s="93">
        <v>0.88128000000000017</v>
      </c>
    </row>
    <row r="190" spans="1:7" ht="12.75" customHeight="1">
      <c r="A190" s="94" t="s">
        <v>32018</v>
      </c>
      <c r="B190" s="99" t="s">
        <v>26827</v>
      </c>
      <c r="C190" s="118" t="s">
        <v>16104</v>
      </c>
      <c r="D190" s="93"/>
      <c r="E190" s="70">
        <v>23</v>
      </c>
      <c r="F190" s="341">
        <f t="shared" si="2"/>
        <v>0</v>
      </c>
      <c r="G190" s="93">
        <v>3.3048000000000001E-2</v>
      </c>
    </row>
    <row r="191" spans="1:7" ht="12.75" customHeight="1">
      <c r="A191" s="94" t="s">
        <v>32019</v>
      </c>
      <c r="B191" s="99" t="s">
        <v>29315</v>
      </c>
      <c r="C191" s="118" t="s">
        <v>16105</v>
      </c>
      <c r="D191" s="93"/>
      <c r="E191" s="70">
        <v>23</v>
      </c>
      <c r="F191" s="341">
        <f t="shared" si="2"/>
        <v>0</v>
      </c>
      <c r="G191" s="93">
        <v>1486.5651360000002</v>
      </c>
    </row>
    <row r="192" spans="1:7" ht="12.75" customHeight="1">
      <c r="A192" s="94" t="s">
        <v>32020</v>
      </c>
      <c r="B192" s="99" t="s">
        <v>21115</v>
      </c>
      <c r="C192" s="118" t="s">
        <v>16106</v>
      </c>
      <c r="D192" s="93"/>
      <c r="E192" s="70">
        <v>23</v>
      </c>
      <c r="F192" s="341">
        <f t="shared" si="2"/>
        <v>0</v>
      </c>
      <c r="G192" s="93">
        <v>322.98912000000007</v>
      </c>
    </row>
    <row r="193" spans="1:7" ht="12.75" customHeight="1">
      <c r="A193" s="94" t="s">
        <v>32021</v>
      </c>
      <c r="B193" s="99" t="s">
        <v>32959</v>
      </c>
      <c r="C193" s="118" t="s">
        <v>16107</v>
      </c>
      <c r="D193" s="93"/>
      <c r="E193" s="70">
        <v>23</v>
      </c>
      <c r="F193" s="341">
        <f t="shared" si="2"/>
        <v>0</v>
      </c>
      <c r="G193" s="93">
        <v>10852.797960000002</v>
      </c>
    </row>
    <row r="194" spans="1:7" ht="12.75" customHeight="1">
      <c r="A194" s="94" t="s">
        <v>32022</v>
      </c>
      <c r="B194" s="99" t="s">
        <v>25345</v>
      </c>
      <c r="C194" s="118" t="s">
        <v>16108</v>
      </c>
      <c r="D194" s="93"/>
      <c r="E194" s="70">
        <v>23</v>
      </c>
      <c r="F194" s="341">
        <f t="shared" si="2"/>
        <v>0</v>
      </c>
      <c r="G194" s="93">
        <v>6.6096000000000002E-2</v>
      </c>
    </row>
    <row r="195" spans="1:7" ht="12.75" customHeight="1">
      <c r="A195" s="94" t="s">
        <v>32023</v>
      </c>
      <c r="B195" s="99" t="s">
        <v>29292</v>
      </c>
      <c r="C195" s="118" t="s">
        <v>16109</v>
      </c>
      <c r="D195" s="93"/>
      <c r="E195" s="70">
        <v>23</v>
      </c>
      <c r="F195" s="341">
        <f t="shared" si="2"/>
        <v>0</v>
      </c>
      <c r="G195" s="93">
        <v>1.0465200000000001</v>
      </c>
    </row>
    <row r="196" spans="1:7" ht="12.75" customHeight="1">
      <c r="A196" s="94" t="s">
        <v>32024</v>
      </c>
      <c r="B196" s="99" t="s">
        <v>25345</v>
      </c>
      <c r="C196" s="118" t="s">
        <v>16110</v>
      </c>
      <c r="D196" s="93"/>
      <c r="E196" s="70">
        <v>23</v>
      </c>
      <c r="F196" s="341">
        <f t="shared" si="2"/>
        <v>0</v>
      </c>
      <c r="G196" s="93">
        <v>6.6096000000000002E-2</v>
      </c>
    </row>
    <row r="197" spans="1:7" ht="12.75" customHeight="1">
      <c r="A197" s="94" t="s">
        <v>32025</v>
      </c>
      <c r="B197" s="99" t="s">
        <v>29264</v>
      </c>
      <c r="C197" s="118" t="s">
        <v>16111</v>
      </c>
      <c r="D197" s="93"/>
      <c r="E197" s="70">
        <v>23</v>
      </c>
      <c r="F197" s="341">
        <f t="shared" ref="F197:F259" si="3">ROUND(D197*1.23,2)</f>
        <v>0</v>
      </c>
      <c r="G197" s="93">
        <v>0.15422400000000003</v>
      </c>
    </row>
    <row r="198" spans="1:7" ht="12.75" customHeight="1">
      <c r="A198" s="94" t="s">
        <v>32026</v>
      </c>
      <c r="B198" s="99" t="s">
        <v>29264</v>
      </c>
      <c r="C198" s="118" t="s">
        <v>16112</v>
      </c>
      <c r="D198" s="93"/>
      <c r="E198" s="70">
        <v>23</v>
      </c>
      <c r="F198" s="341">
        <f t="shared" si="3"/>
        <v>0</v>
      </c>
      <c r="G198" s="93">
        <v>0.15422400000000003</v>
      </c>
    </row>
    <row r="199" spans="1:7" ht="12.75" customHeight="1">
      <c r="A199" s="94" t="s">
        <v>32027</v>
      </c>
      <c r="B199" s="99" t="s">
        <v>25345</v>
      </c>
      <c r="C199" s="118" t="s">
        <v>16113</v>
      </c>
      <c r="D199" s="93"/>
      <c r="E199" s="70">
        <v>23</v>
      </c>
      <c r="F199" s="341">
        <f t="shared" si="3"/>
        <v>0</v>
      </c>
      <c r="G199" s="93">
        <v>6.6096000000000002E-2</v>
      </c>
    </row>
    <row r="200" spans="1:7" ht="12.75" customHeight="1">
      <c r="A200" s="94" t="s">
        <v>32028</v>
      </c>
      <c r="B200" s="99" t="s">
        <v>25345</v>
      </c>
      <c r="C200" s="118" t="s">
        <v>16114</v>
      </c>
      <c r="D200" s="93"/>
      <c r="E200" s="70">
        <v>23</v>
      </c>
      <c r="F200" s="341">
        <f t="shared" si="3"/>
        <v>0</v>
      </c>
      <c r="G200" s="93">
        <v>6.6096000000000002E-2</v>
      </c>
    </row>
    <row r="201" spans="1:7" ht="12.75" customHeight="1">
      <c r="A201" s="94" t="s">
        <v>32029</v>
      </c>
      <c r="B201" s="99" t="s">
        <v>25345</v>
      </c>
      <c r="C201" s="118" t="s">
        <v>16115</v>
      </c>
      <c r="D201" s="93"/>
      <c r="E201" s="70">
        <v>23</v>
      </c>
      <c r="F201" s="341">
        <f t="shared" si="3"/>
        <v>0</v>
      </c>
      <c r="G201" s="93">
        <v>6.6096000000000002E-2</v>
      </c>
    </row>
    <row r="202" spans="1:7" ht="12.75" customHeight="1">
      <c r="A202" s="94" t="s">
        <v>32030</v>
      </c>
      <c r="B202" s="99" t="s">
        <v>29292</v>
      </c>
      <c r="C202" s="118" t="s">
        <v>16116</v>
      </c>
      <c r="D202" s="93"/>
      <c r="E202" s="70">
        <v>23</v>
      </c>
      <c r="F202" s="341">
        <f t="shared" si="3"/>
        <v>0</v>
      </c>
      <c r="G202" s="93">
        <v>1.0465200000000001</v>
      </c>
    </row>
    <row r="203" spans="1:7" ht="26.4">
      <c r="A203" s="94" t="s">
        <v>32031</v>
      </c>
      <c r="B203" s="99" t="s">
        <v>29316</v>
      </c>
      <c r="C203" s="118" t="s">
        <v>16117</v>
      </c>
      <c r="D203" s="93"/>
      <c r="E203" s="70">
        <v>23</v>
      </c>
      <c r="F203" s="341">
        <f t="shared" si="3"/>
        <v>0</v>
      </c>
      <c r="G203" s="93">
        <v>0.78213600000000005</v>
      </c>
    </row>
    <row r="204" spans="1:7">
      <c r="A204" s="94" t="s">
        <v>32032</v>
      </c>
      <c r="B204" s="99" t="s">
        <v>26827</v>
      </c>
      <c r="C204" s="118" t="s">
        <v>16118</v>
      </c>
      <c r="D204" s="93"/>
      <c r="E204" s="70">
        <v>23</v>
      </c>
      <c r="F204" s="341">
        <f t="shared" si="3"/>
        <v>0</v>
      </c>
      <c r="G204" s="93">
        <v>3.3048000000000001E-2</v>
      </c>
    </row>
    <row r="205" spans="1:7" ht="26.4">
      <c r="A205" s="94" t="s">
        <v>32033</v>
      </c>
      <c r="B205" s="99" t="s">
        <v>29317</v>
      </c>
      <c r="C205" s="118" t="s">
        <v>16119</v>
      </c>
      <c r="D205" s="93"/>
      <c r="E205" s="70">
        <v>23</v>
      </c>
      <c r="F205" s="341">
        <f t="shared" si="3"/>
        <v>0</v>
      </c>
      <c r="G205" s="93">
        <v>0.81518400000000013</v>
      </c>
    </row>
    <row r="206" spans="1:7">
      <c r="A206" s="94" t="s">
        <v>32034</v>
      </c>
      <c r="B206" s="99" t="s">
        <v>21329</v>
      </c>
      <c r="C206" s="118" t="s">
        <v>16120</v>
      </c>
      <c r="D206" s="93"/>
      <c r="E206" s="70">
        <v>23</v>
      </c>
      <c r="F206" s="341">
        <f t="shared" si="3"/>
        <v>0</v>
      </c>
      <c r="G206" s="93">
        <v>5.5080000000000011E-2</v>
      </c>
    </row>
    <row r="207" spans="1:7">
      <c r="A207" s="94" t="s">
        <v>32035</v>
      </c>
      <c r="B207" s="99" t="s">
        <v>32957</v>
      </c>
      <c r="C207" s="118" t="s">
        <v>16121</v>
      </c>
      <c r="D207" s="93"/>
      <c r="E207" s="70">
        <v>23</v>
      </c>
      <c r="F207" s="341">
        <f t="shared" si="3"/>
        <v>0</v>
      </c>
      <c r="G207" s="93">
        <v>41.321016</v>
      </c>
    </row>
    <row r="208" spans="1:7" ht="26.4">
      <c r="A208" s="94" t="s">
        <v>32036</v>
      </c>
      <c r="B208" s="99" t="s">
        <v>29318</v>
      </c>
      <c r="C208" s="118" t="s">
        <v>16122</v>
      </c>
      <c r="D208" s="93"/>
      <c r="E208" s="70">
        <v>23</v>
      </c>
      <c r="F208" s="341">
        <f t="shared" si="3"/>
        <v>0</v>
      </c>
      <c r="G208" s="93">
        <v>0.67197600000000002</v>
      </c>
    </row>
    <row r="209" spans="1:7">
      <c r="A209" s="94" t="s">
        <v>32037</v>
      </c>
      <c r="B209" s="99" t="s">
        <v>26827</v>
      </c>
      <c r="C209" s="118" t="s">
        <v>16123</v>
      </c>
      <c r="D209" s="93"/>
      <c r="E209" s="70">
        <v>23</v>
      </c>
      <c r="F209" s="341">
        <f t="shared" si="3"/>
        <v>0</v>
      </c>
      <c r="G209" s="93">
        <v>3.3048000000000001E-2</v>
      </c>
    </row>
    <row r="210" spans="1:7" ht="26.4">
      <c r="A210" s="94" t="s">
        <v>32038</v>
      </c>
      <c r="B210" s="14" t="s">
        <v>29319</v>
      </c>
      <c r="C210" s="118" t="s">
        <v>16124</v>
      </c>
      <c r="D210" s="93"/>
      <c r="E210" s="70">
        <v>23</v>
      </c>
      <c r="F210" s="341">
        <f t="shared" si="3"/>
        <v>0</v>
      </c>
      <c r="G210" s="93">
        <v>5.0453280000000005</v>
      </c>
    </row>
    <row r="211" spans="1:7">
      <c r="A211" s="94" t="s">
        <v>32039</v>
      </c>
      <c r="B211" s="99" t="s">
        <v>26827</v>
      </c>
      <c r="C211" s="118" t="s">
        <v>16125</v>
      </c>
      <c r="D211" s="93"/>
      <c r="E211" s="70">
        <v>23</v>
      </c>
      <c r="F211" s="341">
        <f t="shared" si="3"/>
        <v>0</v>
      </c>
      <c r="G211" s="93">
        <v>3.3048000000000001E-2</v>
      </c>
    </row>
    <row r="212" spans="1:7" ht="26.4">
      <c r="A212" s="94" t="s">
        <v>32040</v>
      </c>
      <c r="B212" s="99" t="s">
        <v>29320</v>
      </c>
      <c r="C212" s="118" t="s">
        <v>16126</v>
      </c>
      <c r="D212" s="93"/>
      <c r="E212" s="70">
        <v>23</v>
      </c>
      <c r="F212" s="341">
        <f t="shared" si="3"/>
        <v>0</v>
      </c>
      <c r="G212" s="93">
        <v>0.81518400000000013</v>
      </c>
    </row>
    <row r="213" spans="1:7">
      <c r="A213" s="94" t="s">
        <v>19474</v>
      </c>
      <c r="B213" s="99" t="s">
        <v>21340</v>
      </c>
      <c r="C213" s="118" t="s">
        <v>16127</v>
      </c>
      <c r="D213" s="93"/>
      <c r="E213" s="70">
        <v>23</v>
      </c>
      <c r="F213" s="341">
        <f t="shared" si="3"/>
        <v>0</v>
      </c>
      <c r="G213" s="93">
        <v>3.3048000000000001E-2</v>
      </c>
    </row>
    <row r="214" spans="1:7" ht="12.75" customHeight="1">
      <c r="A214" s="94" t="s">
        <v>19475</v>
      </c>
      <c r="B214" s="99" t="s">
        <v>29321</v>
      </c>
      <c r="C214" s="118" t="s">
        <v>16128</v>
      </c>
      <c r="D214" s="93"/>
      <c r="E214" s="70">
        <v>23</v>
      </c>
      <c r="F214" s="341">
        <f t="shared" si="3"/>
        <v>0</v>
      </c>
      <c r="G214" s="93">
        <v>166.35261599999998</v>
      </c>
    </row>
    <row r="215" spans="1:7" ht="12.75" customHeight="1">
      <c r="A215" s="94" t="s">
        <v>19476</v>
      </c>
      <c r="B215" s="99" t="s">
        <v>26827</v>
      </c>
      <c r="C215" s="118" t="s">
        <v>16129</v>
      </c>
      <c r="D215" s="93"/>
      <c r="E215" s="70">
        <v>23</v>
      </c>
      <c r="F215" s="341">
        <f t="shared" si="3"/>
        <v>0</v>
      </c>
      <c r="G215" s="93">
        <v>3.3048000000000001E-2</v>
      </c>
    </row>
    <row r="216" spans="1:7" ht="12.75" customHeight="1">
      <c r="A216" s="94" t="s">
        <v>19477</v>
      </c>
      <c r="B216" s="99" t="s">
        <v>28552</v>
      </c>
      <c r="C216" s="118" t="s">
        <v>16130</v>
      </c>
      <c r="D216" s="93"/>
      <c r="E216" s="70">
        <v>23</v>
      </c>
      <c r="F216" s="341">
        <f t="shared" si="3"/>
        <v>0</v>
      </c>
      <c r="G216" s="93">
        <v>8.8128000000000012E-2</v>
      </c>
    </row>
    <row r="217" spans="1:7" ht="12.75" customHeight="1">
      <c r="A217" s="94" t="s">
        <v>19478</v>
      </c>
      <c r="B217" s="99" t="s">
        <v>21340</v>
      </c>
      <c r="C217" s="118" t="s">
        <v>16131</v>
      </c>
      <c r="D217" s="93"/>
      <c r="E217" s="70">
        <v>23</v>
      </c>
      <c r="F217" s="341">
        <f t="shared" si="3"/>
        <v>0</v>
      </c>
      <c r="G217" s="93">
        <v>3.3048000000000001E-2</v>
      </c>
    </row>
    <row r="218" spans="1:7" ht="12.75" customHeight="1">
      <c r="A218" s="94" t="s">
        <v>19479</v>
      </c>
      <c r="B218" s="99" t="s">
        <v>28553</v>
      </c>
      <c r="C218" s="118" t="s">
        <v>16132</v>
      </c>
      <c r="D218" s="93"/>
      <c r="E218" s="70">
        <v>23</v>
      </c>
      <c r="F218" s="341">
        <f t="shared" si="3"/>
        <v>0</v>
      </c>
      <c r="G218" s="93">
        <v>5.5080000000000011E-2</v>
      </c>
    </row>
    <row r="219" spans="1:7" ht="12.75" customHeight="1">
      <c r="A219" s="94" t="s">
        <v>19480</v>
      </c>
      <c r="B219" s="99" t="s">
        <v>21330</v>
      </c>
      <c r="C219" s="118" t="s">
        <v>16133</v>
      </c>
      <c r="D219" s="93"/>
      <c r="E219" s="70">
        <v>23</v>
      </c>
      <c r="F219" s="341">
        <f t="shared" si="3"/>
        <v>0</v>
      </c>
      <c r="G219" s="93">
        <v>0.15422400000000003</v>
      </c>
    </row>
    <row r="220" spans="1:7" ht="12.75" customHeight="1">
      <c r="A220" s="94" t="s">
        <v>19481</v>
      </c>
      <c r="B220" s="99" t="s">
        <v>21329</v>
      </c>
      <c r="C220" s="118" t="s">
        <v>16134</v>
      </c>
      <c r="D220" s="93"/>
      <c r="E220" s="70">
        <v>23</v>
      </c>
      <c r="F220" s="341">
        <f t="shared" si="3"/>
        <v>0</v>
      </c>
      <c r="G220" s="93">
        <v>5.5080000000000011E-2</v>
      </c>
    </row>
    <row r="221" spans="1:7" ht="12.75" customHeight="1">
      <c r="A221" s="94" t="s">
        <v>19482</v>
      </c>
      <c r="B221" s="99" t="s">
        <v>29322</v>
      </c>
      <c r="C221" s="118" t="s">
        <v>16135</v>
      </c>
      <c r="D221" s="93"/>
      <c r="E221" s="70">
        <v>23</v>
      </c>
      <c r="F221" s="341">
        <f t="shared" si="3"/>
        <v>0</v>
      </c>
      <c r="G221" s="93">
        <v>107.95680000000002</v>
      </c>
    </row>
    <row r="222" spans="1:7" ht="12.75" customHeight="1">
      <c r="A222" s="94" t="s">
        <v>19483</v>
      </c>
      <c r="B222" s="99" t="s">
        <v>29311</v>
      </c>
      <c r="C222" s="118" t="s">
        <v>16136</v>
      </c>
      <c r="D222" s="93"/>
      <c r="E222" s="70">
        <v>23</v>
      </c>
      <c r="F222" s="341">
        <f t="shared" si="3"/>
        <v>0</v>
      </c>
      <c r="G222" s="93">
        <v>0.92534400000000006</v>
      </c>
    </row>
    <row r="223" spans="1:7" ht="12.75" customHeight="1">
      <c r="A223" s="94" t="s">
        <v>19484</v>
      </c>
      <c r="B223" s="99" t="s">
        <v>29323</v>
      </c>
      <c r="C223" s="118" t="s">
        <v>16137</v>
      </c>
      <c r="D223" s="93"/>
      <c r="E223" s="70">
        <v>23</v>
      </c>
      <c r="F223" s="341">
        <f t="shared" si="3"/>
        <v>0</v>
      </c>
      <c r="G223" s="93">
        <v>166.35261599999998</v>
      </c>
    </row>
    <row r="224" spans="1:7" ht="12.75" customHeight="1">
      <c r="A224" s="94" t="s">
        <v>19485</v>
      </c>
      <c r="B224" s="99" t="s">
        <v>29324</v>
      </c>
      <c r="C224" s="118" t="s">
        <v>16138</v>
      </c>
      <c r="D224" s="93"/>
      <c r="E224" s="70">
        <v>23</v>
      </c>
      <c r="F224" s="341">
        <f t="shared" si="3"/>
        <v>0</v>
      </c>
      <c r="G224" s="93">
        <v>166.35261599999998</v>
      </c>
    </row>
    <row r="225" spans="1:7" ht="12.75" customHeight="1">
      <c r="A225" s="94" t="s">
        <v>15714</v>
      </c>
      <c r="B225" s="99" t="s">
        <v>29325</v>
      </c>
      <c r="C225" s="118" t="s">
        <v>16139</v>
      </c>
      <c r="D225" s="93"/>
      <c r="E225" s="70">
        <v>23</v>
      </c>
      <c r="F225" s="341">
        <f t="shared" si="3"/>
        <v>0</v>
      </c>
      <c r="G225" s="93">
        <v>46.013832000000008</v>
      </c>
    </row>
    <row r="226" spans="1:7" ht="12.75" customHeight="1">
      <c r="A226" s="94" t="s">
        <v>15715</v>
      </c>
      <c r="B226" s="99" t="s">
        <v>28553</v>
      </c>
      <c r="C226" s="118" t="s">
        <v>16140</v>
      </c>
      <c r="D226" s="93"/>
      <c r="E226" s="70">
        <v>23</v>
      </c>
      <c r="F226" s="341">
        <f t="shared" si="3"/>
        <v>0</v>
      </c>
      <c r="G226" s="93">
        <v>5.5080000000000011E-2</v>
      </c>
    </row>
    <row r="227" spans="1:7" ht="12.75" customHeight="1">
      <c r="A227" s="94" t="s">
        <v>15716</v>
      </c>
      <c r="B227" s="99" t="s">
        <v>21340</v>
      </c>
      <c r="C227" s="118" t="s">
        <v>16141</v>
      </c>
      <c r="D227" s="93"/>
      <c r="E227" s="70">
        <v>23</v>
      </c>
      <c r="F227" s="341">
        <f t="shared" si="3"/>
        <v>0</v>
      </c>
      <c r="G227" s="93">
        <v>3.3048000000000001E-2</v>
      </c>
    </row>
    <row r="228" spans="1:7" ht="12.75" customHeight="1">
      <c r="A228" s="94" t="s">
        <v>15717</v>
      </c>
      <c r="B228" s="99" t="s">
        <v>29283</v>
      </c>
      <c r="C228" s="118" t="s">
        <v>16142</v>
      </c>
      <c r="D228" s="93"/>
      <c r="E228" s="70">
        <v>23</v>
      </c>
      <c r="F228" s="341">
        <f t="shared" si="3"/>
        <v>0</v>
      </c>
      <c r="G228" s="93">
        <v>0.286416</v>
      </c>
    </row>
    <row r="229" spans="1:7" ht="12.75" customHeight="1">
      <c r="A229" s="94" t="s">
        <v>15718</v>
      </c>
      <c r="B229" s="99" t="s">
        <v>29326</v>
      </c>
      <c r="C229" s="118" t="s">
        <v>16143</v>
      </c>
      <c r="D229" s="93"/>
      <c r="E229" s="70">
        <v>23</v>
      </c>
      <c r="F229" s="341">
        <f t="shared" si="3"/>
        <v>0</v>
      </c>
      <c r="G229" s="93">
        <v>0.44064000000000009</v>
      </c>
    </row>
    <row r="230" spans="1:7" ht="12.75" customHeight="1">
      <c r="A230" s="94" t="s">
        <v>15719</v>
      </c>
      <c r="B230" s="99" t="s">
        <v>26827</v>
      </c>
      <c r="C230" s="118" t="s">
        <v>16144</v>
      </c>
      <c r="D230" s="93"/>
      <c r="E230" s="70">
        <v>23</v>
      </c>
      <c r="F230" s="341">
        <f t="shared" si="3"/>
        <v>0</v>
      </c>
      <c r="G230" s="93">
        <v>3.3048000000000001E-2</v>
      </c>
    </row>
    <row r="231" spans="1:7" ht="12.75" customHeight="1">
      <c r="A231" s="109" t="s">
        <v>29327</v>
      </c>
      <c r="B231" s="409"/>
      <c r="C231" s="409"/>
      <c r="D231" s="410"/>
      <c r="E231" s="70"/>
      <c r="F231" s="341"/>
    </row>
    <row r="232" spans="1:7" ht="12.75" customHeight="1">
      <c r="A232" s="94" t="s">
        <v>15720</v>
      </c>
      <c r="B232" s="99" t="s">
        <v>29328</v>
      </c>
      <c r="C232" s="118" t="s">
        <v>16145</v>
      </c>
      <c r="D232" s="93"/>
      <c r="E232" s="70">
        <v>23</v>
      </c>
      <c r="F232" s="341">
        <f t="shared" si="3"/>
        <v>0</v>
      </c>
      <c r="G232" s="93">
        <v>2.8641600000000005</v>
      </c>
    </row>
    <row r="233" spans="1:7" ht="12.75" customHeight="1">
      <c r="A233" s="94" t="s">
        <v>15721</v>
      </c>
      <c r="B233" s="99" t="s">
        <v>25341</v>
      </c>
      <c r="C233" s="118" t="s">
        <v>16146</v>
      </c>
      <c r="D233" s="93"/>
      <c r="E233" s="70">
        <v>23</v>
      </c>
      <c r="F233" s="341">
        <f t="shared" si="3"/>
        <v>0</v>
      </c>
      <c r="G233" s="93">
        <v>0.17625600000000002</v>
      </c>
    </row>
    <row r="234" spans="1:7" ht="12.75" customHeight="1">
      <c r="A234" s="94" t="s">
        <v>15722</v>
      </c>
      <c r="B234" s="99" t="s">
        <v>28554</v>
      </c>
      <c r="C234" s="118" t="s">
        <v>16147</v>
      </c>
      <c r="D234" s="93"/>
      <c r="E234" s="70">
        <v>23</v>
      </c>
      <c r="F234" s="341">
        <f t="shared" si="3"/>
        <v>0</v>
      </c>
      <c r="G234" s="93">
        <v>0.46267200000000003</v>
      </c>
    </row>
    <row r="235" spans="1:7" ht="12.75" customHeight="1">
      <c r="A235" s="94" t="s">
        <v>15723</v>
      </c>
      <c r="B235" s="99" t="s">
        <v>32956</v>
      </c>
      <c r="C235" s="118" t="s">
        <v>16148</v>
      </c>
      <c r="D235" s="93"/>
      <c r="E235" s="70">
        <v>23</v>
      </c>
      <c r="F235" s="341">
        <f t="shared" si="3"/>
        <v>0</v>
      </c>
      <c r="G235" s="93">
        <v>1663.537176</v>
      </c>
    </row>
    <row r="236" spans="1:7" ht="12.75" customHeight="1">
      <c r="A236" s="94" t="s">
        <v>15724</v>
      </c>
      <c r="B236" s="99" t="s">
        <v>29329</v>
      </c>
      <c r="C236" s="118" t="s">
        <v>16149</v>
      </c>
      <c r="D236" s="93"/>
      <c r="E236" s="70">
        <v>23</v>
      </c>
      <c r="F236" s="341">
        <f t="shared" si="3"/>
        <v>0</v>
      </c>
      <c r="G236" s="93">
        <v>49.318632000000008</v>
      </c>
    </row>
    <row r="237" spans="1:7" ht="12.75" customHeight="1">
      <c r="A237" s="94" t="s">
        <v>15725</v>
      </c>
      <c r="B237" s="99" t="s">
        <v>32957</v>
      </c>
      <c r="C237" s="118" t="s">
        <v>16150</v>
      </c>
      <c r="D237" s="93"/>
      <c r="E237" s="70">
        <v>23</v>
      </c>
      <c r="F237" s="341">
        <f t="shared" si="3"/>
        <v>0</v>
      </c>
      <c r="G237" s="93">
        <v>41.321016</v>
      </c>
    </row>
    <row r="238" spans="1:7" ht="12.75" customHeight="1">
      <c r="A238" s="94" t="s">
        <v>15726</v>
      </c>
      <c r="B238" s="99" t="s">
        <v>32956</v>
      </c>
      <c r="C238" s="118" t="s">
        <v>16151</v>
      </c>
      <c r="D238" s="93"/>
      <c r="E238" s="70">
        <v>23</v>
      </c>
      <c r="F238" s="341">
        <f t="shared" si="3"/>
        <v>0</v>
      </c>
      <c r="G238" s="93">
        <v>1875.9036240000003</v>
      </c>
    </row>
    <row r="239" spans="1:7" ht="12.75" customHeight="1">
      <c r="A239" s="94" t="s">
        <v>15727</v>
      </c>
      <c r="B239" s="99" t="s">
        <v>32957</v>
      </c>
      <c r="C239" s="118" t="s">
        <v>16152</v>
      </c>
      <c r="D239" s="93"/>
      <c r="E239" s="70">
        <v>23</v>
      </c>
      <c r="F239" s="341">
        <f t="shared" si="3"/>
        <v>0</v>
      </c>
      <c r="G239" s="93">
        <v>41.321016</v>
      </c>
    </row>
    <row r="240" spans="1:7" ht="12.75" customHeight="1">
      <c r="A240" s="94" t="s">
        <v>15728</v>
      </c>
      <c r="B240" s="99" t="s">
        <v>29329</v>
      </c>
      <c r="C240" s="118" t="s">
        <v>16153</v>
      </c>
      <c r="D240" s="93"/>
      <c r="E240" s="70">
        <v>23</v>
      </c>
      <c r="F240" s="341">
        <f t="shared" si="3"/>
        <v>0</v>
      </c>
      <c r="G240" s="93">
        <v>49.318632000000008</v>
      </c>
    </row>
    <row r="241" spans="1:7" ht="12.75" customHeight="1">
      <c r="A241" s="94" t="s">
        <v>15729</v>
      </c>
      <c r="B241" s="99" t="s">
        <v>29264</v>
      </c>
      <c r="C241" s="118" t="s">
        <v>16154</v>
      </c>
      <c r="D241" s="93"/>
      <c r="E241" s="70">
        <v>23</v>
      </c>
      <c r="F241" s="341">
        <f t="shared" si="3"/>
        <v>0</v>
      </c>
      <c r="G241" s="93">
        <v>0.15422400000000003</v>
      </c>
    </row>
    <row r="242" spans="1:7" ht="12.75" customHeight="1">
      <c r="A242" s="94" t="s">
        <v>15730</v>
      </c>
      <c r="B242" s="99" t="s">
        <v>25345</v>
      </c>
      <c r="C242" s="118" t="s">
        <v>16155</v>
      </c>
      <c r="D242" s="93"/>
      <c r="E242" s="70">
        <v>23</v>
      </c>
      <c r="F242" s="341">
        <f t="shared" si="3"/>
        <v>0</v>
      </c>
      <c r="G242" s="93">
        <v>6.6096000000000002E-2</v>
      </c>
    </row>
    <row r="243" spans="1:7" ht="12.75" customHeight="1">
      <c r="A243" s="94" t="s">
        <v>15731</v>
      </c>
      <c r="B243" s="99" t="s">
        <v>25345</v>
      </c>
      <c r="C243" s="118" t="s">
        <v>16156</v>
      </c>
      <c r="D243" s="93"/>
      <c r="E243" s="70">
        <v>23</v>
      </c>
      <c r="F243" s="341">
        <f t="shared" si="3"/>
        <v>0</v>
      </c>
      <c r="G243" s="93">
        <v>6.6096000000000002E-2</v>
      </c>
    </row>
    <row r="244" spans="1:7" ht="12.75" customHeight="1">
      <c r="A244" s="94" t="s">
        <v>15732</v>
      </c>
      <c r="B244" s="99" t="s">
        <v>29266</v>
      </c>
      <c r="C244" s="118" t="s">
        <v>16157</v>
      </c>
      <c r="D244" s="93"/>
      <c r="E244" s="70">
        <v>23</v>
      </c>
      <c r="F244" s="341">
        <f t="shared" si="3"/>
        <v>0</v>
      </c>
      <c r="G244" s="93">
        <v>1.112616</v>
      </c>
    </row>
    <row r="245" spans="1:7" ht="12.75" customHeight="1">
      <c r="A245" s="109" t="s">
        <v>29330</v>
      </c>
      <c r="B245" s="409"/>
      <c r="C245" s="409"/>
      <c r="D245" s="411"/>
      <c r="E245" s="70"/>
      <c r="F245" s="341"/>
    </row>
    <row r="246" spans="1:7" ht="12.75" customHeight="1">
      <c r="A246" s="94" t="s">
        <v>15733</v>
      </c>
      <c r="B246" s="99" t="s">
        <v>29331</v>
      </c>
      <c r="C246" s="118" t="s">
        <v>16158</v>
      </c>
      <c r="D246" s="93"/>
      <c r="E246" s="70">
        <v>23</v>
      </c>
      <c r="F246" s="341">
        <f t="shared" si="3"/>
        <v>0</v>
      </c>
      <c r="G246" s="93">
        <v>184.05532800000003</v>
      </c>
    </row>
    <row r="247" spans="1:7" ht="12.75" customHeight="1">
      <c r="A247" s="94" t="s">
        <v>15734</v>
      </c>
      <c r="B247" s="99" t="s">
        <v>29277</v>
      </c>
      <c r="C247" s="118" t="s">
        <v>12829</v>
      </c>
      <c r="D247" s="93"/>
      <c r="E247" s="70">
        <v>23</v>
      </c>
      <c r="F247" s="341">
        <f t="shared" si="3"/>
        <v>0</v>
      </c>
      <c r="G247" s="93">
        <v>16.281648000000001</v>
      </c>
    </row>
    <row r="248" spans="1:7" ht="12.75" customHeight="1">
      <c r="A248" s="94" t="s">
        <v>15735</v>
      </c>
      <c r="B248" s="99" t="s">
        <v>28552</v>
      </c>
      <c r="C248" s="118" t="s">
        <v>12830</v>
      </c>
      <c r="D248" s="93"/>
      <c r="E248" s="70">
        <v>23</v>
      </c>
      <c r="F248" s="341">
        <f t="shared" si="3"/>
        <v>0</v>
      </c>
      <c r="G248" s="93">
        <v>17.482392000000001</v>
      </c>
    </row>
    <row r="249" spans="1:7" ht="12.75" customHeight="1">
      <c r="A249" s="94" t="s">
        <v>15736</v>
      </c>
      <c r="B249" s="99" t="s">
        <v>26827</v>
      </c>
      <c r="C249" s="118" t="s">
        <v>12831</v>
      </c>
      <c r="D249" s="93"/>
      <c r="E249" s="70">
        <v>23</v>
      </c>
      <c r="F249" s="341">
        <f t="shared" si="3"/>
        <v>0</v>
      </c>
      <c r="G249" s="93">
        <v>31.858272000000007</v>
      </c>
    </row>
    <row r="250" spans="1:7" ht="12.75" customHeight="1">
      <c r="A250" s="94" t="s">
        <v>14548</v>
      </c>
      <c r="B250" s="99" t="s">
        <v>21343</v>
      </c>
      <c r="C250" s="118" t="s">
        <v>12832</v>
      </c>
      <c r="D250" s="93"/>
      <c r="E250" s="70">
        <v>23</v>
      </c>
      <c r="F250" s="341">
        <f t="shared" si="3"/>
        <v>0</v>
      </c>
      <c r="G250" s="93">
        <v>0.8482320000000001</v>
      </c>
    </row>
    <row r="251" spans="1:7" ht="12.75" customHeight="1">
      <c r="A251" s="94" t="s">
        <v>14549</v>
      </c>
      <c r="B251" s="99" t="s">
        <v>29332</v>
      </c>
      <c r="C251" s="118" t="s">
        <v>12833</v>
      </c>
      <c r="D251" s="93"/>
      <c r="E251" s="70">
        <v>23</v>
      </c>
      <c r="F251" s="341">
        <f t="shared" si="3"/>
        <v>0</v>
      </c>
      <c r="G251" s="93">
        <v>56.633255999999996</v>
      </c>
    </row>
    <row r="252" spans="1:7" ht="12.75" customHeight="1">
      <c r="A252" s="109" t="s">
        <v>29333</v>
      </c>
      <c r="B252" s="409"/>
      <c r="C252" s="409"/>
      <c r="D252" s="410"/>
      <c r="E252" s="70"/>
      <c r="F252" s="341"/>
    </row>
    <row r="253" spans="1:7" ht="12.75" customHeight="1">
      <c r="A253" s="94" t="s">
        <v>18215</v>
      </c>
      <c r="B253" s="99" t="s">
        <v>29334</v>
      </c>
      <c r="C253" s="118" t="s">
        <v>12834</v>
      </c>
      <c r="D253" s="93"/>
      <c r="E253" s="70">
        <v>23</v>
      </c>
      <c r="F253" s="341">
        <f t="shared" si="3"/>
        <v>0</v>
      </c>
      <c r="G253" s="93">
        <v>37.167984000000004</v>
      </c>
    </row>
    <row r="254" spans="1:7" ht="26.4">
      <c r="A254" s="94" t="s">
        <v>18216</v>
      </c>
      <c r="B254" s="99" t="s">
        <v>8310</v>
      </c>
      <c r="C254" s="119" t="s">
        <v>12835</v>
      </c>
      <c r="D254" s="93"/>
      <c r="E254" s="70">
        <v>23</v>
      </c>
      <c r="F254" s="341">
        <f t="shared" si="3"/>
        <v>0</v>
      </c>
      <c r="G254" s="93">
        <v>1.057536</v>
      </c>
    </row>
    <row r="255" spans="1:7" ht="12.75" customHeight="1">
      <c r="A255" s="94" t="s">
        <v>18217</v>
      </c>
      <c r="B255" s="99" t="s">
        <v>21329</v>
      </c>
      <c r="C255" s="118" t="s">
        <v>12836</v>
      </c>
      <c r="D255" s="93"/>
      <c r="E255" s="70">
        <v>23</v>
      </c>
      <c r="F255" s="341">
        <f t="shared" si="3"/>
        <v>0</v>
      </c>
      <c r="G255" s="93">
        <v>5.5080000000000011E-2</v>
      </c>
    </row>
    <row r="256" spans="1:7" ht="12.75" customHeight="1">
      <c r="A256" s="94" t="s">
        <v>18218</v>
      </c>
      <c r="B256" s="99" t="s">
        <v>29146</v>
      </c>
      <c r="C256" s="118" t="s">
        <v>12837</v>
      </c>
      <c r="D256" s="93"/>
      <c r="E256" s="70">
        <v>23</v>
      </c>
      <c r="F256" s="341">
        <f t="shared" si="3"/>
        <v>0</v>
      </c>
      <c r="G256" s="93">
        <v>161.04290400000002</v>
      </c>
    </row>
    <row r="257" spans="1:7" ht="12.75" customHeight="1">
      <c r="A257" s="94" t="s">
        <v>18219</v>
      </c>
      <c r="B257" s="99" t="s">
        <v>29270</v>
      </c>
      <c r="C257" s="118" t="s">
        <v>12838</v>
      </c>
      <c r="D257" s="93"/>
      <c r="E257" s="70">
        <v>23</v>
      </c>
      <c r="F257" s="341">
        <f t="shared" si="3"/>
        <v>0</v>
      </c>
      <c r="G257" s="93">
        <v>0.44064000000000009</v>
      </c>
    </row>
    <row r="258" spans="1:7" ht="12.75" customHeight="1">
      <c r="A258" s="94" t="s">
        <v>18220</v>
      </c>
      <c r="B258" s="99" t="s">
        <v>29311</v>
      </c>
      <c r="C258" s="118" t="s">
        <v>12839</v>
      </c>
      <c r="D258" s="93"/>
      <c r="E258" s="70">
        <v>23</v>
      </c>
      <c r="F258" s="341">
        <f t="shared" si="3"/>
        <v>0</v>
      </c>
      <c r="G258" s="93">
        <v>0.92534400000000006</v>
      </c>
    </row>
    <row r="259" spans="1:7" ht="12.75" customHeight="1">
      <c r="A259" s="94" t="s">
        <v>18221</v>
      </c>
      <c r="B259" s="99" t="s">
        <v>29335</v>
      </c>
      <c r="C259" s="118" t="s">
        <v>12840</v>
      </c>
      <c r="D259" s="93"/>
      <c r="E259" s="70">
        <v>23</v>
      </c>
      <c r="F259" s="341">
        <f t="shared" si="3"/>
        <v>0</v>
      </c>
      <c r="G259" s="93">
        <v>88.480512000000004</v>
      </c>
    </row>
    <row r="260" spans="1:7" ht="12.75" customHeight="1">
      <c r="A260" s="94" t="s">
        <v>18222</v>
      </c>
      <c r="B260" s="99" t="s">
        <v>21329</v>
      </c>
      <c r="C260" s="118" t="s">
        <v>12841</v>
      </c>
      <c r="D260" s="93"/>
      <c r="E260" s="70">
        <v>23</v>
      </c>
      <c r="F260" s="341">
        <f t="shared" ref="F260:F323" si="4">ROUND(D260*1.23,2)</f>
        <v>0</v>
      </c>
      <c r="G260" s="93">
        <v>5.5080000000000011E-2</v>
      </c>
    </row>
    <row r="261" spans="1:7" ht="12.75" customHeight="1">
      <c r="A261" s="94" t="s">
        <v>18223</v>
      </c>
      <c r="B261" s="99" t="s">
        <v>29336</v>
      </c>
      <c r="C261" s="118" t="s">
        <v>12842</v>
      </c>
      <c r="D261" s="93"/>
      <c r="E261" s="70">
        <v>23</v>
      </c>
      <c r="F261" s="341">
        <f t="shared" si="4"/>
        <v>0</v>
      </c>
      <c r="G261" s="93">
        <v>0.78213600000000005</v>
      </c>
    </row>
    <row r="262" spans="1:7" ht="12.75" customHeight="1">
      <c r="A262" s="94" t="s">
        <v>25284</v>
      </c>
      <c r="B262" s="99" t="s">
        <v>21330</v>
      </c>
      <c r="C262" s="118" t="s">
        <v>19839</v>
      </c>
      <c r="D262" s="93"/>
      <c r="E262" s="70">
        <v>23</v>
      </c>
      <c r="F262" s="341">
        <f t="shared" si="4"/>
        <v>0</v>
      </c>
      <c r="G262" s="93">
        <v>0.15422400000000003</v>
      </c>
    </row>
    <row r="263" spans="1:7" ht="12.75" customHeight="1">
      <c r="A263" s="94" t="s">
        <v>25285</v>
      </c>
      <c r="B263" s="99" t="s">
        <v>21329</v>
      </c>
      <c r="C263" s="118" t="s">
        <v>16159</v>
      </c>
      <c r="D263" s="93"/>
      <c r="E263" s="70">
        <v>23</v>
      </c>
      <c r="F263" s="341">
        <f t="shared" si="4"/>
        <v>0</v>
      </c>
      <c r="G263" s="93">
        <v>5.5080000000000011E-2</v>
      </c>
    </row>
    <row r="264" spans="1:7" ht="12.75" customHeight="1">
      <c r="A264" s="94" t="s">
        <v>25286</v>
      </c>
      <c r="B264" s="99" t="s">
        <v>26827</v>
      </c>
      <c r="C264" s="118" t="s">
        <v>16160</v>
      </c>
      <c r="D264" s="93"/>
      <c r="E264" s="70">
        <v>23</v>
      </c>
      <c r="F264" s="341">
        <f t="shared" si="4"/>
        <v>0</v>
      </c>
      <c r="G264" s="93">
        <v>3.3048000000000001E-2</v>
      </c>
    </row>
    <row r="265" spans="1:7" ht="12.75" customHeight="1">
      <c r="A265" s="94" t="s">
        <v>25287</v>
      </c>
      <c r="B265" s="99" t="s">
        <v>29337</v>
      </c>
      <c r="C265" s="118" t="s">
        <v>16161</v>
      </c>
      <c r="D265" s="93"/>
      <c r="E265" s="70">
        <v>23</v>
      </c>
      <c r="F265" s="341">
        <f t="shared" si="4"/>
        <v>0</v>
      </c>
      <c r="G265" s="93">
        <v>84.94437600000002</v>
      </c>
    </row>
    <row r="266" spans="1:7" ht="12.75" customHeight="1">
      <c r="A266" s="94" t="s">
        <v>25288</v>
      </c>
      <c r="B266" s="99" t="s">
        <v>21343</v>
      </c>
      <c r="C266" s="118" t="s">
        <v>16162</v>
      </c>
      <c r="D266" s="93"/>
      <c r="E266" s="70">
        <v>23</v>
      </c>
      <c r="F266" s="341">
        <f t="shared" si="4"/>
        <v>0</v>
      </c>
      <c r="G266" s="93">
        <v>0.88128000000000017</v>
      </c>
    </row>
    <row r="267" spans="1:7" ht="26.4">
      <c r="A267" s="94" t="s">
        <v>25289</v>
      </c>
      <c r="B267" s="99" t="s">
        <v>29338</v>
      </c>
      <c r="C267" s="118" t="s">
        <v>16163</v>
      </c>
      <c r="D267" s="93"/>
      <c r="E267" s="70">
        <v>23</v>
      </c>
      <c r="F267" s="341">
        <f t="shared" si="4"/>
        <v>0</v>
      </c>
      <c r="G267" s="93">
        <v>0.96940800000000016</v>
      </c>
    </row>
    <row r="268" spans="1:7" ht="12.75" customHeight="1">
      <c r="A268" s="94" t="s">
        <v>25290</v>
      </c>
      <c r="B268" s="99" t="s">
        <v>29339</v>
      </c>
      <c r="C268" s="118" t="s">
        <v>16164</v>
      </c>
      <c r="D268" s="93"/>
      <c r="E268" s="70">
        <v>23</v>
      </c>
      <c r="F268" s="341">
        <f t="shared" si="4"/>
        <v>0</v>
      </c>
      <c r="G268" s="93">
        <v>123.87492</v>
      </c>
    </row>
    <row r="269" spans="1:7" ht="12.75" customHeight="1">
      <c r="A269" s="94" t="s">
        <v>25291</v>
      </c>
      <c r="B269" s="99" t="s">
        <v>28552</v>
      </c>
      <c r="C269" s="118" t="s">
        <v>16165</v>
      </c>
      <c r="D269" s="93"/>
      <c r="E269" s="70">
        <v>23</v>
      </c>
      <c r="F269" s="341">
        <f t="shared" si="4"/>
        <v>0</v>
      </c>
      <c r="G269" s="93">
        <v>8.8128000000000012E-2</v>
      </c>
    </row>
    <row r="270" spans="1:7" ht="12.75" customHeight="1">
      <c r="A270" s="94" t="s">
        <v>25292</v>
      </c>
      <c r="B270" s="99" t="s">
        <v>28553</v>
      </c>
      <c r="C270" s="118" t="s">
        <v>16166</v>
      </c>
      <c r="D270" s="93"/>
      <c r="E270" s="70">
        <v>23</v>
      </c>
      <c r="F270" s="341">
        <f t="shared" si="4"/>
        <v>0</v>
      </c>
      <c r="G270" s="93">
        <v>5.5080000000000011E-2</v>
      </c>
    </row>
    <row r="271" spans="1:7" ht="12.75" customHeight="1">
      <c r="A271" s="94" t="s">
        <v>25293</v>
      </c>
      <c r="B271" s="99" t="s">
        <v>21340</v>
      </c>
      <c r="C271" s="118" t="s">
        <v>16167</v>
      </c>
      <c r="D271" s="93"/>
      <c r="E271" s="70">
        <v>23</v>
      </c>
      <c r="F271" s="341">
        <f t="shared" si="4"/>
        <v>0</v>
      </c>
      <c r="G271" s="93">
        <v>3.3048000000000001E-2</v>
      </c>
    </row>
    <row r="272" spans="1:7" ht="12.75" customHeight="1">
      <c r="A272" s="94" t="s">
        <v>25294</v>
      </c>
      <c r="B272" s="99" t="s">
        <v>29340</v>
      </c>
      <c r="C272" s="118" t="s">
        <v>16168</v>
      </c>
      <c r="D272" s="93"/>
      <c r="E272" s="70">
        <v>23</v>
      </c>
      <c r="F272" s="341">
        <f t="shared" si="4"/>
        <v>0</v>
      </c>
      <c r="G272" s="93">
        <v>258.38028000000003</v>
      </c>
    </row>
    <row r="273" spans="1:7" ht="12.75" customHeight="1">
      <c r="A273" s="94" t="s">
        <v>25295</v>
      </c>
      <c r="B273" s="99" t="s">
        <v>29341</v>
      </c>
      <c r="C273" s="118" t="s">
        <v>16169</v>
      </c>
      <c r="D273" s="93"/>
      <c r="E273" s="70">
        <v>23</v>
      </c>
      <c r="F273" s="341">
        <f t="shared" si="4"/>
        <v>0</v>
      </c>
      <c r="G273" s="93">
        <v>129.18463199999999</v>
      </c>
    </row>
    <row r="274" spans="1:7" ht="12.75" customHeight="1">
      <c r="A274" s="94" t="s">
        <v>25296</v>
      </c>
      <c r="B274" s="99" t="s">
        <v>21330</v>
      </c>
      <c r="C274" s="118" t="s">
        <v>16170</v>
      </c>
      <c r="D274" s="93"/>
      <c r="E274" s="70">
        <v>23</v>
      </c>
      <c r="F274" s="341">
        <f t="shared" si="4"/>
        <v>0</v>
      </c>
      <c r="G274" s="93">
        <v>0.15422400000000003</v>
      </c>
    </row>
    <row r="275" spans="1:7" ht="12.75" customHeight="1">
      <c r="A275" s="94" t="s">
        <v>25297</v>
      </c>
      <c r="B275" s="99" t="s">
        <v>21329</v>
      </c>
      <c r="C275" s="118" t="s">
        <v>16171</v>
      </c>
      <c r="D275" s="93"/>
      <c r="E275" s="70">
        <v>23</v>
      </c>
      <c r="F275" s="341">
        <f t="shared" si="4"/>
        <v>0</v>
      </c>
      <c r="G275" s="93">
        <v>5.5080000000000011E-2</v>
      </c>
    </row>
    <row r="276" spans="1:7" ht="26.4">
      <c r="A276" s="94" t="s">
        <v>25298</v>
      </c>
      <c r="B276" s="99" t="s">
        <v>29342</v>
      </c>
      <c r="C276" s="118" t="s">
        <v>16172</v>
      </c>
      <c r="D276" s="93"/>
      <c r="E276" s="70">
        <v>23</v>
      </c>
      <c r="F276" s="341">
        <f t="shared" si="4"/>
        <v>0</v>
      </c>
      <c r="G276" s="93">
        <v>1.2337920000000002</v>
      </c>
    </row>
    <row r="277" spans="1:7" ht="12.75" customHeight="1">
      <c r="A277" s="94" t="s">
        <v>25299</v>
      </c>
      <c r="B277" s="99" t="s">
        <v>29343</v>
      </c>
      <c r="C277" s="118" t="s">
        <v>16173</v>
      </c>
      <c r="D277" s="93"/>
      <c r="E277" s="70">
        <v>23</v>
      </c>
      <c r="F277" s="341">
        <f t="shared" si="4"/>
        <v>0</v>
      </c>
      <c r="G277" s="93">
        <v>1.9828800000000002</v>
      </c>
    </row>
    <row r="278" spans="1:7" ht="12.75" customHeight="1">
      <c r="A278" s="94" t="s">
        <v>25300</v>
      </c>
      <c r="B278" s="99" t="s">
        <v>29264</v>
      </c>
      <c r="C278" s="118" t="s">
        <v>16174</v>
      </c>
      <c r="D278" s="93"/>
      <c r="E278" s="70">
        <v>23</v>
      </c>
      <c r="F278" s="341">
        <f t="shared" si="4"/>
        <v>0</v>
      </c>
      <c r="G278" s="93">
        <v>0.15422400000000003</v>
      </c>
    </row>
    <row r="279" spans="1:7" ht="12.75" customHeight="1">
      <c r="A279" s="94" t="s">
        <v>25301</v>
      </c>
      <c r="B279" s="99" t="s">
        <v>29344</v>
      </c>
      <c r="C279" s="118" t="s">
        <v>16175</v>
      </c>
      <c r="D279" s="93"/>
      <c r="E279" s="70">
        <v>23</v>
      </c>
      <c r="F279" s="341">
        <f t="shared" si="4"/>
        <v>0</v>
      </c>
      <c r="G279" s="93">
        <v>0.78213600000000005</v>
      </c>
    </row>
    <row r="280" spans="1:7" ht="12.75" customHeight="1">
      <c r="A280" s="94" t="s">
        <v>25302</v>
      </c>
      <c r="B280" s="99" t="s">
        <v>25345</v>
      </c>
      <c r="C280" s="118" t="s">
        <v>16176</v>
      </c>
      <c r="D280" s="93"/>
      <c r="E280" s="70">
        <v>23</v>
      </c>
      <c r="F280" s="341">
        <f t="shared" si="4"/>
        <v>0</v>
      </c>
      <c r="G280" s="93">
        <v>6.6096000000000002E-2</v>
      </c>
    </row>
    <row r="281" spans="1:7" ht="12.75" customHeight="1">
      <c r="A281" s="94" t="s">
        <v>25303</v>
      </c>
      <c r="B281" s="99" t="s">
        <v>21329</v>
      </c>
      <c r="C281" s="118" t="s">
        <v>16177</v>
      </c>
      <c r="D281" s="93"/>
      <c r="E281" s="70">
        <v>23</v>
      </c>
      <c r="F281" s="341">
        <f t="shared" si="4"/>
        <v>0</v>
      </c>
      <c r="G281" s="93">
        <v>5.5080000000000011E-2</v>
      </c>
    </row>
    <row r="282" spans="1:7" ht="12.75" customHeight="1">
      <c r="A282" s="94" t="s">
        <v>25304</v>
      </c>
      <c r="B282" s="99" t="s">
        <v>21329</v>
      </c>
      <c r="C282" s="118" t="s">
        <v>16178</v>
      </c>
      <c r="D282" s="93"/>
      <c r="E282" s="70">
        <v>23</v>
      </c>
      <c r="F282" s="341">
        <f t="shared" si="4"/>
        <v>0</v>
      </c>
      <c r="G282" s="93">
        <v>5.5080000000000011E-2</v>
      </c>
    </row>
    <row r="283" spans="1:7" ht="12.75" customHeight="1">
      <c r="A283" s="94" t="s">
        <v>25305</v>
      </c>
      <c r="B283" s="99" t="s">
        <v>29345</v>
      </c>
      <c r="C283" s="118" t="s">
        <v>16179</v>
      </c>
      <c r="D283" s="93"/>
      <c r="E283" s="70">
        <v>23</v>
      </c>
      <c r="F283" s="341">
        <f t="shared" si="4"/>
        <v>0</v>
      </c>
      <c r="G283" s="93">
        <v>0.78213600000000005</v>
      </c>
    </row>
    <row r="284" spans="1:7" ht="12.75" customHeight="1">
      <c r="A284" s="109" t="s">
        <v>29346</v>
      </c>
      <c r="B284" s="409"/>
      <c r="C284" s="409"/>
      <c r="D284" s="410"/>
      <c r="E284" s="70"/>
      <c r="F284" s="341"/>
    </row>
    <row r="285" spans="1:7" ht="12.75" customHeight="1">
      <c r="A285" s="94" t="s">
        <v>25306</v>
      </c>
      <c r="B285" s="99" t="s">
        <v>29264</v>
      </c>
      <c r="C285" s="118" t="s">
        <v>16180</v>
      </c>
      <c r="D285" s="93"/>
      <c r="E285" s="70">
        <v>23</v>
      </c>
      <c r="F285" s="341">
        <f t="shared" si="4"/>
        <v>0</v>
      </c>
      <c r="G285" s="93">
        <v>0.15422400000000003</v>
      </c>
    </row>
    <row r="286" spans="1:7" ht="12.75" customHeight="1">
      <c r="A286" s="94" t="s">
        <v>25307</v>
      </c>
      <c r="B286" s="99" t="s">
        <v>29347</v>
      </c>
      <c r="C286" s="118" t="s">
        <v>16181</v>
      </c>
      <c r="D286" s="93"/>
      <c r="E286" s="70">
        <v>23</v>
      </c>
      <c r="F286" s="341">
        <f t="shared" si="4"/>
        <v>0</v>
      </c>
      <c r="G286" s="93">
        <v>162.81648000000001</v>
      </c>
    </row>
    <row r="287" spans="1:7" ht="12.75" customHeight="1">
      <c r="A287" s="94" t="s">
        <v>25308</v>
      </c>
      <c r="B287" s="99" t="s">
        <v>29345</v>
      </c>
      <c r="C287" s="118" t="s">
        <v>16182</v>
      </c>
      <c r="D287" s="93"/>
      <c r="E287" s="70">
        <v>23</v>
      </c>
      <c r="F287" s="341">
        <f t="shared" si="4"/>
        <v>0</v>
      </c>
      <c r="G287" s="93">
        <v>0.78213600000000005</v>
      </c>
    </row>
    <row r="288" spans="1:7" ht="12.75" customHeight="1">
      <c r="A288" s="94" t="s">
        <v>25309</v>
      </c>
      <c r="B288" s="99" t="s">
        <v>21329</v>
      </c>
      <c r="C288" s="118" t="s">
        <v>16183</v>
      </c>
      <c r="D288" s="93"/>
      <c r="E288" s="70">
        <v>23</v>
      </c>
      <c r="F288" s="341">
        <f t="shared" si="4"/>
        <v>0</v>
      </c>
      <c r="G288" s="93">
        <v>5.5080000000000011E-2</v>
      </c>
    </row>
    <row r="289" spans="1:7" ht="12.75" customHeight="1">
      <c r="A289" s="94" t="s">
        <v>25310</v>
      </c>
      <c r="B289" s="99" t="s">
        <v>29348</v>
      </c>
      <c r="C289" s="118" t="s">
        <v>16184</v>
      </c>
      <c r="D289" s="93"/>
      <c r="E289" s="70">
        <v>23</v>
      </c>
      <c r="F289" s="341">
        <f t="shared" si="4"/>
        <v>0</v>
      </c>
      <c r="G289" s="93">
        <v>136.26792</v>
      </c>
    </row>
    <row r="290" spans="1:7" ht="12.75" customHeight="1">
      <c r="A290" s="94" t="s">
        <v>25311</v>
      </c>
      <c r="B290" s="99" t="s">
        <v>29311</v>
      </c>
      <c r="C290" s="118" t="s">
        <v>16185</v>
      </c>
      <c r="D290" s="93"/>
      <c r="E290" s="70">
        <v>23</v>
      </c>
      <c r="F290" s="341">
        <f t="shared" si="4"/>
        <v>0</v>
      </c>
      <c r="G290" s="93">
        <v>0.92534400000000006</v>
      </c>
    </row>
    <row r="291" spans="1:7" ht="12.75" customHeight="1">
      <c r="A291" s="94" t="s">
        <v>25312</v>
      </c>
      <c r="B291" s="99" t="s">
        <v>29292</v>
      </c>
      <c r="C291" s="118" t="s">
        <v>16186</v>
      </c>
      <c r="D291" s="93"/>
      <c r="E291" s="70">
        <v>23</v>
      </c>
      <c r="F291" s="341">
        <f t="shared" si="4"/>
        <v>0</v>
      </c>
      <c r="G291" s="93">
        <v>1.0465200000000001</v>
      </c>
    </row>
    <row r="292" spans="1:7" ht="12.75" customHeight="1">
      <c r="A292" s="94" t="s">
        <v>25313</v>
      </c>
      <c r="B292" s="99" t="s">
        <v>14545</v>
      </c>
      <c r="C292" s="118" t="s">
        <v>16187</v>
      </c>
      <c r="D292" s="93"/>
      <c r="E292" s="70">
        <v>23</v>
      </c>
      <c r="F292" s="341">
        <f t="shared" si="4"/>
        <v>0</v>
      </c>
      <c r="G292" s="93">
        <v>0.81518400000000013</v>
      </c>
    </row>
    <row r="293" spans="1:7" ht="12.75" customHeight="1">
      <c r="A293" s="94" t="s">
        <v>25314</v>
      </c>
      <c r="B293" s="99" t="s">
        <v>29111</v>
      </c>
      <c r="C293" s="118" t="s">
        <v>30377</v>
      </c>
      <c r="D293" s="93"/>
      <c r="E293" s="70">
        <v>23</v>
      </c>
      <c r="F293" s="341">
        <f t="shared" si="4"/>
        <v>0</v>
      </c>
      <c r="G293" s="93">
        <v>0.26438400000000001</v>
      </c>
    </row>
    <row r="294" spans="1:7" ht="12.75" customHeight="1">
      <c r="A294" s="94" t="s">
        <v>25315</v>
      </c>
      <c r="B294" s="99" t="s">
        <v>25345</v>
      </c>
      <c r="C294" s="118" t="s">
        <v>30378</v>
      </c>
      <c r="D294" s="93"/>
      <c r="E294" s="70">
        <v>23</v>
      </c>
      <c r="F294" s="341">
        <f t="shared" si="4"/>
        <v>0</v>
      </c>
      <c r="G294" s="93">
        <v>6.6096000000000002E-2</v>
      </c>
    </row>
    <row r="295" spans="1:7" ht="12.75" customHeight="1">
      <c r="A295" s="94" t="s">
        <v>25316</v>
      </c>
      <c r="B295" s="99" t="s">
        <v>25345</v>
      </c>
      <c r="C295" s="118" t="s">
        <v>30379</v>
      </c>
      <c r="D295" s="93"/>
      <c r="E295" s="70">
        <v>23</v>
      </c>
      <c r="F295" s="341">
        <f t="shared" si="4"/>
        <v>0</v>
      </c>
      <c r="G295" s="93">
        <v>6.6096000000000002E-2</v>
      </c>
    </row>
    <row r="296" spans="1:7" ht="12.75" customHeight="1">
      <c r="A296" s="94" t="s">
        <v>25317</v>
      </c>
      <c r="B296" s="99" t="s">
        <v>29335</v>
      </c>
      <c r="C296" s="118" t="s">
        <v>30380</v>
      </c>
      <c r="D296" s="93"/>
      <c r="E296" s="70">
        <v>23</v>
      </c>
      <c r="F296" s="341">
        <f t="shared" si="4"/>
        <v>0</v>
      </c>
      <c r="G296" s="93">
        <v>84.94437600000002</v>
      </c>
    </row>
    <row r="297" spans="1:7" ht="12.75" customHeight="1">
      <c r="A297" s="94" t="s">
        <v>25318</v>
      </c>
      <c r="B297" s="99" t="s">
        <v>29266</v>
      </c>
      <c r="C297" s="118" t="s">
        <v>30381</v>
      </c>
      <c r="D297" s="93"/>
      <c r="E297" s="70">
        <v>23</v>
      </c>
      <c r="F297" s="341">
        <f t="shared" si="4"/>
        <v>0</v>
      </c>
      <c r="G297" s="93">
        <v>1.112616</v>
      </c>
    </row>
    <row r="298" spans="1:7" ht="12.75" customHeight="1">
      <c r="A298" s="94" t="s">
        <v>25319</v>
      </c>
      <c r="B298" s="99" t="s">
        <v>29280</v>
      </c>
      <c r="C298" s="118" t="s">
        <v>30382</v>
      </c>
      <c r="D298" s="93"/>
      <c r="E298" s="70">
        <v>23</v>
      </c>
      <c r="F298" s="341">
        <f t="shared" si="4"/>
        <v>0</v>
      </c>
      <c r="G298" s="93">
        <v>2.5997760000000003</v>
      </c>
    </row>
    <row r="299" spans="1:7" ht="12.75" customHeight="1">
      <c r="A299" s="94" t="s">
        <v>25320</v>
      </c>
      <c r="B299" s="99" t="s">
        <v>25341</v>
      </c>
      <c r="C299" s="118" t="s">
        <v>30383</v>
      </c>
      <c r="D299" s="93"/>
      <c r="E299" s="70">
        <v>23</v>
      </c>
      <c r="F299" s="341">
        <f t="shared" si="4"/>
        <v>0</v>
      </c>
      <c r="G299" s="93">
        <v>0.17625600000000002</v>
      </c>
    </row>
    <row r="300" spans="1:7" ht="12.75" customHeight="1">
      <c r="A300" s="94" t="s">
        <v>25321</v>
      </c>
      <c r="B300" s="99" t="s">
        <v>29282</v>
      </c>
      <c r="C300" s="118" t="s">
        <v>30384</v>
      </c>
      <c r="D300" s="93"/>
      <c r="E300" s="70">
        <v>23</v>
      </c>
      <c r="F300" s="341">
        <f t="shared" si="4"/>
        <v>0</v>
      </c>
      <c r="G300" s="93">
        <v>8.2950480000000013</v>
      </c>
    </row>
    <row r="301" spans="1:7" ht="12.75" customHeight="1">
      <c r="A301" s="94" t="s">
        <v>25322</v>
      </c>
      <c r="B301" s="99" t="s">
        <v>29281</v>
      </c>
      <c r="C301" s="118" t="s">
        <v>30385</v>
      </c>
      <c r="D301" s="93"/>
      <c r="E301" s="70">
        <v>23</v>
      </c>
      <c r="F301" s="341">
        <f t="shared" si="4"/>
        <v>0</v>
      </c>
      <c r="G301" s="93">
        <v>1575.0456480000003</v>
      </c>
    </row>
    <row r="302" spans="1:7" ht="12.75" customHeight="1">
      <c r="A302" s="94" t="s">
        <v>25323</v>
      </c>
      <c r="B302" s="99" t="s">
        <v>25341</v>
      </c>
      <c r="C302" s="118" t="s">
        <v>30386</v>
      </c>
      <c r="D302" s="93"/>
      <c r="E302" s="70">
        <v>23</v>
      </c>
      <c r="F302" s="341">
        <f t="shared" si="4"/>
        <v>0</v>
      </c>
      <c r="G302" s="93">
        <v>0.46267200000000003</v>
      </c>
    </row>
    <row r="303" spans="1:7" ht="12.75" customHeight="1">
      <c r="A303" s="94" t="s">
        <v>25324</v>
      </c>
      <c r="B303" s="99" t="s">
        <v>28554</v>
      </c>
      <c r="C303" s="118" t="s">
        <v>30387</v>
      </c>
      <c r="D303" s="93"/>
      <c r="E303" s="70">
        <v>23</v>
      </c>
      <c r="F303" s="341">
        <f t="shared" si="4"/>
        <v>0</v>
      </c>
      <c r="G303" s="93">
        <v>0.46267200000000003</v>
      </c>
    </row>
    <row r="304" spans="1:7" ht="12.75" customHeight="1">
      <c r="A304" s="94" t="s">
        <v>25325</v>
      </c>
      <c r="B304" s="99" t="s">
        <v>21330</v>
      </c>
      <c r="C304" s="118" t="s">
        <v>30388</v>
      </c>
      <c r="D304" s="93"/>
      <c r="E304" s="70">
        <v>23</v>
      </c>
      <c r="F304" s="341">
        <f t="shared" si="4"/>
        <v>0</v>
      </c>
      <c r="G304" s="93">
        <v>0.15422400000000003</v>
      </c>
    </row>
    <row r="305" spans="1:7" ht="12.75" customHeight="1">
      <c r="A305" s="94" t="s">
        <v>25326</v>
      </c>
      <c r="B305" s="99" t="s">
        <v>21329</v>
      </c>
      <c r="C305" s="118" t="s">
        <v>30389</v>
      </c>
      <c r="D305" s="93"/>
      <c r="E305" s="70">
        <v>23</v>
      </c>
      <c r="F305" s="341">
        <f t="shared" si="4"/>
        <v>0</v>
      </c>
      <c r="G305" s="93">
        <v>5.5080000000000011E-2</v>
      </c>
    </row>
    <row r="306" spans="1:7" ht="12.75" customHeight="1">
      <c r="A306" s="94" t="s">
        <v>25327</v>
      </c>
      <c r="B306" s="99" t="s">
        <v>29349</v>
      </c>
      <c r="C306" s="118" t="s">
        <v>30390</v>
      </c>
      <c r="D306" s="93"/>
      <c r="E306" s="70">
        <v>23</v>
      </c>
      <c r="F306" s="341">
        <f t="shared" si="4"/>
        <v>0</v>
      </c>
      <c r="G306" s="93">
        <v>336.24136800000002</v>
      </c>
    </row>
    <row r="307" spans="1:7" ht="26.4">
      <c r="A307" s="94" t="s">
        <v>25328</v>
      </c>
      <c r="B307" s="99" t="s">
        <v>29350</v>
      </c>
      <c r="C307" s="118" t="s">
        <v>30391</v>
      </c>
      <c r="D307" s="93"/>
      <c r="E307" s="70">
        <v>23</v>
      </c>
      <c r="F307" s="341">
        <f t="shared" si="4"/>
        <v>0</v>
      </c>
      <c r="G307" s="93">
        <v>0.34149600000000002</v>
      </c>
    </row>
    <row r="308" spans="1:7" ht="12.75" customHeight="1">
      <c r="A308" s="94" t="s">
        <v>25329</v>
      </c>
      <c r="B308" s="99" t="s">
        <v>29351</v>
      </c>
      <c r="C308" s="118" t="s">
        <v>30392</v>
      </c>
      <c r="D308" s="93"/>
      <c r="E308" s="70">
        <v>23</v>
      </c>
      <c r="F308" s="341">
        <f t="shared" si="4"/>
        <v>0</v>
      </c>
      <c r="G308" s="93">
        <v>93.790224000000009</v>
      </c>
    </row>
    <row r="309" spans="1:7" ht="12.75" customHeight="1">
      <c r="A309" s="94" t="s">
        <v>25330</v>
      </c>
      <c r="B309" s="99" t="s">
        <v>21343</v>
      </c>
      <c r="C309" s="118" t="s">
        <v>30393</v>
      </c>
      <c r="D309" s="93"/>
      <c r="E309" s="70">
        <v>23</v>
      </c>
      <c r="F309" s="341">
        <f t="shared" si="4"/>
        <v>0</v>
      </c>
      <c r="G309" s="93">
        <v>0.44064000000000009</v>
      </c>
    </row>
    <row r="310" spans="1:7" ht="12.75" customHeight="1">
      <c r="A310" s="94" t="s">
        <v>25331</v>
      </c>
      <c r="B310" s="99" t="s">
        <v>21329</v>
      </c>
      <c r="C310" s="118" t="s">
        <v>30394</v>
      </c>
      <c r="D310" s="93"/>
      <c r="E310" s="70">
        <v>23</v>
      </c>
      <c r="F310" s="341">
        <f t="shared" si="4"/>
        <v>0</v>
      </c>
      <c r="G310" s="93">
        <v>5.5080000000000011E-2</v>
      </c>
    </row>
    <row r="311" spans="1:7" ht="12.75" customHeight="1">
      <c r="A311" s="94" t="s">
        <v>25332</v>
      </c>
      <c r="B311" s="99" t="s">
        <v>29352</v>
      </c>
      <c r="C311" s="118" t="s">
        <v>30395</v>
      </c>
      <c r="D311" s="93"/>
      <c r="E311" s="70">
        <v>23</v>
      </c>
      <c r="F311" s="341">
        <f t="shared" si="4"/>
        <v>0</v>
      </c>
      <c r="G311" s="93">
        <v>0.9914400000000001</v>
      </c>
    </row>
    <row r="312" spans="1:7" ht="12.75" customHeight="1">
      <c r="A312" s="94" t="s">
        <v>25333</v>
      </c>
      <c r="B312" s="99" t="s">
        <v>28552</v>
      </c>
      <c r="C312" s="118" t="s">
        <v>27162</v>
      </c>
      <c r="D312" s="93"/>
      <c r="E312" s="70">
        <v>23</v>
      </c>
      <c r="F312" s="341">
        <f t="shared" si="4"/>
        <v>0</v>
      </c>
      <c r="G312" s="93">
        <v>8.8128000000000012E-2</v>
      </c>
    </row>
    <row r="313" spans="1:7" ht="12.75" customHeight="1">
      <c r="A313" s="94" t="s">
        <v>25334</v>
      </c>
      <c r="B313" s="99" t="s">
        <v>26827</v>
      </c>
      <c r="C313" s="118" t="s">
        <v>27163</v>
      </c>
      <c r="D313" s="93"/>
      <c r="E313" s="70">
        <v>23</v>
      </c>
      <c r="F313" s="341">
        <f t="shared" si="4"/>
        <v>0</v>
      </c>
      <c r="G313" s="93">
        <v>3.3048000000000001E-2</v>
      </c>
    </row>
    <row r="314" spans="1:7" ht="12.75" customHeight="1">
      <c r="A314" s="94" t="s">
        <v>25335</v>
      </c>
      <c r="B314" s="99" t="s">
        <v>29353</v>
      </c>
      <c r="C314" s="118" t="s">
        <v>27164</v>
      </c>
      <c r="D314" s="93"/>
      <c r="E314" s="70">
        <v>23</v>
      </c>
      <c r="F314" s="341">
        <f t="shared" si="4"/>
        <v>0</v>
      </c>
      <c r="G314" s="93">
        <v>3.3048000000000001E-2</v>
      </c>
    </row>
    <row r="315" spans="1:7" ht="12.75" customHeight="1">
      <c r="A315" s="94" t="s">
        <v>25336</v>
      </c>
      <c r="B315" s="99" t="s">
        <v>29354</v>
      </c>
      <c r="C315" s="118" t="s">
        <v>27165</v>
      </c>
      <c r="D315" s="93"/>
      <c r="E315" s="70">
        <v>23</v>
      </c>
      <c r="F315" s="341">
        <f t="shared" si="4"/>
        <v>0</v>
      </c>
      <c r="G315" s="93">
        <v>5.5080000000000011E-2</v>
      </c>
    </row>
    <row r="316" spans="1:7">
      <c r="A316" s="109" t="s">
        <v>29355</v>
      </c>
      <c r="B316" s="409"/>
      <c r="C316" s="409"/>
      <c r="D316" s="410"/>
      <c r="E316" s="70"/>
      <c r="F316" s="341"/>
    </row>
    <row r="317" spans="1:7" ht="12.75" customHeight="1">
      <c r="A317" s="94" t="s">
        <v>25337</v>
      </c>
      <c r="B317" s="99" t="s">
        <v>29356</v>
      </c>
      <c r="C317" s="118" t="s">
        <v>27166</v>
      </c>
      <c r="D317" s="93"/>
      <c r="E317" s="70">
        <v>23</v>
      </c>
      <c r="F317" s="341">
        <f t="shared" si="4"/>
        <v>0</v>
      </c>
      <c r="G317" s="93">
        <v>408.80376000000007</v>
      </c>
    </row>
    <row r="318" spans="1:7" ht="12.75" customHeight="1">
      <c r="A318" s="94" t="s">
        <v>21678</v>
      </c>
      <c r="B318" s="99" t="s">
        <v>29357</v>
      </c>
      <c r="C318" s="118" t="s">
        <v>27167</v>
      </c>
      <c r="D318" s="93"/>
      <c r="E318" s="70">
        <v>23</v>
      </c>
      <c r="F318" s="341">
        <f t="shared" si="4"/>
        <v>0</v>
      </c>
      <c r="G318" s="93">
        <v>408.80376000000007</v>
      </c>
    </row>
    <row r="319" spans="1:7" ht="12.75" customHeight="1">
      <c r="A319" s="94" t="s">
        <v>21679</v>
      </c>
      <c r="B319" s="99" t="s">
        <v>29358</v>
      </c>
      <c r="C319" s="118" t="s">
        <v>27168</v>
      </c>
      <c r="D319" s="93"/>
      <c r="E319" s="70">
        <v>23</v>
      </c>
      <c r="F319" s="341">
        <f t="shared" si="4"/>
        <v>0</v>
      </c>
      <c r="G319" s="93">
        <v>408.80376000000007</v>
      </c>
    </row>
    <row r="320" spans="1:7" ht="12.75" customHeight="1">
      <c r="A320" s="94" t="s">
        <v>21680</v>
      </c>
      <c r="B320" s="99" t="s">
        <v>29270</v>
      </c>
      <c r="C320" s="118" t="s">
        <v>27169</v>
      </c>
      <c r="D320" s="93"/>
      <c r="E320" s="70">
        <v>23</v>
      </c>
      <c r="F320" s="341">
        <f t="shared" si="4"/>
        <v>0</v>
      </c>
      <c r="G320" s="93">
        <v>0.44064000000000009</v>
      </c>
    </row>
    <row r="321" spans="1:7" ht="12.75" customHeight="1">
      <c r="A321" s="94" t="s">
        <v>21681</v>
      </c>
      <c r="B321" s="99" t="s">
        <v>29359</v>
      </c>
      <c r="C321" s="118" t="s">
        <v>27170</v>
      </c>
      <c r="D321" s="93"/>
      <c r="E321" s="70">
        <v>23</v>
      </c>
      <c r="F321" s="341">
        <f t="shared" si="4"/>
        <v>0</v>
      </c>
      <c r="G321" s="93">
        <v>242.45114400000003</v>
      </c>
    </row>
    <row r="322" spans="1:7" ht="12.75" customHeight="1">
      <c r="A322" s="94" t="s">
        <v>21682</v>
      </c>
      <c r="B322" s="99" t="s">
        <v>29144</v>
      </c>
      <c r="C322" s="118" t="s">
        <v>27171</v>
      </c>
      <c r="D322" s="93"/>
      <c r="E322" s="70">
        <v>23</v>
      </c>
      <c r="F322" s="341">
        <f t="shared" si="4"/>
        <v>0</v>
      </c>
      <c r="G322" s="93">
        <v>22.637880000000003</v>
      </c>
    </row>
    <row r="323" spans="1:7" ht="12.75" customHeight="1">
      <c r="A323" s="94" t="s">
        <v>21683</v>
      </c>
      <c r="B323" s="99" t="s">
        <v>29147</v>
      </c>
      <c r="C323" s="118" t="s">
        <v>27172</v>
      </c>
      <c r="D323" s="93"/>
      <c r="E323" s="70">
        <v>23</v>
      </c>
      <c r="F323" s="341">
        <f t="shared" si="4"/>
        <v>0</v>
      </c>
      <c r="G323" s="93">
        <v>408.80376000000007</v>
      </c>
    </row>
    <row r="324" spans="1:7" ht="12.75" customHeight="1">
      <c r="A324" s="94" t="s">
        <v>21684</v>
      </c>
      <c r="B324" s="99" t="s">
        <v>29148</v>
      </c>
      <c r="C324" s="118" t="s">
        <v>27173</v>
      </c>
      <c r="D324" s="93"/>
      <c r="E324" s="70">
        <v>23</v>
      </c>
      <c r="F324" s="341">
        <f t="shared" ref="F324:F387" si="5">ROUND(D324*1.23,2)</f>
        <v>0</v>
      </c>
      <c r="G324" s="93">
        <v>385.8023520000001</v>
      </c>
    </row>
    <row r="325" spans="1:7" ht="12.75" customHeight="1">
      <c r="A325" s="94" t="s">
        <v>21685</v>
      </c>
      <c r="B325" s="99" t="s">
        <v>29149</v>
      </c>
      <c r="C325" s="118" t="s">
        <v>27174</v>
      </c>
      <c r="D325" s="93"/>
      <c r="E325" s="70">
        <v>23</v>
      </c>
      <c r="F325" s="341">
        <f t="shared" si="5"/>
        <v>0</v>
      </c>
      <c r="G325" s="93">
        <v>327.39552000000003</v>
      </c>
    </row>
    <row r="326" spans="1:7" ht="12.75" customHeight="1">
      <c r="A326" s="94" t="s">
        <v>21686</v>
      </c>
      <c r="B326" s="99" t="s">
        <v>29360</v>
      </c>
      <c r="C326" s="118" t="s">
        <v>27175</v>
      </c>
      <c r="D326" s="93"/>
      <c r="E326" s="70">
        <v>23</v>
      </c>
      <c r="F326" s="341">
        <f t="shared" si="5"/>
        <v>0</v>
      </c>
      <c r="G326" s="93">
        <v>130.95820800000001</v>
      </c>
    </row>
    <row r="327" spans="1:7" ht="12.75" customHeight="1">
      <c r="A327" s="94" t="s">
        <v>21687</v>
      </c>
      <c r="B327" s="99" t="s">
        <v>29361</v>
      </c>
      <c r="C327" s="118" t="s">
        <v>27176</v>
      </c>
      <c r="D327" s="93"/>
      <c r="E327" s="70">
        <v>23</v>
      </c>
      <c r="F327" s="341">
        <f t="shared" si="5"/>
        <v>0</v>
      </c>
      <c r="G327" s="93">
        <v>339.78852000000001</v>
      </c>
    </row>
    <row r="328" spans="1:7" ht="12.75" customHeight="1">
      <c r="A328" s="94" t="s">
        <v>21688</v>
      </c>
      <c r="B328" s="99" t="s">
        <v>29362</v>
      </c>
      <c r="C328" s="118" t="s">
        <v>27177</v>
      </c>
      <c r="D328" s="93"/>
      <c r="E328" s="70">
        <v>23</v>
      </c>
      <c r="F328" s="341">
        <f t="shared" si="5"/>
        <v>0</v>
      </c>
      <c r="G328" s="93">
        <v>300.84696000000002</v>
      </c>
    </row>
    <row r="329" spans="1:7" ht="12.75" customHeight="1">
      <c r="A329" s="94" t="s">
        <v>21689</v>
      </c>
      <c r="B329" s="99" t="s">
        <v>29143</v>
      </c>
      <c r="C329" s="118" t="s">
        <v>27178</v>
      </c>
      <c r="D329" s="93"/>
      <c r="E329" s="70">
        <v>23</v>
      </c>
      <c r="F329" s="341">
        <f t="shared" si="5"/>
        <v>0</v>
      </c>
      <c r="G329" s="93">
        <v>339.78852000000001</v>
      </c>
    </row>
    <row r="330" spans="1:7" ht="12.75" customHeight="1">
      <c r="A330" s="94" t="s">
        <v>21690</v>
      </c>
      <c r="B330" s="99" t="s">
        <v>29273</v>
      </c>
      <c r="C330" s="118" t="s">
        <v>27179</v>
      </c>
      <c r="D330" s="93"/>
      <c r="E330" s="70">
        <v>23</v>
      </c>
      <c r="F330" s="341">
        <f t="shared" si="5"/>
        <v>0</v>
      </c>
      <c r="G330" s="93">
        <v>194.66373600000003</v>
      </c>
    </row>
    <row r="331" spans="1:7" ht="12.75" customHeight="1">
      <c r="A331" s="94" t="s">
        <v>21691</v>
      </c>
      <c r="B331" s="99" t="s">
        <v>29274</v>
      </c>
      <c r="C331" s="118" t="s">
        <v>27180</v>
      </c>
      <c r="D331" s="93"/>
      <c r="E331" s="70">
        <v>23</v>
      </c>
      <c r="F331" s="341">
        <f t="shared" si="5"/>
        <v>0</v>
      </c>
      <c r="G331" s="93">
        <v>130.95820800000001</v>
      </c>
    </row>
    <row r="332" spans="1:7" ht="26.4">
      <c r="A332" s="94" t="s">
        <v>21692</v>
      </c>
      <c r="B332" s="99" t="s">
        <v>29318</v>
      </c>
      <c r="C332" s="118" t="s">
        <v>27181</v>
      </c>
      <c r="D332" s="93"/>
      <c r="E332" s="70">
        <v>23</v>
      </c>
      <c r="F332" s="341">
        <f t="shared" si="5"/>
        <v>0</v>
      </c>
      <c r="G332" s="93">
        <v>0.67197600000000002</v>
      </c>
    </row>
    <row r="333" spans="1:7" ht="12.75" customHeight="1">
      <c r="A333" s="94" t="s">
        <v>21693</v>
      </c>
      <c r="B333" s="99" t="s">
        <v>26827</v>
      </c>
      <c r="C333" s="118" t="s">
        <v>30773</v>
      </c>
      <c r="D333" s="93"/>
      <c r="E333" s="70">
        <v>23</v>
      </c>
      <c r="F333" s="341">
        <f t="shared" si="5"/>
        <v>0</v>
      </c>
      <c r="G333" s="93">
        <v>3.3048000000000001E-2</v>
      </c>
    </row>
    <row r="334" spans="1:7" ht="12.75" customHeight="1">
      <c r="A334" s="94" t="s">
        <v>21694</v>
      </c>
      <c r="B334" s="99" t="s">
        <v>29363</v>
      </c>
      <c r="C334" s="118" t="s">
        <v>30774</v>
      </c>
      <c r="D334" s="93"/>
      <c r="E334" s="70">
        <v>23</v>
      </c>
      <c r="F334" s="341">
        <f t="shared" si="5"/>
        <v>0</v>
      </c>
      <c r="G334" s="93">
        <v>198.21088800000001</v>
      </c>
    </row>
    <row r="335" spans="1:7" ht="12.75" customHeight="1">
      <c r="A335" s="94" t="s">
        <v>21695</v>
      </c>
      <c r="B335" s="99" t="s">
        <v>29145</v>
      </c>
      <c r="C335" s="118" t="s">
        <v>30775</v>
      </c>
      <c r="D335" s="93"/>
      <c r="E335" s="70">
        <v>23</v>
      </c>
      <c r="F335" s="341">
        <f t="shared" si="5"/>
        <v>0</v>
      </c>
      <c r="G335" s="93">
        <v>198.21088800000001</v>
      </c>
    </row>
    <row r="336" spans="1:7" ht="12.75" customHeight="1">
      <c r="A336" s="94" t="s">
        <v>21696</v>
      </c>
      <c r="B336" s="99" t="s">
        <v>29142</v>
      </c>
      <c r="C336" s="118" t="s">
        <v>30776</v>
      </c>
      <c r="D336" s="93"/>
      <c r="E336" s="70">
        <v>23</v>
      </c>
      <c r="F336" s="341">
        <f t="shared" si="5"/>
        <v>0</v>
      </c>
      <c r="G336" s="93">
        <v>198.21088800000001</v>
      </c>
    </row>
    <row r="337" spans="1:7" ht="12.75" customHeight="1">
      <c r="A337" s="94" t="s">
        <v>21697</v>
      </c>
      <c r="B337" s="99" t="s">
        <v>29364</v>
      </c>
      <c r="C337" s="118" t="s">
        <v>30777</v>
      </c>
      <c r="D337" s="93"/>
      <c r="E337" s="70">
        <v>23</v>
      </c>
      <c r="F337" s="341">
        <f t="shared" si="5"/>
        <v>0</v>
      </c>
      <c r="G337" s="93">
        <v>198.21088800000001</v>
      </c>
    </row>
    <row r="338" spans="1:7" ht="12.75" customHeight="1">
      <c r="A338" s="94" t="s">
        <v>21698</v>
      </c>
      <c r="B338" s="99" t="s">
        <v>29272</v>
      </c>
      <c r="C338" s="118" t="s">
        <v>30778</v>
      </c>
      <c r="D338" s="93"/>
      <c r="E338" s="70">
        <v>23</v>
      </c>
      <c r="F338" s="341">
        <f t="shared" si="5"/>
        <v>0</v>
      </c>
      <c r="G338" s="93">
        <v>198.21088800000001</v>
      </c>
    </row>
    <row r="339" spans="1:7" ht="12.75" customHeight="1">
      <c r="A339" s="94" t="s">
        <v>21699</v>
      </c>
      <c r="B339" s="99" t="s">
        <v>26827</v>
      </c>
      <c r="C339" s="118" t="s">
        <v>30779</v>
      </c>
      <c r="D339" s="93"/>
      <c r="E339" s="70">
        <v>23</v>
      </c>
      <c r="F339" s="341">
        <f t="shared" si="5"/>
        <v>0</v>
      </c>
      <c r="G339" s="93">
        <v>3.3048000000000001E-2</v>
      </c>
    </row>
    <row r="340" spans="1:7" ht="26.4">
      <c r="A340" s="94" t="s">
        <v>21700</v>
      </c>
      <c r="B340" s="99" t="s">
        <v>29318</v>
      </c>
      <c r="C340" s="118" t="s">
        <v>30780</v>
      </c>
      <c r="D340" s="93"/>
      <c r="E340" s="70">
        <v>23</v>
      </c>
      <c r="F340" s="341">
        <f t="shared" si="5"/>
        <v>0</v>
      </c>
      <c r="G340" s="93">
        <v>0.67197600000000002</v>
      </c>
    </row>
    <row r="341" spans="1:7">
      <c r="A341" s="109" t="s">
        <v>29365</v>
      </c>
      <c r="B341" s="409"/>
      <c r="C341" s="409"/>
      <c r="D341" s="410"/>
      <c r="E341" s="70"/>
      <c r="F341" s="341"/>
    </row>
    <row r="342" spans="1:7" ht="12.75" customHeight="1">
      <c r="A342" s="94" t="s">
        <v>21701</v>
      </c>
      <c r="B342" s="99" t="s">
        <v>32936</v>
      </c>
      <c r="C342" s="118" t="s">
        <v>30781</v>
      </c>
      <c r="D342" s="93"/>
      <c r="E342" s="70">
        <v>23</v>
      </c>
      <c r="F342" s="341">
        <f t="shared" si="5"/>
        <v>0</v>
      </c>
      <c r="G342" s="93">
        <v>13.274280000000001</v>
      </c>
    </row>
    <row r="343" spans="1:7" ht="12.75" customHeight="1">
      <c r="A343" s="94" t="s">
        <v>21702</v>
      </c>
      <c r="B343" s="99" t="s">
        <v>29266</v>
      </c>
      <c r="C343" s="118" t="s">
        <v>30782</v>
      </c>
      <c r="D343" s="93"/>
      <c r="E343" s="70">
        <v>23</v>
      </c>
      <c r="F343" s="341">
        <f t="shared" si="5"/>
        <v>0</v>
      </c>
      <c r="G343" s="93">
        <v>1.112616</v>
      </c>
    </row>
    <row r="344" spans="1:7" ht="12.75" customHeight="1">
      <c r="A344" s="94" t="s">
        <v>21703</v>
      </c>
      <c r="B344" s="99" t="s">
        <v>25345</v>
      </c>
      <c r="C344" s="118" t="s">
        <v>30783</v>
      </c>
      <c r="D344" s="93"/>
      <c r="E344" s="70">
        <v>23</v>
      </c>
      <c r="F344" s="341">
        <f t="shared" si="5"/>
        <v>0</v>
      </c>
      <c r="G344" s="93">
        <v>6.6096000000000002E-2</v>
      </c>
    </row>
    <row r="345" spans="1:7" ht="12.75" customHeight="1">
      <c r="A345" s="94" t="s">
        <v>21704</v>
      </c>
      <c r="B345" s="99" t="s">
        <v>29264</v>
      </c>
      <c r="C345" s="118" t="s">
        <v>30784</v>
      </c>
      <c r="D345" s="93"/>
      <c r="E345" s="70">
        <v>23</v>
      </c>
      <c r="F345" s="341">
        <f t="shared" si="5"/>
        <v>0</v>
      </c>
      <c r="G345" s="93">
        <v>0.15422400000000003</v>
      </c>
    </row>
    <row r="346" spans="1:7" ht="12.75" customHeight="1">
      <c r="A346" s="94" t="s">
        <v>21705</v>
      </c>
      <c r="B346" s="99" t="s">
        <v>29311</v>
      </c>
      <c r="C346" s="118" t="s">
        <v>30785</v>
      </c>
      <c r="D346" s="93"/>
      <c r="E346" s="70">
        <v>23</v>
      </c>
      <c r="F346" s="341">
        <f t="shared" si="5"/>
        <v>0</v>
      </c>
      <c r="G346" s="93">
        <v>0.92534400000000006</v>
      </c>
    </row>
    <row r="347" spans="1:7" ht="12.75" customHeight="1">
      <c r="A347" s="94" t="s">
        <v>21706</v>
      </c>
      <c r="B347" s="99" t="s">
        <v>21329</v>
      </c>
      <c r="C347" s="118" t="s">
        <v>30786</v>
      </c>
      <c r="D347" s="93"/>
      <c r="E347" s="70">
        <v>23</v>
      </c>
      <c r="F347" s="341">
        <f t="shared" si="5"/>
        <v>0</v>
      </c>
      <c r="G347" s="93">
        <v>0.15422400000000003</v>
      </c>
    </row>
    <row r="348" spans="1:7" ht="12.75" customHeight="1">
      <c r="A348" s="94" t="s">
        <v>21707</v>
      </c>
      <c r="B348" s="99" t="s">
        <v>32937</v>
      </c>
      <c r="C348" s="118" t="s">
        <v>30787</v>
      </c>
      <c r="D348" s="93"/>
      <c r="E348" s="70">
        <v>23</v>
      </c>
      <c r="F348" s="341">
        <f t="shared" si="5"/>
        <v>0</v>
      </c>
      <c r="G348" s="93">
        <v>152.19705600000003</v>
      </c>
    </row>
    <row r="349" spans="1:7" ht="12.75" customHeight="1">
      <c r="A349" s="94" t="s">
        <v>21708</v>
      </c>
      <c r="B349" s="99" t="s">
        <v>21329</v>
      </c>
      <c r="C349" s="118" t="s">
        <v>30788</v>
      </c>
      <c r="D349" s="93"/>
      <c r="E349" s="70">
        <v>23</v>
      </c>
      <c r="F349" s="341">
        <f t="shared" si="5"/>
        <v>0</v>
      </c>
      <c r="G349" s="93">
        <v>5.5080000000000011E-2</v>
      </c>
    </row>
    <row r="350" spans="1:7" ht="12.75" customHeight="1">
      <c r="A350" s="94" t="s">
        <v>21709</v>
      </c>
      <c r="B350" s="99" t="s">
        <v>21330</v>
      </c>
      <c r="C350" s="118" t="s">
        <v>30789</v>
      </c>
      <c r="D350" s="93"/>
      <c r="E350" s="70">
        <v>23</v>
      </c>
      <c r="F350" s="341">
        <f t="shared" si="5"/>
        <v>0</v>
      </c>
      <c r="G350" s="93">
        <v>0.15422400000000003</v>
      </c>
    </row>
    <row r="351" spans="1:7" ht="12.75" customHeight="1">
      <c r="A351" s="94" t="s">
        <v>21710</v>
      </c>
      <c r="B351" s="99" t="s">
        <v>32938</v>
      </c>
      <c r="C351" s="118" t="s">
        <v>30790</v>
      </c>
      <c r="D351" s="93"/>
      <c r="E351" s="70">
        <v>23</v>
      </c>
      <c r="F351" s="341">
        <f t="shared" si="5"/>
        <v>0</v>
      </c>
      <c r="G351" s="93">
        <v>12.194712000000003</v>
      </c>
    </row>
    <row r="352" spans="1:7" ht="12.75" customHeight="1">
      <c r="A352" s="94" t="s">
        <v>21711</v>
      </c>
      <c r="B352" s="99" t="s">
        <v>21329</v>
      </c>
      <c r="C352" s="118" t="s">
        <v>30791</v>
      </c>
      <c r="D352" s="93"/>
      <c r="E352" s="70">
        <v>23</v>
      </c>
      <c r="F352" s="341">
        <f t="shared" si="5"/>
        <v>0</v>
      </c>
      <c r="G352" s="93">
        <v>5.5080000000000011E-2</v>
      </c>
    </row>
    <row r="353" spans="1:7" ht="12.75" customHeight="1">
      <c r="A353" s="94" t="s">
        <v>21712</v>
      </c>
      <c r="B353" s="99" t="s">
        <v>21330</v>
      </c>
      <c r="C353" s="118" t="s">
        <v>30792</v>
      </c>
      <c r="D353" s="93"/>
      <c r="E353" s="70">
        <v>23</v>
      </c>
      <c r="F353" s="341">
        <f t="shared" si="5"/>
        <v>0</v>
      </c>
      <c r="G353" s="93">
        <v>0.15422400000000003</v>
      </c>
    </row>
    <row r="354" spans="1:7" ht="12.75" customHeight="1">
      <c r="A354" s="94" t="s">
        <v>21713</v>
      </c>
      <c r="B354" s="99" t="s">
        <v>25341</v>
      </c>
      <c r="C354" s="118" t="s">
        <v>30793</v>
      </c>
      <c r="D354" s="93"/>
      <c r="E354" s="70">
        <v>23</v>
      </c>
      <c r="F354" s="341">
        <f t="shared" si="5"/>
        <v>0</v>
      </c>
      <c r="G354" s="93">
        <v>0.17625600000000002</v>
      </c>
    </row>
    <row r="355" spans="1:7" ht="12.75" customHeight="1">
      <c r="A355" s="94" t="s">
        <v>21714</v>
      </c>
      <c r="B355" s="99" t="s">
        <v>32939</v>
      </c>
      <c r="C355" s="118" t="s">
        <v>30794</v>
      </c>
      <c r="D355" s="93"/>
      <c r="E355" s="70">
        <v>23</v>
      </c>
      <c r="F355" s="341">
        <f t="shared" si="5"/>
        <v>0</v>
      </c>
      <c r="G355" s="93">
        <v>2.4235200000000003</v>
      </c>
    </row>
    <row r="356" spans="1:7" ht="12.75" customHeight="1">
      <c r="A356" s="94" t="s">
        <v>21715</v>
      </c>
      <c r="B356" s="99" t="s">
        <v>28554</v>
      </c>
      <c r="C356" s="118" t="s">
        <v>30795</v>
      </c>
      <c r="D356" s="93"/>
      <c r="E356" s="70">
        <v>23</v>
      </c>
      <c r="F356" s="341">
        <f t="shared" si="5"/>
        <v>0</v>
      </c>
      <c r="G356" s="93">
        <v>0.46267200000000003</v>
      </c>
    </row>
    <row r="357" spans="1:7" ht="12.75" customHeight="1">
      <c r="A357" s="94" t="s">
        <v>21716</v>
      </c>
      <c r="B357" s="99" t="s">
        <v>32940</v>
      </c>
      <c r="C357" s="118" t="s">
        <v>30796</v>
      </c>
      <c r="D357" s="93"/>
      <c r="E357" s="70">
        <v>23</v>
      </c>
      <c r="F357" s="341">
        <f t="shared" si="5"/>
        <v>0</v>
      </c>
      <c r="G357" s="93">
        <v>428.26903199999998</v>
      </c>
    </row>
    <row r="358" spans="1:7" ht="12.75" customHeight="1">
      <c r="A358" s="94" t="s">
        <v>21717</v>
      </c>
      <c r="B358" s="99" t="s">
        <v>29336</v>
      </c>
      <c r="C358" s="118" t="s">
        <v>30797</v>
      </c>
      <c r="D358" s="93"/>
      <c r="E358" s="70">
        <v>23</v>
      </c>
      <c r="F358" s="341">
        <f t="shared" si="5"/>
        <v>0</v>
      </c>
      <c r="G358" s="93">
        <v>0.78213600000000005</v>
      </c>
    </row>
    <row r="359" spans="1:7" ht="12.75" customHeight="1">
      <c r="A359" s="94" t="s">
        <v>21718</v>
      </c>
      <c r="B359" s="99" t="s">
        <v>21329</v>
      </c>
      <c r="C359" s="118" t="s">
        <v>30798</v>
      </c>
      <c r="D359" s="93"/>
      <c r="E359" s="70">
        <v>23</v>
      </c>
      <c r="F359" s="341">
        <f t="shared" si="5"/>
        <v>0</v>
      </c>
      <c r="G359" s="93">
        <v>5.5080000000000011E-2</v>
      </c>
    </row>
    <row r="360" spans="1:7" ht="12.75" customHeight="1">
      <c r="A360" s="94" t="s">
        <v>21719</v>
      </c>
      <c r="B360" s="99" t="s">
        <v>14545</v>
      </c>
      <c r="C360" s="118" t="s">
        <v>30799</v>
      </c>
      <c r="D360" s="93"/>
      <c r="E360" s="70">
        <v>23</v>
      </c>
      <c r="F360" s="341">
        <f t="shared" si="5"/>
        <v>0</v>
      </c>
      <c r="G360" s="93">
        <v>0.81518400000000013</v>
      </c>
    </row>
    <row r="361" spans="1:7" ht="12.75" customHeight="1">
      <c r="A361" s="94" t="s">
        <v>21720</v>
      </c>
      <c r="B361" s="99" t="s">
        <v>29111</v>
      </c>
      <c r="C361" s="118" t="s">
        <v>30800</v>
      </c>
      <c r="D361" s="93"/>
      <c r="E361" s="70">
        <v>23</v>
      </c>
      <c r="F361" s="341">
        <f t="shared" si="5"/>
        <v>0</v>
      </c>
      <c r="G361" s="93">
        <v>0.26438400000000001</v>
      </c>
    </row>
    <row r="362" spans="1:7" ht="12.75" customHeight="1">
      <c r="A362" s="94" t="s">
        <v>21721</v>
      </c>
      <c r="B362" s="99" t="s">
        <v>21333</v>
      </c>
      <c r="C362" s="118" t="s">
        <v>30801</v>
      </c>
      <c r="D362" s="93"/>
      <c r="E362" s="70">
        <v>23</v>
      </c>
      <c r="F362" s="341">
        <f t="shared" si="5"/>
        <v>0</v>
      </c>
      <c r="G362" s="93">
        <v>407.03018400000002</v>
      </c>
    </row>
    <row r="363" spans="1:7" ht="12.75" customHeight="1">
      <c r="A363" s="94" t="s">
        <v>21722</v>
      </c>
      <c r="B363" s="99" t="s">
        <v>29111</v>
      </c>
      <c r="C363" s="118" t="s">
        <v>27202</v>
      </c>
      <c r="D363" s="93"/>
      <c r="E363" s="70">
        <v>23</v>
      </c>
      <c r="F363" s="341">
        <f t="shared" si="5"/>
        <v>0</v>
      </c>
      <c r="G363" s="93">
        <v>0.26438400000000001</v>
      </c>
    </row>
    <row r="364" spans="1:7" ht="26.4">
      <c r="A364" s="94" t="s">
        <v>21723</v>
      </c>
      <c r="B364" s="99" t="s">
        <v>32941</v>
      </c>
      <c r="C364" s="118" t="s">
        <v>27203</v>
      </c>
      <c r="D364" s="93"/>
      <c r="E364" s="70">
        <v>23</v>
      </c>
      <c r="F364" s="341">
        <f t="shared" si="5"/>
        <v>0</v>
      </c>
      <c r="G364" s="93">
        <v>5.6401920000000008</v>
      </c>
    </row>
    <row r="365" spans="1:7">
      <c r="A365" s="109" t="s">
        <v>32942</v>
      </c>
      <c r="B365" s="409"/>
      <c r="C365" s="409"/>
      <c r="D365" s="410"/>
      <c r="E365" s="70"/>
      <c r="F365" s="341"/>
    </row>
    <row r="366" spans="1:7" ht="12.75" customHeight="1">
      <c r="A366" s="94" t="s">
        <v>21724</v>
      </c>
      <c r="B366" s="99" t="s">
        <v>21343</v>
      </c>
      <c r="C366" s="118" t="s">
        <v>27204</v>
      </c>
      <c r="D366" s="93"/>
      <c r="E366" s="70">
        <v>23</v>
      </c>
      <c r="F366" s="341">
        <f t="shared" si="5"/>
        <v>0</v>
      </c>
      <c r="G366" s="93">
        <v>0.44064000000000009</v>
      </c>
    </row>
    <row r="367" spans="1:7" ht="12.75" customHeight="1">
      <c r="A367" s="94" t="s">
        <v>21725</v>
      </c>
      <c r="B367" s="99" t="s">
        <v>26827</v>
      </c>
      <c r="C367" s="118" t="s">
        <v>27205</v>
      </c>
      <c r="D367" s="93"/>
      <c r="E367" s="70">
        <v>23</v>
      </c>
      <c r="F367" s="341">
        <f t="shared" si="5"/>
        <v>0</v>
      </c>
      <c r="G367" s="93">
        <v>0.52876800000000002</v>
      </c>
    </row>
    <row r="368" spans="1:7" ht="12.75" customHeight="1">
      <c r="A368" s="94" t="s">
        <v>21726</v>
      </c>
      <c r="B368" s="99" t="s">
        <v>29315</v>
      </c>
      <c r="C368" s="118" t="s">
        <v>30810</v>
      </c>
      <c r="D368" s="93"/>
      <c r="E368" s="70">
        <v>23</v>
      </c>
      <c r="F368" s="341">
        <f t="shared" si="5"/>
        <v>0</v>
      </c>
      <c r="G368" s="93">
        <v>495.52171200000004</v>
      </c>
    </row>
    <row r="369" spans="1:7" ht="12.75" customHeight="1">
      <c r="A369" s="94" t="s">
        <v>21727</v>
      </c>
      <c r="B369" s="99" t="s">
        <v>21115</v>
      </c>
      <c r="C369" s="118" t="s">
        <v>30811</v>
      </c>
      <c r="D369" s="93"/>
      <c r="E369" s="70">
        <v>23</v>
      </c>
      <c r="F369" s="341">
        <f t="shared" si="5"/>
        <v>0</v>
      </c>
      <c r="G369" s="93">
        <v>112.68266400000002</v>
      </c>
    </row>
    <row r="370" spans="1:7" ht="12.75" customHeight="1">
      <c r="A370" s="94" t="s">
        <v>21728</v>
      </c>
      <c r="B370" s="99" t="s">
        <v>32958</v>
      </c>
      <c r="C370" s="118" t="s">
        <v>30812</v>
      </c>
      <c r="D370" s="93"/>
      <c r="E370" s="70">
        <v>23</v>
      </c>
      <c r="F370" s="341">
        <f t="shared" si="5"/>
        <v>0</v>
      </c>
      <c r="G370" s="93">
        <v>9684.7824959999998</v>
      </c>
    </row>
    <row r="371" spans="1:7" ht="12.75" customHeight="1">
      <c r="A371" s="94" t="s">
        <v>21729</v>
      </c>
      <c r="B371" s="99" t="s">
        <v>32943</v>
      </c>
      <c r="C371" s="118" t="s">
        <v>30813</v>
      </c>
      <c r="D371" s="93"/>
      <c r="E371" s="70">
        <v>23</v>
      </c>
      <c r="F371" s="341">
        <f t="shared" si="5"/>
        <v>0</v>
      </c>
      <c r="G371" s="93">
        <v>50.442264000000002</v>
      </c>
    </row>
    <row r="372" spans="1:7" ht="12.75" customHeight="1">
      <c r="A372" s="94" t="s">
        <v>21730</v>
      </c>
      <c r="B372" s="99" t="s">
        <v>32943</v>
      </c>
      <c r="C372" s="118" t="s">
        <v>30814</v>
      </c>
      <c r="D372" s="93"/>
      <c r="E372" s="70">
        <v>23</v>
      </c>
      <c r="F372" s="341">
        <f t="shared" si="5"/>
        <v>0</v>
      </c>
      <c r="G372" s="93">
        <v>250.59196800000001</v>
      </c>
    </row>
    <row r="373" spans="1:7" ht="12.75" customHeight="1">
      <c r="A373" s="94" t="s">
        <v>21731</v>
      </c>
      <c r="B373" s="99" t="s">
        <v>32957</v>
      </c>
      <c r="C373" s="118" t="s">
        <v>30815</v>
      </c>
      <c r="D373" s="93"/>
      <c r="E373" s="70">
        <v>23</v>
      </c>
      <c r="F373" s="341">
        <f t="shared" si="5"/>
        <v>0</v>
      </c>
      <c r="G373" s="93">
        <v>41.321016</v>
      </c>
    </row>
    <row r="374" spans="1:7" ht="12.75" customHeight="1">
      <c r="A374" s="94" t="s">
        <v>21732</v>
      </c>
      <c r="B374" s="99" t="s">
        <v>29264</v>
      </c>
      <c r="C374" s="118" t="s">
        <v>30816</v>
      </c>
      <c r="D374" s="93"/>
      <c r="E374" s="70">
        <v>23</v>
      </c>
      <c r="F374" s="341">
        <f t="shared" si="5"/>
        <v>0</v>
      </c>
      <c r="G374" s="93">
        <v>0.15422400000000003</v>
      </c>
    </row>
    <row r="375" spans="1:7" ht="12.75" customHeight="1">
      <c r="A375" s="94" t="s">
        <v>21733</v>
      </c>
      <c r="B375" s="99" t="s">
        <v>25345</v>
      </c>
      <c r="C375" s="118" t="s">
        <v>30817</v>
      </c>
      <c r="D375" s="93"/>
      <c r="E375" s="70">
        <v>23</v>
      </c>
      <c r="F375" s="341">
        <f t="shared" si="5"/>
        <v>0</v>
      </c>
      <c r="G375" s="93">
        <v>6.6096000000000002E-2</v>
      </c>
    </row>
    <row r="376" spans="1:7" ht="12.75" customHeight="1">
      <c r="A376" s="94" t="s">
        <v>21734</v>
      </c>
      <c r="B376" s="99" t="s">
        <v>25345</v>
      </c>
      <c r="C376" s="118" t="s">
        <v>30818</v>
      </c>
      <c r="D376" s="93"/>
      <c r="E376" s="70">
        <v>23</v>
      </c>
      <c r="F376" s="341">
        <f t="shared" si="5"/>
        <v>0</v>
      </c>
      <c r="G376" s="93">
        <v>6.6096000000000002E-2</v>
      </c>
    </row>
    <row r="377" spans="1:7" ht="12.75" customHeight="1">
      <c r="A377" s="94" t="s">
        <v>21735</v>
      </c>
      <c r="B377" s="99" t="s">
        <v>29292</v>
      </c>
      <c r="C377" s="118" t="s">
        <v>30819</v>
      </c>
      <c r="D377" s="93"/>
      <c r="E377" s="70">
        <v>23</v>
      </c>
      <c r="F377" s="341">
        <f t="shared" si="5"/>
        <v>0</v>
      </c>
      <c r="G377" s="93">
        <v>1.0465200000000001</v>
      </c>
    </row>
    <row r="378" spans="1:7" ht="12.75" customHeight="1">
      <c r="A378" s="94" t="s">
        <v>21736</v>
      </c>
      <c r="B378" s="99" t="s">
        <v>29280</v>
      </c>
      <c r="C378" s="118" t="s">
        <v>30820</v>
      </c>
      <c r="D378" s="93"/>
      <c r="E378" s="70">
        <v>23</v>
      </c>
      <c r="F378" s="341">
        <f t="shared" si="5"/>
        <v>0</v>
      </c>
      <c r="G378" s="93">
        <v>2.5997760000000003</v>
      </c>
    </row>
    <row r="379" spans="1:7" ht="12.75" customHeight="1">
      <c r="A379" s="94" t="s">
        <v>21737</v>
      </c>
      <c r="B379" s="99" t="s">
        <v>25341</v>
      </c>
      <c r="C379" s="118" t="s">
        <v>30821</v>
      </c>
      <c r="D379" s="93"/>
      <c r="E379" s="70">
        <v>23</v>
      </c>
      <c r="F379" s="341">
        <f t="shared" si="5"/>
        <v>0</v>
      </c>
      <c r="G379" s="93">
        <v>0.46267200000000003</v>
      </c>
    </row>
    <row r="380" spans="1:7" ht="12.75" customHeight="1">
      <c r="A380" s="94" t="s">
        <v>21738</v>
      </c>
      <c r="B380" s="99" t="s">
        <v>32944</v>
      </c>
      <c r="C380" s="118" t="s">
        <v>30822</v>
      </c>
      <c r="D380" s="93"/>
      <c r="E380" s="70">
        <v>23</v>
      </c>
      <c r="F380" s="341">
        <f t="shared" si="5"/>
        <v>0</v>
      </c>
      <c r="G380" s="93">
        <v>9291.026592000002</v>
      </c>
    </row>
    <row r="381" spans="1:7" ht="12.75" customHeight="1">
      <c r="A381" s="94" t="s">
        <v>21739</v>
      </c>
      <c r="B381" s="99" t="s">
        <v>29268</v>
      </c>
      <c r="C381" s="118" t="s">
        <v>30823</v>
      </c>
      <c r="D381" s="93"/>
      <c r="E381" s="70">
        <v>23</v>
      </c>
      <c r="F381" s="341">
        <f t="shared" si="5"/>
        <v>0</v>
      </c>
      <c r="G381" s="93">
        <v>129.18463199999999</v>
      </c>
    </row>
    <row r="382" spans="1:7" ht="12.75" customHeight="1">
      <c r="A382" s="94" t="s">
        <v>21740</v>
      </c>
      <c r="B382" s="99" t="s">
        <v>32945</v>
      </c>
      <c r="C382" s="118" t="s">
        <v>30824</v>
      </c>
      <c r="D382" s="93"/>
      <c r="E382" s="70">
        <v>23</v>
      </c>
      <c r="F382" s="341">
        <f t="shared" si="5"/>
        <v>0</v>
      </c>
      <c r="G382" s="93">
        <v>95.563800000000001</v>
      </c>
    </row>
    <row r="383" spans="1:7" ht="12.75" customHeight="1">
      <c r="A383" s="109" t="s">
        <v>32946</v>
      </c>
      <c r="B383" s="409"/>
      <c r="C383" s="409"/>
      <c r="D383" s="410"/>
      <c r="E383" s="70"/>
      <c r="F383" s="341"/>
    </row>
    <row r="384" spans="1:7" ht="12.75" customHeight="1">
      <c r="A384" s="109" t="s">
        <v>19460</v>
      </c>
      <c r="B384" s="409"/>
      <c r="C384" s="409"/>
      <c r="D384" s="410"/>
      <c r="E384" s="70"/>
      <c r="F384" s="341"/>
    </row>
    <row r="385" spans="1:7" ht="12.75" customHeight="1">
      <c r="A385" s="291" t="s">
        <v>21741</v>
      </c>
      <c r="B385" s="99" t="s">
        <v>32947</v>
      </c>
      <c r="C385" s="118" t="s">
        <v>30825</v>
      </c>
      <c r="D385" s="93"/>
      <c r="E385" s="70">
        <v>23</v>
      </c>
      <c r="F385" s="341">
        <f t="shared" si="5"/>
        <v>0</v>
      </c>
      <c r="G385" s="93">
        <v>100.87351200000001</v>
      </c>
    </row>
    <row r="386" spans="1:7" ht="12.75" customHeight="1">
      <c r="A386" s="291" t="s">
        <v>21742</v>
      </c>
      <c r="B386" s="99" t="s">
        <v>29264</v>
      </c>
      <c r="C386" s="118" t="s">
        <v>30826</v>
      </c>
      <c r="D386" s="93"/>
      <c r="E386" s="70">
        <v>23</v>
      </c>
      <c r="F386" s="341">
        <f t="shared" si="5"/>
        <v>0</v>
      </c>
      <c r="G386" s="93">
        <v>0.15422400000000003</v>
      </c>
    </row>
    <row r="387" spans="1:7" ht="12.75" customHeight="1">
      <c r="A387" s="291" t="s">
        <v>21743</v>
      </c>
      <c r="B387" s="99" t="s">
        <v>32948</v>
      </c>
      <c r="C387" s="118" t="s">
        <v>30827</v>
      </c>
      <c r="D387" s="93"/>
      <c r="E387" s="70">
        <v>23</v>
      </c>
      <c r="F387" s="341">
        <f t="shared" si="5"/>
        <v>0</v>
      </c>
      <c r="G387" s="93">
        <v>1.0465200000000001</v>
      </c>
    </row>
    <row r="388" spans="1:7" ht="12.75" customHeight="1">
      <c r="A388" s="291" t="s">
        <v>21744</v>
      </c>
      <c r="B388" s="99" t="s">
        <v>32949</v>
      </c>
      <c r="C388" s="118" t="s">
        <v>30828</v>
      </c>
      <c r="D388" s="93"/>
      <c r="E388" s="70">
        <v>23</v>
      </c>
      <c r="F388" s="341">
        <f t="shared" ref="F388:F450" si="6">ROUND(D388*1.23,2)</f>
        <v>0</v>
      </c>
      <c r="G388" s="93">
        <v>162.81648000000001</v>
      </c>
    </row>
    <row r="389" spans="1:7" ht="12.75" customHeight="1">
      <c r="A389" s="291" t="s">
        <v>21745</v>
      </c>
      <c r="B389" s="99" t="s">
        <v>32950</v>
      </c>
      <c r="C389" s="118" t="s">
        <v>30829</v>
      </c>
      <c r="D389" s="93"/>
      <c r="E389" s="70">
        <v>23</v>
      </c>
      <c r="F389" s="341">
        <f t="shared" si="6"/>
        <v>0</v>
      </c>
      <c r="G389" s="93">
        <v>449.50788000000006</v>
      </c>
    </row>
    <row r="390" spans="1:7" ht="12.75" customHeight="1">
      <c r="A390" s="291" t="s">
        <v>21746</v>
      </c>
      <c r="B390" s="99" t="s">
        <v>32951</v>
      </c>
      <c r="C390" s="118" t="s">
        <v>30830</v>
      </c>
      <c r="D390" s="93"/>
      <c r="E390" s="70">
        <v>23</v>
      </c>
      <c r="F390" s="341">
        <f t="shared" si="6"/>
        <v>0</v>
      </c>
      <c r="G390" s="93">
        <v>0.44064000000000009</v>
      </c>
    </row>
    <row r="391" spans="1:7" ht="12.75" customHeight="1">
      <c r="A391" s="291" t="s">
        <v>21747</v>
      </c>
      <c r="B391" s="99" t="s">
        <v>26827</v>
      </c>
      <c r="C391" s="118" t="s">
        <v>30831</v>
      </c>
      <c r="D391" s="93"/>
      <c r="E391" s="70">
        <v>23</v>
      </c>
      <c r="F391" s="341">
        <f t="shared" si="6"/>
        <v>0</v>
      </c>
      <c r="G391" s="93">
        <v>3.3048000000000001E-2</v>
      </c>
    </row>
    <row r="392" spans="1:7" ht="12.75" customHeight="1">
      <c r="A392" s="291" t="s">
        <v>21748</v>
      </c>
      <c r="B392" s="99" t="s">
        <v>29141</v>
      </c>
      <c r="C392" s="118" t="s">
        <v>30832</v>
      </c>
      <c r="D392" s="93"/>
      <c r="E392" s="70">
        <v>23</v>
      </c>
      <c r="F392" s="341">
        <f t="shared" si="6"/>
        <v>0</v>
      </c>
      <c r="G392" s="93">
        <v>113.26651199999999</v>
      </c>
    </row>
    <row r="393" spans="1:7" ht="12.75" customHeight="1">
      <c r="A393" s="291" t="s">
        <v>21749</v>
      </c>
      <c r="B393" s="99" t="s">
        <v>32952</v>
      </c>
      <c r="C393" s="118" t="s">
        <v>30833</v>
      </c>
      <c r="D393" s="93"/>
      <c r="E393" s="70">
        <v>23</v>
      </c>
      <c r="F393" s="341">
        <f t="shared" si="6"/>
        <v>0</v>
      </c>
      <c r="G393" s="93">
        <v>2468.7627120000006</v>
      </c>
    </row>
    <row r="394" spans="1:7" ht="12.75" customHeight="1">
      <c r="A394" s="291" t="s">
        <v>21750</v>
      </c>
      <c r="B394" s="99" t="s">
        <v>32953</v>
      </c>
      <c r="C394" s="118" t="s">
        <v>30834</v>
      </c>
      <c r="D394" s="93"/>
      <c r="E394" s="70">
        <v>23</v>
      </c>
      <c r="F394" s="341">
        <f t="shared" si="6"/>
        <v>0</v>
      </c>
      <c r="G394" s="93">
        <v>449.50788000000006</v>
      </c>
    </row>
    <row r="395" spans="1:7" ht="12.75" customHeight="1">
      <c r="A395" s="291" t="s">
        <v>21751</v>
      </c>
      <c r="B395" s="99" t="s">
        <v>29292</v>
      </c>
      <c r="C395" s="118" t="s">
        <v>30835</v>
      </c>
      <c r="D395" s="93"/>
      <c r="E395" s="70">
        <v>23</v>
      </c>
      <c r="F395" s="341">
        <f t="shared" si="6"/>
        <v>0</v>
      </c>
      <c r="G395" s="93">
        <v>1.0465200000000001</v>
      </c>
    </row>
    <row r="396" spans="1:7" ht="12.75" customHeight="1">
      <c r="A396" s="291" t="s">
        <v>21752</v>
      </c>
      <c r="B396" s="99" t="s">
        <v>14430</v>
      </c>
      <c r="C396" s="118" t="s">
        <v>30836</v>
      </c>
      <c r="D396" s="93"/>
      <c r="E396" s="70">
        <v>23</v>
      </c>
      <c r="F396" s="341">
        <f t="shared" si="6"/>
        <v>0</v>
      </c>
      <c r="G396" s="93">
        <v>169.88875200000004</v>
      </c>
    </row>
    <row r="397" spans="1:7" ht="12.75" customHeight="1">
      <c r="A397" s="291" t="s">
        <v>21753</v>
      </c>
      <c r="B397" s="99" t="s">
        <v>29264</v>
      </c>
      <c r="C397" s="118" t="s">
        <v>30837</v>
      </c>
      <c r="D397" s="93"/>
      <c r="E397" s="70">
        <v>23</v>
      </c>
      <c r="F397" s="341">
        <f t="shared" si="6"/>
        <v>0</v>
      </c>
      <c r="G397" s="93">
        <v>0.15422400000000003</v>
      </c>
    </row>
    <row r="398" spans="1:7" ht="12.75" customHeight="1">
      <c r="A398" s="291" t="s">
        <v>21754</v>
      </c>
      <c r="B398" s="99" t="s">
        <v>14431</v>
      </c>
      <c r="C398" s="118" t="s">
        <v>30838</v>
      </c>
      <c r="D398" s="93"/>
      <c r="E398" s="70">
        <v>23</v>
      </c>
      <c r="F398" s="341">
        <f t="shared" si="6"/>
        <v>0</v>
      </c>
      <c r="G398" s="93">
        <v>162.81648000000001</v>
      </c>
    </row>
    <row r="399" spans="1:7" ht="12.75" customHeight="1">
      <c r="A399" s="291" t="s">
        <v>21755</v>
      </c>
      <c r="B399" s="99" t="s">
        <v>14432</v>
      </c>
      <c r="C399" s="118" t="s">
        <v>30839</v>
      </c>
      <c r="D399" s="93"/>
      <c r="E399" s="70">
        <v>23</v>
      </c>
      <c r="F399" s="341">
        <f t="shared" si="6"/>
        <v>0</v>
      </c>
      <c r="G399" s="93">
        <v>1713.0871440000001</v>
      </c>
    </row>
    <row r="400" spans="1:7" ht="12.75" customHeight="1">
      <c r="A400" s="291" t="s">
        <v>25357</v>
      </c>
      <c r="B400" s="99" t="s">
        <v>14433</v>
      </c>
      <c r="C400" s="118" t="s">
        <v>30840</v>
      </c>
      <c r="D400" s="93"/>
      <c r="E400" s="70">
        <v>23</v>
      </c>
      <c r="F400" s="341">
        <f t="shared" si="6"/>
        <v>0</v>
      </c>
      <c r="G400" s="93">
        <v>449.50788000000006</v>
      </c>
    </row>
    <row r="401" spans="1:7" ht="12.75" customHeight="1">
      <c r="A401" s="291" t="s">
        <v>25358</v>
      </c>
      <c r="B401" s="99" t="s">
        <v>26827</v>
      </c>
      <c r="C401" s="118" t="s">
        <v>30841</v>
      </c>
      <c r="D401" s="93"/>
      <c r="E401" s="70">
        <v>23</v>
      </c>
      <c r="F401" s="341">
        <f t="shared" si="6"/>
        <v>0</v>
      </c>
      <c r="G401" s="93">
        <v>3.3048000000000001E-2</v>
      </c>
    </row>
    <row r="402" spans="1:7" ht="12.75" customHeight="1">
      <c r="A402" s="291" t="s">
        <v>25359</v>
      </c>
      <c r="B402" s="99" t="s">
        <v>14434</v>
      </c>
      <c r="C402" s="118" t="s">
        <v>30842</v>
      </c>
      <c r="D402" s="93"/>
      <c r="E402" s="70">
        <v>23</v>
      </c>
      <c r="F402" s="341">
        <f t="shared" si="6"/>
        <v>0</v>
      </c>
      <c r="G402" s="93">
        <v>0.44064000000000009</v>
      </c>
    </row>
    <row r="403" spans="1:7" ht="12.75" customHeight="1">
      <c r="A403" s="109" t="s">
        <v>14435</v>
      </c>
      <c r="B403" s="409"/>
      <c r="C403" s="409"/>
      <c r="D403" s="410"/>
      <c r="E403" s="70"/>
      <c r="F403" s="341"/>
    </row>
    <row r="404" spans="1:7" ht="12.75" customHeight="1">
      <c r="A404" s="94" t="s">
        <v>25360</v>
      </c>
      <c r="B404" s="99" t="s">
        <v>14436</v>
      </c>
      <c r="C404" s="118" t="s">
        <v>30843</v>
      </c>
      <c r="D404" s="93"/>
      <c r="E404" s="70">
        <v>23</v>
      </c>
      <c r="F404" s="341">
        <f t="shared" si="6"/>
        <v>0</v>
      </c>
      <c r="G404" s="93">
        <v>3341.2299120000002</v>
      </c>
    </row>
    <row r="405" spans="1:7" ht="26.4">
      <c r="A405" s="94" t="s">
        <v>25361</v>
      </c>
      <c r="B405" s="99" t="s">
        <v>14437</v>
      </c>
      <c r="C405" s="118" t="s">
        <v>30844</v>
      </c>
      <c r="D405" s="93"/>
      <c r="E405" s="70">
        <v>23</v>
      </c>
      <c r="F405" s="341">
        <f t="shared" si="6"/>
        <v>0</v>
      </c>
      <c r="G405" s="93">
        <v>2.4786000000000001</v>
      </c>
    </row>
    <row r="406" spans="1:7" ht="12.75" customHeight="1">
      <c r="A406" s="94" t="s">
        <v>25362</v>
      </c>
      <c r="B406" s="99" t="s">
        <v>32952</v>
      </c>
      <c r="C406" s="118" t="s">
        <v>30845</v>
      </c>
      <c r="D406" s="93"/>
      <c r="E406" s="70">
        <v>23</v>
      </c>
      <c r="F406" s="341">
        <f t="shared" si="6"/>
        <v>0</v>
      </c>
      <c r="G406" s="93">
        <v>2468.7627120000006</v>
      </c>
    </row>
    <row r="407" spans="1:7" ht="12.75" customHeight="1">
      <c r="A407" s="94" t="s">
        <v>25363</v>
      </c>
      <c r="B407" s="99" t="s">
        <v>14438</v>
      </c>
      <c r="C407" s="118" t="s">
        <v>30846</v>
      </c>
      <c r="D407" s="93"/>
      <c r="E407" s="70">
        <v>23</v>
      </c>
      <c r="F407" s="341">
        <f t="shared" si="6"/>
        <v>0</v>
      </c>
      <c r="G407" s="93">
        <v>2.4235200000000003</v>
      </c>
    </row>
    <row r="408" spans="1:7" ht="12.75" customHeight="1">
      <c r="A408" s="94" t="s">
        <v>25364</v>
      </c>
      <c r="B408" s="99" t="s">
        <v>28554</v>
      </c>
      <c r="C408" s="118" t="s">
        <v>30847</v>
      </c>
      <c r="D408" s="93"/>
      <c r="E408" s="70">
        <v>23</v>
      </c>
      <c r="F408" s="341">
        <f t="shared" si="6"/>
        <v>0</v>
      </c>
      <c r="G408" s="93">
        <v>0.46267200000000003</v>
      </c>
    </row>
    <row r="409" spans="1:7" ht="12.75" customHeight="1">
      <c r="A409" s="94" t="s">
        <v>25365</v>
      </c>
      <c r="B409" s="99" t="s">
        <v>32945</v>
      </c>
      <c r="C409" s="118" t="s">
        <v>30848</v>
      </c>
      <c r="D409" s="93"/>
      <c r="E409" s="70">
        <v>23</v>
      </c>
      <c r="F409" s="341">
        <f t="shared" si="6"/>
        <v>0</v>
      </c>
      <c r="G409" s="93">
        <v>95.563800000000001</v>
      </c>
    </row>
    <row r="410" spans="1:7" ht="12.75" customHeight="1">
      <c r="A410" s="94" t="s">
        <v>25366</v>
      </c>
      <c r="B410" s="99" t="s">
        <v>21330</v>
      </c>
      <c r="C410" s="118" t="s">
        <v>30849</v>
      </c>
      <c r="D410" s="93"/>
      <c r="E410" s="70">
        <v>23</v>
      </c>
      <c r="F410" s="341">
        <f t="shared" si="6"/>
        <v>0</v>
      </c>
      <c r="G410" s="93">
        <v>0.15422400000000003</v>
      </c>
    </row>
    <row r="411" spans="1:7" ht="12.75" customHeight="1">
      <c r="A411" s="94" t="s">
        <v>25367</v>
      </c>
      <c r="B411" s="99" t="s">
        <v>14439</v>
      </c>
      <c r="C411" s="118" t="s">
        <v>30850</v>
      </c>
      <c r="D411" s="93"/>
      <c r="E411" s="70">
        <v>23</v>
      </c>
      <c r="F411" s="341">
        <f t="shared" si="6"/>
        <v>0</v>
      </c>
      <c r="G411" s="93">
        <v>0.8482320000000001</v>
      </c>
    </row>
    <row r="412" spans="1:7" ht="12.75" customHeight="1">
      <c r="A412" s="94" t="s">
        <v>25368</v>
      </c>
      <c r="B412" s="99" t="s">
        <v>14440</v>
      </c>
      <c r="C412" s="118" t="s">
        <v>30851</v>
      </c>
      <c r="D412" s="93"/>
      <c r="E412" s="70">
        <v>23</v>
      </c>
      <c r="F412" s="341">
        <f t="shared" si="6"/>
        <v>0</v>
      </c>
      <c r="G412" s="93">
        <v>74.32495200000001</v>
      </c>
    </row>
    <row r="413" spans="1:7">
      <c r="A413" s="109" t="s">
        <v>14441</v>
      </c>
      <c r="B413" s="409"/>
      <c r="C413" s="409"/>
      <c r="D413" s="410"/>
      <c r="E413" s="70"/>
      <c r="F413" s="341"/>
    </row>
    <row r="414" spans="1:7" ht="12.75" customHeight="1">
      <c r="A414" s="94" t="s">
        <v>25369</v>
      </c>
      <c r="B414" s="99" t="s">
        <v>21330</v>
      </c>
      <c r="C414" s="118" t="s">
        <v>30852</v>
      </c>
      <c r="D414" s="93"/>
      <c r="E414" s="70">
        <v>23</v>
      </c>
      <c r="F414" s="341">
        <f t="shared" si="6"/>
        <v>0</v>
      </c>
      <c r="G414" s="93">
        <v>0.15422400000000003</v>
      </c>
    </row>
    <row r="415" spans="1:7" ht="12.75" customHeight="1">
      <c r="A415" s="94" t="s">
        <v>25370</v>
      </c>
      <c r="B415" s="99" t="s">
        <v>14442</v>
      </c>
      <c r="C415" s="118" t="s">
        <v>30853</v>
      </c>
      <c r="D415" s="93"/>
      <c r="E415" s="70">
        <v>23</v>
      </c>
      <c r="F415" s="341">
        <f t="shared" si="6"/>
        <v>0</v>
      </c>
      <c r="G415" s="93">
        <v>0.9914400000000001</v>
      </c>
    </row>
    <row r="416" spans="1:7" ht="12.75" customHeight="1">
      <c r="A416" s="94" t="s">
        <v>25371</v>
      </c>
      <c r="B416" s="99" t="s">
        <v>14443</v>
      </c>
      <c r="C416" s="118" t="s">
        <v>30854</v>
      </c>
      <c r="D416" s="93"/>
      <c r="E416" s="70">
        <v>23</v>
      </c>
      <c r="F416" s="341">
        <f t="shared" si="6"/>
        <v>0</v>
      </c>
      <c r="G416" s="93">
        <v>276.07197600000006</v>
      </c>
    </row>
    <row r="417" spans="1:7" ht="12.75" customHeight="1">
      <c r="A417" s="94" t="s">
        <v>25372</v>
      </c>
      <c r="B417" s="99" t="s">
        <v>14444</v>
      </c>
      <c r="C417" s="118" t="s">
        <v>30855</v>
      </c>
      <c r="D417" s="93"/>
      <c r="E417" s="70">
        <v>23</v>
      </c>
      <c r="F417" s="341">
        <f t="shared" si="6"/>
        <v>0</v>
      </c>
      <c r="G417" s="93">
        <v>172.01484000000002</v>
      </c>
    </row>
    <row r="418" spans="1:7" ht="12.75" customHeight="1">
      <c r="A418" s="94" t="s">
        <v>25373</v>
      </c>
      <c r="B418" s="99" t="s">
        <v>14442</v>
      </c>
      <c r="C418" s="118" t="s">
        <v>30856</v>
      </c>
      <c r="D418" s="93"/>
      <c r="E418" s="70">
        <v>23</v>
      </c>
      <c r="F418" s="341">
        <f t="shared" si="6"/>
        <v>0</v>
      </c>
      <c r="G418" s="93">
        <v>0.9914400000000001</v>
      </c>
    </row>
    <row r="419" spans="1:7" ht="12.75" customHeight="1">
      <c r="A419" s="94" t="s">
        <v>25374</v>
      </c>
      <c r="B419" s="99" t="s">
        <v>21330</v>
      </c>
      <c r="C419" s="118" t="s">
        <v>30857</v>
      </c>
      <c r="D419" s="93"/>
      <c r="E419" s="70">
        <v>23</v>
      </c>
      <c r="F419" s="341">
        <f t="shared" si="6"/>
        <v>0</v>
      </c>
      <c r="G419" s="93">
        <v>0.15422400000000003</v>
      </c>
    </row>
    <row r="420" spans="1:7" ht="12.75" customHeight="1">
      <c r="A420" s="94" t="s">
        <v>25375</v>
      </c>
      <c r="B420" s="99" t="s">
        <v>21330</v>
      </c>
      <c r="C420" s="118" t="s">
        <v>30858</v>
      </c>
      <c r="D420" s="93"/>
      <c r="E420" s="70">
        <v>23</v>
      </c>
      <c r="F420" s="341">
        <f t="shared" si="6"/>
        <v>0</v>
      </c>
      <c r="G420" s="93">
        <v>0.15422400000000003</v>
      </c>
    </row>
    <row r="421" spans="1:7" ht="12.75" customHeight="1">
      <c r="A421" s="94" t="s">
        <v>25376</v>
      </c>
      <c r="B421" s="99" t="s">
        <v>14445</v>
      </c>
      <c r="C421" s="118" t="s">
        <v>30859</v>
      </c>
      <c r="D421" s="93"/>
      <c r="E421" s="70">
        <v>23</v>
      </c>
      <c r="F421" s="341">
        <f t="shared" si="6"/>
        <v>0</v>
      </c>
      <c r="G421" s="93">
        <v>0.8482320000000001</v>
      </c>
    </row>
    <row r="422" spans="1:7" ht="12.75" customHeight="1">
      <c r="A422" s="94" t="s">
        <v>25377</v>
      </c>
      <c r="B422" s="99" t="s">
        <v>29292</v>
      </c>
      <c r="C422" s="118" t="s">
        <v>30860</v>
      </c>
      <c r="D422" s="93"/>
      <c r="E422" s="70">
        <v>23</v>
      </c>
      <c r="F422" s="341">
        <f t="shared" si="6"/>
        <v>0</v>
      </c>
      <c r="G422" s="93">
        <v>1.0465200000000001</v>
      </c>
    </row>
    <row r="423" spans="1:7" ht="12.75" customHeight="1">
      <c r="A423" s="94" t="s">
        <v>25378</v>
      </c>
      <c r="B423" s="99" t="s">
        <v>29264</v>
      </c>
      <c r="C423" s="118" t="s">
        <v>30861</v>
      </c>
      <c r="D423" s="93"/>
      <c r="E423" s="70">
        <v>23</v>
      </c>
      <c r="F423" s="341">
        <f t="shared" si="6"/>
        <v>0</v>
      </c>
      <c r="G423" s="93">
        <v>0.15422400000000003</v>
      </c>
    </row>
    <row r="424" spans="1:7" ht="12.75" customHeight="1">
      <c r="A424" s="109" t="s">
        <v>14446</v>
      </c>
      <c r="B424" s="409"/>
      <c r="C424" s="409"/>
      <c r="D424" s="410"/>
      <c r="E424" s="70"/>
      <c r="F424" s="341"/>
    </row>
    <row r="425" spans="1:7" ht="12.75" customHeight="1">
      <c r="A425" s="94" t="s">
        <v>25379</v>
      </c>
      <c r="B425" s="99" t="s">
        <v>29292</v>
      </c>
      <c r="C425" s="118" t="s">
        <v>30862</v>
      </c>
      <c r="D425" s="93"/>
      <c r="E425" s="70">
        <v>23</v>
      </c>
      <c r="F425" s="341">
        <f t="shared" si="6"/>
        <v>0</v>
      </c>
      <c r="G425" s="93">
        <v>1.0465200000000001</v>
      </c>
    </row>
    <row r="426" spans="1:7" ht="12.75" customHeight="1">
      <c r="A426" s="94" t="s">
        <v>25380</v>
      </c>
      <c r="B426" s="99" t="s">
        <v>14447</v>
      </c>
      <c r="C426" s="118" t="s">
        <v>30863</v>
      </c>
      <c r="D426" s="93"/>
      <c r="E426" s="70">
        <v>23</v>
      </c>
      <c r="F426" s="341">
        <f t="shared" si="6"/>
        <v>0</v>
      </c>
      <c r="G426" s="93">
        <v>164.57904000000002</v>
      </c>
    </row>
    <row r="427" spans="1:7" ht="12.75" customHeight="1">
      <c r="A427" s="94" t="s">
        <v>25381</v>
      </c>
      <c r="B427" s="99" t="s">
        <v>29264</v>
      </c>
      <c r="C427" s="118" t="s">
        <v>30864</v>
      </c>
      <c r="D427" s="93"/>
      <c r="E427" s="70">
        <v>23</v>
      </c>
      <c r="F427" s="341">
        <f t="shared" si="6"/>
        <v>0</v>
      </c>
      <c r="G427" s="93">
        <v>0.15422400000000003</v>
      </c>
    </row>
    <row r="428" spans="1:7" ht="12.75" customHeight="1">
      <c r="A428" s="94" t="s">
        <v>25382</v>
      </c>
      <c r="B428" s="99" t="s">
        <v>21330</v>
      </c>
      <c r="C428" s="118" t="s">
        <v>30865</v>
      </c>
      <c r="D428" s="93"/>
      <c r="E428" s="70">
        <v>23</v>
      </c>
      <c r="F428" s="341">
        <f t="shared" si="6"/>
        <v>0</v>
      </c>
      <c r="G428" s="93">
        <v>0.15422400000000003</v>
      </c>
    </row>
    <row r="429" spans="1:7" ht="12.75" customHeight="1">
      <c r="A429" s="94" t="s">
        <v>25383</v>
      </c>
      <c r="B429" s="99" t="s">
        <v>29264</v>
      </c>
      <c r="C429" s="118" t="s">
        <v>30866</v>
      </c>
      <c r="D429" s="93"/>
      <c r="E429" s="70">
        <v>23</v>
      </c>
      <c r="F429" s="341">
        <f t="shared" si="6"/>
        <v>0</v>
      </c>
      <c r="G429" s="93">
        <v>6.6096000000000002E-2</v>
      </c>
    </row>
    <row r="430" spans="1:7" ht="12.75" customHeight="1">
      <c r="A430" s="94" t="s">
        <v>25384</v>
      </c>
      <c r="B430" s="99" t="s">
        <v>29292</v>
      </c>
      <c r="C430" s="118" t="s">
        <v>30867</v>
      </c>
      <c r="D430" s="93"/>
      <c r="E430" s="70">
        <v>23</v>
      </c>
      <c r="F430" s="341">
        <f t="shared" si="6"/>
        <v>0</v>
      </c>
      <c r="G430" s="93">
        <v>1.0465200000000001</v>
      </c>
    </row>
    <row r="431" spans="1:7" ht="12.75" customHeight="1">
      <c r="A431" s="94" t="s">
        <v>25385</v>
      </c>
      <c r="B431" s="99" t="s">
        <v>29281</v>
      </c>
      <c r="C431" s="118" t="s">
        <v>30868</v>
      </c>
      <c r="D431" s="93"/>
      <c r="E431" s="70">
        <v>23</v>
      </c>
      <c r="F431" s="341">
        <f t="shared" si="6"/>
        <v>0</v>
      </c>
      <c r="G431" s="93">
        <v>83.181816000000012</v>
      </c>
    </row>
    <row r="432" spans="1:7" ht="12.75" customHeight="1">
      <c r="A432" s="94" t="s">
        <v>25386</v>
      </c>
      <c r="B432" s="99" t="s">
        <v>21330</v>
      </c>
      <c r="C432" s="118" t="s">
        <v>30869</v>
      </c>
      <c r="D432" s="93"/>
      <c r="E432" s="70">
        <v>23</v>
      </c>
      <c r="F432" s="341">
        <f t="shared" si="6"/>
        <v>0</v>
      </c>
      <c r="G432" s="93">
        <v>0.15422400000000003</v>
      </c>
    </row>
    <row r="433" spans="1:7" ht="12.75" customHeight="1">
      <c r="A433" s="94" t="s">
        <v>25387</v>
      </c>
      <c r="B433" s="99" t="s">
        <v>21340</v>
      </c>
      <c r="C433" s="118" t="s">
        <v>30870</v>
      </c>
      <c r="D433" s="93"/>
      <c r="E433" s="70">
        <v>23</v>
      </c>
      <c r="F433" s="341">
        <f t="shared" si="6"/>
        <v>0</v>
      </c>
      <c r="G433" s="93">
        <v>3.3048000000000001E-2</v>
      </c>
    </row>
    <row r="434" spans="1:7" ht="12.75" customHeight="1">
      <c r="A434" s="94" t="s">
        <v>25388</v>
      </c>
      <c r="B434" s="99" t="s">
        <v>14448</v>
      </c>
      <c r="C434" s="118" t="s">
        <v>30871</v>
      </c>
      <c r="D434" s="93"/>
      <c r="E434" s="70">
        <v>23</v>
      </c>
      <c r="F434" s="341">
        <f t="shared" si="6"/>
        <v>0</v>
      </c>
      <c r="G434" s="93">
        <v>3.7123920000000004</v>
      </c>
    </row>
    <row r="435" spans="1:7" ht="12.75" customHeight="1">
      <c r="A435" s="94" t="s">
        <v>25389</v>
      </c>
      <c r="B435" s="99" t="s">
        <v>14449</v>
      </c>
      <c r="C435" s="118" t="s">
        <v>30872</v>
      </c>
      <c r="D435" s="93"/>
      <c r="E435" s="70">
        <v>23</v>
      </c>
      <c r="F435" s="341">
        <f t="shared" si="6"/>
        <v>0</v>
      </c>
      <c r="G435" s="93">
        <v>0.286416</v>
      </c>
    </row>
    <row r="436" spans="1:7" ht="12.75" customHeight="1">
      <c r="A436" s="94" t="s">
        <v>25390</v>
      </c>
      <c r="B436" s="99" t="s">
        <v>14450</v>
      </c>
      <c r="C436" s="118" t="s">
        <v>30873</v>
      </c>
      <c r="D436" s="93"/>
      <c r="E436" s="70">
        <v>23</v>
      </c>
      <c r="F436" s="341">
        <f t="shared" si="6"/>
        <v>0</v>
      </c>
      <c r="G436" s="93">
        <v>0.9914400000000001</v>
      </c>
    </row>
    <row r="437" spans="1:7" ht="12.75" customHeight="1">
      <c r="A437" s="109" t="s">
        <v>14451</v>
      </c>
      <c r="B437" s="409"/>
      <c r="C437" s="409"/>
      <c r="D437" s="410"/>
      <c r="E437" s="70"/>
      <c r="F437" s="341"/>
    </row>
    <row r="438" spans="1:7" ht="12.75" customHeight="1">
      <c r="A438" s="94" t="s">
        <v>25391</v>
      </c>
      <c r="B438" s="99" t="s">
        <v>14452</v>
      </c>
      <c r="C438" s="118" t="s">
        <v>30874</v>
      </c>
      <c r="D438" s="93"/>
      <c r="E438" s="70">
        <v>23</v>
      </c>
      <c r="F438" s="341">
        <f t="shared" si="6"/>
        <v>0</v>
      </c>
      <c r="G438" s="93">
        <v>0.44064000000000009</v>
      </c>
    </row>
    <row r="439" spans="1:7" ht="12.75" customHeight="1">
      <c r="A439" s="94" t="s">
        <v>25392</v>
      </c>
      <c r="B439" s="99" t="s">
        <v>21340</v>
      </c>
      <c r="C439" s="118" t="s">
        <v>30875</v>
      </c>
      <c r="D439" s="93"/>
      <c r="E439" s="70">
        <v>23</v>
      </c>
      <c r="F439" s="341">
        <f t="shared" si="6"/>
        <v>0</v>
      </c>
      <c r="G439" s="93">
        <v>3.3048000000000001E-2</v>
      </c>
    </row>
    <row r="440" spans="1:7" ht="12.75" customHeight="1">
      <c r="A440" s="94" t="s">
        <v>25393</v>
      </c>
      <c r="B440" s="99" t="s">
        <v>28553</v>
      </c>
      <c r="C440" s="118" t="s">
        <v>30876</v>
      </c>
      <c r="D440" s="93"/>
      <c r="E440" s="70">
        <v>23</v>
      </c>
      <c r="F440" s="341">
        <f t="shared" si="6"/>
        <v>0</v>
      </c>
      <c r="G440" s="93">
        <v>3.3048000000000001E-2</v>
      </c>
    </row>
    <row r="441" spans="1:7" ht="12.75" customHeight="1">
      <c r="A441" s="94" t="s">
        <v>25394</v>
      </c>
      <c r="B441" s="99" t="s">
        <v>29353</v>
      </c>
      <c r="C441" s="118" t="s">
        <v>30877</v>
      </c>
      <c r="D441" s="93"/>
      <c r="E441" s="70">
        <v>23</v>
      </c>
      <c r="F441" s="341">
        <f t="shared" si="6"/>
        <v>0</v>
      </c>
      <c r="G441" s="93">
        <v>3.3048000000000001E-2</v>
      </c>
    </row>
    <row r="442" spans="1:7" ht="12.75" customHeight="1">
      <c r="A442" s="94" t="s">
        <v>25395</v>
      </c>
      <c r="B442" s="99" t="s">
        <v>29354</v>
      </c>
      <c r="C442" s="118" t="s">
        <v>30878</v>
      </c>
      <c r="D442" s="93"/>
      <c r="E442" s="70">
        <v>23</v>
      </c>
      <c r="F442" s="341">
        <f t="shared" si="6"/>
        <v>0</v>
      </c>
      <c r="G442" s="93">
        <v>5.5080000000000011E-2</v>
      </c>
    </row>
    <row r="443" spans="1:7" ht="12.75" customHeight="1">
      <c r="A443" s="94" t="s">
        <v>25396</v>
      </c>
      <c r="B443" s="99" t="s">
        <v>14453</v>
      </c>
      <c r="C443" s="118" t="s">
        <v>30879</v>
      </c>
      <c r="D443" s="93"/>
      <c r="E443" s="70">
        <v>23</v>
      </c>
      <c r="F443" s="341">
        <f t="shared" si="6"/>
        <v>0</v>
      </c>
      <c r="G443" s="93">
        <v>1.2337920000000002</v>
      </c>
    </row>
    <row r="444" spans="1:7" ht="12.75" customHeight="1">
      <c r="A444" s="94" t="s">
        <v>25397</v>
      </c>
      <c r="B444" s="99" t="s">
        <v>28552</v>
      </c>
      <c r="C444" s="118" t="s">
        <v>30880</v>
      </c>
      <c r="D444" s="93"/>
      <c r="E444" s="70">
        <v>23</v>
      </c>
      <c r="F444" s="341">
        <f t="shared" si="6"/>
        <v>0</v>
      </c>
      <c r="G444" s="93">
        <v>0.38556000000000001</v>
      </c>
    </row>
    <row r="445" spans="1:7" ht="12.75" customHeight="1">
      <c r="A445" s="94" t="s">
        <v>25398</v>
      </c>
      <c r="B445" s="99" t="s">
        <v>14454</v>
      </c>
      <c r="C445" s="118" t="s">
        <v>30881</v>
      </c>
      <c r="D445" s="93"/>
      <c r="E445" s="70">
        <v>23</v>
      </c>
      <c r="F445" s="341">
        <f t="shared" si="6"/>
        <v>0</v>
      </c>
      <c r="G445" s="93">
        <v>0.38556000000000001</v>
      </c>
    </row>
    <row r="446" spans="1:7" ht="12.75" customHeight="1">
      <c r="A446" s="94" t="s">
        <v>25399</v>
      </c>
      <c r="B446" s="99" t="s">
        <v>29326</v>
      </c>
      <c r="C446" s="118" t="s">
        <v>30882</v>
      </c>
      <c r="D446" s="93"/>
      <c r="E446" s="70">
        <v>23</v>
      </c>
      <c r="F446" s="341">
        <f t="shared" si="6"/>
        <v>0</v>
      </c>
      <c r="G446" s="93">
        <v>0.44064000000000009</v>
      </c>
    </row>
    <row r="447" spans="1:7" ht="12.75" customHeight="1">
      <c r="A447" s="94" t="s">
        <v>25400</v>
      </c>
      <c r="B447" s="99" t="s">
        <v>14455</v>
      </c>
      <c r="C447" s="118" t="s">
        <v>30883</v>
      </c>
      <c r="D447" s="93"/>
      <c r="E447" s="70">
        <v>23</v>
      </c>
      <c r="F447" s="341">
        <f t="shared" si="6"/>
        <v>0</v>
      </c>
      <c r="G447" s="93">
        <v>313.23996000000005</v>
      </c>
    </row>
    <row r="448" spans="1:7" ht="26.4">
      <c r="A448" s="94" t="s">
        <v>25401</v>
      </c>
      <c r="B448" s="99" t="s">
        <v>14456</v>
      </c>
      <c r="C448" s="118" t="s">
        <v>30884</v>
      </c>
      <c r="D448" s="93"/>
      <c r="E448" s="70">
        <v>23</v>
      </c>
      <c r="F448" s="341">
        <f t="shared" si="6"/>
        <v>0</v>
      </c>
      <c r="G448" s="93">
        <v>0.73807200000000006</v>
      </c>
    </row>
    <row r="449" spans="1:7">
      <c r="A449" s="94" t="s">
        <v>25402</v>
      </c>
      <c r="B449" s="99" t="s">
        <v>14457</v>
      </c>
      <c r="C449" s="118" t="s">
        <v>30885</v>
      </c>
      <c r="D449" s="93"/>
      <c r="E449" s="70">
        <v>23</v>
      </c>
      <c r="F449" s="341">
        <f t="shared" si="6"/>
        <v>0</v>
      </c>
      <c r="G449" s="93">
        <v>0.3745440000000001</v>
      </c>
    </row>
    <row r="450" spans="1:7">
      <c r="A450" s="94" t="s">
        <v>25403</v>
      </c>
      <c r="B450" s="99" t="s">
        <v>14458</v>
      </c>
      <c r="C450" s="118" t="s">
        <v>30886</v>
      </c>
      <c r="D450" s="93"/>
      <c r="E450" s="70">
        <v>23</v>
      </c>
      <c r="F450" s="341">
        <f t="shared" si="6"/>
        <v>0</v>
      </c>
      <c r="G450" s="93">
        <v>0.35251200000000005</v>
      </c>
    </row>
    <row r="451" spans="1:7">
      <c r="A451" s="109" t="s">
        <v>14459</v>
      </c>
      <c r="B451" s="409"/>
      <c r="C451" s="409"/>
      <c r="D451" s="410"/>
      <c r="E451" s="70"/>
      <c r="F451" s="341"/>
    </row>
    <row r="452" spans="1:7">
      <c r="A452" s="109" t="s">
        <v>14460</v>
      </c>
      <c r="B452" s="409"/>
      <c r="C452" s="409"/>
      <c r="D452" s="410"/>
      <c r="E452" s="70"/>
      <c r="F452" s="341"/>
    </row>
    <row r="453" spans="1:7" ht="12.75" customHeight="1">
      <c r="A453" s="94" t="s">
        <v>25404</v>
      </c>
      <c r="B453" s="99" t="s">
        <v>14461</v>
      </c>
      <c r="C453" s="118" t="s">
        <v>30887</v>
      </c>
      <c r="D453" s="93"/>
      <c r="E453" s="70">
        <v>23</v>
      </c>
      <c r="F453" s="341">
        <f t="shared" ref="F453:F516" si="7">ROUND(D453*1.23,2)</f>
        <v>0</v>
      </c>
      <c r="G453" s="93">
        <v>4983.5282399999996</v>
      </c>
    </row>
    <row r="454" spans="1:7" ht="12.75" customHeight="1">
      <c r="A454" s="94" t="s">
        <v>25405</v>
      </c>
      <c r="B454" s="99" t="s">
        <v>14462</v>
      </c>
      <c r="C454" s="118" t="s">
        <v>30888</v>
      </c>
      <c r="D454" s="93"/>
      <c r="E454" s="70">
        <v>23</v>
      </c>
      <c r="F454" s="341">
        <f t="shared" si="7"/>
        <v>0</v>
      </c>
      <c r="G454" s="93">
        <v>6556.8113280000007</v>
      </c>
    </row>
    <row r="455" spans="1:7" ht="12.75" customHeight="1">
      <c r="A455" s="94" t="s">
        <v>25406</v>
      </c>
      <c r="B455" s="99" t="s">
        <v>14463</v>
      </c>
      <c r="C455" s="118" t="s">
        <v>30889</v>
      </c>
      <c r="D455" s="93"/>
      <c r="E455" s="70">
        <v>23</v>
      </c>
      <c r="F455" s="341">
        <f t="shared" si="7"/>
        <v>0</v>
      </c>
      <c r="G455" s="93">
        <v>7078.8705840000002</v>
      </c>
    </row>
    <row r="456" spans="1:7" ht="12.75" customHeight="1">
      <c r="A456" s="94" t="s">
        <v>25407</v>
      </c>
      <c r="B456" s="99" t="s">
        <v>14464</v>
      </c>
      <c r="C456" s="118" t="s">
        <v>30890</v>
      </c>
      <c r="D456" s="93"/>
      <c r="E456" s="70">
        <v>23</v>
      </c>
      <c r="F456" s="341">
        <f t="shared" si="7"/>
        <v>0</v>
      </c>
      <c r="G456" s="93">
        <v>166.81528800000004</v>
      </c>
    </row>
    <row r="457" spans="1:7" ht="12.75" customHeight="1">
      <c r="A457" s="94" t="s">
        <v>25408</v>
      </c>
      <c r="B457" s="99" t="s">
        <v>14465</v>
      </c>
      <c r="C457" s="118" t="s">
        <v>30891</v>
      </c>
      <c r="D457" s="93"/>
      <c r="E457" s="70">
        <v>23</v>
      </c>
      <c r="F457" s="341">
        <f t="shared" si="7"/>
        <v>0</v>
      </c>
      <c r="G457" s="93">
        <v>17042.390928000001</v>
      </c>
    </row>
    <row r="458" spans="1:7" ht="12.75" customHeight="1">
      <c r="A458" s="94" t="s">
        <v>25409</v>
      </c>
      <c r="B458" s="99" t="s">
        <v>14466</v>
      </c>
      <c r="C458" s="118" t="s">
        <v>30892</v>
      </c>
      <c r="D458" s="93"/>
      <c r="E458" s="70">
        <v>23</v>
      </c>
      <c r="F458" s="341">
        <f t="shared" si="7"/>
        <v>0</v>
      </c>
      <c r="G458" s="93">
        <v>6194.0103840000011</v>
      </c>
    </row>
    <row r="459" spans="1:7" ht="12.75" customHeight="1">
      <c r="A459" s="94" t="s">
        <v>25410</v>
      </c>
      <c r="B459" s="99" t="s">
        <v>14467</v>
      </c>
      <c r="C459" s="118" t="s">
        <v>30893</v>
      </c>
      <c r="D459" s="93"/>
      <c r="E459" s="70">
        <v>23</v>
      </c>
      <c r="F459" s="341">
        <f t="shared" si="7"/>
        <v>0</v>
      </c>
      <c r="G459" s="93">
        <v>4834.8673200000003</v>
      </c>
    </row>
    <row r="460" spans="1:7" ht="12.75" customHeight="1">
      <c r="A460" s="94" t="s">
        <v>25411</v>
      </c>
      <c r="B460" s="99" t="s">
        <v>14468</v>
      </c>
      <c r="C460" s="118" t="s">
        <v>30894</v>
      </c>
      <c r="D460" s="93"/>
      <c r="E460" s="70">
        <v>23</v>
      </c>
      <c r="F460" s="341">
        <f t="shared" si="7"/>
        <v>0</v>
      </c>
      <c r="G460" s="93">
        <v>109.71936000000001</v>
      </c>
    </row>
    <row r="461" spans="1:7" ht="12.75" customHeight="1">
      <c r="A461" s="94" t="s">
        <v>25412</v>
      </c>
      <c r="B461" s="99" t="s">
        <v>14469</v>
      </c>
      <c r="C461" s="118" t="s">
        <v>30895</v>
      </c>
      <c r="D461" s="93"/>
      <c r="E461" s="70">
        <v>23</v>
      </c>
      <c r="F461" s="341">
        <f t="shared" si="7"/>
        <v>0</v>
      </c>
      <c r="G461" s="93">
        <v>826.45336800000007</v>
      </c>
    </row>
    <row r="462" spans="1:7" ht="12.75" customHeight="1">
      <c r="A462" s="94" t="s">
        <v>25413</v>
      </c>
      <c r="B462" s="99" t="s">
        <v>14470</v>
      </c>
      <c r="C462" s="118" t="s">
        <v>30896</v>
      </c>
      <c r="D462" s="93"/>
      <c r="E462" s="70">
        <v>23</v>
      </c>
      <c r="F462" s="341">
        <f t="shared" si="7"/>
        <v>0</v>
      </c>
      <c r="G462" s="93">
        <v>1353.8333520000001</v>
      </c>
    </row>
    <row r="463" spans="1:7" ht="12.75" customHeight="1">
      <c r="A463" s="94" t="s">
        <v>25414</v>
      </c>
      <c r="B463" s="99" t="s">
        <v>14471</v>
      </c>
      <c r="C463" s="118" t="s">
        <v>30897</v>
      </c>
      <c r="D463" s="93"/>
      <c r="E463" s="70">
        <v>23</v>
      </c>
      <c r="F463" s="341">
        <f t="shared" si="7"/>
        <v>0</v>
      </c>
      <c r="G463" s="93">
        <v>166.81528800000004</v>
      </c>
    </row>
    <row r="464" spans="1:7" ht="12.75" customHeight="1">
      <c r="A464" s="94" t="s">
        <v>25415</v>
      </c>
      <c r="B464" s="99" t="s">
        <v>14472</v>
      </c>
      <c r="C464" s="118" t="s">
        <v>30898</v>
      </c>
      <c r="D464" s="93"/>
      <c r="E464" s="70">
        <v>23</v>
      </c>
      <c r="F464" s="341">
        <f t="shared" si="7"/>
        <v>0</v>
      </c>
      <c r="G464" s="93">
        <v>166.35261599999998</v>
      </c>
    </row>
    <row r="465" spans="1:7" ht="12.75" customHeight="1">
      <c r="A465" s="94" t="s">
        <v>25416</v>
      </c>
      <c r="B465" s="99" t="s">
        <v>14468</v>
      </c>
      <c r="C465" s="118" t="s">
        <v>30899</v>
      </c>
      <c r="D465" s="93"/>
      <c r="E465" s="70">
        <v>23</v>
      </c>
      <c r="F465" s="341">
        <f t="shared" si="7"/>
        <v>0</v>
      </c>
      <c r="G465" s="93">
        <v>76.098528000000016</v>
      </c>
    </row>
    <row r="466" spans="1:7" ht="12.75" customHeight="1">
      <c r="A466" s="94" t="s">
        <v>25417</v>
      </c>
      <c r="B466" s="99" t="s">
        <v>14473</v>
      </c>
      <c r="C466" s="118" t="s">
        <v>30900</v>
      </c>
      <c r="D466" s="93"/>
      <c r="E466" s="70">
        <v>23</v>
      </c>
      <c r="F466" s="341">
        <f t="shared" si="7"/>
        <v>0</v>
      </c>
      <c r="G466" s="93">
        <v>286.69139999999999</v>
      </c>
    </row>
    <row r="467" spans="1:7" ht="12.75" customHeight="1">
      <c r="A467" s="94" t="s">
        <v>25418</v>
      </c>
      <c r="B467" s="99" t="s">
        <v>14474</v>
      </c>
      <c r="C467" s="118" t="s">
        <v>30901</v>
      </c>
      <c r="D467" s="93"/>
      <c r="E467" s="70">
        <v>23</v>
      </c>
      <c r="F467" s="341">
        <f t="shared" si="7"/>
        <v>0</v>
      </c>
      <c r="G467" s="93">
        <v>1019.3545440000001</v>
      </c>
    </row>
    <row r="468" spans="1:7">
      <c r="A468" s="109" t="s">
        <v>14475</v>
      </c>
      <c r="B468" s="409"/>
      <c r="C468" s="409"/>
      <c r="D468" s="410"/>
      <c r="E468" s="70"/>
      <c r="F468" s="341"/>
    </row>
    <row r="469" spans="1:7" ht="26.4">
      <c r="A469" s="101" t="s">
        <v>25419</v>
      </c>
      <c r="B469" s="99" t="s">
        <v>32941</v>
      </c>
      <c r="C469" s="117" t="s">
        <v>30902</v>
      </c>
      <c r="D469" s="93"/>
      <c r="E469" s="70">
        <v>23</v>
      </c>
      <c r="F469" s="341">
        <f t="shared" si="7"/>
        <v>0</v>
      </c>
      <c r="G469" s="93">
        <v>12.029472000000002</v>
      </c>
    </row>
    <row r="470" spans="1:7" ht="12.75" customHeight="1">
      <c r="A470" s="101" t="s">
        <v>25420</v>
      </c>
      <c r="B470" s="99" t="s">
        <v>21333</v>
      </c>
      <c r="C470" s="117" t="s">
        <v>30903</v>
      </c>
      <c r="D470" s="93"/>
      <c r="E470" s="70">
        <v>23</v>
      </c>
      <c r="F470" s="341">
        <f t="shared" si="7"/>
        <v>0</v>
      </c>
      <c r="G470" s="93">
        <v>407.03018400000002</v>
      </c>
    </row>
    <row r="471" spans="1:7" ht="12.75" customHeight="1">
      <c r="A471" s="101" t="s">
        <v>25421</v>
      </c>
      <c r="B471" s="99" t="s">
        <v>14545</v>
      </c>
      <c r="C471" s="117" t="s">
        <v>30904</v>
      </c>
      <c r="D471" s="93"/>
      <c r="E471" s="70">
        <v>23</v>
      </c>
      <c r="F471" s="341">
        <f t="shared" si="7"/>
        <v>0</v>
      </c>
      <c r="G471" s="93">
        <v>2.6548560000000005</v>
      </c>
    </row>
    <row r="472" spans="1:7" ht="12.75" customHeight="1">
      <c r="A472" s="101" t="s">
        <v>25422</v>
      </c>
      <c r="B472" s="99" t="s">
        <v>28548</v>
      </c>
      <c r="C472" s="117" t="s">
        <v>30905</v>
      </c>
      <c r="D472" s="93"/>
      <c r="E472" s="70">
        <v>23</v>
      </c>
      <c r="F472" s="341">
        <f t="shared" si="7"/>
        <v>0</v>
      </c>
      <c r="G472" s="93">
        <v>2286.4809600000003</v>
      </c>
    </row>
    <row r="473" spans="1:7" ht="12.75" customHeight="1">
      <c r="A473" s="101" t="s">
        <v>25423</v>
      </c>
      <c r="B473" s="99" t="s">
        <v>32939</v>
      </c>
      <c r="C473" s="117" t="s">
        <v>30906</v>
      </c>
      <c r="D473" s="93"/>
      <c r="E473" s="70">
        <v>23</v>
      </c>
      <c r="F473" s="341">
        <f t="shared" si="7"/>
        <v>0</v>
      </c>
      <c r="G473" s="93">
        <v>2.4235200000000003</v>
      </c>
    </row>
    <row r="474" spans="1:7" ht="12.75" customHeight="1">
      <c r="A474" s="101" t="s">
        <v>25424</v>
      </c>
      <c r="B474" s="99" t="s">
        <v>14476</v>
      </c>
      <c r="C474" s="117" t="s">
        <v>30907</v>
      </c>
      <c r="D474" s="93"/>
      <c r="E474" s="70">
        <v>23</v>
      </c>
      <c r="F474" s="341">
        <f t="shared" si="7"/>
        <v>0</v>
      </c>
      <c r="G474" s="93">
        <v>637.09934400000009</v>
      </c>
    </row>
    <row r="475" spans="1:7" ht="12.75" customHeight="1">
      <c r="A475" s="101" t="s">
        <v>25425</v>
      </c>
      <c r="B475" s="99" t="s">
        <v>14477</v>
      </c>
      <c r="C475" s="117" t="s">
        <v>30908</v>
      </c>
      <c r="D475" s="93"/>
      <c r="E475" s="70">
        <v>23</v>
      </c>
      <c r="F475" s="341">
        <f t="shared" si="7"/>
        <v>0</v>
      </c>
      <c r="G475" s="93">
        <v>230.05814400000003</v>
      </c>
    </row>
    <row r="476" spans="1:7" ht="12.75" customHeight="1">
      <c r="A476" s="101" t="s">
        <v>25426</v>
      </c>
      <c r="B476" s="99" t="s">
        <v>29268</v>
      </c>
      <c r="C476" s="117" t="s">
        <v>30909</v>
      </c>
      <c r="D476" s="93"/>
      <c r="E476" s="70">
        <v>23</v>
      </c>
      <c r="F476" s="341">
        <f t="shared" si="7"/>
        <v>0</v>
      </c>
      <c r="G476" s="93">
        <v>113.26651199999999</v>
      </c>
    </row>
    <row r="477" spans="1:7" ht="12.75" customHeight="1">
      <c r="A477" s="101" t="s">
        <v>25427</v>
      </c>
      <c r="B477" s="99" t="s">
        <v>29111</v>
      </c>
      <c r="C477" s="117" t="s">
        <v>30910</v>
      </c>
      <c r="D477" s="93"/>
      <c r="E477" s="70">
        <v>23</v>
      </c>
      <c r="F477" s="341">
        <f t="shared" si="7"/>
        <v>0</v>
      </c>
      <c r="G477" s="93">
        <v>0.26438400000000001</v>
      </c>
    </row>
    <row r="478" spans="1:7" ht="12.75" customHeight="1">
      <c r="A478" s="101" t="s">
        <v>25428</v>
      </c>
      <c r="B478" s="99" t="s">
        <v>14545</v>
      </c>
      <c r="C478" s="117" t="s">
        <v>30911</v>
      </c>
      <c r="D478" s="93"/>
      <c r="E478" s="70">
        <v>23</v>
      </c>
      <c r="F478" s="341">
        <f t="shared" si="7"/>
        <v>0</v>
      </c>
      <c r="G478" s="93">
        <v>2.6548560000000005</v>
      </c>
    </row>
    <row r="479" spans="1:7">
      <c r="A479" s="109" t="s">
        <v>14478</v>
      </c>
      <c r="B479" s="409"/>
      <c r="C479" s="409"/>
      <c r="D479" s="410"/>
      <c r="E479" s="70"/>
      <c r="F479" s="341"/>
    </row>
    <row r="480" spans="1:7" ht="26.4">
      <c r="A480" s="101" t="s">
        <v>25429</v>
      </c>
      <c r="B480" s="99" t="s">
        <v>14479</v>
      </c>
      <c r="C480" s="117" t="s">
        <v>30912</v>
      </c>
      <c r="D480" s="93"/>
      <c r="E480" s="70">
        <v>23</v>
      </c>
      <c r="F480" s="341">
        <f t="shared" si="7"/>
        <v>0</v>
      </c>
      <c r="G480" s="93">
        <v>1.0244880000000003</v>
      </c>
    </row>
    <row r="481" spans="1:7" ht="12.75" customHeight="1">
      <c r="A481" s="101" t="s">
        <v>25430</v>
      </c>
      <c r="B481" s="99" t="s">
        <v>14480</v>
      </c>
      <c r="C481" s="117" t="s">
        <v>30913</v>
      </c>
      <c r="D481" s="93"/>
      <c r="E481" s="70">
        <v>23</v>
      </c>
      <c r="F481" s="341">
        <f t="shared" si="7"/>
        <v>0</v>
      </c>
      <c r="G481" s="93">
        <v>4406.598288000001</v>
      </c>
    </row>
    <row r="482" spans="1:7" ht="12.75" customHeight="1">
      <c r="A482" s="101" t="s">
        <v>25431</v>
      </c>
      <c r="B482" s="99" t="s">
        <v>14449</v>
      </c>
      <c r="C482" s="117" t="s">
        <v>30914</v>
      </c>
      <c r="D482" s="93"/>
      <c r="E482" s="70">
        <v>23</v>
      </c>
      <c r="F482" s="341">
        <f t="shared" si="7"/>
        <v>0</v>
      </c>
      <c r="G482" s="93">
        <v>0.286416</v>
      </c>
    </row>
    <row r="483" spans="1:7" ht="12.75" customHeight="1">
      <c r="A483" s="101" t="s">
        <v>25432</v>
      </c>
      <c r="B483" s="99" t="s">
        <v>21340</v>
      </c>
      <c r="C483" s="117" t="s">
        <v>30915</v>
      </c>
      <c r="D483" s="93"/>
      <c r="E483" s="70">
        <v>23</v>
      </c>
      <c r="F483" s="341">
        <f t="shared" si="7"/>
        <v>0</v>
      </c>
      <c r="G483" s="93">
        <v>3.3048000000000001E-2</v>
      </c>
    </row>
    <row r="484" spans="1:7" ht="12.75" customHeight="1">
      <c r="A484" s="101" t="s">
        <v>25433</v>
      </c>
      <c r="B484" s="99" t="s">
        <v>29150</v>
      </c>
      <c r="C484" s="117" t="s">
        <v>30916</v>
      </c>
      <c r="D484" s="93"/>
      <c r="E484" s="70">
        <v>23</v>
      </c>
      <c r="F484" s="341">
        <f t="shared" si="7"/>
        <v>0</v>
      </c>
      <c r="G484" s="93">
        <v>30.084696000000001</v>
      </c>
    </row>
    <row r="485" spans="1:7" ht="12.75" customHeight="1">
      <c r="A485" s="101" t="s">
        <v>25434</v>
      </c>
      <c r="B485" s="99" t="s">
        <v>25341</v>
      </c>
      <c r="C485" s="117" t="s">
        <v>30917</v>
      </c>
      <c r="D485" s="93"/>
      <c r="E485" s="70">
        <v>23</v>
      </c>
      <c r="F485" s="341">
        <f t="shared" si="7"/>
        <v>0</v>
      </c>
      <c r="G485" s="93">
        <v>0.17625600000000002</v>
      </c>
    </row>
    <row r="486" spans="1:7" ht="12.75" customHeight="1">
      <c r="A486" s="101" t="s">
        <v>25435</v>
      </c>
      <c r="B486" s="99" t="s">
        <v>28554</v>
      </c>
      <c r="C486" s="117" t="s">
        <v>30918</v>
      </c>
      <c r="D486" s="93"/>
      <c r="E486" s="70">
        <v>23</v>
      </c>
      <c r="F486" s="341">
        <f t="shared" si="7"/>
        <v>0</v>
      </c>
      <c r="G486" s="93">
        <v>0.46267200000000003</v>
      </c>
    </row>
    <row r="487" spans="1:7" ht="12.75" customHeight="1">
      <c r="A487" s="101" t="s">
        <v>25436</v>
      </c>
      <c r="B487" s="99" t="s">
        <v>25345</v>
      </c>
      <c r="C487" s="117" t="s">
        <v>30919</v>
      </c>
      <c r="D487" s="93"/>
      <c r="E487" s="70">
        <v>23</v>
      </c>
      <c r="F487" s="341">
        <f t="shared" si="7"/>
        <v>0</v>
      </c>
      <c r="G487" s="93">
        <v>6.6096000000000002E-2</v>
      </c>
    </row>
    <row r="488" spans="1:7" ht="12.75" customHeight="1">
      <c r="A488" s="101" t="s">
        <v>25437</v>
      </c>
      <c r="B488" s="99" t="s">
        <v>29264</v>
      </c>
      <c r="C488" s="117" t="s">
        <v>30920</v>
      </c>
      <c r="D488" s="93"/>
      <c r="E488" s="70">
        <v>23</v>
      </c>
      <c r="F488" s="341">
        <f t="shared" si="7"/>
        <v>0</v>
      </c>
      <c r="G488" s="93">
        <v>0.15422400000000003</v>
      </c>
    </row>
    <row r="489" spans="1:7" ht="12.75" customHeight="1">
      <c r="A489" s="101" t="s">
        <v>25438</v>
      </c>
      <c r="B489" s="99" t="s">
        <v>14481</v>
      </c>
      <c r="C489" s="117" t="s">
        <v>30921</v>
      </c>
      <c r="D489" s="93"/>
      <c r="E489" s="70">
        <v>23</v>
      </c>
      <c r="F489" s="341">
        <f t="shared" si="7"/>
        <v>0</v>
      </c>
      <c r="G489" s="93">
        <v>176.97204000000002</v>
      </c>
    </row>
    <row r="490" spans="1:7" ht="12.75" customHeight="1">
      <c r="A490" s="101" t="s">
        <v>25439</v>
      </c>
      <c r="B490" s="99" t="s">
        <v>28552</v>
      </c>
      <c r="C490" s="117" t="s">
        <v>30922</v>
      </c>
      <c r="D490" s="93"/>
      <c r="E490" s="70">
        <v>23</v>
      </c>
      <c r="F490" s="341">
        <f t="shared" si="7"/>
        <v>0</v>
      </c>
      <c r="G490" s="93">
        <v>8.8128000000000012E-2</v>
      </c>
    </row>
    <row r="491" spans="1:7" ht="12.75" customHeight="1">
      <c r="A491" s="101" t="s">
        <v>25440</v>
      </c>
      <c r="B491" s="99" t="s">
        <v>26827</v>
      </c>
      <c r="C491" s="117" t="s">
        <v>30923</v>
      </c>
      <c r="D491" s="93"/>
      <c r="E491" s="70">
        <v>23</v>
      </c>
      <c r="F491" s="341">
        <f t="shared" si="7"/>
        <v>0</v>
      </c>
      <c r="G491" s="93">
        <v>3.3048000000000001E-2</v>
      </c>
    </row>
    <row r="492" spans="1:7" ht="12.75" customHeight="1">
      <c r="A492" s="101" t="s">
        <v>25441</v>
      </c>
      <c r="B492" s="99" t="s">
        <v>28564</v>
      </c>
      <c r="C492" s="117" t="s">
        <v>30924</v>
      </c>
      <c r="D492" s="93"/>
      <c r="E492" s="70">
        <v>23</v>
      </c>
      <c r="F492" s="341">
        <f t="shared" si="7"/>
        <v>0</v>
      </c>
      <c r="G492" s="93">
        <v>30.084696000000001</v>
      </c>
    </row>
    <row r="493" spans="1:7" ht="12.75" customHeight="1">
      <c r="A493" s="101" t="s">
        <v>25442</v>
      </c>
      <c r="B493" s="99" t="s">
        <v>28554</v>
      </c>
      <c r="C493" s="117" t="s">
        <v>30925</v>
      </c>
      <c r="D493" s="93"/>
      <c r="E493" s="70">
        <v>23</v>
      </c>
      <c r="F493" s="341">
        <f t="shared" si="7"/>
        <v>0</v>
      </c>
      <c r="G493" s="93">
        <v>0.46267200000000003</v>
      </c>
    </row>
    <row r="494" spans="1:7" ht="12.75" customHeight="1">
      <c r="A494" s="101" t="s">
        <v>25443</v>
      </c>
      <c r="B494" s="99" t="s">
        <v>25341</v>
      </c>
      <c r="C494" s="117" t="s">
        <v>30926</v>
      </c>
      <c r="D494" s="93"/>
      <c r="E494" s="70">
        <v>23</v>
      </c>
      <c r="F494" s="341">
        <f t="shared" si="7"/>
        <v>0</v>
      </c>
      <c r="G494" s="93">
        <v>0.17625600000000002</v>
      </c>
    </row>
    <row r="495" spans="1:7" ht="12.75" customHeight="1">
      <c r="A495" s="101" t="s">
        <v>25444</v>
      </c>
      <c r="B495" s="99" t="s">
        <v>28564</v>
      </c>
      <c r="C495" s="117" t="s">
        <v>30927</v>
      </c>
      <c r="D495" s="93"/>
      <c r="E495" s="70">
        <v>23</v>
      </c>
      <c r="F495" s="341">
        <f t="shared" si="7"/>
        <v>0</v>
      </c>
      <c r="G495" s="93">
        <v>116.802648</v>
      </c>
    </row>
    <row r="496" spans="1:7" ht="12.75" customHeight="1">
      <c r="A496" s="101" t="s">
        <v>25445</v>
      </c>
      <c r="B496" s="99" t="s">
        <v>14482</v>
      </c>
      <c r="C496" s="117" t="s">
        <v>30928</v>
      </c>
      <c r="D496" s="93"/>
      <c r="E496" s="70">
        <v>23</v>
      </c>
      <c r="F496" s="341">
        <f t="shared" si="7"/>
        <v>0</v>
      </c>
      <c r="G496" s="93">
        <v>3.183624</v>
      </c>
    </row>
    <row r="497" spans="1:7" ht="12.75" customHeight="1">
      <c r="A497" s="101" t="s">
        <v>25446</v>
      </c>
      <c r="B497" s="99" t="s">
        <v>14483</v>
      </c>
      <c r="C497" s="117" t="s">
        <v>30929</v>
      </c>
      <c r="D497" s="93"/>
      <c r="E497" s="70">
        <v>23</v>
      </c>
      <c r="F497" s="341">
        <f t="shared" si="7"/>
        <v>0</v>
      </c>
      <c r="G497" s="93">
        <v>60.169392000000002</v>
      </c>
    </row>
    <row r="498" spans="1:7" ht="12.75" customHeight="1">
      <c r="A498" s="101" t="s">
        <v>25447</v>
      </c>
      <c r="B498" s="99" t="s">
        <v>14484</v>
      </c>
      <c r="C498" s="117" t="s">
        <v>30930</v>
      </c>
      <c r="D498" s="93"/>
      <c r="E498" s="70">
        <v>23</v>
      </c>
      <c r="F498" s="341">
        <f t="shared" si="7"/>
        <v>0</v>
      </c>
      <c r="G498" s="93">
        <v>2.8641600000000005</v>
      </c>
    </row>
    <row r="499" spans="1:7" ht="12.75" customHeight="1">
      <c r="A499" s="101" t="s">
        <v>25448</v>
      </c>
      <c r="B499" s="99" t="s">
        <v>14485</v>
      </c>
      <c r="C499" s="117" t="s">
        <v>30931</v>
      </c>
      <c r="D499" s="93"/>
      <c r="E499" s="70">
        <v>23</v>
      </c>
      <c r="F499" s="341">
        <f t="shared" si="7"/>
        <v>0</v>
      </c>
      <c r="G499" s="93">
        <v>3.7123920000000004</v>
      </c>
    </row>
    <row r="500" spans="1:7" ht="12.75" customHeight="1">
      <c r="A500" s="101" t="s">
        <v>25449</v>
      </c>
      <c r="B500" s="99" t="s">
        <v>14486</v>
      </c>
      <c r="C500" s="117" t="s">
        <v>30932</v>
      </c>
      <c r="D500" s="93"/>
      <c r="E500" s="70">
        <v>23</v>
      </c>
      <c r="F500" s="341">
        <f t="shared" si="7"/>
        <v>0</v>
      </c>
      <c r="G500" s="93">
        <v>152.19705600000003</v>
      </c>
    </row>
    <row r="501" spans="1:7" ht="12.75" customHeight="1">
      <c r="A501" s="109" t="s">
        <v>14487</v>
      </c>
      <c r="B501" s="409"/>
      <c r="C501" s="409"/>
      <c r="D501" s="410"/>
      <c r="E501" s="70"/>
      <c r="F501" s="341"/>
    </row>
    <row r="502" spans="1:7" ht="12.75" customHeight="1">
      <c r="A502" s="94" t="s">
        <v>25450</v>
      </c>
      <c r="B502" s="99" t="s">
        <v>28552</v>
      </c>
      <c r="C502" s="118" t="s">
        <v>30933</v>
      </c>
      <c r="D502" s="93"/>
      <c r="E502" s="70">
        <v>23</v>
      </c>
      <c r="F502" s="341">
        <f t="shared" si="7"/>
        <v>0</v>
      </c>
      <c r="G502" s="93">
        <v>8.8128000000000012E-2</v>
      </c>
    </row>
    <row r="503" spans="1:7" ht="12.75" customHeight="1">
      <c r="A503" s="94" t="s">
        <v>25451</v>
      </c>
      <c r="B503" s="99" t="s">
        <v>26827</v>
      </c>
      <c r="C503" s="118" t="s">
        <v>30934</v>
      </c>
      <c r="D503" s="93"/>
      <c r="E503" s="70">
        <v>23</v>
      </c>
      <c r="F503" s="341">
        <f t="shared" si="7"/>
        <v>0</v>
      </c>
      <c r="G503" s="93">
        <v>3.3048000000000001E-2</v>
      </c>
    </row>
    <row r="504" spans="1:7" ht="12.75" customHeight="1">
      <c r="A504" s="94" t="s">
        <v>25452</v>
      </c>
      <c r="B504" s="99" t="s">
        <v>29150</v>
      </c>
      <c r="C504" s="118" t="s">
        <v>30935</v>
      </c>
      <c r="D504" s="93"/>
      <c r="E504" s="70">
        <v>23</v>
      </c>
      <c r="F504" s="341">
        <f t="shared" si="7"/>
        <v>0</v>
      </c>
      <c r="G504" s="93">
        <v>113.26651199999999</v>
      </c>
    </row>
    <row r="505" spans="1:7" ht="12.75" customHeight="1">
      <c r="A505" s="94" t="s">
        <v>25453</v>
      </c>
      <c r="B505" s="99" t="s">
        <v>14488</v>
      </c>
      <c r="C505" s="118" t="s">
        <v>30936</v>
      </c>
      <c r="D505" s="93"/>
      <c r="E505" s="70">
        <v>23</v>
      </c>
      <c r="F505" s="341">
        <f t="shared" si="7"/>
        <v>0</v>
      </c>
      <c r="G505" s="93">
        <v>0.35251200000000005</v>
      </c>
    </row>
    <row r="506" spans="1:7" ht="12.75" customHeight="1">
      <c r="A506" s="94" t="s">
        <v>25454</v>
      </c>
      <c r="B506" s="99" t="s">
        <v>14489</v>
      </c>
      <c r="C506" s="118" t="s">
        <v>30937</v>
      </c>
      <c r="D506" s="93"/>
      <c r="E506" s="70">
        <v>23</v>
      </c>
      <c r="F506" s="341">
        <f t="shared" si="7"/>
        <v>0</v>
      </c>
      <c r="G506" s="93">
        <v>1.5091920000000003</v>
      </c>
    </row>
    <row r="507" spans="1:7" ht="12.75" customHeight="1">
      <c r="A507" s="94" t="s">
        <v>25455</v>
      </c>
      <c r="B507" s="99" t="s">
        <v>29354</v>
      </c>
      <c r="C507" s="118" t="s">
        <v>30938</v>
      </c>
      <c r="D507" s="93"/>
      <c r="E507" s="70">
        <v>23</v>
      </c>
      <c r="F507" s="341">
        <f t="shared" si="7"/>
        <v>0</v>
      </c>
      <c r="G507" s="93">
        <v>5.5080000000000011E-2</v>
      </c>
    </row>
    <row r="508" spans="1:7" ht="12.75" customHeight="1">
      <c r="A508" s="94" t="s">
        <v>25456</v>
      </c>
      <c r="B508" s="99" t="s">
        <v>29354</v>
      </c>
      <c r="C508" s="118" t="s">
        <v>30939</v>
      </c>
      <c r="D508" s="93"/>
      <c r="E508" s="70">
        <v>23</v>
      </c>
      <c r="F508" s="341">
        <f t="shared" si="7"/>
        <v>0</v>
      </c>
      <c r="G508" s="93">
        <v>5.5080000000000011E-2</v>
      </c>
    </row>
    <row r="509" spans="1:7" ht="12.75" customHeight="1">
      <c r="A509" s="94" t="s">
        <v>25457</v>
      </c>
      <c r="B509" s="99" t="s">
        <v>28552</v>
      </c>
      <c r="C509" s="118" t="s">
        <v>30940</v>
      </c>
      <c r="D509" s="93"/>
      <c r="E509" s="70">
        <v>23</v>
      </c>
      <c r="F509" s="341">
        <f t="shared" si="7"/>
        <v>0</v>
      </c>
      <c r="G509" s="93">
        <v>8.8128000000000012E-2</v>
      </c>
    </row>
    <row r="510" spans="1:7" ht="12.75" customHeight="1">
      <c r="A510" s="94" t="s">
        <v>25458</v>
      </c>
      <c r="B510" s="99" t="s">
        <v>26827</v>
      </c>
      <c r="C510" s="118" t="s">
        <v>30941</v>
      </c>
      <c r="D510" s="93"/>
      <c r="E510" s="70">
        <v>23</v>
      </c>
      <c r="F510" s="341">
        <f t="shared" si="7"/>
        <v>0</v>
      </c>
      <c r="G510" s="93">
        <v>3.3048000000000001E-2</v>
      </c>
    </row>
    <row r="511" spans="1:7" ht="12.75" customHeight="1">
      <c r="A511" s="94" t="s">
        <v>25459</v>
      </c>
      <c r="B511" s="99" t="s">
        <v>29270</v>
      </c>
      <c r="C511" s="118" t="s">
        <v>30942</v>
      </c>
      <c r="D511" s="93"/>
      <c r="E511" s="70">
        <v>23</v>
      </c>
      <c r="F511" s="341">
        <f t="shared" si="7"/>
        <v>0</v>
      </c>
      <c r="G511" s="93">
        <v>0.44064000000000009</v>
      </c>
    </row>
    <row r="512" spans="1:7" ht="12.75" customHeight="1">
      <c r="A512" s="94" t="s">
        <v>25460</v>
      </c>
      <c r="B512" s="99" t="s">
        <v>14490</v>
      </c>
      <c r="C512" s="118" t="s">
        <v>30943</v>
      </c>
      <c r="D512" s="93"/>
      <c r="E512" s="70">
        <v>23</v>
      </c>
      <c r="F512" s="341">
        <f t="shared" si="7"/>
        <v>0</v>
      </c>
      <c r="G512" s="93">
        <v>973.34071200000017</v>
      </c>
    </row>
    <row r="513" spans="1:7" ht="12.75" customHeight="1">
      <c r="A513" s="94" t="s">
        <v>25461</v>
      </c>
      <c r="B513" s="99" t="s">
        <v>14491</v>
      </c>
      <c r="C513" s="118" t="s">
        <v>30944</v>
      </c>
      <c r="D513" s="93"/>
      <c r="E513" s="70">
        <v>23</v>
      </c>
      <c r="F513" s="341">
        <f t="shared" si="7"/>
        <v>0</v>
      </c>
      <c r="G513" s="93">
        <v>8.8458480000000002</v>
      </c>
    </row>
    <row r="514" spans="1:7" ht="12.75" customHeight="1">
      <c r="A514" s="94" t="s">
        <v>25462</v>
      </c>
      <c r="B514" s="99" t="s">
        <v>28564</v>
      </c>
      <c r="C514" s="118" t="s">
        <v>30945</v>
      </c>
      <c r="D514" s="93"/>
      <c r="E514" s="70">
        <v>23</v>
      </c>
      <c r="F514" s="341">
        <f t="shared" si="7"/>
        <v>0</v>
      </c>
      <c r="G514" s="93">
        <v>30.084696000000001</v>
      </c>
    </row>
    <row r="515" spans="1:7" ht="12.75" customHeight="1">
      <c r="A515" s="94" t="s">
        <v>25463</v>
      </c>
      <c r="B515" s="99" t="s">
        <v>14492</v>
      </c>
      <c r="C515" s="118" t="s">
        <v>30946</v>
      </c>
      <c r="D515" s="93"/>
      <c r="E515" s="70">
        <v>23</v>
      </c>
      <c r="F515" s="341">
        <f t="shared" si="7"/>
        <v>0</v>
      </c>
      <c r="G515" s="93">
        <v>37.167984000000004</v>
      </c>
    </row>
    <row r="516" spans="1:7" ht="12.75" customHeight="1">
      <c r="A516" s="94" t="s">
        <v>29158</v>
      </c>
      <c r="B516" s="99" t="s">
        <v>14493</v>
      </c>
      <c r="C516" s="118" t="s">
        <v>30947</v>
      </c>
      <c r="D516" s="93"/>
      <c r="E516" s="70">
        <v>23</v>
      </c>
      <c r="F516" s="341">
        <f t="shared" si="7"/>
        <v>0</v>
      </c>
      <c r="G516" s="93">
        <v>0.286416</v>
      </c>
    </row>
    <row r="517" spans="1:7">
      <c r="A517" s="109" t="s">
        <v>19461</v>
      </c>
      <c r="B517" s="409"/>
      <c r="C517" s="409"/>
      <c r="D517" s="410"/>
      <c r="E517" s="70"/>
      <c r="F517" s="341"/>
    </row>
    <row r="518" spans="1:7" ht="26.4">
      <c r="A518" s="101" t="s">
        <v>29159</v>
      </c>
      <c r="B518" s="99" t="s">
        <v>14494</v>
      </c>
      <c r="C518" s="117" t="s">
        <v>30948</v>
      </c>
      <c r="D518" s="93"/>
      <c r="E518" s="70">
        <v>23</v>
      </c>
      <c r="F518" s="341">
        <f t="shared" ref="F518:F581" si="8">ROUND(D518*1.23,2)</f>
        <v>0</v>
      </c>
      <c r="G518" s="93">
        <v>0.31946400000000003</v>
      </c>
    </row>
    <row r="519" spans="1:7" ht="12.75" customHeight="1">
      <c r="A519" s="101" t="s">
        <v>29160</v>
      </c>
      <c r="B519" s="99" t="s">
        <v>14495</v>
      </c>
      <c r="C519" s="117" t="s">
        <v>30949</v>
      </c>
      <c r="D519" s="93"/>
      <c r="E519" s="70">
        <v>23</v>
      </c>
      <c r="F519" s="341">
        <f t="shared" si="8"/>
        <v>0</v>
      </c>
      <c r="G519" s="93">
        <v>346.860792</v>
      </c>
    </row>
    <row r="520" spans="1:7" ht="12.75" customHeight="1">
      <c r="A520" s="101" t="s">
        <v>29161</v>
      </c>
      <c r="B520" s="99" t="s">
        <v>14496</v>
      </c>
      <c r="C520" s="117" t="s">
        <v>30950</v>
      </c>
      <c r="D520" s="93"/>
      <c r="E520" s="70">
        <v>23</v>
      </c>
      <c r="F520" s="341">
        <f t="shared" si="8"/>
        <v>0</v>
      </c>
      <c r="G520" s="93">
        <v>495.52171200000004</v>
      </c>
    </row>
    <row r="521" spans="1:7" ht="12.75" customHeight="1">
      <c r="A521" s="101" t="s">
        <v>29162</v>
      </c>
      <c r="B521" s="99" t="s">
        <v>29353</v>
      </c>
      <c r="C521" s="117" t="s">
        <v>30951</v>
      </c>
      <c r="D521" s="93"/>
      <c r="E521" s="70">
        <v>23</v>
      </c>
      <c r="F521" s="341">
        <f t="shared" si="8"/>
        <v>0</v>
      </c>
      <c r="G521" s="93">
        <v>3.3048000000000001E-2</v>
      </c>
    </row>
    <row r="522" spans="1:7" ht="12.75" customHeight="1">
      <c r="A522" s="101" t="s">
        <v>29163</v>
      </c>
      <c r="B522" s="99" t="s">
        <v>29354</v>
      </c>
      <c r="C522" s="117" t="s">
        <v>30952</v>
      </c>
      <c r="D522" s="93"/>
      <c r="E522" s="70">
        <v>23</v>
      </c>
      <c r="F522" s="341">
        <f t="shared" si="8"/>
        <v>0</v>
      </c>
      <c r="G522" s="93">
        <v>5.5080000000000011E-2</v>
      </c>
    </row>
    <row r="523" spans="1:7" ht="12.75" customHeight="1">
      <c r="A523" s="101" t="s">
        <v>29164</v>
      </c>
      <c r="B523" s="99" t="s">
        <v>28547</v>
      </c>
      <c r="C523" s="117" t="s">
        <v>30953</v>
      </c>
      <c r="D523" s="93"/>
      <c r="E523" s="70">
        <v>23</v>
      </c>
      <c r="F523" s="341">
        <f t="shared" si="8"/>
        <v>0</v>
      </c>
      <c r="G523" s="93">
        <v>203.52059999999997</v>
      </c>
    </row>
    <row r="524" spans="1:7" ht="12.75" customHeight="1">
      <c r="A524" s="101" t="s">
        <v>29165</v>
      </c>
      <c r="B524" s="99" t="s">
        <v>29270</v>
      </c>
      <c r="C524" s="117" t="s">
        <v>30954</v>
      </c>
      <c r="D524" s="93"/>
      <c r="E524" s="70">
        <v>23</v>
      </c>
      <c r="F524" s="341">
        <f t="shared" si="8"/>
        <v>0</v>
      </c>
      <c r="G524" s="93">
        <v>0.44064000000000009</v>
      </c>
    </row>
    <row r="525" spans="1:7" ht="12.75" customHeight="1">
      <c r="A525" s="101" t="s">
        <v>29166</v>
      </c>
      <c r="B525" s="99" t="s">
        <v>28552</v>
      </c>
      <c r="C525" s="117" t="s">
        <v>30955</v>
      </c>
      <c r="D525" s="93"/>
      <c r="E525" s="70">
        <v>23</v>
      </c>
      <c r="F525" s="341">
        <f t="shared" si="8"/>
        <v>0</v>
      </c>
      <c r="G525" s="93">
        <v>8.8128000000000012E-2</v>
      </c>
    </row>
    <row r="526" spans="1:7" ht="12.75" customHeight="1">
      <c r="A526" s="101" t="s">
        <v>29167</v>
      </c>
      <c r="B526" s="99" t="s">
        <v>26827</v>
      </c>
      <c r="C526" s="117" t="s">
        <v>30956</v>
      </c>
      <c r="D526" s="93"/>
      <c r="E526" s="70">
        <v>23</v>
      </c>
      <c r="F526" s="341">
        <f t="shared" si="8"/>
        <v>0</v>
      </c>
      <c r="G526" s="93">
        <v>3.3048000000000001E-2</v>
      </c>
    </row>
    <row r="527" spans="1:7" ht="12.75" customHeight="1">
      <c r="A527" s="101" t="s">
        <v>29168</v>
      </c>
      <c r="B527" s="99" t="s">
        <v>14472</v>
      </c>
      <c r="C527" s="117" t="s">
        <v>30957</v>
      </c>
      <c r="D527" s="93"/>
      <c r="E527" s="70">
        <v>23</v>
      </c>
      <c r="F527" s="341">
        <f t="shared" si="8"/>
        <v>0</v>
      </c>
      <c r="G527" s="93">
        <v>166.35261599999998</v>
      </c>
    </row>
    <row r="528" spans="1:7" ht="12.75" customHeight="1">
      <c r="A528" s="101" t="s">
        <v>29169</v>
      </c>
      <c r="B528" s="99" t="s">
        <v>28554</v>
      </c>
      <c r="C528" s="117" t="s">
        <v>30958</v>
      </c>
      <c r="D528" s="93"/>
      <c r="E528" s="70">
        <v>23</v>
      </c>
      <c r="F528" s="341">
        <f t="shared" si="8"/>
        <v>0</v>
      </c>
      <c r="G528" s="93">
        <v>0.46267200000000003</v>
      </c>
    </row>
    <row r="529" spans="1:7" ht="12.75" customHeight="1">
      <c r="A529" s="101" t="s">
        <v>29170</v>
      </c>
      <c r="B529" s="99" t="s">
        <v>25341</v>
      </c>
      <c r="C529" s="117" t="s">
        <v>30959</v>
      </c>
      <c r="D529" s="93"/>
      <c r="E529" s="70">
        <v>23</v>
      </c>
      <c r="F529" s="341">
        <f t="shared" si="8"/>
        <v>0</v>
      </c>
      <c r="G529" s="93">
        <v>0.17625600000000002</v>
      </c>
    </row>
    <row r="530" spans="1:7" ht="12.75" customHeight="1">
      <c r="A530" s="101" t="s">
        <v>29171</v>
      </c>
      <c r="B530" s="99" t="s">
        <v>14481</v>
      </c>
      <c r="C530" s="117" t="s">
        <v>30960</v>
      </c>
      <c r="D530" s="93"/>
      <c r="E530" s="70">
        <v>23</v>
      </c>
      <c r="F530" s="341">
        <f t="shared" si="8"/>
        <v>0</v>
      </c>
      <c r="G530" s="93">
        <v>54.859680000000004</v>
      </c>
    </row>
    <row r="531" spans="1:7" ht="12.75" customHeight="1">
      <c r="A531" s="101" t="s">
        <v>29172</v>
      </c>
      <c r="B531" s="99" t="s">
        <v>14473</v>
      </c>
      <c r="C531" s="117" t="s">
        <v>30961</v>
      </c>
      <c r="D531" s="93"/>
      <c r="E531" s="70">
        <v>23</v>
      </c>
      <c r="F531" s="341">
        <f t="shared" si="8"/>
        <v>0</v>
      </c>
      <c r="G531" s="93">
        <v>286.69139999999999</v>
      </c>
    </row>
    <row r="532" spans="1:7" ht="12.75" customHeight="1">
      <c r="A532" s="101" t="s">
        <v>29173</v>
      </c>
      <c r="B532" s="99" t="s">
        <v>11093</v>
      </c>
      <c r="C532" s="117" t="s">
        <v>30962</v>
      </c>
      <c r="D532" s="93"/>
      <c r="E532" s="70">
        <v>23</v>
      </c>
      <c r="F532" s="341">
        <f t="shared" si="8"/>
        <v>0</v>
      </c>
      <c r="G532" s="93">
        <v>4.0869360000000006</v>
      </c>
    </row>
    <row r="533" spans="1:7" ht="12.75" customHeight="1">
      <c r="A533" s="109" t="s">
        <v>11094</v>
      </c>
      <c r="B533" s="409"/>
      <c r="C533" s="409"/>
      <c r="D533" s="410"/>
      <c r="E533" s="70"/>
      <c r="F533" s="341"/>
    </row>
    <row r="534" spans="1:7" ht="12.75" customHeight="1">
      <c r="A534" s="94" t="s">
        <v>29174</v>
      </c>
      <c r="B534" s="99" t="s">
        <v>14465</v>
      </c>
      <c r="C534" s="118" t="s">
        <v>30963</v>
      </c>
      <c r="D534" s="93"/>
      <c r="E534" s="70">
        <v>23</v>
      </c>
      <c r="F534" s="341">
        <f t="shared" si="8"/>
        <v>0</v>
      </c>
      <c r="G534" s="93">
        <v>17042.390928000001</v>
      </c>
    </row>
    <row r="535" spans="1:7" ht="12.75" customHeight="1">
      <c r="A535" s="94" t="s">
        <v>29175</v>
      </c>
      <c r="B535" s="99" t="s">
        <v>11095</v>
      </c>
      <c r="C535" s="118" t="s">
        <v>30964</v>
      </c>
      <c r="D535" s="93"/>
      <c r="E535" s="70">
        <v>23</v>
      </c>
      <c r="F535" s="341">
        <f t="shared" si="8"/>
        <v>0</v>
      </c>
      <c r="G535" s="93">
        <v>3.3048000000000001E-2</v>
      </c>
    </row>
    <row r="536" spans="1:7" ht="12.75" customHeight="1">
      <c r="A536" s="94" t="s">
        <v>29176</v>
      </c>
      <c r="B536" s="99" t="s">
        <v>11096</v>
      </c>
      <c r="C536" s="118" t="s">
        <v>30965</v>
      </c>
      <c r="D536" s="93"/>
      <c r="E536" s="70">
        <v>23</v>
      </c>
      <c r="F536" s="341">
        <f t="shared" si="8"/>
        <v>0</v>
      </c>
      <c r="G536" s="93">
        <v>2.2032000000000003E-2</v>
      </c>
    </row>
    <row r="537" spans="1:7" ht="12.75" customHeight="1">
      <c r="A537" s="94" t="s">
        <v>29177</v>
      </c>
      <c r="B537" s="99" t="s">
        <v>28552</v>
      </c>
      <c r="C537" s="118" t="s">
        <v>30966</v>
      </c>
      <c r="D537" s="93"/>
      <c r="E537" s="70">
        <v>23</v>
      </c>
      <c r="F537" s="341">
        <f t="shared" si="8"/>
        <v>0</v>
      </c>
      <c r="G537" s="93">
        <v>8.8128000000000012E-2</v>
      </c>
    </row>
    <row r="538" spans="1:7" ht="12.75" customHeight="1">
      <c r="A538" s="94" t="s">
        <v>29178</v>
      </c>
      <c r="B538" s="99" t="s">
        <v>11097</v>
      </c>
      <c r="C538" s="118" t="s">
        <v>30967</v>
      </c>
      <c r="D538" s="93"/>
      <c r="E538" s="70">
        <v>23</v>
      </c>
      <c r="F538" s="341">
        <f t="shared" si="8"/>
        <v>0</v>
      </c>
      <c r="G538" s="93">
        <v>3.3048000000000001E-2</v>
      </c>
    </row>
    <row r="539" spans="1:7" ht="12.75" customHeight="1">
      <c r="A539" s="94" t="s">
        <v>29179</v>
      </c>
      <c r="B539" s="99" t="s">
        <v>11098</v>
      </c>
      <c r="C539" s="118" t="s">
        <v>30968</v>
      </c>
      <c r="D539" s="93"/>
      <c r="E539" s="70">
        <v>23</v>
      </c>
      <c r="F539" s="341">
        <f t="shared" si="8"/>
        <v>0</v>
      </c>
      <c r="G539" s="93">
        <v>111.49293600000001</v>
      </c>
    </row>
    <row r="540" spans="1:7" ht="12.75" customHeight="1">
      <c r="A540" s="94" t="s">
        <v>29180</v>
      </c>
      <c r="B540" s="99" t="s">
        <v>11097</v>
      </c>
      <c r="C540" s="118" t="s">
        <v>30969</v>
      </c>
      <c r="D540" s="93"/>
      <c r="E540" s="70">
        <v>23</v>
      </c>
      <c r="F540" s="341">
        <f t="shared" si="8"/>
        <v>0</v>
      </c>
      <c r="G540" s="93">
        <v>3.3048000000000001E-2</v>
      </c>
    </row>
    <row r="541" spans="1:7" ht="26.4">
      <c r="A541" s="94" t="s">
        <v>29181</v>
      </c>
      <c r="B541" s="99" t="s">
        <v>29318</v>
      </c>
      <c r="C541" s="118" t="s">
        <v>30970</v>
      </c>
      <c r="D541" s="93"/>
      <c r="E541" s="70">
        <v>23</v>
      </c>
      <c r="F541" s="341">
        <f t="shared" si="8"/>
        <v>0</v>
      </c>
      <c r="G541" s="93">
        <v>0.67197600000000002</v>
      </c>
    </row>
    <row r="542" spans="1:7">
      <c r="A542" s="94" t="s">
        <v>29182</v>
      </c>
      <c r="B542" s="99" t="s">
        <v>11099</v>
      </c>
      <c r="C542" s="118" t="s">
        <v>30971</v>
      </c>
      <c r="D542" s="93"/>
      <c r="E542" s="70">
        <v>23</v>
      </c>
      <c r="F542" s="341">
        <f t="shared" si="8"/>
        <v>0</v>
      </c>
      <c r="G542" s="93">
        <v>76.098528000000016</v>
      </c>
    </row>
    <row r="543" spans="1:7" ht="26.4">
      <c r="A543" s="94" t="s">
        <v>29183</v>
      </c>
      <c r="B543" s="99" t="s">
        <v>12799</v>
      </c>
      <c r="C543" s="118" t="s">
        <v>30972</v>
      </c>
      <c r="D543" s="93"/>
      <c r="E543" s="70">
        <v>23</v>
      </c>
      <c r="F543" s="341">
        <f t="shared" si="8"/>
        <v>0</v>
      </c>
      <c r="G543" s="93">
        <v>0.73807200000000006</v>
      </c>
    </row>
    <row r="544" spans="1:7" ht="26.4">
      <c r="A544" s="94" t="s">
        <v>29184</v>
      </c>
      <c r="B544" s="99" t="s">
        <v>12800</v>
      </c>
      <c r="C544" s="118" t="s">
        <v>30973</v>
      </c>
      <c r="D544" s="93"/>
      <c r="E544" s="70">
        <v>23</v>
      </c>
      <c r="F544" s="341">
        <f t="shared" si="8"/>
        <v>0</v>
      </c>
      <c r="G544" s="93">
        <v>0.67197600000000002</v>
      </c>
    </row>
    <row r="545" spans="1:7">
      <c r="A545" s="94" t="s">
        <v>29185</v>
      </c>
      <c r="B545" s="99" t="s">
        <v>12801</v>
      </c>
      <c r="C545" s="118" t="s">
        <v>30974</v>
      </c>
      <c r="D545" s="93"/>
      <c r="E545" s="70">
        <v>23</v>
      </c>
      <c r="F545" s="341">
        <f t="shared" si="8"/>
        <v>0</v>
      </c>
      <c r="G545" s="93">
        <v>123.87492</v>
      </c>
    </row>
    <row r="546" spans="1:7">
      <c r="A546" s="94" t="s">
        <v>29186</v>
      </c>
      <c r="B546" s="99" t="s">
        <v>29270</v>
      </c>
      <c r="C546" s="118" t="s">
        <v>30975</v>
      </c>
      <c r="D546" s="93"/>
      <c r="E546" s="70">
        <v>23</v>
      </c>
      <c r="F546" s="341">
        <f t="shared" si="8"/>
        <v>0</v>
      </c>
      <c r="G546" s="93">
        <v>0.67197600000000002</v>
      </c>
    </row>
    <row r="547" spans="1:7">
      <c r="A547" s="109" t="s">
        <v>12802</v>
      </c>
      <c r="B547" s="409"/>
      <c r="C547" s="409"/>
      <c r="D547" s="410"/>
      <c r="E547" s="70"/>
      <c r="F547" s="341"/>
    </row>
    <row r="548" spans="1:7">
      <c r="A548" s="109" t="s">
        <v>12803</v>
      </c>
      <c r="B548" s="409"/>
      <c r="C548" s="409"/>
      <c r="D548" s="410"/>
      <c r="E548" s="70"/>
      <c r="F548" s="341"/>
    </row>
    <row r="549" spans="1:7" ht="12.75" customHeight="1">
      <c r="A549" s="94" t="s">
        <v>29187</v>
      </c>
      <c r="B549" s="99" t="s">
        <v>12804</v>
      </c>
      <c r="C549" s="118" t="s">
        <v>30976</v>
      </c>
      <c r="D549" s="93"/>
      <c r="E549" s="70">
        <v>23</v>
      </c>
      <c r="F549" s="341">
        <f t="shared" si="8"/>
        <v>0</v>
      </c>
      <c r="G549" s="93">
        <v>2185.6074480000002</v>
      </c>
    </row>
    <row r="550" spans="1:7" ht="12.75" customHeight="1">
      <c r="A550" s="94" t="s">
        <v>29188</v>
      </c>
      <c r="B550" s="99" t="s">
        <v>12805</v>
      </c>
      <c r="C550" s="118" t="s">
        <v>30977</v>
      </c>
      <c r="D550" s="93"/>
      <c r="E550" s="70">
        <v>23</v>
      </c>
      <c r="F550" s="341">
        <f t="shared" si="8"/>
        <v>0</v>
      </c>
      <c r="G550" s="93">
        <v>6452.3906640000005</v>
      </c>
    </row>
    <row r="551" spans="1:7" ht="12.75" customHeight="1">
      <c r="A551" s="94" t="s">
        <v>29189</v>
      </c>
      <c r="B551" s="99" t="s">
        <v>12805</v>
      </c>
      <c r="C551" s="118" t="s">
        <v>30978</v>
      </c>
      <c r="D551" s="93"/>
      <c r="E551" s="70">
        <v>23</v>
      </c>
      <c r="F551" s="341">
        <f t="shared" si="8"/>
        <v>0</v>
      </c>
      <c r="G551" s="93">
        <v>6452.3906640000005</v>
      </c>
    </row>
    <row r="552" spans="1:7" ht="12.75" customHeight="1">
      <c r="A552" s="94" t="s">
        <v>29190</v>
      </c>
      <c r="B552" s="99" t="s">
        <v>14476</v>
      </c>
      <c r="C552" s="118" t="s">
        <v>30979</v>
      </c>
      <c r="D552" s="93"/>
      <c r="E552" s="70">
        <v>23</v>
      </c>
      <c r="F552" s="341">
        <f t="shared" si="8"/>
        <v>0</v>
      </c>
      <c r="G552" s="93">
        <v>637.09934400000009</v>
      </c>
    </row>
    <row r="553" spans="1:7" ht="12.75" customHeight="1">
      <c r="A553" s="94" t="s">
        <v>29191</v>
      </c>
      <c r="B553" s="99" t="s">
        <v>12806</v>
      </c>
      <c r="C553" s="118" t="s">
        <v>30980</v>
      </c>
      <c r="D553" s="93"/>
      <c r="E553" s="70">
        <v>23</v>
      </c>
      <c r="F553" s="341">
        <f t="shared" si="8"/>
        <v>0</v>
      </c>
      <c r="G553" s="93">
        <v>11096.130384</v>
      </c>
    </row>
    <row r="554" spans="1:7" ht="12.75" customHeight="1">
      <c r="A554" s="94" t="s">
        <v>29192</v>
      </c>
      <c r="B554" s="99" t="s">
        <v>12807</v>
      </c>
      <c r="C554" s="118" t="s">
        <v>30981</v>
      </c>
      <c r="D554" s="93"/>
      <c r="E554" s="70">
        <v>23</v>
      </c>
      <c r="F554" s="341">
        <f t="shared" si="8"/>
        <v>0</v>
      </c>
      <c r="G554" s="93">
        <v>6579.8127360000008</v>
      </c>
    </row>
    <row r="555" spans="1:7" ht="12.75" customHeight="1">
      <c r="A555" s="94" t="s">
        <v>29193</v>
      </c>
      <c r="B555" s="99" t="s">
        <v>14545</v>
      </c>
      <c r="C555" s="118" t="s">
        <v>30982</v>
      </c>
      <c r="D555" s="93"/>
      <c r="E555" s="70">
        <v>23</v>
      </c>
      <c r="F555" s="341">
        <f t="shared" si="8"/>
        <v>0</v>
      </c>
      <c r="G555" s="93">
        <v>0.81518400000000013</v>
      </c>
    </row>
    <row r="556" spans="1:7" ht="12.75" customHeight="1">
      <c r="A556" s="94" t="s">
        <v>29194</v>
      </c>
      <c r="B556" s="99" t="s">
        <v>21333</v>
      </c>
      <c r="C556" s="118" t="s">
        <v>30983</v>
      </c>
      <c r="D556" s="93"/>
      <c r="E556" s="70">
        <v>23</v>
      </c>
      <c r="F556" s="341">
        <f t="shared" si="8"/>
        <v>0</v>
      </c>
      <c r="G556" s="93">
        <v>407.03018400000002</v>
      </c>
    </row>
    <row r="557" spans="1:7" ht="26.4">
      <c r="A557" s="94" t="s">
        <v>29195</v>
      </c>
      <c r="B557" s="99" t="s">
        <v>12808</v>
      </c>
      <c r="C557" s="118" t="s">
        <v>30984</v>
      </c>
      <c r="D557" s="93"/>
      <c r="E557" s="70">
        <v>23</v>
      </c>
      <c r="F557" s="341">
        <f t="shared" si="8"/>
        <v>0</v>
      </c>
      <c r="G557" s="93">
        <v>5.6401920000000008</v>
      </c>
    </row>
    <row r="558" spans="1:7">
      <c r="A558" s="109" t="s">
        <v>12809</v>
      </c>
      <c r="B558" s="409"/>
      <c r="C558" s="409"/>
      <c r="D558" s="410"/>
      <c r="E558" s="70"/>
      <c r="F558" s="341"/>
    </row>
    <row r="559" spans="1:7" ht="12.75" customHeight="1">
      <c r="A559" s="94" t="s">
        <v>29196</v>
      </c>
      <c r="B559" s="99" t="s">
        <v>12810</v>
      </c>
      <c r="C559" s="118" t="s">
        <v>30985</v>
      </c>
      <c r="D559" s="93"/>
      <c r="E559" s="70">
        <v>23</v>
      </c>
      <c r="F559" s="341">
        <f t="shared" si="8"/>
        <v>0</v>
      </c>
      <c r="G559" s="93">
        <v>2.5446960000000005</v>
      </c>
    </row>
    <row r="560" spans="1:7" ht="12.75" customHeight="1">
      <c r="A560" s="94" t="s">
        <v>29197</v>
      </c>
      <c r="B560" s="99" t="s">
        <v>12811</v>
      </c>
      <c r="C560" s="118" t="s">
        <v>30986</v>
      </c>
      <c r="D560" s="93"/>
      <c r="E560" s="70">
        <v>23</v>
      </c>
      <c r="F560" s="341">
        <f t="shared" si="8"/>
        <v>0</v>
      </c>
      <c r="G560" s="93">
        <v>1688.03676</v>
      </c>
    </row>
    <row r="561" spans="1:7" ht="12.75" customHeight="1">
      <c r="A561" s="94" t="s">
        <v>12854</v>
      </c>
      <c r="B561" s="99" t="s">
        <v>29268</v>
      </c>
      <c r="C561" s="118" t="s">
        <v>30987</v>
      </c>
      <c r="D561" s="93"/>
      <c r="E561" s="70">
        <v>23</v>
      </c>
      <c r="F561" s="341">
        <f t="shared" si="8"/>
        <v>0</v>
      </c>
      <c r="G561" s="93">
        <v>198.21088800000001</v>
      </c>
    </row>
    <row r="562" spans="1:7" ht="12.75" customHeight="1">
      <c r="A562" s="94" t="s">
        <v>12855</v>
      </c>
      <c r="B562" s="99" t="s">
        <v>12747</v>
      </c>
      <c r="C562" s="118" t="s">
        <v>30988</v>
      </c>
      <c r="D562" s="93"/>
      <c r="E562" s="70">
        <v>23</v>
      </c>
      <c r="F562" s="341">
        <f t="shared" si="8"/>
        <v>0</v>
      </c>
      <c r="G562" s="93">
        <v>8.1408240000000003</v>
      </c>
    </row>
    <row r="563" spans="1:7" ht="12.75" customHeight="1">
      <c r="A563" s="94" t="s">
        <v>12856</v>
      </c>
      <c r="B563" s="99" t="s">
        <v>12812</v>
      </c>
      <c r="C563" s="118" t="s">
        <v>30989</v>
      </c>
      <c r="D563" s="93"/>
      <c r="E563" s="70">
        <v>23</v>
      </c>
      <c r="F563" s="341">
        <f t="shared" si="8"/>
        <v>0</v>
      </c>
      <c r="G563" s="93">
        <v>4123.4430240000002</v>
      </c>
    </row>
    <row r="564" spans="1:7" ht="12.75" customHeight="1">
      <c r="A564" s="94" t="s">
        <v>12857</v>
      </c>
      <c r="B564" s="99" t="s">
        <v>29121</v>
      </c>
      <c r="C564" s="118" t="s">
        <v>30990</v>
      </c>
      <c r="D564" s="93"/>
      <c r="E564" s="70">
        <v>23</v>
      </c>
      <c r="F564" s="341">
        <f t="shared" si="8"/>
        <v>0</v>
      </c>
      <c r="G564" s="93">
        <v>169.88875200000004</v>
      </c>
    </row>
    <row r="565" spans="1:7" ht="12.75" customHeight="1">
      <c r="A565" s="94" t="s">
        <v>12858</v>
      </c>
      <c r="B565" s="99" t="s">
        <v>29104</v>
      </c>
      <c r="C565" s="118" t="s">
        <v>30991</v>
      </c>
      <c r="D565" s="93"/>
      <c r="E565" s="70">
        <v>23</v>
      </c>
      <c r="F565" s="341">
        <f t="shared" si="8"/>
        <v>0</v>
      </c>
      <c r="G565" s="93">
        <v>1.4210640000000001</v>
      </c>
    </row>
    <row r="566" spans="1:7" ht="12.75" customHeight="1">
      <c r="A566" s="94" t="s">
        <v>12859</v>
      </c>
      <c r="B566" s="99" t="s">
        <v>29104</v>
      </c>
      <c r="C566" s="118" t="s">
        <v>30992</v>
      </c>
      <c r="D566" s="93"/>
      <c r="E566" s="70">
        <v>23</v>
      </c>
      <c r="F566" s="341">
        <f t="shared" si="8"/>
        <v>0</v>
      </c>
      <c r="G566" s="93">
        <v>1.7735760000000003</v>
      </c>
    </row>
    <row r="567" spans="1:7" ht="12.75" customHeight="1">
      <c r="A567" s="94" t="s">
        <v>12860</v>
      </c>
      <c r="B567" s="99" t="s">
        <v>12813</v>
      </c>
      <c r="C567" s="118" t="s">
        <v>30993</v>
      </c>
      <c r="D567" s="93"/>
      <c r="E567" s="70">
        <v>23</v>
      </c>
      <c r="F567" s="341">
        <f t="shared" si="8"/>
        <v>0</v>
      </c>
      <c r="G567" s="93">
        <v>42.477696000000009</v>
      </c>
    </row>
    <row r="568" spans="1:7" ht="12.75" customHeight="1">
      <c r="A568" s="94" t="s">
        <v>12861</v>
      </c>
      <c r="B568" s="99" t="s">
        <v>12814</v>
      </c>
      <c r="C568" s="118" t="s">
        <v>30994</v>
      </c>
      <c r="D568" s="93"/>
      <c r="E568" s="70">
        <v>23</v>
      </c>
      <c r="F568" s="341">
        <f t="shared" si="8"/>
        <v>0</v>
      </c>
      <c r="G568" s="93">
        <v>2.8311120000000001</v>
      </c>
    </row>
    <row r="569" spans="1:7" ht="12.75" customHeight="1">
      <c r="A569" s="94" t="s">
        <v>12862</v>
      </c>
      <c r="B569" s="99" t="s">
        <v>12815</v>
      </c>
      <c r="C569" s="118" t="s">
        <v>30995</v>
      </c>
      <c r="D569" s="93"/>
      <c r="E569" s="70">
        <v>23</v>
      </c>
      <c r="F569" s="341">
        <f t="shared" si="8"/>
        <v>0</v>
      </c>
      <c r="G569" s="93">
        <v>1.057536</v>
      </c>
    </row>
    <row r="570" spans="1:7" ht="12.75" customHeight="1">
      <c r="A570" s="94" t="s">
        <v>12863</v>
      </c>
      <c r="B570" s="99" t="s">
        <v>22662</v>
      </c>
      <c r="C570" s="118" t="s">
        <v>30996</v>
      </c>
      <c r="D570" s="93"/>
      <c r="E570" s="70">
        <v>23</v>
      </c>
      <c r="F570" s="341">
        <f t="shared" si="8"/>
        <v>0</v>
      </c>
      <c r="G570" s="93">
        <v>8.8458480000000002</v>
      </c>
    </row>
    <row r="571" spans="1:7" ht="12.75" customHeight="1">
      <c r="A571" s="94" t="s">
        <v>12864</v>
      </c>
      <c r="B571" s="99" t="s">
        <v>12816</v>
      </c>
      <c r="C571" s="118" t="s">
        <v>30997</v>
      </c>
      <c r="D571" s="93"/>
      <c r="E571" s="70">
        <v>23</v>
      </c>
      <c r="F571" s="341">
        <f t="shared" si="8"/>
        <v>0</v>
      </c>
      <c r="G571" s="93">
        <v>130.95820800000001</v>
      </c>
    </row>
    <row r="572" spans="1:7" ht="12.75" customHeight="1">
      <c r="A572" s="94" t="s">
        <v>12865</v>
      </c>
      <c r="B572" s="99" t="s">
        <v>12817</v>
      </c>
      <c r="C572" s="118" t="s">
        <v>30998</v>
      </c>
      <c r="D572" s="93"/>
      <c r="E572" s="70">
        <v>23</v>
      </c>
      <c r="F572" s="341">
        <f t="shared" si="8"/>
        <v>0</v>
      </c>
      <c r="G572" s="93">
        <v>123.87492</v>
      </c>
    </row>
    <row r="573" spans="1:7" ht="12.75" customHeight="1">
      <c r="A573" s="109" t="s">
        <v>12818</v>
      </c>
      <c r="B573" s="409"/>
      <c r="C573" s="409"/>
      <c r="D573" s="410"/>
      <c r="E573" s="70"/>
      <c r="F573" s="341"/>
    </row>
    <row r="574" spans="1:7" ht="12.75" customHeight="1">
      <c r="A574" s="94" t="s">
        <v>12866</v>
      </c>
      <c r="B574" s="99" t="s">
        <v>29268</v>
      </c>
      <c r="C574" s="118" t="s">
        <v>30999</v>
      </c>
      <c r="D574" s="93"/>
      <c r="E574" s="70">
        <v>23</v>
      </c>
      <c r="F574" s="341">
        <f t="shared" si="8"/>
        <v>0</v>
      </c>
      <c r="G574" s="93">
        <v>125.64849600000001</v>
      </c>
    </row>
    <row r="575" spans="1:7" ht="12.75" customHeight="1">
      <c r="A575" s="94" t="s">
        <v>12867</v>
      </c>
      <c r="B575" s="99" t="s">
        <v>12819</v>
      </c>
      <c r="C575" s="118" t="s">
        <v>31000</v>
      </c>
      <c r="D575" s="93"/>
      <c r="E575" s="70">
        <v>23</v>
      </c>
      <c r="F575" s="341">
        <f t="shared" si="8"/>
        <v>0</v>
      </c>
      <c r="G575" s="93">
        <v>1.057536</v>
      </c>
    </row>
    <row r="576" spans="1:7" ht="12.75" customHeight="1">
      <c r="A576" s="94" t="s">
        <v>12868</v>
      </c>
      <c r="B576" s="99" t="s">
        <v>12820</v>
      </c>
      <c r="C576" s="118" t="s">
        <v>31001</v>
      </c>
      <c r="D576" s="93"/>
      <c r="E576" s="70">
        <v>23</v>
      </c>
      <c r="F576" s="341">
        <f t="shared" si="8"/>
        <v>0</v>
      </c>
      <c r="G576" s="93">
        <v>5.3097120000000011</v>
      </c>
    </row>
    <row r="577" spans="1:7" ht="12.75" customHeight="1">
      <c r="A577" s="94" t="s">
        <v>12869</v>
      </c>
      <c r="B577" s="99" t="s">
        <v>30548</v>
      </c>
      <c r="C577" s="118" t="s">
        <v>31002</v>
      </c>
      <c r="D577" s="93"/>
      <c r="E577" s="70">
        <v>23</v>
      </c>
      <c r="F577" s="341">
        <f t="shared" si="8"/>
        <v>0</v>
      </c>
      <c r="G577" s="93">
        <v>49.549968</v>
      </c>
    </row>
    <row r="578" spans="1:7" ht="12.75" customHeight="1">
      <c r="A578" s="94" t="s">
        <v>12870</v>
      </c>
      <c r="B578" s="99" t="s">
        <v>29121</v>
      </c>
      <c r="C578" s="118" t="s">
        <v>31003</v>
      </c>
      <c r="D578" s="93"/>
      <c r="E578" s="70">
        <v>23</v>
      </c>
      <c r="F578" s="341">
        <f t="shared" si="8"/>
        <v>0</v>
      </c>
      <c r="G578" s="93">
        <v>79.634664000000015</v>
      </c>
    </row>
    <row r="579" spans="1:7" ht="12.75" customHeight="1">
      <c r="A579" s="94" t="s">
        <v>12871</v>
      </c>
      <c r="B579" s="99" t="s">
        <v>28564</v>
      </c>
      <c r="C579" s="118" t="s">
        <v>31004</v>
      </c>
      <c r="D579" s="93"/>
      <c r="E579" s="70">
        <v>23</v>
      </c>
      <c r="F579" s="341">
        <f t="shared" si="8"/>
        <v>0</v>
      </c>
      <c r="G579" s="93">
        <v>249.53443200000004</v>
      </c>
    </row>
    <row r="580" spans="1:7" ht="12.75" customHeight="1">
      <c r="A580" s="94" t="s">
        <v>12872</v>
      </c>
      <c r="B580" s="99" t="s">
        <v>29121</v>
      </c>
      <c r="C580" s="118" t="s">
        <v>31005</v>
      </c>
      <c r="D580" s="93"/>
      <c r="E580" s="70">
        <v>23</v>
      </c>
      <c r="F580" s="341">
        <f t="shared" si="8"/>
        <v>0</v>
      </c>
      <c r="G580" s="93">
        <v>79.634664000000015</v>
      </c>
    </row>
    <row r="581" spans="1:7" ht="12.75" customHeight="1">
      <c r="A581" s="94" t="s">
        <v>12873</v>
      </c>
      <c r="B581" s="99" t="s">
        <v>30548</v>
      </c>
      <c r="C581" s="118" t="s">
        <v>31006</v>
      </c>
      <c r="D581" s="93"/>
      <c r="E581" s="70">
        <v>23</v>
      </c>
      <c r="F581" s="341">
        <f t="shared" si="8"/>
        <v>0</v>
      </c>
      <c r="G581" s="93">
        <v>61.942968</v>
      </c>
    </row>
    <row r="582" spans="1:7" ht="12.75" customHeight="1">
      <c r="A582" s="94" t="s">
        <v>12874</v>
      </c>
      <c r="B582" s="99" t="s">
        <v>12821</v>
      </c>
      <c r="C582" s="118" t="s">
        <v>31007</v>
      </c>
      <c r="D582" s="93"/>
      <c r="E582" s="70">
        <v>23</v>
      </c>
      <c r="F582" s="341">
        <f t="shared" ref="F582:F645" si="9">ROUND(D582*1.23,2)</f>
        <v>0</v>
      </c>
      <c r="G582" s="93">
        <v>3.5361360000000004</v>
      </c>
    </row>
    <row r="583" spans="1:7" ht="12.75" customHeight="1">
      <c r="A583" s="94" t="s">
        <v>12875</v>
      </c>
      <c r="B583" s="99" t="s">
        <v>12822</v>
      </c>
      <c r="C583" s="118" t="s">
        <v>31008</v>
      </c>
      <c r="D583" s="93"/>
      <c r="E583" s="70">
        <v>23</v>
      </c>
      <c r="F583" s="341">
        <f t="shared" si="9"/>
        <v>0</v>
      </c>
      <c r="G583" s="93">
        <v>0.35251200000000005</v>
      </c>
    </row>
    <row r="584" spans="1:7" ht="12.75" customHeight="1">
      <c r="A584" s="94" t="s">
        <v>12876</v>
      </c>
      <c r="B584" s="99" t="s">
        <v>29268</v>
      </c>
      <c r="C584" s="118" t="s">
        <v>31009</v>
      </c>
      <c r="D584" s="93"/>
      <c r="E584" s="70">
        <v>23</v>
      </c>
      <c r="F584" s="341">
        <f t="shared" si="9"/>
        <v>0</v>
      </c>
      <c r="G584" s="93">
        <v>65.479104000000007</v>
      </c>
    </row>
    <row r="585" spans="1:7" ht="12.75" customHeight="1">
      <c r="A585" s="94" t="s">
        <v>12877</v>
      </c>
      <c r="B585" s="99" t="s">
        <v>28564</v>
      </c>
      <c r="C585" s="118" t="s">
        <v>31010</v>
      </c>
      <c r="D585" s="93"/>
      <c r="E585" s="70">
        <v>23</v>
      </c>
      <c r="F585" s="341">
        <f t="shared" si="9"/>
        <v>0</v>
      </c>
      <c r="G585" s="93">
        <v>249.53443200000004</v>
      </c>
    </row>
    <row r="586" spans="1:7" ht="12.75" customHeight="1">
      <c r="A586" s="94" t="s">
        <v>12878</v>
      </c>
      <c r="B586" s="99" t="s">
        <v>12823</v>
      </c>
      <c r="C586" s="118" t="s">
        <v>31011</v>
      </c>
      <c r="D586" s="93"/>
      <c r="E586" s="70">
        <v>23</v>
      </c>
      <c r="F586" s="341">
        <f t="shared" si="9"/>
        <v>0</v>
      </c>
      <c r="G586" s="93">
        <v>0.73807200000000006</v>
      </c>
    </row>
    <row r="587" spans="1:7" ht="12.75" customHeight="1">
      <c r="A587" s="94" t="s">
        <v>12879</v>
      </c>
      <c r="B587" s="99" t="s">
        <v>12824</v>
      </c>
      <c r="C587" s="118" t="s">
        <v>31012</v>
      </c>
      <c r="D587" s="93"/>
      <c r="E587" s="70">
        <v>23</v>
      </c>
      <c r="F587" s="341">
        <f t="shared" si="9"/>
        <v>0</v>
      </c>
      <c r="G587" s="93">
        <v>0.15422400000000003</v>
      </c>
    </row>
    <row r="588" spans="1:7" ht="12.75" customHeight="1">
      <c r="A588" s="94" t="s">
        <v>12880</v>
      </c>
      <c r="B588" s="99" t="s">
        <v>12822</v>
      </c>
      <c r="C588" s="118" t="s">
        <v>31013</v>
      </c>
      <c r="D588" s="93"/>
      <c r="E588" s="70">
        <v>23</v>
      </c>
      <c r="F588" s="341">
        <f t="shared" si="9"/>
        <v>0</v>
      </c>
      <c r="G588" s="93">
        <v>0.35251200000000005</v>
      </c>
    </row>
    <row r="589" spans="1:7" ht="12.75" customHeight="1">
      <c r="A589" s="94" t="s">
        <v>12881</v>
      </c>
      <c r="B589" s="99" t="s">
        <v>12825</v>
      </c>
      <c r="C589" s="118" t="s">
        <v>31014</v>
      </c>
      <c r="D589" s="93"/>
      <c r="E589" s="70">
        <v>23</v>
      </c>
      <c r="F589" s="341">
        <f t="shared" si="9"/>
        <v>0</v>
      </c>
      <c r="G589" s="93">
        <v>0.15422400000000003</v>
      </c>
    </row>
    <row r="590" spans="1:7" ht="12.75" customHeight="1">
      <c r="A590" s="94" t="s">
        <v>12882</v>
      </c>
      <c r="B590" s="99" t="s">
        <v>12826</v>
      </c>
      <c r="C590" s="118" t="s">
        <v>31015</v>
      </c>
      <c r="D590" s="93"/>
      <c r="E590" s="70">
        <v>23</v>
      </c>
      <c r="F590" s="341">
        <f t="shared" si="9"/>
        <v>0</v>
      </c>
      <c r="G590" s="93">
        <v>0.52876800000000002</v>
      </c>
    </row>
    <row r="591" spans="1:7" ht="12.75" customHeight="1">
      <c r="A591" s="94" t="s">
        <v>12883</v>
      </c>
      <c r="B591" s="99" t="s">
        <v>29223</v>
      </c>
      <c r="C591" s="118" t="s">
        <v>31016</v>
      </c>
      <c r="D591" s="93"/>
      <c r="E591" s="70">
        <v>23</v>
      </c>
      <c r="F591" s="341">
        <f t="shared" si="9"/>
        <v>0</v>
      </c>
      <c r="G591" s="93">
        <v>8.1408240000000003</v>
      </c>
    </row>
    <row r="592" spans="1:7" ht="12.75" customHeight="1">
      <c r="A592" s="94" t="s">
        <v>12884</v>
      </c>
      <c r="B592" s="99" t="s">
        <v>29268</v>
      </c>
      <c r="C592" s="118" t="s">
        <v>31017</v>
      </c>
      <c r="D592" s="93"/>
      <c r="E592" s="70">
        <v>23</v>
      </c>
      <c r="F592" s="341">
        <f t="shared" si="9"/>
        <v>0</v>
      </c>
      <c r="G592" s="93">
        <v>79.634664000000015</v>
      </c>
    </row>
    <row r="593" spans="1:7" ht="12.75" customHeight="1">
      <c r="A593" s="94" t="s">
        <v>12885</v>
      </c>
      <c r="B593" s="99" t="s">
        <v>29268</v>
      </c>
      <c r="C593" s="118" t="s">
        <v>31018</v>
      </c>
      <c r="D593" s="93"/>
      <c r="E593" s="70">
        <v>23</v>
      </c>
      <c r="F593" s="341">
        <f t="shared" si="9"/>
        <v>0</v>
      </c>
      <c r="G593" s="93">
        <v>65.479104000000007</v>
      </c>
    </row>
    <row r="594" spans="1:7" ht="12.75" customHeight="1">
      <c r="A594" s="94" t="s">
        <v>12886</v>
      </c>
      <c r="B594" s="99" t="s">
        <v>28562</v>
      </c>
      <c r="C594" s="118" t="s">
        <v>31019</v>
      </c>
      <c r="D594" s="93"/>
      <c r="E594" s="70">
        <v>23</v>
      </c>
      <c r="F594" s="341">
        <f t="shared" si="9"/>
        <v>0</v>
      </c>
      <c r="G594" s="93">
        <v>237.14143200000001</v>
      </c>
    </row>
    <row r="595" spans="1:7" ht="12.75" customHeight="1">
      <c r="A595" s="94" t="s">
        <v>12887</v>
      </c>
      <c r="B595" s="99" t="s">
        <v>12825</v>
      </c>
      <c r="C595" s="118" t="s">
        <v>31020</v>
      </c>
      <c r="D595" s="93"/>
      <c r="E595" s="70">
        <v>23</v>
      </c>
      <c r="F595" s="341">
        <f t="shared" si="9"/>
        <v>0</v>
      </c>
      <c r="G595" s="93">
        <v>0.15422400000000003</v>
      </c>
    </row>
    <row r="596" spans="1:7" ht="12.75" customHeight="1">
      <c r="A596" s="94" t="s">
        <v>16193</v>
      </c>
      <c r="B596" s="99" t="s">
        <v>12827</v>
      </c>
      <c r="C596" s="118" t="s">
        <v>31021</v>
      </c>
      <c r="D596" s="93"/>
      <c r="E596" s="70">
        <v>23</v>
      </c>
      <c r="F596" s="341">
        <f t="shared" si="9"/>
        <v>0</v>
      </c>
      <c r="G596" s="93">
        <v>518.52312000000006</v>
      </c>
    </row>
    <row r="597" spans="1:7" ht="12.75" customHeight="1">
      <c r="A597" s="94" t="s">
        <v>16194</v>
      </c>
      <c r="B597" s="99" t="s">
        <v>12826</v>
      </c>
      <c r="C597" s="118" t="s">
        <v>31022</v>
      </c>
      <c r="D597" s="93"/>
      <c r="E597" s="70">
        <v>23</v>
      </c>
      <c r="F597" s="341">
        <f t="shared" si="9"/>
        <v>0</v>
      </c>
      <c r="G597" s="93">
        <v>0.52876800000000002</v>
      </c>
    </row>
    <row r="598" spans="1:7" ht="12.75" customHeight="1">
      <c r="A598" s="94" t="s">
        <v>16195</v>
      </c>
      <c r="B598" s="99" t="s">
        <v>28562</v>
      </c>
      <c r="C598" s="118" t="s">
        <v>31023</v>
      </c>
      <c r="D598" s="93"/>
      <c r="E598" s="70">
        <v>23</v>
      </c>
      <c r="F598" s="341">
        <f t="shared" si="9"/>
        <v>0</v>
      </c>
      <c r="G598" s="93">
        <v>237.14143200000001</v>
      </c>
    </row>
    <row r="599" spans="1:7" ht="12.75" customHeight="1">
      <c r="A599" s="94" t="s">
        <v>16196</v>
      </c>
      <c r="B599" s="99" t="s">
        <v>29268</v>
      </c>
      <c r="C599" s="118" t="s">
        <v>31024</v>
      </c>
      <c r="D599" s="93"/>
      <c r="E599" s="70">
        <v>23</v>
      </c>
      <c r="F599" s="341">
        <f t="shared" si="9"/>
        <v>0</v>
      </c>
      <c r="G599" s="93">
        <v>65.479104000000007</v>
      </c>
    </row>
    <row r="600" spans="1:7" ht="12.75" customHeight="1">
      <c r="A600" s="94" t="s">
        <v>16197</v>
      </c>
      <c r="B600" s="99" t="s">
        <v>12747</v>
      </c>
      <c r="C600" s="118" t="s">
        <v>31025</v>
      </c>
      <c r="D600" s="93"/>
      <c r="E600" s="70">
        <v>23</v>
      </c>
      <c r="F600" s="341">
        <f t="shared" si="9"/>
        <v>0</v>
      </c>
      <c r="G600" s="93">
        <v>8.1408240000000003</v>
      </c>
    </row>
    <row r="601" spans="1:7" ht="12.75" customHeight="1">
      <c r="A601" s="94" t="s">
        <v>16198</v>
      </c>
      <c r="B601" s="99" t="s">
        <v>14481</v>
      </c>
      <c r="C601" s="118" t="s">
        <v>31026</v>
      </c>
      <c r="D601" s="93"/>
      <c r="E601" s="70">
        <v>23</v>
      </c>
      <c r="F601" s="341">
        <f t="shared" si="9"/>
        <v>0</v>
      </c>
      <c r="G601" s="93">
        <v>350.40794399999999</v>
      </c>
    </row>
    <row r="602" spans="1:7" ht="12.75" customHeight="1">
      <c r="A602" s="94" t="s">
        <v>19899</v>
      </c>
      <c r="B602" s="99" t="s">
        <v>12828</v>
      </c>
      <c r="C602" s="118" t="s">
        <v>31027</v>
      </c>
      <c r="D602" s="93"/>
      <c r="E602" s="70">
        <v>23</v>
      </c>
      <c r="F602" s="341">
        <f t="shared" si="9"/>
        <v>0</v>
      </c>
      <c r="G602" s="93">
        <v>1787.412096</v>
      </c>
    </row>
    <row r="603" spans="1:7" ht="12.75" customHeight="1">
      <c r="A603" s="94" t="s">
        <v>23422</v>
      </c>
      <c r="B603" s="99" t="s">
        <v>29121</v>
      </c>
      <c r="C603" s="118" t="s">
        <v>31028</v>
      </c>
      <c r="D603" s="93"/>
      <c r="E603" s="70">
        <v>23</v>
      </c>
      <c r="F603" s="341">
        <f t="shared" si="9"/>
        <v>0</v>
      </c>
      <c r="G603" s="93">
        <v>226.52200800000003</v>
      </c>
    </row>
    <row r="604" spans="1:7" ht="12.75" customHeight="1">
      <c r="A604" s="94" t="s">
        <v>23423</v>
      </c>
      <c r="B604" s="99" t="s">
        <v>29121</v>
      </c>
      <c r="C604" s="118" t="s">
        <v>31029</v>
      </c>
      <c r="D604" s="93"/>
      <c r="E604" s="70">
        <v>23</v>
      </c>
      <c r="F604" s="341">
        <f t="shared" si="9"/>
        <v>0</v>
      </c>
      <c r="G604" s="93">
        <v>208.83031200000002</v>
      </c>
    </row>
    <row r="605" spans="1:7" ht="12.75" customHeight="1">
      <c r="A605" s="94" t="s">
        <v>23424</v>
      </c>
      <c r="B605" s="99" t="s">
        <v>9537</v>
      </c>
      <c r="C605" s="118" t="s">
        <v>31030</v>
      </c>
      <c r="D605" s="93"/>
      <c r="E605" s="70">
        <v>23</v>
      </c>
      <c r="F605" s="341">
        <f t="shared" si="9"/>
        <v>0</v>
      </c>
      <c r="G605" s="93">
        <v>2.5997760000000003</v>
      </c>
    </row>
    <row r="606" spans="1:7" ht="12.75" customHeight="1">
      <c r="A606" s="94" t="s">
        <v>23425</v>
      </c>
      <c r="B606" s="99" t="s">
        <v>28564</v>
      </c>
      <c r="C606" s="118" t="s">
        <v>31031</v>
      </c>
      <c r="D606" s="93"/>
      <c r="E606" s="70">
        <v>23</v>
      </c>
      <c r="F606" s="341">
        <f t="shared" si="9"/>
        <v>0</v>
      </c>
      <c r="G606" s="93">
        <v>288.46497600000009</v>
      </c>
    </row>
    <row r="607" spans="1:7" ht="12.75" customHeight="1">
      <c r="A607" s="94" t="s">
        <v>23426</v>
      </c>
      <c r="B607" s="99" t="s">
        <v>9538</v>
      </c>
      <c r="C607" s="118" t="s">
        <v>31032</v>
      </c>
      <c r="D607" s="93"/>
      <c r="E607" s="70">
        <v>23</v>
      </c>
      <c r="F607" s="341">
        <f t="shared" si="9"/>
        <v>0</v>
      </c>
      <c r="G607" s="93">
        <v>72.562392000000017</v>
      </c>
    </row>
    <row r="608" spans="1:7" ht="12.75" customHeight="1">
      <c r="A608" s="94" t="s">
        <v>23427</v>
      </c>
      <c r="B608" s="99" t="s">
        <v>28561</v>
      </c>
      <c r="C608" s="118" t="s">
        <v>31907</v>
      </c>
      <c r="D608" s="93"/>
      <c r="E608" s="70">
        <v>23</v>
      </c>
      <c r="F608" s="341">
        <f t="shared" si="9"/>
        <v>0</v>
      </c>
      <c r="G608" s="93">
        <v>0.17625600000000002</v>
      </c>
    </row>
    <row r="609" spans="1:7" ht="12.75" customHeight="1">
      <c r="A609" s="94" t="s">
        <v>23428</v>
      </c>
      <c r="B609" s="99" t="s">
        <v>28554</v>
      </c>
      <c r="C609" s="118" t="s">
        <v>31908</v>
      </c>
      <c r="D609" s="93"/>
      <c r="E609" s="70">
        <v>23</v>
      </c>
      <c r="F609" s="341">
        <f t="shared" si="9"/>
        <v>0</v>
      </c>
      <c r="G609" s="93">
        <v>0.46267200000000003</v>
      </c>
    </row>
    <row r="610" spans="1:7" ht="12.75" customHeight="1">
      <c r="A610" s="109" t="s">
        <v>9539</v>
      </c>
      <c r="B610" s="409"/>
      <c r="C610" s="409"/>
      <c r="D610" s="410"/>
      <c r="E610" s="70"/>
      <c r="F610" s="341"/>
    </row>
    <row r="611" spans="1:7" ht="12.75" customHeight="1">
      <c r="A611" s="94" t="s">
        <v>23429</v>
      </c>
      <c r="B611" s="99" t="s">
        <v>28564</v>
      </c>
      <c r="C611" s="118" t="s">
        <v>31909</v>
      </c>
      <c r="D611" s="93"/>
      <c r="E611" s="70">
        <v>23</v>
      </c>
      <c r="F611" s="341">
        <f t="shared" si="9"/>
        <v>0</v>
      </c>
      <c r="G611" s="93">
        <v>288.46497600000009</v>
      </c>
    </row>
    <row r="612" spans="1:7" ht="12.75" customHeight="1">
      <c r="A612" s="94" t="s">
        <v>23430</v>
      </c>
      <c r="B612" s="99" t="s">
        <v>9540</v>
      </c>
      <c r="C612" s="118" t="s">
        <v>31910</v>
      </c>
      <c r="D612" s="93"/>
      <c r="E612" s="70">
        <v>23</v>
      </c>
      <c r="F612" s="341">
        <f t="shared" si="9"/>
        <v>0</v>
      </c>
      <c r="G612" s="93">
        <v>40.704120000000003</v>
      </c>
    </row>
    <row r="613" spans="1:7" ht="12.75" customHeight="1">
      <c r="A613" s="94" t="s">
        <v>23431</v>
      </c>
      <c r="B613" s="99" t="s">
        <v>28560</v>
      </c>
      <c r="C613" s="118" t="s">
        <v>31911</v>
      </c>
      <c r="D613" s="93"/>
      <c r="E613" s="70">
        <v>23</v>
      </c>
      <c r="F613" s="341">
        <f t="shared" si="9"/>
        <v>0</v>
      </c>
      <c r="G613" s="93">
        <v>3.3048000000000001E-2</v>
      </c>
    </row>
    <row r="614" spans="1:7" ht="12.75" customHeight="1">
      <c r="A614" s="94" t="s">
        <v>23432</v>
      </c>
      <c r="B614" s="99" t="s">
        <v>29268</v>
      </c>
      <c r="C614" s="118" t="s">
        <v>31912</v>
      </c>
      <c r="D614" s="93"/>
      <c r="E614" s="70">
        <v>23</v>
      </c>
      <c r="F614" s="341">
        <f t="shared" si="9"/>
        <v>0</v>
      </c>
      <c r="G614" s="93">
        <v>77.872103999999993</v>
      </c>
    </row>
    <row r="615" spans="1:7" ht="12.75" customHeight="1">
      <c r="A615" s="94" t="s">
        <v>23433</v>
      </c>
      <c r="B615" s="99" t="s">
        <v>9541</v>
      </c>
      <c r="C615" s="118" t="s">
        <v>31913</v>
      </c>
      <c r="D615" s="93"/>
      <c r="E615" s="70">
        <v>23</v>
      </c>
      <c r="F615" s="341">
        <f t="shared" si="9"/>
        <v>0</v>
      </c>
      <c r="G615" s="93">
        <v>0.286416</v>
      </c>
    </row>
    <row r="616" spans="1:7" ht="12.75" customHeight="1">
      <c r="A616" s="94" t="s">
        <v>23434</v>
      </c>
      <c r="B616" s="99" t="s">
        <v>29268</v>
      </c>
      <c r="C616" s="118" t="s">
        <v>31914</v>
      </c>
      <c r="D616" s="93"/>
      <c r="E616" s="70">
        <v>23</v>
      </c>
      <c r="F616" s="341">
        <f t="shared" si="9"/>
        <v>0</v>
      </c>
      <c r="G616" s="93">
        <v>65.479104000000007</v>
      </c>
    </row>
    <row r="617" spans="1:7" ht="12.75" customHeight="1">
      <c r="A617" s="94" t="s">
        <v>23435</v>
      </c>
      <c r="B617" s="99" t="s">
        <v>12822</v>
      </c>
      <c r="C617" s="118" t="s">
        <v>31915</v>
      </c>
      <c r="D617" s="93"/>
      <c r="E617" s="70">
        <v>23</v>
      </c>
      <c r="F617" s="341">
        <f t="shared" si="9"/>
        <v>0</v>
      </c>
      <c r="G617" s="93">
        <v>1.057536</v>
      </c>
    </row>
    <row r="618" spans="1:7" ht="12.75" customHeight="1">
      <c r="A618" s="94" t="s">
        <v>23436</v>
      </c>
      <c r="B618" s="99" t="s">
        <v>9542</v>
      </c>
      <c r="C618" s="118" t="s">
        <v>31916</v>
      </c>
      <c r="D618" s="93"/>
      <c r="E618" s="70">
        <v>23</v>
      </c>
      <c r="F618" s="341">
        <f t="shared" si="9"/>
        <v>0</v>
      </c>
      <c r="G618" s="93">
        <v>0.52876800000000002</v>
      </c>
    </row>
    <row r="619" spans="1:7" ht="12.75" customHeight="1">
      <c r="A619" s="94" t="s">
        <v>23437</v>
      </c>
      <c r="B619" s="99" t="s">
        <v>12821</v>
      </c>
      <c r="C619" s="118" t="s">
        <v>31917</v>
      </c>
      <c r="D619" s="93"/>
      <c r="E619" s="70">
        <v>23</v>
      </c>
      <c r="F619" s="341">
        <f t="shared" si="9"/>
        <v>0</v>
      </c>
      <c r="G619" s="93">
        <v>21.238848000000004</v>
      </c>
    </row>
    <row r="620" spans="1:7" ht="12.75" customHeight="1">
      <c r="A620" s="94" t="s">
        <v>23438</v>
      </c>
      <c r="B620" s="99" t="s">
        <v>12823</v>
      </c>
      <c r="C620" s="118" t="s">
        <v>31918</v>
      </c>
      <c r="D620" s="93"/>
      <c r="E620" s="70">
        <v>23</v>
      </c>
      <c r="F620" s="341">
        <f t="shared" si="9"/>
        <v>0</v>
      </c>
      <c r="G620" s="93">
        <v>15.929136000000003</v>
      </c>
    </row>
    <row r="621" spans="1:7" ht="12.75" customHeight="1">
      <c r="A621" s="94" t="s">
        <v>23439</v>
      </c>
      <c r="B621" s="99" t="s">
        <v>9543</v>
      </c>
      <c r="C621" s="118" t="s">
        <v>31919</v>
      </c>
      <c r="D621" s="93"/>
      <c r="E621" s="70">
        <v>23</v>
      </c>
      <c r="F621" s="341">
        <f t="shared" si="9"/>
        <v>0</v>
      </c>
      <c r="G621" s="93">
        <v>215.90258400000005</v>
      </c>
    </row>
    <row r="622" spans="1:7" ht="12.75" customHeight="1">
      <c r="A622" s="94" t="s">
        <v>23440</v>
      </c>
      <c r="B622" s="99" t="s">
        <v>29305</v>
      </c>
      <c r="C622" s="118" t="s">
        <v>31920</v>
      </c>
      <c r="D622" s="93"/>
      <c r="E622" s="70">
        <v>23</v>
      </c>
      <c r="F622" s="341">
        <f t="shared" si="9"/>
        <v>0</v>
      </c>
      <c r="G622" s="93">
        <v>937.94630400000017</v>
      </c>
    </row>
    <row r="623" spans="1:7" ht="12.75" customHeight="1">
      <c r="A623" s="108" t="s">
        <v>9544</v>
      </c>
      <c r="B623" s="110"/>
      <c r="C623" s="110"/>
      <c r="D623" s="351"/>
      <c r="E623" s="70"/>
      <c r="F623" s="341"/>
      <c r="G623" s="351"/>
    </row>
    <row r="624" spans="1:7" ht="12.75" customHeight="1">
      <c r="A624" s="109" t="s">
        <v>9545</v>
      </c>
      <c r="B624" s="409"/>
      <c r="C624" s="409"/>
      <c r="D624" s="410"/>
      <c r="E624" s="70"/>
      <c r="F624" s="341"/>
    </row>
    <row r="625" spans="1:7" ht="12.75" customHeight="1">
      <c r="A625" s="94" t="s">
        <v>23441</v>
      </c>
      <c r="B625" s="99" t="s">
        <v>9546</v>
      </c>
      <c r="C625" s="118" t="s">
        <v>31921</v>
      </c>
      <c r="D625" s="93"/>
      <c r="E625" s="70">
        <v>23</v>
      </c>
      <c r="F625" s="341">
        <f t="shared" si="9"/>
        <v>0</v>
      </c>
      <c r="G625" s="93">
        <v>2.4235200000000003</v>
      </c>
    </row>
    <row r="626" spans="1:7" ht="12.75" customHeight="1">
      <c r="A626" s="94" t="s">
        <v>23442</v>
      </c>
      <c r="B626" s="99" t="s">
        <v>9547</v>
      </c>
      <c r="C626" s="118" t="s">
        <v>31922</v>
      </c>
      <c r="D626" s="93"/>
      <c r="E626" s="70">
        <v>23</v>
      </c>
      <c r="F626" s="341">
        <f t="shared" si="9"/>
        <v>0</v>
      </c>
      <c r="G626" s="93">
        <v>693.73260000000005</v>
      </c>
    </row>
    <row r="627" spans="1:7" ht="12.75" customHeight="1">
      <c r="A627" s="94" t="s">
        <v>23443</v>
      </c>
      <c r="B627" s="99" t="s">
        <v>9548</v>
      </c>
      <c r="C627" s="118" t="s">
        <v>31923</v>
      </c>
      <c r="D627" s="93"/>
      <c r="E627" s="70">
        <v>23</v>
      </c>
      <c r="F627" s="341">
        <f t="shared" si="9"/>
        <v>0</v>
      </c>
      <c r="G627" s="93">
        <v>622.94378400000005</v>
      </c>
    </row>
    <row r="628" spans="1:7" ht="12.75" customHeight="1">
      <c r="A628" s="94" t="s">
        <v>23444</v>
      </c>
      <c r="B628" s="99" t="s">
        <v>14476</v>
      </c>
      <c r="C628" s="118" t="s">
        <v>31924</v>
      </c>
      <c r="D628" s="93"/>
      <c r="E628" s="70">
        <v>23</v>
      </c>
      <c r="F628" s="341">
        <f t="shared" si="9"/>
        <v>0</v>
      </c>
      <c r="G628" s="93">
        <v>637.09934400000009</v>
      </c>
    </row>
    <row r="629" spans="1:7" ht="12.75" customHeight="1">
      <c r="A629" s="94" t="s">
        <v>17536</v>
      </c>
      <c r="B629" s="99" t="s">
        <v>29268</v>
      </c>
      <c r="C629" s="118" t="s">
        <v>31925</v>
      </c>
      <c r="D629" s="93"/>
      <c r="E629" s="70">
        <v>23</v>
      </c>
      <c r="F629" s="341">
        <f t="shared" si="9"/>
        <v>0</v>
      </c>
      <c r="G629" s="93">
        <v>129.18463199999999</v>
      </c>
    </row>
    <row r="630" spans="1:7" ht="12.75" customHeight="1">
      <c r="A630" s="109" t="s">
        <v>9549</v>
      </c>
      <c r="B630" s="409"/>
      <c r="C630" s="409"/>
      <c r="D630" s="410"/>
      <c r="E630" s="70"/>
      <c r="F630" s="341"/>
    </row>
    <row r="631" spans="1:7" ht="12.75" customHeight="1">
      <c r="A631" s="109" t="s">
        <v>9550</v>
      </c>
      <c r="B631" s="409"/>
      <c r="C631" s="409"/>
      <c r="D631" s="410"/>
      <c r="E631" s="70"/>
      <c r="F631" s="341"/>
    </row>
    <row r="632" spans="1:7" ht="12.75" customHeight="1">
      <c r="A632" s="94" t="s">
        <v>17537</v>
      </c>
      <c r="B632" s="99" t="s">
        <v>9551</v>
      </c>
      <c r="C632" s="117" t="s">
        <v>31926</v>
      </c>
      <c r="D632" s="93"/>
      <c r="E632" s="70">
        <v>23</v>
      </c>
      <c r="F632" s="341">
        <f t="shared" si="9"/>
        <v>0</v>
      </c>
      <c r="G632" s="93">
        <v>6.367248</v>
      </c>
    </row>
    <row r="633" spans="1:7" ht="12.75" customHeight="1">
      <c r="A633" s="94" t="s">
        <v>17538</v>
      </c>
      <c r="B633" s="99" t="s">
        <v>14481</v>
      </c>
      <c r="C633" s="117" t="s">
        <v>31927</v>
      </c>
      <c r="D633" s="93"/>
      <c r="E633" s="70">
        <v>23</v>
      </c>
      <c r="F633" s="341">
        <f t="shared" si="9"/>
        <v>0</v>
      </c>
      <c r="G633" s="93">
        <v>35.394408000000006</v>
      </c>
    </row>
    <row r="634" spans="1:7" ht="12.75" customHeight="1">
      <c r="A634" s="94" t="s">
        <v>17539</v>
      </c>
      <c r="B634" s="99" t="s">
        <v>28559</v>
      </c>
      <c r="C634" s="117" t="s">
        <v>31928</v>
      </c>
      <c r="D634" s="93"/>
      <c r="E634" s="70">
        <v>23</v>
      </c>
      <c r="F634" s="341">
        <f t="shared" si="9"/>
        <v>0</v>
      </c>
      <c r="G634" s="93">
        <v>0.26438400000000001</v>
      </c>
    </row>
    <row r="635" spans="1:7" ht="12.75" customHeight="1">
      <c r="A635" s="94" t="s">
        <v>17540</v>
      </c>
      <c r="B635" s="99" t="s">
        <v>14545</v>
      </c>
      <c r="C635" s="117" t="s">
        <v>31929</v>
      </c>
      <c r="D635" s="93"/>
      <c r="E635" s="70">
        <v>23</v>
      </c>
      <c r="F635" s="341">
        <f t="shared" si="9"/>
        <v>0</v>
      </c>
      <c r="G635" s="93">
        <v>0.81518400000000013</v>
      </c>
    </row>
    <row r="636" spans="1:7" ht="12.75" customHeight="1">
      <c r="A636" s="94" t="s">
        <v>17541</v>
      </c>
      <c r="B636" s="99" t="s">
        <v>21309</v>
      </c>
      <c r="C636" s="117" t="s">
        <v>31930</v>
      </c>
      <c r="D636" s="93"/>
      <c r="E636" s="70">
        <v>23</v>
      </c>
      <c r="F636" s="341">
        <f t="shared" si="9"/>
        <v>0</v>
      </c>
      <c r="G636" s="93">
        <v>5778.1343520000009</v>
      </c>
    </row>
    <row r="637" spans="1:7" ht="12.75" customHeight="1">
      <c r="A637" s="94" t="s">
        <v>17542</v>
      </c>
      <c r="B637" s="99" t="s">
        <v>9552</v>
      </c>
      <c r="C637" s="117" t="s">
        <v>31931</v>
      </c>
      <c r="D637" s="93"/>
      <c r="E637" s="70">
        <v>23</v>
      </c>
      <c r="F637" s="341">
        <f t="shared" si="9"/>
        <v>0</v>
      </c>
      <c r="G637" s="93">
        <v>2.4235200000000003</v>
      </c>
    </row>
    <row r="638" spans="1:7" ht="12.75" customHeight="1">
      <c r="A638" s="94" t="s">
        <v>17543</v>
      </c>
      <c r="B638" s="99" t="s">
        <v>14476</v>
      </c>
      <c r="C638" s="117" t="s">
        <v>31932</v>
      </c>
      <c r="D638" s="93"/>
      <c r="E638" s="70">
        <v>23</v>
      </c>
      <c r="F638" s="341">
        <f t="shared" si="9"/>
        <v>0</v>
      </c>
      <c r="G638" s="93">
        <v>637.09934400000009</v>
      </c>
    </row>
    <row r="639" spans="1:7" ht="12.75" customHeight="1">
      <c r="A639" s="94" t="s">
        <v>17544</v>
      </c>
      <c r="B639" s="99" t="s">
        <v>12806</v>
      </c>
      <c r="C639" s="117" t="s">
        <v>31933</v>
      </c>
      <c r="D639" s="93"/>
      <c r="E639" s="70">
        <v>23</v>
      </c>
      <c r="F639" s="341">
        <f t="shared" si="9"/>
        <v>0</v>
      </c>
      <c r="G639" s="93">
        <v>729.12700800000005</v>
      </c>
    </row>
    <row r="640" spans="1:7" ht="12.75" customHeight="1">
      <c r="A640" s="94" t="s">
        <v>17545</v>
      </c>
      <c r="B640" s="99" t="s">
        <v>29268</v>
      </c>
      <c r="C640" s="117" t="s">
        <v>31934</v>
      </c>
      <c r="D640" s="93"/>
      <c r="E640" s="70">
        <v>23</v>
      </c>
      <c r="F640" s="341">
        <f t="shared" si="9"/>
        <v>0</v>
      </c>
      <c r="G640" s="93">
        <v>129.18463199999999</v>
      </c>
    </row>
    <row r="641" spans="1:7">
      <c r="A641" s="109" t="s">
        <v>9553</v>
      </c>
      <c r="B641" s="409"/>
      <c r="C641" s="409"/>
      <c r="D641" s="410"/>
      <c r="E641" s="70"/>
      <c r="F641" s="341"/>
    </row>
    <row r="642" spans="1:7" ht="26.4">
      <c r="A642" s="101" t="s">
        <v>17546</v>
      </c>
      <c r="B642" s="99" t="s">
        <v>9554</v>
      </c>
      <c r="C642" s="117" t="s">
        <v>31935</v>
      </c>
      <c r="D642" s="93"/>
      <c r="E642" s="70">
        <v>23</v>
      </c>
      <c r="F642" s="341">
        <f t="shared" si="9"/>
        <v>0</v>
      </c>
      <c r="G642" s="93">
        <v>1.5091920000000003</v>
      </c>
    </row>
    <row r="643" spans="1:7" ht="12.75" customHeight="1">
      <c r="A643" s="101" t="s">
        <v>17547</v>
      </c>
      <c r="B643" s="99" t="s">
        <v>9555</v>
      </c>
      <c r="C643" s="117" t="s">
        <v>28592</v>
      </c>
      <c r="D643" s="93"/>
      <c r="E643" s="70">
        <v>23</v>
      </c>
      <c r="F643" s="341">
        <f t="shared" si="9"/>
        <v>0</v>
      </c>
      <c r="G643" s="93">
        <v>102.64708800000002</v>
      </c>
    </row>
    <row r="644" spans="1:7" ht="12.75" customHeight="1">
      <c r="A644" s="101" t="s">
        <v>17548</v>
      </c>
      <c r="B644" s="99" t="s">
        <v>9556</v>
      </c>
      <c r="C644" s="117" t="s">
        <v>28593</v>
      </c>
      <c r="D644" s="93"/>
      <c r="E644" s="70">
        <v>23</v>
      </c>
      <c r="F644" s="341">
        <f t="shared" si="9"/>
        <v>0</v>
      </c>
      <c r="G644" s="93">
        <v>3008.5246800000004</v>
      </c>
    </row>
    <row r="645" spans="1:7" ht="12.75" customHeight="1">
      <c r="A645" s="101" t="s">
        <v>17549</v>
      </c>
      <c r="B645" s="99" t="s">
        <v>9557</v>
      </c>
      <c r="C645" s="117" t="s">
        <v>28594</v>
      </c>
      <c r="D645" s="93"/>
      <c r="E645" s="70">
        <v>23</v>
      </c>
      <c r="F645" s="341">
        <f t="shared" si="9"/>
        <v>0</v>
      </c>
      <c r="G645" s="93">
        <v>362.78992800000003</v>
      </c>
    </row>
    <row r="646" spans="1:7" ht="12.75" customHeight="1">
      <c r="A646" s="101" t="s">
        <v>17550</v>
      </c>
      <c r="B646" s="99" t="s">
        <v>9558</v>
      </c>
      <c r="C646" s="117" t="s">
        <v>28595</v>
      </c>
      <c r="D646" s="93"/>
      <c r="E646" s="70">
        <v>23</v>
      </c>
      <c r="F646" s="341">
        <f t="shared" ref="F646:F709" si="10">ROUND(D646*1.23,2)</f>
        <v>0</v>
      </c>
      <c r="G646" s="93">
        <v>31.858272000000007</v>
      </c>
    </row>
    <row r="647" spans="1:7" ht="12.75" customHeight="1">
      <c r="A647" s="101" t="s">
        <v>17551</v>
      </c>
      <c r="B647" s="99" t="s">
        <v>9559</v>
      </c>
      <c r="C647" s="117" t="s">
        <v>28596</v>
      </c>
      <c r="D647" s="93"/>
      <c r="E647" s="70">
        <v>23</v>
      </c>
      <c r="F647" s="341">
        <f t="shared" si="10"/>
        <v>0</v>
      </c>
      <c r="G647" s="93">
        <v>1645.8344640000003</v>
      </c>
    </row>
    <row r="648" spans="1:7" ht="12.75" customHeight="1">
      <c r="A648" s="101" t="s">
        <v>17552</v>
      </c>
      <c r="B648" s="99" t="s">
        <v>28561</v>
      </c>
      <c r="C648" s="117" t="s">
        <v>28597</v>
      </c>
      <c r="D648" s="93"/>
      <c r="E648" s="70">
        <v>23</v>
      </c>
      <c r="F648" s="341">
        <f t="shared" si="10"/>
        <v>0</v>
      </c>
      <c r="G648" s="93">
        <v>0.17625600000000002</v>
      </c>
    </row>
    <row r="649" spans="1:7" ht="12.75" customHeight="1">
      <c r="A649" s="101" t="s">
        <v>17553</v>
      </c>
      <c r="B649" s="99" t="s">
        <v>9560</v>
      </c>
      <c r="C649" s="117" t="s">
        <v>28598</v>
      </c>
      <c r="D649" s="93"/>
      <c r="E649" s="70">
        <v>23</v>
      </c>
      <c r="F649" s="341">
        <f t="shared" si="10"/>
        <v>0</v>
      </c>
      <c r="G649" s="93">
        <v>2.3353920000000006</v>
      </c>
    </row>
    <row r="650" spans="1:7" ht="12.75" customHeight="1">
      <c r="A650" s="101" t="s">
        <v>17554</v>
      </c>
      <c r="B650" s="99" t="s">
        <v>9561</v>
      </c>
      <c r="C650" s="117" t="s">
        <v>28599</v>
      </c>
      <c r="D650" s="93"/>
      <c r="E650" s="70">
        <v>23</v>
      </c>
      <c r="F650" s="341">
        <f t="shared" si="10"/>
        <v>0</v>
      </c>
      <c r="G650" s="93">
        <v>3.3048000000000001E-2</v>
      </c>
    </row>
    <row r="651" spans="1:7" ht="12.75" customHeight="1">
      <c r="A651" s="101" t="s">
        <v>17555</v>
      </c>
      <c r="B651" s="99" t="s">
        <v>9562</v>
      </c>
      <c r="C651" s="120" t="s">
        <v>28600</v>
      </c>
      <c r="D651" s="93"/>
      <c r="E651" s="70">
        <v>23</v>
      </c>
      <c r="F651" s="341">
        <f t="shared" si="10"/>
        <v>0</v>
      </c>
      <c r="G651" s="93">
        <v>0.17625600000000002</v>
      </c>
    </row>
    <row r="652" spans="1:7" ht="12.75" customHeight="1">
      <c r="A652" s="101" t="s">
        <v>17556</v>
      </c>
      <c r="B652" s="99" t="s">
        <v>29268</v>
      </c>
      <c r="C652" s="117" t="s">
        <v>28601</v>
      </c>
      <c r="D652" s="93"/>
      <c r="E652" s="70">
        <v>23</v>
      </c>
      <c r="F652" s="341">
        <f t="shared" si="10"/>
        <v>0</v>
      </c>
      <c r="G652" s="93">
        <v>79.634664000000015</v>
      </c>
    </row>
    <row r="653" spans="1:7" ht="12.75" customHeight="1">
      <c r="A653" s="101" t="s">
        <v>17557</v>
      </c>
      <c r="B653" s="99" t="s">
        <v>29121</v>
      </c>
      <c r="C653" s="117" t="s">
        <v>28602</v>
      </c>
      <c r="D653" s="93"/>
      <c r="E653" s="70">
        <v>23</v>
      </c>
      <c r="F653" s="341">
        <f t="shared" si="10"/>
        <v>0</v>
      </c>
      <c r="G653" s="93">
        <v>58.395816000000003</v>
      </c>
    </row>
    <row r="654" spans="1:7" ht="12.75" customHeight="1">
      <c r="A654" s="101" t="s">
        <v>17558</v>
      </c>
      <c r="B654" s="99" t="s">
        <v>12843</v>
      </c>
      <c r="C654" s="117" t="s">
        <v>28603</v>
      </c>
      <c r="D654" s="93"/>
      <c r="E654" s="70">
        <v>23</v>
      </c>
      <c r="F654" s="341">
        <f t="shared" si="10"/>
        <v>0</v>
      </c>
      <c r="G654" s="93">
        <v>0.44064000000000009</v>
      </c>
    </row>
    <row r="655" spans="1:7" ht="12.75" customHeight="1">
      <c r="A655" s="101" t="s">
        <v>17559</v>
      </c>
      <c r="B655" s="99" t="s">
        <v>28557</v>
      </c>
      <c r="C655" s="117" t="s">
        <v>28604</v>
      </c>
      <c r="D655" s="93"/>
      <c r="E655" s="70">
        <v>23</v>
      </c>
      <c r="F655" s="341">
        <f t="shared" si="10"/>
        <v>0</v>
      </c>
      <c r="G655" s="93">
        <v>3.3048000000000001E-2</v>
      </c>
    </row>
    <row r="656" spans="1:7" ht="12.75" customHeight="1">
      <c r="A656" s="101" t="s">
        <v>17560</v>
      </c>
      <c r="B656" s="99" t="s">
        <v>29150</v>
      </c>
      <c r="C656" s="117" t="s">
        <v>28605</v>
      </c>
      <c r="D656" s="93"/>
      <c r="E656" s="70">
        <v>23</v>
      </c>
      <c r="F656" s="341">
        <f t="shared" si="10"/>
        <v>0</v>
      </c>
      <c r="G656" s="93">
        <v>64.597824000000003</v>
      </c>
    </row>
    <row r="657" spans="1:7" ht="12.75" customHeight="1">
      <c r="A657" s="101" t="s">
        <v>17561</v>
      </c>
      <c r="B657" s="99" t="s">
        <v>28557</v>
      </c>
      <c r="C657" s="117" t="s">
        <v>28606</v>
      </c>
      <c r="D657" s="93"/>
      <c r="E657" s="70">
        <v>23</v>
      </c>
      <c r="F657" s="341">
        <f t="shared" si="10"/>
        <v>0</v>
      </c>
      <c r="G657" s="93">
        <v>3.3048000000000001E-2</v>
      </c>
    </row>
    <row r="658" spans="1:7" ht="12.75" customHeight="1">
      <c r="A658" s="101" t="s">
        <v>17562</v>
      </c>
      <c r="B658" s="99" t="s">
        <v>21338</v>
      </c>
      <c r="C658" s="117" t="s">
        <v>28607</v>
      </c>
      <c r="D658" s="93"/>
      <c r="E658" s="70">
        <v>23</v>
      </c>
      <c r="F658" s="341">
        <f t="shared" si="10"/>
        <v>0</v>
      </c>
      <c r="G658" s="93">
        <v>0.44064000000000009</v>
      </c>
    </row>
    <row r="659" spans="1:7" ht="12.75" customHeight="1">
      <c r="A659" s="101" t="s">
        <v>17563</v>
      </c>
      <c r="B659" s="99" t="s">
        <v>12844</v>
      </c>
      <c r="C659" s="117" t="s">
        <v>28608</v>
      </c>
      <c r="D659" s="93"/>
      <c r="E659" s="70">
        <v>23</v>
      </c>
      <c r="F659" s="341">
        <f t="shared" si="10"/>
        <v>0</v>
      </c>
      <c r="G659" s="93">
        <v>389.33848800000004</v>
      </c>
    </row>
    <row r="660" spans="1:7" ht="12.75" customHeight="1">
      <c r="A660" s="101" t="s">
        <v>17564</v>
      </c>
      <c r="B660" s="99" t="s">
        <v>28558</v>
      </c>
      <c r="C660" s="117" t="s">
        <v>28609</v>
      </c>
      <c r="D660" s="93"/>
      <c r="E660" s="70">
        <v>23</v>
      </c>
      <c r="F660" s="341">
        <f t="shared" si="10"/>
        <v>0</v>
      </c>
      <c r="G660" s="93">
        <v>5.5080000000000011E-2</v>
      </c>
    </row>
    <row r="661" spans="1:7" ht="12.75" customHeight="1">
      <c r="A661" s="101" t="s">
        <v>17565</v>
      </c>
      <c r="B661" s="99" t="s">
        <v>29293</v>
      </c>
      <c r="C661" s="117" t="s">
        <v>28610</v>
      </c>
      <c r="D661" s="93"/>
      <c r="E661" s="70">
        <v>23</v>
      </c>
      <c r="F661" s="341">
        <f t="shared" si="10"/>
        <v>0</v>
      </c>
      <c r="G661" s="93">
        <v>0.81518400000000013</v>
      </c>
    </row>
    <row r="662" spans="1:7" ht="12.75" customHeight="1">
      <c r="A662" s="109" t="s">
        <v>12845</v>
      </c>
      <c r="B662" s="409"/>
      <c r="C662" s="409"/>
      <c r="D662" s="410"/>
      <c r="E662" s="70"/>
      <c r="F662" s="341"/>
    </row>
    <row r="663" spans="1:7" ht="12.75" customHeight="1">
      <c r="A663" s="101" t="s">
        <v>17634</v>
      </c>
      <c r="B663" s="99" t="s">
        <v>12846</v>
      </c>
      <c r="C663" s="121" t="s">
        <v>28611</v>
      </c>
      <c r="D663" s="93"/>
      <c r="E663" s="70">
        <v>23</v>
      </c>
      <c r="F663" s="341">
        <f t="shared" si="10"/>
        <v>0</v>
      </c>
      <c r="G663" s="93">
        <v>82718.648280000009</v>
      </c>
    </row>
    <row r="664" spans="1:7" ht="12.75" customHeight="1">
      <c r="A664" s="101" t="s">
        <v>17635</v>
      </c>
      <c r="B664" s="99" t="s">
        <v>12847</v>
      </c>
      <c r="C664" s="106" t="s">
        <v>28612</v>
      </c>
      <c r="D664" s="93"/>
      <c r="E664" s="70">
        <v>23</v>
      </c>
      <c r="F664" s="341">
        <f t="shared" si="10"/>
        <v>0</v>
      </c>
      <c r="G664" s="93">
        <v>8819.2113119999995</v>
      </c>
    </row>
    <row r="665" spans="1:7" ht="12.75" customHeight="1">
      <c r="A665" s="101" t="s">
        <v>17636</v>
      </c>
      <c r="B665" s="99" t="s">
        <v>12847</v>
      </c>
      <c r="C665" s="106" t="s">
        <v>28613</v>
      </c>
      <c r="D665" s="93"/>
      <c r="E665" s="70">
        <v>23</v>
      </c>
      <c r="F665" s="341">
        <f t="shared" si="10"/>
        <v>0</v>
      </c>
      <c r="G665" s="93">
        <v>4189.49496</v>
      </c>
    </row>
    <row r="666" spans="1:7" ht="12.75" customHeight="1">
      <c r="A666" s="101" t="s">
        <v>17637</v>
      </c>
      <c r="B666" s="99" t="s">
        <v>12848</v>
      </c>
      <c r="C666" s="121" t="s">
        <v>28614</v>
      </c>
      <c r="D666" s="93"/>
      <c r="E666" s="70">
        <v>23</v>
      </c>
      <c r="F666" s="341">
        <f t="shared" si="10"/>
        <v>0</v>
      </c>
      <c r="G666" s="93">
        <v>4535.4304080000002</v>
      </c>
    </row>
    <row r="667" spans="1:7" ht="12.75" customHeight="1">
      <c r="A667" s="101" t="s">
        <v>17638</v>
      </c>
      <c r="B667" s="99" t="s">
        <v>12849</v>
      </c>
      <c r="C667" s="121" t="s">
        <v>28615</v>
      </c>
      <c r="D667" s="93"/>
      <c r="E667" s="70">
        <v>23</v>
      </c>
      <c r="F667" s="341">
        <f t="shared" si="10"/>
        <v>0</v>
      </c>
      <c r="G667" s="93">
        <v>8611.7690160000002</v>
      </c>
    </row>
    <row r="668" spans="1:7" ht="12.75" customHeight="1">
      <c r="A668" s="101" t="s">
        <v>17639</v>
      </c>
      <c r="B668" s="99" t="s">
        <v>12850</v>
      </c>
      <c r="C668" s="121" t="s">
        <v>32043</v>
      </c>
      <c r="D668" s="93"/>
      <c r="E668" s="70">
        <v>23</v>
      </c>
      <c r="F668" s="341">
        <f t="shared" si="10"/>
        <v>0</v>
      </c>
      <c r="G668" s="93">
        <v>4253.8724640000009</v>
      </c>
    </row>
    <row r="669" spans="1:7" ht="12.75" customHeight="1">
      <c r="A669" s="101" t="s">
        <v>17640</v>
      </c>
      <c r="B669" s="99" t="s">
        <v>12851</v>
      </c>
      <c r="C669" s="121" t="s">
        <v>32044</v>
      </c>
      <c r="D669" s="93"/>
      <c r="E669" s="70">
        <v>23</v>
      </c>
      <c r="F669" s="341">
        <f t="shared" si="10"/>
        <v>0</v>
      </c>
      <c r="G669" s="93">
        <v>4078.8502560000006</v>
      </c>
    </row>
    <row r="670" spans="1:7" ht="12.75" customHeight="1">
      <c r="A670" s="101" t="s">
        <v>17641</v>
      </c>
      <c r="B670" s="99" t="s">
        <v>12852</v>
      </c>
      <c r="C670" s="121" t="s">
        <v>32045</v>
      </c>
      <c r="D670" s="93"/>
      <c r="E670" s="70">
        <v>23</v>
      </c>
      <c r="F670" s="341">
        <f t="shared" si="10"/>
        <v>0</v>
      </c>
      <c r="G670" s="93">
        <v>5090.9452560000009</v>
      </c>
    </row>
    <row r="671" spans="1:7" ht="12.75" customHeight="1">
      <c r="A671" s="101" t="s">
        <v>17642</v>
      </c>
      <c r="B671" s="99" t="s">
        <v>12853</v>
      </c>
      <c r="C671" s="121" t="s">
        <v>32046</v>
      </c>
      <c r="D671" s="93"/>
      <c r="E671" s="70">
        <v>23</v>
      </c>
      <c r="F671" s="341">
        <f t="shared" si="10"/>
        <v>0</v>
      </c>
      <c r="G671" s="93">
        <v>3277.4582880000003</v>
      </c>
    </row>
    <row r="672" spans="1:7" ht="12.75" customHeight="1">
      <c r="A672" s="101" t="s">
        <v>17643</v>
      </c>
      <c r="B672" s="99" t="s">
        <v>16188</v>
      </c>
      <c r="C672" s="121" t="s">
        <v>32047</v>
      </c>
      <c r="D672" s="93"/>
      <c r="E672" s="70">
        <v>23</v>
      </c>
      <c r="F672" s="341">
        <f t="shared" si="10"/>
        <v>0</v>
      </c>
      <c r="G672" s="93">
        <v>1964.53836</v>
      </c>
    </row>
    <row r="673" spans="1:7" ht="12.75" customHeight="1">
      <c r="A673" s="101" t="s">
        <v>17644</v>
      </c>
      <c r="B673" s="99" t="s">
        <v>16189</v>
      </c>
      <c r="C673" s="121" t="s">
        <v>32048</v>
      </c>
      <c r="D673" s="93"/>
      <c r="E673" s="70">
        <v>23</v>
      </c>
      <c r="F673" s="341">
        <f t="shared" si="10"/>
        <v>0</v>
      </c>
      <c r="G673" s="93">
        <v>2046.045744</v>
      </c>
    </row>
    <row r="674" spans="1:7" ht="12.75" customHeight="1">
      <c r="A674" s="101" t="s">
        <v>17645</v>
      </c>
      <c r="B674" s="99" t="s">
        <v>16190</v>
      </c>
      <c r="C674" s="121" t="s">
        <v>32049</v>
      </c>
      <c r="D674" s="93"/>
      <c r="E674" s="70">
        <v>23</v>
      </c>
      <c r="F674" s="341">
        <f t="shared" si="10"/>
        <v>0</v>
      </c>
      <c r="G674" s="93">
        <v>2046.045744</v>
      </c>
    </row>
    <row r="675" spans="1:7" ht="12.75" customHeight="1">
      <c r="A675" s="101" t="s">
        <v>17646</v>
      </c>
      <c r="B675" s="99" t="s">
        <v>16191</v>
      </c>
      <c r="C675" s="121" t="s">
        <v>32050</v>
      </c>
      <c r="D675" s="93"/>
      <c r="E675" s="70">
        <v>23</v>
      </c>
      <c r="F675" s="341">
        <f t="shared" si="10"/>
        <v>0</v>
      </c>
      <c r="G675" s="93">
        <v>2958.7654080000002</v>
      </c>
    </row>
    <row r="676" spans="1:7" ht="12.75" customHeight="1">
      <c r="A676" s="101" t="s">
        <v>17647</v>
      </c>
      <c r="B676" s="99" t="s">
        <v>16192</v>
      </c>
      <c r="C676" s="121" t="s">
        <v>32051</v>
      </c>
      <c r="D676" s="93"/>
      <c r="E676" s="70">
        <v>23</v>
      </c>
      <c r="F676" s="341">
        <f t="shared" si="10"/>
        <v>0</v>
      </c>
      <c r="G676" s="93">
        <v>324.93895200000009</v>
      </c>
    </row>
    <row r="677" spans="1:7" ht="12.75" customHeight="1">
      <c r="A677" s="101" t="s">
        <v>17648</v>
      </c>
      <c r="B677" s="99" t="s">
        <v>19898</v>
      </c>
      <c r="C677" s="121" t="s">
        <v>32052</v>
      </c>
      <c r="D677" s="93"/>
      <c r="E677" s="70">
        <v>23</v>
      </c>
      <c r="F677" s="341">
        <f t="shared" si="10"/>
        <v>0</v>
      </c>
      <c r="G677" s="93">
        <v>7023.3829920000007</v>
      </c>
    </row>
    <row r="678" spans="1:7" ht="12.75" customHeight="1">
      <c r="A678" s="101" t="s">
        <v>17649</v>
      </c>
      <c r="B678" s="99" t="s">
        <v>19898</v>
      </c>
      <c r="C678" s="121" t="s">
        <v>32053</v>
      </c>
      <c r="D678" s="93"/>
      <c r="E678" s="70">
        <v>23</v>
      </c>
      <c r="F678" s="341">
        <f t="shared" si="10"/>
        <v>0</v>
      </c>
      <c r="G678" s="93">
        <v>1965.3094800000001</v>
      </c>
    </row>
    <row r="679" spans="1:7" ht="12.75" customHeight="1">
      <c r="A679" s="101" t="s">
        <v>17650</v>
      </c>
      <c r="B679" s="99" t="s">
        <v>19898</v>
      </c>
      <c r="C679" s="121" t="s">
        <v>32054</v>
      </c>
      <c r="D679" s="93"/>
      <c r="E679" s="70">
        <v>23</v>
      </c>
      <c r="F679" s="341">
        <f t="shared" si="10"/>
        <v>0</v>
      </c>
      <c r="G679" s="93">
        <v>2911.0440960000001</v>
      </c>
    </row>
    <row r="680" spans="1:7" ht="12.75" customHeight="1">
      <c r="A680" s="101" t="s">
        <v>17651</v>
      </c>
      <c r="B680" s="99" t="s">
        <v>19898</v>
      </c>
      <c r="C680" s="121" t="s">
        <v>32055</v>
      </c>
      <c r="D680" s="93"/>
      <c r="E680" s="70">
        <v>23</v>
      </c>
      <c r="F680" s="341">
        <f t="shared" si="10"/>
        <v>0</v>
      </c>
      <c r="G680" s="93">
        <v>2662.6663440000007</v>
      </c>
    </row>
    <row r="681" spans="1:7" ht="12.75" customHeight="1">
      <c r="A681" s="101" t="s">
        <v>17652</v>
      </c>
      <c r="B681" s="99" t="s">
        <v>21114</v>
      </c>
      <c r="C681" s="121" t="s">
        <v>32056</v>
      </c>
      <c r="D681" s="93"/>
      <c r="E681" s="70">
        <v>23</v>
      </c>
      <c r="F681" s="341">
        <f t="shared" si="10"/>
        <v>0</v>
      </c>
      <c r="G681" s="93">
        <v>140.39892</v>
      </c>
    </row>
    <row r="682" spans="1:7" ht="12.75" customHeight="1">
      <c r="A682" s="101" t="s">
        <v>17653</v>
      </c>
      <c r="B682" s="99" t="s">
        <v>21114</v>
      </c>
      <c r="C682" s="121" t="s">
        <v>32057</v>
      </c>
      <c r="D682" s="93"/>
      <c r="E682" s="70">
        <v>23</v>
      </c>
      <c r="F682" s="341">
        <f t="shared" si="10"/>
        <v>0</v>
      </c>
      <c r="G682" s="93">
        <v>186.43478400000004</v>
      </c>
    </row>
    <row r="683" spans="1:7" ht="12.75" customHeight="1">
      <c r="A683" s="101" t="s">
        <v>17654</v>
      </c>
      <c r="B683" s="99" t="s">
        <v>21114</v>
      </c>
      <c r="C683" s="121" t="s">
        <v>32058</v>
      </c>
      <c r="D683" s="93"/>
      <c r="E683" s="70">
        <v>23</v>
      </c>
      <c r="F683" s="341">
        <f t="shared" si="10"/>
        <v>0</v>
      </c>
      <c r="G683" s="93">
        <v>515.18527200000005</v>
      </c>
    </row>
    <row r="684" spans="1:7" ht="12.75" customHeight="1">
      <c r="A684" s="101" t="s">
        <v>17655</v>
      </c>
      <c r="B684" s="99" t="s">
        <v>27144</v>
      </c>
      <c r="C684" s="121" t="s">
        <v>32059</v>
      </c>
      <c r="D684" s="93"/>
      <c r="E684" s="70">
        <v>23</v>
      </c>
      <c r="F684" s="341">
        <f t="shared" si="10"/>
        <v>0</v>
      </c>
      <c r="G684" s="93">
        <v>375.70068000000009</v>
      </c>
    </row>
    <row r="685" spans="1:7" ht="12.75" customHeight="1">
      <c r="A685" s="101" t="s">
        <v>17656</v>
      </c>
      <c r="B685" s="99" t="s">
        <v>22661</v>
      </c>
      <c r="C685" s="121" t="s">
        <v>32060</v>
      </c>
      <c r="D685" s="93"/>
      <c r="E685" s="70">
        <v>23</v>
      </c>
      <c r="F685" s="341">
        <f t="shared" si="10"/>
        <v>0</v>
      </c>
      <c r="G685" s="93">
        <v>172.35633600000003</v>
      </c>
    </row>
    <row r="686" spans="1:7" ht="12.75" customHeight="1">
      <c r="A686" s="101" t="s">
        <v>17657</v>
      </c>
      <c r="B686" s="99" t="s">
        <v>27145</v>
      </c>
      <c r="C686" s="121" t="s">
        <v>32061</v>
      </c>
      <c r="D686" s="93"/>
      <c r="E686" s="70">
        <v>23</v>
      </c>
      <c r="F686" s="341">
        <f t="shared" si="10"/>
        <v>0</v>
      </c>
      <c r="G686" s="93">
        <v>228.29558400000002</v>
      </c>
    </row>
    <row r="687" spans="1:7" ht="12.75" customHeight="1">
      <c r="A687" s="101" t="s">
        <v>17658</v>
      </c>
      <c r="B687" s="99" t="s">
        <v>27146</v>
      </c>
      <c r="C687" s="121" t="s">
        <v>32062</v>
      </c>
      <c r="D687" s="93"/>
      <c r="E687" s="70">
        <v>23</v>
      </c>
      <c r="F687" s="341">
        <f t="shared" si="10"/>
        <v>0</v>
      </c>
      <c r="G687" s="93">
        <v>286.12958400000002</v>
      </c>
    </row>
    <row r="688" spans="1:7" ht="12.75" customHeight="1">
      <c r="A688" s="101" t="s">
        <v>17659</v>
      </c>
      <c r="B688" s="99" t="s">
        <v>27147</v>
      </c>
      <c r="C688" s="121" t="s">
        <v>32063</v>
      </c>
      <c r="D688" s="93"/>
      <c r="E688" s="70">
        <v>23</v>
      </c>
      <c r="F688" s="341">
        <f t="shared" si="10"/>
        <v>0</v>
      </c>
      <c r="G688" s="93">
        <v>916.22275200000013</v>
      </c>
    </row>
    <row r="689" spans="1:7" ht="12.75" customHeight="1">
      <c r="A689" s="101" t="s">
        <v>17660</v>
      </c>
      <c r="B689" s="99" t="s">
        <v>27144</v>
      </c>
      <c r="C689" s="121" t="s">
        <v>32064</v>
      </c>
      <c r="D689" s="93"/>
      <c r="E689" s="70">
        <v>23</v>
      </c>
      <c r="F689" s="341">
        <f t="shared" si="10"/>
        <v>0</v>
      </c>
      <c r="G689" s="93">
        <v>375.70068000000009</v>
      </c>
    </row>
    <row r="690" spans="1:7" ht="12.75" customHeight="1">
      <c r="A690" s="101" t="s">
        <v>17661</v>
      </c>
      <c r="B690" s="99" t="s">
        <v>27148</v>
      </c>
      <c r="C690" s="121" t="s">
        <v>32065</v>
      </c>
      <c r="D690" s="93"/>
      <c r="E690" s="70">
        <v>23</v>
      </c>
      <c r="F690" s="341">
        <f t="shared" si="10"/>
        <v>0</v>
      </c>
      <c r="G690" s="93">
        <v>209.79972000000001</v>
      </c>
    </row>
    <row r="691" spans="1:7" ht="12.75" customHeight="1">
      <c r="A691" s="101" t="s">
        <v>17662</v>
      </c>
      <c r="B691" s="99" t="s">
        <v>27149</v>
      </c>
      <c r="C691" s="121" t="s">
        <v>32066</v>
      </c>
      <c r="D691" s="93"/>
      <c r="E691" s="70">
        <v>23</v>
      </c>
      <c r="F691" s="341">
        <f t="shared" si="10"/>
        <v>0</v>
      </c>
      <c r="G691" s="93">
        <v>7245.3553920000004</v>
      </c>
    </row>
    <row r="692" spans="1:7" ht="12.75" customHeight="1">
      <c r="A692" s="101" t="s">
        <v>17663</v>
      </c>
      <c r="B692" s="99" t="s">
        <v>27150</v>
      </c>
      <c r="C692" s="121" t="s">
        <v>32067</v>
      </c>
      <c r="D692" s="93"/>
      <c r="E692" s="70">
        <v>23</v>
      </c>
      <c r="F692" s="341">
        <f t="shared" si="10"/>
        <v>0</v>
      </c>
      <c r="G692" s="93">
        <v>262.61042400000002</v>
      </c>
    </row>
    <row r="693" spans="1:7" ht="12.75" customHeight="1">
      <c r="A693" s="101" t="s">
        <v>17664</v>
      </c>
      <c r="B693" s="99" t="s">
        <v>27151</v>
      </c>
      <c r="C693" s="121" t="s">
        <v>32068</v>
      </c>
      <c r="D693" s="93"/>
      <c r="E693" s="70">
        <v>23</v>
      </c>
      <c r="F693" s="341">
        <f t="shared" si="10"/>
        <v>0</v>
      </c>
      <c r="G693" s="93">
        <v>6734.8188720000007</v>
      </c>
    </row>
    <row r="694" spans="1:7" ht="12.75" customHeight="1">
      <c r="A694" s="101" t="s">
        <v>17665</v>
      </c>
      <c r="B694" s="99" t="s">
        <v>15977</v>
      </c>
      <c r="C694" s="121" t="s">
        <v>32069</v>
      </c>
      <c r="D694" s="93"/>
      <c r="E694" s="70">
        <v>23</v>
      </c>
      <c r="F694" s="341">
        <f t="shared" si="10"/>
        <v>0</v>
      </c>
      <c r="G694" s="93">
        <v>227.53548000000004</v>
      </c>
    </row>
    <row r="695" spans="1:7" ht="12.75" customHeight="1">
      <c r="A695" s="101" t="s">
        <v>17666</v>
      </c>
      <c r="B695" s="99" t="s">
        <v>27152</v>
      </c>
      <c r="C695" s="121" t="s">
        <v>32070</v>
      </c>
      <c r="D695" s="93"/>
      <c r="E695" s="70">
        <v>23</v>
      </c>
      <c r="F695" s="341">
        <f t="shared" si="10"/>
        <v>0</v>
      </c>
      <c r="G695" s="93">
        <v>3478.0596480000008</v>
      </c>
    </row>
    <row r="696" spans="1:7" ht="12.75" customHeight="1">
      <c r="A696" s="101" t="s">
        <v>17667</v>
      </c>
      <c r="B696" s="99" t="s">
        <v>27153</v>
      </c>
      <c r="C696" s="121" t="s">
        <v>32071</v>
      </c>
      <c r="D696" s="93"/>
      <c r="E696" s="70">
        <v>23</v>
      </c>
      <c r="F696" s="341">
        <f t="shared" si="10"/>
        <v>0</v>
      </c>
      <c r="G696" s="93">
        <v>876.65328000000011</v>
      </c>
    </row>
    <row r="697" spans="1:7" ht="12.75" customHeight="1">
      <c r="A697" s="101" t="s">
        <v>17668</v>
      </c>
      <c r="B697" s="99" t="s">
        <v>27152</v>
      </c>
      <c r="C697" s="121" t="s">
        <v>32072</v>
      </c>
      <c r="D697" s="93"/>
      <c r="E697" s="70">
        <v>23</v>
      </c>
      <c r="F697" s="341">
        <f t="shared" si="10"/>
        <v>0</v>
      </c>
      <c r="G697" s="93">
        <v>2171.3747760000001</v>
      </c>
    </row>
    <row r="698" spans="1:7" ht="12.75" customHeight="1">
      <c r="A698" s="101" t="s">
        <v>17669</v>
      </c>
      <c r="B698" s="99" t="s">
        <v>27153</v>
      </c>
      <c r="C698" s="121" t="s">
        <v>32073</v>
      </c>
      <c r="D698" s="93"/>
      <c r="E698" s="70">
        <v>23</v>
      </c>
      <c r="F698" s="341">
        <f t="shared" si="10"/>
        <v>0</v>
      </c>
      <c r="G698" s="93">
        <v>318.47256000000004</v>
      </c>
    </row>
    <row r="699" spans="1:7" ht="12.75" customHeight="1">
      <c r="A699" s="101" t="s">
        <v>17670</v>
      </c>
      <c r="B699" s="99" t="s">
        <v>28565</v>
      </c>
      <c r="C699" s="121" t="s">
        <v>32074</v>
      </c>
      <c r="D699" s="93"/>
      <c r="E699" s="70">
        <v>23</v>
      </c>
      <c r="F699" s="341">
        <f t="shared" si="10"/>
        <v>0</v>
      </c>
      <c r="G699" s="93">
        <v>2026.1067840000003</v>
      </c>
    </row>
    <row r="700" spans="1:7" ht="12.75" customHeight="1">
      <c r="A700" s="101" t="s">
        <v>17671</v>
      </c>
      <c r="B700" s="99" t="s">
        <v>27153</v>
      </c>
      <c r="C700" s="121" t="s">
        <v>32075</v>
      </c>
      <c r="D700" s="93"/>
      <c r="E700" s="70">
        <v>23</v>
      </c>
      <c r="F700" s="341">
        <f t="shared" si="10"/>
        <v>0</v>
      </c>
      <c r="G700" s="93">
        <v>1130.0543279999999</v>
      </c>
    </row>
    <row r="701" spans="1:7" ht="12.75" customHeight="1">
      <c r="A701" s="101" t="s">
        <v>17672</v>
      </c>
      <c r="B701" s="99" t="s">
        <v>27154</v>
      </c>
      <c r="C701" s="121" t="s">
        <v>32076</v>
      </c>
      <c r="D701" s="93"/>
      <c r="E701" s="70">
        <v>23</v>
      </c>
      <c r="F701" s="341">
        <f t="shared" si="10"/>
        <v>0</v>
      </c>
      <c r="G701" s="93">
        <v>2225.7828</v>
      </c>
    </row>
    <row r="702" spans="1:7" ht="12.75" customHeight="1">
      <c r="A702" s="101" t="s">
        <v>17673</v>
      </c>
      <c r="B702" s="99" t="s">
        <v>27153</v>
      </c>
      <c r="C702" s="121" t="s">
        <v>32077</v>
      </c>
      <c r="D702" s="93"/>
      <c r="E702" s="70">
        <v>23</v>
      </c>
      <c r="F702" s="341">
        <f t="shared" si="10"/>
        <v>0</v>
      </c>
      <c r="G702" s="93">
        <v>842.40453600000012</v>
      </c>
    </row>
    <row r="703" spans="1:7" ht="12.75" customHeight="1">
      <c r="A703" s="101" t="s">
        <v>17674</v>
      </c>
      <c r="B703" s="99" t="s">
        <v>27155</v>
      </c>
      <c r="C703" s="121" t="s">
        <v>32078</v>
      </c>
      <c r="D703" s="93"/>
      <c r="E703" s="70">
        <v>23</v>
      </c>
      <c r="F703" s="341">
        <f t="shared" si="10"/>
        <v>0</v>
      </c>
      <c r="G703" s="93">
        <v>19.255967999999999</v>
      </c>
    </row>
    <row r="704" spans="1:7" ht="12.75" customHeight="1">
      <c r="A704" s="101" t="s">
        <v>17675</v>
      </c>
      <c r="B704" s="99" t="s">
        <v>27156</v>
      </c>
      <c r="C704" s="121" t="s">
        <v>32079</v>
      </c>
      <c r="D704" s="93"/>
      <c r="E704" s="70">
        <v>23</v>
      </c>
      <c r="F704" s="341">
        <f t="shared" si="10"/>
        <v>0</v>
      </c>
      <c r="G704" s="93">
        <v>205.459416</v>
      </c>
    </row>
    <row r="705" spans="1:7" ht="12.75" customHeight="1">
      <c r="A705" s="101" t="s">
        <v>17676</v>
      </c>
      <c r="B705" s="99" t="s">
        <v>27157</v>
      </c>
      <c r="C705" s="121" t="s">
        <v>32080</v>
      </c>
      <c r="D705" s="93"/>
      <c r="E705" s="70">
        <v>23</v>
      </c>
      <c r="F705" s="341">
        <f t="shared" si="10"/>
        <v>0</v>
      </c>
      <c r="G705" s="93">
        <v>1088.2045440000002</v>
      </c>
    </row>
    <row r="706" spans="1:7" ht="12.75" customHeight="1">
      <c r="A706" s="101" t="s">
        <v>17677</v>
      </c>
      <c r="B706" s="99" t="s">
        <v>27157</v>
      </c>
      <c r="C706" s="121" t="s">
        <v>32081</v>
      </c>
      <c r="D706" s="93"/>
      <c r="E706" s="70">
        <v>23</v>
      </c>
      <c r="F706" s="341">
        <f t="shared" si="10"/>
        <v>0</v>
      </c>
      <c r="G706" s="93">
        <v>1240.3905840000002</v>
      </c>
    </row>
    <row r="707" spans="1:7" ht="12.75" customHeight="1">
      <c r="A707" s="101" t="s">
        <v>17678</v>
      </c>
      <c r="B707" s="99" t="s">
        <v>27157</v>
      </c>
      <c r="C707" s="121" t="s">
        <v>32082</v>
      </c>
      <c r="D707" s="93"/>
      <c r="E707" s="70">
        <v>23</v>
      </c>
      <c r="F707" s="341">
        <f t="shared" si="10"/>
        <v>0</v>
      </c>
      <c r="G707" s="93">
        <v>1240.3905840000002</v>
      </c>
    </row>
    <row r="708" spans="1:7" ht="12.75" customHeight="1">
      <c r="A708" s="101" t="s">
        <v>17679</v>
      </c>
      <c r="B708" s="99" t="s">
        <v>27157</v>
      </c>
      <c r="C708" s="121" t="s">
        <v>32083</v>
      </c>
      <c r="D708" s="93"/>
      <c r="E708" s="70">
        <v>23</v>
      </c>
      <c r="F708" s="341">
        <f t="shared" si="10"/>
        <v>0</v>
      </c>
      <c r="G708" s="93">
        <v>1628.4952800000001</v>
      </c>
    </row>
    <row r="709" spans="1:7" ht="12.75" customHeight="1">
      <c r="A709" s="101" t="s">
        <v>17680</v>
      </c>
      <c r="B709" s="99" t="s">
        <v>27157</v>
      </c>
      <c r="C709" s="121" t="s">
        <v>32084</v>
      </c>
      <c r="D709" s="93"/>
      <c r="E709" s="70">
        <v>23</v>
      </c>
      <c r="F709" s="341">
        <f t="shared" si="10"/>
        <v>0</v>
      </c>
      <c r="G709" s="93">
        <v>715.32396000000006</v>
      </c>
    </row>
    <row r="710" spans="1:7" ht="12.75" customHeight="1">
      <c r="A710" s="101" t="s">
        <v>17681</v>
      </c>
      <c r="B710" s="99" t="s">
        <v>27157</v>
      </c>
      <c r="C710" s="121" t="s">
        <v>32085</v>
      </c>
      <c r="D710" s="93"/>
      <c r="E710" s="70">
        <v>23</v>
      </c>
      <c r="F710" s="341">
        <f t="shared" ref="F710:F773" si="11">ROUND(D710*1.23,2)</f>
        <v>0</v>
      </c>
      <c r="G710" s="93">
        <v>494.64043200000003</v>
      </c>
    </row>
    <row r="711" spans="1:7" ht="12.75" customHeight="1">
      <c r="A711" s="101" t="s">
        <v>17682</v>
      </c>
      <c r="B711" s="99" t="s">
        <v>27157</v>
      </c>
      <c r="C711" s="121" t="s">
        <v>32086</v>
      </c>
      <c r="D711" s="93"/>
      <c r="E711" s="70">
        <v>23</v>
      </c>
      <c r="F711" s="341">
        <f t="shared" si="11"/>
        <v>0</v>
      </c>
      <c r="G711" s="93">
        <v>646.83748800000001</v>
      </c>
    </row>
    <row r="712" spans="1:7" ht="12.75" customHeight="1">
      <c r="A712" s="101" t="s">
        <v>17683</v>
      </c>
      <c r="B712" s="99" t="s">
        <v>27157</v>
      </c>
      <c r="C712" s="121" t="s">
        <v>32087</v>
      </c>
      <c r="D712" s="93"/>
      <c r="E712" s="70">
        <v>23</v>
      </c>
      <c r="F712" s="341">
        <f t="shared" si="11"/>
        <v>0</v>
      </c>
      <c r="G712" s="93">
        <v>2085.086448</v>
      </c>
    </row>
    <row r="713" spans="1:7" ht="12.75" customHeight="1">
      <c r="A713" s="101" t="s">
        <v>17684</v>
      </c>
      <c r="B713" s="99" t="s">
        <v>27158</v>
      </c>
      <c r="C713" s="106" t="s">
        <v>32088</v>
      </c>
      <c r="D713" s="93"/>
      <c r="E713" s="70">
        <v>23</v>
      </c>
      <c r="F713" s="341">
        <f t="shared" si="11"/>
        <v>0</v>
      </c>
      <c r="G713" s="93">
        <v>36.6282</v>
      </c>
    </row>
    <row r="714" spans="1:7" ht="12.75" customHeight="1">
      <c r="A714" s="101" t="s">
        <v>17685</v>
      </c>
      <c r="B714" s="99" t="s">
        <v>27159</v>
      </c>
      <c r="C714" s="106" t="s">
        <v>32089</v>
      </c>
      <c r="D714" s="93"/>
      <c r="E714" s="70">
        <v>23</v>
      </c>
      <c r="F714" s="341">
        <f t="shared" si="11"/>
        <v>0</v>
      </c>
      <c r="G714" s="93">
        <v>31.858272000000007</v>
      </c>
    </row>
    <row r="715" spans="1:7" ht="12.75" customHeight="1">
      <c r="A715" s="101" t="s">
        <v>17686</v>
      </c>
      <c r="B715" s="99" t="s">
        <v>27160</v>
      </c>
      <c r="C715" s="106" t="s">
        <v>32090</v>
      </c>
      <c r="D715" s="93"/>
      <c r="E715" s="70">
        <v>23</v>
      </c>
      <c r="F715" s="341">
        <f t="shared" si="11"/>
        <v>0</v>
      </c>
      <c r="G715" s="93">
        <v>33.620832000000007</v>
      </c>
    </row>
    <row r="716" spans="1:7" ht="12.75" customHeight="1">
      <c r="A716" s="101" t="s">
        <v>17687</v>
      </c>
      <c r="B716" s="99" t="s">
        <v>27161</v>
      </c>
      <c r="C716" s="106" t="s">
        <v>28686</v>
      </c>
      <c r="D716" s="93"/>
      <c r="E716" s="70">
        <v>23</v>
      </c>
      <c r="F716" s="341">
        <f t="shared" si="11"/>
        <v>0</v>
      </c>
      <c r="G716" s="93">
        <v>36.275688000000002</v>
      </c>
    </row>
    <row r="717" spans="1:7" ht="12.75" customHeight="1">
      <c r="A717" s="101" t="s">
        <v>17688</v>
      </c>
      <c r="B717" s="99" t="s">
        <v>23445</v>
      </c>
      <c r="C717" s="106" t="s">
        <v>28687</v>
      </c>
      <c r="D717" s="93"/>
      <c r="E717" s="70">
        <v>23</v>
      </c>
      <c r="F717" s="341">
        <f t="shared" si="11"/>
        <v>0</v>
      </c>
      <c r="G717" s="93">
        <v>37.520496000000009</v>
      </c>
    </row>
    <row r="718" spans="1:7" ht="12.75" customHeight="1">
      <c r="A718" s="101" t="s">
        <v>17689</v>
      </c>
      <c r="B718" s="99" t="s">
        <v>23446</v>
      </c>
      <c r="C718" s="106" t="s">
        <v>28688</v>
      </c>
      <c r="D718" s="93"/>
      <c r="E718" s="70">
        <v>23</v>
      </c>
      <c r="F718" s="341">
        <f t="shared" si="11"/>
        <v>0</v>
      </c>
      <c r="G718" s="93">
        <v>42.653952000000004</v>
      </c>
    </row>
    <row r="719" spans="1:7" ht="12.75" customHeight="1">
      <c r="A719" s="101" t="s">
        <v>17690</v>
      </c>
      <c r="B719" s="99" t="s">
        <v>23447</v>
      </c>
      <c r="C719" s="106" t="s">
        <v>28689</v>
      </c>
      <c r="D719" s="93"/>
      <c r="E719" s="70">
        <v>23</v>
      </c>
      <c r="F719" s="341">
        <f t="shared" si="11"/>
        <v>0</v>
      </c>
      <c r="G719" s="93">
        <v>46.5426</v>
      </c>
    </row>
    <row r="720" spans="1:7" ht="12.75" customHeight="1">
      <c r="A720" s="101" t="s">
        <v>17691</v>
      </c>
      <c r="B720" s="99" t="s">
        <v>23448</v>
      </c>
      <c r="C720" s="106" t="s">
        <v>28690</v>
      </c>
      <c r="D720" s="93"/>
      <c r="E720" s="70">
        <v>23</v>
      </c>
      <c r="F720" s="341">
        <f t="shared" si="11"/>
        <v>0</v>
      </c>
      <c r="G720" s="93">
        <v>50.442264000000002</v>
      </c>
    </row>
    <row r="721" spans="1:7" ht="12.75" customHeight="1">
      <c r="A721" s="101" t="s">
        <v>17692</v>
      </c>
      <c r="B721" s="99" t="s">
        <v>23449</v>
      </c>
      <c r="C721" s="106" t="s">
        <v>28691</v>
      </c>
      <c r="D721" s="93"/>
      <c r="E721" s="70">
        <v>23</v>
      </c>
      <c r="F721" s="341">
        <f t="shared" si="11"/>
        <v>0</v>
      </c>
      <c r="G721" s="93">
        <v>61.766712000000005</v>
      </c>
    </row>
    <row r="722" spans="1:7" ht="12.75" customHeight="1">
      <c r="A722" s="101" t="s">
        <v>17693</v>
      </c>
      <c r="B722" s="99" t="s">
        <v>23450</v>
      </c>
      <c r="C722" s="106" t="s">
        <v>28692</v>
      </c>
      <c r="D722" s="93"/>
      <c r="E722" s="70">
        <v>23</v>
      </c>
      <c r="F722" s="341">
        <f t="shared" si="11"/>
        <v>0</v>
      </c>
      <c r="G722" s="93">
        <v>87.070464000000015</v>
      </c>
    </row>
    <row r="723" spans="1:7" ht="26.4">
      <c r="A723" s="101" t="s">
        <v>17694</v>
      </c>
      <c r="B723" s="99" t="s">
        <v>23451</v>
      </c>
      <c r="C723" s="106" t="s">
        <v>28693</v>
      </c>
      <c r="D723" s="93"/>
      <c r="E723" s="70">
        <v>23</v>
      </c>
      <c r="F723" s="341">
        <f t="shared" si="11"/>
        <v>0</v>
      </c>
      <c r="G723" s="93">
        <v>44.592768</v>
      </c>
    </row>
    <row r="724" spans="1:7" ht="12.75" customHeight="1">
      <c r="A724" s="101" t="s">
        <v>17695</v>
      </c>
      <c r="B724" s="99" t="s">
        <v>23452</v>
      </c>
      <c r="C724" s="106" t="s">
        <v>28694</v>
      </c>
      <c r="D724" s="93"/>
      <c r="E724" s="70">
        <v>23</v>
      </c>
      <c r="F724" s="341">
        <f t="shared" si="11"/>
        <v>0</v>
      </c>
      <c r="G724" s="93">
        <v>36.947664000000003</v>
      </c>
    </row>
    <row r="725" spans="1:7" ht="12.75" customHeight="1">
      <c r="A725" s="101" t="s">
        <v>17696</v>
      </c>
      <c r="B725" s="99" t="s">
        <v>23453</v>
      </c>
      <c r="C725" s="106" t="s">
        <v>28695</v>
      </c>
      <c r="D725" s="93"/>
      <c r="E725" s="70">
        <v>23</v>
      </c>
      <c r="F725" s="341">
        <f t="shared" si="11"/>
        <v>0</v>
      </c>
      <c r="G725" s="93">
        <v>34.160616000000005</v>
      </c>
    </row>
    <row r="726" spans="1:7" ht="12.75" customHeight="1">
      <c r="A726" s="101" t="s">
        <v>17697</v>
      </c>
      <c r="B726" s="99" t="s">
        <v>23454</v>
      </c>
      <c r="C726" s="106" t="s">
        <v>28696</v>
      </c>
      <c r="D726" s="93"/>
      <c r="E726" s="70">
        <v>23</v>
      </c>
      <c r="F726" s="341">
        <f t="shared" si="11"/>
        <v>0</v>
      </c>
      <c r="G726" s="93">
        <v>41.144760000000005</v>
      </c>
    </row>
    <row r="727" spans="1:7" ht="12.75" customHeight="1">
      <c r="A727" s="101" t="s">
        <v>17698</v>
      </c>
      <c r="B727" s="99" t="s">
        <v>23455</v>
      </c>
      <c r="C727" s="106" t="s">
        <v>28697</v>
      </c>
      <c r="D727" s="93"/>
      <c r="E727" s="70">
        <v>23</v>
      </c>
      <c r="F727" s="341">
        <f t="shared" si="11"/>
        <v>0</v>
      </c>
      <c r="G727" s="93">
        <v>38.401776000000005</v>
      </c>
    </row>
    <row r="728" spans="1:7" ht="12.75" customHeight="1">
      <c r="A728" s="101" t="s">
        <v>17699</v>
      </c>
      <c r="B728" s="99" t="s">
        <v>23456</v>
      </c>
      <c r="C728" s="106" t="s">
        <v>28698</v>
      </c>
      <c r="D728" s="93"/>
      <c r="E728" s="70">
        <v>23</v>
      </c>
      <c r="F728" s="341">
        <f t="shared" si="11"/>
        <v>0</v>
      </c>
      <c r="G728" s="93">
        <v>45.308808000000006</v>
      </c>
    </row>
    <row r="729" spans="1:7" ht="12.75" customHeight="1">
      <c r="A729" s="101" t="s">
        <v>17700</v>
      </c>
      <c r="B729" s="99" t="s">
        <v>23457</v>
      </c>
      <c r="C729" s="106" t="s">
        <v>28699</v>
      </c>
      <c r="D729" s="93"/>
      <c r="E729" s="70">
        <v>23</v>
      </c>
      <c r="F729" s="341">
        <f t="shared" si="11"/>
        <v>0</v>
      </c>
      <c r="G729" s="93">
        <v>48.139920000000011</v>
      </c>
    </row>
    <row r="730" spans="1:7" ht="12.75" customHeight="1">
      <c r="A730" s="101" t="s">
        <v>17701</v>
      </c>
      <c r="B730" s="99" t="s">
        <v>23458</v>
      </c>
      <c r="C730" s="106" t="s">
        <v>28700</v>
      </c>
      <c r="D730" s="93"/>
      <c r="E730" s="70">
        <v>23</v>
      </c>
      <c r="F730" s="341">
        <f t="shared" si="11"/>
        <v>0</v>
      </c>
      <c r="G730" s="93">
        <v>53.714016000000001</v>
      </c>
    </row>
    <row r="731" spans="1:7" ht="12.75" customHeight="1">
      <c r="A731" s="101" t="s">
        <v>17702</v>
      </c>
      <c r="B731" s="99" t="s">
        <v>23459</v>
      </c>
      <c r="C731" s="106" t="s">
        <v>28701</v>
      </c>
      <c r="D731" s="93"/>
      <c r="E731" s="70">
        <v>23</v>
      </c>
      <c r="F731" s="341">
        <f t="shared" si="11"/>
        <v>0</v>
      </c>
      <c r="G731" s="93">
        <v>61.942968</v>
      </c>
    </row>
    <row r="732" spans="1:7" ht="12.75" customHeight="1">
      <c r="A732" s="101" t="s">
        <v>17703</v>
      </c>
      <c r="B732" s="99" t="s">
        <v>23460</v>
      </c>
      <c r="C732" s="106" t="s">
        <v>28702</v>
      </c>
      <c r="D732" s="93"/>
      <c r="E732" s="70">
        <v>23</v>
      </c>
      <c r="F732" s="341">
        <f t="shared" si="11"/>
        <v>0</v>
      </c>
      <c r="G732" s="93">
        <v>57.867048000000011</v>
      </c>
    </row>
    <row r="733" spans="1:7" ht="12.75" customHeight="1">
      <c r="A733" s="101" t="s">
        <v>17704</v>
      </c>
      <c r="B733" s="99" t="s">
        <v>27182</v>
      </c>
      <c r="C733" s="106" t="s">
        <v>28682</v>
      </c>
      <c r="D733" s="93"/>
      <c r="E733" s="70">
        <v>23</v>
      </c>
      <c r="F733" s="341">
        <f t="shared" si="11"/>
        <v>0</v>
      </c>
      <c r="G733" s="93">
        <v>67.605192000000002</v>
      </c>
    </row>
    <row r="734" spans="1:7" ht="12.75" customHeight="1">
      <c r="A734" s="101" t="s">
        <v>17705</v>
      </c>
      <c r="B734" s="99" t="s">
        <v>27183</v>
      </c>
      <c r="C734" s="106" t="s">
        <v>28683</v>
      </c>
      <c r="D734" s="93"/>
      <c r="E734" s="70">
        <v>23</v>
      </c>
      <c r="F734" s="341">
        <f t="shared" si="11"/>
        <v>0</v>
      </c>
      <c r="G734" s="93">
        <v>71.141328000000001</v>
      </c>
    </row>
    <row r="735" spans="1:7" ht="12.75" customHeight="1">
      <c r="A735" s="101" t="s">
        <v>17706</v>
      </c>
      <c r="B735" s="99" t="s">
        <v>27184</v>
      </c>
      <c r="C735" s="106" t="s">
        <v>28684</v>
      </c>
      <c r="D735" s="93"/>
      <c r="E735" s="70">
        <v>23</v>
      </c>
      <c r="F735" s="341">
        <f t="shared" si="11"/>
        <v>0</v>
      </c>
      <c r="G735" s="93">
        <v>76.01039999999999</v>
      </c>
    </row>
    <row r="736" spans="1:7" ht="12.75" customHeight="1">
      <c r="A736" s="101" t="s">
        <v>17707</v>
      </c>
      <c r="B736" s="99" t="s">
        <v>27185</v>
      </c>
      <c r="C736" s="106" t="s">
        <v>28685</v>
      </c>
      <c r="D736" s="93"/>
      <c r="E736" s="70">
        <v>23</v>
      </c>
      <c r="F736" s="341">
        <f t="shared" si="11"/>
        <v>0</v>
      </c>
      <c r="G736" s="93">
        <v>101.13789600000001</v>
      </c>
    </row>
    <row r="737" spans="1:7" ht="12.75" customHeight="1">
      <c r="A737" s="101" t="s">
        <v>17708</v>
      </c>
      <c r="B737" s="99" t="s">
        <v>27186</v>
      </c>
      <c r="C737" s="106" t="s">
        <v>24481</v>
      </c>
      <c r="D737" s="93"/>
      <c r="E737" s="70">
        <v>23</v>
      </c>
      <c r="F737" s="341">
        <f t="shared" si="11"/>
        <v>0</v>
      </c>
      <c r="G737" s="93">
        <v>46.013832000000008</v>
      </c>
    </row>
    <row r="738" spans="1:7" ht="12.75" customHeight="1">
      <c r="A738" s="101" t="s">
        <v>17709</v>
      </c>
      <c r="B738" s="99" t="s">
        <v>27187</v>
      </c>
      <c r="C738" s="106" t="s">
        <v>24482</v>
      </c>
      <c r="D738" s="93"/>
      <c r="E738" s="70">
        <v>23</v>
      </c>
      <c r="F738" s="341">
        <f t="shared" si="11"/>
        <v>0</v>
      </c>
      <c r="G738" s="93">
        <v>51.323544000000012</v>
      </c>
    </row>
    <row r="739" spans="1:7" ht="12.75" customHeight="1">
      <c r="A739" s="101" t="s">
        <v>17710</v>
      </c>
      <c r="B739" s="99" t="s">
        <v>27188</v>
      </c>
      <c r="C739" s="106" t="s">
        <v>24483</v>
      </c>
      <c r="D739" s="93"/>
      <c r="E739" s="70">
        <v>23</v>
      </c>
      <c r="F739" s="341">
        <f t="shared" si="11"/>
        <v>0</v>
      </c>
      <c r="G739" s="93">
        <v>41.673527999999997</v>
      </c>
    </row>
    <row r="740" spans="1:7" ht="12.75" customHeight="1">
      <c r="A740" s="101" t="s">
        <v>17711</v>
      </c>
      <c r="B740" s="99" t="s">
        <v>27189</v>
      </c>
      <c r="C740" s="106" t="s">
        <v>24484</v>
      </c>
      <c r="D740" s="93"/>
      <c r="E740" s="70">
        <v>23</v>
      </c>
      <c r="F740" s="341">
        <f t="shared" si="11"/>
        <v>0</v>
      </c>
      <c r="G740" s="93">
        <v>44.956296000000009</v>
      </c>
    </row>
    <row r="741" spans="1:7" ht="12.75" customHeight="1">
      <c r="A741" s="101" t="s">
        <v>17712</v>
      </c>
      <c r="B741" s="99" t="s">
        <v>27190</v>
      </c>
      <c r="C741" s="106" t="s">
        <v>24485</v>
      </c>
      <c r="D741" s="93"/>
      <c r="E741" s="70">
        <v>23</v>
      </c>
      <c r="F741" s="341">
        <f t="shared" si="11"/>
        <v>0</v>
      </c>
      <c r="G741" s="93">
        <v>48.139920000000011</v>
      </c>
    </row>
    <row r="742" spans="1:7" ht="12.75" customHeight="1">
      <c r="A742" s="101" t="s">
        <v>17713</v>
      </c>
      <c r="B742" s="99" t="s">
        <v>27191</v>
      </c>
      <c r="C742" s="106" t="s">
        <v>24486</v>
      </c>
      <c r="D742" s="93"/>
      <c r="E742" s="70">
        <v>23</v>
      </c>
      <c r="F742" s="341">
        <f t="shared" si="11"/>
        <v>0</v>
      </c>
      <c r="G742" s="93">
        <v>51.499800000000008</v>
      </c>
    </row>
    <row r="743" spans="1:7" ht="12.75" customHeight="1">
      <c r="A743" s="101" t="s">
        <v>17714</v>
      </c>
      <c r="B743" s="99" t="s">
        <v>27192</v>
      </c>
      <c r="C743" s="106" t="s">
        <v>24487</v>
      </c>
      <c r="D743" s="93"/>
      <c r="E743" s="70">
        <v>23</v>
      </c>
      <c r="F743" s="341">
        <f t="shared" si="11"/>
        <v>0</v>
      </c>
      <c r="G743" s="93">
        <v>54.859680000000004</v>
      </c>
    </row>
    <row r="744" spans="1:7" ht="12.75" customHeight="1">
      <c r="A744" s="101" t="s">
        <v>17715</v>
      </c>
      <c r="B744" s="99" t="s">
        <v>27193</v>
      </c>
      <c r="C744" s="106" t="s">
        <v>24488</v>
      </c>
      <c r="D744" s="93"/>
      <c r="E744" s="70">
        <v>23</v>
      </c>
      <c r="F744" s="341">
        <f t="shared" si="11"/>
        <v>0</v>
      </c>
      <c r="G744" s="93">
        <v>69.555024000000003</v>
      </c>
    </row>
    <row r="745" spans="1:7" ht="12.75" customHeight="1">
      <c r="A745" s="101" t="s">
        <v>17716</v>
      </c>
      <c r="B745" s="99" t="s">
        <v>27194</v>
      </c>
      <c r="C745" s="106" t="s">
        <v>24489</v>
      </c>
      <c r="D745" s="93"/>
      <c r="E745" s="70">
        <v>23</v>
      </c>
      <c r="F745" s="341">
        <f t="shared" si="11"/>
        <v>0</v>
      </c>
      <c r="G745" s="93">
        <v>58.043304000000006</v>
      </c>
    </row>
    <row r="746" spans="1:7" ht="12.75" customHeight="1">
      <c r="A746" s="101" t="s">
        <v>17717</v>
      </c>
      <c r="B746" s="99" t="s">
        <v>27195</v>
      </c>
      <c r="C746" s="106" t="s">
        <v>24490</v>
      </c>
      <c r="D746" s="93"/>
      <c r="E746" s="70">
        <v>23</v>
      </c>
      <c r="F746" s="341">
        <f t="shared" si="11"/>
        <v>0</v>
      </c>
      <c r="G746" s="93">
        <v>66.272255999999999</v>
      </c>
    </row>
    <row r="747" spans="1:7" ht="12.75" customHeight="1">
      <c r="A747" s="101" t="s">
        <v>17718</v>
      </c>
      <c r="B747" s="99" t="s">
        <v>27196</v>
      </c>
      <c r="C747" s="106" t="s">
        <v>24491</v>
      </c>
      <c r="D747" s="93"/>
      <c r="E747" s="70">
        <v>23</v>
      </c>
      <c r="F747" s="341">
        <f t="shared" si="11"/>
        <v>0</v>
      </c>
      <c r="G747" s="93">
        <v>81.055728000000002</v>
      </c>
    </row>
    <row r="748" spans="1:7" ht="12.75" customHeight="1">
      <c r="A748" s="101" t="s">
        <v>17719</v>
      </c>
      <c r="B748" s="99" t="s">
        <v>27197</v>
      </c>
      <c r="C748" s="106" t="s">
        <v>24492</v>
      </c>
      <c r="D748" s="93"/>
      <c r="E748" s="70">
        <v>23</v>
      </c>
      <c r="F748" s="341">
        <f t="shared" si="11"/>
        <v>0</v>
      </c>
      <c r="G748" s="93">
        <v>81.408240000000006</v>
      </c>
    </row>
    <row r="749" spans="1:7" ht="12.75" customHeight="1">
      <c r="A749" s="101" t="s">
        <v>17720</v>
      </c>
      <c r="B749" s="99" t="s">
        <v>27198</v>
      </c>
      <c r="C749" s="106" t="s">
        <v>24493</v>
      </c>
      <c r="D749" s="93"/>
      <c r="E749" s="70">
        <v>23</v>
      </c>
      <c r="F749" s="341">
        <f t="shared" si="11"/>
        <v>0</v>
      </c>
      <c r="G749" s="93">
        <v>84.239351999999997</v>
      </c>
    </row>
    <row r="750" spans="1:7" ht="12.75" customHeight="1">
      <c r="A750" s="101" t="s">
        <v>17721</v>
      </c>
      <c r="B750" s="99" t="s">
        <v>27199</v>
      </c>
      <c r="C750" s="106" t="s">
        <v>24494</v>
      </c>
      <c r="D750" s="93"/>
      <c r="E750" s="70">
        <v>23</v>
      </c>
      <c r="F750" s="341">
        <f t="shared" si="11"/>
        <v>0</v>
      </c>
      <c r="G750" s="93">
        <v>84.94437600000002</v>
      </c>
    </row>
    <row r="751" spans="1:7" ht="12.75" customHeight="1">
      <c r="A751" s="101" t="s">
        <v>17722</v>
      </c>
      <c r="B751" s="99" t="s">
        <v>27200</v>
      </c>
      <c r="C751" s="106" t="s">
        <v>24495</v>
      </c>
      <c r="D751" s="93"/>
      <c r="E751" s="70">
        <v>23</v>
      </c>
      <c r="F751" s="341">
        <f t="shared" si="11"/>
        <v>0</v>
      </c>
      <c r="G751" s="93">
        <v>153.97063200000002</v>
      </c>
    </row>
    <row r="752" spans="1:7" ht="12.75" customHeight="1">
      <c r="A752" s="101" t="s">
        <v>17723</v>
      </c>
      <c r="B752" s="99" t="s">
        <v>27201</v>
      </c>
      <c r="C752" s="106" t="s">
        <v>24496</v>
      </c>
      <c r="D752" s="93"/>
      <c r="E752" s="70">
        <v>23</v>
      </c>
      <c r="F752" s="341">
        <f t="shared" si="11"/>
        <v>0</v>
      </c>
      <c r="G752" s="93">
        <v>90.78285600000001</v>
      </c>
    </row>
    <row r="753" spans="1:7" ht="12.75" customHeight="1">
      <c r="A753" s="101" t="s">
        <v>17724</v>
      </c>
      <c r="B753" s="99" t="s">
        <v>14304</v>
      </c>
      <c r="C753" s="106" t="s">
        <v>24497</v>
      </c>
      <c r="D753" s="93"/>
      <c r="E753" s="70">
        <v>23</v>
      </c>
      <c r="F753" s="341">
        <f t="shared" si="11"/>
        <v>0</v>
      </c>
      <c r="G753" s="93">
        <v>94.153752000000011</v>
      </c>
    </row>
    <row r="754" spans="1:7" ht="12.75" customHeight="1">
      <c r="A754" s="101" t="s">
        <v>17725</v>
      </c>
      <c r="B754" s="99" t="s">
        <v>14305</v>
      </c>
      <c r="C754" s="106" t="s">
        <v>24498</v>
      </c>
      <c r="D754" s="93"/>
      <c r="E754" s="70">
        <v>23</v>
      </c>
      <c r="F754" s="341">
        <f t="shared" si="11"/>
        <v>0</v>
      </c>
      <c r="G754" s="93">
        <v>97.436520000000016</v>
      </c>
    </row>
    <row r="755" spans="1:7" ht="12.75" customHeight="1">
      <c r="A755" s="101" t="s">
        <v>17726</v>
      </c>
      <c r="B755" s="99" t="s">
        <v>14306</v>
      </c>
      <c r="C755" s="106" t="s">
        <v>24499</v>
      </c>
      <c r="D755" s="93"/>
      <c r="E755" s="70">
        <v>23</v>
      </c>
      <c r="F755" s="341">
        <f t="shared" si="11"/>
        <v>0</v>
      </c>
      <c r="G755" s="93">
        <v>74.490192000000008</v>
      </c>
    </row>
    <row r="756" spans="1:7" ht="12.75" customHeight="1">
      <c r="A756" s="101" t="s">
        <v>17727</v>
      </c>
      <c r="B756" s="99" t="s">
        <v>14307</v>
      </c>
      <c r="C756" s="106" t="s">
        <v>24500</v>
      </c>
      <c r="D756" s="93"/>
      <c r="E756" s="70">
        <v>23</v>
      </c>
      <c r="F756" s="341">
        <f t="shared" si="11"/>
        <v>0</v>
      </c>
      <c r="G756" s="93">
        <v>130.253184</v>
      </c>
    </row>
    <row r="757" spans="1:7" ht="12.75" customHeight="1">
      <c r="A757" s="101" t="s">
        <v>17728</v>
      </c>
      <c r="B757" s="99" t="s">
        <v>27198</v>
      </c>
      <c r="C757" s="106" t="s">
        <v>24501</v>
      </c>
      <c r="D757" s="93"/>
      <c r="E757" s="70">
        <v>23</v>
      </c>
      <c r="F757" s="341">
        <f t="shared" si="11"/>
        <v>0</v>
      </c>
      <c r="G757" s="93">
        <v>84.239351999999997</v>
      </c>
    </row>
    <row r="758" spans="1:7" ht="12.75" customHeight="1">
      <c r="A758" s="101" t="s">
        <v>17729</v>
      </c>
      <c r="B758" s="99" t="s">
        <v>14308</v>
      </c>
      <c r="C758" s="106" t="s">
        <v>24502</v>
      </c>
      <c r="D758" s="93"/>
      <c r="E758" s="70">
        <v>23</v>
      </c>
      <c r="F758" s="341">
        <f t="shared" si="11"/>
        <v>0</v>
      </c>
      <c r="G758" s="93">
        <v>112.18694400000001</v>
      </c>
    </row>
    <row r="759" spans="1:7" ht="12.75" customHeight="1">
      <c r="A759" s="101" t="s">
        <v>17730</v>
      </c>
      <c r="B759" s="99" t="s">
        <v>14309</v>
      </c>
      <c r="C759" s="106" t="s">
        <v>24503</v>
      </c>
      <c r="D759" s="93"/>
      <c r="E759" s="70">
        <v>23</v>
      </c>
      <c r="F759" s="341">
        <f t="shared" si="11"/>
        <v>0</v>
      </c>
      <c r="G759" s="93">
        <v>116.97890400000001</v>
      </c>
    </row>
    <row r="760" spans="1:7" ht="12.75" customHeight="1">
      <c r="A760" s="101" t="s">
        <v>17731</v>
      </c>
      <c r="B760" s="99" t="s">
        <v>14310</v>
      </c>
      <c r="C760" s="106" t="s">
        <v>24504</v>
      </c>
      <c r="D760" s="93"/>
      <c r="E760" s="70">
        <v>23</v>
      </c>
      <c r="F760" s="341">
        <f t="shared" si="11"/>
        <v>0</v>
      </c>
      <c r="G760" s="93">
        <v>156.43821600000001</v>
      </c>
    </row>
    <row r="761" spans="1:7" ht="12.75" customHeight="1">
      <c r="A761" s="101" t="s">
        <v>17732</v>
      </c>
      <c r="B761" s="99" t="s">
        <v>14311</v>
      </c>
      <c r="C761" s="106" t="s">
        <v>24505</v>
      </c>
      <c r="D761" s="93"/>
      <c r="E761" s="70">
        <v>23</v>
      </c>
      <c r="F761" s="341">
        <f t="shared" si="11"/>
        <v>0</v>
      </c>
      <c r="G761" s="93">
        <v>67.935672000000011</v>
      </c>
    </row>
    <row r="762" spans="1:7" ht="12.75" customHeight="1">
      <c r="A762" s="101" t="s">
        <v>17733</v>
      </c>
      <c r="B762" s="99" t="s">
        <v>14312</v>
      </c>
      <c r="C762" s="106" t="s">
        <v>24506</v>
      </c>
      <c r="D762" s="93"/>
      <c r="E762" s="70">
        <v>23</v>
      </c>
      <c r="F762" s="341">
        <f t="shared" si="11"/>
        <v>0</v>
      </c>
      <c r="G762" s="93">
        <v>124.06219200000002</v>
      </c>
    </row>
    <row r="763" spans="1:7" ht="12.75" customHeight="1">
      <c r="A763" s="101" t="s">
        <v>17734</v>
      </c>
      <c r="B763" s="99" t="s">
        <v>14313</v>
      </c>
      <c r="C763" s="106" t="s">
        <v>24507</v>
      </c>
      <c r="D763" s="93"/>
      <c r="E763" s="70">
        <v>23</v>
      </c>
      <c r="F763" s="341">
        <f t="shared" si="11"/>
        <v>0</v>
      </c>
      <c r="G763" s="93">
        <v>128.30335200000002</v>
      </c>
    </row>
    <row r="764" spans="1:7" ht="12.75" customHeight="1">
      <c r="A764" s="101" t="s">
        <v>17735</v>
      </c>
      <c r="B764" s="99" t="s">
        <v>14314</v>
      </c>
      <c r="C764" s="106" t="s">
        <v>24508</v>
      </c>
      <c r="D764" s="93"/>
      <c r="E764" s="70">
        <v>23</v>
      </c>
      <c r="F764" s="341">
        <f t="shared" si="11"/>
        <v>0</v>
      </c>
      <c r="G764" s="93">
        <v>332.70523199999997</v>
      </c>
    </row>
    <row r="765" spans="1:7" ht="12.75" customHeight="1">
      <c r="A765" s="101" t="s">
        <v>17736</v>
      </c>
      <c r="B765" s="99" t="s">
        <v>14315</v>
      </c>
      <c r="C765" s="106" t="s">
        <v>24509</v>
      </c>
      <c r="D765" s="93"/>
      <c r="E765" s="70">
        <v>23</v>
      </c>
      <c r="F765" s="341">
        <f t="shared" si="11"/>
        <v>0</v>
      </c>
      <c r="G765" s="93">
        <v>129.18463199999999</v>
      </c>
    </row>
    <row r="766" spans="1:7" ht="12.75" customHeight="1">
      <c r="A766" s="101" t="s">
        <v>17737</v>
      </c>
      <c r="B766" s="99" t="s">
        <v>14316</v>
      </c>
      <c r="C766" s="106" t="s">
        <v>24510</v>
      </c>
      <c r="D766" s="93"/>
      <c r="E766" s="70">
        <v>23</v>
      </c>
      <c r="F766" s="341">
        <f t="shared" si="11"/>
        <v>0</v>
      </c>
      <c r="G766" s="93">
        <v>144.93751200000003</v>
      </c>
    </row>
    <row r="767" spans="1:7" ht="12.75" customHeight="1">
      <c r="A767" s="101" t="s">
        <v>17738</v>
      </c>
      <c r="B767" s="99" t="s">
        <v>14317</v>
      </c>
      <c r="C767" s="106" t="s">
        <v>24511</v>
      </c>
      <c r="D767" s="93"/>
      <c r="E767" s="70">
        <v>23</v>
      </c>
      <c r="F767" s="341">
        <f t="shared" si="11"/>
        <v>0</v>
      </c>
      <c r="G767" s="93">
        <v>155.38068000000001</v>
      </c>
    </row>
    <row r="768" spans="1:7" ht="12.75" customHeight="1">
      <c r="A768" s="101" t="s">
        <v>17739</v>
      </c>
      <c r="B768" s="99" t="s">
        <v>14318</v>
      </c>
      <c r="C768" s="106" t="s">
        <v>24512</v>
      </c>
      <c r="D768" s="93"/>
      <c r="E768" s="70">
        <v>23</v>
      </c>
      <c r="F768" s="341">
        <f t="shared" si="11"/>
        <v>0</v>
      </c>
      <c r="G768" s="93">
        <v>169.35998400000003</v>
      </c>
    </row>
    <row r="769" spans="1:7" ht="12.75" customHeight="1">
      <c r="A769" s="101" t="s">
        <v>17740</v>
      </c>
      <c r="B769" s="99" t="s">
        <v>14319</v>
      </c>
      <c r="C769" s="106" t="s">
        <v>24513</v>
      </c>
      <c r="D769" s="93"/>
      <c r="E769" s="70">
        <v>23</v>
      </c>
      <c r="F769" s="341">
        <f t="shared" si="11"/>
        <v>0</v>
      </c>
      <c r="G769" s="93">
        <v>228.29558400000002</v>
      </c>
    </row>
    <row r="770" spans="1:7" ht="12.75" customHeight="1">
      <c r="A770" s="101" t="s">
        <v>17741</v>
      </c>
      <c r="B770" s="99" t="s">
        <v>14320</v>
      </c>
      <c r="C770" s="106" t="s">
        <v>24514</v>
      </c>
      <c r="D770" s="93"/>
      <c r="E770" s="70">
        <v>23</v>
      </c>
      <c r="F770" s="341">
        <f t="shared" si="11"/>
        <v>0</v>
      </c>
      <c r="G770" s="93">
        <v>238.91500800000003</v>
      </c>
    </row>
    <row r="771" spans="1:7" ht="12.75" customHeight="1">
      <c r="A771" s="101" t="s">
        <v>17742</v>
      </c>
      <c r="B771" s="99" t="s">
        <v>14321</v>
      </c>
      <c r="C771" s="106" t="s">
        <v>24515</v>
      </c>
      <c r="D771" s="93"/>
      <c r="E771" s="70">
        <v>23</v>
      </c>
      <c r="F771" s="341">
        <f t="shared" si="11"/>
        <v>0</v>
      </c>
      <c r="G771" s="93">
        <v>258.38028000000003</v>
      </c>
    </row>
    <row r="772" spans="1:7" ht="12.75" customHeight="1">
      <c r="A772" s="101" t="s">
        <v>17743</v>
      </c>
      <c r="B772" s="99" t="s">
        <v>14322</v>
      </c>
      <c r="C772" s="106" t="s">
        <v>24516</v>
      </c>
      <c r="D772" s="93"/>
      <c r="E772" s="70">
        <v>23</v>
      </c>
      <c r="F772" s="341">
        <f t="shared" si="11"/>
        <v>0</v>
      </c>
      <c r="G772" s="93">
        <v>610.55078400000002</v>
      </c>
    </row>
    <row r="773" spans="1:7" ht="12.75" customHeight="1">
      <c r="A773" s="101" t="s">
        <v>17744</v>
      </c>
      <c r="B773" s="99" t="s">
        <v>14323</v>
      </c>
      <c r="C773" s="106" t="s">
        <v>24517</v>
      </c>
      <c r="D773" s="93"/>
      <c r="E773" s="70">
        <v>23</v>
      </c>
      <c r="F773" s="341">
        <f t="shared" si="11"/>
        <v>0</v>
      </c>
      <c r="G773" s="93">
        <v>449.68413600000002</v>
      </c>
    </row>
    <row r="774" spans="1:7" ht="12.75" customHeight="1">
      <c r="A774" s="101" t="s">
        <v>17745</v>
      </c>
      <c r="B774" s="99" t="s">
        <v>14324</v>
      </c>
      <c r="C774" s="106" t="s">
        <v>24518</v>
      </c>
      <c r="D774" s="93"/>
      <c r="E774" s="70">
        <v>23</v>
      </c>
      <c r="F774" s="341">
        <f t="shared" ref="F774:F835" si="12">ROUND(D774*1.23,2)</f>
        <v>0</v>
      </c>
      <c r="G774" s="93">
        <v>396.95054399999998</v>
      </c>
    </row>
    <row r="775" spans="1:7" ht="12.75" customHeight="1">
      <c r="A775" s="101" t="s">
        <v>17746</v>
      </c>
      <c r="B775" s="99" t="s">
        <v>14325</v>
      </c>
      <c r="C775" s="106" t="s">
        <v>24519</v>
      </c>
      <c r="D775" s="93"/>
      <c r="E775" s="70">
        <v>23</v>
      </c>
      <c r="F775" s="341">
        <f t="shared" si="12"/>
        <v>0</v>
      </c>
      <c r="G775" s="93">
        <v>468.97315200000008</v>
      </c>
    </row>
    <row r="776" spans="1:7" ht="12.75" customHeight="1">
      <c r="A776" s="101" t="s">
        <v>17747</v>
      </c>
      <c r="B776" s="99" t="s">
        <v>14326</v>
      </c>
      <c r="C776" s="106" t="s">
        <v>24520</v>
      </c>
      <c r="D776" s="93"/>
      <c r="E776" s="70">
        <v>23</v>
      </c>
      <c r="F776" s="341">
        <f t="shared" si="12"/>
        <v>0</v>
      </c>
      <c r="G776" s="93">
        <v>373.40935200000007</v>
      </c>
    </row>
    <row r="777" spans="1:7">
      <c r="A777" s="406" t="s">
        <v>8311</v>
      </c>
      <c r="B777" s="407"/>
      <c r="C777" s="407"/>
      <c r="D777" s="408"/>
      <c r="E777" s="70"/>
      <c r="F777" s="341"/>
    </row>
    <row r="778" spans="1:7" ht="12.75" customHeight="1">
      <c r="A778" s="101" t="s">
        <v>17748</v>
      </c>
      <c r="B778" s="99" t="s">
        <v>19462</v>
      </c>
      <c r="C778" s="106" t="s">
        <v>24521</v>
      </c>
      <c r="D778" s="102"/>
      <c r="E778" s="70">
        <v>23</v>
      </c>
      <c r="F778" s="341">
        <f t="shared" si="12"/>
        <v>0</v>
      </c>
      <c r="G778" s="102">
        <v>3029.06952</v>
      </c>
    </row>
    <row r="779" spans="1:7" ht="12.75" customHeight="1">
      <c r="A779" s="101" t="s">
        <v>17749</v>
      </c>
      <c r="B779" s="99" t="s">
        <v>19463</v>
      </c>
      <c r="C779" s="106" t="s">
        <v>24522</v>
      </c>
      <c r="D779" s="102"/>
      <c r="E779" s="70">
        <v>23</v>
      </c>
      <c r="F779" s="341">
        <f t="shared" si="12"/>
        <v>0</v>
      </c>
      <c r="G779" s="102">
        <v>6058.1500560000004</v>
      </c>
    </row>
    <row r="780" spans="1:7" ht="12.75" customHeight="1">
      <c r="A780" s="101" t="s">
        <v>17750</v>
      </c>
      <c r="B780" s="99" t="s">
        <v>19464</v>
      </c>
      <c r="C780" s="106" t="s">
        <v>24523</v>
      </c>
      <c r="D780" s="102"/>
      <c r="E780" s="70">
        <v>23</v>
      </c>
      <c r="F780" s="341">
        <f t="shared" si="12"/>
        <v>0</v>
      </c>
      <c r="G780" s="102">
        <v>2175.2964720000004</v>
      </c>
    </row>
    <row r="781" spans="1:7" ht="12.75" customHeight="1">
      <c r="A781" s="101" t="s">
        <v>17751</v>
      </c>
      <c r="B781" s="99" t="s">
        <v>19459</v>
      </c>
      <c r="C781" s="106" t="s">
        <v>24524</v>
      </c>
      <c r="D781" s="102"/>
      <c r="E781" s="70">
        <v>23</v>
      </c>
      <c r="F781" s="341">
        <f t="shared" si="12"/>
        <v>0</v>
      </c>
      <c r="G781" s="102">
        <v>1623.681288</v>
      </c>
    </row>
    <row r="782" spans="1:7" ht="12.75" customHeight="1">
      <c r="A782" s="101" t="s">
        <v>17752</v>
      </c>
      <c r="B782" s="99" t="s">
        <v>19465</v>
      </c>
      <c r="C782" s="106" t="s">
        <v>24525</v>
      </c>
      <c r="D782" s="102"/>
      <c r="E782" s="70">
        <v>23</v>
      </c>
      <c r="F782" s="341">
        <f t="shared" si="12"/>
        <v>0</v>
      </c>
      <c r="G782" s="102">
        <v>315.21182400000004</v>
      </c>
    </row>
    <row r="783" spans="1:7" ht="12.75" customHeight="1">
      <c r="A783" s="101" t="s">
        <v>17753</v>
      </c>
      <c r="B783" s="99" t="s">
        <v>19466</v>
      </c>
      <c r="C783" s="106" t="s">
        <v>24526</v>
      </c>
      <c r="D783" s="102"/>
      <c r="E783" s="70">
        <v>23</v>
      </c>
      <c r="F783" s="341">
        <f t="shared" si="12"/>
        <v>0</v>
      </c>
      <c r="G783" s="102">
        <v>176.05771200000001</v>
      </c>
    </row>
    <row r="784" spans="1:7" ht="12.75" customHeight="1">
      <c r="A784" s="101" t="s">
        <v>17754</v>
      </c>
      <c r="B784" s="99" t="s">
        <v>19467</v>
      </c>
      <c r="C784" s="106" t="s">
        <v>24527</v>
      </c>
      <c r="D784" s="102"/>
      <c r="E784" s="70">
        <v>23</v>
      </c>
      <c r="F784" s="341">
        <f t="shared" si="12"/>
        <v>0</v>
      </c>
      <c r="G784" s="102">
        <v>1145.1242159999999</v>
      </c>
    </row>
    <row r="785" spans="1:7" ht="12.75" customHeight="1">
      <c r="A785" s="406" t="s">
        <v>8312</v>
      </c>
      <c r="B785" s="407"/>
      <c r="C785" s="407"/>
      <c r="D785" s="408"/>
      <c r="E785" s="70"/>
      <c r="F785" s="341"/>
    </row>
    <row r="786" spans="1:7" ht="12.75" customHeight="1">
      <c r="A786" s="101" t="s">
        <v>17755</v>
      </c>
      <c r="B786" s="99" t="s">
        <v>19462</v>
      </c>
      <c r="C786" s="106" t="s">
        <v>24528</v>
      </c>
      <c r="D786" s="102"/>
      <c r="E786" s="70">
        <v>23</v>
      </c>
      <c r="F786" s="341">
        <f t="shared" si="12"/>
        <v>0</v>
      </c>
      <c r="G786" s="102">
        <v>3918.9309840000001</v>
      </c>
    </row>
    <row r="787" spans="1:7" ht="12.75" customHeight="1">
      <c r="A787" s="101" t="s">
        <v>17756</v>
      </c>
      <c r="B787" s="99" t="s">
        <v>19463</v>
      </c>
      <c r="C787" s="106" t="s">
        <v>24529</v>
      </c>
      <c r="D787" s="102"/>
      <c r="E787" s="70">
        <v>23</v>
      </c>
      <c r="F787" s="341">
        <f t="shared" si="12"/>
        <v>0</v>
      </c>
      <c r="G787" s="102">
        <v>8193.6236880000015</v>
      </c>
    </row>
    <row r="788" spans="1:7" ht="12.75" customHeight="1">
      <c r="A788" s="101" t="s">
        <v>17757</v>
      </c>
      <c r="B788" s="99" t="s">
        <v>21344</v>
      </c>
      <c r="C788" s="106" t="s">
        <v>24530</v>
      </c>
      <c r="D788" s="102"/>
      <c r="E788" s="70">
        <v>23</v>
      </c>
      <c r="F788" s="341">
        <f t="shared" si="12"/>
        <v>0</v>
      </c>
      <c r="G788" s="102">
        <v>2516.6933280000003</v>
      </c>
    </row>
    <row r="789" spans="1:7" ht="12.75" customHeight="1">
      <c r="A789" s="101" t="s">
        <v>17758</v>
      </c>
      <c r="B789" s="99" t="s">
        <v>21345</v>
      </c>
      <c r="C789" s="106" t="s">
        <v>24531</v>
      </c>
      <c r="D789" s="102"/>
      <c r="E789" s="70">
        <v>23</v>
      </c>
      <c r="F789" s="341">
        <f t="shared" si="12"/>
        <v>0</v>
      </c>
      <c r="G789" s="102">
        <v>8267.1114240000006</v>
      </c>
    </row>
    <row r="790" spans="1:7" ht="12.75" customHeight="1">
      <c r="A790" s="101" t="s">
        <v>17759</v>
      </c>
      <c r="B790" s="99" t="s">
        <v>21346</v>
      </c>
      <c r="C790" s="106" t="s">
        <v>24532</v>
      </c>
      <c r="D790" s="102"/>
      <c r="E790" s="70">
        <v>23</v>
      </c>
      <c r="F790" s="341">
        <f t="shared" si="12"/>
        <v>0</v>
      </c>
      <c r="G790" s="102">
        <v>296.50665600000002</v>
      </c>
    </row>
    <row r="791" spans="1:7" ht="12.75" customHeight="1">
      <c r="A791" s="101" t="s">
        <v>17760</v>
      </c>
      <c r="B791" s="99" t="s">
        <v>19459</v>
      </c>
      <c r="C791" s="106" t="s">
        <v>24533</v>
      </c>
      <c r="D791" s="102"/>
      <c r="E791" s="70">
        <v>23</v>
      </c>
      <c r="F791" s="341">
        <f t="shared" si="12"/>
        <v>0</v>
      </c>
      <c r="G791" s="102">
        <v>2014.0332480000002</v>
      </c>
    </row>
    <row r="792" spans="1:7" ht="12.75" customHeight="1">
      <c r="A792" s="101" t="s">
        <v>17761</v>
      </c>
      <c r="B792" s="99" t="s">
        <v>21347</v>
      </c>
      <c r="C792" s="106" t="s">
        <v>24534</v>
      </c>
      <c r="D792" s="102"/>
      <c r="E792" s="70">
        <v>23</v>
      </c>
      <c r="F792" s="341">
        <f t="shared" si="12"/>
        <v>0</v>
      </c>
      <c r="G792" s="102">
        <v>189.111672</v>
      </c>
    </row>
    <row r="793" spans="1:7" ht="12.75" customHeight="1">
      <c r="A793" s="101" t="s">
        <v>17762</v>
      </c>
      <c r="B793" s="99" t="s">
        <v>19467</v>
      </c>
      <c r="C793" s="106" t="s">
        <v>24535</v>
      </c>
      <c r="D793" s="102"/>
      <c r="E793" s="70">
        <v>23</v>
      </c>
      <c r="F793" s="341">
        <f t="shared" si="12"/>
        <v>0</v>
      </c>
      <c r="G793" s="102">
        <v>53.537760000000006</v>
      </c>
    </row>
    <row r="794" spans="1:7">
      <c r="A794" s="406" t="s">
        <v>8313</v>
      </c>
      <c r="B794" s="407"/>
      <c r="C794" s="407"/>
      <c r="D794" s="408"/>
      <c r="E794" s="70"/>
      <c r="F794" s="341"/>
    </row>
    <row r="795" spans="1:7" ht="12.75" customHeight="1">
      <c r="A795" s="101" t="s">
        <v>17763</v>
      </c>
      <c r="B795" s="99" t="s">
        <v>19462</v>
      </c>
      <c r="C795" s="117" t="s">
        <v>8314</v>
      </c>
      <c r="D795" s="102"/>
      <c r="E795" s="70">
        <v>23</v>
      </c>
      <c r="F795" s="341">
        <f t="shared" si="12"/>
        <v>0</v>
      </c>
      <c r="G795" s="102">
        <v>6578.1823680000007</v>
      </c>
    </row>
    <row r="796" spans="1:7" ht="12.75" customHeight="1">
      <c r="A796" s="101" t="s">
        <v>17764</v>
      </c>
      <c r="B796" s="99" t="s">
        <v>19463</v>
      </c>
      <c r="C796" s="117" t="s">
        <v>24536</v>
      </c>
      <c r="D796" s="102"/>
      <c r="E796" s="70">
        <v>23</v>
      </c>
      <c r="F796" s="341">
        <f t="shared" si="12"/>
        <v>0</v>
      </c>
      <c r="G796" s="102">
        <v>13148.961984000001</v>
      </c>
    </row>
    <row r="797" spans="1:7" ht="12.75" customHeight="1">
      <c r="A797" s="101" t="s">
        <v>17765</v>
      </c>
      <c r="B797" s="99" t="s">
        <v>19464</v>
      </c>
      <c r="C797" s="117" t="s">
        <v>24537</v>
      </c>
      <c r="D797" s="102"/>
      <c r="E797" s="70">
        <v>23</v>
      </c>
      <c r="F797" s="341">
        <f t="shared" si="12"/>
        <v>0</v>
      </c>
      <c r="G797" s="102">
        <v>15294.999960000001</v>
      </c>
    </row>
    <row r="798" spans="1:7" ht="12.75" customHeight="1">
      <c r="A798" s="101" t="s">
        <v>17766</v>
      </c>
      <c r="B798" s="99" t="s">
        <v>21348</v>
      </c>
      <c r="C798" s="117" t="s">
        <v>24538</v>
      </c>
      <c r="D798" s="102"/>
      <c r="E798" s="70">
        <v>23</v>
      </c>
      <c r="F798" s="341">
        <f t="shared" si="12"/>
        <v>0</v>
      </c>
      <c r="G798" s="102">
        <v>9039.8397600000008</v>
      </c>
    </row>
    <row r="799" spans="1:7" ht="12.75" customHeight="1">
      <c r="A799" s="101" t="s">
        <v>17767</v>
      </c>
      <c r="B799" s="99" t="s">
        <v>21346</v>
      </c>
      <c r="C799" s="117" t="s">
        <v>24539</v>
      </c>
      <c r="D799" s="102"/>
      <c r="E799" s="70">
        <v>23</v>
      </c>
      <c r="F799" s="341">
        <f t="shared" si="12"/>
        <v>0</v>
      </c>
      <c r="G799" s="102">
        <v>337.81665600000002</v>
      </c>
    </row>
    <row r="800" spans="1:7" ht="12.75" customHeight="1">
      <c r="A800" s="101" t="s">
        <v>17768</v>
      </c>
      <c r="B800" s="99" t="s">
        <v>19459</v>
      </c>
      <c r="C800" s="117" t="s">
        <v>24540</v>
      </c>
      <c r="D800" s="102"/>
      <c r="E800" s="70">
        <v>23</v>
      </c>
      <c r="F800" s="341">
        <f t="shared" si="12"/>
        <v>0</v>
      </c>
      <c r="G800" s="102">
        <v>3691.4175360000004</v>
      </c>
    </row>
    <row r="801" spans="1:7" ht="12.75" customHeight="1">
      <c r="A801" s="101" t="s">
        <v>17769</v>
      </c>
      <c r="B801" s="99" t="s">
        <v>21349</v>
      </c>
      <c r="C801" s="117" t="s">
        <v>24541</v>
      </c>
      <c r="D801" s="102"/>
      <c r="E801" s="70">
        <v>23</v>
      </c>
      <c r="F801" s="341">
        <f t="shared" si="12"/>
        <v>0</v>
      </c>
      <c r="G801" s="102">
        <v>1911.8708640000002</v>
      </c>
    </row>
    <row r="802" spans="1:7" ht="12.75" customHeight="1">
      <c r="A802" s="101" t="s">
        <v>17770</v>
      </c>
      <c r="B802" s="99" t="s">
        <v>21347</v>
      </c>
      <c r="C802" s="117" t="s">
        <v>24542</v>
      </c>
      <c r="D802" s="102"/>
      <c r="E802" s="70">
        <v>23</v>
      </c>
      <c r="F802" s="341">
        <f t="shared" si="12"/>
        <v>0</v>
      </c>
      <c r="G802" s="102">
        <v>157.93639200000001</v>
      </c>
    </row>
    <row r="803" spans="1:7" ht="12.75" customHeight="1">
      <c r="A803" s="101" t="s">
        <v>17771</v>
      </c>
      <c r="B803" s="99" t="s">
        <v>21350</v>
      </c>
      <c r="C803" s="117" t="s">
        <v>24543</v>
      </c>
      <c r="D803" s="102"/>
      <c r="E803" s="70">
        <v>23</v>
      </c>
      <c r="F803" s="341">
        <f t="shared" si="12"/>
        <v>0</v>
      </c>
      <c r="G803" s="102">
        <v>482.12625600000007</v>
      </c>
    </row>
    <row r="804" spans="1:7" ht="12.75" customHeight="1">
      <c r="A804" s="101" t="s">
        <v>17772</v>
      </c>
      <c r="B804" s="99" t="s">
        <v>19467</v>
      </c>
      <c r="C804" s="117" t="s">
        <v>24544</v>
      </c>
      <c r="D804" s="102"/>
      <c r="E804" s="70">
        <v>23</v>
      </c>
      <c r="F804" s="341">
        <f t="shared" si="12"/>
        <v>0</v>
      </c>
      <c r="G804" s="102">
        <v>83.126736000000008</v>
      </c>
    </row>
    <row r="805" spans="1:7" ht="12.75" customHeight="1">
      <c r="A805" s="406" t="s">
        <v>8315</v>
      </c>
      <c r="B805" s="407"/>
      <c r="C805" s="407"/>
      <c r="D805" s="408"/>
      <c r="E805" s="70"/>
      <c r="F805" s="341"/>
    </row>
    <row r="806" spans="1:7" ht="12.75" customHeight="1">
      <c r="A806" s="101" t="s">
        <v>17773</v>
      </c>
      <c r="B806" s="99" t="s">
        <v>19462</v>
      </c>
      <c r="C806" s="121" t="s">
        <v>24545</v>
      </c>
      <c r="D806" s="102"/>
      <c r="E806" s="70">
        <v>23</v>
      </c>
      <c r="F806" s="341">
        <f t="shared" si="12"/>
        <v>0</v>
      </c>
      <c r="G806" s="102">
        <v>6583.5030960000013</v>
      </c>
    </row>
    <row r="807" spans="1:7" ht="12.75" customHeight="1">
      <c r="A807" s="101" t="s">
        <v>17774</v>
      </c>
      <c r="B807" s="99" t="s">
        <v>21351</v>
      </c>
      <c r="C807" s="121" t="s">
        <v>24546</v>
      </c>
      <c r="D807" s="102"/>
      <c r="E807" s="70">
        <v>23</v>
      </c>
      <c r="F807" s="341">
        <f t="shared" si="12"/>
        <v>0</v>
      </c>
      <c r="G807" s="102">
        <v>13157.433288000002</v>
      </c>
    </row>
    <row r="808" spans="1:7" ht="12.75" customHeight="1">
      <c r="A808" s="101" t="s">
        <v>17775</v>
      </c>
      <c r="B808" s="99" t="s">
        <v>17903</v>
      </c>
      <c r="C808" s="121" t="s">
        <v>23022</v>
      </c>
      <c r="D808" s="102"/>
      <c r="E808" s="70">
        <v>23</v>
      </c>
      <c r="F808" s="341">
        <f t="shared" si="12"/>
        <v>0</v>
      </c>
      <c r="G808" s="102">
        <v>6816.2491440000003</v>
      </c>
    </row>
    <row r="809" spans="1:7" ht="12.75" customHeight="1">
      <c r="A809" s="101" t="s">
        <v>17776</v>
      </c>
      <c r="B809" s="99" t="s">
        <v>21345</v>
      </c>
      <c r="C809" s="121" t="s">
        <v>23023</v>
      </c>
      <c r="D809" s="102"/>
      <c r="E809" s="70">
        <v>23</v>
      </c>
      <c r="F809" s="341">
        <f t="shared" si="12"/>
        <v>0</v>
      </c>
      <c r="G809" s="102">
        <v>10681.554239999999</v>
      </c>
    </row>
    <row r="810" spans="1:7" ht="12.75" customHeight="1">
      <c r="A810" s="101" t="s">
        <v>17777</v>
      </c>
      <c r="B810" s="99" t="s">
        <v>17904</v>
      </c>
      <c r="C810" s="121" t="s">
        <v>23024</v>
      </c>
      <c r="D810" s="102"/>
      <c r="E810" s="70">
        <v>23</v>
      </c>
      <c r="F810" s="341">
        <f t="shared" si="12"/>
        <v>0</v>
      </c>
      <c r="G810" s="102">
        <v>340.81300800000002</v>
      </c>
    </row>
    <row r="811" spans="1:7" ht="12.75" customHeight="1">
      <c r="A811" s="101" t="s">
        <v>17778</v>
      </c>
      <c r="B811" s="99" t="s">
        <v>19459</v>
      </c>
      <c r="C811" s="121" t="s">
        <v>23025</v>
      </c>
      <c r="D811" s="102"/>
      <c r="E811" s="70">
        <v>23</v>
      </c>
      <c r="F811" s="341">
        <f t="shared" si="12"/>
        <v>0</v>
      </c>
      <c r="G811" s="102">
        <v>5652.4968720000006</v>
      </c>
    </row>
    <row r="812" spans="1:7" ht="12.75" customHeight="1">
      <c r="A812" s="101" t="s">
        <v>17779</v>
      </c>
      <c r="B812" s="99" t="s">
        <v>21347</v>
      </c>
      <c r="C812" s="121" t="s">
        <v>23026</v>
      </c>
      <c r="D812" s="102"/>
      <c r="E812" s="70">
        <v>23</v>
      </c>
      <c r="F812" s="341">
        <f t="shared" si="12"/>
        <v>0</v>
      </c>
      <c r="G812" s="102">
        <v>157.93639200000001</v>
      </c>
    </row>
    <row r="813" spans="1:7" ht="12.75" customHeight="1">
      <c r="A813" s="101" t="s">
        <v>17780</v>
      </c>
      <c r="B813" s="99" t="s">
        <v>21350</v>
      </c>
      <c r="C813" s="121" t="s">
        <v>23027</v>
      </c>
      <c r="D813" s="102"/>
      <c r="E813" s="70">
        <v>23</v>
      </c>
      <c r="F813" s="341">
        <f t="shared" si="12"/>
        <v>0</v>
      </c>
      <c r="G813" s="102">
        <v>482.12625600000007</v>
      </c>
    </row>
    <row r="814" spans="1:7" ht="12.75" customHeight="1">
      <c r="A814" s="101" t="s">
        <v>17781</v>
      </c>
      <c r="B814" s="99" t="s">
        <v>19467</v>
      </c>
      <c r="C814" s="121" t="s">
        <v>23028</v>
      </c>
      <c r="D814" s="102"/>
      <c r="E814" s="70">
        <v>23</v>
      </c>
      <c r="F814" s="341">
        <f t="shared" si="12"/>
        <v>0</v>
      </c>
      <c r="G814" s="102">
        <v>83.126736000000008</v>
      </c>
    </row>
    <row r="815" spans="1:7">
      <c r="A815" s="406" t="s">
        <v>17905</v>
      </c>
      <c r="B815" s="407"/>
      <c r="C815" s="407"/>
      <c r="D815" s="408"/>
      <c r="E815" s="70"/>
      <c r="F815" s="341"/>
    </row>
    <row r="816" spans="1:7">
      <c r="A816" s="406" t="s">
        <v>17906</v>
      </c>
      <c r="B816" s="407"/>
      <c r="C816" s="407"/>
      <c r="D816" s="408"/>
      <c r="E816" s="70"/>
      <c r="F816" s="341"/>
    </row>
    <row r="817" spans="1:7" ht="12.75" customHeight="1">
      <c r="A817" s="101" t="s">
        <v>17782</v>
      </c>
      <c r="B817" s="99" t="s">
        <v>17907</v>
      </c>
      <c r="C817" s="106" t="s">
        <v>23029</v>
      </c>
      <c r="D817" s="102"/>
      <c r="E817" s="70">
        <v>23</v>
      </c>
      <c r="F817" s="341">
        <f t="shared" si="12"/>
        <v>0</v>
      </c>
      <c r="G817" s="102">
        <v>43407.865008000001</v>
      </c>
    </row>
    <row r="818" spans="1:7" ht="12.75" customHeight="1">
      <c r="A818" s="101" t="s">
        <v>17783</v>
      </c>
      <c r="B818" s="99" t="s">
        <v>17908</v>
      </c>
      <c r="C818" s="106" t="s">
        <v>23030</v>
      </c>
      <c r="D818" s="102"/>
      <c r="E818" s="70">
        <v>23</v>
      </c>
      <c r="F818" s="341">
        <f t="shared" si="12"/>
        <v>0</v>
      </c>
      <c r="G818" s="102">
        <v>20606.683824000003</v>
      </c>
    </row>
    <row r="819" spans="1:7" ht="12.75" customHeight="1">
      <c r="A819" s="101" t="s">
        <v>17784</v>
      </c>
      <c r="B819" s="99" t="s">
        <v>17909</v>
      </c>
      <c r="C819" s="106" t="s">
        <v>23031</v>
      </c>
      <c r="D819" s="102"/>
      <c r="E819" s="70">
        <v>23</v>
      </c>
      <c r="F819" s="341">
        <f t="shared" si="12"/>
        <v>0</v>
      </c>
      <c r="G819" s="102">
        <v>16782.931080000002</v>
      </c>
    </row>
    <row r="820" spans="1:7" ht="12.75" customHeight="1">
      <c r="A820" s="101" t="s">
        <v>17785</v>
      </c>
      <c r="B820" s="99" t="s">
        <v>17910</v>
      </c>
      <c r="C820" s="106" t="s">
        <v>23032</v>
      </c>
      <c r="D820" s="102"/>
      <c r="E820" s="70">
        <v>23</v>
      </c>
      <c r="F820" s="341">
        <f t="shared" si="12"/>
        <v>0</v>
      </c>
      <c r="G820" s="102">
        <v>7082.2524960000019</v>
      </c>
    </row>
    <row r="821" spans="1:7" ht="12.75" customHeight="1">
      <c r="A821" s="101" t="s">
        <v>17786</v>
      </c>
      <c r="B821" s="99" t="s">
        <v>17911</v>
      </c>
      <c r="C821" s="106" t="s">
        <v>23033</v>
      </c>
      <c r="D821" s="102"/>
      <c r="E821" s="70">
        <v>23</v>
      </c>
      <c r="F821" s="341">
        <f t="shared" si="12"/>
        <v>0</v>
      </c>
      <c r="G821" s="102">
        <v>8852.8101119999992</v>
      </c>
    </row>
    <row r="822" spans="1:7" ht="12.75" customHeight="1">
      <c r="A822" s="101" t="s">
        <v>17787</v>
      </c>
      <c r="B822" s="99" t="s">
        <v>17912</v>
      </c>
      <c r="C822" s="106" t="s">
        <v>23034</v>
      </c>
      <c r="D822" s="102"/>
      <c r="E822" s="70">
        <v>23</v>
      </c>
      <c r="F822" s="341">
        <f t="shared" si="12"/>
        <v>0</v>
      </c>
      <c r="G822" s="102">
        <v>40.318560000000005</v>
      </c>
    </row>
    <row r="823" spans="1:7" ht="12.75" customHeight="1">
      <c r="A823" s="101" t="s">
        <v>17788</v>
      </c>
      <c r="B823" s="99" t="s">
        <v>17913</v>
      </c>
      <c r="C823" s="106" t="s">
        <v>23035</v>
      </c>
      <c r="D823" s="102"/>
      <c r="E823" s="70">
        <v>23</v>
      </c>
      <c r="F823" s="341">
        <f t="shared" si="12"/>
        <v>0</v>
      </c>
      <c r="G823" s="102">
        <v>96.423048000000009</v>
      </c>
    </row>
    <row r="824" spans="1:7" ht="12.75" customHeight="1">
      <c r="A824" s="101" t="s">
        <v>17789</v>
      </c>
      <c r="B824" s="99" t="s">
        <v>17913</v>
      </c>
      <c r="C824" s="106" t="s">
        <v>23036</v>
      </c>
      <c r="D824" s="102"/>
      <c r="E824" s="70">
        <v>23</v>
      </c>
      <c r="F824" s="341">
        <f t="shared" si="12"/>
        <v>0</v>
      </c>
      <c r="G824" s="102">
        <v>14.552136000000003</v>
      </c>
    </row>
    <row r="825" spans="1:7" ht="12.75" customHeight="1">
      <c r="A825" s="101" t="s">
        <v>17790</v>
      </c>
      <c r="B825" s="99" t="s">
        <v>17913</v>
      </c>
      <c r="C825" s="106" t="s">
        <v>23037</v>
      </c>
      <c r="D825" s="102"/>
      <c r="E825" s="70">
        <v>23</v>
      </c>
      <c r="F825" s="341">
        <f t="shared" si="12"/>
        <v>0</v>
      </c>
      <c r="G825" s="102">
        <v>14.552136000000003</v>
      </c>
    </row>
    <row r="826" spans="1:7" ht="12.75" customHeight="1">
      <c r="A826" s="101" t="s">
        <v>17791</v>
      </c>
      <c r="B826" s="99" t="s">
        <v>17914</v>
      </c>
      <c r="C826" s="106" t="s">
        <v>23038</v>
      </c>
      <c r="D826" s="102"/>
      <c r="E826" s="70">
        <v>23</v>
      </c>
      <c r="F826" s="341">
        <f t="shared" si="12"/>
        <v>0</v>
      </c>
      <c r="G826" s="102">
        <v>41.981976000000003</v>
      </c>
    </row>
    <row r="827" spans="1:7" ht="12.75" customHeight="1">
      <c r="A827" s="101" t="s">
        <v>17792</v>
      </c>
      <c r="B827" s="99" t="s">
        <v>17915</v>
      </c>
      <c r="C827" s="106" t="s">
        <v>23039</v>
      </c>
      <c r="D827" s="102"/>
      <c r="E827" s="70">
        <v>23</v>
      </c>
      <c r="F827" s="341">
        <f t="shared" si="12"/>
        <v>0</v>
      </c>
      <c r="G827" s="102">
        <v>7.0612560000000011</v>
      </c>
    </row>
    <row r="828" spans="1:7" ht="12.75" customHeight="1">
      <c r="A828" s="101" t="s">
        <v>17793</v>
      </c>
      <c r="B828" s="99" t="s">
        <v>17916</v>
      </c>
      <c r="C828" s="106" t="s">
        <v>23040</v>
      </c>
      <c r="D828" s="102"/>
      <c r="E828" s="70">
        <v>23</v>
      </c>
      <c r="F828" s="341">
        <f t="shared" si="12"/>
        <v>0</v>
      </c>
      <c r="G828" s="102">
        <v>58.186512000000008</v>
      </c>
    </row>
    <row r="829" spans="1:7" ht="12.75" customHeight="1">
      <c r="A829" s="101" t="s">
        <v>17794</v>
      </c>
      <c r="B829" s="99" t="s">
        <v>17916</v>
      </c>
      <c r="C829" s="106" t="s">
        <v>23041</v>
      </c>
      <c r="D829" s="102"/>
      <c r="E829" s="70">
        <v>23</v>
      </c>
      <c r="F829" s="341">
        <f t="shared" si="12"/>
        <v>0</v>
      </c>
      <c r="G829" s="102">
        <v>16.623144</v>
      </c>
    </row>
    <row r="830" spans="1:7" ht="12.75" customHeight="1">
      <c r="A830" s="101" t="s">
        <v>17795</v>
      </c>
      <c r="B830" s="99" t="s">
        <v>17917</v>
      </c>
      <c r="C830" s="106" t="s">
        <v>23042</v>
      </c>
      <c r="D830" s="102"/>
      <c r="E830" s="70">
        <v>23</v>
      </c>
      <c r="F830" s="341">
        <f t="shared" si="12"/>
        <v>0</v>
      </c>
      <c r="G830" s="102">
        <v>66.503591999999998</v>
      </c>
    </row>
    <row r="831" spans="1:7" ht="12.75" customHeight="1">
      <c r="A831" s="101" t="s">
        <v>17796</v>
      </c>
      <c r="B831" s="99" t="s">
        <v>17918</v>
      </c>
      <c r="C831" s="106" t="s">
        <v>23043</v>
      </c>
      <c r="D831" s="102"/>
      <c r="E831" s="70">
        <v>23</v>
      </c>
      <c r="F831" s="341">
        <f t="shared" si="12"/>
        <v>0</v>
      </c>
      <c r="G831" s="102">
        <v>226.10339999999999</v>
      </c>
    </row>
    <row r="832" spans="1:7" ht="12.75" customHeight="1">
      <c r="A832" s="101" t="s">
        <v>17797</v>
      </c>
      <c r="B832" s="99" t="s">
        <v>17919</v>
      </c>
      <c r="C832" s="106" t="s">
        <v>23044</v>
      </c>
      <c r="D832" s="102"/>
      <c r="E832" s="70">
        <v>23</v>
      </c>
      <c r="F832" s="341">
        <f t="shared" si="12"/>
        <v>0</v>
      </c>
      <c r="G832" s="102">
        <v>28.267056000000004</v>
      </c>
    </row>
    <row r="833" spans="1:7" ht="12.75" customHeight="1">
      <c r="A833" s="101" t="s">
        <v>17798</v>
      </c>
      <c r="B833" s="99" t="s">
        <v>17914</v>
      </c>
      <c r="C833" s="106" t="s">
        <v>23045</v>
      </c>
      <c r="D833" s="102"/>
      <c r="E833" s="70">
        <v>23</v>
      </c>
      <c r="F833" s="341">
        <f t="shared" si="12"/>
        <v>0</v>
      </c>
      <c r="G833" s="102">
        <v>41.563368000000004</v>
      </c>
    </row>
    <row r="834" spans="1:7" ht="12.75" customHeight="1">
      <c r="A834" s="101" t="s">
        <v>17799</v>
      </c>
      <c r="B834" s="99" t="s">
        <v>17920</v>
      </c>
      <c r="C834" s="106" t="s">
        <v>23046</v>
      </c>
      <c r="D834" s="102"/>
      <c r="E834" s="70">
        <v>23</v>
      </c>
      <c r="F834" s="341">
        <f t="shared" si="12"/>
        <v>0</v>
      </c>
      <c r="G834" s="102">
        <v>7.0612560000000011</v>
      </c>
    </row>
    <row r="835" spans="1:7" ht="12.75" customHeight="1">
      <c r="A835" s="101" t="s">
        <v>17800</v>
      </c>
      <c r="B835" s="99" t="s">
        <v>17921</v>
      </c>
      <c r="C835" s="106" t="s">
        <v>23047</v>
      </c>
      <c r="D835" s="102"/>
      <c r="E835" s="70">
        <v>23</v>
      </c>
      <c r="F835" s="341">
        <f t="shared" si="12"/>
        <v>0</v>
      </c>
      <c r="G835" s="102">
        <v>2194.4973599999998</v>
      </c>
    </row>
    <row r="836" spans="1:7" ht="12.75" customHeight="1">
      <c r="A836" s="406" t="s">
        <v>17922</v>
      </c>
      <c r="B836" s="407"/>
      <c r="C836" s="407"/>
      <c r="D836" s="408"/>
      <c r="E836" s="70"/>
      <c r="F836" s="341"/>
    </row>
    <row r="837" spans="1:7" ht="12.75" customHeight="1">
      <c r="A837" s="101" t="s">
        <v>17801</v>
      </c>
      <c r="B837" s="99" t="s">
        <v>17923</v>
      </c>
      <c r="C837" s="106" t="s">
        <v>23048</v>
      </c>
      <c r="D837" s="102"/>
      <c r="E837" s="70">
        <v>23</v>
      </c>
      <c r="F837" s="341">
        <f t="shared" ref="F837:F900" si="13">ROUND(D837*1.23,2)</f>
        <v>0</v>
      </c>
      <c r="G837" s="102">
        <v>24072.989400000002</v>
      </c>
    </row>
    <row r="838" spans="1:7" ht="12.75" customHeight="1">
      <c r="A838" s="101" t="s">
        <v>17802</v>
      </c>
      <c r="B838" s="99" t="s">
        <v>17924</v>
      </c>
      <c r="C838" s="106" t="s">
        <v>23049</v>
      </c>
      <c r="D838" s="102"/>
      <c r="E838" s="70">
        <v>23</v>
      </c>
      <c r="F838" s="341">
        <f t="shared" si="13"/>
        <v>0</v>
      </c>
      <c r="G838" s="102">
        <v>3167.0669520000001</v>
      </c>
    </row>
    <row r="839" spans="1:7" ht="12.75" customHeight="1">
      <c r="A839" s="101" t="s">
        <v>17803</v>
      </c>
      <c r="B839" s="99" t="s">
        <v>17925</v>
      </c>
      <c r="C839" s="106" t="s">
        <v>23050</v>
      </c>
      <c r="D839" s="102"/>
      <c r="E839" s="70">
        <v>23</v>
      </c>
      <c r="F839" s="341">
        <f t="shared" si="13"/>
        <v>0</v>
      </c>
      <c r="G839" s="102">
        <v>8270.9339760000003</v>
      </c>
    </row>
    <row r="840" spans="1:7" ht="12.75" customHeight="1">
      <c r="A840" s="101" t="s">
        <v>17804</v>
      </c>
      <c r="B840" s="99" t="s">
        <v>17926</v>
      </c>
      <c r="C840" s="106" t="s">
        <v>23051</v>
      </c>
      <c r="D840" s="102"/>
      <c r="E840" s="70">
        <v>23</v>
      </c>
      <c r="F840" s="341">
        <f t="shared" si="13"/>
        <v>0</v>
      </c>
      <c r="G840" s="102">
        <v>481.28904</v>
      </c>
    </row>
    <row r="841" spans="1:7" ht="12.75" customHeight="1">
      <c r="A841" s="101" t="s">
        <v>17805</v>
      </c>
      <c r="B841" s="99" t="s">
        <v>17927</v>
      </c>
      <c r="C841" s="106" t="s">
        <v>23052</v>
      </c>
      <c r="D841" s="102"/>
      <c r="E841" s="70">
        <v>23</v>
      </c>
      <c r="F841" s="341">
        <f t="shared" si="13"/>
        <v>0</v>
      </c>
      <c r="G841" s="102">
        <v>3765.5662320000006</v>
      </c>
    </row>
    <row r="842" spans="1:7" ht="12.75" customHeight="1">
      <c r="A842" s="101" t="s">
        <v>17806</v>
      </c>
      <c r="B842" s="99" t="s">
        <v>17928</v>
      </c>
      <c r="C842" s="106" t="s">
        <v>23053</v>
      </c>
      <c r="D842" s="102"/>
      <c r="E842" s="70">
        <v>23</v>
      </c>
      <c r="F842" s="341">
        <f t="shared" si="13"/>
        <v>0</v>
      </c>
      <c r="G842" s="102">
        <v>239.39971200000002</v>
      </c>
    </row>
    <row r="843" spans="1:7" ht="12.75" customHeight="1">
      <c r="A843" s="101" t="s">
        <v>17807</v>
      </c>
      <c r="B843" s="99" t="s">
        <v>17929</v>
      </c>
      <c r="C843" s="106" t="s">
        <v>23054</v>
      </c>
      <c r="D843" s="102"/>
      <c r="E843" s="70">
        <v>23</v>
      </c>
      <c r="F843" s="341">
        <f t="shared" si="13"/>
        <v>0</v>
      </c>
      <c r="G843" s="102">
        <v>14.133528000000002</v>
      </c>
    </row>
    <row r="844" spans="1:7" ht="12.75" customHeight="1">
      <c r="A844" s="101" t="s">
        <v>17808</v>
      </c>
      <c r="B844" s="99" t="s">
        <v>17930</v>
      </c>
      <c r="C844" s="106" t="s">
        <v>23055</v>
      </c>
      <c r="D844" s="102"/>
      <c r="E844" s="70">
        <v>23</v>
      </c>
      <c r="F844" s="341">
        <f t="shared" si="13"/>
        <v>0</v>
      </c>
      <c r="G844" s="102">
        <v>1571.0578560000004</v>
      </c>
    </row>
    <row r="845" spans="1:7" ht="12.75" customHeight="1">
      <c r="A845" s="101" t="s">
        <v>17809</v>
      </c>
      <c r="B845" s="99" t="s">
        <v>17931</v>
      </c>
      <c r="C845" s="106" t="s">
        <v>23056</v>
      </c>
      <c r="D845" s="102"/>
      <c r="E845" s="70">
        <v>23</v>
      </c>
      <c r="F845" s="341">
        <f t="shared" si="13"/>
        <v>0</v>
      </c>
      <c r="G845" s="102">
        <v>1288.442376</v>
      </c>
    </row>
    <row r="846" spans="1:7" ht="12.75" customHeight="1">
      <c r="A846" s="101" t="s">
        <v>17810</v>
      </c>
      <c r="B846" s="99" t="s">
        <v>17932</v>
      </c>
      <c r="C846" s="106" t="s">
        <v>23057</v>
      </c>
      <c r="D846" s="102"/>
      <c r="E846" s="70">
        <v>23</v>
      </c>
      <c r="F846" s="341">
        <f t="shared" si="13"/>
        <v>0</v>
      </c>
      <c r="G846" s="102">
        <v>1172.0583360000001</v>
      </c>
    </row>
    <row r="847" spans="1:7" ht="12.75" customHeight="1">
      <c r="A847" s="101" t="s">
        <v>17811</v>
      </c>
      <c r="B847" s="99" t="s">
        <v>17933</v>
      </c>
      <c r="C847" s="106" t="s">
        <v>23058</v>
      </c>
      <c r="D847" s="102"/>
      <c r="E847" s="70">
        <v>23</v>
      </c>
      <c r="F847" s="341">
        <f t="shared" si="13"/>
        <v>0</v>
      </c>
      <c r="G847" s="102">
        <v>14.133528000000002</v>
      </c>
    </row>
    <row r="848" spans="1:7" ht="12.75" customHeight="1">
      <c r="A848" s="101" t="s">
        <v>17812</v>
      </c>
      <c r="B848" s="99" t="s">
        <v>17934</v>
      </c>
      <c r="C848" s="106" t="s">
        <v>23059</v>
      </c>
      <c r="D848" s="102"/>
      <c r="E848" s="70">
        <v>23</v>
      </c>
      <c r="F848" s="341">
        <f t="shared" si="13"/>
        <v>0</v>
      </c>
      <c r="G848" s="102">
        <v>19.123776000000003</v>
      </c>
    </row>
    <row r="849" spans="1:7" ht="12.75" customHeight="1">
      <c r="A849" s="101" t="s">
        <v>17813</v>
      </c>
      <c r="B849" s="99" t="s">
        <v>17935</v>
      </c>
      <c r="C849" s="106" t="s">
        <v>23060</v>
      </c>
      <c r="D849" s="102"/>
      <c r="E849" s="70">
        <v>23</v>
      </c>
      <c r="F849" s="341">
        <f t="shared" si="13"/>
        <v>0</v>
      </c>
      <c r="G849" s="102">
        <v>384.86599200000001</v>
      </c>
    </row>
    <row r="850" spans="1:7" ht="12.75" customHeight="1">
      <c r="A850" s="406" t="s">
        <v>17936</v>
      </c>
      <c r="B850" s="407"/>
      <c r="C850" s="407"/>
      <c r="D850" s="408"/>
      <c r="E850" s="70"/>
      <c r="F850" s="341"/>
    </row>
    <row r="851" spans="1:7" ht="12.75" customHeight="1">
      <c r="A851" s="101" t="s">
        <v>17814</v>
      </c>
      <c r="B851" s="99" t="s">
        <v>17937</v>
      </c>
      <c r="C851" s="106" t="s">
        <v>23061</v>
      </c>
      <c r="D851" s="102"/>
      <c r="E851" s="70">
        <v>23</v>
      </c>
      <c r="F851" s="341">
        <f t="shared" si="13"/>
        <v>0</v>
      </c>
      <c r="G851" s="102">
        <v>1230.2448480000003</v>
      </c>
    </row>
    <row r="852" spans="1:7" ht="12.75" customHeight="1">
      <c r="A852" s="101" t="s">
        <v>17815</v>
      </c>
      <c r="B852" s="99" t="s">
        <v>17938</v>
      </c>
      <c r="C852" s="106" t="s">
        <v>23062</v>
      </c>
      <c r="D852" s="102"/>
      <c r="E852" s="70">
        <v>23</v>
      </c>
      <c r="F852" s="341">
        <f t="shared" si="13"/>
        <v>0</v>
      </c>
      <c r="G852" s="102">
        <v>8179.5011759999998</v>
      </c>
    </row>
    <row r="853" spans="1:7" ht="12.75" customHeight="1">
      <c r="A853" s="101" t="s">
        <v>17816</v>
      </c>
      <c r="B853" s="99" t="s">
        <v>17939</v>
      </c>
      <c r="C853" s="106" t="s">
        <v>23063</v>
      </c>
      <c r="D853" s="102"/>
      <c r="E853" s="70">
        <v>23</v>
      </c>
      <c r="F853" s="341">
        <f t="shared" si="13"/>
        <v>0</v>
      </c>
      <c r="G853" s="102">
        <v>2576.8737360000005</v>
      </c>
    </row>
    <row r="854" spans="1:7" ht="12.75" customHeight="1">
      <c r="A854" s="101" t="s">
        <v>17817</v>
      </c>
      <c r="B854" s="99" t="s">
        <v>17940</v>
      </c>
      <c r="C854" s="106" t="s">
        <v>23064</v>
      </c>
      <c r="D854" s="102"/>
      <c r="E854" s="70">
        <v>23</v>
      </c>
      <c r="F854" s="341">
        <f t="shared" si="13"/>
        <v>0</v>
      </c>
      <c r="G854" s="102">
        <v>650.86934400000018</v>
      </c>
    </row>
    <row r="855" spans="1:7" ht="12.75" customHeight="1">
      <c r="A855" s="101" t="s">
        <v>17818</v>
      </c>
      <c r="B855" s="99" t="s">
        <v>17940</v>
      </c>
      <c r="C855" s="106" t="s">
        <v>23065</v>
      </c>
      <c r="D855" s="102"/>
      <c r="E855" s="70">
        <v>23</v>
      </c>
      <c r="F855" s="341">
        <f t="shared" si="13"/>
        <v>0</v>
      </c>
      <c r="G855" s="102">
        <v>29.093256000000004</v>
      </c>
    </row>
    <row r="856" spans="1:7" ht="12.75" customHeight="1">
      <c r="A856" s="101" t="s">
        <v>17819</v>
      </c>
      <c r="B856" s="99" t="s">
        <v>17940</v>
      </c>
      <c r="C856" s="106" t="s">
        <v>23066</v>
      </c>
      <c r="D856" s="102"/>
      <c r="E856" s="70">
        <v>23</v>
      </c>
      <c r="F856" s="341">
        <f t="shared" si="13"/>
        <v>0</v>
      </c>
      <c r="G856" s="102">
        <v>47.798424000000004</v>
      </c>
    </row>
    <row r="857" spans="1:7" ht="12.75" customHeight="1">
      <c r="A857" s="101" t="s">
        <v>17820</v>
      </c>
      <c r="B857" s="99" t="s">
        <v>17941</v>
      </c>
      <c r="C857" s="106" t="s">
        <v>23067</v>
      </c>
      <c r="D857" s="102"/>
      <c r="E857" s="70">
        <v>23</v>
      </c>
      <c r="F857" s="341">
        <f t="shared" si="13"/>
        <v>0</v>
      </c>
      <c r="G857" s="102">
        <v>6.6536640000000009</v>
      </c>
    </row>
    <row r="858" spans="1:7" ht="12.75" customHeight="1">
      <c r="A858" s="406" t="s">
        <v>17942</v>
      </c>
      <c r="B858" s="407"/>
      <c r="C858" s="407"/>
      <c r="D858" s="408"/>
      <c r="E858" s="70"/>
      <c r="F858" s="341"/>
    </row>
    <row r="859" spans="1:7" ht="12.75" customHeight="1">
      <c r="A859" s="101" t="s">
        <v>17821</v>
      </c>
      <c r="B859" s="99" t="s">
        <v>17943</v>
      </c>
      <c r="C859" s="106" t="s">
        <v>23068</v>
      </c>
      <c r="D859" s="102"/>
      <c r="E859" s="70">
        <v>23</v>
      </c>
      <c r="F859" s="341">
        <f t="shared" si="13"/>
        <v>0</v>
      </c>
      <c r="G859" s="102">
        <v>476.30980800000003</v>
      </c>
    </row>
    <row r="860" spans="1:7" ht="12.75" customHeight="1">
      <c r="A860" s="101" t="s">
        <v>17822</v>
      </c>
      <c r="B860" s="99" t="s">
        <v>17943</v>
      </c>
      <c r="C860" s="106" t="s">
        <v>23069</v>
      </c>
      <c r="D860" s="102"/>
      <c r="E860" s="70">
        <v>23</v>
      </c>
      <c r="F860" s="341">
        <f t="shared" si="13"/>
        <v>0</v>
      </c>
      <c r="G860" s="102">
        <v>459.67564799999997</v>
      </c>
    </row>
    <row r="861" spans="1:7" ht="12.75" customHeight="1">
      <c r="A861" s="101" t="s">
        <v>17823</v>
      </c>
      <c r="B861" s="99" t="s">
        <v>17944</v>
      </c>
      <c r="C861" s="106" t="s">
        <v>23070</v>
      </c>
      <c r="D861" s="102"/>
      <c r="E861" s="70">
        <v>23</v>
      </c>
      <c r="F861" s="341">
        <f t="shared" si="13"/>
        <v>0</v>
      </c>
      <c r="G861" s="102">
        <v>45.297792000000001</v>
      </c>
    </row>
    <row r="862" spans="1:7" ht="12.75" customHeight="1">
      <c r="A862" s="101" t="s">
        <v>17824</v>
      </c>
      <c r="B862" s="99" t="s">
        <v>17945</v>
      </c>
      <c r="C862" s="106" t="s">
        <v>23071</v>
      </c>
      <c r="D862" s="102"/>
      <c r="E862" s="70">
        <v>23</v>
      </c>
      <c r="F862" s="341">
        <f t="shared" si="13"/>
        <v>0</v>
      </c>
      <c r="G862" s="102">
        <v>5.3978400000000004</v>
      </c>
    </row>
    <row r="863" spans="1:7" ht="12.75" customHeight="1">
      <c r="A863" s="101" t="s">
        <v>17825</v>
      </c>
      <c r="B863" s="99" t="s">
        <v>17946</v>
      </c>
      <c r="C863" s="106" t="s">
        <v>23072</v>
      </c>
      <c r="D863" s="102"/>
      <c r="E863" s="70">
        <v>23</v>
      </c>
      <c r="F863" s="341">
        <f t="shared" si="13"/>
        <v>0</v>
      </c>
      <c r="G863" s="102">
        <v>54.859680000000004</v>
      </c>
    </row>
    <row r="864" spans="1:7" ht="12.75" customHeight="1">
      <c r="A864" s="101" t="s">
        <v>17826</v>
      </c>
      <c r="B864" s="99" t="s">
        <v>17917</v>
      </c>
      <c r="C864" s="106" t="s">
        <v>23073</v>
      </c>
      <c r="D864" s="102"/>
      <c r="E864" s="70">
        <v>23</v>
      </c>
      <c r="F864" s="341">
        <f t="shared" si="13"/>
        <v>0</v>
      </c>
      <c r="G864" s="102">
        <v>40.318560000000005</v>
      </c>
    </row>
    <row r="865" spans="1:7" ht="12.75" customHeight="1">
      <c r="A865" s="101" t="s">
        <v>17827</v>
      </c>
      <c r="B865" s="99" t="s">
        <v>17919</v>
      </c>
      <c r="C865" s="106" t="s">
        <v>23074</v>
      </c>
      <c r="D865" s="102"/>
      <c r="E865" s="70">
        <v>23</v>
      </c>
      <c r="F865" s="341">
        <f t="shared" si="13"/>
        <v>0</v>
      </c>
      <c r="G865" s="102">
        <v>78.136488000000014</v>
      </c>
    </row>
    <row r="866" spans="1:7" ht="12.75" customHeight="1">
      <c r="A866" s="101" t="s">
        <v>17828</v>
      </c>
      <c r="B866" s="99" t="s">
        <v>17947</v>
      </c>
      <c r="C866" s="106" t="s">
        <v>23075</v>
      </c>
      <c r="D866" s="102"/>
      <c r="E866" s="70">
        <v>23</v>
      </c>
      <c r="F866" s="341">
        <f t="shared" si="13"/>
        <v>0</v>
      </c>
      <c r="G866" s="102">
        <v>90.6066</v>
      </c>
    </row>
    <row r="867" spans="1:7" ht="12.75" customHeight="1">
      <c r="A867" s="101" t="s">
        <v>17829</v>
      </c>
      <c r="B867" s="99" t="s">
        <v>17948</v>
      </c>
      <c r="C867" s="106" t="s">
        <v>23076</v>
      </c>
      <c r="D867" s="102"/>
      <c r="E867" s="70">
        <v>23</v>
      </c>
      <c r="F867" s="341">
        <f t="shared" si="13"/>
        <v>0</v>
      </c>
      <c r="G867" s="102">
        <v>28.267056000000004</v>
      </c>
    </row>
    <row r="868" spans="1:7" ht="12.75" customHeight="1">
      <c r="A868" s="101" t="s">
        <v>17830</v>
      </c>
      <c r="B868" s="99" t="s">
        <v>17949</v>
      </c>
      <c r="C868" s="106" t="s">
        <v>23077</v>
      </c>
      <c r="D868" s="102"/>
      <c r="E868" s="70">
        <v>23</v>
      </c>
      <c r="F868" s="341">
        <f t="shared" si="13"/>
        <v>0</v>
      </c>
      <c r="G868" s="102">
        <v>434.74644000000006</v>
      </c>
    </row>
    <row r="869" spans="1:7" ht="12.75" customHeight="1">
      <c r="A869" s="406" t="s">
        <v>17950</v>
      </c>
      <c r="B869" s="407"/>
      <c r="C869" s="407"/>
      <c r="D869" s="408"/>
      <c r="E869" s="70"/>
      <c r="F869" s="341"/>
    </row>
    <row r="870" spans="1:7" ht="12.75" customHeight="1">
      <c r="A870" s="101" t="s">
        <v>17831</v>
      </c>
      <c r="B870" s="99" t="s">
        <v>17951</v>
      </c>
      <c r="C870" s="106" t="s">
        <v>23078</v>
      </c>
      <c r="D870" s="102"/>
      <c r="E870" s="70">
        <v>23</v>
      </c>
      <c r="F870" s="341">
        <f t="shared" si="13"/>
        <v>0</v>
      </c>
      <c r="G870" s="102">
        <v>14.133528000000002</v>
      </c>
    </row>
    <row r="871" spans="1:7" ht="12.75" customHeight="1">
      <c r="A871" s="406" t="s">
        <v>17952</v>
      </c>
      <c r="B871" s="407"/>
      <c r="C871" s="407"/>
      <c r="D871" s="408"/>
      <c r="E871" s="70"/>
      <c r="F871" s="341"/>
    </row>
    <row r="872" spans="1:7" ht="12.75" customHeight="1">
      <c r="A872" s="101" t="s">
        <v>17832</v>
      </c>
      <c r="B872" s="99" t="s">
        <v>17953</v>
      </c>
      <c r="C872" s="106" t="s">
        <v>23079</v>
      </c>
      <c r="D872" s="102"/>
      <c r="E872" s="70">
        <v>23</v>
      </c>
      <c r="F872" s="341">
        <f t="shared" si="13"/>
        <v>0</v>
      </c>
      <c r="G872" s="102">
        <v>1388.192256</v>
      </c>
    </row>
    <row r="873" spans="1:7" ht="12.75" customHeight="1">
      <c r="A873" s="101" t="s">
        <v>17833</v>
      </c>
      <c r="B873" s="99" t="s">
        <v>17954</v>
      </c>
      <c r="C873" s="106" t="s">
        <v>23080</v>
      </c>
      <c r="D873" s="102"/>
      <c r="E873" s="70">
        <v>23</v>
      </c>
      <c r="F873" s="341">
        <f t="shared" si="13"/>
        <v>0</v>
      </c>
      <c r="G873" s="102">
        <v>1554.4347120000002</v>
      </c>
    </row>
    <row r="874" spans="1:7" ht="12.75" customHeight="1">
      <c r="A874" s="101" t="s">
        <v>17834</v>
      </c>
      <c r="B874" s="99" t="s">
        <v>17955</v>
      </c>
      <c r="C874" s="106" t="s">
        <v>23081</v>
      </c>
      <c r="D874" s="102"/>
      <c r="E874" s="70">
        <v>23</v>
      </c>
      <c r="F874" s="341">
        <f t="shared" si="13"/>
        <v>0</v>
      </c>
      <c r="G874" s="102">
        <v>2477.1238559999997</v>
      </c>
    </row>
    <row r="875" spans="1:7" ht="12.75" customHeight="1">
      <c r="A875" s="101" t="s">
        <v>17835</v>
      </c>
      <c r="B875" s="99" t="s">
        <v>17956</v>
      </c>
      <c r="C875" s="106" t="s">
        <v>23082</v>
      </c>
      <c r="D875" s="102"/>
      <c r="E875" s="70">
        <v>23</v>
      </c>
      <c r="F875" s="341">
        <f t="shared" si="13"/>
        <v>0</v>
      </c>
      <c r="G875" s="102">
        <v>138.823632</v>
      </c>
    </row>
    <row r="876" spans="1:7" ht="12.75" customHeight="1">
      <c r="A876" s="101" t="s">
        <v>17836</v>
      </c>
      <c r="B876" s="99" t="s">
        <v>17957</v>
      </c>
      <c r="C876" s="106" t="s">
        <v>23083</v>
      </c>
      <c r="D876" s="102"/>
      <c r="E876" s="70">
        <v>23</v>
      </c>
      <c r="F876" s="341">
        <f t="shared" si="13"/>
        <v>0</v>
      </c>
      <c r="G876" s="102">
        <v>32.420088</v>
      </c>
    </row>
    <row r="877" spans="1:7" ht="12.75" customHeight="1">
      <c r="A877" s="101" t="s">
        <v>17837</v>
      </c>
      <c r="B877" s="99" t="s">
        <v>17946</v>
      </c>
      <c r="C877" s="106" t="s">
        <v>23084</v>
      </c>
      <c r="D877" s="102"/>
      <c r="E877" s="70">
        <v>23</v>
      </c>
      <c r="F877" s="341">
        <f t="shared" si="13"/>
        <v>0</v>
      </c>
      <c r="G877" s="102">
        <v>4.9902480000000011</v>
      </c>
    </row>
    <row r="878" spans="1:7" ht="12.75" customHeight="1">
      <c r="A878" s="101" t="s">
        <v>17838</v>
      </c>
      <c r="B878" s="99" t="s">
        <v>17920</v>
      </c>
      <c r="C878" s="106" t="s">
        <v>23085</v>
      </c>
      <c r="D878" s="102"/>
      <c r="E878" s="70">
        <v>23</v>
      </c>
      <c r="F878" s="341">
        <f t="shared" si="13"/>
        <v>0</v>
      </c>
      <c r="G878" s="102">
        <v>58.186512000000008</v>
      </c>
    </row>
    <row r="879" spans="1:7" ht="12.75" customHeight="1">
      <c r="A879" s="101" t="s">
        <v>17839</v>
      </c>
      <c r="B879" s="99" t="s">
        <v>17958</v>
      </c>
      <c r="C879" s="106" t="s">
        <v>23086</v>
      </c>
      <c r="D879" s="102"/>
      <c r="E879" s="70">
        <v>23</v>
      </c>
      <c r="F879" s="341">
        <f t="shared" si="13"/>
        <v>0</v>
      </c>
      <c r="G879" s="102">
        <v>914.37206400000002</v>
      </c>
    </row>
    <row r="880" spans="1:7" ht="12.75" customHeight="1">
      <c r="A880" s="101" t="s">
        <v>17840</v>
      </c>
      <c r="B880" s="99" t="s">
        <v>17959</v>
      </c>
      <c r="C880" s="106" t="s">
        <v>23087</v>
      </c>
      <c r="D880" s="102"/>
      <c r="E880" s="70">
        <v>23</v>
      </c>
      <c r="F880" s="341">
        <f t="shared" si="13"/>
        <v>0</v>
      </c>
      <c r="G880" s="102">
        <v>272.64600000000002</v>
      </c>
    </row>
    <row r="881" spans="1:7" ht="12.75" customHeight="1">
      <c r="A881" s="101" t="s">
        <v>17841</v>
      </c>
      <c r="B881" s="99" t="s">
        <v>17956</v>
      </c>
      <c r="C881" s="106" t="s">
        <v>23088</v>
      </c>
      <c r="D881" s="102"/>
      <c r="E881" s="70">
        <v>23</v>
      </c>
      <c r="F881" s="341">
        <f t="shared" si="13"/>
        <v>0</v>
      </c>
      <c r="G881" s="102">
        <v>29.930472000000005</v>
      </c>
    </row>
    <row r="882" spans="1:7" ht="12.75" customHeight="1">
      <c r="A882" s="101" t="s">
        <v>17842</v>
      </c>
      <c r="B882" s="99" t="s">
        <v>17956</v>
      </c>
      <c r="C882" s="106" t="s">
        <v>23089</v>
      </c>
      <c r="D882" s="102"/>
      <c r="E882" s="70">
        <v>23</v>
      </c>
      <c r="F882" s="341">
        <f t="shared" si="13"/>
        <v>0</v>
      </c>
      <c r="G882" s="102">
        <v>21.194784000000002</v>
      </c>
    </row>
    <row r="883" spans="1:7" ht="12.75" customHeight="1">
      <c r="A883" s="101" t="s">
        <v>17843</v>
      </c>
      <c r="B883" s="99" t="s">
        <v>17960</v>
      </c>
      <c r="C883" s="106" t="s">
        <v>23090</v>
      </c>
      <c r="D883" s="102"/>
      <c r="E883" s="70">
        <v>23</v>
      </c>
      <c r="F883" s="341">
        <f t="shared" si="13"/>
        <v>0</v>
      </c>
      <c r="G883" s="102">
        <v>15.796944</v>
      </c>
    </row>
    <row r="884" spans="1:7" ht="12.75" customHeight="1">
      <c r="A884" s="406" t="s">
        <v>17961</v>
      </c>
      <c r="B884" s="407"/>
      <c r="C884" s="407"/>
      <c r="D884" s="408"/>
      <c r="E884" s="70"/>
      <c r="F884" s="341"/>
    </row>
    <row r="885" spans="1:7" ht="12.75" customHeight="1">
      <c r="A885" s="101" t="s">
        <v>17844</v>
      </c>
      <c r="B885" s="99" t="s">
        <v>17962</v>
      </c>
      <c r="C885" s="106" t="s">
        <v>23091</v>
      </c>
      <c r="D885" s="102"/>
      <c r="E885" s="70">
        <v>23</v>
      </c>
      <c r="F885" s="341">
        <f t="shared" si="13"/>
        <v>0</v>
      </c>
      <c r="G885" s="102">
        <v>2036.5609680000002</v>
      </c>
    </row>
    <row r="886" spans="1:7" ht="12.75" customHeight="1">
      <c r="A886" s="107" t="s">
        <v>17963</v>
      </c>
      <c r="B886" s="110"/>
      <c r="C886" s="128"/>
      <c r="D886" s="129"/>
      <c r="E886" s="70"/>
      <c r="F886" s="341"/>
      <c r="G886" s="129"/>
    </row>
    <row r="887" spans="1:7" ht="12.75" customHeight="1">
      <c r="A887" s="101" t="s">
        <v>17845</v>
      </c>
      <c r="B887" s="99" t="s">
        <v>17919</v>
      </c>
      <c r="C887" s="106" t="s">
        <v>23092</v>
      </c>
      <c r="D887" s="102"/>
      <c r="E887" s="70">
        <v>23</v>
      </c>
      <c r="F887" s="341">
        <f t="shared" si="13"/>
        <v>0</v>
      </c>
      <c r="G887" s="102">
        <v>12.888719999999999</v>
      </c>
    </row>
    <row r="888" spans="1:7" ht="12.75" customHeight="1">
      <c r="A888" s="406" t="s">
        <v>17964</v>
      </c>
      <c r="B888" s="407"/>
      <c r="C888" s="407"/>
      <c r="D888" s="408"/>
      <c r="E888" s="70"/>
      <c r="F888" s="341"/>
    </row>
    <row r="889" spans="1:7" ht="12.75" customHeight="1">
      <c r="A889" s="101" t="s">
        <v>17846</v>
      </c>
      <c r="B889" s="99" t="s">
        <v>17946</v>
      </c>
      <c r="C889" s="106" t="s">
        <v>23093</v>
      </c>
      <c r="D889" s="102"/>
      <c r="E889" s="70">
        <v>23</v>
      </c>
      <c r="F889" s="341">
        <f t="shared" si="13"/>
        <v>0</v>
      </c>
      <c r="G889" s="102">
        <v>4.9902480000000011</v>
      </c>
    </row>
    <row r="890" spans="1:7" ht="12.75" customHeight="1">
      <c r="A890" s="101" t="s">
        <v>17847</v>
      </c>
      <c r="B890" s="99" t="s">
        <v>17919</v>
      </c>
      <c r="C890" s="106" t="s">
        <v>23094</v>
      </c>
      <c r="D890" s="102"/>
      <c r="E890" s="70">
        <v>23</v>
      </c>
      <c r="F890" s="341">
        <f t="shared" si="13"/>
        <v>0</v>
      </c>
      <c r="G890" s="102">
        <v>7.0612560000000011</v>
      </c>
    </row>
    <row r="891" spans="1:7" ht="12.75" customHeight="1">
      <c r="A891" s="101" t="s">
        <v>17848</v>
      </c>
      <c r="B891" s="99" t="s">
        <v>17946</v>
      </c>
      <c r="C891" s="106" t="s">
        <v>23095</v>
      </c>
      <c r="D891" s="102"/>
      <c r="E891" s="70">
        <v>23</v>
      </c>
      <c r="F891" s="341">
        <f t="shared" si="13"/>
        <v>0</v>
      </c>
      <c r="G891" s="102">
        <v>4.9902480000000011</v>
      </c>
    </row>
    <row r="892" spans="1:7" ht="12.75" customHeight="1">
      <c r="A892" s="406" t="s">
        <v>17965</v>
      </c>
      <c r="B892" s="407"/>
      <c r="C892" s="407"/>
      <c r="D892" s="408"/>
      <c r="E892" s="70"/>
      <c r="F892" s="341"/>
    </row>
    <row r="893" spans="1:7" ht="12.75" customHeight="1">
      <c r="A893" s="101" t="s">
        <v>17849</v>
      </c>
      <c r="B893" s="99" t="s">
        <v>17911</v>
      </c>
      <c r="C893" s="106" t="s">
        <v>23096</v>
      </c>
      <c r="D893" s="102"/>
      <c r="E893" s="70">
        <v>23</v>
      </c>
      <c r="F893" s="341">
        <f t="shared" si="13"/>
        <v>0</v>
      </c>
      <c r="G893" s="102">
        <v>1812.1209840000004</v>
      </c>
    </row>
    <row r="894" spans="1:7" ht="12.75" customHeight="1">
      <c r="A894" s="101" t="s">
        <v>17850</v>
      </c>
      <c r="B894" s="99" t="s">
        <v>17966</v>
      </c>
      <c r="C894" s="106" t="s">
        <v>23097</v>
      </c>
      <c r="D894" s="102"/>
      <c r="E894" s="70">
        <v>23</v>
      </c>
      <c r="F894" s="341">
        <f t="shared" si="13"/>
        <v>0</v>
      </c>
      <c r="G894" s="102">
        <v>167.07967199999999</v>
      </c>
    </row>
    <row r="895" spans="1:7" ht="12.75" customHeight="1">
      <c r="A895" s="101" t="s">
        <v>17851</v>
      </c>
      <c r="B895" s="99" t="s">
        <v>17959</v>
      </c>
      <c r="C895" s="106" t="s">
        <v>23098</v>
      </c>
      <c r="D895" s="102"/>
      <c r="E895" s="70">
        <v>23</v>
      </c>
      <c r="F895" s="341">
        <f t="shared" si="13"/>
        <v>0</v>
      </c>
      <c r="G895" s="102">
        <v>138.823632</v>
      </c>
    </row>
    <row r="896" spans="1:7" ht="12.75" customHeight="1">
      <c r="A896" s="101" t="s">
        <v>17852</v>
      </c>
      <c r="B896" s="99" t="s">
        <v>17967</v>
      </c>
      <c r="C896" s="106" t="s">
        <v>23099</v>
      </c>
      <c r="D896" s="102"/>
      <c r="E896" s="70">
        <v>23</v>
      </c>
      <c r="F896" s="341">
        <f t="shared" si="13"/>
        <v>0</v>
      </c>
      <c r="G896" s="102">
        <v>1579.3749360000002</v>
      </c>
    </row>
    <row r="897" spans="1:7" ht="12.75" customHeight="1">
      <c r="A897" s="101" t="s">
        <v>17853</v>
      </c>
      <c r="B897" s="99" t="s">
        <v>17968</v>
      </c>
      <c r="C897" s="106" t="s">
        <v>23100</v>
      </c>
      <c r="D897" s="102"/>
      <c r="E897" s="70">
        <v>23</v>
      </c>
      <c r="F897" s="341">
        <f t="shared" si="13"/>
        <v>0</v>
      </c>
      <c r="G897" s="102">
        <v>1911.8708640000002</v>
      </c>
    </row>
    <row r="898" spans="1:7" ht="12.75" customHeight="1">
      <c r="A898" s="101" t="s">
        <v>17854</v>
      </c>
      <c r="B898" s="99" t="s">
        <v>17969</v>
      </c>
      <c r="C898" s="106" t="s">
        <v>23101</v>
      </c>
      <c r="D898" s="102"/>
      <c r="E898" s="70">
        <v>23</v>
      </c>
      <c r="F898" s="341">
        <f t="shared" si="13"/>
        <v>0</v>
      </c>
      <c r="G898" s="102">
        <v>4846.1807520000011</v>
      </c>
    </row>
    <row r="899" spans="1:7" ht="12.75" customHeight="1">
      <c r="A899" s="101" t="s">
        <v>17855</v>
      </c>
      <c r="B899" s="99" t="s">
        <v>17970</v>
      </c>
      <c r="C899" s="106" t="s">
        <v>23102</v>
      </c>
      <c r="D899" s="102"/>
      <c r="E899" s="70">
        <v>23</v>
      </c>
      <c r="F899" s="341">
        <f t="shared" si="13"/>
        <v>0</v>
      </c>
      <c r="G899" s="102">
        <v>36.57312000000001</v>
      </c>
    </row>
    <row r="900" spans="1:7" ht="12.75" customHeight="1">
      <c r="A900" s="101" t="s">
        <v>17856</v>
      </c>
      <c r="B900" s="99" t="s">
        <v>17971</v>
      </c>
      <c r="C900" s="106" t="s">
        <v>23103</v>
      </c>
      <c r="D900" s="102"/>
      <c r="E900" s="70">
        <v>23</v>
      </c>
      <c r="F900" s="341">
        <f t="shared" si="13"/>
        <v>0</v>
      </c>
      <c r="G900" s="102">
        <v>1088.942616</v>
      </c>
    </row>
    <row r="901" spans="1:7" ht="12.75" customHeight="1">
      <c r="A901" s="101" t="s">
        <v>17857</v>
      </c>
      <c r="B901" s="99" t="s">
        <v>17945</v>
      </c>
      <c r="C901" s="106" t="s">
        <v>23104</v>
      </c>
      <c r="D901" s="102"/>
      <c r="E901" s="70">
        <v>23</v>
      </c>
      <c r="F901" s="341">
        <f t="shared" ref="F901:F964" si="14">ROUND(D901*1.23,2)</f>
        <v>0</v>
      </c>
      <c r="G901" s="102">
        <v>2.9082240000000001</v>
      </c>
    </row>
    <row r="902" spans="1:7" ht="12.75" customHeight="1">
      <c r="A902" s="101" t="s">
        <v>17858</v>
      </c>
      <c r="B902" s="99" t="s">
        <v>17946</v>
      </c>
      <c r="C902" s="106" t="s">
        <v>19698</v>
      </c>
      <c r="D902" s="102"/>
      <c r="E902" s="70">
        <v>23</v>
      </c>
      <c r="F902" s="341">
        <f t="shared" si="14"/>
        <v>0</v>
      </c>
      <c r="G902" s="102">
        <v>54.859680000000004</v>
      </c>
    </row>
    <row r="903" spans="1:7" ht="12.75" customHeight="1">
      <c r="A903" s="101" t="s">
        <v>17859</v>
      </c>
      <c r="B903" s="99" t="s">
        <v>17946</v>
      </c>
      <c r="C903" s="106" t="s">
        <v>19699</v>
      </c>
      <c r="D903" s="102"/>
      <c r="E903" s="70">
        <v>23</v>
      </c>
      <c r="F903" s="341">
        <f t="shared" si="14"/>
        <v>0</v>
      </c>
      <c r="G903" s="102">
        <v>54.859680000000004</v>
      </c>
    </row>
    <row r="904" spans="1:7" ht="12.75" customHeight="1">
      <c r="A904" s="406" t="s">
        <v>17972</v>
      </c>
      <c r="B904" s="407"/>
      <c r="C904" s="407"/>
      <c r="D904" s="408"/>
      <c r="E904" s="70"/>
      <c r="F904" s="341"/>
    </row>
    <row r="905" spans="1:7" ht="12.75" customHeight="1">
      <c r="A905" s="101" t="s">
        <v>17860</v>
      </c>
      <c r="B905" s="99" t="s">
        <v>17973</v>
      </c>
      <c r="C905" s="106" t="s">
        <v>19700</v>
      </c>
      <c r="D905" s="102"/>
      <c r="E905" s="70">
        <v>23</v>
      </c>
      <c r="F905" s="341">
        <f t="shared" si="14"/>
        <v>0</v>
      </c>
      <c r="G905" s="102">
        <v>29.930472000000005</v>
      </c>
    </row>
    <row r="906" spans="1:7" ht="12.75" customHeight="1">
      <c r="A906" s="101" t="s">
        <v>17861</v>
      </c>
      <c r="B906" s="99" t="s">
        <v>17974</v>
      </c>
      <c r="C906" s="106" t="s">
        <v>19701</v>
      </c>
      <c r="D906" s="102"/>
      <c r="E906" s="70">
        <v>23</v>
      </c>
      <c r="F906" s="341">
        <f t="shared" si="14"/>
        <v>0</v>
      </c>
      <c r="G906" s="102">
        <v>34.832592000000005</v>
      </c>
    </row>
    <row r="907" spans="1:7" ht="12.75" customHeight="1">
      <c r="A907" s="101" t="s">
        <v>17862</v>
      </c>
      <c r="B907" s="99" t="s">
        <v>17973</v>
      </c>
      <c r="C907" s="106" t="s">
        <v>19702</v>
      </c>
      <c r="D907" s="102"/>
      <c r="E907" s="70">
        <v>23</v>
      </c>
      <c r="F907" s="341">
        <f t="shared" si="14"/>
        <v>0</v>
      </c>
      <c r="G907" s="102">
        <v>113.04619200000002</v>
      </c>
    </row>
    <row r="908" spans="1:7" ht="12.75" customHeight="1">
      <c r="A908" s="101" t="s">
        <v>17863</v>
      </c>
      <c r="B908" s="99" t="s">
        <v>17945</v>
      </c>
      <c r="C908" s="106" t="s">
        <v>19703</v>
      </c>
      <c r="D908" s="102"/>
      <c r="E908" s="70">
        <v>23</v>
      </c>
      <c r="F908" s="341">
        <f t="shared" si="14"/>
        <v>0</v>
      </c>
      <c r="G908" s="102">
        <v>5.3978400000000004</v>
      </c>
    </row>
    <row r="909" spans="1:7" ht="12.75" customHeight="1">
      <c r="A909" s="101" t="s">
        <v>17864</v>
      </c>
      <c r="B909" s="99" t="s">
        <v>17945</v>
      </c>
      <c r="C909" s="106" t="s">
        <v>19704</v>
      </c>
      <c r="D909" s="102"/>
      <c r="E909" s="70">
        <v>23</v>
      </c>
      <c r="F909" s="341">
        <f t="shared" si="14"/>
        <v>0</v>
      </c>
      <c r="G909" s="102">
        <v>4.9902480000000011</v>
      </c>
    </row>
    <row r="910" spans="1:7" ht="12.75" customHeight="1">
      <c r="A910" s="101" t="s">
        <v>17865</v>
      </c>
      <c r="B910" s="99" t="s">
        <v>17975</v>
      </c>
      <c r="C910" s="106" t="s">
        <v>19705</v>
      </c>
      <c r="D910" s="102"/>
      <c r="E910" s="70">
        <v>23</v>
      </c>
      <c r="F910" s="341">
        <f t="shared" si="14"/>
        <v>0</v>
      </c>
      <c r="G910" s="102">
        <v>7.4798640000000001</v>
      </c>
    </row>
    <row r="911" spans="1:7" ht="12.75" customHeight="1">
      <c r="A911" s="101" t="s">
        <v>17866</v>
      </c>
      <c r="B911" s="99" t="s">
        <v>17976</v>
      </c>
      <c r="C911" s="106" t="s">
        <v>19706</v>
      </c>
      <c r="D911" s="102"/>
      <c r="E911" s="70">
        <v>23</v>
      </c>
      <c r="F911" s="341">
        <f t="shared" si="14"/>
        <v>0</v>
      </c>
      <c r="G911" s="102">
        <v>4.9902480000000011</v>
      </c>
    </row>
    <row r="912" spans="1:7" ht="12.75" customHeight="1">
      <c r="A912" s="101" t="s">
        <v>17867</v>
      </c>
      <c r="B912" s="99" t="s">
        <v>17946</v>
      </c>
      <c r="C912" s="106" t="s">
        <v>19707</v>
      </c>
      <c r="D912" s="102"/>
      <c r="E912" s="70">
        <v>23</v>
      </c>
      <c r="F912" s="341">
        <f t="shared" si="14"/>
        <v>0</v>
      </c>
      <c r="G912" s="102">
        <v>14.959728</v>
      </c>
    </row>
    <row r="913" spans="1:7" ht="12.75" customHeight="1">
      <c r="A913" s="101" t="s">
        <v>17868</v>
      </c>
      <c r="B913" s="99" t="s">
        <v>17946</v>
      </c>
      <c r="C913" s="106" t="s">
        <v>19708</v>
      </c>
      <c r="D913" s="102"/>
      <c r="E913" s="70">
        <v>23</v>
      </c>
      <c r="F913" s="341">
        <f t="shared" si="14"/>
        <v>0</v>
      </c>
      <c r="G913" s="102">
        <v>4.9902480000000011</v>
      </c>
    </row>
    <row r="914" spans="1:7" ht="12.75" customHeight="1">
      <c r="A914" s="101" t="s">
        <v>17869</v>
      </c>
      <c r="B914" s="99" t="s">
        <v>17945</v>
      </c>
      <c r="C914" s="106" t="s">
        <v>19709</v>
      </c>
      <c r="D914" s="102"/>
      <c r="E914" s="70">
        <v>23</v>
      </c>
      <c r="F914" s="341">
        <f t="shared" si="14"/>
        <v>0</v>
      </c>
      <c r="G914" s="102">
        <v>14.959728</v>
      </c>
    </row>
    <row r="915" spans="1:7" ht="12.75" customHeight="1">
      <c r="A915" s="406" t="s">
        <v>17977</v>
      </c>
      <c r="B915" s="407"/>
      <c r="C915" s="407"/>
      <c r="D915" s="408"/>
      <c r="E915" s="70"/>
      <c r="F915" s="341"/>
    </row>
    <row r="916" spans="1:7" ht="12.75" customHeight="1">
      <c r="A916" s="101" t="s">
        <v>17870</v>
      </c>
      <c r="B916" s="99" t="s">
        <v>17978</v>
      </c>
      <c r="C916" s="106" t="s">
        <v>19710</v>
      </c>
      <c r="D916" s="102"/>
      <c r="E916" s="70">
        <v>23</v>
      </c>
      <c r="F916" s="341">
        <f t="shared" si="14"/>
        <v>0</v>
      </c>
      <c r="G916" s="102">
        <v>46.553615999999998</v>
      </c>
    </row>
    <row r="917" spans="1:7" ht="12.75" customHeight="1">
      <c r="A917" s="406" t="s">
        <v>17979</v>
      </c>
      <c r="B917" s="407"/>
      <c r="C917" s="407"/>
      <c r="D917" s="408"/>
      <c r="E917" s="70"/>
      <c r="F917" s="341"/>
    </row>
    <row r="918" spans="1:7" ht="12.75" customHeight="1">
      <c r="A918" s="101" t="s">
        <v>17871</v>
      </c>
      <c r="B918" s="99" t="s">
        <v>17980</v>
      </c>
      <c r="C918" s="106" t="s">
        <v>19711</v>
      </c>
      <c r="D918" s="102"/>
      <c r="E918" s="70">
        <v>23</v>
      </c>
      <c r="F918" s="341">
        <f t="shared" si="14"/>
        <v>0</v>
      </c>
      <c r="G918" s="102">
        <v>7.8984719999999999</v>
      </c>
    </row>
    <row r="919" spans="1:7" ht="12.75" customHeight="1">
      <c r="A919" s="101" t="s">
        <v>17872</v>
      </c>
      <c r="B919" s="99" t="s">
        <v>17981</v>
      </c>
      <c r="C919" s="106" t="s">
        <v>19712</v>
      </c>
      <c r="D919" s="102"/>
      <c r="E919" s="70">
        <v>23</v>
      </c>
      <c r="F919" s="341">
        <f t="shared" si="14"/>
        <v>0</v>
      </c>
      <c r="G919" s="102">
        <v>7.0612560000000011</v>
      </c>
    </row>
    <row r="920" spans="1:7" ht="12.75" customHeight="1">
      <c r="A920" s="406" t="s">
        <v>17982</v>
      </c>
      <c r="B920" s="407"/>
      <c r="C920" s="407"/>
      <c r="D920" s="408"/>
      <c r="E920" s="70"/>
      <c r="F920" s="341"/>
    </row>
    <row r="921" spans="1:7" ht="12.75" customHeight="1">
      <c r="A921" s="101" t="s">
        <v>17873</v>
      </c>
      <c r="B921" s="99" t="s">
        <v>17983</v>
      </c>
      <c r="C921" s="106" t="s">
        <v>19713</v>
      </c>
      <c r="D921" s="102"/>
      <c r="E921" s="70">
        <v>23</v>
      </c>
      <c r="F921" s="341">
        <f t="shared" si="14"/>
        <v>0</v>
      </c>
      <c r="G921" s="102">
        <v>100.57608000000002</v>
      </c>
    </row>
    <row r="922" spans="1:7" ht="12.75" customHeight="1">
      <c r="A922" s="109" t="s">
        <v>14327</v>
      </c>
      <c r="B922" s="409"/>
      <c r="C922" s="409"/>
      <c r="D922" s="410"/>
      <c r="E922" s="70"/>
      <c r="F922" s="341"/>
    </row>
    <row r="923" spans="1:7" ht="12.75" customHeight="1">
      <c r="A923" s="101" t="s">
        <v>17874</v>
      </c>
      <c r="B923" s="99" t="s">
        <v>14328</v>
      </c>
      <c r="C923" s="106" t="s">
        <v>19714</v>
      </c>
      <c r="D923" s="93"/>
      <c r="E923" s="70">
        <v>23</v>
      </c>
      <c r="F923" s="341">
        <f t="shared" si="14"/>
        <v>0</v>
      </c>
      <c r="G923" s="93">
        <v>4406.598288000001</v>
      </c>
    </row>
    <row r="924" spans="1:7" ht="12.75" customHeight="1">
      <c r="A924" s="101" t="s">
        <v>17875</v>
      </c>
      <c r="B924" s="99" t="s">
        <v>14329</v>
      </c>
      <c r="C924" s="106" t="s">
        <v>19715</v>
      </c>
      <c r="D924" s="93"/>
      <c r="E924" s="70">
        <v>23</v>
      </c>
      <c r="F924" s="341">
        <f t="shared" si="14"/>
        <v>0</v>
      </c>
      <c r="G924" s="93">
        <v>5946.2495280000012</v>
      </c>
    </row>
    <row r="925" spans="1:7" ht="12.75" customHeight="1">
      <c r="A925" s="101" t="s">
        <v>17876</v>
      </c>
      <c r="B925" s="99" t="s">
        <v>14330</v>
      </c>
      <c r="C925" s="106" t="s">
        <v>19716</v>
      </c>
      <c r="D925" s="93"/>
      <c r="E925" s="70">
        <v>23</v>
      </c>
      <c r="F925" s="341">
        <f t="shared" si="14"/>
        <v>0</v>
      </c>
      <c r="G925" s="93">
        <v>6194.0103840000011</v>
      </c>
    </row>
    <row r="926" spans="1:7" ht="12.75" customHeight="1">
      <c r="A926" s="101" t="s">
        <v>8316</v>
      </c>
      <c r="B926" s="99" t="s">
        <v>14463</v>
      </c>
      <c r="C926" s="106" t="s">
        <v>19717</v>
      </c>
      <c r="D926" s="93"/>
      <c r="E926" s="70">
        <v>23</v>
      </c>
      <c r="F926" s="341">
        <f t="shared" si="14"/>
        <v>0</v>
      </c>
      <c r="G926" s="93">
        <v>7078.8705840000002</v>
      </c>
    </row>
    <row r="927" spans="1:7" ht="12.75" customHeight="1">
      <c r="A927" s="101" t="s">
        <v>8317</v>
      </c>
      <c r="B927" s="99" t="s">
        <v>14331</v>
      </c>
      <c r="C927" s="106" t="s">
        <v>19718</v>
      </c>
      <c r="D927" s="93"/>
      <c r="E927" s="70">
        <v>23</v>
      </c>
      <c r="F927" s="341">
        <f t="shared" si="14"/>
        <v>0</v>
      </c>
      <c r="G927" s="93">
        <v>760.97426399999995</v>
      </c>
    </row>
    <row r="928" spans="1:7" ht="12.75" customHeight="1">
      <c r="A928" s="101" t="s">
        <v>8318</v>
      </c>
      <c r="B928" s="99" t="s">
        <v>14332</v>
      </c>
      <c r="C928" s="106" t="s">
        <v>19719</v>
      </c>
      <c r="D928" s="93"/>
      <c r="E928" s="70">
        <v>23</v>
      </c>
      <c r="F928" s="341">
        <f t="shared" si="14"/>
        <v>0</v>
      </c>
      <c r="G928" s="93">
        <v>4718.0646720000004</v>
      </c>
    </row>
    <row r="929" spans="1:7" ht="12.75" customHeight="1">
      <c r="A929" s="101" t="s">
        <v>8319</v>
      </c>
      <c r="B929" s="99" t="s">
        <v>14333</v>
      </c>
      <c r="C929" s="106" t="s">
        <v>19720</v>
      </c>
      <c r="D929" s="93"/>
      <c r="E929" s="70">
        <v>23</v>
      </c>
      <c r="F929" s="341">
        <f t="shared" si="14"/>
        <v>0</v>
      </c>
      <c r="G929" s="93">
        <v>2194.4532960000006</v>
      </c>
    </row>
    <row r="930" spans="1:7" ht="12.75" customHeight="1">
      <c r="A930" s="101" t="s">
        <v>8320</v>
      </c>
      <c r="B930" s="99" t="s">
        <v>14334</v>
      </c>
      <c r="C930" s="106" t="s">
        <v>19721</v>
      </c>
      <c r="D930" s="93"/>
      <c r="E930" s="70">
        <v>23</v>
      </c>
      <c r="F930" s="341">
        <f t="shared" si="14"/>
        <v>0</v>
      </c>
      <c r="G930" s="93">
        <v>2014.8263999999999</v>
      </c>
    </row>
    <row r="931" spans="1:7" ht="12.75" customHeight="1">
      <c r="A931" s="101" t="s">
        <v>8321</v>
      </c>
      <c r="B931" s="99" t="s">
        <v>14335</v>
      </c>
      <c r="C931" s="106" t="s">
        <v>19722</v>
      </c>
      <c r="D931" s="93"/>
      <c r="E931" s="70">
        <v>23</v>
      </c>
      <c r="F931" s="341">
        <f t="shared" si="14"/>
        <v>0</v>
      </c>
      <c r="G931" s="93">
        <v>1353.7452240000002</v>
      </c>
    </row>
    <row r="932" spans="1:7" ht="12.75" customHeight="1">
      <c r="A932" s="101" t="s">
        <v>8322</v>
      </c>
      <c r="B932" s="99" t="s">
        <v>14336</v>
      </c>
      <c r="C932" s="106" t="s">
        <v>19723</v>
      </c>
      <c r="D932" s="93"/>
      <c r="E932" s="70">
        <v>23</v>
      </c>
      <c r="F932" s="341">
        <f t="shared" si="14"/>
        <v>0</v>
      </c>
      <c r="G932" s="93">
        <v>8742.4077600000001</v>
      </c>
    </row>
    <row r="933" spans="1:7" ht="12.75" customHeight="1">
      <c r="A933" s="101" t="s">
        <v>8323</v>
      </c>
      <c r="B933" s="99" t="s">
        <v>14337</v>
      </c>
      <c r="C933" s="106" t="s">
        <v>19724</v>
      </c>
      <c r="D933" s="93"/>
      <c r="E933" s="70">
        <v>23</v>
      </c>
      <c r="F933" s="341">
        <f t="shared" si="14"/>
        <v>0</v>
      </c>
      <c r="G933" s="93">
        <v>327.39552000000003</v>
      </c>
    </row>
    <row r="934" spans="1:7" ht="12.75" customHeight="1">
      <c r="A934" s="101" t="s">
        <v>8324</v>
      </c>
      <c r="B934" s="99" t="s">
        <v>14338</v>
      </c>
      <c r="C934" s="106" t="s">
        <v>19725</v>
      </c>
      <c r="D934" s="93"/>
      <c r="E934" s="70">
        <v>23</v>
      </c>
      <c r="F934" s="341">
        <f t="shared" si="14"/>
        <v>0</v>
      </c>
      <c r="G934" s="93">
        <v>4388.9065920000012</v>
      </c>
    </row>
    <row r="935" spans="1:7" ht="12.75" customHeight="1">
      <c r="A935" s="101" t="s">
        <v>11158</v>
      </c>
      <c r="B935" s="99" t="s">
        <v>14339</v>
      </c>
      <c r="C935" s="106" t="s">
        <v>19726</v>
      </c>
      <c r="D935" s="93"/>
      <c r="E935" s="70">
        <v>23</v>
      </c>
      <c r="F935" s="341">
        <f t="shared" si="14"/>
        <v>0</v>
      </c>
      <c r="G935" s="93">
        <v>1486.5651360000002</v>
      </c>
    </row>
    <row r="936" spans="1:7" ht="12.75" customHeight="1">
      <c r="A936" s="101" t="s">
        <v>11159</v>
      </c>
      <c r="B936" s="99" t="s">
        <v>14340</v>
      </c>
      <c r="C936" s="106" t="s">
        <v>19727</v>
      </c>
      <c r="D936" s="93"/>
      <c r="E936" s="70">
        <v>23</v>
      </c>
      <c r="F936" s="341">
        <f t="shared" si="14"/>
        <v>0</v>
      </c>
      <c r="G936" s="93">
        <v>188.29648800000001</v>
      </c>
    </row>
    <row r="937" spans="1:7" ht="12.75" customHeight="1">
      <c r="A937" s="101" t="s">
        <v>11110</v>
      </c>
      <c r="B937" s="99" t="s">
        <v>14341</v>
      </c>
      <c r="C937" s="106" t="s">
        <v>19728</v>
      </c>
      <c r="D937" s="93"/>
      <c r="E937" s="70">
        <v>23</v>
      </c>
      <c r="F937" s="341">
        <f t="shared" si="14"/>
        <v>0</v>
      </c>
      <c r="G937" s="93">
        <v>973.34071200000017</v>
      </c>
    </row>
    <row r="938" spans="1:7" ht="12.75" customHeight="1">
      <c r="A938" s="101" t="s">
        <v>11111</v>
      </c>
      <c r="B938" s="99" t="s">
        <v>14339</v>
      </c>
      <c r="C938" s="106" t="s">
        <v>19729</v>
      </c>
      <c r="D938" s="93"/>
      <c r="E938" s="70">
        <v>23</v>
      </c>
      <c r="F938" s="341">
        <f t="shared" si="14"/>
        <v>0</v>
      </c>
      <c r="G938" s="93">
        <v>1626.3691919999999</v>
      </c>
    </row>
    <row r="939" spans="1:7" ht="12.75" customHeight="1">
      <c r="A939" s="101" t="s">
        <v>11112</v>
      </c>
      <c r="B939" s="99" t="s">
        <v>14342</v>
      </c>
      <c r="C939" s="106" t="s">
        <v>19730</v>
      </c>
      <c r="D939" s="93"/>
      <c r="E939" s="70">
        <v>23</v>
      </c>
      <c r="F939" s="341">
        <f t="shared" si="14"/>
        <v>0</v>
      </c>
      <c r="G939" s="93">
        <v>159.09307199999998</v>
      </c>
    </row>
    <row r="940" spans="1:7" ht="12.75" customHeight="1">
      <c r="A940" s="101" t="s">
        <v>11113</v>
      </c>
      <c r="B940" s="99" t="s">
        <v>14343</v>
      </c>
      <c r="C940" s="106" t="s">
        <v>19731</v>
      </c>
      <c r="D940" s="93"/>
      <c r="E940" s="70">
        <v>23</v>
      </c>
      <c r="F940" s="341">
        <f t="shared" si="14"/>
        <v>0</v>
      </c>
      <c r="G940" s="93">
        <v>1750.255128</v>
      </c>
    </row>
    <row r="941" spans="1:7" ht="12.75" customHeight="1">
      <c r="A941" s="101" t="s">
        <v>11114</v>
      </c>
      <c r="B941" s="99" t="s">
        <v>14344</v>
      </c>
      <c r="C941" s="106" t="s">
        <v>19732</v>
      </c>
      <c r="D941" s="93"/>
      <c r="E941" s="70">
        <v>23</v>
      </c>
      <c r="F941" s="341">
        <f t="shared" si="14"/>
        <v>0</v>
      </c>
      <c r="G941" s="93">
        <v>86.717951999999997</v>
      </c>
    </row>
    <row r="942" spans="1:7" ht="12.75" customHeight="1">
      <c r="A942" s="101" t="s">
        <v>11115</v>
      </c>
      <c r="B942" s="99" t="s">
        <v>14345</v>
      </c>
      <c r="C942" s="106" t="s">
        <v>19733</v>
      </c>
      <c r="D942" s="93"/>
      <c r="E942" s="70">
        <v>23</v>
      </c>
      <c r="F942" s="341">
        <f t="shared" si="14"/>
        <v>0</v>
      </c>
      <c r="G942" s="93">
        <v>55.013904000000004</v>
      </c>
    </row>
    <row r="943" spans="1:7" ht="12.75" customHeight="1">
      <c r="A943" s="101" t="s">
        <v>11116</v>
      </c>
      <c r="B943" s="99" t="s">
        <v>14345</v>
      </c>
      <c r="C943" s="106" t="s">
        <v>19734</v>
      </c>
      <c r="D943" s="93"/>
      <c r="E943" s="70">
        <v>23</v>
      </c>
      <c r="F943" s="341">
        <f t="shared" si="14"/>
        <v>0</v>
      </c>
      <c r="G943" s="93">
        <v>55.399464000000002</v>
      </c>
    </row>
    <row r="944" spans="1:7" ht="12.75" customHeight="1">
      <c r="A944" s="101" t="s">
        <v>11117</v>
      </c>
      <c r="B944" s="99" t="s">
        <v>14345</v>
      </c>
      <c r="C944" s="106" t="s">
        <v>19735</v>
      </c>
      <c r="D944" s="93"/>
      <c r="E944" s="70">
        <v>23</v>
      </c>
      <c r="F944" s="341">
        <f t="shared" si="14"/>
        <v>0</v>
      </c>
      <c r="G944" s="93">
        <v>73.741104000000007</v>
      </c>
    </row>
    <row r="945" spans="1:7" ht="12.75" customHeight="1">
      <c r="A945" s="101" t="s">
        <v>11118</v>
      </c>
      <c r="B945" s="99" t="s">
        <v>14345</v>
      </c>
      <c r="C945" s="106" t="s">
        <v>19736</v>
      </c>
      <c r="D945" s="93"/>
      <c r="E945" s="70">
        <v>23</v>
      </c>
      <c r="F945" s="341">
        <f t="shared" si="14"/>
        <v>0</v>
      </c>
      <c r="G945" s="93">
        <v>74.269872000000007</v>
      </c>
    </row>
    <row r="946" spans="1:7" ht="12.75" customHeight="1">
      <c r="A946" s="101" t="s">
        <v>11119</v>
      </c>
      <c r="B946" s="99" t="s">
        <v>14345</v>
      </c>
      <c r="C946" s="106" t="s">
        <v>19737</v>
      </c>
      <c r="D946" s="93"/>
      <c r="E946" s="70">
        <v>23</v>
      </c>
      <c r="F946" s="341">
        <f t="shared" si="14"/>
        <v>0</v>
      </c>
      <c r="G946" s="93">
        <v>123.57748800000002</v>
      </c>
    </row>
    <row r="947" spans="1:7" ht="12.75" customHeight="1">
      <c r="A947" s="101" t="s">
        <v>11120</v>
      </c>
      <c r="B947" s="99" t="s">
        <v>14345</v>
      </c>
      <c r="C947" s="106" t="s">
        <v>19738</v>
      </c>
      <c r="D947" s="93"/>
      <c r="E947" s="70">
        <v>23</v>
      </c>
      <c r="F947" s="341">
        <f t="shared" si="14"/>
        <v>0</v>
      </c>
      <c r="G947" s="93">
        <v>148.38551999999999</v>
      </c>
    </row>
    <row r="948" spans="1:7" ht="12.75" customHeight="1">
      <c r="A948" s="101" t="s">
        <v>11121</v>
      </c>
      <c r="B948" s="99" t="s">
        <v>14345</v>
      </c>
      <c r="C948" s="106" t="s">
        <v>19739</v>
      </c>
      <c r="D948" s="93"/>
      <c r="E948" s="70">
        <v>23</v>
      </c>
      <c r="F948" s="341">
        <f t="shared" si="14"/>
        <v>0</v>
      </c>
      <c r="G948" s="93">
        <v>132.41231999999999</v>
      </c>
    </row>
    <row r="949" spans="1:7" ht="12.75" customHeight="1">
      <c r="A949" s="101" t="s">
        <v>11122</v>
      </c>
      <c r="B949" s="99" t="s">
        <v>14345</v>
      </c>
      <c r="C949" s="106" t="s">
        <v>19740</v>
      </c>
      <c r="D949" s="93"/>
      <c r="E949" s="70">
        <v>23</v>
      </c>
      <c r="F949" s="341">
        <f t="shared" si="14"/>
        <v>0</v>
      </c>
      <c r="G949" s="93">
        <v>110.49048000000001</v>
      </c>
    </row>
    <row r="950" spans="1:7" ht="12.75" customHeight="1">
      <c r="A950" s="101" t="s">
        <v>11123</v>
      </c>
      <c r="B950" s="99" t="s">
        <v>14345</v>
      </c>
      <c r="C950" s="106" t="s">
        <v>19741</v>
      </c>
      <c r="D950" s="93"/>
      <c r="E950" s="70">
        <v>23</v>
      </c>
      <c r="F950" s="341">
        <f t="shared" si="14"/>
        <v>0</v>
      </c>
      <c r="G950" s="93">
        <v>110.49048000000001</v>
      </c>
    </row>
    <row r="951" spans="1:7" ht="12.75" customHeight="1">
      <c r="A951" s="101" t="s">
        <v>11124</v>
      </c>
      <c r="B951" s="99" t="s">
        <v>14346</v>
      </c>
      <c r="C951" s="106" t="s">
        <v>19742</v>
      </c>
      <c r="D951" s="93"/>
      <c r="E951" s="70">
        <v>23</v>
      </c>
      <c r="F951" s="341">
        <f t="shared" si="14"/>
        <v>0</v>
      </c>
      <c r="G951" s="93">
        <v>12929.038560000001</v>
      </c>
    </row>
    <row r="952" spans="1:7" ht="12.75" customHeight="1">
      <c r="A952" s="101" t="s">
        <v>11125</v>
      </c>
      <c r="B952" s="99" t="s">
        <v>14347</v>
      </c>
      <c r="C952" s="106" t="s">
        <v>19743</v>
      </c>
      <c r="D952" s="93"/>
      <c r="E952" s="70">
        <v>23</v>
      </c>
      <c r="F952" s="341">
        <f t="shared" si="14"/>
        <v>0</v>
      </c>
      <c r="G952" s="93">
        <v>44720.784936000004</v>
      </c>
    </row>
    <row r="953" spans="1:7" ht="12.75" customHeight="1">
      <c r="A953" s="101" t="s">
        <v>11126</v>
      </c>
      <c r="B953" s="99" t="s">
        <v>14348</v>
      </c>
      <c r="C953" s="106" t="s">
        <v>19744</v>
      </c>
      <c r="D953" s="93"/>
      <c r="E953" s="70">
        <v>23</v>
      </c>
      <c r="F953" s="341">
        <f t="shared" si="14"/>
        <v>0</v>
      </c>
      <c r="G953" s="93">
        <v>7901.7988320000013</v>
      </c>
    </row>
    <row r="954" spans="1:7" ht="12.75" customHeight="1">
      <c r="A954" s="101" t="s">
        <v>11127</v>
      </c>
      <c r="B954" s="99" t="s">
        <v>14349</v>
      </c>
      <c r="C954" s="106" t="s">
        <v>19745</v>
      </c>
      <c r="D954" s="93"/>
      <c r="E954" s="70">
        <v>23</v>
      </c>
      <c r="F954" s="341">
        <f t="shared" si="14"/>
        <v>0</v>
      </c>
      <c r="G954" s="93">
        <v>3026.2163760000003</v>
      </c>
    </row>
    <row r="955" spans="1:7" ht="12.75" customHeight="1">
      <c r="A955" s="101" t="s">
        <v>11128</v>
      </c>
      <c r="B955" s="99" t="s">
        <v>14350</v>
      </c>
      <c r="C955" s="106" t="s">
        <v>19746</v>
      </c>
      <c r="D955" s="93"/>
      <c r="E955" s="70">
        <v>23</v>
      </c>
      <c r="F955" s="341">
        <f t="shared" si="14"/>
        <v>0</v>
      </c>
      <c r="G955" s="93">
        <v>4371.20388</v>
      </c>
    </row>
    <row r="956" spans="1:7" ht="12.75" customHeight="1">
      <c r="A956" s="101" t="s">
        <v>11129</v>
      </c>
      <c r="B956" s="99" t="s">
        <v>14351</v>
      </c>
      <c r="C956" s="106" t="s">
        <v>19747</v>
      </c>
      <c r="D956" s="93"/>
      <c r="E956" s="70">
        <v>23</v>
      </c>
      <c r="F956" s="341">
        <f t="shared" si="14"/>
        <v>0</v>
      </c>
      <c r="G956" s="93">
        <v>1008.7351200000001</v>
      </c>
    </row>
    <row r="957" spans="1:7" ht="12.75" customHeight="1">
      <c r="A957" s="101" t="s">
        <v>11130</v>
      </c>
      <c r="B957" s="99" t="s">
        <v>14352</v>
      </c>
      <c r="C957" s="106" t="s">
        <v>19748</v>
      </c>
      <c r="D957" s="93"/>
      <c r="E957" s="70">
        <v>23</v>
      </c>
      <c r="F957" s="341">
        <f t="shared" si="14"/>
        <v>0</v>
      </c>
      <c r="G957" s="93">
        <v>6556.8113280000007</v>
      </c>
    </row>
    <row r="958" spans="1:7" ht="12.75" customHeight="1">
      <c r="A958" s="101" t="s">
        <v>11131</v>
      </c>
      <c r="B958" s="99" t="s">
        <v>14352</v>
      </c>
      <c r="C958" s="106" t="s">
        <v>19749</v>
      </c>
      <c r="D958" s="93"/>
      <c r="E958" s="70">
        <v>23</v>
      </c>
      <c r="F958" s="341">
        <f t="shared" si="14"/>
        <v>0</v>
      </c>
      <c r="G958" s="93">
        <v>6556.8113280000007</v>
      </c>
    </row>
    <row r="959" spans="1:7" ht="12.75" customHeight="1">
      <c r="A959" s="101" t="s">
        <v>11132</v>
      </c>
      <c r="B959" s="99" t="s">
        <v>14352</v>
      </c>
      <c r="C959" s="106" t="s">
        <v>19750</v>
      </c>
      <c r="D959" s="93"/>
      <c r="E959" s="70">
        <v>23</v>
      </c>
      <c r="F959" s="341">
        <f t="shared" si="14"/>
        <v>0</v>
      </c>
      <c r="G959" s="93">
        <v>7565.5464480000001</v>
      </c>
    </row>
    <row r="960" spans="1:7" ht="12.75" customHeight="1">
      <c r="A960" s="101" t="s">
        <v>11133</v>
      </c>
      <c r="B960" s="99" t="s">
        <v>14352</v>
      </c>
      <c r="C960" s="106" t="s">
        <v>19751</v>
      </c>
      <c r="D960" s="93"/>
      <c r="E960" s="70">
        <v>23</v>
      </c>
      <c r="F960" s="341">
        <f t="shared" si="14"/>
        <v>0</v>
      </c>
      <c r="G960" s="93">
        <v>5663.0942640000003</v>
      </c>
    </row>
    <row r="961" spans="1:7" ht="12.75" customHeight="1">
      <c r="A961" s="101" t="s">
        <v>11134</v>
      </c>
      <c r="B961" s="99" t="s">
        <v>14353</v>
      </c>
      <c r="C961" s="106" t="s">
        <v>19752</v>
      </c>
      <c r="D961" s="93"/>
      <c r="E961" s="70">
        <v>23</v>
      </c>
      <c r="F961" s="341">
        <f t="shared" si="14"/>
        <v>0</v>
      </c>
      <c r="G961" s="93">
        <v>6194.0103840000011</v>
      </c>
    </row>
    <row r="962" spans="1:7" ht="12.75" customHeight="1">
      <c r="A962" s="101" t="s">
        <v>11135</v>
      </c>
      <c r="B962" s="99" t="s">
        <v>14354</v>
      </c>
      <c r="C962" s="106" t="s">
        <v>19753</v>
      </c>
      <c r="D962" s="93"/>
      <c r="E962" s="70">
        <v>23</v>
      </c>
      <c r="F962" s="341">
        <f t="shared" si="14"/>
        <v>0</v>
      </c>
      <c r="G962" s="93">
        <v>5486.1332400000001</v>
      </c>
    </row>
    <row r="963" spans="1:7" ht="12.75" customHeight="1">
      <c r="A963" s="101" t="s">
        <v>11136</v>
      </c>
      <c r="B963" s="99" t="s">
        <v>14355</v>
      </c>
      <c r="C963" s="106" t="s">
        <v>19754</v>
      </c>
      <c r="D963" s="93"/>
      <c r="E963" s="70">
        <v>23</v>
      </c>
      <c r="F963" s="341">
        <f t="shared" si="14"/>
        <v>0</v>
      </c>
      <c r="G963" s="93">
        <v>32562.822312</v>
      </c>
    </row>
    <row r="964" spans="1:7" ht="12.75" customHeight="1">
      <c r="A964" s="101" t="s">
        <v>11137</v>
      </c>
      <c r="B964" s="99" t="s">
        <v>14356</v>
      </c>
      <c r="C964" s="106" t="s">
        <v>19755</v>
      </c>
      <c r="D964" s="93"/>
      <c r="E964" s="70">
        <v>23</v>
      </c>
      <c r="F964" s="341">
        <f t="shared" si="14"/>
        <v>0</v>
      </c>
      <c r="G964" s="93">
        <v>6375.6311759999999</v>
      </c>
    </row>
    <row r="965" spans="1:7" ht="12.75" customHeight="1">
      <c r="A965" s="101" t="s">
        <v>11138</v>
      </c>
      <c r="B965" s="99" t="s">
        <v>14357</v>
      </c>
      <c r="C965" s="106" t="s">
        <v>19756</v>
      </c>
      <c r="D965" s="93"/>
      <c r="E965" s="70">
        <v>23</v>
      </c>
      <c r="F965" s="341">
        <f t="shared" ref="F965:F1027" si="15">ROUND(D965*1.23,2)</f>
        <v>0</v>
      </c>
      <c r="G965" s="93">
        <v>35.394408000000006</v>
      </c>
    </row>
    <row r="966" spans="1:7" ht="12.75" customHeight="1">
      <c r="A966" s="101" t="s">
        <v>11139</v>
      </c>
      <c r="B966" s="99" t="s">
        <v>14358</v>
      </c>
      <c r="C966" s="106" t="s">
        <v>19757</v>
      </c>
      <c r="D966" s="93"/>
      <c r="E966" s="70">
        <v>23</v>
      </c>
      <c r="F966" s="341">
        <f t="shared" si="15"/>
        <v>0</v>
      </c>
      <c r="G966" s="93">
        <v>8.8458480000000002</v>
      </c>
    </row>
    <row r="967" spans="1:7" ht="12.75" customHeight="1">
      <c r="A967" s="109" t="s">
        <v>17984</v>
      </c>
      <c r="B967" s="409"/>
      <c r="C967" s="409"/>
      <c r="D967" s="410"/>
      <c r="E967" s="70"/>
      <c r="F967" s="341"/>
    </row>
    <row r="968" spans="1:7" ht="12.75" customHeight="1">
      <c r="A968" s="109" t="s">
        <v>14359</v>
      </c>
      <c r="B968" s="409"/>
      <c r="C968" s="409"/>
      <c r="D968" s="410"/>
      <c r="E968" s="70"/>
      <c r="F968" s="341"/>
    </row>
    <row r="969" spans="1:7" ht="12.75" customHeight="1">
      <c r="A969" s="94" t="s">
        <v>11140</v>
      </c>
      <c r="B969" s="99" t="s">
        <v>14360</v>
      </c>
      <c r="C969" s="106" t="s">
        <v>19758</v>
      </c>
      <c r="D969" s="93"/>
      <c r="E969" s="70">
        <v>23</v>
      </c>
      <c r="F969" s="341">
        <f t="shared" si="15"/>
        <v>0</v>
      </c>
      <c r="G969" s="93">
        <v>53091.556919999995</v>
      </c>
    </row>
    <row r="970" spans="1:7" ht="12.75" customHeight="1">
      <c r="A970" s="94" t="s">
        <v>11141</v>
      </c>
      <c r="B970" s="99" t="s">
        <v>32954</v>
      </c>
      <c r="C970" s="106" t="s">
        <v>19759</v>
      </c>
      <c r="D970" s="93"/>
      <c r="E970" s="70">
        <v>23</v>
      </c>
      <c r="F970" s="341">
        <f t="shared" si="15"/>
        <v>0</v>
      </c>
      <c r="G970" s="93">
        <v>2105.9617680000001</v>
      </c>
    </row>
    <row r="971" spans="1:7" ht="12.75" customHeight="1">
      <c r="A971" s="94" t="s">
        <v>11142</v>
      </c>
      <c r="B971" s="99" t="s">
        <v>14361</v>
      </c>
      <c r="C971" s="106" t="s">
        <v>19760</v>
      </c>
      <c r="D971" s="93"/>
      <c r="E971" s="70">
        <v>23</v>
      </c>
      <c r="F971" s="341">
        <f t="shared" si="15"/>
        <v>0</v>
      </c>
      <c r="G971" s="93">
        <v>407.03018400000002</v>
      </c>
    </row>
    <row r="972" spans="1:7" ht="12.75" customHeight="1">
      <c r="A972" s="94" t="s">
        <v>11143</v>
      </c>
      <c r="B972" s="99" t="s">
        <v>14362</v>
      </c>
      <c r="C972" s="106" t="s">
        <v>19761</v>
      </c>
      <c r="D972" s="93"/>
      <c r="E972" s="70">
        <v>23</v>
      </c>
      <c r="F972" s="341">
        <f t="shared" si="15"/>
        <v>0</v>
      </c>
      <c r="G972" s="93">
        <v>13839.202512000002</v>
      </c>
    </row>
    <row r="973" spans="1:7" ht="12.75" customHeight="1">
      <c r="A973" s="94" t="s">
        <v>11144</v>
      </c>
      <c r="B973" s="99" t="s">
        <v>14363</v>
      </c>
      <c r="C973" s="106" t="s">
        <v>19762</v>
      </c>
      <c r="D973" s="93"/>
      <c r="E973" s="70">
        <v>23</v>
      </c>
      <c r="F973" s="341">
        <f t="shared" si="15"/>
        <v>0</v>
      </c>
      <c r="G973" s="93">
        <v>1415.7763200000002</v>
      </c>
    </row>
    <row r="974" spans="1:7" ht="12.75" customHeight="1">
      <c r="A974" s="94" t="s">
        <v>11145</v>
      </c>
      <c r="B974" s="99" t="s">
        <v>14364</v>
      </c>
      <c r="C974" s="106" t="s">
        <v>19763</v>
      </c>
      <c r="D974" s="93"/>
      <c r="E974" s="70">
        <v>23</v>
      </c>
      <c r="F974" s="341">
        <f t="shared" si="15"/>
        <v>0</v>
      </c>
      <c r="G974" s="93">
        <v>53.086103999999999</v>
      </c>
    </row>
    <row r="975" spans="1:7" ht="12.75" customHeight="1">
      <c r="A975" s="94" t="s">
        <v>11146</v>
      </c>
      <c r="B975" s="99" t="s">
        <v>14361</v>
      </c>
      <c r="C975" s="106" t="s">
        <v>19764</v>
      </c>
      <c r="D975" s="93"/>
      <c r="E975" s="70">
        <v>23</v>
      </c>
      <c r="F975" s="341">
        <f t="shared" si="15"/>
        <v>0</v>
      </c>
      <c r="G975" s="93">
        <v>176.97204000000002</v>
      </c>
    </row>
    <row r="976" spans="1:7" ht="12.75" customHeight="1">
      <c r="A976" s="94" t="s">
        <v>11147</v>
      </c>
      <c r="B976" s="99" t="s">
        <v>32955</v>
      </c>
      <c r="C976" s="106" t="s">
        <v>19765</v>
      </c>
      <c r="D976" s="93"/>
      <c r="E976" s="70">
        <v>23</v>
      </c>
      <c r="F976" s="341">
        <f t="shared" si="15"/>
        <v>0</v>
      </c>
      <c r="G976" s="93">
        <v>70.788816000000011</v>
      </c>
    </row>
    <row r="977" spans="1:7" ht="12.75" customHeight="1">
      <c r="A977" s="94" t="s">
        <v>11148</v>
      </c>
      <c r="B977" s="99" t="s">
        <v>15977</v>
      </c>
      <c r="C977" s="106" t="s">
        <v>19766</v>
      </c>
      <c r="D977" s="93"/>
      <c r="E977" s="70">
        <v>23</v>
      </c>
      <c r="F977" s="341">
        <f t="shared" si="15"/>
        <v>0</v>
      </c>
      <c r="G977" s="93">
        <v>2035.1729520000001</v>
      </c>
    </row>
    <row r="978" spans="1:7" ht="12.75" customHeight="1">
      <c r="A978" s="94" t="s">
        <v>11149</v>
      </c>
      <c r="B978" s="99" t="s">
        <v>14361</v>
      </c>
      <c r="C978" s="106" t="s">
        <v>19767</v>
      </c>
      <c r="D978" s="93"/>
      <c r="E978" s="70">
        <v>23</v>
      </c>
      <c r="F978" s="341">
        <f t="shared" si="15"/>
        <v>0</v>
      </c>
      <c r="G978" s="93">
        <v>97.337376000000006</v>
      </c>
    </row>
    <row r="979" spans="1:7" ht="12.75" customHeight="1">
      <c r="A979" s="94" t="s">
        <v>11150</v>
      </c>
      <c r="B979" s="99" t="s">
        <v>28563</v>
      </c>
      <c r="C979" s="106" t="s">
        <v>19768</v>
      </c>
      <c r="D979" s="93"/>
      <c r="E979" s="70">
        <v>23</v>
      </c>
      <c r="F979" s="341">
        <f t="shared" si="15"/>
        <v>0</v>
      </c>
      <c r="G979" s="93">
        <v>51321.836519999997</v>
      </c>
    </row>
    <row r="980" spans="1:7" ht="12.75" customHeight="1">
      <c r="A980" s="94" t="s">
        <v>11151</v>
      </c>
      <c r="B980" s="99" t="s">
        <v>14365</v>
      </c>
      <c r="C980" s="106" t="s">
        <v>19769</v>
      </c>
      <c r="D980" s="93"/>
      <c r="E980" s="70">
        <v>23</v>
      </c>
      <c r="F980" s="341">
        <f t="shared" si="15"/>
        <v>0</v>
      </c>
      <c r="G980" s="93">
        <v>15573.528504000002</v>
      </c>
    </row>
    <row r="981" spans="1:7" ht="12.75" customHeight="1">
      <c r="A981" s="109" t="s">
        <v>14366</v>
      </c>
      <c r="B981" s="409"/>
      <c r="C981" s="409"/>
      <c r="D981" s="410"/>
      <c r="E981" s="70"/>
      <c r="F981" s="341"/>
    </row>
    <row r="982" spans="1:7" ht="12.75" customHeight="1">
      <c r="A982" s="94" t="s">
        <v>11152</v>
      </c>
      <c r="B982" s="99" t="s">
        <v>14367</v>
      </c>
      <c r="C982" s="106" t="s">
        <v>19770</v>
      </c>
      <c r="D982" s="93"/>
      <c r="E982" s="70">
        <v>23</v>
      </c>
      <c r="F982" s="341">
        <f t="shared" si="15"/>
        <v>0</v>
      </c>
      <c r="G982" s="93">
        <v>70.788816000000011</v>
      </c>
    </row>
    <row r="983" spans="1:7" ht="12.75" customHeight="1">
      <c r="A983" s="94" t="s">
        <v>11153</v>
      </c>
      <c r="B983" s="99" t="s">
        <v>14368</v>
      </c>
      <c r="C983" s="106" t="s">
        <v>19771</v>
      </c>
      <c r="D983" s="93"/>
      <c r="E983" s="70">
        <v>23</v>
      </c>
      <c r="F983" s="341">
        <f t="shared" si="15"/>
        <v>0</v>
      </c>
      <c r="G983" s="93">
        <v>5.5080000000000011E-2</v>
      </c>
    </row>
    <row r="984" spans="1:7" ht="26.4">
      <c r="A984" s="94" t="s">
        <v>11154</v>
      </c>
      <c r="B984" s="99" t="s">
        <v>14369</v>
      </c>
      <c r="C984" s="106" t="s">
        <v>19772</v>
      </c>
      <c r="D984" s="93"/>
      <c r="E984" s="70">
        <v>23</v>
      </c>
      <c r="F984" s="341">
        <f t="shared" si="15"/>
        <v>0</v>
      </c>
      <c r="G984" s="93">
        <v>1.2337920000000002</v>
      </c>
    </row>
    <row r="985" spans="1:7">
      <c r="A985" s="94" t="s">
        <v>11155</v>
      </c>
      <c r="B985" s="99" t="s">
        <v>14370</v>
      </c>
      <c r="C985" s="106" t="s">
        <v>19773</v>
      </c>
      <c r="D985" s="93"/>
      <c r="E985" s="70">
        <v>23</v>
      </c>
      <c r="F985" s="341">
        <f t="shared" si="15"/>
        <v>0</v>
      </c>
      <c r="G985" s="93">
        <v>15573.528504000002</v>
      </c>
    </row>
    <row r="986" spans="1:7">
      <c r="A986" s="109" t="s">
        <v>14371</v>
      </c>
      <c r="B986" s="409"/>
      <c r="C986" s="409"/>
      <c r="D986" s="410"/>
      <c r="E986" s="70"/>
      <c r="F986" s="341"/>
    </row>
    <row r="987" spans="1:7">
      <c r="A987" s="94" t="s">
        <v>11156</v>
      </c>
      <c r="B987" s="99" t="s">
        <v>14372</v>
      </c>
      <c r="C987" s="106" t="s">
        <v>19774</v>
      </c>
      <c r="D987" s="93"/>
      <c r="E987" s="70">
        <v>23</v>
      </c>
      <c r="F987" s="341">
        <f t="shared" si="15"/>
        <v>0</v>
      </c>
      <c r="G987" s="93">
        <v>6.6096000000000002E-2</v>
      </c>
    </row>
    <row r="988" spans="1:7" ht="26.4">
      <c r="A988" s="94" t="s">
        <v>11157</v>
      </c>
      <c r="B988" s="99" t="s">
        <v>14373</v>
      </c>
      <c r="C988" s="122" t="s">
        <v>19775</v>
      </c>
      <c r="D988" s="93"/>
      <c r="E988" s="70">
        <v>23</v>
      </c>
      <c r="F988" s="341">
        <f t="shared" si="15"/>
        <v>0</v>
      </c>
      <c r="G988" s="93">
        <v>2.8641600000000005</v>
      </c>
    </row>
    <row r="989" spans="1:7">
      <c r="A989" s="94" t="s">
        <v>14550</v>
      </c>
      <c r="B989" s="99" t="s">
        <v>30549</v>
      </c>
      <c r="C989" s="106" t="s">
        <v>19776</v>
      </c>
      <c r="D989" s="93"/>
      <c r="E989" s="70">
        <v>23</v>
      </c>
      <c r="F989" s="341">
        <f t="shared" si="15"/>
        <v>0</v>
      </c>
      <c r="G989" s="93">
        <v>79.634664000000015</v>
      </c>
    </row>
    <row r="990" spans="1:7">
      <c r="A990" s="109" t="s">
        <v>14374</v>
      </c>
      <c r="B990" s="409"/>
      <c r="C990" s="409"/>
      <c r="D990" s="410"/>
      <c r="E990" s="70"/>
      <c r="F990" s="341"/>
    </row>
    <row r="991" spans="1:7" ht="12.75" customHeight="1">
      <c r="A991" s="94" t="s">
        <v>14551</v>
      </c>
      <c r="B991" s="99" t="s">
        <v>14375</v>
      </c>
      <c r="C991" s="106" t="s">
        <v>19777</v>
      </c>
      <c r="D991" s="93"/>
      <c r="E991" s="70">
        <v>23</v>
      </c>
      <c r="F991" s="341">
        <f t="shared" si="15"/>
        <v>0</v>
      </c>
      <c r="G991" s="93">
        <v>8494.6469039999993</v>
      </c>
    </row>
    <row r="992" spans="1:7" ht="12.75" customHeight="1">
      <c r="A992" s="94" t="s">
        <v>14552</v>
      </c>
      <c r="B992" s="99" t="s">
        <v>28563</v>
      </c>
      <c r="C992" s="106" t="s">
        <v>19778</v>
      </c>
      <c r="D992" s="93"/>
      <c r="E992" s="70">
        <v>23</v>
      </c>
      <c r="F992" s="341">
        <f t="shared" si="15"/>
        <v>0</v>
      </c>
      <c r="G992" s="93">
        <v>51321.836519999997</v>
      </c>
    </row>
    <row r="993" spans="1:7" ht="12.75" customHeight="1">
      <c r="A993" s="94" t="s">
        <v>14553</v>
      </c>
      <c r="B993" s="99" t="s">
        <v>32954</v>
      </c>
      <c r="C993" s="106" t="s">
        <v>19779</v>
      </c>
      <c r="D993" s="93"/>
      <c r="E993" s="70">
        <v>23</v>
      </c>
      <c r="F993" s="341">
        <f t="shared" si="15"/>
        <v>0</v>
      </c>
      <c r="G993" s="93">
        <v>2229.8477040000002</v>
      </c>
    </row>
    <row r="994" spans="1:7" ht="12.75" customHeight="1">
      <c r="A994" s="94" t="s">
        <v>14554</v>
      </c>
      <c r="B994" s="99" t="s">
        <v>14376</v>
      </c>
      <c r="C994" s="106" t="s">
        <v>19780</v>
      </c>
      <c r="D994" s="93"/>
      <c r="E994" s="70">
        <v>23</v>
      </c>
      <c r="F994" s="341">
        <f t="shared" si="15"/>
        <v>0</v>
      </c>
      <c r="G994" s="93">
        <v>13839.202512000002</v>
      </c>
    </row>
    <row r="995" spans="1:7" ht="12.75" customHeight="1">
      <c r="A995" s="94" t="s">
        <v>14555</v>
      </c>
      <c r="B995" s="99" t="s">
        <v>14361</v>
      </c>
      <c r="C995" s="106" t="s">
        <v>19781</v>
      </c>
      <c r="D995" s="93"/>
      <c r="E995" s="70">
        <v>23</v>
      </c>
      <c r="F995" s="341">
        <f t="shared" si="15"/>
        <v>0</v>
      </c>
      <c r="G995" s="93">
        <v>407.03018400000002</v>
      </c>
    </row>
    <row r="996" spans="1:7" ht="12.75" customHeight="1">
      <c r="A996" s="94" t="s">
        <v>14556</v>
      </c>
      <c r="B996" s="99" t="s">
        <v>14377</v>
      </c>
      <c r="C996" s="106" t="s">
        <v>19782</v>
      </c>
      <c r="D996" s="93"/>
      <c r="E996" s="70">
        <v>23</v>
      </c>
      <c r="F996" s="341">
        <f t="shared" si="15"/>
        <v>0</v>
      </c>
      <c r="G996" s="93">
        <v>17.691696</v>
      </c>
    </row>
    <row r="997" spans="1:7" ht="12.75" customHeight="1">
      <c r="A997" s="94" t="s">
        <v>14557</v>
      </c>
      <c r="B997" s="99" t="s">
        <v>14367</v>
      </c>
      <c r="C997" s="106" t="s">
        <v>19783</v>
      </c>
      <c r="D997" s="93"/>
      <c r="E997" s="70">
        <v>23</v>
      </c>
      <c r="F997" s="341">
        <f t="shared" si="15"/>
        <v>0</v>
      </c>
      <c r="G997" s="93">
        <v>44.240256000000002</v>
      </c>
    </row>
    <row r="998" spans="1:7" ht="12.75" customHeight="1">
      <c r="A998" s="94" t="s">
        <v>14558</v>
      </c>
      <c r="B998" s="99" t="s">
        <v>30549</v>
      </c>
      <c r="C998" s="106" t="s">
        <v>19784</v>
      </c>
      <c r="D998" s="93"/>
      <c r="E998" s="70">
        <v>23</v>
      </c>
      <c r="F998" s="341">
        <f t="shared" si="15"/>
        <v>0</v>
      </c>
      <c r="G998" s="93">
        <v>46.013832000000008</v>
      </c>
    </row>
    <row r="999" spans="1:7" ht="12.75" customHeight="1">
      <c r="A999" s="94" t="s">
        <v>14559</v>
      </c>
      <c r="B999" s="99" t="s">
        <v>30549</v>
      </c>
      <c r="C999" s="106" t="s">
        <v>19785</v>
      </c>
      <c r="D999" s="93"/>
      <c r="E999" s="70">
        <v>23</v>
      </c>
      <c r="F999" s="341">
        <f t="shared" si="15"/>
        <v>0</v>
      </c>
      <c r="G999" s="93">
        <v>35.394408000000006</v>
      </c>
    </row>
    <row r="1000" spans="1:7" ht="12.75" customHeight="1">
      <c r="A1000" s="94" t="s">
        <v>14560</v>
      </c>
      <c r="B1000" s="99" t="s">
        <v>14445</v>
      </c>
      <c r="C1000" s="106" t="s">
        <v>19786</v>
      </c>
      <c r="D1000" s="93"/>
      <c r="E1000" s="70">
        <v>23</v>
      </c>
      <c r="F1000" s="341">
        <f t="shared" si="15"/>
        <v>0</v>
      </c>
      <c r="G1000" s="93">
        <v>0.88128000000000017</v>
      </c>
    </row>
    <row r="1001" spans="1:7" ht="12.75" customHeight="1">
      <c r="A1001" s="94" t="s">
        <v>21648</v>
      </c>
      <c r="B1001" s="99" t="s">
        <v>14372</v>
      </c>
      <c r="C1001" s="106" t="s">
        <v>19787</v>
      </c>
      <c r="D1001" s="93"/>
      <c r="E1001" s="70">
        <v>23</v>
      </c>
      <c r="F1001" s="341">
        <f t="shared" si="15"/>
        <v>0</v>
      </c>
      <c r="G1001" s="93">
        <v>6.6096000000000002E-2</v>
      </c>
    </row>
    <row r="1002" spans="1:7" ht="12.75" customHeight="1">
      <c r="A1002" s="94" t="s">
        <v>21649</v>
      </c>
      <c r="B1002" s="99" t="s">
        <v>21330</v>
      </c>
      <c r="C1002" s="106" t="s">
        <v>19788</v>
      </c>
      <c r="D1002" s="93"/>
      <c r="E1002" s="70">
        <v>23</v>
      </c>
      <c r="F1002" s="341">
        <f t="shared" si="15"/>
        <v>0</v>
      </c>
      <c r="G1002" s="93">
        <v>0.22032000000000004</v>
      </c>
    </row>
    <row r="1003" spans="1:7" ht="12.75" customHeight="1">
      <c r="A1003" s="94" t="s">
        <v>21650</v>
      </c>
      <c r="B1003" s="99" t="s">
        <v>14445</v>
      </c>
      <c r="C1003" s="106" t="s">
        <v>19789</v>
      </c>
      <c r="D1003" s="93"/>
      <c r="E1003" s="70">
        <v>23</v>
      </c>
      <c r="F1003" s="341">
        <f t="shared" si="15"/>
        <v>0</v>
      </c>
      <c r="G1003" s="93">
        <v>1.2227760000000001</v>
      </c>
    </row>
    <row r="1004" spans="1:7" ht="12.75" customHeight="1">
      <c r="A1004" s="94" t="s">
        <v>21651</v>
      </c>
      <c r="B1004" s="99" t="s">
        <v>14372</v>
      </c>
      <c r="C1004" s="106" t="s">
        <v>19790</v>
      </c>
      <c r="D1004" s="93"/>
      <c r="E1004" s="70">
        <v>23</v>
      </c>
      <c r="F1004" s="341">
        <f t="shared" si="15"/>
        <v>0</v>
      </c>
      <c r="G1004" s="93">
        <v>6.6096000000000002E-2</v>
      </c>
    </row>
    <row r="1005" spans="1:7" ht="12.75" customHeight="1">
      <c r="A1005" s="94" t="s">
        <v>21652</v>
      </c>
      <c r="B1005" s="99" t="s">
        <v>21330</v>
      </c>
      <c r="C1005" s="106" t="s">
        <v>19791</v>
      </c>
      <c r="D1005" s="93"/>
      <c r="E1005" s="70">
        <v>23</v>
      </c>
      <c r="F1005" s="341">
        <f t="shared" si="15"/>
        <v>0</v>
      </c>
      <c r="G1005" s="93">
        <v>0.22032000000000004</v>
      </c>
    </row>
    <row r="1006" spans="1:7" ht="12.75" customHeight="1">
      <c r="A1006" s="94" t="s">
        <v>21653</v>
      </c>
      <c r="B1006" s="99" t="s">
        <v>14378</v>
      </c>
      <c r="C1006" s="106" t="s">
        <v>19792</v>
      </c>
      <c r="D1006" s="93"/>
      <c r="E1006" s="70">
        <v>23</v>
      </c>
      <c r="F1006" s="341">
        <f t="shared" si="15"/>
        <v>0</v>
      </c>
      <c r="G1006" s="93">
        <v>1.2227760000000001</v>
      </c>
    </row>
    <row r="1007" spans="1:7" ht="12.75" customHeight="1">
      <c r="A1007" s="94" t="s">
        <v>21654</v>
      </c>
      <c r="B1007" s="99" t="s">
        <v>14372</v>
      </c>
      <c r="C1007" s="106" t="s">
        <v>19793</v>
      </c>
      <c r="D1007" s="93"/>
      <c r="E1007" s="70">
        <v>23</v>
      </c>
      <c r="F1007" s="341">
        <f t="shared" si="15"/>
        <v>0</v>
      </c>
      <c r="G1007" s="93">
        <v>6.6096000000000002E-2</v>
      </c>
    </row>
    <row r="1008" spans="1:7" ht="12.75" customHeight="1">
      <c r="A1008" s="109" t="s">
        <v>14379</v>
      </c>
      <c r="B1008" s="409"/>
      <c r="C1008" s="409"/>
      <c r="D1008" s="410"/>
      <c r="E1008" s="70"/>
      <c r="F1008" s="341"/>
    </row>
    <row r="1009" spans="1:7" ht="12.75" customHeight="1">
      <c r="A1009" s="94" t="s">
        <v>21655</v>
      </c>
      <c r="B1009" s="99" t="s">
        <v>14380</v>
      </c>
      <c r="C1009" s="106" t="s">
        <v>19794</v>
      </c>
      <c r="D1009" s="93"/>
      <c r="E1009" s="70">
        <v>23</v>
      </c>
      <c r="F1009" s="341">
        <f t="shared" si="15"/>
        <v>0</v>
      </c>
      <c r="G1009" s="93">
        <v>1897.6822560000001</v>
      </c>
    </row>
    <row r="1010" spans="1:7" ht="12.75" customHeight="1">
      <c r="A1010" s="94" t="s">
        <v>21656</v>
      </c>
      <c r="B1010" s="99" t="s">
        <v>14381</v>
      </c>
      <c r="C1010" s="106" t="s">
        <v>19795</v>
      </c>
      <c r="D1010" s="93"/>
      <c r="E1010" s="70">
        <v>23</v>
      </c>
      <c r="F1010" s="341">
        <f t="shared" si="15"/>
        <v>0</v>
      </c>
      <c r="G1010" s="93">
        <v>8494.6469039999993</v>
      </c>
    </row>
    <row r="1011" spans="1:7" ht="12.75" customHeight="1">
      <c r="A1011" s="94" t="s">
        <v>21657</v>
      </c>
      <c r="B1011" s="99" t="s">
        <v>22662</v>
      </c>
      <c r="C1011" s="106" t="s">
        <v>19796</v>
      </c>
      <c r="D1011" s="93"/>
      <c r="E1011" s="70">
        <v>23</v>
      </c>
      <c r="F1011" s="341">
        <f t="shared" si="15"/>
        <v>0</v>
      </c>
      <c r="G1011" s="93">
        <v>1164.4793279999999</v>
      </c>
    </row>
    <row r="1012" spans="1:7" ht="12.75" customHeight="1">
      <c r="A1012" s="94" t="s">
        <v>21658</v>
      </c>
      <c r="B1012" s="99" t="s">
        <v>14382</v>
      </c>
      <c r="C1012" s="106" t="s">
        <v>19797</v>
      </c>
      <c r="D1012" s="93"/>
      <c r="E1012" s="70">
        <v>23</v>
      </c>
      <c r="F1012" s="341">
        <f t="shared" si="15"/>
        <v>0</v>
      </c>
      <c r="G1012" s="93">
        <v>3716.4128400000004</v>
      </c>
    </row>
    <row r="1013" spans="1:7" ht="12.75" customHeight="1">
      <c r="A1013" s="94" t="s">
        <v>21659</v>
      </c>
      <c r="B1013" s="99" t="s">
        <v>14383</v>
      </c>
      <c r="C1013" s="106" t="s">
        <v>19798</v>
      </c>
      <c r="D1013" s="93"/>
      <c r="E1013" s="70">
        <v>23</v>
      </c>
      <c r="F1013" s="341">
        <f t="shared" si="15"/>
        <v>0</v>
      </c>
      <c r="G1013" s="93">
        <v>84.94437600000002</v>
      </c>
    </row>
    <row r="1014" spans="1:7" ht="12.75" customHeight="1">
      <c r="A1014" s="94" t="s">
        <v>21660</v>
      </c>
      <c r="B1014" s="99" t="s">
        <v>14384</v>
      </c>
      <c r="C1014" s="106" t="s">
        <v>19799</v>
      </c>
      <c r="D1014" s="93"/>
      <c r="E1014" s="70">
        <v>23</v>
      </c>
      <c r="F1014" s="341">
        <f t="shared" si="15"/>
        <v>0</v>
      </c>
      <c r="G1014" s="93">
        <v>83.181816000000012</v>
      </c>
    </row>
    <row r="1015" spans="1:7" ht="12.75" customHeight="1">
      <c r="A1015" s="94" t="s">
        <v>21661</v>
      </c>
      <c r="B1015" s="99" t="s">
        <v>14385</v>
      </c>
      <c r="C1015" s="106" t="s">
        <v>19800</v>
      </c>
      <c r="D1015" s="93"/>
      <c r="E1015" s="70">
        <v>23</v>
      </c>
      <c r="F1015" s="341">
        <f t="shared" si="15"/>
        <v>0</v>
      </c>
      <c r="G1015" s="93">
        <v>63.705528000000008</v>
      </c>
    </row>
    <row r="1016" spans="1:7" ht="12.75" customHeight="1">
      <c r="A1016" s="94" t="s">
        <v>21662</v>
      </c>
      <c r="B1016" s="99" t="s">
        <v>29121</v>
      </c>
      <c r="C1016" s="106" t="s">
        <v>19801</v>
      </c>
      <c r="D1016" s="93"/>
      <c r="E1016" s="70">
        <v>23</v>
      </c>
      <c r="F1016" s="341">
        <f t="shared" si="15"/>
        <v>0</v>
      </c>
      <c r="G1016" s="93">
        <v>10.619424000000002</v>
      </c>
    </row>
    <row r="1017" spans="1:7" ht="12.75" customHeight="1">
      <c r="A1017" s="94" t="s">
        <v>21663</v>
      </c>
      <c r="B1017" s="99" t="s">
        <v>29121</v>
      </c>
      <c r="C1017" s="106" t="s">
        <v>19802</v>
      </c>
      <c r="D1017" s="93"/>
      <c r="E1017" s="70">
        <v>23</v>
      </c>
      <c r="F1017" s="341">
        <f t="shared" si="15"/>
        <v>0</v>
      </c>
      <c r="G1017" s="93">
        <v>10.619424000000002</v>
      </c>
    </row>
    <row r="1018" spans="1:7" ht="12.75" customHeight="1">
      <c r="A1018" s="94" t="s">
        <v>21664</v>
      </c>
      <c r="B1018" s="99" t="s">
        <v>14386</v>
      </c>
      <c r="C1018" s="106" t="s">
        <v>19803</v>
      </c>
      <c r="D1018" s="93"/>
      <c r="E1018" s="70">
        <v>23</v>
      </c>
      <c r="F1018" s="341">
        <f t="shared" si="15"/>
        <v>0</v>
      </c>
      <c r="G1018" s="93">
        <v>0.30844800000000006</v>
      </c>
    </row>
    <row r="1019" spans="1:7" ht="12.75" customHeight="1">
      <c r="A1019" s="94" t="s">
        <v>21665</v>
      </c>
      <c r="B1019" s="99" t="s">
        <v>14368</v>
      </c>
      <c r="C1019" s="106" t="s">
        <v>19804</v>
      </c>
      <c r="D1019" s="93"/>
      <c r="E1019" s="70">
        <v>23</v>
      </c>
      <c r="F1019" s="341">
        <f t="shared" si="15"/>
        <v>0</v>
      </c>
      <c r="G1019" s="93">
        <v>5.5080000000000011E-2</v>
      </c>
    </row>
    <row r="1020" spans="1:7" ht="12.75" customHeight="1">
      <c r="A1020" s="94" t="s">
        <v>21666</v>
      </c>
      <c r="B1020" s="99" t="s">
        <v>14491</v>
      </c>
      <c r="C1020" s="106" t="s">
        <v>19805</v>
      </c>
      <c r="D1020" s="93"/>
      <c r="E1020" s="70">
        <v>23</v>
      </c>
      <c r="F1020" s="341">
        <f t="shared" si="15"/>
        <v>0</v>
      </c>
      <c r="G1020" s="93">
        <v>6.1909920000000005</v>
      </c>
    </row>
    <row r="1021" spans="1:7" ht="12.75" customHeight="1">
      <c r="A1021" s="94" t="s">
        <v>21667</v>
      </c>
      <c r="B1021" s="99" t="s">
        <v>14387</v>
      </c>
      <c r="C1021" s="106" t="s">
        <v>19806</v>
      </c>
      <c r="D1021" s="93"/>
      <c r="E1021" s="70">
        <v>23</v>
      </c>
      <c r="F1021" s="341">
        <f t="shared" si="15"/>
        <v>0</v>
      </c>
      <c r="G1021" s="93">
        <v>0.53978400000000015</v>
      </c>
    </row>
    <row r="1022" spans="1:7" ht="26.4">
      <c r="A1022" s="94" t="s">
        <v>21668</v>
      </c>
      <c r="B1022" s="99" t="s">
        <v>10951</v>
      </c>
      <c r="C1022" s="106" t="s">
        <v>19807</v>
      </c>
      <c r="D1022" s="93"/>
      <c r="E1022" s="70">
        <v>23</v>
      </c>
      <c r="F1022" s="341">
        <f t="shared" si="15"/>
        <v>0</v>
      </c>
      <c r="G1022" s="93">
        <v>0.24235200000000004</v>
      </c>
    </row>
    <row r="1023" spans="1:7">
      <c r="A1023" s="94" t="s">
        <v>21669</v>
      </c>
      <c r="B1023" s="99" t="s">
        <v>10952</v>
      </c>
      <c r="C1023" s="106" t="s">
        <v>19808</v>
      </c>
      <c r="D1023" s="93"/>
      <c r="E1023" s="70">
        <v>23</v>
      </c>
      <c r="F1023" s="341">
        <f t="shared" si="15"/>
        <v>0</v>
      </c>
      <c r="G1023" s="93">
        <v>7.0832880000000005</v>
      </c>
    </row>
    <row r="1024" spans="1:7">
      <c r="A1024" s="94" t="s">
        <v>21670</v>
      </c>
      <c r="B1024" s="99" t="s">
        <v>10953</v>
      </c>
      <c r="C1024" s="106" t="s">
        <v>19809</v>
      </c>
      <c r="D1024" s="93"/>
      <c r="E1024" s="70">
        <v>23</v>
      </c>
      <c r="F1024" s="341">
        <f t="shared" si="15"/>
        <v>0</v>
      </c>
      <c r="G1024" s="93">
        <v>7.7112000000000014E-2</v>
      </c>
    </row>
    <row r="1025" spans="1:7" ht="26.4">
      <c r="A1025" s="94" t="s">
        <v>21671</v>
      </c>
      <c r="B1025" s="99" t="s">
        <v>10954</v>
      </c>
      <c r="C1025" s="106" t="s">
        <v>19810</v>
      </c>
      <c r="D1025" s="93"/>
      <c r="E1025" s="70">
        <v>23</v>
      </c>
      <c r="F1025" s="341">
        <f t="shared" si="15"/>
        <v>0</v>
      </c>
      <c r="G1025" s="93">
        <v>1.145664</v>
      </c>
    </row>
    <row r="1026" spans="1:7">
      <c r="A1026" s="94" t="s">
        <v>21672</v>
      </c>
      <c r="B1026" s="99" t="s">
        <v>28553</v>
      </c>
      <c r="C1026" s="106" t="s">
        <v>19811</v>
      </c>
      <c r="D1026" s="93"/>
      <c r="E1026" s="70">
        <v>23</v>
      </c>
      <c r="F1026" s="341">
        <f t="shared" si="15"/>
        <v>0</v>
      </c>
      <c r="G1026" s="93">
        <v>6.6096000000000002E-2</v>
      </c>
    </row>
    <row r="1027" spans="1:7">
      <c r="A1027" s="94" t="s">
        <v>21673</v>
      </c>
      <c r="B1027" s="99" t="s">
        <v>14368</v>
      </c>
      <c r="C1027" s="106" t="s">
        <v>19812</v>
      </c>
      <c r="D1027" s="93"/>
      <c r="E1027" s="70">
        <v>23</v>
      </c>
      <c r="F1027" s="341">
        <f t="shared" si="15"/>
        <v>0</v>
      </c>
      <c r="G1027" s="93">
        <v>5.5080000000000011E-2</v>
      </c>
    </row>
    <row r="1028" spans="1:7">
      <c r="A1028" s="109" t="s">
        <v>10955</v>
      </c>
      <c r="B1028" s="409"/>
      <c r="C1028" s="409"/>
      <c r="D1028" s="410"/>
      <c r="E1028" s="70"/>
      <c r="F1028" s="341"/>
    </row>
    <row r="1029" spans="1:7">
      <c r="A1029" s="94" t="s">
        <v>21674</v>
      </c>
      <c r="B1029" s="99" t="s">
        <v>12806</v>
      </c>
      <c r="C1029" s="106" t="s">
        <v>19813</v>
      </c>
      <c r="D1029" s="93"/>
      <c r="E1029" s="70">
        <v>23</v>
      </c>
      <c r="F1029" s="341">
        <f t="shared" ref="F1029:F1092" si="16">ROUND(D1029*1.23,2)</f>
        <v>0</v>
      </c>
      <c r="G1029" s="93">
        <v>1265.3528400000002</v>
      </c>
    </row>
    <row r="1030" spans="1:7">
      <c r="A1030" s="94" t="s">
        <v>21675</v>
      </c>
      <c r="B1030" s="99" t="s">
        <v>14381</v>
      </c>
      <c r="C1030" s="106" t="s">
        <v>19814</v>
      </c>
      <c r="D1030" s="93"/>
      <c r="E1030" s="70">
        <v>23</v>
      </c>
      <c r="F1030" s="341">
        <f t="shared" si="16"/>
        <v>0</v>
      </c>
      <c r="G1030" s="93">
        <v>12034.087704000001</v>
      </c>
    </row>
    <row r="1031" spans="1:7">
      <c r="A1031" s="94" t="s">
        <v>21676</v>
      </c>
      <c r="B1031" s="99" t="s">
        <v>22662</v>
      </c>
      <c r="C1031" s="106" t="s">
        <v>19815</v>
      </c>
      <c r="D1031" s="93"/>
      <c r="E1031" s="70">
        <v>23</v>
      </c>
      <c r="F1031" s="341">
        <f t="shared" si="16"/>
        <v>0</v>
      </c>
      <c r="G1031" s="93">
        <v>536.22583200000008</v>
      </c>
    </row>
    <row r="1032" spans="1:7" ht="26.4">
      <c r="A1032" s="94" t="s">
        <v>21677</v>
      </c>
      <c r="B1032" s="99" t="s">
        <v>10956</v>
      </c>
      <c r="C1032" s="106" t="s">
        <v>19816</v>
      </c>
      <c r="D1032" s="93"/>
      <c r="E1032" s="70">
        <v>23</v>
      </c>
      <c r="F1032" s="341">
        <f t="shared" si="16"/>
        <v>0</v>
      </c>
      <c r="G1032" s="93">
        <v>7.7112000000000014E-2</v>
      </c>
    </row>
    <row r="1033" spans="1:7">
      <c r="A1033" s="94" t="s">
        <v>17877</v>
      </c>
      <c r="B1033" s="99" t="s">
        <v>10953</v>
      </c>
      <c r="C1033" s="106" t="s">
        <v>19817</v>
      </c>
      <c r="D1033" s="93"/>
      <c r="E1033" s="70">
        <v>23</v>
      </c>
      <c r="F1033" s="341">
        <f t="shared" si="16"/>
        <v>0</v>
      </c>
      <c r="G1033" s="93">
        <v>7.7112000000000014E-2</v>
      </c>
    </row>
    <row r="1034" spans="1:7">
      <c r="A1034" s="109" t="s">
        <v>10957</v>
      </c>
      <c r="B1034" s="409"/>
      <c r="C1034" s="409"/>
      <c r="D1034" s="410"/>
      <c r="E1034" s="70"/>
      <c r="F1034" s="341"/>
    </row>
    <row r="1035" spans="1:7">
      <c r="A1035" s="94" t="s">
        <v>17878</v>
      </c>
      <c r="B1035" s="99" t="s">
        <v>10958</v>
      </c>
      <c r="C1035" s="106" t="s">
        <v>19818</v>
      </c>
      <c r="D1035" s="93"/>
      <c r="E1035" s="70">
        <v>23</v>
      </c>
      <c r="F1035" s="341">
        <f t="shared" si="16"/>
        <v>0</v>
      </c>
      <c r="G1035" s="93">
        <v>312.32563200000004</v>
      </c>
    </row>
    <row r="1036" spans="1:7" ht="26.4">
      <c r="A1036" s="94" t="s">
        <v>17879</v>
      </c>
      <c r="B1036" s="99" t="s">
        <v>10959</v>
      </c>
      <c r="C1036" s="106" t="s">
        <v>19819</v>
      </c>
      <c r="D1036" s="93"/>
      <c r="E1036" s="70">
        <v>23</v>
      </c>
      <c r="F1036" s="341">
        <f t="shared" si="16"/>
        <v>0</v>
      </c>
      <c r="G1036" s="93">
        <v>36.341784000000011</v>
      </c>
    </row>
    <row r="1037" spans="1:7">
      <c r="A1037" s="109" t="s">
        <v>10960</v>
      </c>
      <c r="B1037" s="409"/>
      <c r="C1037" s="409"/>
      <c r="D1037" s="410"/>
      <c r="E1037" s="70"/>
      <c r="F1037" s="341"/>
    </row>
    <row r="1038" spans="1:7">
      <c r="A1038" s="94" t="s">
        <v>17880</v>
      </c>
      <c r="B1038" s="99" t="s">
        <v>10961</v>
      </c>
      <c r="C1038" s="106" t="s">
        <v>19820</v>
      </c>
      <c r="D1038" s="93"/>
      <c r="E1038" s="70">
        <v>23</v>
      </c>
      <c r="F1038" s="341">
        <f t="shared" si="16"/>
        <v>0</v>
      </c>
      <c r="G1038" s="93">
        <v>18.429768000000003</v>
      </c>
    </row>
    <row r="1039" spans="1:7">
      <c r="A1039" s="94" t="s">
        <v>17881</v>
      </c>
      <c r="B1039" s="99" t="s">
        <v>10962</v>
      </c>
      <c r="C1039" s="106" t="s">
        <v>19821</v>
      </c>
      <c r="D1039" s="93"/>
      <c r="E1039" s="70">
        <v>23</v>
      </c>
      <c r="F1039" s="341">
        <f t="shared" si="16"/>
        <v>0</v>
      </c>
      <c r="G1039" s="93">
        <v>440.243424</v>
      </c>
    </row>
    <row r="1040" spans="1:7">
      <c r="A1040" s="109" t="s">
        <v>10963</v>
      </c>
      <c r="B1040" s="409"/>
      <c r="C1040" s="409"/>
      <c r="D1040" s="410"/>
      <c r="E1040" s="70"/>
      <c r="F1040" s="341"/>
    </row>
    <row r="1041" spans="1:7">
      <c r="A1041" s="94" t="s">
        <v>17882</v>
      </c>
      <c r="B1041" s="99" t="s">
        <v>26840</v>
      </c>
      <c r="C1041" s="106" t="s">
        <v>19822</v>
      </c>
      <c r="D1041" s="93"/>
      <c r="E1041" s="70">
        <v>23</v>
      </c>
      <c r="F1041" s="341">
        <f t="shared" si="16"/>
        <v>0</v>
      </c>
      <c r="G1041" s="93">
        <v>63.925848000000009</v>
      </c>
    </row>
    <row r="1042" spans="1:7">
      <c r="A1042" s="94" t="s">
        <v>17883</v>
      </c>
      <c r="B1042" s="99" t="s">
        <v>26835</v>
      </c>
      <c r="C1042" s="106" t="s">
        <v>19823</v>
      </c>
      <c r="D1042" s="93"/>
      <c r="E1042" s="70">
        <v>23</v>
      </c>
      <c r="F1042" s="341">
        <f t="shared" si="16"/>
        <v>0</v>
      </c>
      <c r="G1042" s="93">
        <v>13.153103999999999</v>
      </c>
    </row>
    <row r="1043" spans="1:7">
      <c r="A1043" s="94" t="s">
        <v>17884</v>
      </c>
      <c r="B1043" s="99" t="s">
        <v>10964</v>
      </c>
      <c r="C1043" s="106" t="s">
        <v>19824</v>
      </c>
      <c r="D1043" s="93"/>
      <c r="E1043" s="70">
        <v>23</v>
      </c>
      <c r="F1043" s="341">
        <f t="shared" si="16"/>
        <v>0</v>
      </c>
      <c r="G1043" s="93">
        <v>50.915951999999997</v>
      </c>
    </row>
    <row r="1044" spans="1:7">
      <c r="A1044" s="108" t="s">
        <v>10965</v>
      </c>
      <c r="B1044" s="111"/>
      <c r="C1044" s="112"/>
      <c r="D1044" s="113"/>
      <c r="E1044" s="70"/>
      <c r="F1044" s="341"/>
      <c r="G1044" s="113"/>
    </row>
    <row r="1045" spans="1:7">
      <c r="A1045" s="94" t="s">
        <v>17885</v>
      </c>
      <c r="B1045" s="99" t="s">
        <v>30460</v>
      </c>
      <c r="C1045" s="106" t="s">
        <v>19825</v>
      </c>
      <c r="D1045" s="93"/>
      <c r="E1045" s="70">
        <v>23</v>
      </c>
      <c r="F1045" s="341">
        <f t="shared" si="16"/>
        <v>0</v>
      </c>
      <c r="G1045" s="93">
        <v>18.429768000000003</v>
      </c>
    </row>
    <row r="1046" spans="1:7">
      <c r="A1046" s="109" t="s">
        <v>10966</v>
      </c>
      <c r="B1046" s="409"/>
      <c r="C1046" s="409"/>
      <c r="D1046" s="410"/>
      <c r="E1046" s="70"/>
      <c r="F1046" s="341"/>
    </row>
    <row r="1047" spans="1:7">
      <c r="A1047" s="94" t="s">
        <v>17886</v>
      </c>
      <c r="B1047" s="99" t="s">
        <v>10967</v>
      </c>
      <c r="C1047" s="106" t="s">
        <v>19826</v>
      </c>
      <c r="D1047" s="93"/>
      <c r="E1047" s="70">
        <v>23</v>
      </c>
      <c r="F1047" s="341">
        <f t="shared" si="16"/>
        <v>0</v>
      </c>
      <c r="G1047" s="93">
        <v>597.15532800000005</v>
      </c>
    </row>
    <row r="1048" spans="1:7">
      <c r="A1048" s="109" t="s">
        <v>10968</v>
      </c>
      <c r="B1048" s="409"/>
      <c r="C1048" s="409"/>
      <c r="D1048" s="410"/>
      <c r="E1048" s="70"/>
      <c r="F1048" s="341"/>
    </row>
    <row r="1049" spans="1:7" ht="12.75" customHeight="1">
      <c r="A1049" s="94" t="s">
        <v>17887</v>
      </c>
      <c r="B1049" s="99" t="s">
        <v>10969</v>
      </c>
      <c r="C1049" s="106" t="s">
        <v>19827</v>
      </c>
      <c r="D1049" s="93"/>
      <c r="E1049" s="70">
        <v>23</v>
      </c>
      <c r="F1049" s="341">
        <f t="shared" si="16"/>
        <v>0</v>
      </c>
      <c r="G1049" s="93">
        <v>1094.77008</v>
      </c>
    </row>
    <row r="1050" spans="1:7" ht="12.75" customHeight="1">
      <c r="A1050" s="94" t="s">
        <v>17888</v>
      </c>
      <c r="B1050" s="99" t="s">
        <v>10970</v>
      </c>
      <c r="C1050" s="106" t="s">
        <v>19828</v>
      </c>
      <c r="D1050" s="93"/>
      <c r="E1050" s="70">
        <v>23</v>
      </c>
      <c r="F1050" s="341">
        <f t="shared" si="16"/>
        <v>0</v>
      </c>
      <c r="G1050" s="93">
        <v>50.177880000000002</v>
      </c>
    </row>
    <row r="1051" spans="1:7" ht="12.75" customHeight="1">
      <c r="A1051" s="94" t="s">
        <v>17889</v>
      </c>
      <c r="B1051" s="99" t="s">
        <v>10971</v>
      </c>
      <c r="C1051" s="106" t="s">
        <v>19829</v>
      </c>
      <c r="D1051" s="93"/>
      <c r="E1051" s="70">
        <v>23</v>
      </c>
      <c r="F1051" s="341">
        <f t="shared" si="16"/>
        <v>0</v>
      </c>
      <c r="G1051" s="93">
        <v>231.98594400000002</v>
      </c>
    </row>
    <row r="1052" spans="1:7" ht="12.75" customHeight="1">
      <c r="A1052" s="94" t="s">
        <v>17890</v>
      </c>
      <c r="B1052" s="99" t="s">
        <v>10972</v>
      </c>
      <c r="C1052" s="106" t="s">
        <v>19830</v>
      </c>
      <c r="D1052" s="93"/>
      <c r="E1052" s="70">
        <v>23</v>
      </c>
      <c r="F1052" s="341">
        <f t="shared" si="16"/>
        <v>0</v>
      </c>
      <c r="G1052" s="93">
        <v>516.79360800000006</v>
      </c>
    </row>
    <row r="1053" spans="1:7" ht="12.75" customHeight="1">
      <c r="A1053" s="94" t="s">
        <v>17891</v>
      </c>
      <c r="B1053" s="99" t="s">
        <v>10973</v>
      </c>
      <c r="C1053" s="106" t="s">
        <v>19831</v>
      </c>
      <c r="D1053" s="93"/>
      <c r="E1053" s="70">
        <v>23</v>
      </c>
      <c r="F1053" s="341">
        <f t="shared" si="16"/>
        <v>0</v>
      </c>
      <c r="G1053" s="93">
        <v>97.227216000000013</v>
      </c>
    </row>
    <row r="1054" spans="1:7" ht="12.75" customHeight="1">
      <c r="A1054" s="94" t="s">
        <v>17892</v>
      </c>
      <c r="B1054" s="99" t="s">
        <v>10962</v>
      </c>
      <c r="C1054" s="106" t="s">
        <v>19832</v>
      </c>
      <c r="D1054" s="93"/>
      <c r="E1054" s="70">
        <v>23</v>
      </c>
      <c r="F1054" s="341">
        <f t="shared" si="16"/>
        <v>0</v>
      </c>
      <c r="G1054" s="93">
        <v>486.18014399999998</v>
      </c>
    </row>
    <row r="1055" spans="1:7" ht="12.75" customHeight="1">
      <c r="A1055" s="109" t="s">
        <v>10974</v>
      </c>
      <c r="B1055" s="409"/>
      <c r="C1055" s="409"/>
      <c r="D1055" s="410"/>
      <c r="E1055" s="70"/>
      <c r="F1055" s="341"/>
    </row>
    <row r="1056" spans="1:7" ht="12.75" customHeight="1">
      <c r="A1056" s="94" t="s">
        <v>17893</v>
      </c>
      <c r="B1056" s="99" t="s">
        <v>10975</v>
      </c>
      <c r="C1056" s="106" t="s">
        <v>19833</v>
      </c>
      <c r="D1056" s="93"/>
      <c r="E1056" s="70">
        <v>23</v>
      </c>
      <c r="F1056" s="341">
        <f t="shared" si="16"/>
        <v>0</v>
      </c>
      <c r="G1056" s="93">
        <v>474.66842400000002</v>
      </c>
    </row>
    <row r="1057" spans="1:7" ht="12.75" customHeight="1">
      <c r="A1057" s="94" t="s">
        <v>17894</v>
      </c>
      <c r="B1057" s="99" t="s">
        <v>26840</v>
      </c>
      <c r="C1057" s="106" t="s">
        <v>19834</v>
      </c>
      <c r="D1057" s="93"/>
      <c r="E1057" s="70">
        <v>23</v>
      </c>
      <c r="F1057" s="341">
        <f t="shared" si="16"/>
        <v>0</v>
      </c>
      <c r="G1057" s="93">
        <v>25.645248000000006</v>
      </c>
    </row>
    <row r="1058" spans="1:7" ht="12.75" customHeight="1">
      <c r="A1058" s="94" t="s">
        <v>17895</v>
      </c>
      <c r="B1058" s="99" t="s">
        <v>26835</v>
      </c>
      <c r="C1058" s="106" t="s">
        <v>19835</v>
      </c>
      <c r="D1058" s="93"/>
      <c r="E1058" s="70">
        <v>23</v>
      </c>
      <c r="F1058" s="341">
        <f t="shared" si="16"/>
        <v>0</v>
      </c>
      <c r="G1058" s="93">
        <v>6.7638239999999996</v>
      </c>
    </row>
    <row r="1059" spans="1:7" ht="12.75" customHeight="1">
      <c r="A1059" s="94" t="s">
        <v>17896</v>
      </c>
      <c r="B1059" s="99" t="s">
        <v>10976</v>
      </c>
      <c r="C1059" s="106" t="s">
        <v>19836</v>
      </c>
      <c r="D1059" s="93"/>
      <c r="E1059" s="70">
        <v>23</v>
      </c>
      <c r="F1059" s="341">
        <f t="shared" si="16"/>
        <v>0</v>
      </c>
      <c r="G1059" s="93">
        <v>114.84180000000002</v>
      </c>
    </row>
    <row r="1060" spans="1:7" ht="12.75" customHeight="1">
      <c r="A1060" s="109" t="s">
        <v>10977</v>
      </c>
      <c r="B1060" s="409"/>
      <c r="C1060" s="409"/>
      <c r="D1060" s="410"/>
      <c r="E1060" s="70"/>
      <c r="F1060" s="341"/>
    </row>
    <row r="1061" spans="1:7" ht="12.75" customHeight="1">
      <c r="A1061" s="94" t="s">
        <v>17897</v>
      </c>
      <c r="B1061" s="99" t="s">
        <v>10978</v>
      </c>
      <c r="C1061" s="106" t="s">
        <v>19837</v>
      </c>
      <c r="D1061" s="93"/>
      <c r="E1061" s="70">
        <v>23</v>
      </c>
      <c r="F1061" s="341">
        <f t="shared" si="16"/>
        <v>0</v>
      </c>
      <c r="G1061" s="93">
        <v>650.73715200000004</v>
      </c>
    </row>
    <row r="1062" spans="1:7" ht="12.75" customHeight="1">
      <c r="A1062" s="94" t="s">
        <v>17898</v>
      </c>
      <c r="B1062" s="99" t="s">
        <v>10979</v>
      </c>
      <c r="C1062" s="106" t="s">
        <v>19838</v>
      </c>
      <c r="D1062" s="93"/>
      <c r="E1062" s="70">
        <v>23</v>
      </c>
      <c r="F1062" s="341">
        <f t="shared" si="16"/>
        <v>0</v>
      </c>
      <c r="G1062" s="93">
        <v>20.302488</v>
      </c>
    </row>
    <row r="1063" spans="1:7" ht="12.75" customHeight="1">
      <c r="A1063" s="94" t="s">
        <v>17899</v>
      </c>
      <c r="B1063" s="99" t="s">
        <v>10980</v>
      </c>
      <c r="C1063" s="106" t="s">
        <v>26738</v>
      </c>
      <c r="D1063" s="93"/>
      <c r="E1063" s="70">
        <v>23</v>
      </c>
      <c r="F1063" s="341">
        <f t="shared" si="16"/>
        <v>0</v>
      </c>
      <c r="G1063" s="93">
        <v>216.66268800000003</v>
      </c>
    </row>
    <row r="1064" spans="1:7" ht="12.75" customHeight="1">
      <c r="A1064" s="109" t="s">
        <v>10981</v>
      </c>
      <c r="B1064" s="409"/>
      <c r="C1064" s="409"/>
      <c r="D1064" s="410"/>
      <c r="E1064" s="70"/>
      <c r="F1064" s="341"/>
    </row>
    <row r="1065" spans="1:7" ht="12.75" customHeight="1">
      <c r="A1065" s="94" t="s">
        <v>17900</v>
      </c>
      <c r="B1065" s="99" t="s">
        <v>10982</v>
      </c>
      <c r="C1065" s="106" t="s">
        <v>26739</v>
      </c>
      <c r="D1065" s="93"/>
      <c r="E1065" s="70">
        <v>23</v>
      </c>
      <c r="F1065" s="341">
        <f t="shared" si="16"/>
        <v>0</v>
      </c>
      <c r="G1065" s="93">
        <v>58030.988111999999</v>
      </c>
    </row>
    <row r="1066" spans="1:7" ht="12.75" customHeight="1">
      <c r="A1066" s="94" t="s">
        <v>17901</v>
      </c>
      <c r="B1066" s="99" t="s">
        <v>26835</v>
      </c>
      <c r="C1066" s="106" t="s">
        <v>26740</v>
      </c>
      <c r="D1066" s="93"/>
      <c r="E1066" s="70">
        <v>23</v>
      </c>
      <c r="F1066" s="341">
        <f t="shared" si="16"/>
        <v>0</v>
      </c>
      <c r="G1066" s="93">
        <v>140.11250399999997</v>
      </c>
    </row>
    <row r="1067" spans="1:7" ht="12.75" customHeight="1">
      <c r="A1067" s="94" t="s">
        <v>17902</v>
      </c>
      <c r="B1067" s="99" t="s">
        <v>28536</v>
      </c>
      <c r="C1067" s="106" t="s">
        <v>26741</v>
      </c>
      <c r="D1067" s="93"/>
      <c r="E1067" s="70">
        <v>23</v>
      </c>
      <c r="F1067" s="341">
        <f t="shared" si="16"/>
        <v>0</v>
      </c>
      <c r="G1067" s="93">
        <v>27.209520000000001</v>
      </c>
    </row>
    <row r="1068" spans="1:7" ht="12.75" customHeight="1">
      <c r="A1068" s="94" t="s">
        <v>14283</v>
      </c>
      <c r="B1068" s="99" t="s">
        <v>28537</v>
      </c>
      <c r="C1068" s="106" t="s">
        <v>26742</v>
      </c>
      <c r="D1068" s="93"/>
      <c r="E1068" s="70">
        <v>23</v>
      </c>
      <c r="F1068" s="341">
        <f t="shared" si="16"/>
        <v>0</v>
      </c>
      <c r="G1068" s="93">
        <v>30.249936000000002</v>
      </c>
    </row>
    <row r="1069" spans="1:7" ht="12.75" customHeight="1">
      <c r="A1069" s="94" t="s">
        <v>14284</v>
      </c>
      <c r="B1069" s="99" t="s">
        <v>10983</v>
      </c>
      <c r="C1069" s="106" t="s">
        <v>26743</v>
      </c>
      <c r="D1069" s="93"/>
      <c r="E1069" s="70">
        <v>23</v>
      </c>
      <c r="F1069" s="341">
        <f t="shared" si="16"/>
        <v>0</v>
      </c>
      <c r="G1069" s="93">
        <v>2.6768880000000004</v>
      </c>
    </row>
    <row r="1070" spans="1:7" ht="12.75" customHeight="1">
      <c r="A1070" s="94" t="s">
        <v>14285</v>
      </c>
      <c r="B1070" s="99" t="s">
        <v>28537</v>
      </c>
      <c r="C1070" s="106" t="s">
        <v>26744</v>
      </c>
      <c r="D1070" s="93"/>
      <c r="E1070" s="70">
        <v>23</v>
      </c>
      <c r="F1070" s="341">
        <f t="shared" si="16"/>
        <v>0</v>
      </c>
      <c r="G1070" s="93">
        <v>40.582944000000012</v>
      </c>
    </row>
    <row r="1071" spans="1:7" ht="12.75" customHeight="1">
      <c r="A1071" s="94" t="s">
        <v>14286</v>
      </c>
      <c r="B1071" s="99" t="s">
        <v>28537</v>
      </c>
      <c r="C1071" s="106" t="s">
        <v>26745</v>
      </c>
      <c r="D1071" s="93"/>
      <c r="E1071" s="70">
        <v>23</v>
      </c>
      <c r="F1071" s="341">
        <f t="shared" si="16"/>
        <v>0</v>
      </c>
      <c r="G1071" s="93">
        <v>43.634376000000003</v>
      </c>
    </row>
    <row r="1072" spans="1:7" ht="12.75" customHeight="1">
      <c r="A1072" s="94" t="s">
        <v>14287</v>
      </c>
      <c r="B1072" s="99" t="s">
        <v>28537</v>
      </c>
      <c r="C1072" s="106" t="s">
        <v>26746</v>
      </c>
      <c r="D1072" s="93"/>
      <c r="E1072" s="70">
        <v>23</v>
      </c>
      <c r="F1072" s="341">
        <f t="shared" si="16"/>
        <v>0</v>
      </c>
      <c r="G1072" s="93">
        <v>14.563152000000002</v>
      </c>
    </row>
    <row r="1073" spans="1:7" ht="12.75" customHeight="1">
      <c r="A1073" s="94" t="s">
        <v>14288</v>
      </c>
      <c r="B1073" s="99" t="s">
        <v>28539</v>
      </c>
      <c r="C1073" s="106" t="s">
        <v>26747</v>
      </c>
      <c r="D1073" s="93"/>
      <c r="E1073" s="70">
        <v>23</v>
      </c>
      <c r="F1073" s="341">
        <f t="shared" si="16"/>
        <v>0</v>
      </c>
      <c r="G1073" s="93">
        <v>75.448583999999997</v>
      </c>
    </row>
    <row r="1074" spans="1:7" ht="12.75" customHeight="1">
      <c r="A1074" s="94" t="s">
        <v>14289</v>
      </c>
      <c r="B1074" s="99" t="s">
        <v>28539</v>
      </c>
      <c r="C1074" s="106" t="s">
        <v>26748</v>
      </c>
      <c r="D1074" s="93"/>
      <c r="E1074" s="70">
        <v>23</v>
      </c>
      <c r="F1074" s="341">
        <f t="shared" si="16"/>
        <v>0</v>
      </c>
      <c r="G1074" s="93">
        <v>78.863544000000005</v>
      </c>
    </row>
    <row r="1075" spans="1:7" ht="12.75" customHeight="1">
      <c r="A1075" s="94" t="s">
        <v>14290</v>
      </c>
      <c r="B1075" s="99" t="s">
        <v>10961</v>
      </c>
      <c r="C1075" s="106" t="s">
        <v>26749</v>
      </c>
      <c r="D1075" s="93"/>
      <c r="E1075" s="70">
        <v>23</v>
      </c>
      <c r="F1075" s="341">
        <f t="shared" si="16"/>
        <v>0</v>
      </c>
      <c r="G1075" s="93">
        <v>20.666016000000003</v>
      </c>
    </row>
    <row r="1076" spans="1:7" ht="12.75" customHeight="1">
      <c r="A1076" s="94" t="s">
        <v>14291</v>
      </c>
      <c r="B1076" s="99" t="s">
        <v>28537</v>
      </c>
      <c r="C1076" s="106" t="s">
        <v>26750</v>
      </c>
      <c r="D1076" s="93"/>
      <c r="E1076" s="70">
        <v>23</v>
      </c>
      <c r="F1076" s="341">
        <f t="shared" si="16"/>
        <v>0</v>
      </c>
      <c r="G1076" s="93">
        <v>21.029544000000005</v>
      </c>
    </row>
    <row r="1077" spans="1:7" ht="12.75" customHeight="1">
      <c r="A1077" s="94" t="s">
        <v>14292</v>
      </c>
      <c r="B1077" s="99" t="s">
        <v>10984</v>
      </c>
      <c r="C1077" s="106" t="s">
        <v>26751</v>
      </c>
      <c r="D1077" s="93"/>
      <c r="E1077" s="70">
        <v>23</v>
      </c>
      <c r="F1077" s="341">
        <f t="shared" si="16"/>
        <v>0</v>
      </c>
      <c r="G1077" s="93">
        <v>29.875392000000005</v>
      </c>
    </row>
    <row r="1078" spans="1:7" ht="12.75" customHeight="1">
      <c r="A1078" s="94" t="s">
        <v>14293</v>
      </c>
      <c r="B1078" s="99" t="s">
        <v>10984</v>
      </c>
      <c r="C1078" s="106" t="s">
        <v>26752</v>
      </c>
      <c r="D1078" s="93"/>
      <c r="E1078" s="70">
        <v>23</v>
      </c>
      <c r="F1078" s="341">
        <f t="shared" si="16"/>
        <v>0</v>
      </c>
      <c r="G1078" s="93">
        <v>63.551304000000009</v>
      </c>
    </row>
    <row r="1079" spans="1:7" ht="12.75" customHeight="1">
      <c r="A1079" s="94" t="s">
        <v>14294</v>
      </c>
      <c r="B1079" s="99" t="s">
        <v>28537</v>
      </c>
      <c r="C1079" s="106" t="s">
        <v>26753</v>
      </c>
      <c r="D1079" s="93"/>
      <c r="E1079" s="70">
        <v>23</v>
      </c>
      <c r="F1079" s="341">
        <f t="shared" si="16"/>
        <v>0</v>
      </c>
      <c r="G1079" s="93">
        <v>74.258856000000009</v>
      </c>
    </row>
    <row r="1080" spans="1:7" ht="12.75" customHeight="1">
      <c r="A1080" s="94" t="s">
        <v>14295</v>
      </c>
      <c r="B1080" s="99" t="s">
        <v>10985</v>
      </c>
      <c r="C1080" s="106" t="s">
        <v>26754</v>
      </c>
      <c r="D1080" s="93"/>
      <c r="E1080" s="70">
        <v>23</v>
      </c>
      <c r="F1080" s="341">
        <f t="shared" si="16"/>
        <v>0</v>
      </c>
      <c r="G1080" s="93">
        <v>926.02</v>
      </c>
    </row>
    <row r="1081" spans="1:7" ht="26.4">
      <c r="A1081" s="94" t="s">
        <v>14296</v>
      </c>
      <c r="B1081" s="99" t="s">
        <v>10959</v>
      </c>
      <c r="C1081" s="106" t="s">
        <v>26755</v>
      </c>
      <c r="D1081" s="93"/>
      <c r="E1081" s="70">
        <v>23</v>
      </c>
      <c r="F1081" s="341">
        <f t="shared" si="16"/>
        <v>0</v>
      </c>
      <c r="G1081" s="93">
        <v>96.478127999999998</v>
      </c>
    </row>
    <row r="1082" spans="1:7">
      <c r="A1082" s="94" t="s">
        <v>14297</v>
      </c>
      <c r="B1082" s="99" t="s">
        <v>10962</v>
      </c>
      <c r="C1082" s="106" t="s">
        <v>26756</v>
      </c>
      <c r="D1082" s="93"/>
      <c r="E1082" s="70">
        <v>23</v>
      </c>
      <c r="F1082" s="341">
        <f t="shared" si="16"/>
        <v>0</v>
      </c>
      <c r="G1082" s="93">
        <v>440.243424</v>
      </c>
    </row>
    <row r="1083" spans="1:7">
      <c r="A1083" s="412" t="s">
        <v>10986</v>
      </c>
      <c r="B1083" s="413"/>
      <c r="C1083" s="413"/>
      <c r="D1083" s="414"/>
      <c r="E1083" s="70"/>
      <c r="F1083" s="341"/>
    </row>
    <row r="1084" spans="1:7" ht="12.75" customHeight="1">
      <c r="A1084" s="94" t="s">
        <v>14298</v>
      </c>
      <c r="B1084" s="99" t="s">
        <v>10987</v>
      </c>
      <c r="C1084" s="106" t="s">
        <v>26757</v>
      </c>
      <c r="D1084" s="93"/>
      <c r="E1084" s="70">
        <v>23</v>
      </c>
      <c r="F1084" s="341">
        <f t="shared" si="16"/>
        <v>0</v>
      </c>
      <c r="G1084" s="93">
        <v>4784.8767120000002</v>
      </c>
    </row>
    <row r="1085" spans="1:7" ht="12.75" customHeight="1">
      <c r="A1085" s="94" t="s">
        <v>14299</v>
      </c>
      <c r="B1085" s="99" t="s">
        <v>10988</v>
      </c>
      <c r="C1085" s="106" t="s">
        <v>26758</v>
      </c>
      <c r="D1085" s="93"/>
      <c r="E1085" s="70">
        <v>23</v>
      </c>
      <c r="F1085" s="341">
        <f t="shared" si="16"/>
        <v>0</v>
      </c>
      <c r="G1085" s="93">
        <v>331.50448800000004</v>
      </c>
    </row>
    <row r="1086" spans="1:7" ht="12.75" customHeight="1">
      <c r="A1086" s="94" t="s">
        <v>14300</v>
      </c>
      <c r="B1086" s="99" t="s">
        <v>10989</v>
      </c>
      <c r="C1086" s="106" t="s">
        <v>26759</v>
      </c>
      <c r="D1086" s="93"/>
      <c r="E1086" s="70">
        <v>23</v>
      </c>
      <c r="F1086" s="341">
        <f t="shared" si="16"/>
        <v>0</v>
      </c>
      <c r="G1086" s="93">
        <v>7.9535520000000002</v>
      </c>
    </row>
    <row r="1087" spans="1:7" ht="12.75" customHeight="1">
      <c r="A1087" s="109" t="s">
        <v>10990</v>
      </c>
      <c r="B1087" s="409"/>
      <c r="C1087" s="409"/>
      <c r="D1087" s="410"/>
      <c r="E1087" s="70"/>
      <c r="F1087" s="341"/>
    </row>
    <row r="1088" spans="1:7" ht="12.75" customHeight="1">
      <c r="A1088" s="94" t="s">
        <v>14301</v>
      </c>
      <c r="B1088" s="99" t="s">
        <v>10991</v>
      </c>
      <c r="C1088" s="106" t="s">
        <v>26760</v>
      </c>
      <c r="D1088" s="93"/>
      <c r="E1088" s="70">
        <v>23</v>
      </c>
      <c r="F1088" s="341">
        <f t="shared" si="16"/>
        <v>0</v>
      </c>
      <c r="G1088" s="93">
        <v>10871.238744000002</v>
      </c>
    </row>
    <row r="1089" spans="1:7" ht="12.75" customHeight="1">
      <c r="A1089" s="94" t="s">
        <v>14302</v>
      </c>
      <c r="B1089" s="99" t="s">
        <v>28537</v>
      </c>
      <c r="C1089" s="106" t="s">
        <v>26761</v>
      </c>
      <c r="D1089" s="93"/>
      <c r="E1089" s="70">
        <v>23</v>
      </c>
      <c r="F1089" s="341">
        <f t="shared" si="16"/>
        <v>0</v>
      </c>
      <c r="G1089" s="93">
        <v>35.978255999999995</v>
      </c>
    </row>
    <row r="1090" spans="1:7" ht="12.75" customHeight="1">
      <c r="A1090" s="94" t="s">
        <v>14303</v>
      </c>
      <c r="B1090" s="99" t="s">
        <v>26831</v>
      </c>
      <c r="C1090" s="106" t="s">
        <v>26762</v>
      </c>
      <c r="D1090" s="93"/>
      <c r="E1090" s="70">
        <v>23</v>
      </c>
      <c r="F1090" s="341">
        <f t="shared" si="16"/>
        <v>0</v>
      </c>
      <c r="G1090" s="93">
        <v>10.112688</v>
      </c>
    </row>
    <row r="1091" spans="1:7" ht="12.75" customHeight="1">
      <c r="A1091" s="94" t="s">
        <v>21569</v>
      </c>
      <c r="B1091" s="99" t="s">
        <v>26835</v>
      </c>
      <c r="C1091" s="106" t="s">
        <v>26763</v>
      </c>
      <c r="D1091" s="93"/>
      <c r="E1091" s="70">
        <v>23</v>
      </c>
      <c r="F1091" s="341">
        <f t="shared" si="16"/>
        <v>0</v>
      </c>
      <c r="G1091" s="93">
        <v>3.9437280000000006</v>
      </c>
    </row>
    <row r="1092" spans="1:7" ht="12.75" customHeight="1">
      <c r="A1092" s="94" t="s">
        <v>21570</v>
      </c>
      <c r="B1092" s="99" t="s">
        <v>26840</v>
      </c>
      <c r="C1092" s="106" t="s">
        <v>26764</v>
      </c>
      <c r="D1092" s="93"/>
      <c r="E1092" s="70">
        <v>23</v>
      </c>
      <c r="F1092" s="341">
        <f t="shared" si="16"/>
        <v>0</v>
      </c>
      <c r="G1092" s="93">
        <v>213.62227200000001</v>
      </c>
    </row>
    <row r="1093" spans="1:7" ht="12.75" customHeight="1">
      <c r="A1093" s="94" t="s">
        <v>21571</v>
      </c>
      <c r="B1093" s="99" t="s">
        <v>26835</v>
      </c>
      <c r="C1093" s="106" t="s">
        <v>26765</v>
      </c>
      <c r="D1093" s="93"/>
      <c r="E1093" s="70">
        <v>23</v>
      </c>
      <c r="F1093" s="341">
        <f t="shared" ref="F1093:F1154" si="17">ROUND(D1093*1.23,2)</f>
        <v>0</v>
      </c>
      <c r="G1093" s="93">
        <v>13.153103999999999</v>
      </c>
    </row>
    <row r="1094" spans="1:7" ht="12.75" customHeight="1">
      <c r="A1094" s="94" t="s">
        <v>21572</v>
      </c>
      <c r="B1094" s="99" t="s">
        <v>10992</v>
      </c>
      <c r="C1094" s="106" t="s">
        <v>26766</v>
      </c>
      <c r="D1094" s="93"/>
      <c r="E1094" s="70">
        <v>23</v>
      </c>
      <c r="F1094" s="341">
        <f t="shared" si="17"/>
        <v>0</v>
      </c>
      <c r="G1094" s="93">
        <v>359.07753600000001</v>
      </c>
    </row>
    <row r="1095" spans="1:7" ht="12.75" customHeight="1">
      <c r="A1095" s="109" t="s">
        <v>10993</v>
      </c>
      <c r="B1095" s="409"/>
      <c r="C1095" s="409"/>
      <c r="D1095" s="410"/>
      <c r="E1095" s="70"/>
      <c r="F1095" s="341"/>
    </row>
    <row r="1096" spans="1:7" ht="12.75" customHeight="1">
      <c r="A1096" s="101" t="s">
        <v>21573</v>
      </c>
      <c r="B1096" s="99" t="s">
        <v>10994</v>
      </c>
      <c r="C1096" s="106" t="s">
        <v>26767</v>
      </c>
      <c r="D1096" s="93"/>
      <c r="E1096" s="70">
        <v>23</v>
      </c>
      <c r="F1096" s="341">
        <f t="shared" si="17"/>
        <v>0</v>
      </c>
      <c r="G1096" s="93">
        <v>13474.209384000002</v>
      </c>
    </row>
    <row r="1097" spans="1:7" ht="12.75" customHeight="1">
      <c r="A1097" s="101" t="s">
        <v>21574</v>
      </c>
      <c r="B1097" s="99" t="s">
        <v>26836</v>
      </c>
      <c r="C1097" s="106" t="s">
        <v>26768</v>
      </c>
      <c r="D1097" s="93"/>
      <c r="E1097" s="70">
        <v>23</v>
      </c>
      <c r="F1097" s="341">
        <f t="shared" si="17"/>
        <v>0</v>
      </c>
      <c r="G1097" s="93">
        <v>638.21</v>
      </c>
    </row>
    <row r="1098" spans="1:7" ht="12.75" customHeight="1">
      <c r="A1098" s="412" t="s">
        <v>10995</v>
      </c>
      <c r="B1098" s="413"/>
      <c r="C1098" s="413"/>
      <c r="D1098" s="414"/>
      <c r="E1098" s="70"/>
      <c r="F1098" s="341"/>
    </row>
    <row r="1099" spans="1:7" ht="12.75" customHeight="1">
      <c r="A1099" s="94" t="s">
        <v>21575</v>
      </c>
      <c r="B1099" s="99" t="s">
        <v>26835</v>
      </c>
      <c r="C1099" s="106" t="s">
        <v>26769</v>
      </c>
      <c r="D1099" s="93"/>
      <c r="E1099" s="70">
        <v>23</v>
      </c>
      <c r="F1099" s="341">
        <f t="shared" si="17"/>
        <v>0</v>
      </c>
      <c r="G1099" s="93">
        <v>42.885288000000003</v>
      </c>
    </row>
    <row r="1100" spans="1:7" ht="12.75" customHeight="1">
      <c r="A1100" s="109" t="s">
        <v>10996</v>
      </c>
      <c r="B1100" s="409"/>
      <c r="C1100" s="409"/>
      <c r="D1100" s="410"/>
      <c r="E1100" s="70"/>
      <c r="F1100" s="341"/>
    </row>
    <row r="1101" spans="1:7" ht="12.75" customHeight="1">
      <c r="A1101" s="94" t="s">
        <v>21576</v>
      </c>
      <c r="B1101" s="99" t="s">
        <v>26833</v>
      </c>
      <c r="C1101" s="106" t="s">
        <v>26770</v>
      </c>
      <c r="D1101" s="93"/>
      <c r="E1101" s="70">
        <v>23</v>
      </c>
      <c r="F1101" s="341">
        <f t="shared" si="17"/>
        <v>0</v>
      </c>
      <c r="G1101" s="93">
        <v>1837.3916880000002</v>
      </c>
    </row>
    <row r="1102" spans="1:7" ht="12.75" customHeight="1">
      <c r="A1102" s="94" t="s">
        <v>21577</v>
      </c>
      <c r="B1102" s="99" t="s">
        <v>10997</v>
      </c>
      <c r="C1102" s="106" t="s">
        <v>26771</v>
      </c>
      <c r="D1102" s="93"/>
      <c r="E1102" s="70">
        <v>23</v>
      </c>
      <c r="F1102" s="341">
        <f t="shared" si="17"/>
        <v>0</v>
      </c>
      <c r="G1102" s="93">
        <v>65.853648000000007</v>
      </c>
    </row>
    <row r="1103" spans="1:7" ht="12.75" customHeight="1">
      <c r="A1103" s="94" t="s">
        <v>21578</v>
      </c>
      <c r="B1103" s="99" t="s">
        <v>10964</v>
      </c>
      <c r="C1103" s="106" t="s">
        <v>26772</v>
      </c>
      <c r="D1103" s="93"/>
      <c r="E1103" s="70">
        <v>23</v>
      </c>
      <c r="F1103" s="341">
        <f t="shared" si="17"/>
        <v>0</v>
      </c>
      <c r="G1103" s="93">
        <v>33.675912000000004</v>
      </c>
    </row>
    <row r="1104" spans="1:7" ht="12.75" customHeight="1">
      <c r="A1104" s="109" t="s">
        <v>10998</v>
      </c>
      <c r="B1104" s="409"/>
      <c r="C1104" s="409"/>
      <c r="D1104" s="410"/>
      <c r="E1104" s="70"/>
      <c r="F1104" s="341"/>
    </row>
    <row r="1105" spans="1:7" ht="12.75" customHeight="1">
      <c r="A1105" s="94" t="s">
        <v>21579</v>
      </c>
      <c r="B1105" s="99" t="s">
        <v>28546</v>
      </c>
      <c r="C1105" s="106" t="s">
        <v>26773</v>
      </c>
      <c r="D1105" s="93"/>
      <c r="E1105" s="70">
        <v>23</v>
      </c>
      <c r="F1105" s="341">
        <f t="shared" si="17"/>
        <v>0</v>
      </c>
      <c r="G1105" s="93">
        <v>2.754</v>
      </c>
    </row>
    <row r="1106" spans="1:7" ht="12.75" customHeight="1">
      <c r="A1106" s="94" t="s">
        <v>21580</v>
      </c>
      <c r="B1106" s="99" t="s">
        <v>28546</v>
      </c>
      <c r="C1106" s="106" t="s">
        <v>26774</v>
      </c>
      <c r="D1106" s="93"/>
      <c r="E1106" s="70">
        <v>23</v>
      </c>
      <c r="F1106" s="341">
        <f t="shared" si="17"/>
        <v>0</v>
      </c>
      <c r="G1106" s="93">
        <v>3.1175280000000001</v>
      </c>
    </row>
    <row r="1107" spans="1:7" ht="12.75" customHeight="1">
      <c r="A1107" s="109" t="s">
        <v>10999</v>
      </c>
      <c r="B1107" s="409"/>
      <c r="C1107" s="409"/>
      <c r="D1107" s="410"/>
      <c r="E1107" s="70"/>
      <c r="F1107" s="341"/>
    </row>
    <row r="1108" spans="1:7" ht="12.75" customHeight="1">
      <c r="A1108" s="94" t="s">
        <v>21581</v>
      </c>
      <c r="B1108" s="99" t="s">
        <v>11000</v>
      </c>
      <c r="C1108" s="106" t="s">
        <v>26775</v>
      </c>
      <c r="D1108" s="93"/>
      <c r="E1108" s="70">
        <v>23</v>
      </c>
      <c r="F1108" s="341">
        <f t="shared" si="17"/>
        <v>0</v>
      </c>
      <c r="G1108" s="93">
        <v>4019.2977600000004</v>
      </c>
    </row>
    <row r="1109" spans="1:7" ht="12.75" customHeight="1">
      <c r="A1109" s="94" t="s">
        <v>21582</v>
      </c>
      <c r="B1109" s="99" t="s">
        <v>26835</v>
      </c>
      <c r="C1109" s="106" t="s">
        <v>26776</v>
      </c>
      <c r="D1109" s="93"/>
      <c r="E1109" s="70">
        <v>23</v>
      </c>
      <c r="F1109" s="341">
        <f t="shared" si="17"/>
        <v>0</v>
      </c>
      <c r="G1109" s="93">
        <v>67.79246400000001</v>
      </c>
    </row>
    <row r="1110" spans="1:7" ht="12.75" customHeight="1">
      <c r="A1110" s="109" t="s">
        <v>11001</v>
      </c>
      <c r="B1110" s="409"/>
      <c r="C1110" s="409"/>
      <c r="D1110" s="410"/>
      <c r="E1110" s="70"/>
      <c r="F1110" s="341"/>
    </row>
    <row r="1111" spans="1:7" ht="12.75" customHeight="1">
      <c r="A1111" s="94" t="s">
        <v>21583</v>
      </c>
      <c r="B1111" s="99" t="s">
        <v>11002</v>
      </c>
      <c r="C1111" s="106" t="s">
        <v>26777</v>
      </c>
      <c r="D1111" s="93"/>
      <c r="E1111" s="70">
        <v>23</v>
      </c>
      <c r="F1111" s="341">
        <f t="shared" si="17"/>
        <v>0</v>
      </c>
      <c r="G1111" s="93">
        <v>31771.587096000003</v>
      </c>
    </row>
    <row r="1112" spans="1:7" ht="12.75" customHeight="1">
      <c r="A1112" s="94" t="s">
        <v>21584</v>
      </c>
      <c r="B1112" s="99" t="s">
        <v>11003</v>
      </c>
      <c r="C1112" s="106" t="s">
        <v>26778</v>
      </c>
      <c r="D1112" s="93"/>
      <c r="E1112" s="70">
        <v>23</v>
      </c>
      <c r="F1112" s="341">
        <f t="shared" si="17"/>
        <v>0</v>
      </c>
      <c r="G1112" s="93">
        <v>126.35352</v>
      </c>
    </row>
    <row r="1113" spans="1:7" ht="12.75" customHeight="1">
      <c r="A1113" s="94" t="s">
        <v>21585</v>
      </c>
      <c r="B1113" s="99" t="s">
        <v>11004</v>
      </c>
      <c r="C1113" s="106" t="s">
        <v>26779</v>
      </c>
      <c r="D1113" s="93"/>
      <c r="E1113" s="70">
        <v>23</v>
      </c>
      <c r="F1113" s="341">
        <f t="shared" si="17"/>
        <v>0</v>
      </c>
      <c r="G1113" s="93">
        <v>134.75872800000002</v>
      </c>
    </row>
    <row r="1114" spans="1:7" ht="12.75" customHeight="1">
      <c r="A1114" s="94" t="s">
        <v>21586</v>
      </c>
      <c r="B1114" s="99" t="s">
        <v>11003</v>
      </c>
      <c r="C1114" s="106" t="s">
        <v>26780</v>
      </c>
      <c r="D1114" s="93"/>
      <c r="E1114" s="70">
        <v>23</v>
      </c>
      <c r="F1114" s="341">
        <f t="shared" si="17"/>
        <v>0</v>
      </c>
      <c r="G1114" s="93">
        <v>543.56248800000003</v>
      </c>
    </row>
    <row r="1115" spans="1:7" ht="12.75" customHeight="1">
      <c r="A1115" s="94" t="s">
        <v>21587</v>
      </c>
      <c r="B1115" s="99" t="s">
        <v>11004</v>
      </c>
      <c r="C1115" s="106" t="s">
        <v>26781</v>
      </c>
      <c r="D1115" s="93"/>
      <c r="E1115" s="70">
        <v>23</v>
      </c>
      <c r="F1115" s="341">
        <f t="shared" si="17"/>
        <v>0</v>
      </c>
      <c r="G1115" s="93">
        <v>773.23507200000006</v>
      </c>
    </row>
    <row r="1116" spans="1:7" ht="12.75" customHeight="1">
      <c r="A1116" s="94" t="s">
        <v>21588</v>
      </c>
      <c r="B1116" s="99" t="s">
        <v>11003</v>
      </c>
      <c r="C1116" s="106" t="s">
        <v>26782</v>
      </c>
      <c r="D1116" s="93"/>
      <c r="E1116" s="70">
        <v>23</v>
      </c>
      <c r="F1116" s="341">
        <f t="shared" si="17"/>
        <v>0</v>
      </c>
      <c r="G1116" s="93">
        <v>704.32999200000006</v>
      </c>
    </row>
    <row r="1117" spans="1:7" ht="12.75" customHeight="1">
      <c r="A1117" s="109" t="s">
        <v>11005</v>
      </c>
      <c r="B1117" s="409"/>
      <c r="C1117" s="409"/>
      <c r="D1117" s="410"/>
      <c r="E1117" s="70"/>
      <c r="F1117" s="341"/>
    </row>
    <row r="1118" spans="1:7" ht="12.75" customHeight="1">
      <c r="A1118" s="94" t="s">
        <v>21589</v>
      </c>
      <c r="B1118" s="99" t="s">
        <v>11006</v>
      </c>
      <c r="C1118" s="106" t="s">
        <v>26783</v>
      </c>
      <c r="D1118" s="93"/>
      <c r="E1118" s="70">
        <v>23</v>
      </c>
      <c r="F1118" s="341">
        <f t="shared" si="17"/>
        <v>0</v>
      </c>
      <c r="G1118" s="93">
        <v>4095.8589600000005</v>
      </c>
    </row>
    <row r="1119" spans="1:7" ht="12.75" customHeight="1">
      <c r="A1119" s="109" t="s">
        <v>11007</v>
      </c>
      <c r="B1119" s="409"/>
      <c r="C1119" s="409"/>
      <c r="D1119" s="410"/>
      <c r="E1119" s="70"/>
      <c r="F1119" s="341"/>
    </row>
    <row r="1120" spans="1:7" ht="12.75" customHeight="1">
      <c r="A1120" s="94" t="s">
        <v>21590</v>
      </c>
      <c r="B1120" s="99" t="s">
        <v>30459</v>
      </c>
      <c r="C1120" s="106" t="s">
        <v>26784</v>
      </c>
      <c r="D1120" s="93"/>
      <c r="E1120" s="70">
        <v>23</v>
      </c>
      <c r="F1120" s="341">
        <f t="shared" si="17"/>
        <v>0</v>
      </c>
      <c r="G1120" s="93">
        <v>3085.2841680000001</v>
      </c>
    </row>
    <row r="1121" spans="1:7" ht="12.75" customHeight="1">
      <c r="A1121" s="94" t="s">
        <v>21591</v>
      </c>
      <c r="B1121" s="99" t="s">
        <v>11008</v>
      </c>
      <c r="C1121" s="106" t="s">
        <v>26785</v>
      </c>
      <c r="D1121" s="93"/>
      <c r="E1121" s="70">
        <v>23</v>
      </c>
      <c r="F1121" s="341">
        <f t="shared" si="17"/>
        <v>0</v>
      </c>
      <c r="G1121" s="93">
        <v>51.654024000000007</v>
      </c>
    </row>
    <row r="1122" spans="1:7" ht="12.75" customHeight="1">
      <c r="A1122" s="94" t="s">
        <v>21592</v>
      </c>
      <c r="B1122" s="99" t="s">
        <v>26837</v>
      </c>
      <c r="C1122" s="106" t="s">
        <v>26786</v>
      </c>
      <c r="D1122" s="93"/>
      <c r="E1122" s="70">
        <v>23</v>
      </c>
      <c r="F1122" s="341">
        <f t="shared" si="17"/>
        <v>0</v>
      </c>
      <c r="G1122" s="93">
        <v>99.529560000000004</v>
      </c>
    </row>
    <row r="1123" spans="1:7" ht="12.75" customHeight="1">
      <c r="A1123" s="94" t="s">
        <v>21593</v>
      </c>
      <c r="B1123" s="99" t="s">
        <v>11009</v>
      </c>
      <c r="C1123" s="106" t="s">
        <v>26787</v>
      </c>
      <c r="D1123" s="93"/>
      <c r="E1123" s="70">
        <v>23</v>
      </c>
      <c r="F1123" s="341">
        <f t="shared" si="17"/>
        <v>0</v>
      </c>
      <c r="G1123" s="93">
        <v>2.754</v>
      </c>
    </row>
    <row r="1124" spans="1:7" ht="12.75" customHeight="1">
      <c r="A1124" s="94" t="s">
        <v>21594</v>
      </c>
      <c r="B1124" s="99" t="s">
        <v>11010</v>
      </c>
      <c r="C1124" s="106" t="s">
        <v>26788</v>
      </c>
      <c r="D1124" s="93"/>
      <c r="E1124" s="70">
        <v>23</v>
      </c>
      <c r="F1124" s="341">
        <f t="shared" si="17"/>
        <v>0</v>
      </c>
      <c r="G1124" s="93">
        <v>247.28716800000001</v>
      </c>
    </row>
    <row r="1125" spans="1:7" ht="12.75" customHeight="1">
      <c r="A1125" s="94" t="s">
        <v>21595</v>
      </c>
      <c r="B1125" s="99" t="s">
        <v>11010</v>
      </c>
      <c r="C1125" s="106" t="s">
        <v>26789</v>
      </c>
      <c r="D1125" s="93"/>
      <c r="E1125" s="70">
        <v>23</v>
      </c>
      <c r="F1125" s="341">
        <f t="shared" si="17"/>
        <v>0</v>
      </c>
      <c r="G1125" s="93">
        <v>532.11686400000008</v>
      </c>
    </row>
    <row r="1126" spans="1:7" ht="12.75" customHeight="1">
      <c r="A1126" s="94" t="s">
        <v>21596</v>
      </c>
      <c r="B1126" s="99" t="s">
        <v>11010</v>
      </c>
      <c r="C1126" s="106" t="s">
        <v>26790</v>
      </c>
      <c r="D1126" s="93"/>
      <c r="E1126" s="70">
        <v>23</v>
      </c>
      <c r="F1126" s="341">
        <f t="shared" si="17"/>
        <v>0</v>
      </c>
      <c r="G1126" s="93">
        <v>639.29152800000008</v>
      </c>
    </row>
    <row r="1127" spans="1:7" ht="12.75" customHeight="1">
      <c r="A1127" s="109" t="s">
        <v>11011</v>
      </c>
      <c r="B1127" s="409"/>
      <c r="C1127" s="409"/>
      <c r="D1127" s="410"/>
      <c r="E1127" s="70"/>
      <c r="F1127" s="341"/>
    </row>
    <row r="1128" spans="1:7" ht="12.75" customHeight="1">
      <c r="A1128" s="94" t="s">
        <v>21597</v>
      </c>
      <c r="B1128" s="99" t="s">
        <v>11012</v>
      </c>
      <c r="C1128" s="106" t="s">
        <v>26791</v>
      </c>
      <c r="D1128" s="93"/>
      <c r="E1128" s="70">
        <v>23</v>
      </c>
      <c r="F1128" s="341">
        <f t="shared" si="17"/>
        <v>0</v>
      </c>
      <c r="G1128" s="93">
        <v>1747.97</v>
      </c>
    </row>
    <row r="1129" spans="1:7" ht="12.75" customHeight="1">
      <c r="A1129" s="94" t="s">
        <v>21598</v>
      </c>
      <c r="B1129" s="99" t="s">
        <v>11013</v>
      </c>
      <c r="C1129" s="106" t="s">
        <v>26792</v>
      </c>
      <c r="D1129" s="93"/>
      <c r="E1129" s="70">
        <v>23</v>
      </c>
      <c r="F1129" s="341">
        <f t="shared" si="17"/>
        <v>0</v>
      </c>
      <c r="G1129" s="93">
        <v>199.048104</v>
      </c>
    </row>
    <row r="1130" spans="1:7" ht="12.75" customHeight="1">
      <c r="A1130" s="94" t="s">
        <v>21599</v>
      </c>
      <c r="B1130" s="99" t="s">
        <v>30546</v>
      </c>
      <c r="C1130" s="106" t="s">
        <v>26793</v>
      </c>
      <c r="D1130" s="93"/>
      <c r="E1130" s="70">
        <v>23</v>
      </c>
      <c r="F1130" s="341">
        <f t="shared" si="17"/>
        <v>0</v>
      </c>
      <c r="G1130" s="93">
        <v>15.686784000000001</v>
      </c>
    </row>
    <row r="1131" spans="1:7" ht="12.75" customHeight="1">
      <c r="A1131" s="94" t="s">
        <v>21600</v>
      </c>
      <c r="B1131" s="99" t="s">
        <v>11014</v>
      </c>
      <c r="C1131" s="106" t="s">
        <v>26794</v>
      </c>
      <c r="D1131" s="93"/>
      <c r="E1131" s="70">
        <v>23</v>
      </c>
      <c r="F1131" s="341">
        <f t="shared" si="17"/>
        <v>0</v>
      </c>
      <c r="G1131" s="93">
        <v>241.46</v>
      </c>
    </row>
    <row r="1132" spans="1:7" ht="12.75" customHeight="1">
      <c r="A1132" s="109" t="s">
        <v>12756</v>
      </c>
      <c r="B1132" s="409"/>
      <c r="C1132" s="409"/>
      <c r="D1132" s="410"/>
      <c r="E1132" s="70"/>
      <c r="F1132" s="341"/>
    </row>
    <row r="1133" spans="1:7" ht="12.75" customHeight="1">
      <c r="A1133" s="94" t="s">
        <v>21601</v>
      </c>
      <c r="B1133" s="99" t="s">
        <v>12757</v>
      </c>
      <c r="C1133" s="106" t="s">
        <v>26795</v>
      </c>
      <c r="D1133" s="93"/>
      <c r="E1133" s="70">
        <v>23</v>
      </c>
      <c r="F1133" s="341">
        <f t="shared" si="17"/>
        <v>0</v>
      </c>
      <c r="G1133" s="93">
        <v>84.955392000000018</v>
      </c>
    </row>
    <row r="1134" spans="1:7" ht="12.75" customHeight="1">
      <c r="A1134" s="94" t="s">
        <v>18125</v>
      </c>
      <c r="B1134" s="99" t="s">
        <v>12758</v>
      </c>
      <c r="C1134" s="106" t="s">
        <v>26796</v>
      </c>
      <c r="D1134" s="93"/>
      <c r="E1134" s="70">
        <v>23</v>
      </c>
      <c r="F1134" s="341">
        <f t="shared" si="17"/>
        <v>0</v>
      </c>
      <c r="G1134" s="93">
        <v>489.96964800000001</v>
      </c>
    </row>
    <row r="1135" spans="1:7" ht="12.75" customHeight="1">
      <c r="A1135" s="94" t="s">
        <v>18126</v>
      </c>
      <c r="B1135" s="99" t="s">
        <v>12758</v>
      </c>
      <c r="C1135" s="106" t="s">
        <v>26797</v>
      </c>
      <c r="D1135" s="93"/>
      <c r="E1135" s="70">
        <v>23</v>
      </c>
      <c r="F1135" s="341">
        <f t="shared" si="17"/>
        <v>0</v>
      </c>
      <c r="G1135" s="93">
        <v>489.96964800000001</v>
      </c>
    </row>
    <row r="1136" spans="1:7" ht="12.75" customHeight="1">
      <c r="A1136" s="94" t="s">
        <v>18127</v>
      </c>
      <c r="B1136" s="99" t="s">
        <v>12758</v>
      </c>
      <c r="C1136" s="106" t="s">
        <v>26798</v>
      </c>
      <c r="D1136" s="93"/>
      <c r="E1136" s="70">
        <v>23</v>
      </c>
      <c r="F1136" s="341">
        <f t="shared" si="17"/>
        <v>0</v>
      </c>
      <c r="G1136" s="93">
        <v>489.96964800000001</v>
      </c>
    </row>
    <row r="1137" spans="1:7" ht="12.75" customHeight="1">
      <c r="A1137" s="94" t="s">
        <v>18128</v>
      </c>
      <c r="B1137" s="99" t="s">
        <v>10964</v>
      </c>
      <c r="C1137" s="106" t="s">
        <v>26799</v>
      </c>
      <c r="D1137" s="93"/>
      <c r="E1137" s="70">
        <v>23</v>
      </c>
      <c r="F1137" s="341">
        <f t="shared" si="17"/>
        <v>0</v>
      </c>
      <c r="G1137" s="93">
        <v>29.875392000000005</v>
      </c>
    </row>
    <row r="1138" spans="1:7" ht="12.75" customHeight="1">
      <c r="A1138" s="109" t="s">
        <v>12759</v>
      </c>
      <c r="B1138" s="409"/>
      <c r="C1138" s="409"/>
      <c r="D1138" s="410"/>
      <c r="E1138" s="70"/>
      <c r="F1138" s="341"/>
    </row>
    <row r="1139" spans="1:7" ht="12.75" customHeight="1">
      <c r="A1139" s="94" t="s">
        <v>18129</v>
      </c>
      <c r="B1139" s="99" t="s">
        <v>12760</v>
      </c>
      <c r="C1139" s="106" t="s">
        <v>26800</v>
      </c>
      <c r="D1139" s="93"/>
      <c r="E1139" s="70">
        <v>23</v>
      </c>
      <c r="F1139" s="341">
        <f t="shared" si="17"/>
        <v>0</v>
      </c>
      <c r="G1139" s="93">
        <v>3659.4711360000006</v>
      </c>
    </row>
    <row r="1140" spans="1:7" ht="12.75" customHeight="1">
      <c r="A1140" s="94" t="s">
        <v>18130</v>
      </c>
      <c r="B1140" s="99" t="s">
        <v>26840</v>
      </c>
      <c r="C1140" s="106" t="s">
        <v>26801</v>
      </c>
      <c r="D1140" s="93"/>
      <c r="E1140" s="70">
        <v>23</v>
      </c>
      <c r="F1140" s="341">
        <f t="shared" si="17"/>
        <v>0</v>
      </c>
      <c r="G1140" s="93">
        <v>222.76555200000001</v>
      </c>
    </row>
    <row r="1141" spans="1:7" ht="12.75" customHeight="1">
      <c r="A1141" s="94" t="s">
        <v>18131</v>
      </c>
      <c r="B1141" s="99" t="s">
        <v>12761</v>
      </c>
      <c r="C1141" s="106" t="s">
        <v>26802</v>
      </c>
      <c r="D1141" s="93"/>
      <c r="E1141" s="70">
        <v>23</v>
      </c>
      <c r="F1141" s="341">
        <f t="shared" si="17"/>
        <v>0</v>
      </c>
      <c r="G1141" s="93">
        <v>49.351680000000002</v>
      </c>
    </row>
    <row r="1142" spans="1:7" ht="12.75" customHeight="1">
      <c r="A1142" s="94" t="s">
        <v>18132</v>
      </c>
      <c r="B1142" s="99" t="s">
        <v>26835</v>
      </c>
      <c r="C1142" s="106" t="s">
        <v>26803</v>
      </c>
      <c r="D1142" s="93"/>
      <c r="E1142" s="70">
        <v>23</v>
      </c>
      <c r="F1142" s="341">
        <f t="shared" si="17"/>
        <v>0</v>
      </c>
      <c r="G1142" s="93">
        <v>12.492144000000001</v>
      </c>
    </row>
    <row r="1143" spans="1:7" ht="12.75" customHeight="1">
      <c r="A1143" s="94" t="s">
        <v>18133</v>
      </c>
      <c r="B1143" s="99" t="s">
        <v>28546</v>
      </c>
      <c r="C1143" s="106" t="s">
        <v>26804</v>
      </c>
      <c r="D1143" s="93"/>
      <c r="E1143" s="70">
        <v>23</v>
      </c>
      <c r="F1143" s="341">
        <f t="shared" si="17"/>
        <v>0</v>
      </c>
      <c r="G1143" s="93">
        <v>53.96738400000001</v>
      </c>
    </row>
    <row r="1144" spans="1:7" ht="12.75" customHeight="1">
      <c r="A1144" s="94" t="s">
        <v>18134</v>
      </c>
      <c r="B1144" s="99" t="s">
        <v>26840</v>
      </c>
      <c r="C1144" s="106" t="s">
        <v>26805</v>
      </c>
      <c r="D1144" s="93"/>
      <c r="E1144" s="70">
        <v>23</v>
      </c>
      <c r="F1144" s="341">
        <f t="shared" si="17"/>
        <v>0</v>
      </c>
      <c r="G1144" s="93">
        <v>509.14850400000006</v>
      </c>
    </row>
    <row r="1145" spans="1:7" ht="12.75" customHeight="1">
      <c r="A1145" s="94" t="s">
        <v>18135</v>
      </c>
      <c r="B1145" s="99" t="s">
        <v>12760</v>
      </c>
      <c r="C1145" s="106" t="s">
        <v>26806</v>
      </c>
      <c r="D1145" s="93"/>
      <c r="E1145" s="70">
        <v>23</v>
      </c>
      <c r="F1145" s="341">
        <f t="shared" si="17"/>
        <v>0</v>
      </c>
      <c r="G1145" s="93">
        <v>4861.4379120000003</v>
      </c>
    </row>
    <row r="1146" spans="1:7" ht="12.75" customHeight="1">
      <c r="A1146" s="747" t="s">
        <v>12762</v>
      </c>
      <c r="B1146" s="748"/>
      <c r="C1146" s="748"/>
      <c r="D1146" s="749">
        <v>0</v>
      </c>
      <c r="E1146" s="70"/>
      <c r="F1146" s="341"/>
    </row>
    <row r="1147" spans="1:7" ht="12.75" customHeight="1">
      <c r="A1147" s="94" t="s">
        <v>18136</v>
      </c>
      <c r="B1147" s="99" t="s">
        <v>28537</v>
      </c>
      <c r="C1147" s="106" t="s">
        <v>26807</v>
      </c>
      <c r="D1147" s="93"/>
      <c r="E1147" s="70">
        <v>23</v>
      </c>
      <c r="F1147" s="341">
        <f t="shared" si="17"/>
        <v>0</v>
      </c>
      <c r="G1147" s="93">
        <v>21.029544000000005</v>
      </c>
    </row>
    <row r="1148" spans="1:7" ht="12.75" customHeight="1">
      <c r="A1148" s="94" t="s">
        <v>18137</v>
      </c>
      <c r="B1148" s="99" t="s">
        <v>26831</v>
      </c>
      <c r="C1148" s="106" t="s">
        <v>26808</v>
      </c>
      <c r="D1148" s="93"/>
      <c r="E1148" s="70">
        <v>23</v>
      </c>
      <c r="F1148" s="341">
        <f t="shared" si="17"/>
        <v>0</v>
      </c>
      <c r="G1148" s="93">
        <v>1.3329360000000001</v>
      </c>
    </row>
    <row r="1149" spans="1:7" ht="12.75" customHeight="1">
      <c r="A1149" s="109" t="s">
        <v>12763</v>
      </c>
      <c r="B1149" s="409"/>
      <c r="C1149" s="409"/>
      <c r="D1149" s="410"/>
      <c r="E1149" s="70"/>
      <c r="F1149" s="341"/>
    </row>
    <row r="1150" spans="1:7" ht="12.75" customHeight="1">
      <c r="A1150" s="94" t="s">
        <v>18138</v>
      </c>
      <c r="B1150" s="99" t="s">
        <v>26831</v>
      </c>
      <c r="C1150" s="106" t="s">
        <v>25271</v>
      </c>
      <c r="D1150" s="93"/>
      <c r="E1150" s="70">
        <v>23</v>
      </c>
      <c r="F1150" s="341">
        <f t="shared" si="17"/>
        <v>0</v>
      </c>
      <c r="G1150" s="93">
        <v>4.6046879999999994</v>
      </c>
    </row>
    <row r="1151" spans="1:7" ht="12.75" customHeight="1">
      <c r="A1151" s="94" t="s">
        <v>18139</v>
      </c>
      <c r="B1151" s="99" t="s">
        <v>28537</v>
      </c>
      <c r="C1151" s="106" t="s">
        <v>25272</v>
      </c>
      <c r="D1151" s="93"/>
      <c r="E1151" s="70">
        <v>23</v>
      </c>
      <c r="F1151" s="341">
        <f t="shared" si="17"/>
        <v>0</v>
      </c>
      <c r="G1151" s="93">
        <v>49.803336000000009</v>
      </c>
    </row>
    <row r="1152" spans="1:7" ht="12.75" customHeight="1">
      <c r="A1152" s="109" t="s">
        <v>12764</v>
      </c>
      <c r="B1152" s="409"/>
      <c r="C1152" s="409"/>
      <c r="D1152" s="410"/>
      <c r="E1152" s="70"/>
      <c r="F1152" s="341"/>
    </row>
    <row r="1153" spans="1:7" ht="12.75" customHeight="1">
      <c r="A1153" s="94" t="s">
        <v>18140</v>
      </c>
      <c r="B1153" s="99" t="s">
        <v>26835</v>
      </c>
      <c r="C1153" s="106" t="s">
        <v>25273</v>
      </c>
      <c r="D1153" s="93"/>
      <c r="E1153" s="70">
        <v>23</v>
      </c>
      <c r="F1153" s="341">
        <f t="shared" si="17"/>
        <v>0</v>
      </c>
      <c r="G1153" s="93">
        <v>14.937696000000003</v>
      </c>
    </row>
    <row r="1154" spans="1:7" ht="12.75" customHeight="1">
      <c r="A1154" s="94" t="s">
        <v>18141</v>
      </c>
      <c r="B1154" s="99" t="s">
        <v>12765</v>
      </c>
      <c r="C1154" s="106" t="s">
        <v>25274</v>
      </c>
      <c r="D1154" s="93"/>
      <c r="E1154" s="70">
        <v>23</v>
      </c>
      <c r="F1154" s="341">
        <f t="shared" si="17"/>
        <v>0</v>
      </c>
      <c r="G1154" s="93">
        <v>191.39198400000004</v>
      </c>
    </row>
    <row r="1155" spans="1:7" ht="12.75" customHeight="1">
      <c r="A1155" s="109" t="s">
        <v>12766</v>
      </c>
      <c r="B1155" s="409"/>
      <c r="C1155" s="409"/>
      <c r="D1155" s="410"/>
      <c r="E1155" s="70"/>
      <c r="F1155" s="341"/>
    </row>
    <row r="1156" spans="1:7" ht="12.75" customHeight="1">
      <c r="A1156" s="94" t="s">
        <v>18142</v>
      </c>
      <c r="B1156" s="99" t="s">
        <v>12765</v>
      </c>
      <c r="C1156" s="106" t="s">
        <v>25275</v>
      </c>
      <c r="D1156" s="93"/>
      <c r="E1156" s="70">
        <v>23</v>
      </c>
      <c r="F1156" s="341">
        <f t="shared" ref="F1156:F1219" si="18">ROUND(D1156*1.23,2)</f>
        <v>0</v>
      </c>
      <c r="G1156" s="93">
        <v>154.675656</v>
      </c>
    </row>
    <row r="1157" spans="1:7" ht="12.75" customHeight="1">
      <c r="A1157" s="94" t="s">
        <v>18143</v>
      </c>
      <c r="B1157" s="99" t="s">
        <v>26835</v>
      </c>
      <c r="C1157" s="106" t="s">
        <v>25276</v>
      </c>
      <c r="D1157" s="93"/>
      <c r="E1157" s="70">
        <v>23</v>
      </c>
      <c r="F1157" s="341">
        <f t="shared" si="18"/>
        <v>0</v>
      </c>
      <c r="G1157" s="93">
        <v>14.937696000000003</v>
      </c>
    </row>
    <row r="1158" spans="1:7" ht="12.75" customHeight="1">
      <c r="A1158" s="109" t="s">
        <v>12767</v>
      </c>
      <c r="B1158" s="409"/>
      <c r="C1158" s="409"/>
      <c r="D1158" s="410"/>
      <c r="E1158" s="70"/>
      <c r="F1158" s="341"/>
    </row>
    <row r="1159" spans="1:7" ht="12.75" customHeight="1">
      <c r="A1159" s="94" t="s">
        <v>18144</v>
      </c>
      <c r="B1159" s="99" t="s">
        <v>10961</v>
      </c>
      <c r="C1159" s="106" t="s">
        <v>25277</v>
      </c>
      <c r="D1159" s="93"/>
      <c r="E1159" s="70">
        <v>23</v>
      </c>
      <c r="F1159" s="341">
        <f t="shared" si="18"/>
        <v>0</v>
      </c>
      <c r="G1159" s="93">
        <v>18.429768000000003</v>
      </c>
    </row>
    <row r="1160" spans="1:7" ht="12.75" customHeight="1">
      <c r="A1160" s="94" t="s">
        <v>18145</v>
      </c>
      <c r="B1160" s="99" t="s">
        <v>12768</v>
      </c>
      <c r="C1160" s="106" t="s">
        <v>25278</v>
      </c>
      <c r="D1160" s="93"/>
      <c r="E1160" s="70">
        <v>23</v>
      </c>
      <c r="F1160" s="341">
        <f t="shared" si="18"/>
        <v>0</v>
      </c>
      <c r="G1160" s="93">
        <v>3.6462960000000004</v>
      </c>
    </row>
    <row r="1161" spans="1:7" ht="12.75" customHeight="1">
      <c r="A1161" s="94" t="s">
        <v>18146</v>
      </c>
      <c r="B1161" s="99" t="s">
        <v>11004</v>
      </c>
      <c r="C1161" s="106" t="s">
        <v>25279</v>
      </c>
      <c r="D1161" s="93"/>
      <c r="E1161" s="70">
        <v>23</v>
      </c>
      <c r="F1161" s="341">
        <f t="shared" si="18"/>
        <v>0</v>
      </c>
      <c r="G1161" s="93">
        <v>27.947592000000004</v>
      </c>
    </row>
    <row r="1162" spans="1:7" ht="12.75" customHeight="1">
      <c r="A1162" s="94" t="s">
        <v>18147</v>
      </c>
      <c r="B1162" s="99" t="s">
        <v>10961</v>
      </c>
      <c r="C1162" s="106" t="s">
        <v>25280</v>
      </c>
      <c r="D1162" s="93"/>
      <c r="E1162" s="70">
        <v>23</v>
      </c>
      <c r="F1162" s="341">
        <f t="shared" si="18"/>
        <v>0</v>
      </c>
      <c r="G1162" s="93">
        <v>13.153103999999999</v>
      </c>
    </row>
    <row r="1163" spans="1:7" ht="12.75" customHeight="1">
      <c r="A1163" s="94" t="s">
        <v>18148</v>
      </c>
      <c r="B1163" s="99" t="s">
        <v>12769</v>
      </c>
      <c r="C1163" s="106" t="s">
        <v>25281</v>
      </c>
      <c r="D1163" s="93"/>
      <c r="E1163" s="70">
        <v>23</v>
      </c>
      <c r="F1163" s="341">
        <f t="shared" si="18"/>
        <v>0</v>
      </c>
      <c r="G1163" s="93">
        <v>17.834904000000005</v>
      </c>
    </row>
    <row r="1164" spans="1:7" ht="12.75" customHeight="1">
      <c r="A1164" s="94" t="s">
        <v>18149</v>
      </c>
      <c r="B1164" s="99" t="s">
        <v>12770</v>
      </c>
      <c r="C1164" s="106" t="s">
        <v>33308</v>
      </c>
      <c r="D1164" s="93"/>
      <c r="E1164" s="70">
        <v>23</v>
      </c>
      <c r="F1164" s="341">
        <f t="shared" si="18"/>
        <v>0</v>
      </c>
      <c r="G1164" s="93">
        <v>52.480224000000007</v>
      </c>
    </row>
    <row r="1165" spans="1:7" ht="12.75" customHeight="1">
      <c r="A1165" s="94" t="s">
        <v>18150</v>
      </c>
      <c r="B1165" s="99" t="s">
        <v>12771</v>
      </c>
      <c r="C1165" s="106" t="s">
        <v>33309</v>
      </c>
      <c r="D1165" s="93"/>
      <c r="E1165" s="70">
        <v>23</v>
      </c>
      <c r="F1165" s="341">
        <f t="shared" si="18"/>
        <v>0</v>
      </c>
      <c r="G1165" s="93">
        <v>47.049336000000004</v>
      </c>
    </row>
    <row r="1166" spans="1:7" ht="26.4">
      <c r="A1166" s="94" t="s">
        <v>18151</v>
      </c>
      <c r="B1166" s="99" t="s">
        <v>10959</v>
      </c>
      <c r="C1166" s="106" t="s">
        <v>33310</v>
      </c>
      <c r="D1166" s="93"/>
      <c r="E1166" s="70">
        <v>23</v>
      </c>
      <c r="F1166" s="341">
        <f t="shared" si="18"/>
        <v>0</v>
      </c>
      <c r="G1166" s="93">
        <v>11.302416000000001</v>
      </c>
    </row>
    <row r="1167" spans="1:7" ht="12.75" customHeight="1">
      <c r="A1167" s="94" t="s">
        <v>18152</v>
      </c>
      <c r="B1167" s="99" t="s">
        <v>26832</v>
      </c>
      <c r="C1167" s="106" t="s">
        <v>29828</v>
      </c>
      <c r="D1167" s="93"/>
      <c r="E1167" s="70">
        <v>23</v>
      </c>
      <c r="F1167" s="341">
        <f t="shared" si="18"/>
        <v>0</v>
      </c>
      <c r="G1167" s="93">
        <v>61.987032000000006</v>
      </c>
    </row>
    <row r="1168" spans="1:7" ht="12.75" customHeight="1">
      <c r="A1168" s="94" t="s">
        <v>18153</v>
      </c>
      <c r="B1168" s="99" t="s">
        <v>12772</v>
      </c>
      <c r="C1168" s="106" t="s">
        <v>29829</v>
      </c>
      <c r="D1168" s="93"/>
      <c r="E1168" s="70">
        <v>23</v>
      </c>
      <c r="F1168" s="341">
        <f t="shared" si="18"/>
        <v>0</v>
      </c>
      <c r="G1168" s="93">
        <v>73.509768000000008</v>
      </c>
    </row>
    <row r="1169" spans="1:7" ht="12.75" customHeight="1">
      <c r="A1169" s="94" t="s">
        <v>18154</v>
      </c>
      <c r="B1169" s="99" t="s">
        <v>12773</v>
      </c>
      <c r="C1169" s="106" t="s">
        <v>29830</v>
      </c>
      <c r="D1169" s="93"/>
      <c r="E1169" s="70">
        <v>23</v>
      </c>
      <c r="F1169" s="341">
        <f t="shared" si="18"/>
        <v>0</v>
      </c>
      <c r="G1169" s="93">
        <v>214.63</v>
      </c>
    </row>
    <row r="1170" spans="1:7" ht="12.75" customHeight="1">
      <c r="A1170" s="94" t="s">
        <v>18155</v>
      </c>
      <c r="B1170" s="99" t="s">
        <v>12774</v>
      </c>
      <c r="C1170" s="106" t="s">
        <v>29831</v>
      </c>
      <c r="D1170" s="93"/>
      <c r="E1170" s="70">
        <v>23</v>
      </c>
      <c r="F1170" s="341">
        <f t="shared" si="18"/>
        <v>0</v>
      </c>
      <c r="G1170" s="93">
        <v>243.09</v>
      </c>
    </row>
    <row r="1171" spans="1:7" ht="12.75" customHeight="1">
      <c r="A1171" s="94" t="s">
        <v>18156</v>
      </c>
      <c r="B1171" s="99" t="s">
        <v>12772</v>
      </c>
      <c r="C1171" s="106" t="s">
        <v>29832</v>
      </c>
      <c r="D1171" s="93"/>
      <c r="E1171" s="70">
        <v>23</v>
      </c>
      <c r="F1171" s="341">
        <f t="shared" si="18"/>
        <v>0</v>
      </c>
      <c r="G1171" s="93">
        <v>73.509767999999994</v>
      </c>
    </row>
    <row r="1172" spans="1:7" ht="12.75" customHeight="1">
      <c r="A1172" s="94" t="s">
        <v>18157</v>
      </c>
      <c r="B1172" s="99" t="s">
        <v>10962</v>
      </c>
      <c r="C1172" s="106" t="s">
        <v>29833</v>
      </c>
      <c r="D1172" s="93"/>
      <c r="E1172" s="70">
        <v>23</v>
      </c>
      <c r="F1172" s="341">
        <f t="shared" si="18"/>
        <v>0</v>
      </c>
      <c r="G1172" s="93">
        <v>1776.142728</v>
      </c>
    </row>
    <row r="1173" spans="1:7" ht="12.75" customHeight="1">
      <c r="A1173" s="94" t="s">
        <v>18158</v>
      </c>
      <c r="B1173" s="99" t="s">
        <v>26832</v>
      </c>
      <c r="C1173" s="106" t="s">
        <v>29834</v>
      </c>
      <c r="D1173" s="93"/>
      <c r="E1173" s="70">
        <v>23</v>
      </c>
      <c r="F1173" s="341">
        <f t="shared" si="18"/>
        <v>0</v>
      </c>
      <c r="G1173" s="93">
        <v>104.87232</v>
      </c>
    </row>
    <row r="1174" spans="1:7" ht="12.75" customHeight="1">
      <c r="A1174" s="94" t="s">
        <v>18159</v>
      </c>
      <c r="B1174" s="99" t="s">
        <v>26832</v>
      </c>
      <c r="C1174" s="106" t="s">
        <v>29835</v>
      </c>
      <c r="D1174" s="93"/>
      <c r="E1174" s="70">
        <v>23</v>
      </c>
      <c r="F1174" s="341">
        <f t="shared" si="18"/>
        <v>0</v>
      </c>
      <c r="G1174" s="93">
        <v>104.87232</v>
      </c>
    </row>
    <row r="1175" spans="1:7" ht="12.75" customHeight="1">
      <c r="A1175" s="94" t="s">
        <v>18160</v>
      </c>
      <c r="B1175" s="99" t="s">
        <v>12772</v>
      </c>
      <c r="C1175" s="106" t="s">
        <v>29836</v>
      </c>
      <c r="D1175" s="93"/>
      <c r="E1175" s="70">
        <v>23</v>
      </c>
      <c r="F1175" s="341">
        <f t="shared" si="18"/>
        <v>0</v>
      </c>
      <c r="G1175" s="93">
        <v>175.34167200000002</v>
      </c>
    </row>
    <row r="1176" spans="1:7" ht="12.75" customHeight="1">
      <c r="A1176" s="94" t="s">
        <v>18161</v>
      </c>
      <c r="B1176" s="99" t="s">
        <v>12772</v>
      </c>
      <c r="C1176" s="106" t="s">
        <v>29837</v>
      </c>
      <c r="D1176" s="93"/>
      <c r="E1176" s="70">
        <v>23</v>
      </c>
      <c r="F1176" s="341">
        <f t="shared" si="18"/>
        <v>0</v>
      </c>
      <c r="G1176" s="93">
        <v>175.34167200000002</v>
      </c>
    </row>
    <row r="1177" spans="1:7" ht="12.75" customHeight="1">
      <c r="A1177" s="94" t="s">
        <v>18162</v>
      </c>
      <c r="B1177" s="99" t="s">
        <v>12772</v>
      </c>
      <c r="C1177" s="106" t="s">
        <v>29838</v>
      </c>
      <c r="D1177" s="93"/>
      <c r="E1177" s="70">
        <v>23</v>
      </c>
      <c r="F1177" s="341">
        <f t="shared" si="18"/>
        <v>0</v>
      </c>
      <c r="G1177" s="93">
        <v>175.34167200000002</v>
      </c>
    </row>
    <row r="1178" spans="1:7" ht="12.75" customHeight="1">
      <c r="A1178" s="94" t="s">
        <v>18163</v>
      </c>
      <c r="B1178" s="99" t="s">
        <v>12772</v>
      </c>
      <c r="C1178" s="106" t="s">
        <v>29839</v>
      </c>
      <c r="D1178" s="93"/>
      <c r="E1178" s="70">
        <v>23</v>
      </c>
      <c r="F1178" s="341">
        <f t="shared" si="18"/>
        <v>0</v>
      </c>
      <c r="G1178" s="93">
        <v>175.34167200000002</v>
      </c>
    </row>
    <row r="1179" spans="1:7" ht="12.75" customHeight="1">
      <c r="A1179" s="109" t="s">
        <v>12775</v>
      </c>
      <c r="B1179" s="409"/>
      <c r="C1179" s="409"/>
      <c r="D1179" s="410"/>
      <c r="E1179" s="70"/>
      <c r="F1179" s="341"/>
    </row>
    <row r="1180" spans="1:7" ht="12.75" customHeight="1">
      <c r="A1180" s="94" t="s">
        <v>18164</v>
      </c>
      <c r="B1180" s="99" t="s">
        <v>12776</v>
      </c>
      <c r="C1180" s="106" t="s">
        <v>29840</v>
      </c>
      <c r="D1180" s="93"/>
      <c r="E1180" s="70">
        <v>23</v>
      </c>
      <c r="F1180" s="341">
        <f t="shared" si="18"/>
        <v>0</v>
      </c>
      <c r="G1180" s="93">
        <v>11866.49028</v>
      </c>
    </row>
    <row r="1181" spans="1:7" ht="12.75" customHeight="1">
      <c r="A1181" s="109" t="s">
        <v>12777</v>
      </c>
      <c r="B1181" s="409"/>
      <c r="C1181" s="409"/>
      <c r="D1181" s="410"/>
      <c r="E1181" s="70"/>
      <c r="F1181" s="341"/>
    </row>
    <row r="1182" spans="1:7" ht="12.75" customHeight="1">
      <c r="A1182" s="94" t="s">
        <v>18165</v>
      </c>
      <c r="B1182" s="99" t="s">
        <v>12778</v>
      </c>
      <c r="C1182" s="106" t="s">
        <v>29841</v>
      </c>
      <c r="D1182" s="93"/>
      <c r="E1182" s="70">
        <v>23</v>
      </c>
      <c r="F1182" s="341">
        <f t="shared" si="18"/>
        <v>0</v>
      </c>
      <c r="G1182" s="93">
        <v>150.07096800000002</v>
      </c>
    </row>
    <row r="1183" spans="1:7" ht="12.75" customHeight="1">
      <c r="A1183" s="94" t="s">
        <v>18166</v>
      </c>
      <c r="B1183" s="99" t="s">
        <v>30457</v>
      </c>
      <c r="C1183" s="106" t="s">
        <v>29842</v>
      </c>
      <c r="D1183" s="93"/>
      <c r="E1183" s="70">
        <v>23</v>
      </c>
      <c r="F1183" s="341">
        <f t="shared" si="18"/>
        <v>0</v>
      </c>
      <c r="G1183" s="93">
        <v>171.47505600000002</v>
      </c>
    </row>
    <row r="1184" spans="1:7" ht="12.75" customHeight="1">
      <c r="A1184" s="744" t="s">
        <v>12779</v>
      </c>
      <c r="B1184" s="745"/>
      <c r="C1184" s="745"/>
      <c r="D1184" s="746"/>
      <c r="E1184" s="70"/>
      <c r="F1184" s="341"/>
    </row>
    <row r="1185" spans="1:7" ht="12.75" customHeight="1">
      <c r="A1185" s="94" t="s">
        <v>18167</v>
      </c>
      <c r="B1185" s="99" t="s">
        <v>28533</v>
      </c>
      <c r="C1185" s="106" t="s">
        <v>29843</v>
      </c>
      <c r="D1185" s="93"/>
      <c r="E1185" s="70">
        <v>23</v>
      </c>
      <c r="F1185" s="341">
        <f t="shared" si="18"/>
        <v>0</v>
      </c>
      <c r="G1185" s="93">
        <v>390.45110399999999</v>
      </c>
    </row>
    <row r="1186" spans="1:7" ht="12.75" customHeight="1">
      <c r="A1186" s="94" t="s">
        <v>18168</v>
      </c>
      <c r="B1186" s="99" t="s">
        <v>30456</v>
      </c>
      <c r="C1186" s="106" t="s">
        <v>29844</v>
      </c>
      <c r="D1186" s="93"/>
      <c r="E1186" s="70">
        <v>23</v>
      </c>
      <c r="F1186" s="341">
        <f t="shared" si="18"/>
        <v>0</v>
      </c>
      <c r="G1186" s="93">
        <v>451.68904800000001</v>
      </c>
    </row>
    <row r="1187" spans="1:7" ht="12.75" customHeight="1">
      <c r="A1187" s="94" t="s">
        <v>18169</v>
      </c>
      <c r="B1187" s="99" t="s">
        <v>12780</v>
      </c>
      <c r="C1187" s="106" t="s">
        <v>29845</v>
      </c>
      <c r="D1187" s="93"/>
      <c r="E1187" s="70">
        <v>23</v>
      </c>
      <c r="F1187" s="341">
        <f t="shared" si="18"/>
        <v>0</v>
      </c>
      <c r="G1187" s="93">
        <v>6.7638239999999996</v>
      </c>
    </row>
    <row r="1188" spans="1:7" ht="12.75" customHeight="1">
      <c r="A1188" s="94" t="s">
        <v>18170</v>
      </c>
      <c r="B1188" s="99" t="s">
        <v>12781</v>
      </c>
      <c r="C1188" s="106" t="s">
        <v>29846</v>
      </c>
      <c r="D1188" s="93"/>
      <c r="E1188" s="70">
        <v>23</v>
      </c>
      <c r="F1188" s="341">
        <f t="shared" si="18"/>
        <v>0</v>
      </c>
      <c r="G1188" s="93">
        <v>85.770576000000005</v>
      </c>
    </row>
    <row r="1189" spans="1:7" ht="12.75" customHeight="1">
      <c r="A1189" s="94" t="s">
        <v>18171</v>
      </c>
      <c r="B1189" s="99" t="s">
        <v>30445</v>
      </c>
      <c r="C1189" s="106" t="s">
        <v>29847</v>
      </c>
      <c r="D1189" s="93"/>
      <c r="E1189" s="70">
        <v>23</v>
      </c>
      <c r="F1189" s="341">
        <f t="shared" si="18"/>
        <v>0</v>
      </c>
      <c r="G1189" s="93">
        <v>2.3794560000000002</v>
      </c>
    </row>
    <row r="1190" spans="1:7" ht="12.75" customHeight="1">
      <c r="A1190" s="94" t="s">
        <v>18172</v>
      </c>
      <c r="B1190" s="99" t="s">
        <v>26835</v>
      </c>
      <c r="C1190" s="106" t="s">
        <v>29848</v>
      </c>
      <c r="D1190" s="93"/>
      <c r="E1190" s="70">
        <v>23</v>
      </c>
      <c r="F1190" s="341">
        <f t="shared" si="18"/>
        <v>0</v>
      </c>
      <c r="G1190" s="93">
        <v>21.404088000000002</v>
      </c>
    </row>
    <row r="1191" spans="1:7" ht="12.75" customHeight="1">
      <c r="A1191" s="744" t="s">
        <v>12782</v>
      </c>
      <c r="B1191" s="745"/>
      <c r="C1191" s="745"/>
      <c r="D1191" s="746"/>
      <c r="E1191" s="70"/>
      <c r="F1191" s="341"/>
    </row>
    <row r="1192" spans="1:7" ht="12.75" customHeight="1">
      <c r="A1192" s="94" t="s">
        <v>18173</v>
      </c>
      <c r="B1192" s="99" t="s">
        <v>28533</v>
      </c>
      <c r="C1192" s="106" t="s">
        <v>29849</v>
      </c>
      <c r="D1192" s="93"/>
      <c r="E1192" s="70">
        <v>23</v>
      </c>
      <c r="F1192" s="341">
        <f t="shared" si="18"/>
        <v>0</v>
      </c>
      <c r="G1192" s="93">
        <v>428.72068800000005</v>
      </c>
    </row>
    <row r="1193" spans="1:7" ht="12.75" customHeight="1">
      <c r="A1193" s="94" t="s">
        <v>18174</v>
      </c>
      <c r="B1193" s="99" t="s">
        <v>30456</v>
      </c>
      <c r="C1193" s="106" t="s">
        <v>29850</v>
      </c>
      <c r="D1193" s="93"/>
      <c r="E1193" s="70">
        <v>23</v>
      </c>
      <c r="F1193" s="341">
        <f t="shared" si="18"/>
        <v>0</v>
      </c>
      <c r="G1193" s="93">
        <v>451.68904800000001</v>
      </c>
    </row>
    <row r="1194" spans="1:7" ht="12.75" customHeight="1">
      <c r="A1194" s="94" t="s">
        <v>18175</v>
      </c>
      <c r="B1194" s="99" t="s">
        <v>12780</v>
      </c>
      <c r="C1194" s="106" t="s">
        <v>29851</v>
      </c>
      <c r="D1194" s="93"/>
      <c r="E1194" s="70">
        <v>23</v>
      </c>
      <c r="F1194" s="341">
        <f t="shared" si="18"/>
        <v>0</v>
      </c>
      <c r="G1194" s="93">
        <v>6.7638239999999996</v>
      </c>
    </row>
    <row r="1195" spans="1:7" ht="12.75" customHeight="1">
      <c r="A1195" s="94" t="s">
        <v>18176</v>
      </c>
      <c r="B1195" s="99" t="s">
        <v>12781</v>
      </c>
      <c r="C1195" s="106" t="s">
        <v>29852</v>
      </c>
      <c r="D1195" s="93"/>
      <c r="E1195" s="70">
        <v>23</v>
      </c>
      <c r="F1195" s="341">
        <f t="shared" si="18"/>
        <v>0</v>
      </c>
      <c r="G1195" s="93">
        <v>85.770576000000005</v>
      </c>
    </row>
    <row r="1196" spans="1:7" ht="12.75" customHeight="1">
      <c r="A1196" s="94" t="s">
        <v>18177</v>
      </c>
      <c r="B1196" s="99" t="s">
        <v>30445</v>
      </c>
      <c r="C1196" s="106" t="s">
        <v>29853</v>
      </c>
      <c r="D1196" s="93"/>
      <c r="E1196" s="70">
        <v>23</v>
      </c>
      <c r="F1196" s="341">
        <f t="shared" si="18"/>
        <v>0</v>
      </c>
      <c r="G1196" s="93">
        <v>2.3794560000000002</v>
      </c>
    </row>
    <row r="1197" spans="1:7" ht="12.75" customHeight="1">
      <c r="A1197" s="94" t="s">
        <v>18178</v>
      </c>
      <c r="B1197" s="99" t="s">
        <v>26835</v>
      </c>
      <c r="C1197" s="106" t="s">
        <v>29854</v>
      </c>
      <c r="D1197" s="93"/>
      <c r="E1197" s="70">
        <v>23</v>
      </c>
      <c r="F1197" s="341">
        <f t="shared" si="18"/>
        <v>0</v>
      </c>
      <c r="G1197" s="93">
        <v>21.404088000000002</v>
      </c>
    </row>
    <row r="1198" spans="1:7" ht="12.75" customHeight="1">
      <c r="A1198" s="109" t="s">
        <v>12783</v>
      </c>
      <c r="B1198" s="409"/>
      <c r="C1198" s="409"/>
      <c r="D1198" s="410"/>
      <c r="E1198" s="70"/>
      <c r="F1198" s="341"/>
    </row>
    <row r="1199" spans="1:7" ht="12.75" customHeight="1">
      <c r="A1199" s="94" t="s">
        <v>18179</v>
      </c>
      <c r="B1199" s="99" t="s">
        <v>28533</v>
      </c>
      <c r="C1199" s="106" t="s">
        <v>29855</v>
      </c>
      <c r="D1199" s="93"/>
      <c r="E1199" s="70">
        <v>23</v>
      </c>
      <c r="F1199" s="341">
        <f t="shared" si="18"/>
        <v>0</v>
      </c>
      <c r="G1199" s="93">
        <v>390.45110399999999</v>
      </c>
    </row>
    <row r="1200" spans="1:7" ht="12.75" customHeight="1">
      <c r="A1200" s="94" t="s">
        <v>18180</v>
      </c>
      <c r="B1200" s="99" t="s">
        <v>30456</v>
      </c>
      <c r="C1200" s="106" t="s">
        <v>29856</v>
      </c>
      <c r="D1200" s="93"/>
      <c r="E1200" s="70">
        <v>23</v>
      </c>
      <c r="F1200" s="341">
        <f t="shared" si="18"/>
        <v>0</v>
      </c>
      <c r="G1200" s="93">
        <v>451.68904800000001</v>
      </c>
    </row>
    <row r="1201" spans="1:7" ht="12.75" customHeight="1">
      <c r="A1201" s="94" t="s">
        <v>18181</v>
      </c>
      <c r="B1201" s="99" t="s">
        <v>12780</v>
      </c>
      <c r="C1201" s="106" t="s">
        <v>29857</v>
      </c>
      <c r="D1201" s="93"/>
      <c r="E1201" s="70">
        <v>23</v>
      </c>
      <c r="F1201" s="341">
        <f t="shared" si="18"/>
        <v>0</v>
      </c>
      <c r="G1201" s="93">
        <v>6.7638239999999996</v>
      </c>
    </row>
    <row r="1202" spans="1:7" ht="12.75" customHeight="1">
      <c r="A1202" s="94" t="s">
        <v>18182</v>
      </c>
      <c r="B1202" s="99" t="s">
        <v>12781</v>
      </c>
      <c r="C1202" s="106" t="s">
        <v>29858</v>
      </c>
      <c r="D1202" s="93"/>
      <c r="E1202" s="70">
        <v>23</v>
      </c>
      <c r="F1202" s="341">
        <f t="shared" si="18"/>
        <v>0</v>
      </c>
      <c r="G1202" s="93">
        <v>85.770576000000005</v>
      </c>
    </row>
    <row r="1203" spans="1:7" ht="12.75" customHeight="1">
      <c r="A1203" s="94" t="s">
        <v>18183</v>
      </c>
      <c r="B1203" s="99" t="s">
        <v>30445</v>
      </c>
      <c r="C1203" s="106" t="s">
        <v>29859</v>
      </c>
      <c r="D1203" s="93"/>
      <c r="E1203" s="70">
        <v>23</v>
      </c>
      <c r="F1203" s="341">
        <f t="shared" si="18"/>
        <v>0</v>
      </c>
      <c r="G1203" s="93">
        <v>2.3794560000000002</v>
      </c>
    </row>
    <row r="1204" spans="1:7" ht="12.75" customHeight="1">
      <c r="A1204" s="94" t="s">
        <v>18184</v>
      </c>
      <c r="B1204" s="99" t="s">
        <v>26835</v>
      </c>
      <c r="C1204" s="106" t="s">
        <v>29860</v>
      </c>
      <c r="D1204" s="93"/>
      <c r="E1204" s="70">
        <v>23</v>
      </c>
      <c r="F1204" s="341">
        <f t="shared" si="18"/>
        <v>0</v>
      </c>
      <c r="G1204" s="93">
        <v>21.404088000000002</v>
      </c>
    </row>
    <row r="1205" spans="1:7" ht="12.75" customHeight="1">
      <c r="A1205" s="109" t="s">
        <v>12784</v>
      </c>
      <c r="B1205" s="409"/>
      <c r="C1205" s="409"/>
      <c r="D1205" s="410"/>
      <c r="E1205" s="70"/>
      <c r="F1205" s="341"/>
    </row>
    <row r="1206" spans="1:7" ht="12.75" customHeight="1">
      <c r="A1206" s="94" t="s">
        <v>18185</v>
      </c>
      <c r="B1206" s="99" t="s">
        <v>28537</v>
      </c>
      <c r="C1206" s="106" t="s">
        <v>29861</v>
      </c>
      <c r="D1206" s="93"/>
      <c r="E1206" s="70">
        <v>23</v>
      </c>
      <c r="F1206" s="341">
        <f t="shared" si="18"/>
        <v>0</v>
      </c>
      <c r="G1206" s="93">
        <v>20.291472000000006</v>
      </c>
    </row>
    <row r="1207" spans="1:7" ht="12.75" customHeight="1">
      <c r="A1207" s="94" t="s">
        <v>18186</v>
      </c>
      <c r="B1207" s="99" t="s">
        <v>26831</v>
      </c>
      <c r="C1207" s="106" t="s">
        <v>29862</v>
      </c>
      <c r="D1207" s="93"/>
      <c r="E1207" s="70">
        <v>23</v>
      </c>
      <c r="F1207" s="341">
        <f t="shared" si="18"/>
        <v>0</v>
      </c>
      <c r="G1207" s="93">
        <v>3.0514320000000001</v>
      </c>
    </row>
    <row r="1208" spans="1:7" ht="12.75" customHeight="1">
      <c r="A1208" s="744" t="s">
        <v>12785</v>
      </c>
      <c r="B1208" s="745"/>
      <c r="C1208" s="745"/>
      <c r="D1208" s="746"/>
      <c r="E1208" s="70"/>
      <c r="F1208" s="341"/>
    </row>
    <row r="1209" spans="1:7" ht="12.75" customHeight="1">
      <c r="A1209" s="94" t="s">
        <v>18187</v>
      </c>
      <c r="B1209" s="99" t="s">
        <v>26835</v>
      </c>
      <c r="C1209" s="106" t="s">
        <v>29863</v>
      </c>
      <c r="D1209" s="93"/>
      <c r="E1209" s="70">
        <v>23</v>
      </c>
      <c r="F1209" s="341">
        <f t="shared" si="18"/>
        <v>0</v>
      </c>
      <c r="G1209" s="93">
        <v>23.706432</v>
      </c>
    </row>
    <row r="1210" spans="1:7" ht="12.75" customHeight="1">
      <c r="A1210" s="94" t="s">
        <v>18188</v>
      </c>
      <c r="B1210" s="99" t="s">
        <v>26840</v>
      </c>
      <c r="C1210" s="106" t="s">
        <v>29864</v>
      </c>
      <c r="D1210" s="93"/>
      <c r="E1210" s="70">
        <v>23</v>
      </c>
      <c r="F1210" s="341">
        <f t="shared" si="18"/>
        <v>0</v>
      </c>
      <c r="G1210" s="93">
        <v>86.51966400000002</v>
      </c>
    </row>
    <row r="1211" spans="1:7" ht="12.75" customHeight="1">
      <c r="A1211" s="94" t="s">
        <v>18189</v>
      </c>
      <c r="B1211" s="99" t="s">
        <v>26835</v>
      </c>
      <c r="C1211" s="106" t="s">
        <v>29865</v>
      </c>
      <c r="D1211" s="93"/>
      <c r="E1211" s="70">
        <v>23</v>
      </c>
      <c r="F1211" s="341">
        <f t="shared" si="18"/>
        <v>0</v>
      </c>
      <c r="G1211" s="93">
        <v>20.291472000000006</v>
      </c>
    </row>
    <row r="1212" spans="1:7" ht="12.75" customHeight="1">
      <c r="A1212" s="109" t="s">
        <v>12786</v>
      </c>
      <c r="B1212" s="409"/>
      <c r="C1212" s="409"/>
      <c r="D1212" s="410"/>
      <c r="E1212" s="70"/>
      <c r="F1212" s="341"/>
    </row>
    <row r="1213" spans="1:7" ht="12.75" customHeight="1">
      <c r="A1213" s="94" t="s">
        <v>18190</v>
      </c>
      <c r="B1213" s="99" t="s">
        <v>28537</v>
      </c>
      <c r="C1213" s="106" t="s">
        <v>29866</v>
      </c>
      <c r="D1213" s="93"/>
      <c r="E1213" s="70">
        <v>23</v>
      </c>
      <c r="F1213" s="341">
        <f t="shared" si="18"/>
        <v>0</v>
      </c>
      <c r="G1213" s="93">
        <v>13.384440000000001</v>
      </c>
    </row>
    <row r="1214" spans="1:7" ht="12.75" customHeight="1">
      <c r="A1214" s="94" t="s">
        <v>18191</v>
      </c>
      <c r="B1214" s="99" t="s">
        <v>26831</v>
      </c>
      <c r="C1214" s="106" t="s">
        <v>29867</v>
      </c>
      <c r="D1214" s="93"/>
      <c r="E1214" s="70">
        <v>23</v>
      </c>
      <c r="F1214" s="341">
        <f t="shared" si="18"/>
        <v>0</v>
      </c>
      <c r="G1214" s="93">
        <v>3.3488640000000003</v>
      </c>
    </row>
    <row r="1215" spans="1:7" ht="12.75" customHeight="1">
      <c r="A1215" s="94" t="s">
        <v>18192</v>
      </c>
      <c r="B1215" s="99" t="s">
        <v>28537</v>
      </c>
      <c r="C1215" s="106" t="s">
        <v>29868</v>
      </c>
      <c r="D1215" s="93"/>
      <c r="E1215" s="70">
        <v>23</v>
      </c>
      <c r="F1215" s="341">
        <f t="shared" si="18"/>
        <v>0</v>
      </c>
      <c r="G1215" s="93">
        <v>19.553400000000003</v>
      </c>
    </row>
    <row r="1216" spans="1:7" ht="12.75" customHeight="1">
      <c r="A1216" s="744" t="s">
        <v>12787</v>
      </c>
      <c r="B1216" s="745"/>
      <c r="C1216" s="745"/>
      <c r="D1216" s="746"/>
      <c r="E1216" s="70"/>
      <c r="F1216" s="341"/>
    </row>
    <row r="1217" spans="1:7" ht="12.75" customHeight="1">
      <c r="A1217" s="94" t="s">
        <v>18193</v>
      </c>
      <c r="B1217" s="99" t="s">
        <v>12788</v>
      </c>
      <c r="C1217" s="123" t="s">
        <v>12789</v>
      </c>
      <c r="D1217" s="93"/>
      <c r="E1217" s="70">
        <v>23</v>
      </c>
      <c r="F1217" s="341">
        <f t="shared" si="18"/>
        <v>0</v>
      </c>
      <c r="G1217" s="93">
        <v>87.257735999999994</v>
      </c>
    </row>
    <row r="1218" spans="1:7" ht="12.75" customHeight="1">
      <c r="A1218" s="109" t="s">
        <v>12790</v>
      </c>
      <c r="B1218" s="409"/>
      <c r="C1218" s="409"/>
      <c r="D1218" s="410"/>
      <c r="E1218" s="70"/>
      <c r="F1218" s="341"/>
    </row>
    <row r="1219" spans="1:7" ht="12.75" customHeight="1">
      <c r="A1219" s="94" t="s">
        <v>18194</v>
      </c>
      <c r="B1219" s="99" t="s">
        <v>12791</v>
      </c>
      <c r="C1219" s="106" t="s">
        <v>29869</v>
      </c>
      <c r="D1219" s="93"/>
      <c r="E1219" s="70">
        <v>23</v>
      </c>
      <c r="F1219" s="341">
        <f t="shared" si="18"/>
        <v>0</v>
      </c>
      <c r="G1219" s="93">
        <v>3047.014584</v>
      </c>
    </row>
    <row r="1220" spans="1:7" ht="12.75" customHeight="1">
      <c r="A1220" s="94" t="s">
        <v>18195</v>
      </c>
      <c r="B1220" s="99" t="s">
        <v>12792</v>
      </c>
      <c r="C1220" s="106" t="s">
        <v>29870</v>
      </c>
      <c r="D1220" s="93"/>
      <c r="E1220" s="70">
        <v>23</v>
      </c>
      <c r="F1220" s="341">
        <f t="shared" ref="F1220:F1283" si="19">ROUND(D1220*1.23,2)</f>
        <v>0</v>
      </c>
      <c r="G1220" s="93">
        <v>169.98789600000001</v>
      </c>
    </row>
    <row r="1221" spans="1:7" ht="12.75" customHeight="1">
      <c r="A1221" s="94" t="s">
        <v>18196</v>
      </c>
      <c r="B1221" s="99" t="s">
        <v>28537</v>
      </c>
      <c r="C1221" s="106" t="s">
        <v>29871</v>
      </c>
      <c r="D1221" s="93"/>
      <c r="E1221" s="70">
        <v>23</v>
      </c>
      <c r="F1221" s="341">
        <f t="shared" si="19"/>
        <v>0</v>
      </c>
      <c r="G1221" s="93">
        <v>88.083935999999994</v>
      </c>
    </row>
    <row r="1222" spans="1:7" ht="26.4">
      <c r="A1222" s="94" t="s">
        <v>18197</v>
      </c>
      <c r="B1222" s="99" t="s">
        <v>10959</v>
      </c>
      <c r="C1222" s="106" t="s">
        <v>29872</v>
      </c>
      <c r="D1222" s="93"/>
      <c r="E1222" s="70">
        <v>23</v>
      </c>
      <c r="F1222" s="341">
        <f t="shared" si="19"/>
        <v>0</v>
      </c>
      <c r="G1222" s="93">
        <v>20.291472000000006</v>
      </c>
    </row>
    <row r="1223" spans="1:7" ht="12.75" customHeight="1">
      <c r="A1223" s="94" t="s">
        <v>18198</v>
      </c>
      <c r="B1223" s="99" t="s">
        <v>26834</v>
      </c>
      <c r="C1223" s="106" t="s">
        <v>26257</v>
      </c>
      <c r="D1223" s="93"/>
      <c r="E1223" s="70">
        <v>23</v>
      </c>
      <c r="F1223" s="341">
        <f t="shared" si="19"/>
        <v>0</v>
      </c>
      <c r="G1223" s="93">
        <v>66.228192000000007</v>
      </c>
    </row>
    <row r="1224" spans="1:7" ht="12.75" customHeight="1">
      <c r="A1224" s="94" t="s">
        <v>18199</v>
      </c>
      <c r="B1224" s="99" t="s">
        <v>26831</v>
      </c>
      <c r="C1224" s="106" t="s">
        <v>26258</v>
      </c>
      <c r="D1224" s="93"/>
      <c r="E1224" s="70">
        <v>23</v>
      </c>
      <c r="F1224" s="341">
        <f t="shared" si="19"/>
        <v>0</v>
      </c>
      <c r="G1224" s="93">
        <v>98.780472000000017</v>
      </c>
    </row>
    <row r="1225" spans="1:7" ht="12.75" customHeight="1">
      <c r="A1225" s="94" t="s">
        <v>18200</v>
      </c>
      <c r="B1225" s="99" t="s">
        <v>29205</v>
      </c>
      <c r="C1225" s="106" t="s">
        <v>26259</v>
      </c>
      <c r="D1225" s="93"/>
      <c r="E1225" s="70">
        <v>23</v>
      </c>
      <c r="F1225" s="341">
        <f t="shared" si="19"/>
        <v>0</v>
      </c>
      <c r="G1225" s="93">
        <v>5320.7830800000002</v>
      </c>
    </row>
    <row r="1226" spans="1:7" ht="12.75" customHeight="1">
      <c r="A1226" s="94" t="s">
        <v>18201</v>
      </c>
      <c r="B1226" s="99" t="s">
        <v>26831</v>
      </c>
      <c r="C1226" s="106" t="s">
        <v>26260</v>
      </c>
      <c r="D1226" s="93"/>
      <c r="E1226" s="70">
        <v>23</v>
      </c>
      <c r="F1226" s="341">
        <f t="shared" si="19"/>
        <v>0</v>
      </c>
      <c r="G1226" s="93">
        <v>4.6046879999999994</v>
      </c>
    </row>
    <row r="1227" spans="1:7" ht="12.75" customHeight="1">
      <c r="A1227" s="94" t="s">
        <v>18202</v>
      </c>
      <c r="B1227" s="99" t="s">
        <v>28537</v>
      </c>
      <c r="C1227" s="106" t="s">
        <v>26261</v>
      </c>
      <c r="D1227" s="93"/>
      <c r="E1227" s="70">
        <v>23</v>
      </c>
      <c r="F1227" s="341">
        <f t="shared" si="19"/>
        <v>0</v>
      </c>
      <c r="G1227" s="93">
        <v>66.602736000000007</v>
      </c>
    </row>
    <row r="1228" spans="1:7" ht="12.75" customHeight="1">
      <c r="A1228" s="94" t="s">
        <v>18203</v>
      </c>
      <c r="B1228" s="99" t="s">
        <v>26831</v>
      </c>
      <c r="C1228" s="106" t="s">
        <v>26262</v>
      </c>
      <c r="D1228" s="93"/>
      <c r="E1228" s="70">
        <v>23</v>
      </c>
      <c r="F1228" s="341">
        <f t="shared" si="19"/>
        <v>0</v>
      </c>
      <c r="G1228" s="93">
        <v>5.4308880000000004</v>
      </c>
    </row>
    <row r="1229" spans="1:7" ht="26.4">
      <c r="A1229" s="94" t="s">
        <v>18204</v>
      </c>
      <c r="B1229" s="99" t="s">
        <v>10959</v>
      </c>
      <c r="C1229" s="106" t="s">
        <v>26263</v>
      </c>
      <c r="D1229" s="93"/>
      <c r="E1229" s="70">
        <v>23</v>
      </c>
      <c r="F1229" s="341">
        <f t="shared" si="19"/>
        <v>0</v>
      </c>
      <c r="G1229" s="93">
        <v>14.342832000000001</v>
      </c>
    </row>
    <row r="1230" spans="1:7" ht="12.75" customHeight="1">
      <c r="A1230" s="94" t="s">
        <v>18205</v>
      </c>
      <c r="B1230" s="99" t="s">
        <v>26835</v>
      </c>
      <c r="C1230" s="106" t="s">
        <v>26264</v>
      </c>
      <c r="D1230" s="93"/>
      <c r="E1230" s="70">
        <v>23</v>
      </c>
      <c r="F1230" s="341">
        <f t="shared" si="19"/>
        <v>0</v>
      </c>
      <c r="G1230" s="93">
        <v>10.178784000000002</v>
      </c>
    </row>
    <row r="1231" spans="1:7" ht="12.75" customHeight="1">
      <c r="A1231" s="94" t="s">
        <v>18206</v>
      </c>
      <c r="B1231" s="99" t="s">
        <v>26838</v>
      </c>
      <c r="C1231" s="106" t="s">
        <v>26265</v>
      </c>
      <c r="D1231" s="93"/>
      <c r="E1231" s="70">
        <v>23</v>
      </c>
      <c r="F1231" s="341">
        <f t="shared" si="19"/>
        <v>0</v>
      </c>
      <c r="G1231" s="93">
        <v>91.124352000000002</v>
      </c>
    </row>
    <row r="1232" spans="1:7" ht="12.75" customHeight="1">
      <c r="A1232" s="94" t="s">
        <v>18207</v>
      </c>
      <c r="B1232" s="99" t="s">
        <v>26835</v>
      </c>
      <c r="C1232" s="106" t="s">
        <v>26266</v>
      </c>
      <c r="D1232" s="93"/>
      <c r="E1232" s="70">
        <v>23</v>
      </c>
      <c r="F1232" s="341">
        <f t="shared" si="19"/>
        <v>0</v>
      </c>
      <c r="G1232" s="93">
        <v>23.706432</v>
      </c>
    </row>
    <row r="1233" spans="1:7" ht="12.75" customHeight="1">
      <c r="A1233" s="94" t="s">
        <v>18208</v>
      </c>
      <c r="B1233" s="99" t="s">
        <v>26835</v>
      </c>
      <c r="C1233" s="106" t="s">
        <v>26267</v>
      </c>
      <c r="D1233" s="93"/>
      <c r="E1233" s="70">
        <v>23</v>
      </c>
      <c r="F1233" s="341">
        <f t="shared" si="19"/>
        <v>0</v>
      </c>
      <c r="G1233" s="93">
        <v>22.968360000000004</v>
      </c>
    </row>
    <row r="1234" spans="1:7" ht="12.75" customHeight="1">
      <c r="A1234" s="94" t="s">
        <v>18209</v>
      </c>
      <c r="B1234" s="99" t="s">
        <v>10962</v>
      </c>
      <c r="C1234" s="106" t="s">
        <v>26268</v>
      </c>
      <c r="D1234" s="93"/>
      <c r="E1234" s="70">
        <v>23</v>
      </c>
      <c r="F1234" s="341">
        <f t="shared" si="19"/>
        <v>0</v>
      </c>
      <c r="G1234" s="93">
        <v>486.18014399999998</v>
      </c>
    </row>
    <row r="1235" spans="1:7" ht="12.75" customHeight="1">
      <c r="A1235" s="109" t="s">
        <v>12793</v>
      </c>
      <c r="B1235" s="409"/>
      <c r="C1235" s="409"/>
      <c r="D1235" s="410"/>
      <c r="E1235" s="70"/>
      <c r="F1235" s="341"/>
    </row>
    <row r="1236" spans="1:7" ht="12.75" customHeight="1">
      <c r="A1236" s="94" t="s">
        <v>18210</v>
      </c>
      <c r="B1236" s="99" t="s">
        <v>12794</v>
      </c>
      <c r="C1236" s="106" t="s">
        <v>26269</v>
      </c>
      <c r="D1236" s="93"/>
      <c r="E1236" s="70">
        <v>23</v>
      </c>
      <c r="F1236" s="341">
        <f t="shared" si="19"/>
        <v>0</v>
      </c>
      <c r="G1236" s="93">
        <v>1607.7191040000002</v>
      </c>
    </row>
    <row r="1237" spans="1:7" ht="12.75" customHeight="1">
      <c r="A1237" s="94" t="s">
        <v>18211</v>
      </c>
      <c r="B1237" s="99" t="s">
        <v>26831</v>
      </c>
      <c r="C1237" s="106" t="s">
        <v>26270</v>
      </c>
      <c r="D1237" s="93"/>
      <c r="E1237" s="70">
        <v>23</v>
      </c>
      <c r="F1237" s="341">
        <f t="shared" si="19"/>
        <v>0</v>
      </c>
      <c r="G1237" s="93">
        <v>3.0514320000000001</v>
      </c>
    </row>
    <row r="1238" spans="1:7" ht="12.75" customHeight="1">
      <c r="A1238" s="94" t="s">
        <v>18212</v>
      </c>
      <c r="B1238" s="99" t="s">
        <v>12795</v>
      </c>
      <c r="C1238" s="106" t="s">
        <v>26271</v>
      </c>
      <c r="D1238" s="93"/>
      <c r="E1238" s="70">
        <v>23</v>
      </c>
      <c r="F1238" s="341">
        <f t="shared" si="19"/>
        <v>0</v>
      </c>
      <c r="G1238" s="93">
        <v>19.024632000000004</v>
      </c>
    </row>
    <row r="1239" spans="1:7" ht="12.75" customHeight="1">
      <c r="A1239" s="94" t="s">
        <v>18213</v>
      </c>
      <c r="B1239" s="99" t="s">
        <v>26835</v>
      </c>
      <c r="C1239" s="106" t="s">
        <v>26272</v>
      </c>
      <c r="D1239" s="93"/>
      <c r="E1239" s="70">
        <v>23</v>
      </c>
      <c r="F1239" s="341">
        <f t="shared" si="19"/>
        <v>0</v>
      </c>
      <c r="G1239" s="93">
        <v>9.8813520000000015</v>
      </c>
    </row>
    <row r="1240" spans="1:7" ht="12.75" customHeight="1">
      <c r="A1240" s="94" t="s">
        <v>18214</v>
      </c>
      <c r="B1240" s="99" t="s">
        <v>30445</v>
      </c>
      <c r="C1240" s="106" t="s">
        <v>26273</v>
      </c>
      <c r="D1240" s="93"/>
      <c r="E1240" s="70">
        <v>23</v>
      </c>
      <c r="F1240" s="341">
        <f t="shared" si="19"/>
        <v>0</v>
      </c>
      <c r="G1240" s="93">
        <v>4.4614800000000008</v>
      </c>
    </row>
    <row r="1241" spans="1:7" ht="12.75" customHeight="1">
      <c r="A1241" s="94" t="s">
        <v>28977</v>
      </c>
      <c r="B1241" s="99" t="s">
        <v>28536</v>
      </c>
      <c r="C1241" s="106" t="s">
        <v>26274</v>
      </c>
      <c r="D1241" s="93"/>
      <c r="E1241" s="70">
        <v>23</v>
      </c>
      <c r="F1241" s="341">
        <f t="shared" si="19"/>
        <v>0</v>
      </c>
      <c r="G1241" s="93">
        <v>177.64401599999999</v>
      </c>
    </row>
    <row r="1242" spans="1:7" ht="12.75" customHeight="1">
      <c r="A1242" s="94" t="s">
        <v>28978</v>
      </c>
      <c r="B1242" s="99" t="s">
        <v>26835</v>
      </c>
      <c r="C1242" s="106" t="s">
        <v>26275</v>
      </c>
      <c r="D1242" s="93"/>
      <c r="E1242" s="70">
        <v>23</v>
      </c>
      <c r="F1242" s="341">
        <f t="shared" si="19"/>
        <v>0</v>
      </c>
      <c r="G1242" s="93">
        <v>39.844872000000002</v>
      </c>
    </row>
    <row r="1243" spans="1:7" ht="12.75" customHeight="1">
      <c r="A1243" s="109" t="s">
        <v>12796</v>
      </c>
      <c r="B1243" s="409"/>
      <c r="C1243" s="409"/>
      <c r="D1243" s="410"/>
      <c r="E1243" s="70"/>
      <c r="F1243" s="341"/>
    </row>
    <row r="1244" spans="1:7" ht="12.75" customHeight="1">
      <c r="A1244" s="94" t="s">
        <v>28979</v>
      </c>
      <c r="B1244" s="99" t="s">
        <v>26833</v>
      </c>
      <c r="C1244" s="106" t="s">
        <v>26276</v>
      </c>
      <c r="D1244" s="93"/>
      <c r="E1244" s="70">
        <v>23</v>
      </c>
      <c r="F1244" s="341">
        <f t="shared" si="19"/>
        <v>0</v>
      </c>
      <c r="G1244" s="93">
        <v>95.74005600000001</v>
      </c>
    </row>
    <row r="1245" spans="1:7" ht="12.75" customHeight="1">
      <c r="A1245" s="94" t="s">
        <v>28980</v>
      </c>
      <c r="B1245" s="99" t="s">
        <v>12792</v>
      </c>
      <c r="C1245" s="106" t="s">
        <v>26277</v>
      </c>
      <c r="D1245" s="93"/>
      <c r="E1245" s="70">
        <v>23</v>
      </c>
      <c r="F1245" s="341">
        <f t="shared" si="19"/>
        <v>0</v>
      </c>
      <c r="G1245" s="93">
        <v>12.635352000000001</v>
      </c>
    </row>
    <row r="1246" spans="1:7" ht="12.75" customHeight="1">
      <c r="A1246" s="94" t="s">
        <v>28981</v>
      </c>
      <c r="B1246" s="99" t="s">
        <v>12797</v>
      </c>
      <c r="C1246" s="106" t="s">
        <v>26278</v>
      </c>
      <c r="D1246" s="93"/>
      <c r="E1246" s="70">
        <v>23</v>
      </c>
      <c r="F1246" s="341">
        <f t="shared" si="19"/>
        <v>0</v>
      </c>
      <c r="G1246" s="93">
        <v>26.019792000000002</v>
      </c>
    </row>
    <row r="1247" spans="1:7" ht="12.75" customHeight="1">
      <c r="A1247" s="94" t="s">
        <v>28982</v>
      </c>
      <c r="B1247" s="99" t="s">
        <v>12798</v>
      </c>
      <c r="C1247" s="106" t="s">
        <v>26279</v>
      </c>
      <c r="D1247" s="93"/>
      <c r="E1247" s="70">
        <v>23</v>
      </c>
      <c r="F1247" s="341">
        <f t="shared" si="19"/>
        <v>0</v>
      </c>
      <c r="G1247" s="93">
        <v>303.18235200000009</v>
      </c>
    </row>
    <row r="1248" spans="1:7" ht="12.75" customHeight="1">
      <c r="A1248" s="94" t="s">
        <v>28983</v>
      </c>
      <c r="B1248" s="99" t="s">
        <v>12797</v>
      </c>
      <c r="C1248" s="106" t="s">
        <v>26280</v>
      </c>
      <c r="D1248" s="93"/>
      <c r="E1248" s="70">
        <v>23</v>
      </c>
      <c r="F1248" s="341">
        <f t="shared" si="19"/>
        <v>0</v>
      </c>
      <c r="G1248" s="93">
        <v>26.019792000000002</v>
      </c>
    </row>
    <row r="1249" spans="1:7" ht="12.75" customHeight="1">
      <c r="A1249" s="94" t="s">
        <v>28984</v>
      </c>
      <c r="B1249" s="99" t="s">
        <v>12797</v>
      </c>
      <c r="C1249" s="106" t="s">
        <v>26281</v>
      </c>
      <c r="D1249" s="93"/>
      <c r="E1249" s="70">
        <v>23</v>
      </c>
      <c r="F1249" s="341">
        <f t="shared" si="19"/>
        <v>0</v>
      </c>
      <c r="G1249" s="93">
        <v>26.019792000000002</v>
      </c>
    </row>
    <row r="1250" spans="1:7" ht="12.75" customHeight="1">
      <c r="A1250" s="94" t="s">
        <v>28985</v>
      </c>
      <c r="B1250" s="99" t="s">
        <v>12797</v>
      </c>
      <c r="C1250" s="106" t="s">
        <v>26282</v>
      </c>
      <c r="D1250" s="93"/>
      <c r="E1250" s="70">
        <v>23</v>
      </c>
      <c r="F1250" s="341">
        <f t="shared" si="19"/>
        <v>0</v>
      </c>
      <c r="G1250" s="93">
        <v>26.019792000000002</v>
      </c>
    </row>
    <row r="1251" spans="1:7" ht="12.75" customHeight="1">
      <c r="A1251" s="94" t="s">
        <v>28986</v>
      </c>
      <c r="B1251" s="99" t="s">
        <v>12797</v>
      </c>
      <c r="C1251" s="106" t="s">
        <v>26283</v>
      </c>
      <c r="D1251" s="93"/>
      <c r="E1251" s="70">
        <v>23</v>
      </c>
      <c r="F1251" s="341">
        <f t="shared" si="19"/>
        <v>0</v>
      </c>
      <c r="G1251" s="93">
        <v>26.019792000000002</v>
      </c>
    </row>
    <row r="1252" spans="1:7" ht="12.75" customHeight="1">
      <c r="A1252" s="94" t="s">
        <v>28987</v>
      </c>
      <c r="B1252" s="99" t="s">
        <v>12797</v>
      </c>
      <c r="C1252" s="106" t="s">
        <v>26284</v>
      </c>
      <c r="D1252" s="93"/>
      <c r="E1252" s="70">
        <v>23</v>
      </c>
      <c r="F1252" s="341">
        <f t="shared" si="19"/>
        <v>0</v>
      </c>
      <c r="G1252" s="93">
        <v>26.019792000000002</v>
      </c>
    </row>
    <row r="1253" spans="1:7" ht="12.75" customHeight="1">
      <c r="A1253" s="94" t="s">
        <v>28988</v>
      </c>
      <c r="B1253" s="99" t="s">
        <v>12797</v>
      </c>
      <c r="C1253" s="106" t="s">
        <v>26285</v>
      </c>
      <c r="D1253" s="93"/>
      <c r="E1253" s="70">
        <v>23</v>
      </c>
      <c r="F1253" s="341">
        <f t="shared" si="19"/>
        <v>0</v>
      </c>
      <c r="G1253" s="93">
        <v>26.019792000000002</v>
      </c>
    </row>
    <row r="1254" spans="1:7" ht="12.75" customHeight="1">
      <c r="A1254" s="94" t="s">
        <v>28989</v>
      </c>
      <c r="B1254" s="99" t="s">
        <v>12797</v>
      </c>
      <c r="C1254" s="106" t="s">
        <v>26286</v>
      </c>
      <c r="D1254" s="93"/>
      <c r="E1254" s="70">
        <v>23</v>
      </c>
      <c r="F1254" s="341">
        <f t="shared" si="19"/>
        <v>0</v>
      </c>
      <c r="G1254" s="93">
        <v>26.019792000000002</v>
      </c>
    </row>
    <row r="1255" spans="1:7" ht="12.75" customHeight="1">
      <c r="A1255" s="94" t="s">
        <v>28990</v>
      </c>
      <c r="B1255" s="99" t="s">
        <v>12797</v>
      </c>
      <c r="C1255" s="106" t="s">
        <v>26287</v>
      </c>
      <c r="D1255" s="93"/>
      <c r="E1255" s="70">
        <v>23</v>
      </c>
      <c r="F1255" s="341">
        <f t="shared" si="19"/>
        <v>0</v>
      </c>
      <c r="G1255" s="93">
        <v>26.019792000000002</v>
      </c>
    </row>
    <row r="1256" spans="1:7" ht="12.75" customHeight="1">
      <c r="A1256" s="94" t="s">
        <v>28991</v>
      </c>
      <c r="B1256" s="99" t="s">
        <v>12797</v>
      </c>
      <c r="C1256" s="106" t="s">
        <v>21352</v>
      </c>
      <c r="D1256" s="93"/>
      <c r="E1256" s="70">
        <v>23</v>
      </c>
      <c r="F1256" s="341">
        <f t="shared" si="19"/>
        <v>0</v>
      </c>
      <c r="G1256" s="93">
        <v>26.019792000000002</v>
      </c>
    </row>
    <row r="1257" spans="1:7" ht="12.75" customHeight="1">
      <c r="A1257" s="94" t="s">
        <v>28992</v>
      </c>
      <c r="B1257" s="99" t="s">
        <v>12797</v>
      </c>
      <c r="C1257" s="106" t="s">
        <v>21353</v>
      </c>
      <c r="D1257" s="93"/>
      <c r="E1257" s="70">
        <v>23</v>
      </c>
      <c r="F1257" s="341">
        <f t="shared" si="19"/>
        <v>0</v>
      </c>
      <c r="G1257" s="93">
        <v>26.019792000000002</v>
      </c>
    </row>
    <row r="1258" spans="1:7" ht="12.75" customHeight="1">
      <c r="A1258" s="94" t="s">
        <v>28993</v>
      </c>
      <c r="B1258" s="99" t="s">
        <v>12797</v>
      </c>
      <c r="C1258" s="106" t="s">
        <v>21354</v>
      </c>
      <c r="D1258" s="93"/>
      <c r="E1258" s="70">
        <v>23</v>
      </c>
      <c r="F1258" s="341">
        <f t="shared" si="19"/>
        <v>0</v>
      </c>
      <c r="G1258" s="93">
        <v>26.019792000000002</v>
      </c>
    </row>
    <row r="1259" spans="1:7" ht="12.75" customHeight="1">
      <c r="A1259" s="94" t="s">
        <v>28994</v>
      </c>
      <c r="B1259" s="99" t="s">
        <v>12797</v>
      </c>
      <c r="C1259" s="106" t="s">
        <v>21355</v>
      </c>
      <c r="D1259" s="93"/>
      <c r="E1259" s="70">
        <v>23</v>
      </c>
      <c r="F1259" s="341">
        <f t="shared" si="19"/>
        <v>0</v>
      </c>
      <c r="G1259" s="93">
        <v>26.019792000000002</v>
      </c>
    </row>
    <row r="1260" spans="1:7" ht="12.75" customHeight="1">
      <c r="A1260" s="94" t="s">
        <v>28995</v>
      </c>
      <c r="B1260" s="99" t="s">
        <v>12797</v>
      </c>
      <c r="C1260" s="106" t="s">
        <v>21356</v>
      </c>
      <c r="D1260" s="93"/>
      <c r="E1260" s="70">
        <v>23</v>
      </c>
      <c r="F1260" s="341">
        <f t="shared" si="19"/>
        <v>0</v>
      </c>
      <c r="G1260" s="93">
        <v>26.019792000000002</v>
      </c>
    </row>
    <row r="1261" spans="1:7" ht="12.75" customHeight="1">
      <c r="A1261" s="94" t="s">
        <v>28996</v>
      </c>
      <c r="B1261" s="99" t="s">
        <v>12797</v>
      </c>
      <c r="C1261" s="106" t="s">
        <v>21357</v>
      </c>
      <c r="D1261" s="93"/>
      <c r="E1261" s="70">
        <v>23</v>
      </c>
      <c r="F1261" s="341">
        <f t="shared" si="19"/>
        <v>0</v>
      </c>
      <c r="G1261" s="93">
        <v>26.019792000000002</v>
      </c>
    </row>
    <row r="1262" spans="1:7" ht="12.75" customHeight="1">
      <c r="A1262" s="94" t="s">
        <v>28997</v>
      </c>
      <c r="B1262" s="99" t="s">
        <v>12797</v>
      </c>
      <c r="C1262" s="106" t="s">
        <v>21358</v>
      </c>
      <c r="D1262" s="93"/>
      <c r="E1262" s="70">
        <v>23</v>
      </c>
      <c r="F1262" s="341">
        <f t="shared" si="19"/>
        <v>0</v>
      </c>
      <c r="G1262" s="93">
        <v>26.019792000000002</v>
      </c>
    </row>
    <row r="1263" spans="1:7" ht="12.75" customHeight="1">
      <c r="A1263" s="94" t="s">
        <v>28998</v>
      </c>
      <c r="B1263" s="99" t="s">
        <v>12797</v>
      </c>
      <c r="C1263" s="106" t="s">
        <v>21359</v>
      </c>
      <c r="D1263" s="93"/>
      <c r="E1263" s="70">
        <v>23</v>
      </c>
      <c r="F1263" s="341">
        <f t="shared" si="19"/>
        <v>0</v>
      </c>
      <c r="G1263" s="93">
        <v>26.019792000000002</v>
      </c>
    </row>
    <row r="1264" spans="1:7" ht="12.75" customHeight="1">
      <c r="A1264" s="94" t="s">
        <v>28999</v>
      </c>
      <c r="B1264" s="99" t="s">
        <v>12797</v>
      </c>
      <c r="C1264" s="106" t="s">
        <v>21360</v>
      </c>
      <c r="D1264" s="93"/>
      <c r="E1264" s="70">
        <v>23</v>
      </c>
      <c r="F1264" s="341">
        <f t="shared" si="19"/>
        <v>0</v>
      </c>
      <c r="G1264" s="93">
        <v>26.019792000000002</v>
      </c>
    </row>
    <row r="1265" spans="1:7" ht="12.75" customHeight="1">
      <c r="A1265" s="94" t="s">
        <v>29000</v>
      </c>
      <c r="B1265" s="99" t="s">
        <v>12797</v>
      </c>
      <c r="C1265" s="106" t="s">
        <v>21361</v>
      </c>
      <c r="D1265" s="93"/>
      <c r="E1265" s="70">
        <v>23</v>
      </c>
      <c r="F1265" s="341">
        <f t="shared" si="19"/>
        <v>0</v>
      </c>
      <c r="G1265" s="93">
        <v>26.019792000000002</v>
      </c>
    </row>
    <row r="1266" spans="1:7" ht="12.75" customHeight="1">
      <c r="A1266" s="94" t="s">
        <v>29001</v>
      </c>
      <c r="B1266" s="99" t="s">
        <v>12797</v>
      </c>
      <c r="C1266" s="106" t="s">
        <v>21362</v>
      </c>
      <c r="D1266" s="93"/>
      <c r="E1266" s="70">
        <v>23</v>
      </c>
      <c r="F1266" s="341">
        <f t="shared" si="19"/>
        <v>0</v>
      </c>
      <c r="G1266" s="93">
        <v>26.019792000000002</v>
      </c>
    </row>
    <row r="1267" spans="1:7" ht="12.75" customHeight="1">
      <c r="A1267" s="94" t="s">
        <v>29002</v>
      </c>
      <c r="B1267" s="99" t="s">
        <v>12797</v>
      </c>
      <c r="C1267" s="106" t="s">
        <v>21363</v>
      </c>
      <c r="D1267" s="93"/>
      <c r="E1267" s="70">
        <v>23</v>
      </c>
      <c r="F1267" s="341">
        <f t="shared" si="19"/>
        <v>0</v>
      </c>
      <c r="G1267" s="93">
        <v>26.019792000000002</v>
      </c>
    </row>
    <row r="1268" spans="1:7" ht="12.75" customHeight="1">
      <c r="A1268" s="94" t="s">
        <v>29003</v>
      </c>
      <c r="B1268" s="99" t="s">
        <v>12797</v>
      </c>
      <c r="C1268" s="106" t="s">
        <v>21364</v>
      </c>
      <c r="D1268" s="93"/>
      <c r="E1268" s="70">
        <v>23</v>
      </c>
      <c r="F1268" s="341">
        <f t="shared" si="19"/>
        <v>0</v>
      </c>
      <c r="G1268" s="93">
        <v>26.019792000000002</v>
      </c>
    </row>
    <row r="1269" spans="1:7" ht="12.75" customHeight="1">
      <c r="A1269" s="94" t="s">
        <v>29004</v>
      </c>
      <c r="B1269" s="99" t="s">
        <v>12797</v>
      </c>
      <c r="C1269" s="106" t="s">
        <v>21365</v>
      </c>
      <c r="D1269" s="93"/>
      <c r="E1269" s="70">
        <v>23</v>
      </c>
      <c r="F1269" s="341">
        <f t="shared" si="19"/>
        <v>0</v>
      </c>
      <c r="G1269" s="93">
        <v>26.019792000000002</v>
      </c>
    </row>
    <row r="1270" spans="1:7" ht="12.75" customHeight="1">
      <c r="A1270" s="94" t="s">
        <v>29005</v>
      </c>
      <c r="B1270" s="99" t="s">
        <v>12797</v>
      </c>
      <c r="C1270" s="106" t="s">
        <v>21366</v>
      </c>
      <c r="D1270" s="93"/>
      <c r="E1270" s="70">
        <v>23</v>
      </c>
      <c r="F1270" s="341">
        <f t="shared" si="19"/>
        <v>0</v>
      </c>
      <c r="G1270" s="93">
        <v>26.019792000000002</v>
      </c>
    </row>
    <row r="1271" spans="1:7" ht="12.75" customHeight="1">
      <c r="A1271" s="94" t="s">
        <v>29006</v>
      </c>
      <c r="B1271" s="99" t="s">
        <v>12797</v>
      </c>
      <c r="C1271" s="106" t="s">
        <v>21367</v>
      </c>
      <c r="D1271" s="93"/>
      <c r="E1271" s="70">
        <v>23</v>
      </c>
      <c r="F1271" s="341">
        <f t="shared" si="19"/>
        <v>0</v>
      </c>
      <c r="G1271" s="93">
        <v>26.019792000000002</v>
      </c>
    </row>
    <row r="1272" spans="1:7" ht="12.75" customHeight="1">
      <c r="A1272" s="94" t="s">
        <v>29007</v>
      </c>
      <c r="B1272" s="99" t="s">
        <v>12797</v>
      </c>
      <c r="C1272" s="106" t="s">
        <v>21368</v>
      </c>
      <c r="D1272" s="93"/>
      <c r="E1272" s="70">
        <v>23</v>
      </c>
      <c r="F1272" s="341">
        <f t="shared" si="19"/>
        <v>0</v>
      </c>
      <c r="G1272" s="93">
        <v>26.019792000000002</v>
      </c>
    </row>
    <row r="1273" spans="1:7" ht="12.75" customHeight="1">
      <c r="A1273" s="94" t="s">
        <v>29008</v>
      </c>
      <c r="B1273" s="99" t="s">
        <v>12797</v>
      </c>
      <c r="C1273" s="106" t="s">
        <v>21369</v>
      </c>
      <c r="D1273" s="93"/>
      <c r="E1273" s="70">
        <v>23</v>
      </c>
      <c r="F1273" s="341">
        <f t="shared" si="19"/>
        <v>0</v>
      </c>
      <c r="G1273" s="93">
        <v>26.019792000000002</v>
      </c>
    </row>
    <row r="1274" spans="1:7" ht="12.75" customHeight="1">
      <c r="A1274" s="94" t="s">
        <v>29009</v>
      </c>
      <c r="B1274" s="99" t="s">
        <v>12797</v>
      </c>
      <c r="C1274" s="106" t="s">
        <v>21370</v>
      </c>
      <c r="D1274" s="93"/>
      <c r="E1274" s="70">
        <v>23</v>
      </c>
      <c r="F1274" s="341">
        <f t="shared" si="19"/>
        <v>0</v>
      </c>
      <c r="G1274" s="93">
        <v>26.019792000000002</v>
      </c>
    </row>
    <row r="1275" spans="1:7" ht="12.75" customHeight="1">
      <c r="A1275" s="94" t="s">
        <v>29010</v>
      </c>
      <c r="B1275" s="99" t="s">
        <v>12797</v>
      </c>
      <c r="C1275" s="106" t="s">
        <v>21371</v>
      </c>
      <c r="D1275" s="93"/>
      <c r="E1275" s="70">
        <v>23</v>
      </c>
      <c r="F1275" s="341">
        <f t="shared" si="19"/>
        <v>0</v>
      </c>
      <c r="G1275" s="93">
        <v>26.019792000000002</v>
      </c>
    </row>
    <row r="1276" spans="1:7" ht="12.75" customHeight="1">
      <c r="A1276" s="94" t="s">
        <v>29011</v>
      </c>
      <c r="B1276" s="99" t="s">
        <v>12797</v>
      </c>
      <c r="C1276" s="106" t="s">
        <v>21372</v>
      </c>
      <c r="D1276" s="93"/>
      <c r="E1276" s="70">
        <v>23</v>
      </c>
      <c r="F1276" s="341">
        <f t="shared" si="19"/>
        <v>0</v>
      </c>
      <c r="G1276" s="93">
        <v>26.019792000000002</v>
      </c>
    </row>
    <row r="1277" spans="1:7" ht="12.75" customHeight="1">
      <c r="A1277" s="94" t="s">
        <v>29012</v>
      </c>
      <c r="B1277" s="99" t="s">
        <v>12797</v>
      </c>
      <c r="C1277" s="106" t="s">
        <v>21373</v>
      </c>
      <c r="D1277" s="93"/>
      <c r="E1277" s="70">
        <v>23</v>
      </c>
      <c r="F1277" s="341">
        <f t="shared" si="19"/>
        <v>0</v>
      </c>
      <c r="G1277" s="93">
        <v>26.019792000000002</v>
      </c>
    </row>
    <row r="1278" spans="1:7" ht="12.75" customHeight="1">
      <c r="A1278" s="94" t="s">
        <v>29013</v>
      </c>
      <c r="B1278" s="99" t="s">
        <v>12797</v>
      </c>
      <c r="C1278" s="106" t="s">
        <v>21374</v>
      </c>
      <c r="D1278" s="93"/>
      <c r="E1278" s="70">
        <v>23</v>
      </c>
      <c r="F1278" s="341">
        <f t="shared" si="19"/>
        <v>0</v>
      </c>
      <c r="G1278" s="93">
        <v>26.019792000000002</v>
      </c>
    </row>
    <row r="1279" spans="1:7" ht="12.75" customHeight="1">
      <c r="A1279" s="94" t="s">
        <v>29014</v>
      </c>
      <c r="B1279" s="99" t="s">
        <v>12797</v>
      </c>
      <c r="C1279" s="106" t="s">
        <v>21375</v>
      </c>
      <c r="D1279" s="93"/>
      <c r="E1279" s="70">
        <v>23</v>
      </c>
      <c r="F1279" s="341">
        <f t="shared" si="19"/>
        <v>0</v>
      </c>
      <c r="G1279" s="93">
        <v>26.019792000000002</v>
      </c>
    </row>
    <row r="1280" spans="1:7" ht="12.75" customHeight="1">
      <c r="A1280" s="94" t="s">
        <v>29015</v>
      </c>
      <c r="B1280" s="99" t="s">
        <v>12797</v>
      </c>
      <c r="C1280" s="106" t="s">
        <v>21376</v>
      </c>
      <c r="D1280" s="93"/>
      <c r="E1280" s="70">
        <v>23</v>
      </c>
      <c r="F1280" s="341">
        <f t="shared" si="19"/>
        <v>0</v>
      </c>
      <c r="G1280" s="93">
        <v>26.019792000000002</v>
      </c>
    </row>
    <row r="1281" spans="1:7" ht="12.75" customHeight="1">
      <c r="A1281" s="94" t="s">
        <v>29016</v>
      </c>
      <c r="B1281" s="99" t="s">
        <v>12797</v>
      </c>
      <c r="C1281" s="106" t="s">
        <v>21377</v>
      </c>
      <c r="D1281" s="93"/>
      <c r="E1281" s="70">
        <v>23</v>
      </c>
      <c r="F1281" s="341">
        <f t="shared" si="19"/>
        <v>0</v>
      </c>
      <c r="G1281" s="93">
        <v>26.019792000000002</v>
      </c>
    </row>
    <row r="1282" spans="1:7" ht="12.75" customHeight="1">
      <c r="A1282" s="109" t="s">
        <v>30578</v>
      </c>
      <c r="B1282" s="409"/>
      <c r="C1282" s="409"/>
      <c r="D1282" s="410"/>
      <c r="E1282" s="70"/>
      <c r="F1282" s="341"/>
    </row>
    <row r="1283" spans="1:7" ht="12.75" customHeight="1">
      <c r="A1283" s="94" t="s">
        <v>29017</v>
      </c>
      <c r="B1283" s="99" t="s">
        <v>30579</v>
      </c>
      <c r="C1283" s="106" t="s">
        <v>21378</v>
      </c>
      <c r="D1283" s="93"/>
      <c r="E1283" s="70">
        <v>23</v>
      </c>
      <c r="F1283" s="341">
        <f t="shared" si="19"/>
        <v>0</v>
      </c>
      <c r="G1283" s="93">
        <v>3238.4065680000003</v>
      </c>
    </row>
    <row r="1284" spans="1:7" ht="12.75" customHeight="1">
      <c r="A1284" s="94" t="s">
        <v>29018</v>
      </c>
      <c r="B1284" s="99" t="s">
        <v>30580</v>
      </c>
      <c r="C1284" s="106" t="s">
        <v>21379</v>
      </c>
      <c r="D1284" s="93"/>
      <c r="E1284" s="70">
        <v>23</v>
      </c>
      <c r="F1284" s="341">
        <f t="shared" ref="F1284:F1347" si="20">ROUND(D1284*1.23,2)</f>
        <v>0</v>
      </c>
      <c r="G1284" s="93">
        <v>26.019792000000002</v>
      </c>
    </row>
    <row r="1285" spans="1:7" ht="12.75" customHeight="1">
      <c r="A1285" s="94" t="s">
        <v>29019</v>
      </c>
      <c r="B1285" s="99" t="s">
        <v>12797</v>
      </c>
      <c r="C1285" s="106" t="s">
        <v>21380</v>
      </c>
      <c r="D1285" s="93"/>
      <c r="E1285" s="70">
        <v>23</v>
      </c>
      <c r="F1285" s="341">
        <f t="shared" si="20"/>
        <v>0</v>
      </c>
      <c r="G1285" s="93">
        <v>9.7381440000000001</v>
      </c>
    </row>
    <row r="1286" spans="1:7" ht="12.75" customHeight="1">
      <c r="A1286" s="109" t="s">
        <v>30581</v>
      </c>
      <c r="B1286" s="409"/>
      <c r="C1286" s="409"/>
      <c r="D1286" s="410"/>
      <c r="E1286" s="70"/>
      <c r="F1286" s="341"/>
    </row>
    <row r="1287" spans="1:7" ht="12.75" customHeight="1">
      <c r="A1287" s="94" t="s">
        <v>29020</v>
      </c>
      <c r="B1287" s="99" t="s">
        <v>30582</v>
      </c>
      <c r="C1287" s="106" t="s">
        <v>21381</v>
      </c>
      <c r="D1287" s="93"/>
      <c r="E1287" s="70">
        <v>23</v>
      </c>
      <c r="F1287" s="341">
        <f t="shared" si="20"/>
        <v>0</v>
      </c>
      <c r="G1287" s="93">
        <v>570.39746400000001</v>
      </c>
    </row>
    <row r="1288" spans="1:7" ht="12.75" customHeight="1">
      <c r="A1288" s="109" t="s">
        <v>30583</v>
      </c>
      <c r="B1288" s="409"/>
      <c r="C1288" s="409"/>
      <c r="D1288" s="410"/>
      <c r="E1288" s="70"/>
      <c r="F1288" s="341"/>
    </row>
    <row r="1289" spans="1:7" ht="12.75" customHeight="1">
      <c r="A1289" s="94" t="s">
        <v>29021</v>
      </c>
      <c r="B1289" s="99" t="s">
        <v>30584</v>
      </c>
      <c r="C1289" s="106" t="s">
        <v>21382</v>
      </c>
      <c r="D1289" s="93"/>
      <c r="E1289" s="70">
        <v>23</v>
      </c>
      <c r="F1289" s="341">
        <f t="shared" si="20"/>
        <v>0</v>
      </c>
      <c r="G1289" s="93">
        <v>60.874416000000004</v>
      </c>
    </row>
    <row r="1290" spans="1:7" ht="12.75" customHeight="1">
      <c r="A1290" s="94" t="s">
        <v>29022</v>
      </c>
      <c r="B1290" s="99" t="s">
        <v>10997</v>
      </c>
      <c r="C1290" s="106" t="s">
        <v>21383</v>
      </c>
      <c r="D1290" s="93"/>
      <c r="E1290" s="70">
        <v>23</v>
      </c>
      <c r="F1290" s="341">
        <f t="shared" si="20"/>
        <v>0</v>
      </c>
      <c r="G1290" s="93">
        <v>17.317152000000004</v>
      </c>
    </row>
    <row r="1291" spans="1:7" ht="12.75" customHeight="1">
      <c r="A1291" s="94" t="s">
        <v>29023</v>
      </c>
      <c r="B1291" s="99" t="s">
        <v>26831</v>
      </c>
      <c r="C1291" s="106" t="s">
        <v>21384</v>
      </c>
      <c r="D1291" s="93"/>
      <c r="E1291" s="70">
        <v>23</v>
      </c>
      <c r="F1291" s="341">
        <f t="shared" si="20"/>
        <v>0</v>
      </c>
      <c r="G1291" s="93">
        <v>2.3023439999999997</v>
      </c>
    </row>
    <row r="1292" spans="1:7" ht="12.75" customHeight="1">
      <c r="A1292" s="94" t="s">
        <v>29024</v>
      </c>
      <c r="B1292" s="99" t="s">
        <v>30585</v>
      </c>
      <c r="C1292" s="106" t="s">
        <v>21385</v>
      </c>
      <c r="D1292" s="93"/>
      <c r="E1292" s="70">
        <v>23</v>
      </c>
      <c r="F1292" s="341">
        <f t="shared" si="20"/>
        <v>0</v>
      </c>
      <c r="G1292" s="93">
        <v>329.20214400000003</v>
      </c>
    </row>
    <row r="1293" spans="1:7" ht="12.75" customHeight="1">
      <c r="A1293" s="109" t="s">
        <v>30586</v>
      </c>
      <c r="B1293" s="409"/>
      <c r="C1293" s="409"/>
      <c r="D1293" s="410"/>
      <c r="E1293" s="70"/>
      <c r="F1293" s="341"/>
    </row>
    <row r="1294" spans="1:7" ht="12.75" customHeight="1">
      <c r="A1294" s="94" t="s">
        <v>29025</v>
      </c>
      <c r="B1294" s="99" t="s">
        <v>30587</v>
      </c>
      <c r="C1294" s="106" t="s">
        <v>21386</v>
      </c>
      <c r="D1294" s="93"/>
      <c r="E1294" s="70">
        <v>23</v>
      </c>
      <c r="F1294" s="341">
        <f t="shared" si="20"/>
        <v>0</v>
      </c>
      <c r="G1294" s="93">
        <v>1538.814024</v>
      </c>
    </row>
    <row r="1295" spans="1:7" ht="12.75" customHeight="1">
      <c r="A1295" s="94" t="s">
        <v>29026</v>
      </c>
      <c r="B1295" s="99" t="s">
        <v>30588</v>
      </c>
      <c r="C1295" s="106" t="s">
        <v>21387</v>
      </c>
      <c r="D1295" s="93"/>
      <c r="E1295" s="70">
        <v>23</v>
      </c>
      <c r="F1295" s="341">
        <f t="shared" si="20"/>
        <v>0</v>
      </c>
      <c r="G1295" s="93">
        <v>451.68904800000001</v>
      </c>
    </row>
    <row r="1296" spans="1:7" ht="12.75" customHeight="1">
      <c r="A1296" s="109" t="s">
        <v>30589</v>
      </c>
      <c r="B1296" s="409"/>
      <c r="C1296" s="409"/>
      <c r="D1296" s="410"/>
      <c r="E1296" s="70"/>
      <c r="F1296" s="341"/>
    </row>
    <row r="1297" spans="1:7" ht="12.75" customHeight="1">
      <c r="A1297" s="94" t="s">
        <v>29027</v>
      </c>
      <c r="B1297" s="99" t="s">
        <v>26835</v>
      </c>
      <c r="C1297" s="106" t="s">
        <v>21388</v>
      </c>
      <c r="D1297" s="93"/>
      <c r="E1297" s="70">
        <v>23</v>
      </c>
      <c r="F1297" s="341">
        <f t="shared" si="20"/>
        <v>0</v>
      </c>
      <c r="G1297" s="93">
        <v>10.487232000000001</v>
      </c>
    </row>
    <row r="1298" spans="1:7" ht="12.75" customHeight="1">
      <c r="A1298" s="94" t="s">
        <v>29028</v>
      </c>
      <c r="B1298" s="99" t="s">
        <v>28538</v>
      </c>
      <c r="C1298" s="106" t="s">
        <v>21389</v>
      </c>
      <c r="D1298" s="93"/>
      <c r="E1298" s="70">
        <v>23</v>
      </c>
      <c r="F1298" s="341">
        <f t="shared" si="20"/>
        <v>0</v>
      </c>
      <c r="G1298" s="93">
        <v>5.4308880000000004</v>
      </c>
    </row>
    <row r="1299" spans="1:7" ht="12.75" customHeight="1">
      <c r="A1299" s="94" t="s">
        <v>29029</v>
      </c>
      <c r="B1299" s="99" t="s">
        <v>26835</v>
      </c>
      <c r="C1299" s="106" t="s">
        <v>21390</v>
      </c>
      <c r="D1299" s="93"/>
      <c r="E1299" s="70">
        <v>23</v>
      </c>
      <c r="F1299" s="341">
        <f t="shared" si="20"/>
        <v>0</v>
      </c>
      <c r="G1299" s="93">
        <v>12.635352000000001</v>
      </c>
    </row>
    <row r="1300" spans="1:7" ht="12.75" customHeight="1">
      <c r="A1300" s="109" t="s">
        <v>30590</v>
      </c>
      <c r="B1300" s="409"/>
      <c r="C1300" s="409"/>
      <c r="D1300" s="410"/>
      <c r="E1300" s="70"/>
      <c r="F1300" s="341"/>
    </row>
    <row r="1301" spans="1:7" ht="12.75" customHeight="1">
      <c r="A1301" s="94" t="s">
        <v>29030</v>
      </c>
      <c r="B1301" s="99" t="s">
        <v>30591</v>
      </c>
      <c r="C1301" s="106" t="s">
        <v>21391</v>
      </c>
      <c r="D1301" s="93"/>
      <c r="E1301" s="70">
        <v>23</v>
      </c>
      <c r="F1301" s="341">
        <f t="shared" si="20"/>
        <v>0</v>
      </c>
      <c r="G1301" s="93">
        <v>1018.2309120000001</v>
      </c>
    </row>
    <row r="1302" spans="1:7" ht="12.75" customHeight="1">
      <c r="A1302" s="94" t="s">
        <v>29031</v>
      </c>
      <c r="B1302" s="99" t="s">
        <v>26831</v>
      </c>
      <c r="C1302" s="106" t="s">
        <v>21392</v>
      </c>
      <c r="D1302" s="93"/>
      <c r="E1302" s="70">
        <v>23</v>
      </c>
      <c r="F1302" s="341">
        <f t="shared" si="20"/>
        <v>0</v>
      </c>
      <c r="G1302" s="93">
        <v>6.9841440000000006</v>
      </c>
    </row>
    <row r="1303" spans="1:7" ht="12.75" customHeight="1">
      <c r="A1303" s="94" t="s">
        <v>29032</v>
      </c>
      <c r="B1303" s="99" t="s">
        <v>26842</v>
      </c>
      <c r="C1303" s="106" t="s">
        <v>21393</v>
      </c>
      <c r="D1303" s="93"/>
      <c r="E1303" s="70">
        <v>23</v>
      </c>
      <c r="F1303" s="341">
        <f t="shared" si="20"/>
        <v>0</v>
      </c>
      <c r="G1303" s="93">
        <v>117.14414400000001</v>
      </c>
    </row>
    <row r="1304" spans="1:7" ht="12.75" customHeight="1">
      <c r="A1304" s="94" t="s">
        <v>29033</v>
      </c>
      <c r="B1304" s="99" t="s">
        <v>26831</v>
      </c>
      <c r="C1304" s="106" t="s">
        <v>21394</v>
      </c>
      <c r="D1304" s="93"/>
      <c r="E1304" s="70">
        <v>23</v>
      </c>
      <c r="F1304" s="341">
        <f t="shared" si="20"/>
        <v>0</v>
      </c>
      <c r="G1304" s="93">
        <v>4.9792319999999997</v>
      </c>
    </row>
    <row r="1305" spans="1:7" ht="12.75" customHeight="1">
      <c r="A1305" s="94" t="s">
        <v>29034</v>
      </c>
      <c r="B1305" s="99" t="s">
        <v>30592</v>
      </c>
      <c r="C1305" s="106" t="s">
        <v>21395</v>
      </c>
      <c r="D1305" s="93"/>
      <c r="E1305" s="70">
        <v>23</v>
      </c>
      <c r="F1305" s="341">
        <f t="shared" si="20"/>
        <v>0</v>
      </c>
      <c r="G1305" s="93">
        <v>26.834976000000001</v>
      </c>
    </row>
    <row r="1306" spans="1:7" ht="12.75" customHeight="1">
      <c r="A1306" s="94" t="s">
        <v>29035</v>
      </c>
      <c r="B1306" s="99" t="s">
        <v>26841</v>
      </c>
      <c r="C1306" s="106" t="s">
        <v>21396</v>
      </c>
      <c r="D1306" s="93"/>
      <c r="E1306" s="70">
        <v>23</v>
      </c>
      <c r="F1306" s="341">
        <f t="shared" si="20"/>
        <v>0</v>
      </c>
      <c r="G1306" s="93">
        <v>77.299272000000016</v>
      </c>
    </row>
    <row r="1307" spans="1:7" ht="12.75" customHeight="1">
      <c r="A1307" s="94" t="s">
        <v>29036</v>
      </c>
      <c r="B1307" s="99" t="s">
        <v>26831</v>
      </c>
      <c r="C1307" s="106" t="s">
        <v>21397</v>
      </c>
      <c r="D1307" s="93"/>
      <c r="E1307" s="70">
        <v>23</v>
      </c>
      <c r="F1307" s="341">
        <f t="shared" si="20"/>
        <v>0</v>
      </c>
      <c r="G1307" s="93">
        <v>3.0514320000000001</v>
      </c>
    </row>
    <row r="1308" spans="1:7" ht="12.75" customHeight="1">
      <c r="A1308" s="109" t="s">
        <v>30593</v>
      </c>
      <c r="B1308" s="409"/>
      <c r="C1308" s="409"/>
      <c r="D1308" s="410"/>
      <c r="E1308" s="70"/>
      <c r="F1308" s="341"/>
    </row>
    <row r="1309" spans="1:7" ht="12.75" customHeight="1">
      <c r="A1309" s="94" t="s">
        <v>29037</v>
      </c>
      <c r="B1309" s="99" t="s">
        <v>30594</v>
      </c>
      <c r="C1309" s="106" t="s">
        <v>21398</v>
      </c>
      <c r="D1309" s="93"/>
      <c r="E1309" s="70">
        <v>23</v>
      </c>
      <c r="F1309" s="341">
        <f t="shared" si="20"/>
        <v>0</v>
      </c>
      <c r="G1309" s="93">
        <v>2335.017456</v>
      </c>
    </row>
    <row r="1310" spans="1:7" ht="12.75" customHeight="1">
      <c r="A1310" s="94" t="s">
        <v>29038</v>
      </c>
      <c r="B1310" s="99" t="s">
        <v>30595</v>
      </c>
      <c r="C1310" s="106" t="s">
        <v>21399</v>
      </c>
      <c r="D1310" s="93"/>
      <c r="E1310" s="70">
        <v>23</v>
      </c>
      <c r="F1310" s="341">
        <f t="shared" si="20"/>
        <v>0</v>
      </c>
      <c r="G1310" s="93">
        <v>121.73781600000001</v>
      </c>
    </row>
    <row r="1311" spans="1:7" ht="12.75" customHeight="1">
      <c r="A1311" s="94" t="s">
        <v>29039</v>
      </c>
      <c r="B1311" s="99" t="s">
        <v>30596</v>
      </c>
      <c r="C1311" s="106" t="s">
        <v>21400</v>
      </c>
      <c r="D1311" s="93"/>
      <c r="E1311" s="70">
        <v>23</v>
      </c>
      <c r="F1311" s="341">
        <f t="shared" si="20"/>
        <v>0</v>
      </c>
      <c r="G1311" s="93">
        <v>9.8813520000000015</v>
      </c>
    </row>
    <row r="1312" spans="1:7" ht="26.4">
      <c r="A1312" s="94" t="s">
        <v>29040</v>
      </c>
      <c r="B1312" s="99" t="s">
        <v>10959</v>
      </c>
      <c r="C1312" s="106" t="s">
        <v>21401</v>
      </c>
      <c r="D1312" s="93"/>
      <c r="E1312" s="70">
        <v>23</v>
      </c>
      <c r="F1312" s="341">
        <f t="shared" si="20"/>
        <v>0</v>
      </c>
      <c r="G1312" s="93">
        <v>85.781592000000018</v>
      </c>
    </row>
    <row r="1313" spans="1:7">
      <c r="A1313" s="94" t="s">
        <v>29041</v>
      </c>
      <c r="B1313" s="99" t="s">
        <v>10989</v>
      </c>
      <c r="C1313" s="106" t="s">
        <v>21402</v>
      </c>
      <c r="D1313" s="93"/>
      <c r="E1313" s="70">
        <v>23</v>
      </c>
      <c r="F1313" s="341">
        <f t="shared" si="20"/>
        <v>0</v>
      </c>
      <c r="G1313" s="93">
        <v>7.9535520000000002</v>
      </c>
    </row>
    <row r="1314" spans="1:7">
      <c r="A1314" s="109" t="s">
        <v>30597</v>
      </c>
      <c r="B1314" s="409"/>
      <c r="C1314" s="409"/>
      <c r="D1314" s="410"/>
      <c r="E1314" s="70"/>
      <c r="F1314" s="341"/>
    </row>
    <row r="1315" spans="1:7">
      <c r="A1315" s="94" t="s">
        <v>29042</v>
      </c>
      <c r="B1315" s="99" t="s">
        <v>30598</v>
      </c>
      <c r="C1315" s="106" t="s">
        <v>21403</v>
      </c>
      <c r="D1315" s="93"/>
      <c r="E1315" s="70">
        <v>23</v>
      </c>
      <c r="F1315" s="341">
        <f t="shared" si="20"/>
        <v>0</v>
      </c>
      <c r="G1315" s="93">
        <v>3146.533128</v>
      </c>
    </row>
    <row r="1316" spans="1:7">
      <c r="A1316" s="94" t="s">
        <v>29043</v>
      </c>
      <c r="B1316" s="99" t="s">
        <v>30599</v>
      </c>
      <c r="C1316" s="106" t="s">
        <v>21404</v>
      </c>
      <c r="D1316" s="93"/>
      <c r="E1316" s="70">
        <v>23</v>
      </c>
      <c r="F1316" s="341">
        <f t="shared" si="20"/>
        <v>0</v>
      </c>
      <c r="G1316" s="93">
        <v>409.618944</v>
      </c>
    </row>
    <row r="1317" spans="1:7">
      <c r="A1317" s="94" t="s">
        <v>29044</v>
      </c>
      <c r="B1317" s="99" t="s">
        <v>30600</v>
      </c>
      <c r="C1317" s="106" t="s">
        <v>21405</v>
      </c>
      <c r="D1317" s="93"/>
      <c r="E1317" s="70">
        <v>23</v>
      </c>
      <c r="F1317" s="341">
        <f t="shared" si="20"/>
        <v>0</v>
      </c>
      <c r="G1317" s="93">
        <v>459.34516800000006</v>
      </c>
    </row>
    <row r="1318" spans="1:7" ht="26.4">
      <c r="A1318" s="94" t="s">
        <v>29045</v>
      </c>
      <c r="B1318" s="99" t="s">
        <v>30601</v>
      </c>
      <c r="C1318" s="106" t="s">
        <v>21406</v>
      </c>
      <c r="D1318" s="93"/>
      <c r="E1318" s="70">
        <v>23</v>
      </c>
      <c r="F1318" s="341">
        <f t="shared" si="20"/>
        <v>0</v>
      </c>
      <c r="G1318" s="93">
        <v>50.166864000000004</v>
      </c>
    </row>
    <row r="1319" spans="1:7">
      <c r="A1319" s="94" t="s">
        <v>29046</v>
      </c>
      <c r="B1319" s="99" t="s">
        <v>26841</v>
      </c>
      <c r="C1319" s="106" t="s">
        <v>21407</v>
      </c>
      <c r="D1319" s="93"/>
      <c r="E1319" s="70">
        <v>23</v>
      </c>
      <c r="F1319" s="341">
        <f t="shared" si="20"/>
        <v>0</v>
      </c>
      <c r="G1319" s="93">
        <v>79.601616000000007</v>
      </c>
    </row>
    <row r="1320" spans="1:7">
      <c r="A1320" s="94" t="s">
        <v>29047</v>
      </c>
      <c r="B1320" s="99" t="s">
        <v>30602</v>
      </c>
      <c r="C1320" s="106" t="s">
        <v>21408</v>
      </c>
      <c r="D1320" s="93"/>
      <c r="E1320" s="70">
        <v>23</v>
      </c>
      <c r="F1320" s="341">
        <f t="shared" si="20"/>
        <v>0</v>
      </c>
      <c r="G1320" s="93">
        <v>85.770576000000005</v>
      </c>
    </row>
    <row r="1321" spans="1:7">
      <c r="A1321" s="94" t="s">
        <v>29048</v>
      </c>
      <c r="B1321" s="99" t="s">
        <v>30603</v>
      </c>
      <c r="C1321" s="106" t="s">
        <v>21409</v>
      </c>
      <c r="D1321" s="93"/>
      <c r="E1321" s="70">
        <v>23</v>
      </c>
      <c r="F1321" s="341">
        <f t="shared" si="20"/>
        <v>0</v>
      </c>
      <c r="G1321" s="93">
        <v>225.88308000000004</v>
      </c>
    </row>
    <row r="1322" spans="1:7">
      <c r="A1322" s="94" t="s">
        <v>29049</v>
      </c>
      <c r="B1322" s="99" t="s">
        <v>30604</v>
      </c>
      <c r="C1322" s="106" t="s">
        <v>21410</v>
      </c>
      <c r="D1322" s="93"/>
      <c r="E1322" s="70">
        <v>23</v>
      </c>
      <c r="F1322" s="341">
        <f t="shared" si="20"/>
        <v>0</v>
      </c>
      <c r="G1322" s="93">
        <v>512.93800800000008</v>
      </c>
    </row>
    <row r="1323" spans="1:7">
      <c r="A1323" s="94" t="s">
        <v>29050</v>
      </c>
      <c r="B1323" s="99" t="s">
        <v>30604</v>
      </c>
      <c r="C1323" s="106" t="s">
        <v>21411</v>
      </c>
      <c r="D1323" s="93"/>
      <c r="E1323" s="70">
        <v>23</v>
      </c>
      <c r="F1323" s="341">
        <f t="shared" si="20"/>
        <v>0</v>
      </c>
      <c r="G1323" s="93">
        <v>593.36582399999998</v>
      </c>
    </row>
    <row r="1324" spans="1:7">
      <c r="A1324" s="109" t="s">
        <v>30605</v>
      </c>
      <c r="B1324" s="409"/>
      <c r="C1324" s="409"/>
      <c r="D1324" s="410"/>
      <c r="E1324" s="70"/>
      <c r="F1324" s="341"/>
    </row>
    <row r="1325" spans="1:7">
      <c r="A1325" s="94" t="s">
        <v>29051</v>
      </c>
      <c r="B1325" s="99" t="s">
        <v>30444</v>
      </c>
      <c r="C1325" s="106" t="s">
        <v>21412</v>
      </c>
      <c r="D1325" s="93"/>
      <c r="E1325" s="70">
        <v>23</v>
      </c>
      <c r="F1325" s="341">
        <f t="shared" si="20"/>
        <v>0</v>
      </c>
      <c r="G1325" s="93">
        <v>72.760679999999994</v>
      </c>
    </row>
    <row r="1326" spans="1:7">
      <c r="A1326" s="109" t="s">
        <v>30606</v>
      </c>
      <c r="B1326" s="409"/>
      <c r="C1326" s="409"/>
      <c r="D1326" s="410"/>
      <c r="E1326" s="70"/>
      <c r="F1326" s="341"/>
    </row>
    <row r="1327" spans="1:7">
      <c r="A1327" s="94" t="s">
        <v>29052</v>
      </c>
      <c r="B1327" s="99" t="s">
        <v>30607</v>
      </c>
      <c r="C1327" s="106" t="s">
        <v>21413</v>
      </c>
      <c r="D1327" s="93"/>
      <c r="E1327" s="70">
        <v>23</v>
      </c>
      <c r="F1327" s="341">
        <f t="shared" si="20"/>
        <v>0</v>
      </c>
      <c r="G1327" s="93">
        <v>192.14107200000001</v>
      </c>
    </row>
    <row r="1328" spans="1:7">
      <c r="A1328" s="109" t="s">
        <v>30608</v>
      </c>
      <c r="B1328" s="409"/>
      <c r="C1328" s="409"/>
      <c r="D1328" s="410"/>
      <c r="E1328" s="70"/>
      <c r="F1328" s="341"/>
    </row>
    <row r="1329" spans="1:7">
      <c r="A1329" s="94" t="s">
        <v>29053</v>
      </c>
      <c r="B1329" s="99" t="s">
        <v>29206</v>
      </c>
      <c r="C1329" s="106" t="s">
        <v>21414</v>
      </c>
      <c r="D1329" s="93"/>
      <c r="E1329" s="70">
        <v>23</v>
      </c>
      <c r="F1329" s="341">
        <f t="shared" si="20"/>
        <v>0</v>
      </c>
      <c r="G1329" s="93">
        <v>11.963376</v>
      </c>
    </row>
    <row r="1330" spans="1:7">
      <c r="A1330" s="109" t="s">
        <v>30609</v>
      </c>
      <c r="B1330" s="409"/>
      <c r="C1330" s="409"/>
      <c r="D1330" s="410"/>
      <c r="E1330" s="70"/>
      <c r="F1330" s="341"/>
    </row>
    <row r="1331" spans="1:7" ht="12.75" customHeight="1">
      <c r="A1331" s="94" t="s">
        <v>29054</v>
      </c>
      <c r="B1331" s="99" t="s">
        <v>30610</v>
      </c>
      <c r="C1331" s="106" t="s">
        <v>21415</v>
      </c>
      <c r="D1331" s="93"/>
      <c r="E1331" s="70">
        <v>23</v>
      </c>
      <c r="F1331" s="341">
        <f t="shared" si="20"/>
        <v>0</v>
      </c>
      <c r="G1331" s="93">
        <v>512.93800800000008</v>
      </c>
    </row>
    <row r="1332" spans="1:7" ht="12.75" customHeight="1">
      <c r="A1332" s="94" t="s">
        <v>29055</v>
      </c>
      <c r="B1332" s="99" t="s">
        <v>30610</v>
      </c>
      <c r="C1332" s="106" t="s">
        <v>21416</v>
      </c>
      <c r="D1332" s="93"/>
      <c r="E1332" s="70">
        <v>23</v>
      </c>
      <c r="F1332" s="341">
        <f t="shared" si="20"/>
        <v>0</v>
      </c>
      <c r="G1332" s="93">
        <v>228.93451199999998</v>
      </c>
    </row>
    <row r="1333" spans="1:7" ht="12.75" customHeight="1">
      <c r="A1333" s="94" t="s">
        <v>29056</v>
      </c>
      <c r="B1333" s="99" t="s">
        <v>26831</v>
      </c>
      <c r="C1333" s="106" t="s">
        <v>21417</v>
      </c>
      <c r="D1333" s="93"/>
      <c r="E1333" s="70">
        <v>23</v>
      </c>
      <c r="F1333" s="341">
        <f t="shared" si="20"/>
        <v>0</v>
      </c>
      <c r="G1333" s="93">
        <v>24.896160000000005</v>
      </c>
    </row>
    <row r="1334" spans="1:7" ht="12.75" customHeight="1">
      <c r="A1334" s="94" t="s">
        <v>29057</v>
      </c>
      <c r="B1334" s="99" t="s">
        <v>26831</v>
      </c>
      <c r="C1334" s="106" t="s">
        <v>21418</v>
      </c>
      <c r="D1334" s="93"/>
      <c r="E1334" s="70">
        <v>23</v>
      </c>
      <c r="F1334" s="341">
        <f t="shared" si="20"/>
        <v>0</v>
      </c>
      <c r="G1334" s="93">
        <v>1.3329360000000001</v>
      </c>
    </row>
    <row r="1335" spans="1:7" ht="12.75" customHeight="1">
      <c r="A1335" s="94" t="s">
        <v>29058</v>
      </c>
      <c r="B1335" s="99" t="s">
        <v>30446</v>
      </c>
      <c r="C1335" s="106" t="s">
        <v>21419</v>
      </c>
      <c r="D1335" s="93"/>
      <c r="E1335" s="70">
        <v>23</v>
      </c>
      <c r="F1335" s="341">
        <f t="shared" si="20"/>
        <v>0</v>
      </c>
      <c r="G1335" s="93">
        <v>65.853648000000007</v>
      </c>
    </row>
    <row r="1336" spans="1:7" ht="12.75" customHeight="1">
      <c r="A1336" s="94" t="s">
        <v>29059</v>
      </c>
      <c r="B1336" s="99" t="s">
        <v>26831</v>
      </c>
      <c r="C1336" s="106" t="s">
        <v>21420</v>
      </c>
      <c r="D1336" s="93"/>
      <c r="E1336" s="70">
        <v>23</v>
      </c>
      <c r="F1336" s="341">
        <f t="shared" si="20"/>
        <v>0</v>
      </c>
      <c r="G1336" s="93">
        <v>4.5385920000000004</v>
      </c>
    </row>
    <row r="1337" spans="1:7" ht="12.75" customHeight="1">
      <c r="A1337" s="94" t="s">
        <v>29060</v>
      </c>
      <c r="B1337" s="99" t="s">
        <v>30445</v>
      </c>
      <c r="C1337" s="106" t="s">
        <v>21421</v>
      </c>
      <c r="D1337" s="93"/>
      <c r="E1337" s="70">
        <v>23</v>
      </c>
      <c r="F1337" s="341">
        <f t="shared" si="20"/>
        <v>0</v>
      </c>
      <c r="G1337" s="93">
        <v>19.916927999999999</v>
      </c>
    </row>
    <row r="1338" spans="1:7" ht="12.75" customHeight="1">
      <c r="A1338" s="94" t="s">
        <v>29061</v>
      </c>
      <c r="B1338" s="99" t="s">
        <v>30446</v>
      </c>
      <c r="C1338" s="106" t="s">
        <v>21422</v>
      </c>
      <c r="D1338" s="93"/>
      <c r="E1338" s="70">
        <v>23</v>
      </c>
      <c r="F1338" s="341">
        <f t="shared" si="20"/>
        <v>0</v>
      </c>
      <c r="G1338" s="93">
        <v>42.510744000000003</v>
      </c>
    </row>
    <row r="1339" spans="1:7" ht="12.75" customHeight="1">
      <c r="A1339" s="109" t="s">
        <v>30611</v>
      </c>
      <c r="B1339" s="409"/>
      <c r="C1339" s="409"/>
      <c r="D1339" s="410"/>
      <c r="E1339" s="70"/>
      <c r="F1339" s="341"/>
    </row>
    <row r="1340" spans="1:7" ht="12.75" customHeight="1">
      <c r="A1340" s="94" t="s">
        <v>29062</v>
      </c>
      <c r="B1340" s="99" t="s">
        <v>26831</v>
      </c>
      <c r="C1340" s="106" t="s">
        <v>21423</v>
      </c>
      <c r="D1340" s="93"/>
      <c r="E1340" s="70">
        <v>23</v>
      </c>
      <c r="F1340" s="341">
        <f t="shared" si="20"/>
        <v>0</v>
      </c>
      <c r="G1340" s="93">
        <v>2.6768880000000004</v>
      </c>
    </row>
    <row r="1341" spans="1:7" ht="12.75" customHeight="1">
      <c r="A1341" s="94" t="s">
        <v>29063</v>
      </c>
      <c r="B1341" s="99" t="s">
        <v>10969</v>
      </c>
      <c r="C1341" s="106" t="s">
        <v>21424</v>
      </c>
      <c r="D1341" s="93"/>
      <c r="E1341" s="70">
        <v>23</v>
      </c>
      <c r="F1341" s="341">
        <f t="shared" si="20"/>
        <v>0</v>
      </c>
      <c r="G1341" s="93">
        <v>147.757608</v>
      </c>
    </row>
    <row r="1342" spans="1:7" ht="12.75" customHeight="1">
      <c r="A1342" s="94" t="s">
        <v>29064</v>
      </c>
      <c r="B1342" s="99" t="s">
        <v>21113</v>
      </c>
      <c r="C1342" s="106" t="s">
        <v>21425</v>
      </c>
      <c r="D1342" s="93"/>
      <c r="E1342" s="70">
        <v>23</v>
      </c>
      <c r="F1342" s="341">
        <f t="shared" si="20"/>
        <v>0</v>
      </c>
      <c r="G1342" s="93">
        <v>154.675656</v>
      </c>
    </row>
    <row r="1343" spans="1:7" ht="12.75" customHeight="1">
      <c r="A1343" s="94" t="s">
        <v>29065</v>
      </c>
      <c r="B1343" s="99" t="s">
        <v>30612</v>
      </c>
      <c r="C1343" s="106" t="s">
        <v>21426</v>
      </c>
      <c r="D1343" s="93"/>
      <c r="E1343" s="70">
        <v>23</v>
      </c>
      <c r="F1343" s="341">
        <f t="shared" si="20"/>
        <v>0</v>
      </c>
      <c r="G1343" s="93">
        <v>336.85826400000002</v>
      </c>
    </row>
    <row r="1344" spans="1:7" ht="12.75" customHeight="1">
      <c r="A1344" s="109" t="s">
        <v>30613</v>
      </c>
      <c r="B1344" s="409"/>
      <c r="C1344" s="409"/>
      <c r="D1344" s="410"/>
      <c r="E1344" s="70"/>
      <c r="F1344" s="341"/>
    </row>
    <row r="1345" spans="1:7" ht="12.75" customHeight="1">
      <c r="A1345" s="94" t="s">
        <v>29066</v>
      </c>
      <c r="B1345" s="99" t="s">
        <v>26840</v>
      </c>
      <c r="C1345" s="106" t="s">
        <v>21427</v>
      </c>
      <c r="D1345" s="93"/>
      <c r="E1345" s="70">
        <v>23</v>
      </c>
      <c r="F1345" s="341">
        <f t="shared" si="20"/>
        <v>0</v>
      </c>
      <c r="G1345" s="93">
        <v>37.531512000000006</v>
      </c>
    </row>
    <row r="1346" spans="1:7" ht="12.75" customHeight="1">
      <c r="A1346" s="94" t="s">
        <v>29067</v>
      </c>
      <c r="B1346" s="99" t="s">
        <v>26835</v>
      </c>
      <c r="C1346" s="106" t="s">
        <v>21428</v>
      </c>
      <c r="D1346" s="93"/>
      <c r="E1346" s="70">
        <v>23</v>
      </c>
      <c r="F1346" s="341">
        <f t="shared" si="20"/>
        <v>0</v>
      </c>
      <c r="G1346" s="93">
        <v>12.492144000000001</v>
      </c>
    </row>
    <row r="1347" spans="1:7" ht="12.75" customHeight="1">
      <c r="A1347" s="94" t="s">
        <v>29068</v>
      </c>
      <c r="B1347" s="99" t="s">
        <v>26840</v>
      </c>
      <c r="C1347" s="106" t="s">
        <v>21429</v>
      </c>
      <c r="D1347" s="93"/>
      <c r="E1347" s="70">
        <v>23</v>
      </c>
      <c r="F1347" s="341">
        <f t="shared" si="20"/>
        <v>0</v>
      </c>
      <c r="G1347" s="93">
        <v>34.491095999999999</v>
      </c>
    </row>
    <row r="1348" spans="1:7" ht="12.75" customHeight="1">
      <c r="A1348" s="94" t="s">
        <v>29069</v>
      </c>
      <c r="B1348" s="99" t="s">
        <v>26835</v>
      </c>
      <c r="C1348" s="106" t="s">
        <v>21430</v>
      </c>
      <c r="D1348" s="93"/>
      <c r="E1348" s="70">
        <v>23</v>
      </c>
      <c r="F1348" s="341">
        <f t="shared" ref="F1348:F1411" si="21">ROUND(D1348*1.23,2)</f>
        <v>0</v>
      </c>
      <c r="G1348" s="93">
        <v>5.4308880000000004</v>
      </c>
    </row>
    <row r="1349" spans="1:7" ht="12.75" customHeight="1">
      <c r="A1349" s="94" t="s">
        <v>29070</v>
      </c>
      <c r="B1349" s="99" t="s">
        <v>28537</v>
      </c>
      <c r="C1349" s="106" t="s">
        <v>21431</v>
      </c>
      <c r="D1349" s="93"/>
      <c r="E1349" s="70">
        <v>23</v>
      </c>
      <c r="F1349" s="341">
        <f t="shared" si="21"/>
        <v>0</v>
      </c>
      <c r="G1349" s="93">
        <v>30.249936000000002</v>
      </c>
    </row>
    <row r="1350" spans="1:7" ht="12.75" customHeight="1">
      <c r="A1350" s="94" t="s">
        <v>29071</v>
      </c>
      <c r="B1350" s="99" t="s">
        <v>26831</v>
      </c>
      <c r="C1350" s="106" t="s">
        <v>21432</v>
      </c>
      <c r="D1350" s="93"/>
      <c r="E1350" s="70">
        <v>23</v>
      </c>
      <c r="F1350" s="341">
        <f t="shared" si="21"/>
        <v>0</v>
      </c>
      <c r="G1350" s="93">
        <v>1.3329360000000001</v>
      </c>
    </row>
    <row r="1351" spans="1:7" ht="12.75" customHeight="1">
      <c r="A1351" s="94" t="s">
        <v>29072</v>
      </c>
      <c r="B1351" s="99" t="s">
        <v>28537</v>
      </c>
      <c r="C1351" s="106" t="s">
        <v>21433</v>
      </c>
      <c r="D1351" s="93"/>
      <c r="E1351" s="70">
        <v>23</v>
      </c>
      <c r="F1351" s="341">
        <f t="shared" si="21"/>
        <v>0</v>
      </c>
      <c r="G1351" s="93">
        <v>13.384440000000001</v>
      </c>
    </row>
    <row r="1352" spans="1:7" ht="12.75" customHeight="1">
      <c r="A1352" s="94" t="s">
        <v>29073</v>
      </c>
      <c r="B1352" s="99" t="s">
        <v>26831</v>
      </c>
      <c r="C1352" s="106" t="s">
        <v>21434</v>
      </c>
      <c r="D1352" s="93"/>
      <c r="E1352" s="70">
        <v>23</v>
      </c>
      <c r="F1352" s="341">
        <f t="shared" si="21"/>
        <v>0</v>
      </c>
      <c r="G1352" s="93">
        <v>3.3488640000000003</v>
      </c>
    </row>
    <row r="1353" spans="1:7" ht="12.75" customHeight="1">
      <c r="A1353" s="109" t="s">
        <v>30614</v>
      </c>
      <c r="B1353" s="409"/>
      <c r="C1353" s="409"/>
      <c r="D1353" s="410"/>
      <c r="E1353" s="70"/>
      <c r="F1353" s="341"/>
    </row>
    <row r="1354" spans="1:7" ht="12.75" customHeight="1">
      <c r="A1354" s="94" t="s">
        <v>29074</v>
      </c>
      <c r="B1354" s="99" t="s">
        <v>28546</v>
      </c>
      <c r="C1354" s="106" t="s">
        <v>21435</v>
      </c>
      <c r="D1354" s="93"/>
      <c r="E1354" s="70">
        <v>23</v>
      </c>
      <c r="F1354" s="341">
        <f t="shared" si="21"/>
        <v>0</v>
      </c>
      <c r="G1354" s="93">
        <v>329.94021600000002</v>
      </c>
    </row>
    <row r="1355" spans="1:7" ht="26.4">
      <c r="A1355" s="94" t="s">
        <v>29075</v>
      </c>
      <c r="B1355" s="99" t="s">
        <v>10959</v>
      </c>
      <c r="C1355" s="106" t="s">
        <v>21436</v>
      </c>
      <c r="D1355" s="93"/>
      <c r="E1355" s="70">
        <v>23</v>
      </c>
      <c r="F1355" s="341">
        <f t="shared" si="21"/>
        <v>0</v>
      </c>
      <c r="G1355" s="93">
        <v>96.478127999999998</v>
      </c>
    </row>
    <row r="1356" spans="1:7" ht="12.75" customHeight="1">
      <c r="A1356" s="94" t="s">
        <v>29076</v>
      </c>
      <c r="B1356" s="99" t="s">
        <v>12798</v>
      </c>
      <c r="C1356" s="106" t="s">
        <v>21437</v>
      </c>
      <c r="D1356" s="93"/>
      <c r="E1356" s="70">
        <v>23</v>
      </c>
      <c r="F1356" s="341">
        <f t="shared" si="21"/>
        <v>0</v>
      </c>
      <c r="G1356" s="93">
        <v>303.18235200000009</v>
      </c>
    </row>
    <row r="1357" spans="1:7" ht="12.75" customHeight="1">
      <c r="A1357" s="109" t="s">
        <v>30615</v>
      </c>
      <c r="B1357" s="409"/>
      <c r="C1357" s="409"/>
      <c r="D1357" s="410"/>
      <c r="E1357" s="70"/>
      <c r="F1357" s="341"/>
    </row>
    <row r="1358" spans="1:7" ht="12.75" customHeight="1">
      <c r="A1358" s="94" t="s">
        <v>29077</v>
      </c>
      <c r="B1358" s="99" t="s">
        <v>26835</v>
      </c>
      <c r="C1358" s="106" t="s">
        <v>21438</v>
      </c>
      <c r="D1358" s="93"/>
      <c r="E1358" s="70">
        <v>23</v>
      </c>
      <c r="F1358" s="341">
        <f t="shared" si="21"/>
        <v>0</v>
      </c>
      <c r="G1358" s="93">
        <v>21.404088000000002</v>
      </c>
    </row>
    <row r="1359" spans="1:7" ht="12.75" customHeight="1">
      <c r="A1359" s="94" t="s">
        <v>29078</v>
      </c>
      <c r="B1359" s="99" t="s">
        <v>30445</v>
      </c>
      <c r="C1359" s="106" t="s">
        <v>21439</v>
      </c>
      <c r="D1359" s="93"/>
      <c r="E1359" s="70">
        <v>23</v>
      </c>
      <c r="F1359" s="341">
        <f t="shared" si="21"/>
        <v>0</v>
      </c>
      <c r="G1359" s="93">
        <v>4.4614800000000008</v>
      </c>
    </row>
    <row r="1360" spans="1:7" ht="12.75" customHeight="1">
      <c r="A1360" s="94" t="s">
        <v>29079</v>
      </c>
      <c r="B1360" s="99" t="s">
        <v>28538</v>
      </c>
      <c r="C1360" s="106" t="s">
        <v>21440</v>
      </c>
      <c r="D1360" s="93"/>
      <c r="E1360" s="70">
        <v>23</v>
      </c>
      <c r="F1360" s="341">
        <f t="shared" si="21"/>
        <v>0</v>
      </c>
      <c r="G1360" s="93">
        <v>3.8666160000000005</v>
      </c>
    </row>
    <row r="1361" spans="1:7" ht="12.75" customHeight="1">
      <c r="A1361" s="94" t="s">
        <v>29080</v>
      </c>
      <c r="B1361" s="99" t="s">
        <v>28537</v>
      </c>
      <c r="C1361" s="106" t="s">
        <v>21441</v>
      </c>
      <c r="D1361" s="93"/>
      <c r="E1361" s="70">
        <v>23</v>
      </c>
      <c r="F1361" s="341">
        <f t="shared" si="21"/>
        <v>0</v>
      </c>
      <c r="G1361" s="93">
        <v>13.384440000000001</v>
      </c>
    </row>
    <row r="1362" spans="1:7" ht="12.75" customHeight="1">
      <c r="A1362" s="94" t="s">
        <v>29081</v>
      </c>
      <c r="B1362" s="99" t="s">
        <v>26831</v>
      </c>
      <c r="C1362" s="106" t="s">
        <v>18001</v>
      </c>
      <c r="D1362" s="93"/>
      <c r="E1362" s="70">
        <v>23</v>
      </c>
      <c r="F1362" s="341">
        <f t="shared" si="21"/>
        <v>0</v>
      </c>
      <c r="G1362" s="93">
        <v>7.2044640000000006</v>
      </c>
    </row>
    <row r="1363" spans="1:7" ht="12.75" customHeight="1">
      <c r="A1363" s="94" t="s">
        <v>29082</v>
      </c>
      <c r="B1363" s="99" t="s">
        <v>28537</v>
      </c>
      <c r="C1363" s="106" t="s">
        <v>18002</v>
      </c>
      <c r="D1363" s="93"/>
      <c r="E1363" s="70">
        <v>23</v>
      </c>
      <c r="F1363" s="341">
        <f t="shared" si="21"/>
        <v>0</v>
      </c>
      <c r="G1363" s="93">
        <v>66.602736000000007</v>
      </c>
    </row>
    <row r="1364" spans="1:7" ht="12.75" customHeight="1">
      <c r="A1364" s="94" t="s">
        <v>29083</v>
      </c>
      <c r="B1364" s="99" t="s">
        <v>26831</v>
      </c>
      <c r="C1364" s="106" t="s">
        <v>18003</v>
      </c>
      <c r="D1364" s="93"/>
      <c r="E1364" s="70">
        <v>23</v>
      </c>
      <c r="F1364" s="341">
        <f t="shared" si="21"/>
        <v>0</v>
      </c>
      <c r="G1364" s="93">
        <v>5.4308880000000004</v>
      </c>
    </row>
    <row r="1365" spans="1:7" ht="12.75" customHeight="1">
      <c r="A1365" s="109" t="s">
        <v>30616</v>
      </c>
      <c r="B1365" s="409"/>
      <c r="C1365" s="409"/>
      <c r="D1365" s="410"/>
      <c r="E1365" s="70"/>
      <c r="F1365" s="341"/>
    </row>
    <row r="1366" spans="1:7" ht="12.75" customHeight="1">
      <c r="A1366" s="94" t="s">
        <v>29084</v>
      </c>
      <c r="B1366" s="99" t="s">
        <v>30617</v>
      </c>
      <c r="C1366" s="106" t="s">
        <v>18004</v>
      </c>
      <c r="D1366" s="93"/>
      <c r="E1366" s="70">
        <v>23</v>
      </c>
      <c r="F1366" s="341">
        <f t="shared" si="21"/>
        <v>0</v>
      </c>
      <c r="G1366" s="93">
        <v>1453.89168</v>
      </c>
    </row>
    <row r="1367" spans="1:7" ht="12.75" customHeight="1">
      <c r="A1367" s="94" t="s">
        <v>29085</v>
      </c>
      <c r="B1367" s="99" t="s">
        <v>26835</v>
      </c>
      <c r="C1367" s="106" t="s">
        <v>18005</v>
      </c>
      <c r="D1367" s="93"/>
      <c r="E1367" s="70">
        <v>23</v>
      </c>
      <c r="F1367" s="341">
        <f t="shared" si="21"/>
        <v>0</v>
      </c>
      <c r="G1367" s="93">
        <v>9.8813520000000015</v>
      </c>
    </row>
    <row r="1368" spans="1:7" ht="12.75" customHeight="1">
      <c r="A1368" s="109" t="s">
        <v>30618</v>
      </c>
      <c r="B1368" s="409"/>
      <c r="C1368" s="409"/>
      <c r="D1368" s="410"/>
      <c r="E1368" s="70"/>
      <c r="F1368" s="341"/>
    </row>
    <row r="1369" spans="1:7" ht="12.75" customHeight="1">
      <c r="A1369" s="94" t="s">
        <v>29086</v>
      </c>
      <c r="B1369" s="99" t="s">
        <v>30619</v>
      </c>
      <c r="C1369" s="106" t="s">
        <v>18006</v>
      </c>
      <c r="D1369" s="93"/>
      <c r="E1369" s="70">
        <v>23</v>
      </c>
      <c r="F1369" s="341">
        <f t="shared" si="21"/>
        <v>0</v>
      </c>
      <c r="G1369" s="93">
        <v>635.4359280000001</v>
      </c>
    </row>
    <row r="1370" spans="1:7" ht="12.75" customHeight="1">
      <c r="A1370" s="94" t="s">
        <v>29087</v>
      </c>
      <c r="B1370" s="99" t="s">
        <v>26840</v>
      </c>
      <c r="C1370" s="106" t="s">
        <v>18007</v>
      </c>
      <c r="D1370" s="93"/>
      <c r="E1370" s="70">
        <v>23</v>
      </c>
      <c r="F1370" s="341">
        <f t="shared" si="21"/>
        <v>0</v>
      </c>
      <c r="G1370" s="93">
        <v>30.999024000000002</v>
      </c>
    </row>
    <row r="1371" spans="1:7" ht="12.75" customHeight="1">
      <c r="A1371" s="94" t="s">
        <v>29088</v>
      </c>
      <c r="B1371" s="99" t="s">
        <v>26835</v>
      </c>
      <c r="C1371" s="106" t="s">
        <v>18008</v>
      </c>
      <c r="D1371" s="93"/>
      <c r="E1371" s="70">
        <v>23</v>
      </c>
      <c r="F1371" s="341">
        <f t="shared" si="21"/>
        <v>0</v>
      </c>
      <c r="G1371" s="93">
        <v>9.8813520000000015</v>
      </c>
    </row>
    <row r="1372" spans="1:7" ht="12.75" customHeight="1">
      <c r="A1372" s="109" t="s">
        <v>30620</v>
      </c>
      <c r="B1372" s="409"/>
      <c r="C1372" s="409"/>
      <c r="D1372" s="410"/>
      <c r="E1372" s="70"/>
      <c r="F1372" s="341"/>
    </row>
    <row r="1373" spans="1:7" ht="12.75" customHeight="1">
      <c r="A1373" s="94" t="s">
        <v>29089</v>
      </c>
      <c r="B1373" s="99" t="s">
        <v>26835</v>
      </c>
      <c r="C1373" s="106" t="s">
        <v>18009</v>
      </c>
      <c r="D1373" s="93"/>
      <c r="E1373" s="70">
        <v>23</v>
      </c>
      <c r="F1373" s="341">
        <f t="shared" si="21"/>
        <v>0</v>
      </c>
      <c r="G1373" s="93">
        <v>7.6561200000000014</v>
      </c>
    </row>
    <row r="1374" spans="1:7" ht="12.75" customHeight="1">
      <c r="A1374" s="94" t="s">
        <v>29090</v>
      </c>
      <c r="B1374" s="99" t="s">
        <v>26840</v>
      </c>
      <c r="C1374" s="106" t="s">
        <v>18010</v>
      </c>
      <c r="D1374" s="93"/>
      <c r="E1374" s="70">
        <v>23</v>
      </c>
      <c r="F1374" s="341">
        <f t="shared" si="21"/>
        <v>0</v>
      </c>
      <c r="G1374" s="93">
        <v>34.480080000000008</v>
      </c>
    </row>
    <row r="1375" spans="1:7" ht="12.75" customHeight="1">
      <c r="A1375" s="94" t="s">
        <v>29091</v>
      </c>
      <c r="B1375" s="99" t="s">
        <v>28537</v>
      </c>
      <c r="C1375" s="106" t="s">
        <v>18011</v>
      </c>
      <c r="D1375" s="93"/>
      <c r="E1375" s="70">
        <v>23</v>
      </c>
      <c r="F1375" s="341">
        <f t="shared" si="21"/>
        <v>0</v>
      </c>
      <c r="G1375" s="93">
        <v>30.999024000000002</v>
      </c>
    </row>
    <row r="1376" spans="1:7" ht="12.75" customHeight="1">
      <c r="A1376" s="94" t="s">
        <v>29092</v>
      </c>
      <c r="B1376" s="99" t="s">
        <v>26831</v>
      </c>
      <c r="C1376" s="106" t="s">
        <v>18012</v>
      </c>
      <c r="D1376" s="93"/>
      <c r="E1376" s="70">
        <v>23</v>
      </c>
      <c r="F1376" s="341">
        <f t="shared" si="21"/>
        <v>0</v>
      </c>
      <c r="G1376" s="93">
        <v>3.0514320000000001</v>
      </c>
    </row>
    <row r="1377" spans="1:7" ht="12.75" customHeight="1">
      <c r="A1377" s="109" t="s">
        <v>30621</v>
      </c>
      <c r="B1377" s="409"/>
      <c r="C1377" s="409"/>
      <c r="D1377" s="410"/>
      <c r="E1377" s="70"/>
      <c r="F1377" s="341"/>
    </row>
    <row r="1378" spans="1:7" ht="12.75" customHeight="1">
      <c r="A1378" s="94" t="s">
        <v>29093</v>
      </c>
      <c r="B1378" s="99" t="s">
        <v>30617</v>
      </c>
      <c r="C1378" s="106" t="s">
        <v>18013</v>
      </c>
      <c r="D1378" s="93"/>
      <c r="E1378" s="70">
        <v>23</v>
      </c>
      <c r="F1378" s="341">
        <f t="shared" si="21"/>
        <v>0</v>
      </c>
      <c r="G1378" s="93">
        <v>2426.8798800000004</v>
      </c>
    </row>
    <row r="1379" spans="1:7" ht="12.75" customHeight="1">
      <c r="A1379" s="109" t="s">
        <v>30622</v>
      </c>
      <c r="B1379" s="409"/>
      <c r="C1379" s="409"/>
      <c r="D1379" s="410"/>
      <c r="E1379" s="70"/>
      <c r="F1379" s="341"/>
    </row>
    <row r="1380" spans="1:7" ht="12.75" customHeight="1">
      <c r="A1380" s="94" t="s">
        <v>29094</v>
      </c>
      <c r="B1380" s="99" t="s">
        <v>30617</v>
      </c>
      <c r="C1380" s="106" t="s">
        <v>18014</v>
      </c>
      <c r="D1380" s="93"/>
      <c r="E1380" s="70">
        <v>23</v>
      </c>
      <c r="F1380" s="341">
        <f t="shared" si="21"/>
        <v>0</v>
      </c>
      <c r="G1380" s="93">
        <v>1737.862128</v>
      </c>
    </row>
    <row r="1381" spans="1:7" ht="12.75" customHeight="1">
      <c r="A1381" s="109" t="s">
        <v>30623</v>
      </c>
      <c r="B1381" s="409"/>
      <c r="C1381" s="409"/>
      <c r="D1381" s="410"/>
      <c r="E1381" s="70"/>
      <c r="F1381" s="341"/>
    </row>
    <row r="1382" spans="1:7" ht="12.75" customHeight="1">
      <c r="A1382" s="94" t="s">
        <v>29095</v>
      </c>
      <c r="B1382" s="99" t="s">
        <v>10997</v>
      </c>
      <c r="C1382" s="106" t="s">
        <v>18015</v>
      </c>
      <c r="D1382" s="93"/>
      <c r="E1382" s="70">
        <v>23</v>
      </c>
      <c r="F1382" s="341">
        <f t="shared" si="21"/>
        <v>0</v>
      </c>
      <c r="G1382" s="93">
        <v>31.362552000000004</v>
      </c>
    </row>
    <row r="1383" spans="1:7" ht="12.75" customHeight="1">
      <c r="A1383" s="94" t="s">
        <v>29096</v>
      </c>
      <c r="B1383" s="99" t="s">
        <v>10997</v>
      </c>
      <c r="C1383" s="106" t="s">
        <v>18016</v>
      </c>
      <c r="D1383" s="93"/>
      <c r="E1383" s="70">
        <v>23</v>
      </c>
      <c r="F1383" s="341">
        <f t="shared" si="21"/>
        <v>0</v>
      </c>
      <c r="G1383" s="93">
        <v>13.681872</v>
      </c>
    </row>
    <row r="1384" spans="1:7" ht="12.75" customHeight="1">
      <c r="A1384" s="94" t="s">
        <v>29097</v>
      </c>
      <c r="B1384" s="99" t="s">
        <v>30624</v>
      </c>
      <c r="C1384" s="106" t="s">
        <v>18017</v>
      </c>
      <c r="D1384" s="93"/>
      <c r="E1384" s="70">
        <v>23</v>
      </c>
      <c r="F1384" s="341">
        <f t="shared" si="21"/>
        <v>0</v>
      </c>
      <c r="G1384" s="93">
        <v>21.404088000000002</v>
      </c>
    </row>
    <row r="1385" spans="1:7" ht="12.75" customHeight="1">
      <c r="A1385" s="94" t="s">
        <v>29098</v>
      </c>
      <c r="B1385" s="99" t="s">
        <v>10992</v>
      </c>
      <c r="C1385" s="106" t="s">
        <v>18018</v>
      </c>
      <c r="D1385" s="93"/>
      <c r="E1385" s="70">
        <v>23</v>
      </c>
      <c r="F1385" s="341">
        <f t="shared" si="21"/>
        <v>0</v>
      </c>
      <c r="G1385" s="93">
        <v>323.11029600000001</v>
      </c>
    </row>
    <row r="1386" spans="1:7" ht="12.75" customHeight="1">
      <c r="A1386" s="108" t="s">
        <v>30625</v>
      </c>
      <c r="B1386" s="110"/>
      <c r="C1386" s="127"/>
      <c r="D1386" s="113"/>
      <c r="E1386" s="70"/>
      <c r="F1386" s="341"/>
      <c r="G1386" s="113"/>
    </row>
    <row r="1387" spans="1:7" ht="12.75" customHeight="1">
      <c r="A1387" s="94" t="s">
        <v>29099</v>
      </c>
      <c r="B1387" s="99" t="s">
        <v>30626</v>
      </c>
      <c r="C1387" s="106" t="s">
        <v>18019</v>
      </c>
      <c r="D1387" s="93"/>
      <c r="E1387" s="70">
        <v>23</v>
      </c>
      <c r="F1387" s="341">
        <f t="shared" si="21"/>
        <v>0</v>
      </c>
      <c r="G1387" s="93">
        <v>13933.565568</v>
      </c>
    </row>
    <row r="1388" spans="1:7" ht="12.75" customHeight="1">
      <c r="A1388" s="94" t="s">
        <v>29100</v>
      </c>
      <c r="B1388" s="99" t="s">
        <v>28534</v>
      </c>
      <c r="C1388" s="106" t="s">
        <v>18020</v>
      </c>
      <c r="D1388" s="93"/>
      <c r="E1388" s="70">
        <v>23</v>
      </c>
      <c r="F1388" s="341">
        <f t="shared" si="21"/>
        <v>0</v>
      </c>
      <c r="G1388" s="93">
        <v>811.515672</v>
      </c>
    </row>
    <row r="1389" spans="1:7" ht="12.75" customHeight="1">
      <c r="A1389" s="94" t="s">
        <v>29101</v>
      </c>
      <c r="B1389" s="99" t="s">
        <v>30627</v>
      </c>
      <c r="C1389" s="106" t="s">
        <v>18021</v>
      </c>
      <c r="D1389" s="93"/>
      <c r="E1389" s="70">
        <v>23</v>
      </c>
      <c r="F1389" s="341">
        <f t="shared" si="21"/>
        <v>0</v>
      </c>
      <c r="G1389" s="93">
        <v>52.480224000000007</v>
      </c>
    </row>
    <row r="1390" spans="1:7" ht="12.75" customHeight="1">
      <c r="A1390" s="94" t="s">
        <v>32466</v>
      </c>
      <c r="B1390" s="99" t="s">
        <v>30628</v>
      </c>
      <c r="C1390" s="106" t="s">
        <v>18022</v>
      </c>
      <c r="D1390" s="93"/>
      <c r="E1390" s="70">
        <v>23</v>
      </c>
      <c r="F1390" s="341">
        <f t="shared" si="21"/>
        <v>0</v>
      </c>
      <c r="G1390" s="93">
        <v>2771.4052800000009</v>
      </c>
    </row>
    <row r="1391" spans="1:7" ht="12.75" customHeight="1">
      <c r="A1391" s="94" t="s">
        <v>32467</v>
      </c>
      <c r="B1391" s="99" t="s">
        <v>26840</v>
      </c>
      <c r="C1391" s="106" t="s">
        <v>18023</v>
      </c>
      <c r="D1391" s="93"/>
      <c r="E1391" s="70">
        <v>23</v>
      </c>
      <c r="F1391" s="341">
        <f t="shared" si="21"/>
        <v>0</v>
      </c>
      <c r="G1391" s="93">
        <v>39.393216000000002</v>
      </c>
    </row>
    <row r="1392" spans="1:7" ht="12.75" customHeight="1">
      <c r="A1392" s="94" t="s">
        <v>32468</v>
      </c>
      <c r="B1392" s="99" t="s">
        <v>30629</v>
      </c>
      <c r="C1392" s="106" t="s">
        <v>18024</v>
      </c>
      <c r="D1392" s="93"/>
      <c r="E1392" s="70">
        <v>23</v>
      </c>
      <c r="F1392" s="341">
        <f t="shared" si="21"/>
        <v>0</v>
      </c>
      <c r="G1392" s="93">
        <v>7081.6135679999998</v>
      </c>
    </row>
    <row r="1393" spans="1:7" ht="12.75" customHeight="1">
      <c r="A1393" s="94" t="s">
        <v>32469</v>
      </c>
      <c r="B1393" s="99" t="s">
        <v>26828</v>
      </c>
      <c r="C1393" s="106" t="s">
        <v>18025</v>
      </c>
      <c r="D1393" s="93"/>
      <c r="E1393" s="70">
        <v>23</v>
      </c>
      <c r="F1393" s="341">
        <f t="shared" si="21"/>
        <v>0</v>
      </c>
      <c r="G1393" s="93">
        <v>292.485816</v>
      </c>
    </row>
    <row r="1394" spans="1:7" ht="12.75" customHeight="1">
      <c r="A1394" s="94" t="s">
        <v>32470</v>
      </c>
      <c r="B1394" s="99" t="s">
        <v>30630</v>
      </c>
      <c r="C1394" s="106" t="s">
        <v>18026</v>
      </c>
      <c r="D1394" s="93"/>
      <c r="E1394" s="70">
        <v>23</v>
      </c>
      <c r="F1394" s="341">
        <f t="shared" si="21"/>
        <v>0</v>
      </c>
      <c r="G1394" s="93">
        <v>1600.0629840000001</v>
      </c>
    </row>
    <row r="1395" spans="1:7" ht="12.75" customHeight="1">
      <c r="A1395" s="94" t="s">
        <v>32471</v>
      </c>
      <c r="B1395" s="99" t="s">
        <v>30624</v>
      </c>
      <c r="C1395" s="106" t="s">
        <v>18027</v>
      </c>
      <c r="D1395" s="93"/>
      <c r="E1395" s="70">
        <v>23</v>
      </c>
      <c r="F1395" s="341">
        <f t="shared" si="21"/>
        <v>0</v>
      </c>
      <c r="G1395" s="93">
        <v>7.6561200000000014</v>
      </c>
    </row>
    <row r="1396" spans="1:7" ht="12.75" customHeight="1">
      <c r="A1396" s="94" t="s">
        <v>32472</v>
      </c>
      <c r="B1396" s="99" t="s">
        <v>26840</v>
      </c>
      <c r="C1396" s="106" t="s">
        <v>18028</v>
      </c>
      <c r="D1396" s="93"/>
      <c r="E1396" s="70">
        <v>23</v>
      </c>
      <c r="F1396" s="341">
        <f t="shared" si="21"/>
        <v>0</v>
      </c>
      <c r="G1396" s="93">
        <v>76.561199999999985</v>
      </c>
    </row>
    <row r="1397" spans="1:7" ht="12.75" customHeight="1">
      <c r="A1397" s="94" t="s">
        <v>32473</v>
      </c>
      <c r="B1397" s="99" t="s">
        <v>26840</v>
      </c>
      <c r="C1397" s="106" t="s">
        <v>18029</v>
      </c>
      <c r="D1397" s="93"/>
      <c r="E1397" s="70">
        <v>23</v>
      </c>
      <c r="F1397" s="341">
        <f t="shared" si="21"/>
        <v>0</v>
      </c>
      <c r="G1397" s="93">
        <v>30.249936000000002</v>
      </c>
    </row>
    <row r="1398" spans="1:7" ht="12.75" customHeight="1">
      <c r="A1398" s="94" t="s">
        <v>32474</v>
      </c>
      <c r="B1398" s="99" t="s">
        <v>28540</v>
      </c>
      <c r="C1398" s="106" t="s">
        <v>18030</v>
      </c>
      <c r="D1398" s="93"/>
      <c r="E1398" s="70">
        <v>23</v>
      </c>
      <c r="F1398" s="341">
        <f t="shared" si="21"/>
        <v>0</v>
      </c>
      <c r="G1398" s="93">
        <v>3.9437280000000006</v>
      </c>
    </row>
    <row r="1399" spans="1:7" ht="12.75" customHeight="1">
      <c r="A1399" s="94" t="s">
        <v>32475</v>
      </c>
      <c r="B1399" s="99" t="s">
        <v>28544</v>
      </c>
      <c r="C1399" s="106" t="s">
        <v>18031</v>
      </c>
      <c r="D1399" s="93"/>
      <c r="E1399" s="70">
        <v>23</v>
      </c>
      <c r="F1399" s="341">
        <f t="shared" si="21"/>
        <v>0</v>
      </c>
      <c r="G1399" s="93">
        <v>29.511864000000003</v>
      </c>
    </row>
    <row r="1400" spans="1:7" ht="12.75" customHeight="1">
      <c r="A1400" s="94" t="s">
        <v>32476</v>
      </c>
      <c r="B1400" s="99" t="s">
        <v>28544</v>
      </c>
      <c r="C1400" s="106" t="s">
        <v>18032</v>
      </c>
      <c r="D1400" s="93"/>
      <c r="E1400" s="70">
        <v>23</v>
      </c>
      <c r="F1400" s="341">
        <f t="shared" si="21"/>
        <v>0</v>
      </c>
      <c r="G1400" s="93">
        <v>29.511864000000003</v>
      </c>
    </row>
    <row r="1401" spans="1:7" ht="12.75" customHeight="1">
      <c r="A1401" s="94" t="s">
        <v>32477</v>
      </c>
      <c r="B1401" s="99" t="s">
        <v>30631</v>
      </c>
      <c r="C1401" s="106" t="s">
        <v>18033</v>
      </c>
      <c r="D1401" s="93"/>
      <c r="E1401" s="70">
        <v>23</v>
      </c>
      <c r="F1401" s="341">
        <f t="shared" si="21"/>
        <v>0</v>
      </c>
      <c r="G1401" s="93">
        <v>286.31685600000003</v>
      </c>
    </row>
    <row r="1402" spans="1:7" ht="12.75" customHeight="1">
      <c r="A1402" s="94" t="s">
        <v>32478</v>
      </c>
      <c r="B1402" s="99" t="s">
        <v>30626</v>
      </c>
      <c r="C1402" s="106" t="s">
        <v>18034</v>
      </c>
      <c r="D1402" s="93"/>
      <c r="E1402" s="70">
        <v>23</v>
      </c>
      <c r="F1402" s="341">
        <f t="shared" si="21"/>
        <v>0</v>
      </c>
      <c r="G1402" s="93">
        <v>9263.5196400000004</v>
      </c>
    </row>
    <row r="1403" spans="1:7" ht="12.75" customHeight="1">
      <c r="A1403" s="94" t="s">
        <v>32479</v>
      </c>
      <c r="B1403" s="99" t="s">
        <v>30624</v>
      </c>
      <c r="C1403" s="106" t="s">
        <v>18035</v>
      </c>
      <c r="D1403" s="93"/>
      <c r="E1403" s="70">
        <v>23</v>
      </c>
      <c r="F1403" s="341">
        <f t="shared" si="21"/>
        <v>0</v>
      </c>
      <c r="G1403" s="93">
        <v>10.476216000000001</v>
      </c>
    </row>
    <row r="1404" spans="1:7" ht="12.75" customHeight="1">
      <c r="A1404" s="109" t="s">
        <v>30632</v>
      </c>
      <c r="B1404" s="409"/>
      <c r="C1404" s="409"/>
      <c r="D1404" s="410"/>
      <c r="E1404" s="70"/>
      <c r="F1404" s="341"/>
    </row>
    <row r="1405" spans="1:7" ht="12.75" customHeight="1">
      <c r="A1405" s="94" t="s">
        <v>32480</v>
      </c>
      <c r="B1405" s="99" t="s">
        <v>30624</v>
      </c>
      <c r="C1405" s="106" t="s">
        <v>18036</v>
      </c>
      <c r="D1405" s="93"/>
      <c r="E1405" s="70">
        <v>23</v>
      </c>
      <c r="F1405" s="341">
        <f t="shared" si="21"/>
        <v>0</v>
      </c>
      <c r="G1405" s="93">
        <v>7.6561200000000014</v>
      </c>
    </row>
    <row r="1406" spans="1:7" ht="12.75" customHeight="1">
      <c r="A1406" s="94" t="s">
        <v>32481</v>
      </c>
      <c r="B1406" s="99" t="s">
        <v>30624</v>
      </c>
      <c r="C1406" s="106" t="s">
        <v>18037</v>
      </c>
      <c r="D1406" s="93"/>
      <c r="E1406" s="70">
        <v>23</v>
      </c>
      <c r="F1406" s="341">
        <f t="shared" si="21"/>
        <v>0</v>
      </c>
      <c r="G1406" s="93">
        <v>10.487232000000001</v>
      </c>
    </row>
    <row r="1407" spans="1:7" ht="12.75" customHeight="1">
      <c r="A1407" s="109" t="s">
        <v>30633</v>
      </c>
      <c r="B1407" s="409"/>
      <c r="C1407" s="409"/>
      <c r="D1407" s="410"/>
      <c r="E1407" s="70"/>
      <c r="F1407" s="341"/>
    </row>
    <row r="1408" spans="1:7" ht="12.75" customHeight="1">
      <c r="A1408" s="94" t="s">
        <v>32482</v>
      </c>
      <c r="B1408" s="99" t="s">
        <v>30634</v>
      </c>
      <c r="C1408" s="106" t="s">
        <v>18038</v>
      </c>
      <c r="D1408" s="93"/>
      <c r="E1408" s="70">
        <v>23</v>
      </c>
      <c r="F1408" s="341">
        <f t="shared" si="21"/>
        <v>0</v>
      </c>
      <c r="G1408" s="93">
        <v>742.610592</v>
      </c>
    </row>
    <row r="1409" spans="1:7" ht="12.75" customHeight="1">
      <c r="A1409" s="94" t="s">
        <v>32483</v>
      </c>
      <c r="B1409" s="99" t="s">
        <v>26835</v>
      </c>
      <c r="C1409" s="106" t="s">
        <v>18039</v>
      </c>
      <c r="D1409" s="93"/>
      <c r="E1409" s="70">
        <v>23</v>
      </c>
      <c r="F1409" s="341">
        <f t="shared" si="21"/>
        <v>0</v>
      </c>
      <c r="G1409" s="93">
        <v>3.9327120000000004</v>
      </c>
    </row>
    <row r="1410" spans="1:7" ht="12.75" customHeight="1">
      <c r="A1410" s="109" t="s">
        <v>30635</v>
      </c>
      <c r="B1410" s="409"/>
      <c r="C1410" s="409"/>
      <c r="D1410" s="410"/>
      <c r="E1410" s="70"/>
      <c r="F1410" s="341"/>
    </row>
    <row r="1411" spans="1:7" ht="12.75" customHeight="1">
      <c r="A1411" s="94" t="s">
        <v>32484</v>
      </c>
      <c r="B1411" s="99" t="s">
        <v>26830</v>
      </c>
      <c r="C1411" s="106" t="s">
        <v>18040</v>
      </c>
      <c r="D1411" s="93"/>
      <c r="E1411" s="70">
        <v>23</v>
      </c>
      <c r="F1411" s="341">
        <f t="shared" si="21"/>
        <v>0</v>
      </c>
      <c r="G1411" s="93">
        <v>1148.3739360000002</v>
      </c>
    </row>
    <row r="1412" spans="1:7" ht="12.75" customHeight="1">
      <c r="A1412" s="94" t="s">
        <v>32485</v>
      </c>
      <c r="B1412" s="99" t="s">
        <v>26835</v>
      </c>
      <c r="C1412" s="106" t="s">
        <v>18041</v>
      </c>
      <c r="D1412" s="93"/>
      <c r="E1412" s="70">
        <v>23</v>
      </c>
      <c r="F1412" s="341">
        <f t="shared" ref="F1412:F1475" si="22">ROUND(D1412*1.23,2)</f>
        <v>0</v>
      </c>
      <c r="G1412" s="93">
        <v>16.347744000000002</v>
      </c>
    </row>
    <row r="1413" spans="1:7" ht="12.75" customHeight="1">
      <c r="A1413" s="94" t="s">
        <v>32486</v>
      </c>
      <c r="B1413" s="99" t="s">
        <v>30636</v>
      </c>
      <c r="C1413" s="106" t="s">
        <v>18042</v>
      </c>
      <c r="D1413" s="93"/>
      <c r="E1413" s="70">
        <v>23</v>
      </c>
      <c r="F1413" s="341">
        <f t="shared" si="22"/>
        <v>0</v>
      </c>
      <c r="G1413" s="93">
        <v>298.57766400000003</v>
      </c>
    </row>
    <row r="1414" spans="1:7" ht="12.75" customHeight="1">
      <c r="A1414" s="109" t="s">
        <v>30637</v>
      </c>
      <c r="B1414" s="409"/>
      <c r="C1414" s="409"/>
      <c r="D1414" s="410"/>
      <c r="E1414" s="70"/>
      <c r="F1414" s="341"/>
    </row>
    <row r="1415" spans="1:7" ht="12.75" customHeight="1">
      <c r="A1415" s="94" t="s">
        <v>32487</v>
      </c>
      <c r="B1415" s="99" t="s">
        <v>28308</v>
      </c>
      <c r="C1415" s="106" t="s">
        <v>18043</v>
      </c>
      <c r="D1415" s="93"/>
      <c r="E1415" s="70">
        <v>23</v>
      </c>
      <c r="F1415" s="341">
        <f t="shared" si="22"/>
        <v>0</v>
      </c>
      <c r="G1415" s="93">
        <v>317.75652000000002</v>
      </c>
    </row>
    <row r="1416" spans="1:7" ht="12.75" customHeight="1">
      <c r="A1416" s="94" t="s">
        <v>32488</v>
      </c>
      <c r="B1416" s="99" t="s">
        <v>30446</v>
      </c>
      <c r="C1416" s="106" t="s">
        <v>18044</v>
      </c>
      <c r="D1416" s="93"/>
      <c r="E1416" s="70">
        <v>23</v>
      </c>
      <c r="F1416" s="341">
        <f t="shared" si="22"/>
        <v>0</v>
      </c>
      <c r="G1416" s="93">
        <v>28.696680000000004</v>
      </c>
    </row>
    <row r="1417" spans="1:7" ht="12.75" customHeight="1">
      <c r="A1417" s="94" t="s">
        <v>32489</v>
      </c>
      <c r="B1417" s="99" t="s">
        <v>26831</v>
      </c>
      <c r="C1417" s="106" t="s">
        <v>18045</v>
      </c>
      <c r="D1417" s="93"/>
      <c r="E1417" s="70">
        <v>23</v>
      </c>
      <c r="F1417" s="341">
        <f t="shared" si="22"/>
        <v>0</v>
      </c>
      <c r="G1417" s="93">
        <v>3.3488640000000003</v>
      </c>
    </row>
    <row r="1418" spans="1:7" ht="12.75" customHeight="1">
      <c r="A1418" s="109" t="s">
        <v>28309</v>
      </c>
      <c r="B1418" s="409"/>
      <c r="C1418" s="409"/>
      <c r="D1418" s="410"/>
      <c r="E1418" s="70"/>
      <c r="F1418" s="341"/>
    </row>
    <row r="1419" spans="1:7" ht="12.75" customHeight="1">
      <c r="A1419" s="94" t="s">
        <v>32490</v>
      </c>
      <c r="B1419" s="99" t="s">
        <v>28310</v>
      </c>
      <c r="C1419" s="106" t="s">
        <v>18046</v>
      </c>
      <c r="D1419" s="93"/>
      <c r="E1419" s="70">
        <v>23</v>
      </c>
      <c r="F1419" s="341">
        <f t="shared" si="22"/>
        <v>0</v>
      </c>
      <c r="G1419" s="93">
        <v>98.780472000000017</v>
      </c>
    </row>
    <row r="1420" spans="1:7" ht="12.75" customHeight="1">
      <c r="A1420" s="109" t="s">
        <v>28311</v>
      </c>
      <c r="B1420" s="409"/>
      <c r="C1420" s="409"/>
      <c r="D1420" s="410"/>
      <c r="E1420" s="70"/>
      <c r="F1420" s="341"/>
    </row>
    <row r="1421" spans="1:7" ht="12.75" customHeight="1">
      <c r="A1421" s="94" t="s">
        <v>32491</v>
      </c>
      <c r="B1421" s="99" t="s">
        <v>11000</v>
      </c>
      <c r="C1421" s="106" t="s">
        <v>18047</v>
      </c>
      <c r="D1421" s="93"/>
      <c r="E1421" s="70">
        <v>23</v>
      </c>
      <c r="F1421" s="341">
        <f t="shared" si="22"/>
        <v>0</v>
      </c>
      <c r="G1421" s="93">
        <v>1224.9351360000001</v>
      </c>
    </row>
    <row r="1422" spans="1:7" ht="12.75" customHeight="1">
      <c r="A1422" s="94" t="s">
        <v>32492</v>
      </c>
      <c r="B1422" s="99" t="s">
        <v>26835</v>
      </c>
      <c r="C1422" s="106" t="s">
        <v>18048</v>
      </c>
      <c r="D1422" s="93"/>
      <c r="E1422" s="70">
        <v>23</v>
      </c>
      <c r="F1422" s="341">
        <f t="shared" si="22"/>
        <v>0</v>
      </c>
      <c r="G1422" s="93">
        <v>7.6561200000000014</v>
      </c>
    </row>
    <row r="1423" spans="1:7" ht="12.75" customHeight="1">
      <c r="A1423" s="109" t="s">
        <v>28312</v>
      </c>
      <c r="B1423" s="409"/>
      <c r="C1423" s="409"/>
      <c r="D1423" s="410"/>
      <c r="E1423" s="70"/>
      <c r="F1423" s="341"/>
    </row>
    <row r="1424" spans="1:7" ht="12.75" customHeight="1">
      <c r="A1424" s="94" t="s">
        <v>32493</v>
      </c>
      <c r="B1424" s="99" t="s">
        <v>11000</v>
      </c>
      <c r="C1424" s="106" t="s">
        <v>18049</v>
      </c>
      <c r="D1424" s="93"/>
      <c r="E1424" s="70">
        <v>23</v>
      </c>
      <c r="F1424" s="341">
        <f t="shared" si="22"/>
        <v>0</v>
      </c>
      <c r="G1424" s="93">
        <v>1224.9351360000001</v>
      </c>
    </row>
    <row r="1425" spans="1:7" ht="12.75" customHeight="1">
      <c r="A1425" s="94" t="s">
        <v>32494</v>
      </c>
      <c r="B1425" s="99" t="s">
        <v>26835</v>
      </c>
      <c r="C1425" s="106" t="s">
        <v>18050</v>
      </c>
      <c r="D1425" s="93"/>
      <c r="E1425" s="70">
        <v>23</v>
      </c>
      <c r="F1425" s="341">
        <f t="shared" si="22"/>
        <v>0</v>
      </c>
      <c r="G1425" s="93">
        <v>7.6561200000000014</v>
      </c>
    </row>
    <row r="1426" spans="1:7" ht="12.75" customHeight="1">
      <c r="A1426" s="108" t="s">
        <v>28313</v>
      </c>
      <c r="B1426" s="110"/>
      <c r="C1426" s="127"/>
      <c r="D1426" s="113"/>
      <c r="E1426" s="70"/>
      <c r="F1426" s="341"/>
      <c r="G1426" s="113"/>
    </row>
    <row r="1427" spans="1:7" ht="12.75" customHeight="1">
      <c r="A1427" s="94" t="s">
        <v>32495</v>
      </c>
      <c r="B1427" s="99" t="s">
        <v>26840</v>
      </c>
      <c r="C1427" s="106" t="s">
        <v>18051</v>
      </c>
      <c r="D1427" s="93"/>
      <c r="E1427" s="70">
        <v>23</v>
      </c>
      <c r="F1427" s="341">
        <f t="shared" si="22"/>
        <v>0</v>
      </c>
      <c r="G1427" s="93">
        <v>17.912016000000001</v>
      </c>
    </row>
    <row r="1428" spans="1:7" ht="12.75" customHeight="1">
      <c r="A1428" s="94" t="s">
        <v>32496</v>
      </c>
      <c r="B1428" s="99" t="s">
        <v>26835</v>
      </c>
      <c r="C1428" s="106" t="s">
        <v>18052</v>
      </c>
      <c r="D1428" s="93"/>
      <c r="E1428" s="70">
        <v>23</v>
      </c>
      <c r="F1428" s="341">
        <f t="shared" si="22"/>
        <v>0</v>
      </c>
      <c r="G1428" s="93">
        <v>9.8813520000000015</v>
      </c>
    </row>
    <row r="1429" spans="1:7" ht="12.75" customHeight="1">
      <c r="A1429" s="94" t="s">
        <v>32497</v>
      </c>
      <c r="B1429" s="99" t="s">
        <v>28314</v>
      </c>
      <c r="C1429" s="106" t="s">
        <v>18053</v>
      </c>
      <c r="D1429" s="93"/>
      <c r="E1429" s="70">
        <v>23</v>
      </c>
      <c r="F1429" s="341">
        <f t="shared" si="22"/>
        <v>0</v>
      </c>
      <c r="G1429" s="93">
        <v>738.82108799999992</v>
      </c>
    </row>
    <row r="1430" spans="1:7" ht="12.75" customHeight="1">
      <c r="A1430" s="94" t="s">
        <v>32498</v>
      </c>
      <c r="B1430" s="99" t="s">
        <v>26835</v>
      </c>
      <c r="C1430" s="106" t="s">
        <v>18054</v>
      </c>
      <c r="D1430" s="93"/>
      <c r="E1430" s="70">
        <v>23</v>
      </c>
      <c r="F1430" s="341">
        <f t="shared" si="22"/>
        <v>0</v>
      </c>
      <c r="G1430" s="93">
        <v>14.937696000000003</v>
      </c>
    </row>
    <row r="1431" spans="1:7" ht="12.75" customHeight="1">
      <c r="A1431" s="94" t="s">
        <v>32499</v>
      </c>
      <c r="B1431" s="99" t="s">
        <v>28535</v>
      </c>
      <c r="C1431" s="106" t="s">
        <v>18055</v>
      </c>
      <c r="D1431" s="93"/>
      <c r="E1431" s="70">
        <v>23</v>
      </c>
      <c r="F1431" s="341">
        <f t="shared" si="22"/>
        <v>0</v>
      </c>
      <c r="G1431" s="93">
        <v>199.78617600000004</v>
      </c>
    </row>
    <row r="1432" spans="1:7" ht="12.75" customHeight="1">
      <c r="A1432" s="94" t="s">
        <v>32500</v>
      </c>
      <c r="B1432" s="99" t="s">
        <v>28315</v>
      </c>
      <c r="C1432" s="106" t="s">
        <v>18056</v>
      </c>
      <c r="D1432" s="93"/>
      <c r="E1432" s="70">
        <v>23</v>
      </c>
      <c r="F1432" s="341">
        <f t="shared" si="22"/>
        <v>0</v>
      </c>
      <c r="G1432" s="93">
        <v>3.5030880000000004</v>
      </c>
    </row>
    <row r="1433" spans="1:7" ht="12.75" customHeight="1">
      <c r="A1433" s="109" t="s">
        <v>28316</v>
      </c>
      <c r="B1433" s="409"/>
      <c r="C1433" s="409"/>
      <c r="D1433" s="410"/>
      <c r="E1433" s="70"/>
      <c r="F1433" s="341"/>
    </row>
    <row r="1434" spans="1:7" ht="12.75" customHeight="1">
      <c r="A1434" s="94" t="s">
        <v>32501</v>
      </c>
      <c r="B1434" s="99" t="s">
        <v>26830</v>
      </c>
      <c r="C1434" s="106" t="s">
        <v>18057</v>
      </c>
      <c r="D1434" s="93"/>
      <c r="E1434" s="70">
        <v>23</v>
      </c>
      <c r="F1434" s="341">
        <f t="shared" si="22"/>
        <v>0</v>
      </c>
      <c r="G1434" s="93">
        <v>1240.247376</v>
      </c>
    </row>
    <row r="1435" spans="1:7" ht="12.75" customHeight="1">
      <c r="A1435" s="94" t="s">
        <v>32502</v>
      </c>
      <c r="B1435" s="99" t="s">
        <v>30445</v>
      </c>
      <c r="C1435" s="106" t="s">
        <v>18058</v>
      </c>
      <c r="D1435" s="93"/>
      <c r="E1435" s="70">
        <v>23</v>
      </c>
      <c r="F1435" s="341">
        <f t="shared" si="22"/>
        <v>0</v>
      </c>
      <c r="G1435" s="93">
        <v>40.946472000000007</v>
      </c>
    </row>
    <row r="1436" spans="1:7" ht="12.75" customHeight="1">
      <c r="A1436" s="109" t="s">
        <v>28317</v>
      </c>
      <c r="B1436" s="409"/>
      <c r="C1436" s="409"/>
      <c r="D1436" s="410"/>
      <c r="E1436" s="70"/>
      <c r="F1436" s="341"/>
    </row>
    <row r="1437" spans="1:7" ht="12.75" customHeight="1">
      <c r="A1437" s="94" t="s">
        <v>32503</v>
      </c>
      <c r="B1437" s="99" t="s">
        <v>26841</v>
      </c>
      <c r="C1437" s="106" t="s">
        <v>18059</v>
      </c>
      <c r="D1437" s="93"/>
      <c r="E1437" s="70">
        <v>23</v>
      </c>
      <c r="F1437" s="341">
        <f t="shared" si="22"/>
        <v>0</v>
      </c>
      <c r="G1437" s="93">
        <v>118.70841600000003</v>
      </c>
    </row>
    <row r="1438" spans="1:7" ht="12.75" customHeight="1">
      <c r="A1438" s="94" t="s">
        <v>32504</v>
      </c>
      <c r="B1438" s="99" t="s">
        <v>28318</v>
      </c>
      <c r="C1438" s="106" t="s">
        <v>18060</v>
      </c>
      <c r="D1438" s="93"/>
      <c r="E1438" s="70">
        <v>23</v>
      </c>
      <c r="F1438" s="341">
        <f t="shared" si="22"/>
        <v>0</v>
      </c>
      <c r="G1438" s="93">
        <v>4.5385920000000004</v>
      </c>
    </row>
    <row r="1439" spans="1:7" ht="12.75" customHeight="1">
      <c r="A1439" s="109" t="s">
        <v>28319</v>
      </c>
      <c r="B1439" s="111"/>
      <c r="C1439" s="112"/>
      <c r="D1439" s="97"/>
      <c r="E1439" s="70"/>
      <c r="F1439" s="341"/>
      <c r="G1439" s="97">
        <v>0</v>
      </c>
    </row>
    <row r="1440" spans="1:7" ht="12.75" customHeight="1">
      <c r="A1440" s="94" t="s">
        <v>32505</v>
      </c>
      <c r="B1440" s="99" t="s">
        <v>30446</v>
      </c>
      <c r="C1440" s="106" t="s">
        <v>18061</v>
      </c>
      <c r="D1440" s="93"/>
      <c r="E1440" s="70">
        <v>23</v>
      </c>
      <c r="F1440" s="341">
        <f t="shared" si="22"/>
        <v>0</v>
      </c>
      <c r="G1440" s="93">
        <v>478.524024</v>
      </c>
    </row>
    <row r="1441" spans="1:7" ht="12.75" customHeight="1">
      <c r="A1441" s="94" t="s">
        <v>32506</v>
      </c>
      <c r="B1441" s="99" t="s">
        <v>28318</v>
      </c>
      <c r="C1441" s="106" t="s">
        <v>18062</v>
      </c>
      <c r="D1441" s="93"/>
      <c r="E1441" s="70">
        <v>23</v>
      </c>
      <c r="F1441" s="341">
        <f t="shared" si="22"/>
        <v>0</v>
      </c>
      <c r="G1441" s="93">
        <v>4.6046879999999994</v>
      </c>
    </row>
    <row r="1442" spans="1:7" ht="12.75" customHeight="1">
      <c r="A1442" s="94" t="s">
        <v>32507</v>
      </c>
      <c r="B1442" s="99" t="s">
        <v>10976</v>
      </c>
      <c r="C1442" s="106" t="s">
        <v>18063</v>
      </c>
      <c r="D1442" s="93"/>
      <c r="E1442" s="70">
        <v>23</v>
      </c>
      <c r="F1442" s="341">
        <f t="shared" si="22"/>
        <v>0</v>
      </c>
      <c r="G1442" s="93">
        <v>136.24588800000001</v>
      </c>
    </row>
    <row r="1443" spans="1:7" ht="12.75" customHeight="1">
      <c r="A1443" s="94" t="s">
        <v>32508</v>
      </c>
      <c r="B1443" s="99" t="s">
        <v>28320</v>
      </c>
      <c r="C1443" s="106" t="s">
        <v>18064</v>
      </c>
      <c r="D1443" s="93"/>
      <c r="E1443" s="70">
        <v>23</v>
      </c>
      <c r="F1443" s="341">
        <f t="shared" si="22"/>
        <v>0</v>
      </c>
      <c r="G1443" s="93">
        <v>10.178784000000002</v>
      </c>
    </row>
    <row r="1444" spans="1:7" ht="12.75" customHeight="1">
      <c r="A1444" s="94" t="s">
        <v>32509</v>
      </c>
      <c r="B1444" s="99" t="s">
        <v>26835</v>
      </c>
      <c r="C1444" s="106" t="s">
        <v>18065</v>
      </c>
      <c r="D1444" s="93"/>
      <c r="E1444" s="70">
        <v>23</v>
      </c>
      <c r="F1444" s="341">
        <f t="shared" si="22"/>
        <v>0</v>
      </c>
      <c r="G1444" s="93">
        <v>7.6561200000000014</v>
      </c>
    </row>
    <row r="1445" spans="1:7" ht="12.75" customHeight="1">
      <c r="A1445" s="109" t="s">
        <v>28321</v>
      </c>
      <c r="B1445" s="409"/>
      <c r="C1445" s="409"/>
      <c r="D1445" s="410"/>
      <c r="E1445" s="70"/>
      <c r="F1445" s="341"/>
    </row>
    <row r="1446" spans="1:7" ht="12.75" customHeight="1">
      <c r="A1446" s="94" t="s">
        <v>32510</v>
      </c>
      <c r="B1446" s="99" t="s">
        <v>28538</v>
      </c>
      <c r="C1446" s="106" t="s">
        <v>18066</v>
      </c>
      <c r="D1446" s="93"/>
      <c r="E1446" s="70">
        <v>23</v>
      </c>
      <c r="F1446" s="341">
        <f t="shared" si="22"/>
        <v>0</v>
      </c>
      <c r="G1446" s="93">
        <v>3.8666160000000005</v>
      </c>
    </row>
    <row r="1447" spans="1:7" ht="12.75" customHeight="1">
      <c r="A1447" s="94" t="s">
        <v>32511</v>
      </c>
      <c r="B1447" s="99" t="s">
        <v>26835</v>
      </c>
      <c r="C1447" s="106" t="s">
        <v>18067</v>
      </c>
      <c r="D1447" s="93"/>
      <c r="E1447" s="70">
        <v>23</v>
      </c>
      <c r="F1447" s="341">
        <f t="shared" si="22"/>
        <v>0</v>
      </c>
      <c r="G1447" s="93">
        <v>73.135224000000008</v>
      </c>
    </row>
    <row r="1448" spans="1:7" ht="12.75" customHeight="1">
      <c r="A1448" s="94" t="s">
        <v>32512</v>
      </c>
      <c r="B1448" s="99" t="s">
        <v>26835</v>
      </c>
      <c r="C1448" s="106" t="s">
        <v>18068</v>
      </c>
      <c r="D1448" s="93"/>
      <c r="E1448" s="70">
        <v>23</v>
      </c>
      <c r="F1448" s="341">
        <f t="shared" si="22"/>
        <v>0</v>
      </c>
      <c r="G1448" s="93">
        <v>49.803336000000009</v>
      </c>
    </row>
    <row r="1449" spans="1:7" ht="12.75" customHeight="1">
      <c r="A1449" s="109" t="s">
        <v>28322</v>
      </c>
      <c r="B1449" s="409"/>
      <c r="C1449" s="409"/>
      <c r="D1449" s="410"/>
      <c r="E1449" s="70"/>
      <c r="F1449" s="341"/>
    </row>
    <row r="1450" spans="1:7" ht="12.75" customHeight="1">
      <c r="A1450" s="94" t="s">
        <v>32513</v>
      </c>
      <c r="B1450" s="99" t="s">
        <v>28323</v>
      </c>
      <c r="C1450" s="106" t="s">
        <v>18069</v>
      </c>
      <c r="D1450" s="93"/>
      <c r="E1450" s="70">
        <v>23</v>
      </c>
      <c r="F1450" s="341">
        <f t="shared" si="22"/>
        <v>0</v>
      </c>
      <c r="G1450" s="93">
        <v>369.036</v>
      </c>
    </row>
    <row r="1451" spans="1:7" ht="12.75" customHeight="1">
      <c r="A1451" s="94" t="s">
        <v>32514</v>
      </c>
      <c r="B1451" s="99" t="s">
        <v>26831</v>
      </c>
      <c r="C1451" s="106" t="s">
        <v>18070</v>
      </c>
      <c r="D1451" s="93"/>
      <c r="E1451" s="70">
        <v>23</v>
      </c>
      <c r="F1451" s="341">
        <f t="shared" si="22"/>
        <v>0</v>
      </c>
      <c r="G1451" s="93">
        <v>18.363672000000005</v>
      </c>
    </row>
    <row r="1452" spans="1:7" ht="12.75" customHeight="1">
      <c r="A1452" s="94" t="s">
        <v>32515</v>
      </c>
      <c r="B1452" s="99" t="s">
        <v>26835</v>
      </c>
      <c r="C1452" s="106" t="s">
        <v>18071</v>
      </c>
      <c r="D1452" s="93"/>
      <c r="E1452" s="70">
        <v>23</v>
      </c>
      <c r="F1452" s="341">
        <f t="shared" si="22"/>
        <v>0</v>
      </c>
      <c r="G1452" s="93">
        <v>15.984216000000002</v>
      </c>
    </row>
    <row r="1453" spans="1:7" ht="12.75" customHeight="1">
      <c r="A1453" s="108" t="s">
        <v>28324</v>
      </c>
      <c r="B1453" s="111"/>
      <c r="C1453" s="112"/>
      <c r="D1453" s="415"/>
      <c r="E1453" s="70"/>
      <c r="F1453" s="341"/>
      <c r="G1453" s="113"/>
    </row>
    <row r="1454" spans="1:7" ht="12.75" customHeight="1">
      <c r="A1454" s="94" t="s">
        <v>32516</v>
      </c>
      <c r="B1454" s="99" t="s">
        <v>26840</v>
      </c>
      <c r="C1454" s="106" t="s">
        <v>18072</v>
      </c>
      <c r="D1454" s="93"/>
      <c r="E1454" s="70">
        <v>23</v>
      </c>
      <c r="F1454" s="341">
        <f t="shared" si="22"/>
        <v>0</v>
      </c>
      <c r="G1454" s="93">
        <v>20.666016000000003</v>
      </c>
    </row>
    <row r="1455" spans="1:7" ht="12.75" customHeight="1">
      <c r="A1455" s="94" t="s">
        <v>32517</v>
      </c>
      <c r="B1455" s="99" t="s">
        <v>26835</v>
      </c>
      <c r="C1455" s="106" t="s">
        <v>18073</v>
      </c>
      <c r="D1455" s="93"/>
      <c r="E1455" s="70">
        <v>23</v>
      </c>
      <c r="F1455" s="341">
        <f t="shared" si="22"/>
        <v>0</v>
      </c>
      <c r="G1455" s="93">
        <v>35.978255999999995</v>
      </c>
    </row>
    <row r="1456" spans="1:7" ht="12.75" customHeight="1">
      <c r="A1456" s="94" t="s">
        <v>32518</v>
      </c>
      <c r="B1456" s="99" t="s">
        <v>26835</v>
      </c>
      <c r="C1456" s="106" t="s">
        <v>18074</v>
      </c>
      <c r="D1456" s="93"/>
      <c r="E1456" s="70">
        <v>23</v>
      </c>
      <c r="F1456" s="341">
        <f t="shared" si="22"/>
        <v>0</v>
      </c>
      <c r="G1456" s="93">
        <v>23.706432</v>
      </c>
    </row>
    <row r="1457" spans="1:7" ht="12.75" customHeight="1">
      <c r="A1457" s="94" t="s">
        <v>32519</v>
      </c>
      <c r="B1457" s="99" t="s">
        <v>26835</v>
      </c>
      <c r="C1457" s="106" t="s">
        <v>18075</v>
      </c>
      <c r="D1457" s="93"/>
      <c r="E1457" s="70">
        <v>23</v>
      </c>
      <c r="F1457" s="341">
        <f t="shared" si="22"/>
        <v>0</v>
      </c>
      <c r="G1457" s="93">
        <v>19.916927999999999</v>
      </c>
    </row>
    <row r="1458" spans="1:7" ht="12.75" customHeight="1">
      <c r="A1458" s="109" t="s">
        <v>28325</v>
      </c>
      <c r="B1458" s="409"/>
      <c r="C1458" s="409"/>
      <c r="D1458" s="410"/>
      <c r="E1458" s="70"/>
      <c r="F1458" s="341"/>
    </row>
    <row r="1459" spans="1:7" ht="26.4">
      <c r="A1459" s="94" t="s">
        <v>32520</v>
      </c>
      <c r="B1459" s="99" t="s">
        <v>30601</v>
      </c>
      <c r="C1459" s="106" t="s">
        <v>18076</v>
      </c>
      <c r="D1459" s="93"/>
      <c r="E1459" s="70">
        <v>23</v>
      </c>
      <c r="F1459" s="341">
        <f t="shared" si="22"/>
        <v>0</v>
      </c>
      <c r="G1459" s="93">
        <v>15.235128000000001</v>
      </c>
    </row>
    <row r="1460" spans="1:7" ht="12.75" customHeight="1">
      <c r="A1460" s="109" t="s">
        <v>28326</v>
      </c>
      <c r="B1460" s="409"/>
      <c r="C1460" s="409"/>
      <c r="D1460" s="410"/>
      <c r="E1460" s="70"/>
      <c r="F1460" s="341"/>
    </row>
    <row r="1461" spans="1:7" ht="12.75" customHeight="1">
      <c r="A1461" s="94" t="s">
        <v>32521</v>
      </c>
      <c r="B1461" s="99" t="s">
        <v>10976</v>
      </c>
      <c r="C1461" s="121" t="s">
        <v>18077</v>
      </c>
      <c r="D1461" s="93"/>
      <c r="E1461" s="70">
        <v>23</v>
      </c>
      <c r="F1461" s="341">
        <f t="shared" si="22"/>
        <v>0</v>
      </c>
      <c r="G1461" s="93">
        <v>107.17466400000002</v>
      </c>
    </row>
    <row r="1462" spans="1:7" ht="12.75" customHeight="1">
      <c r="A1462" s="94" t="s">
        <v>32522</v>
      </c>
      <c r="B1462" s="99" t="s">
        <v>28327</v>
      </c>
      <c r="C1462" s="121" t="s">
        <v>18078</v>
      </c>
      <c r="D1462" s="93"/>
      <c r="E1462" s="70">
        <v>23</v>
      </c>
      <c r="F1462" s="341">
        <f t="shared" si="22"/>
        <v>0</v>
      </c>
      <c r="G1462" s="93">
        <v>12.569256000000003</v>
      </c>
    </row>
    <row r="1463" spans="1:7" ht="12.75" customHeight="1">
      <c r="A1463" s="94" t="s">
        <v>32523</v>
      </c>
      <c r="B1463" s="99" t="s">
        <v>28328</v>
      </c>
      <c r="C1463" s="121" t="s">
        <v>18079</v>
      </c>
      <c r="D1463" s="93"/>
      <c r="E1463" s="70">
        <v>23</v>
      </c>
      <c r="F1463" s="341">
        <f t="shared" si="22"/>
        <v>0</v>
      </c>
      <c r="G1463" s="93">
        <v>45.925704000000003</v>
      </c>
    </row>
    <row r="1464" spans="1:7" ht="12.75" customHeight="1">
      <c r="A1464" s="94" t="s">
        <v>32524</v>
      </c>
      <c r="B1464" s="99" t="s">
        <v>26835</v>
      </c>
      <c r="C1464" s="121" t="s">
        <v>18080</v>
      </c>
      <c r="D1464" s="93"/>
      <c r="E1464" s="70">
        <v>23</v>
      </c>
      <c r="F1464" s="341">
        <f t="shared" si="22"/>
        <v>0</v>
      </c>
      <c r="G1464" s="93">
        <v>7.6561200000000014</v>
      </c>
    </row>
    <row r="1465" spans="1:7" ht="12.75" customHeight="1">
      <c r="A1465" s="109" t="s">
        <v>28329</v>
      </c>
      <c r="B1465" s="409"/>
      <c r="C1465" s="409"/>
      <c r="D1465" s="410"/>
      <c r="E1465" s="70"/>
      <c r="F1465" s="341"/>
    </row>
    <row r="1466" spans="1:7" ht="12.75" customHeight="1">
      <c r="A1466" s="94" t="s">
        <v>32525</v>
      </c>
      <c r="B1466" s="99" t="s">
        <v>28327</v>
      </c>
      <c r="C1466" s="106" t="s">
        <v>18081</v>
      </c>
      <c r="D1466" s="93"/>
      <c r="E1466" s="70">
        <v>23</v>
      </c>
      <c r="F1466" s="341">
        <f t="shared" si="22"/>
        <v>0</v>
      </c>
      <c r="G1466" s="93">
        <v>13.009896000000001</v>
      </c>
    </row>
    <row r="1467" spans="1:7" ht="12.75" customHeight="1">
      <c r="A1467" s="109" t="s">
        <v>28330</v>
      </c>
      <c r="B1467" s="409"/>
      <c r="C1467" s="409"/>
      <c r="D1467" s="410"/>
      <c r="E1467" s="70"/>
      <c r="F1467" s="341"/>
    </row>
    <row r="1468" spans="1:7" ht="12.75" customHeight="1">
      <c r="A1468" s="94" t="s">
        <v>32526</v>
      </c>
      <c r="B1468" s="99" t="s">
        <v>26831</v>
      </c>
      <c r="C1468" s="106" t="s">
        <v>18082</v>
      </c>
      <c r="D1468" s="93"/>
      <c r="E1468" s="70">
        <v>23</v>
      </c>
      <c r="F1468" s="341">
        <f t="shared" si="22"/>
        <v>0</v>
      </c>
      <c r="G1468" s="93">
        <v>3.3488640000000003</v>
      </c>
    </row>
    <row r="1469" spans="1:7" ht="12.75" customHeight="1">
      <c r="A1469" s="94" t="s">
        <v>32527</v>
      </c>
      <c r="B1469" s="99" t="s">
        <v>28331</v>
      </c>
      <c r="C1469" s="106" t="s">
        <v>18083</v>
      </c>
      <c r="D1469" s="93"/>
      <c r="E1469" s="70">
        <v>23</v>
      </c>
      <c r="F1469" s="341">
        <f t="shared" si="22"/>
        <v>0</v>
      </c>
      <c r="G1469" s="93">
        <v>28.696680000000004</v>
      </c>
    </row>
    <row r="1470" spans="1:7" ht="12.75" customHeight="1">
      <c r="A1470" s="94" t="s">
        <v>32528</v>
      </c>
      <c r="B1470" s="99" t="s">
        <v>30458</v>
      </c>
      <c r="C1470" s="106" t="s">
        <v>18084</v>
      </c>
      <c r="D1470" s="93"/>
      <c r="E1470" s="70">
        <v>23</v>
      </c>
      <c r="F1470" s="341">
        <f t="shared" si="22"/>
        <v>0</v>
      </c>
      <c r="G1470" s="93">
        <v>71.581968000000003</v>
      </c>
    </row>
    <row r="1471" spans="1:7" ht="12.75" customHeight="1">
      <c r="A1471" s="94" t="s">
        <v>32529</v>
      </c>
      <c r="B1471" s="99" t="s">
        <v>30458</v>
      </c>
      <c r="C1471" s="106" t="s">
        <v>18085</v>
      </c>
      <c r="D1471" s="93"/>
      <c r="E1471" s="70">
        <v>23</v>
      </c>
      <c r="F1471" s="341">
        <f t="shared" si="22"/>
        <v>0</v>
      </c>
      <c r="G1471" s="93">
        <v>18.066240000000001</v>
      </c>
    </row>
    <row r="1472" spans="1:7" ht="12.75" customHeight="1">
      <c r="A1472" s="109" t="s">
        <v>28332</v>
      </c>
      <c r="B1472" s="409"/>
      <c r="C1472" s="409"/>
      <c r="D1472" s="410"/>
      <c r="E1472" s="70"/>
      <c r="F1472" s="341"/>
    </row>
    <row r="1473" spans="1:7" ht="12.75" customHeight="1">
      <c r="A1473" s="94" t="s">
        <v>32530</v>
      </c>
      <c r="B1473" s="99" t="s">
        <v>26831</v>
      </c>
      <c r="C1473" s="106" t="s">
        <v>18086</v>
      </c>
      <c r="D1473" s="93"/>
      <c r="E1473" s="70">
        <v>23</v>
      </c>
      <c r="F1473" s="341">
        <f t="shared" si="22"/>
        <v>0</v>
      </c>
      <c r="G1473" s="93">
        <v>2.6768880000000004</v>
      </c>
    </row>
    <row r="1474" spans="1:7" ht="12.75" customHeight="1">
      <c r="A1474" s="94" t="s">
        <v>32531</v>
      </c>
      <c r="B1474" s="99" t="s">
        <v>28545</v>
      </c>
      <c r="C1474" s="106" t="s">
        <v>18087</v>
      </c>
      <c r="D1474" s="93"/>
      <c r="E1474" s="70">
        <v>23</v>
      </c>
      <c r="F1474" s="341">
        <f t="shared" si="22"/>
        <v>0</v>
      </c>
      <c r="G1474" s="93">
        <v>67.79246400000001</v>
      </c>
    </row>
    <row r="1475" spans="1:7" ht="12.75" customHeight="1">
      <c r="A1475" s="94" t="s">
        <v>32532</v>
      </c>
      <c r="B1475" s="99" t="s">
        <v>30603</v>
      </c>
      <c r="C1475" s="106" t="s">
        <v>18088</v>
      </c>
      <c r="D1475" s="93"/>
      <c r="E1475" s="70">
        <v>23</v>
      </c>
      <c r="F1475" s="341">
        <f t="shared" si="22"/>
        <v>0</v>
      </c>
      <c r="G1475" s="93">
        <v>101.83190399999999</v>
      </c>
    </row>
    <row r="1476" spans="1:7" ht="12.75" customHeight="1">
      <c r="A1476" s="109" t="s">
        <v>28333</v>
      </c>
      <c r="B1476" s="409"/>
      <c r="C1476" s="409"/>
      <c r="D1476" s="410"/>
      <c r="E1476" s="70"/>
      <c r="F1476" s="341"/>
    </row>
    <row r="1477" spans="1:7" ht="12.75" customHeight="1">
      <c r="A1477" s="94" t="s">
        <v>32533</v>
      </c>
      <c r="B1477" s="99" t="s">
        <v>28334</v>
      </c>
      <c r="C1477" s="106" t="s">
        <v>18089</v>
      </c>
      <c r="D1477" s="93"/>
      <c r="E1477" s="70">
        <v>23</v>
      </c>
      <c r="F1477" s="341">
        <f t="shared" ref="F1477:F1540" si="23">ROUND(D1477*1.23,2)</f>
        <v>0</v>
      </c>
      <c r="G1477" s="93">
        <v>149.32188000000005</v>
      </c>
    </row>
    <row r="1478" spans="1:7" ht="12.75" customHeight="1">
      <c r="A1478" s="94" t="s">
        <v>32534</v>
      </c>
      <c r="B1478" s="99" t="s">
        <v>26835</v>
      </c>
      <c r="C1478" s="106" t="s">
        <v>18090</v>
      </c>
      <c r="D1478" s="93"/>
      <c r="E1478" s="70">
        <v>23</v>
      </c>
      <c r="F1478" s="341">
        <f t="shared" si="23"/>
        <v>0</v>
      </c>
      <c r="G1478" s="93">
        <v>3.9327120000000004</v>
      </c>
    </row>
    <row r="1479" spans="1:7" ht="12.75" customHeight="1">
      <c r="A1479" s="94" t="s">
        <v>32535</v>
      </c>
      <c r="B1479" s="99" t="s">
        <v>28335</v>
      </c>
      <c r="C1479" s="106" t="s">
        <v>18091</v>
      </c>
      <c r="D1479" s="93"/>
      <c r="E1479" s="70">
        <v>23</v>
      </c>
      <c r="F1479" s="341">
        <f t="shared" si="23"/>
        <v>0</v>
      </c>
      <c r="G1479" s="93">
        <v>3.8666160000000005</v>
      </c>
    </row>
    <row r="1480" spans="1:7" ht="12.75" customHeight="1">
      <c r="A1480" s="94" t="s">
        <v>32536</v>
      </c>
      <c r="B1480" s="99" t="s">
        <v>30445</v>
      </c>
      <c r="C1480" s="106" t="s">
        <v>18092</v>
      </c>
      <c r="D1480" s="93"/>
      <c r="E1480" s="70">
        <v>23</v>
      </c>
      <c r="F1480" s="341">
        <f t="shared" si="23"/>
        <v>0</v>
      </c>
      <c r="G1480" s="93">
        <v>4.4614800000000008</v>
      </c>
    </row>
    <row r="1481" spans="1:7" ht="12.75" customHeight="1">
      <c r="A1481" s="94" t="s">
        <v>32537</v>
      </c>
      <c r="B1481" s="99" t="s">
        <v>28538</v>
      </c>
      <c r="C1481" s="106" t="s">
        <v>18093</v>
      </c>
      <c r="D1481" s="93"/>
      <c r="E1481" s="70">
        <v>23</v>
      </c>
      <c r="F1481" s="341">
        <f t="shared" si="23"/>
        <v>0</v>
      </c>
      <c r="G1481" s="93">
        <v>11.897280000000002</v>
      </c>
    </row>
    <row r="1482" spans="1:7" ht="12.75" customHeight="1">
      <c r="A1482" s="94" t="s">
        <v>32538</v>
      </c>
      <c r="B1482" s="99" t="s">
        <v>26835</v>
      </c>
      <c r="C1482" s="106" t="s">
        <v>18094</v>
      </c>
      <c r="D1482" s="93"/>
      <c r="E1482" s="70">
        <v>23</v>
      </c>
      <c r="F1482" s="341">
        <f t="shared" si="23"/>
        <v>0</v>
      </c>
      <c r="G1482" s="93">
        <v>81.91497600000001</v>
      </c>
    </row>
    <row r="1483" spans="1:7" ht="12.75" customHeight="1">
      <c r="A1483" s="94" t="s">
        <v>32539</v>
      </c>
      <c r="B1483" s="99" t="s">
        <v>28327</v>
      </c>
      <c r="C1483" s="106" t="s">
        <v>18095</v>
      </c>
      <c r="D1483" s="93"/>
      <c r="E1483" s="70">
        <v>23</v>
      </c>
      <c r="F1483" s="341">
        <f t="shared" si="23"/>
        <v>0</v>
      </c>
      <c r="G1483" s="93">
        <v>10.178784000000002</v>
      </c>
    </row>
    <row r="1484" spans="1:7" ht="12.75" customHeight="1">
      <c r="A1484" s="94" t="s">
        <v>32540</v>
      </c>
      <c r="B1484" s="99" t="s">
        <v>28328</v>
      </c>
      <c r="C1484" s="106" t="s">
        <v>18096</v>
      </c>
      <c r="D1484" s="93"/>
      <c r="E1484" s="70">
        <v>23</v>
      </c>
      <c r="F1484" s="341">
        <f t="shared" si="23"/>
        <v>0</v>
      </c>
      <c r="G1484" s="93">
        <v>12.569256000000003</v>
      </c>
    </row>
    <row r="1485" spans="1:7" ht="12.75" customHeight="1">
      <c r="A1485" s="94" t="s">
        <v>32541</v>
      </c>
      <c r="B1485" s="99" t="s">
        <v>28328</v>
      </c>
      <c r="C1485" s="106" t="s">
        <v>18097</v>
      </c>
      <c r="D1485" s="93"/>
      <c r="E1485" s="70">
        <v>23</v>
      </c>
      <c r="F1485" s="341">
        <f t="shared" si="23"/>
        <v>0</v>
      </c>
      <c r="G1485" s="93">
        <v>21.029544000000005</v>
      </c>
    </row>
    <row r="1486" spans="1:7" ht="12.75" customHeight="1">
      <c r="A1486" s="94" t="s">
        <v>32542</v>
      </c>
      <c r="B1486" s="99" t="s">
        <v>26835</v>
      </c>
      <c r="C1486" s="106" t="s">
        <v>18098</v>
      </c>
      <c r="D1486" s="93"/>
      <c r="E1486" s="70">
        <v>23</v>
      </c>
      <c r="F1486" s="341">
        <f t="shared" si="23"/>
        <v>0</v>
      </c>
      <c r="G1486" s="93">
        <v>6.7638239999999996</v>
      </c>
    </row>
    <row r="1487" spans="1:7" ht="12.75" customHeight="1">
      <c r="A1487" s="94" t="s">
        <v>32543</v>
      </c>
      <c r="B1487" s="99" t="s">
        <v>30455</v>
      </c>
      <c r="C1487" s="106" t="s">
        <v>18099</v>
      </c>
      <c r="D1487" s="93"/>
      <c r="E1487" s="70">
        <v>23</v>
      </c>
      <c r="F1487" s="341">
        <f t="shared" si="23"/>
        <v>0</v>
      </c>
      <c r="G1487" s="93">
        <v>40.208400000000005</v>
      </c>
    </row>
    <row r="1488" spans="1:7" ht="12.75" customHeight="1">
      <c r="A1488" s="94" t="s">
        <v>32544</v>
      </c>
      <c r="B1488" s="99" t="s">
        <v>10962</v>
      </c>
      <c r="C1488" s="106" t="s">
        <v>18100</v>
      </c>
      <c r="D1488" s="93"/>
      <c r="E1488" s="70">
        <v>23</v>
      </c>
      <c r="F1488" s="341">
        <f t="shared" si="23"/>
        <v>0</v>
      </c>
      <c r="G1488" s="93">
        <v>440.25443999999999</v>
      </c>
    </row>
    <row r="1489" spans="1:7" ht="12.75" customHeight="1">
      <c r="A1489" s="109" t="s">
        <v>28336</v>
      </c>
      <c r="B1489" s="409"/>
      <c r="C1489" s="409"/>
      <c r="D1489" s="410"/>
      <c r="E1489" s="70"/>
      <c r="F1489" s="341"/>
    </row>
    <row r="1490" spans="1:7" ht="12.75" customHeight="1">
      <c r="A1490" s="94" t="s">
        <v>32545</v>
      </c>
      <c r="B1490" s="99" t="s">
        <v>26835</v>
      </c>
      <c r="C1490" s="106" t="s">
        <v>18101</v>
      </c>
      <c r="D1490" s="93"/>
      <c r="E1490" s="70">
        <v>23</v>
      </c>
      <c r="F1490" s="341">
        <f t="shared" si="23"/>
        <v>0</v>
      </c>
      <c r="G1490" s="93">
        <v>21.404088000000002</v>
      </c>
    </row>
    <row r="1491" spans="1:7" ht="26.4">
      <c r="A1491" s="94" t="s">
        <v>32546</v>
      </c>
      <c r="B1491" s="99" t="s">
        <v>10959</v>
      </c>
      <c r="C1491" s="106" t="s">
        <v>18102</v>
      </c>
      <c r="D1491" s="93"/>
      <c r="E1491" s="70">
        <v>23</v>
      </c>
      <c r="F1491" s="341">
        <f t="shared" si="23"/>
        <v>0</v>
      </c>
      <c r="G1491" s="93">
        <v>18.209448000000002</v>
      </c>
    </row>
    <row r="1492" spans="1:7" ht="26.4">
      <c r="A1492" s="94" t="s">
        <v>32547</v>
      </c>
      <c r="B1492" s="99" t="s">
        <v>10959</v>
      </c>
      <c r="C1492" s="106" t="s">
        <v>18103</v>
      </c>
      <c r="D1492" s="93"/>
      <c r="E1492" s="70">
        <v>23</v>
      </c>
      <c r="F1492" s="341">
        <f t="shared" si="23"/>
        <v>0</v>
      </c>
      <c r="G1492" s="93">
        <v>14.794488000000001</v>
      </c>
    </row>
    <row r="1493" spans="1:7" ht="12.75" customHeight="1">
      <c r="A1493" s="94" t="s">
        <v>32548</v>
      </c>
      <c r="B1493" s="99" t="s">
        <v>10992</v>
      </c>
      <c r="C1493" s="106" t="s">
        <v>18104</v>
      </c>
      <c r="D1493" s="93"/>
      <c r="E1493" s="70">
        <v>23</v>
      </c>
      <c r="F1493" s="341">
        <f t="shared" si="23"/>
        <v>0</v>
      </c>
      <c r="G1493" s="93">
        <v>248.85144000000003</v>
      </c>
    </row>
    <row r="1494" spans="1:7" ht="12.75" customHeight="1">
      <c r="A1494" s="109" t="s">
        <v>28337</v>
      </c>
      <c r="B1494" s="409"/>
      <c r="C1494" s="409"/>
      <c r="D1494" s="410"/>
      <c r="E1494" s="70"/>
      <c r="F1494" s="341"/>
    </row>
    <row r="1495" spans="1:7" ht="12.75" customHeight="1">
      <c r="A1495" s="94" t="s">
        <v>32549</v>
      </c>
      <c r="B1495" s="99" t="s">
        <v>28338</v>
      </c>
      <c r="C1495" s="106" t="s">
        <v>18105</v>
      </c>
      <c r="D1495" s="93"/>
      <c r="E1495" s="70">
        <v>23</v>
      </c>
      <c r="F1495" s="341">
        <f t="shared" si="23"/>
        <v>0</v>
      </c>
      <c r="G1495" s="93">
        <v>6851.9409840000008</v>
      </c>
    </row>
    <row r="1496" spans="1:7" ht="12.75" customHeight="1">
      <c r="A1496" s="94" t="s">
        <v>32550</v>
      </c>
      <c r="B1496" s="99" t="s">
        <v>28339</v>
      </c>
      <c r="C1496" s="106" t="s">
        <v>18106</v>
      </c>
      <c r="D1496" s="93"/>
      <c r="E1496" s="70">
        <v>23</v>
      </c>
      <c r="F1496" s="341">
        <f t="shared" si="23"/>
        <v>0</v>
      </c>
      <c r="G1496" s="93">
        <v>1882.11</v>
      </c>
    </row>
    <row r="1497" spans="1:7" ht="26.4">
      <c r="A1497" s="94" t="s">
        <v>32551</v>
      </c>
      <c r="B1497" s="99" t="s">
        <v>10959</v>
      </c>
      <c r="C1497" s="106" t="s">
        <v>18107</v>
      </c>
      <c r="D1497" s="93"/>
      <c r="E1497" s="70">
        <v>23</v>
      </c>
      <c r="F1497" s="341">
        <f t="shared" si="23"/>
        <v>0</v>
      </c>
      <c r="G1497" s="93">
        <v>100.278648</v>
      </c>
    </row>
    <row r="1498" spans="1:7" ht="12.75" customHeight="1">
      <c r="A1498" s="94" t="s">
        <v>32552</v>
      </c>
      <c r="B1498" s="99" t="s">
        <v>26835</v>
      </c>
      <c r="C1498" s="106" t="s">
        <v>18108</v>
      </c>
      <c r="D1498" s="93"/>
      <c r="E1498" s="70">
        <v>23</v>
      </c>
      <c r="F1498" s="341">
        <f t="shared" si="23"/>
        <v>0</v>
      </c>
      <c r="G1498" s="93">
        <v>3.9327120000000004</v>
      </c>
    </row>
    <row r="1499" spans="1:7" ht="12.75" customHeight="1">
      <c r="A1499" s="94" t="s">
        <v>32553</v>
      </c>
      <c r="B1499" s="99" t="s">
        <v>26839</v>
      </c>
      <c r="C1499" s="106" t="s">
        <v>18109</v>
      </c>
      <c r="D1499" s="93"/>
      <c r="E1499" s="70">
        <v>23</v>
      </c>
      <c r="F1499" s="341">
        <f t="shared" si="23"/>
        <v>0</v>
      </c>
      <c r="G1499" s="93">
        <v>30.999024000000002</v>
      </c>
    </row>
    <row r="1500" spans="1:7" ht="12.75" customHeight="1">
      <c r="A1500" s="94" t="s">
        <v>32554</v>
      </c>
      <c r="B1500" s="99" t="s">
        <v>26831</v>
      </c>
      <c r="C1500" s="106" t="s">
        <v>18110</v>
      </c>
      <c r="D1500" s="93"/>
      <c r="E1500" s="70">
        <v>23</v>
      </c>
      <c r="F1500" s="341">
        <f t="shared" si="23"/>
        <v>0</v>
      </c>
      <c r="G1500" s="93">
        <v>3.3488640000000003</v>
      </c>
    </row>
    <row r="1501" spans="1:7" ht="12.75" customHeight="1">
      <c r="A1501" s="94" t="s">
        <v>32555</v>
      </c>
      <c r="B1501" s="99" t="s">
        <v>28535</v>
      </c>
      <c r="C1501" s="106" t="s">
        <v>18111</v>
      </c>
      <c r="D1501" s="93"/>
      <c r="E1501" s="70">
        <v>23</v>
      </c>
      <c r="F1501" s="341">
        <f t="shared" si="23"/>
        <v>0</v>
      </c>
      <c r="G1501" s="93">
        <v>21.404088000000002</v>
      </c>
    </row>
    <row r="1502" spans="1:7" ht="12.75" customHeight="1">
      <c r="A1502" s="94" t="s">
        <v>32556</v>
      </c>
      <c r="B1502" s="99" t="s">
        <v>10962</v>
      </c>
      <c r="C1502" s="106" t="s">
        <v>18112</v>
      </c>
      <c r="D1502" s="93"/>
      <c r="E1502" s="70">
        <v>23</v>
      </c>
      <c r="F1502" s="341">
        <f t="shared" si="23"/>
        <v>0</v>
      </c>
      <c r="G1502" s="93">
        <v>608.67806399999995</v>
      </c>
    </row>
    <row r="1503" spans="1:7" ht="12.75" customHeight="1">
      <c r="A1503" s="109" t="s">
        <v>28340</v>
      </c>
      <c r="B1503" s="409"/>
      <c r="C1503" s="409"/>
      <c r="D1503" s="410"/>
      <c r="E1503" s="70"/>
      <c r="F1503" s="341"/>
    </row>
    <row r="1504" spans="1:7" ht="12.75" customHeight="1">
      <c r="A1504" s="94" t="s">
        <v>32557</v>
      </c>
      <c r="B1504" s="99" t="s">
        <v>28341</v>
      </c>
      <c r="C1504" s="106" t="s">
        <v>18113</v>
      </c>
      <c r="D1504" s="93"/>
      <c r="E1504" s="70">
        <v>23</v>
      </c>
      <c r="F1504" s="341">
        <f t="shared" si="23"/>
        <v>0</v>
      </c>
      <c r="G1504" s="93">
        <v>15235.039872000001</v>
      </c>
    </row>
    <row r="1505" spans="1:7" ht="12.75" customHeight="1">
      <c r="A1505" s="94" t="s">
        <v>32558</v>
      </c>
      <c r="B1505" s="99" t="s">
        <v>10961</v>
      </c>
      <c r="C1505" s="106" t="s">
        <v>18114</v>
      </c>
      <c r="D1505" s="93"/>
      <c r="E1505" s="70">
        <v>23</v>
      </c>
      <c r="F1505" s="341">
        <f t="shared" si="23"/>
        <v>0</v>
      </c>
      <c r="G1505" s="93">
        <v>18.429768000000003</v>
      </c>
    </row>
    <row r="1506" spans="1:7" ht="12.75" customHeight="1">
      <c r="A1506" s="94" t="s">
        <v>32559</v>
      </c>
      <c r="B1506" s="99" t="s">
        <v>26840</v>
      </c>
      <c r="C1506" s="106" t="s">
        <v>18115</v>
      </c>
      <c r="D1506" s="93"/>
      <c r="E1506" s="70">
        <v>23</v>
      </c>
      <c r="F1506" s="341">
        <f t="shared" si="23"/>
        <v>0</v>
      </c>
      <c r="G1506" s="93">
        <v>14.419944000000001</v>
      </c>
    </row>
    <row r="1507" spans="1:7" ht="12.75" customHeight="1">
      <c r="A1507" s="94" t="s">
        <v>32560</v>
      </c>
      <c r="B1507" s="99" t="s">
        <v>26835</v>
      </c>
      <c r="C1507" s="106" t="s">
        <v>18116</v>
      </c>
      <c r="D1507" s="93"/>
      <c r="E1507" s="70">
        <v>23</v>
      </c>
      <c r="F1507" s="341">
        <f t="shared" si="23"/>
        <v>0</v>
      </c>
      <c r="G1507" s="93">
        <v>169.17271200000002</v>
      </c>
    </row>
    <row r="1508" spans="1:7" ht="12.75" customHeight="1">
      <c r="A1508" s="94" t="s">
        <v>32561</v>
      </c>
      <c r="B1508" s="99" t="s">
        <v>26840</v>
      </c>
      <c r="C1508" s="106" t="s">
        <v>18117</v>
      </c>
      <c r="D1508" s="93"/>
      <c r="E1508" s="70">
        <v>23</v>
      </c>
      <c r="F1508" s="341">
        <f t="shared" si="23"/>
        <v>0</v>
      </c>
      <c r="G1508" s="93">
        <v>262.59940800000004</v>
      </c>
    </row>
    <row r="1509" spans="1:7" ht="12.75" customHeight="1">
      <c r="A1509" s="94" t="s">
        <v>32562</v>
      </c>
      <c r="B1509" s="99" t="s">
        <v>26835</v>
      </c>
      <c r="C1509" s="106" t="s">
        <v>18118</v>
      </c>
      <c r="D1509" s="93"/>
      <c r="E1509" s="70">
        <v>23</v>
      </c>
      <c r="F1509" s="341">
        <f t="shared" si="23"/>
        <v>0</v>
      </c>
      <c r="G1509" s="93">
        <v>41.332032000000005</v>
      </c>
    </row>
    <row r="1510" spans="1:7" ht="12.75" customHeight="1">
      <c r="A1510" s="94" t="s">
        <v>32563</v>
      </c>
      <c r="B1510" s="99" t="s">
        <v>30445</v>
      </c>
      <c r="C1510" s="106" t="s">
        <v>18119</v>
      </c>
      <c r="D1510" s="93"/>
      <c r="E1510" s="70">
        <v>23</v>
      </c>
      <c r="F1510" s="341">
        <f t="shared" si="23"/>
        <v>0</v>
      </c>
      <c r="G1510" s="93">
        <v>22.968360000000004</v>
      </c>
    </row>
    <row r="1511" spans="1:7" ht="12.75" customHeight="1">
      <c r="A1511" s="94" t="s">
        <v>32564</v>
      </c>
      <c r="B1511" s="99" t="s">
        <v>26840</v>
      </c>
      <c r="C1511" s="106" t="s">
        <v>18120</v>
      </c>
      <c r="D1511" s="93"/>
      <c r="E1511" s="70">
        <v>23</v>
      </c>
      <c r="F1511" s="341">
        <f t="shared" si="23"/>
        <v>0</v>
      </c>
      <c r="G1511" s="93">
        <v>274.86021600000004</v>
      </c>
    </row>
    <row r="1512" spans="1:7" ht="12.75" customHeight="1">
      <c r="A1512" s="94" t="s">
        <v>32565</v>
      </c>
      <c r="B1512" s="99" t="s">
        <v>12798</v>
      </c>
      <c r="C1512" s="106" t="s">
        <v>18121</v>
      </c>
      <c r="D1512" s="93"/>
      <c r="E1512" s="70">
        <v>23</v>
      </c>
      <c r="F1512" s="341">
        <f t="shared" si="23"/>
        <v>0</v>
      </c>
      <c r="G1512" s="93">
        <v>692.88436800000011</v>
      </c>
    </row>
    <row r="1513" spans="1:7" ht="12.75" customHeight="1">
      <c r="A1513" s="94" t="s">
        <v>32566</v>
      </c>
      <c r="B1513" s="99" t="s">
        <v>10962</v>
      </c>
      <c r="C1513" s="106" t="s">
        <v>18122</v>
      </c>
      <c r="D1513" s="93"/>
      <c r="E1513" s="70">
        <v>23</v>
      </c>
      <c r="F1513" s="341">
        <f t="shared" si="23"/>
        <v>0</v>
      </c>
      <c r="G1513" s="93">
        <v>1776.142728</v>
      </c>
    </row>
    <row r="1514" spans="1:7" ht="12.75" customHeight="1">
      <c r="A1514" s="109" t="s">
        <v>28342</v>
      </c>
      <c r="B1514" s="409"/>
      <c r="C1514" s="409"/>
      <c r="D1514" s="410"/>
      <c r="E1514" s="70"/>
      <c r="F1514" s="341"/>
    </row>
    <row r="1515" spans="1:7" ht="12.75" customHeight="1">
      <c r="A1515" s="94" t="s">
        <v>32567</v>
      </c>
      <c r="B1515" s="99" t="s">
        <v>10961</v>
      </c>
      <c r="C1515" s="106" t="s">
        <v>18123</v>
      </c>
      <c r="D1515" s="93"/>
      <c r="E1515" s="70">
        <v>23</v>
      </c>
      <c r="F1515" s="341">
        <f t="shared" si="23"/>
        <v>0</v>
      </c>
      <c r="G1515" s="93">
        <v>22.968360000000004</v>
      </c>
    </row>
    <row r="1516" spans="1:7" ht="12.75" customHeight="1">
      <c r="A1516" s="94" t="s">
        <v>32568</v>
      </c>
      <c r="B1516" s="99" t="s">
        <v>10962</v>
      </c>
      <c r="C1516" s="106" t="s">
        <v>18124</v>
      </c>
      <c r="D1516" s="93"/>
      <c r="E1516" s="70">
        <v>23</v>
      </c>
      <c r="F1516" s="341">
        <f t="shared" si="23"/>
        <v>0</v>
      </c>
      <c r="G1516" s="93">
        <v>440.25443999999999</v>
      </c>
    </row>
    <row r="1517" spans="1:7" ht="12.75" customHeight="1">
      <c r="A1517" s="109" t="s">
        <v>28343</v>
      </c>
      <c r="B1517" s="409"/>
      <c r="C1517" s="409"/>
      <c r="D1517" s="410"/>
      <c r="E1517" s="70"/>
      <c r="F1517" s="341"/>
    </row>
    <row r="1518" spans="1:7" ht="12.75" customHeight="1">
      <c r="A1518" s="94" t="s">
        <v>32569</v>
      </c>
      <c r="B1518" s="99" t="s">
        <v>28344</v>
      </c>
      <c r="C1518" s="106" t="s">
        <v>14498</v>
      </c>
      <c r="D1518" s="93"/>
      <c r="E1518" s="70">
        <v>23</v>
      </c>
      <c r="F1518" s="341">
        <f t="shared" si="23"/>
        <v>0</v>
      </c>
      <c r="G1518" s="93">
        <v>349.85714400000001</v>
      </c>
    </row>
    <row r="1519" spans="1:7" ht="12.75" customHeight="1">
      <c r="A1519" s="94" t="s">
        <v>32570</v>
      </c>
      <c r="B1519" s="99" t="s">
        <v>28344</v>
      </c>
      <c r="C1519" s="106" t="s">
        <v>14499</v>
      </c>
      <c r="D1519" s="93"/>
      <c r="E1519" s="70">
        <v>23</v>
      </c>
      <c r="F1519" s="341">
        <f t="shared" si="23"/>
        <v>0</v>
      </c>
      <c r="G1519" s="93">
        <v>463.21178400000008</v>
      </c>
    </row>
    <row r="1520" spans="1:7" ht="12.75" customHeight="1">
      <c r="A1520" s="94" t="s">
        <v>29954</v>
      </c>
      <c r="B1520" s="99" t="s">
        <v>26835</v>
      </c>
      <c r="C1520" s="106" t="s">
        <v>14500</v>
      </c>
      <c r="D1520" s="93"/>
      <c r="E1520" s="70">
        <v>23</v>
      </c>
      <c r="F1520" s="341">
        <f t="shared" si="23"/>
        <v>0</v>
      </c>
      <c r="G1520" s="93">
        <v>3.9327120000000004</v>
      </c>
    </row>
    <row r="1521" spans="1:7" ht="12.75" customHeight="1">
      <c r="A1521" s="94" t="s">
        <v>29955</v>
      </c>
      <c r="B1521" s="99" t="s">
        <v>26840</v>
      </c>
      <c r="C1521" s="106" t="s">
        <v>14501</v>
      </c>
      <c r="D1521" s="93"/>
      <c r="E1521" s="70">
        <v>23</v>
      </c>
      <c r="F1521" s="341">
        <f t="shared" si="23"/>
        <v>0</v>
      </c>
      <c r="G1521" s="93">
        <v>9.9694800000000026</v>
      </c>
    </row>
    <row r="1522" spans="1:7" ht="26.4">
      <c r="A1522" s="94" t="s">
        <v>29956</v>
      </c>
      <c r="B1522" s="99" t="s">
        <v>10959</v>
      </c>
      <c r="C1522" s="106" t="s">
        <v>28568</v>
      </c>
      <c r="D1522" s="93"/>
      <c r="E1522" s="70">
        <v>23</v>
      </c>
      <c r="F1522" s="341">
        <f t="shared" si="23"/>
        <v>0</v>
      </c>
      <c r="G1522" s="93">
        <v>49.792320000000011</v>
      </c>
    </row>
    <row r="1523" spans="1:7">
      <c r="A1523" s="109" t="s">
        <v>28345</v>
      </c>
      <c r="B1523" s="409"/>
      <c r="C1523" s="409"/>
      <c r="D1523" s="410"/>
      <c r="E1523" s="70"/>
      <c r="F1523" s="341"/>
    </row>
    <row r="1524" spans="1:7" ht="12.75" customHeight="1">
      <c r="A1524" s="94" t="s">
        <v>29957</v>
      </c>
      <c r="B1524" s="99" t="s">
        <v>28346</v>
      </c>
      <c r="C1524" s="106" t="s">
        <v>28569</v>
      </c>
      <c r="D1524" s="93"/>
      <c r="E1524" s="70">
        <v>23</v>
      </c>
      <c r="F1524" s="341">
        <f t="shared" si="23"/>
        <v>0</v>
      </c>
      <c r="G1524" s="93">
        <v>428.72068800000005</v>
      </c>
    </row>
    <row r="1525" spans="1:7" ht="12.75" customHeight="1">
      <c r="A1525" s="94" t="s">
        <v>29958</v>
      </c>
      <c r="B1525" s="99" t="s">
        <v>26835</v>
      </c>
      <c r="C1525" s="106" t="s">
        <v>28570</v>
      </c>
      <c r="D1525" s="93"/>
      <c r="E1525" s="70">
        <v>23</v>
      </c>
      <c r="F1525" s="341">
        <f t="shared" si="23"/>
        <v>0</v>
      </c>
      <c r="G1525" s="93">
        <v>3.9327120000000004</v>
      </c>
    </row>
    <row r="1526" spans="1:7" ht="12.75" customHeight="1">
      <c r="A1526" s="94" t="s">
        <v>29959</v>
      </c>
      <c r="B1526" s="99" t="s">
        <v>26840</v>
      </c>
      <c r="C1526" s="106" t="s">
        <v>28571</v>
      </c>
      <c r="D1526" s="93"/>
      <c r="E1526" s="70">
        <v>23</v>
      </c>
      <c r="F1526" s="341">
        <f t="shared" si="23"/>
        <v>0</v>
      </c>
      <c r="G1526" s="93">
        <v>4.9021200000000009</v>
      </c>
    </row>
    <row r="1527" spans="1:7" ht="12.75" customHeight="1">
      <c r="A1527" s="94" t="s">
        <v>29960</v>
      </c>
      <c r="B1527" s="99" t="s">
        <v>30446</v>
      </c>
      <c r="C1527" s="106" t="s">
        <v>28572</v>
      </c>
      <c r="D1527" s="93"/>
      <c r="E1527" s="70">
        <v>23</v>
      </c>
      <c r="F1527" s="341">
        <f t="shared" si="23"/>
        <v>0</v>
      </c>
      <c r="G1527" s="93">
        <v>42.510744000000003</v>
      </c>
    </row>
    <row r="1528" spans="1:7" ht="12.75" customHeight="1">
      <c r="A1528" s="94" t="s">
        <v>29961</v>
      </c>
      <c r="B1528" s="99" t="s">
        <v>28318</v>
      </c>
      <c r="C1528" s="106" t="s">
        <v>28573</v>
      </c>
      <c r="D1528" s="93"/>
      <c r="E1528" s="70">
        <v>23</v>
      </c>
      <c r="F1528" s="341">
        <f t="shared" si="23"/>
        <v>0</v>
      </c>
      <c r="G1528" s="93">
        <v>1.3329360000000001</v>
      </c>
    </row>
    <row r="1529" spans="1:7" ht="12.75" customHeight="1">
      <c r="A1529" s="109" t="s">
        <v>28347</v>
      </c>
      <c r="B1529" s="409"/>
      <c r="C1529" s="409"/>
      <c r="D1529" s="410"/>
      <c r="E1529" s="70"/>
      <c r="F1529" s="341"/>
    </row>
    <row r="1530" spans="1:7" ht="12.75" customHeight="1">
      <c r="A1530" s="94" t="s">
        <v>29962</v>
      </c>
      <c r="B1530" s="99" t="s">
        <v>28348</v>
      </c>
      <c r="C1530" s="106" t="s">
        <v>28574</v>
      </c>
      <c r="D1530" s="93"/>
      <c r="E1530" s="70">
        <v>23</v>
      </c>
      <c r="F1530" s="341">
        <f t="shared" si="23"/>
        <v>0</v>
      </c>
      <c r="G1530" s="93">
        <v>19598.863032000005</v>
      </c>
    </row>
    <row r="1531" spans="1:7" ht="12.75" customHeight="1">
      <c r="A1531" s="94" t="s">
        <v>29963</v>
      </c>
      <c r="B1531" s="99" t="s">
        <v>28314</v>
      </c>
      <c r="C1531" s="106" t="s">
        <v>28575</v>
      </c>
      <c r="D1531" s="93"/>
      <c r="E1531" s="70">
        <v>23</v>
      </c>
      <c r="F1531" s="341">
        <f t="shared" si="23"/>
        <v>0</v>
      </c>
      <c r="G1531" s="93">
        <v>834.47301600000014</v>
      </c>
    </row>
    <row r="1532" spans="1:7" ht="12.75" customHeight="1">
      <c r="A1532" s="94" t="s">
        <v>29964</v>
      </c>
      <c r="B1532" s="99" t="s">
        <v>28349</v>
      </c>
      <c r="C1532" s="106" t="s">
        <v>28576</v>
      </c>
      <c r="D1532" s="93"/>
      <c r="E1532" s="70">
        <v>23</v>
      </c>
      <c r="F1532" s="341">
        <f t="shared" si="23"/>
        <v>0</v>
      </c>
      <c r="G1532" s="93">
        <v>7426.1389680000002</v>
      </c>
    </row>
    <row r="1533" spans="1:7" ht="12.75" customHeight="1">
      <c r="A1533" s="109" t="s">
        <v>28350</v>
      </c>
      <c r="B1533" s="409"/>
      <c r="C1533" s="409"/>
      <c r="D1533" s="410"/>
      <c r="E1533" s="70"/>
      <c r="F1533" s="341"/>
    </row>
    <row r="1534" spans="1:7" ht="12.75" customHeight="1">
      <c r="A1534" s="94" t="s">
        <v>29965</v>
      </c>
      <c r="B1534" s="99" t="s">
        <v>30455</v>
      </c>
      <c r="C1534" s="106" t="s">
        <v>28577</v>
      </c>
      <c r="D1534" s="93"/>
      <c r="E1534" s="70">
        <v>23</v>
      </c>
      <c r="F1534" s="341">
        <f t="shared" si="23"/>
        <v>0</v>
      </c>
      <c r="G1534" s="93">
        <v>608.67806399999995</v>
      </c>
    </row>
    <row r="1535" spans="1:7" ht="12.75" customHeight="1">
      <c r="A1535" s="94" t="s">
        <v>29966</v>
      </c>
      <c r="B1535" s="99" t="s">
        <v>26835</v>
      </c>
      <c r="C1535" s="106" t="s">
        <v>28578</v>
      </c>
      <c r="D1535" s="93"/>
      <c r="E1535" s="70">
        <v>23</v>
      </c>
      <c r="F1535" s="341">
        <f t="shared" si="23"/>
        <v>0</v>
      </c>
      <c r="G1535" s="93">
        <v>50.915951999999997</v>
      </c>
    </row>
    <row r="1536" spans="1:7" ht="12.75" customHeight="1">
      <c r="A1536" s="94" t="s">
        <v>29967</v>
      </c>
      <c r="B1536" s="99" t="s">
        <v>28538</v>
      </c>
      <c r="C1536" s="106" t="s">
        <v>28579</v>
      </c>
      <c r="D1536" s="93"/>
      <c r="E1536" s="70">
        <v>23</v>
      </c>
      <c r="F1536" s="341">
        <f t="shared" si="23"/>
        <v>0</v>
      </c>
      <c r="G1536" s="93">
        <v>45.198648000000006</v>
      </c>
    </row>
    <row r="1537" spans="1:7" ht="12.75" customHeight="1">
      <c r="A1537" s="109" t="s">
        <v>28351</v>
      </c>
      <c r="B1537" s="409"/>
      <c r="C1537" s="409"/>
      <c r="D1537" s="410"/>
      <c r="E1537" s="70"/>
      <c r="F1537" s="341"/>
    </row>
    <row r="1538" spans="1:7" ht="12.75" customHeight="1">
      <c r="A1538" s="94" t="s">
        <v>29968</v>
      </c>
      <c r="B1538" s="99" t="s">
        <v>30455</v>
      </c>
      <c r="C1538" s="106" t="s">
        <v>28580</v>
      </c>
      <c r="D1538" s="93"/>
      <c r="E1538" s="70">
        <v>23</v>
      </c>
      <c r="F1538" s="341">
        <f t="shared" si="23"/>
        <v>0</v>
      </c>
      <c r="G1538" s="93">
        <v>608.67806399999995</v>
      </c>
    </row>
    <row r="1539" spans="1:7" ht="12.75" customHeight="1">
      <c r="A1539" s="94" t="s">
        <v>29969</v>
      </c>
      <c r="B1539" s="99" t="s">
        <v>26835</v>
      </c>
      <c r="C1539" s="106" t="s">
        <v>28581</v>
      </c>
      <c r="D1539" s="93"/>
      <c r="E1539" s="70">
        <v>23</v>
      </c>
      <c r="F1539" s="341">
        <f t="shared" si="23"/>
        <v>0</v>
      </c>
      <c r="G1539" s="93">
        <v>50.915951999999997</v>
      </c>
    </row>
    <row r="1540" spans="1:7" ht="12.75" customHeight="1">
      <c r="A1540" s="94" t="s">
        <v>29970</v>
      </c>
      <c r="B1540" s="99" t="s">
        <v>28538</v>
      </c>
      <c r="C1540" s="106" t="s">
        <v>28582</v>
      </c>
      <c r="D1540" s="93"/>
      <c r="E1540" s="70">
        <v>23</v>
      </c>
      <c r="F1540" s="341">
        <f t="shared" si="23"/>
        <v>0</v>
      </c>
      <c r="G1540" s="93">
        <v>45.198648000000006</v>
      </c>
    </row>
    <row r="1541" spans="1:7" ht="12.75" customHeight="1">
      <c r="A1541" s="109" t="s">
        <v>28352</v>
      </c>
      <c r="B1541" s="409"/>
      <c r="C1541" s="409"/>
      <c r="D1541" s="410"/>
      <c r="E1541" s="70"/>
      <c r="F1541" s="341"/>
    </row>
    <row r="1542" spans="1:7" ht="12.75" customHeight="1">
      <c r="A1542" s="94" t="s">
        <v>29971</v>
      </c>
      <c r="B1542" s="99" t="s">
        <v>30455</v>
      </c>
      <c r="C1542" s="106" t="s">
        <v>28583</v>
      </c>
      <c r="D1542" s="93"/>
      <c r="E1542" s="70">
        <v>23</v>
      </c>
      <c r="F1542" s="341">
        <f t="shared" ref="F1542:F1605" si="24">ROUND(D1542*1.23,2)</f>
        <v>0</v>
      </c>
      <c r="G1542" s="93">
        <v>405.75232800000003</v>
      </c>
    </row>
    <row r="1543" spans="1:7" ht="12.75" customHeight="1">
      <c r="A1543" s="94" t="s">
        <v>29972</v>
      </c>
      <c r="B1543" s="99" t="s">
        <v>28353</v>
      </c>
      <c r="C1543" s="106" t="s">
        <v>28584</v>
      </c>
      <c r="D1543" s="93"/>
      <c r="E1543" s="70">
        <v>23</v>
      </c>
      <c r="F1543" s="341">
        <f t="shared" si="24"/>
        <v>0</v>
      </c>
      <c r="G1543" s="93">
        <v>228.11932800000005</v>
      </c>
    </row>
    <row r="1544" spans="1:7" ht="12.75" customHeight="1">
      <c r="A1544" s="94" t="s">
        <v>29973</v>
      </c>
      <c r="B1544" s="99" t="s">
        <v>28353</v>
      </c>
      <c r="C1544" s="106" t="s">
        <v>28585</v>
      </c>
      <c r="D1544" s="93"/>
      <c r="E1544" s="70">
        <v>23</v>
      </c>
      <c r="F1544" s="341">
        <f t="shared" si="24"/>
        <v>0</v>
      </c>
      <c r="G1544" s="93">
        <v>224.31880799999999</v>
      </c>
    </row>
    <row r="1545" spans="1:7" ht="12.75" customHeight="1">
      <c r="A1545" s="94" t="s">
        <v>29974</v>
      </c>
      <c r="B1545" s="99" t="s">
        <v>28538</v>
      </c>
      <c r="C1545" s="106" t="s">
        <v>28586</v>
      </c>
      <c r="D1545" s="93"/>
      <c r="E1545" s="70">
        <v>23</v>
      </c>
      <c r="F1545" s="341">
        <f t="shared" si="24"/>
        <v>0</v>
      </c>
      <c r="G1545" s="93">
        <v>45.198648000000006</v>
      </c>
    </row>
    <row r="1546" spans="1:7" ht="12.75" customHeight="1">
      <c r="A1546" s="94" t="s">
        <v>29975</v>
      </c>
      <c r="B1546" s="99" t="s">
        <v>26835</v>
      </c>
      <c r="C1546" s="106" t="s">
        <v>28587</v>
      </c>
      <c r="D1546" s="93"/>
      <c r="E1546" s="70">
        <v>23</v>
      </c>
      <c r="F1546" s="341">
        <f t="shared" si="24"/>
        <v>0</v>
      </c>
      <c r="G1546" s="93">
        <v>49.792320000000011</v>
      </c>
    </row>
    <row r="1547" spans="1:7" ht="12.75" customHeight="1">
      <c r="A1547" s="94" t="s">
        <v>29976</v>
      </c>
      <c r="B1547" s="99" t="s">
        <v>28538</v>
      </c>
      <c r="C1547" s="106" t="s">
        <v>28588</v>
      </c>
      <c r="D1547" s="93"/>
      <c r="E1547" s="70">
        <v>23</v>
      </c>
      <c r="F1547" s="341">
        <f t="shared" si="24"/>
        <v>0</v>
      </c>
      <c r="G1547" s="93">
        <v>14.26572</v>
      </c>
    </row>
    <row r="1548" spans="1:7" ht="12.75" customHeight="1">
      <c r="A1548" s="94" t="s">
        <v>29977</v>
      </c>
      <c r="B1548" s="99" t="s">
        <v>26835</v>
      </c>
      <c r="C1548" s="106" t="s">
        <v>28589</v>
      </c>
      <c r="D1548" s="93"/>
      <c r="E1548" s="70">
        <v>23</v>
      </c>
      <c r="F1548" s="341">
        <f t="shared" si="24"/>
        <v>0</v>
      </c>
      <c r="G1548" s="93">
        <v>27.198504000000003</v>
      </c>
    </row>
    <row r="1549" spans="1:7" ht="12.75" customHeight="1">
      <c r="A1549" s="94" t="s">
        <v>29978</v>
      </c>
      <c r="B1549" s="99" t="s">
        <v>30445</v>
      </c>
      <c r="C1549" s="106" t="s">
        <v>28590</v>
      </c>
      <c r="D1549" s="93"/>
      <c r="E1549" s="70">
        <v>23</v>
      </c>
      <c r="F1549" s="341">
        <f t="shared" si="24"/>
        <v>0</v>
      </c>
      <c r="G1549" s="93">
        <v>12.635352000000001</v>
      </c>
    </row>
    <row r="1550" spans="1:7" ht="12.75" customHeight="1">
      <c r="A1550" s="94" t="s">
        <v>29979</v>
      </c>
      <c r="B1550" s="99" t="s">
        <v>26835</v>
      </c>
      <c r="C1550" s="106" t="s">
        <v>28591</v>
      </c>
      <c r="D1550" s="93"/>
      <c r="E1550" s="70">
        <v>23</v>
      </c>
      <c r="F1550" s="341">
        <f t="shared" si="24"/>
        <v>0</v>
      </c>
      <c r="G1550" s="93">
        <v>13.153103999999999</v>
      </c>
    </row>
    <row r="1551" spans="1:7" ht="12.75" customHeight="1">
      <c r="A1551" s="94" t="s">
        <v>29980</v>
      </c>
      <c r="B1551" s="99" t="s">
        <v>28538</v>
      </c>
      <c r="C1551" s="106" t="s">
        <v>24439</v>
      </c>
      <c r="D1551" s="93"/>
      <c r="E1551" s="70">
        <v>23</v>
      </c>
      <c r="F1551" s="341">
        <f t="shared" si="24"/>
        <v>0</v>
      </c>
      <c r="G1551" s="93">
        <v>3.8666160000000005</v>
      </c>
    </row>
    <row r="1552" spans="1:7" ht="12.75" customHeight="1">
      <c r="A1552" s="94" t="s">
        <v>29981</v>
      </c>
      <c r="B1552" s="99" t="s">
        <v>30445</v>
      </c>
      <c r="C1552" s="106" t="s">
        <v>24440</v>
      </c>
      <c r="D1552" s="93"/>
      <c r="E1552" s="70">
        <v>23</v>
      </c>
      <c r="F1552" s="341">
        <f t="shared" si="24"/>
        <v>0</v>
      </c>
      <c r="G1552" s="93">
        <v>4.4614800000000008</v>
      </c>
    </row>
    <row r="1553" spans="1:7" ht="12.75" customHeight="1">
      <c r="A1553" s="109" t="s">
        <v>28354</v>
      </c>
      <c r="B1553" s="409"/>
      <c r="C1553" s="409"/>
      <c r="D1553" s="410"/>
      <c r="E1553" s="70"/>
      <c r="F1553" s="341"/>
    </row>
    <row r="1554" spans="1:7" ht="12.75" customHeight="1">
      <c r="A1554" s="94" t="s">
        <v>29982</v>
      </c>
      <c r="B1554" s="99" t="s">
        <v>28355</v>
      </c>
      <c r="C1554" s="106" t="s">
        <v>24441</v>
      </c>
      <c r="D1554" s="93"/>
      <c r="E1554" s="70">
        <v>23</v>
      </c>
      <c r="F1554" s="341">
        <f t="shared" si="24"/>
        <v>0</v>
      </c>
      <c r="G1554" s="93">
        <v>1806.7782240000001</v>
      </c>
    </row>
    <row r="1555" spans="1:7" ht="12.75" customHeight="1">
      <c r="A1555" s="94" t="s">
        <v>29983</v>
      </c>
      <c r="B1555" s="99" t="s">
        <v>30445</v>
      </c>
      <c r="C1555" s="106" t="s">
        <v>24442</v>
      </c>
      <c r="D1555" s="93"/>
      <c r="E1555" s="70">
        <v>23</v>
      </c>
      <c r="F1555" s="341">
        <f t="shared" si="24"/>
        <v>0</v>
      </c>
      <c r="G1555" s="93">
        <v>30.999024000000002</v>
      </c>
    </row>
    <row r="1556" spans="1:7" ht="12.75" customHeight="1">
      <c r="A1556" s="94" t="s">
        <v>29984</v>
      </c>
      <c r="B1556" s="99" t="s">
        <v>28538</v>
      </c>
      <c r="C1556" s="106" t="s">
        <v>24443</v>
      </c>
      <c r="D1556" s="93"/>
      <c r="E1556" s="70">
        <v>23</v>
      </c>
      <c r="F1556" s="341">
        <f t="shared" si="24"/>
        <v>0</v>
      </c>
      <c r="G1556" s="93">
        <v>9.5839199999999991</v>
      </c>
    </row>
    <row r="1557" spans="1:7" ht="12.75" customHeight="1">
      <c r="A1557" s="109" t="s">
        <v>28356</v>
      </c>
      <c r="B1557" s="409"/>
      <c r="C1557" s="409"/>
      <c r="D1557" s="410"/>
      <c r="E1557" s="70"/>
      <c r="F1557" s="341"/>
    </row>
    <row r="1558" spans="1:7" ht="12.75" customHeight="1">
      <c r="A1558" s="94" t="s">
        <v>29985</v>
      </c>
      <c r="B1558" s="99" t="s">
        <v>28357</v>
      </c>
      <c r="C1558" s="106" t="s">
        <v>24444</v>
      </c>
      <c r="D1558" s="93"/>
      <c r="E1558" s="70">
        <v>23</v>
      </c>
      <c r="F1558" s="341">
        <f t="shared" si="24"/>
        <v>0</v>
      </c>
      <c r="G1558" s="93">
        <v>15.378336000000001</v>
      </c>
    </row>
    <row r="1559" spans="1:7" ht="12.75" customHeight="1">
      <c r="A1559" s="94" t="s">
        <v>29986</v>
      </c>
      <c r="B1559" s="99" t="s">
        <v>28358</v>
      </c>
      <c r="C1559" s="106" t="s">
        <v>24445</v>
      </c>
      <c r="D1559" s="93"/>
      <c r="E1559" s="70">
        <v>23</v>
      </c>
      <c r="F1559" s="341">
        <f t="shared" si="24"/>
        <v>0</v>
      </c>
      <c r="G1559" s="93">
        <v>13.230216</v>
      </c>
    </row>
    <row r="1560" spans="1:7" ht="26.4">
      <c r="A1560" s="94" t="s">
        <v>29987</v>
      </c>
      <c r="B1560" s="99" t="s">
        <v>10959</v>
      </c>
      <c r="C1560" s="106" t="s">
        <v>24446</v>
      </c>
      <c r="D1560" s="93"/>
      <c r="E1560" s="70">
        <v>23</v>
      </c>
      <c r="F1560" s="341">
        <f t="shared" si="24"/>
        <v>0</v>
      </c>
      <c r="G1560" s="93">
        <v>14.419944000000001</v>
      </c>
    </row>
    <row r="1561" spans="1:7" ht="12.75" customHeight="1">
      <c r="A1561" s="94" t="s">
        <v>29988</v>
      </c>
      <c r="B1561" s="99" t="s">
        <v>28359</v>
      </c>
      <c r="C1561" s="106" t="s">
        <v>24447</v>
      </c>
      <c r="D1561" s="93"/>
      <c r="E1561" s="70">
        <v>23</v>
      </c>
      <c r="F1561" s="341">
        <f t="shared" si="24"/>
        <v>0</v>
      </c>
      <c r="G1561" s="93">
        <v>3.9327120000000004</v>
      </c>
    </row>
    <row r="1562" spans="1:7" ht="12.75" customHeight="1">
      <c r="A1562" s="109" t="s">
        <v>28360</v>
      </c>
      <c r="B1562" s="409"/>
      <c r="C1562" s="409"/>
      <c r="D1562" s="410"/>
      <c r="E1562" s="70"/>
      <c r="F1562" s="341"/>
    </row>
    <row r="1563" spans="1:7" ht="12.75" customHeight="1">
      <c r="A1563" s="94" t="s">
        <v>29989</v>
      </c>
      <c r="B1563" s="99" t="s">
        <v>28536</v>
      </c>
      <c r="C1563" s="106" t="s">
        <v>24448</v>
      </c>
      <c r="D1563" s="93"/>
      <c r="E1563" s="70">
        <v>23</v>
      </c>
      <c r="F1563" s="341">
        <f t="shared" si="24"/>
        <v>0</v>
      </c>
      <c r="G1563" s="93">
        <v>27.198504000000003</v>
      </c>
    </row>
    <row r="1564" spans="1:7" ht="12.75" customHeight="1">
      <c r="A1564" s="94" t="s">
        <v>29990</v>
      </c>
      <c r="B1564" s="99" t="s">
        <v>10997</v>
      </c>
      <c r="C1564" s="106" t="s">
        <v>24449</v>
      </c>
      <c r="D1564" s="93"/>
      <c r="E1564" s="70">
        <v>23</v>
      </c>
      <c r="F1564" s="341">
        <f t="shared" si="24"/>
        <v>0</v>
      </c>
      <c r="G1564" s="93">
        <v>61.998048000000004</v>
      </c>
    </row>
    <row r="1565" spans="1:7" ht="12.75" customHeight="1">
      <c r="A1565" s="94" t="s">
        <v>29991</v>
      </c>
      <c r="B1565" s="99" t="s">
        <v>10997</v>
      </c>
      <c r="C1565" s="106" t="s">
        <v>24450</v>
      </c>
      <c r="D1565" s="93"/>
      <c r="E1565" s="70">
        <v>23</v>
      </c>
      <c r="F1565" s="341">
        <f t="shared" si="24"/>
        <v>0</v>
      </c>
      <c r="G1565" s="93">
        <v>109.48802400000001</v>
      </c>
    </row>
    <row r="1566" spans="1:7" ht="12.75" customHeight="1">
      <c r="A1566" s="94" t="s">
        <v>29992</v>
      </c>
      <c r="B1566" s="99" t="s">
        <v>28361</v>
      </c>
      <c r="C1566" s="106" t="s">
        <v>24451</v>
      </c>
      <c r="D1566" s="93"/>
      <c r="E1566" s="70">
        <v>23</v>
      </c>
      <c r="F1566" s="341">
        <f t="shared" si="24"/>
        <v>0</v>
      </c>
      <c r="G1566" s="93">
        <v>76.561199999999985</v>
      </c>
    </row>
    <row r="1567" spans="1:7" ht="12.75" customHeight="1">
      <c r="A1567" s="94" t="s">
        <v>29993</v>
      </c>
      <c r="B1567" s="99" t="s">
        <v>26835</v>
      </c>
      <c r="C1567" s="106" t="s">
        <v>24452</v>
      </c>
      <c r="D1567" s="93"/>
      <c r="E1567" s="70">
        <v>23</v>
      </c>
      <c r="F1567" s="341">
        <f t="shared" si="24"/>
        <v>0</v>
      </c>
      <c r="G1567" s="93">
        <v>9.5839199999999991</v>
      </c>
    </row>
    <row r="1568" spans="1:7" ht="12.75" customHeight="1">
      <c r="A1568" s="94" t="s">
        <v>29994</v>
      </c>
      <c r="B1568" s="99" t="s">
        <v>10997</v>
      </c>
      <c r="C1568" s="106" t="s">
        <v>24453</v>
      </c>
      <c r="D1568" s="93"/>
      <c r="E1568" s="70">
        <v>23</v>
      </c>
      <c r="F1568" s="341">
        <f t="shared" si="24"/>
        <v>0</v>
      </c>
      <c r="G1568" s="93">
        <v>79.612632000000005</v>
      </c>
    </row>
    <row r="1569" spans="1:7" ht="12.75" customHeight="1">
      <c r="A1569" s="94" t="s">
        <v>29995</v>
      </c>
      <c r="B1569" s="99" t="s">
        <v>10997</v>
      </c>
      <c r="C1569" s="106" t="s">
        <v>21503</v>
      </c>
      <c r="D1569" s="93"/>
      <c r="E1569" s="70">
        <v>23</v>
      </c>
      <c r="F1569" s="341">
        <f t="shared" si="24"/>
        <v>0</v>
      </c>
      <c r="G1569" s="93">
        <v>89.560080000000013</v>
      </c>
    </row>
    <row r="1570" spans="1:7" ht="12.75" customHeight="1">
      <c r="A1570" s="109" t="s">
        <v>19423</v>
      </c>
      <c r="B1570" s="409"/>
      <c r="C1570" s="409"/>
      <c r="D1570" s="410"/>
      <c r="E1570" s="70"/>
      <c r="F1570" s="341"/>
    </row>
    <row r="1571" spans="1:7" ht="12.75" customHeight="1">
      <c r="A1571" s="94" t="s">
        <v>29996</v>
      </c>
      <c r="B1571" s="99" t="s">
        <v>28536</v>
      </c>
      <c r="C1571" s="121" t="s">
        <v>21504</v>
      </c>
      <c r="D1571" s="93"/>
      <c r="E1571" s="70">
        <v>23</v>
      </c>
      <c r="F1571" s="341">
        <f t="shared" si="24"/>
        <v>0</v>
      </c>
      <c r="G1571" s="93">
        <v>31.362552000000004</v>
      </c>
    </row>
    <row r="1572" spans="1:7" ht="12.75" customHeight="1">
      <c r="A1572" s="109" t="s">
        <v>19424</v>
      </c>
      <c r="B1572" s="409"/>
      <c r="C1572" s="409"/>
      <c r="D1572" s="410"/>
      <c r="E1572" s="70"/>
      <c r="F1572" s="341"/>
    </row>
    <row r="1573" spans="1:7" ht="12.75" customHeight="1">
      <c r="A1573" s="94" t="s">
        <v>29997</v>
      </c>
      <c r="B1573" s="99" t="s">
        <v>19425</v>
      </c>
      <c r="C1573" s="106" t="s">
        <v>21505</v>
      </c>
      <c r="D1573" s="93"/>
      <c r="E1573" s="70">
        <v>23</v>
      </c>
      <c r="F1573" s="341">
        <f t="shared" si="24"/>
        <v>0</v>
      </c>
      <c r="G1573" s="93">
        <v>10335.332376000002</v>
      </c>
    </row>
    <row r="1574" spans="1:7" ht="12.75" customHeight="1">
      <c r="A1574" s="94" t="s">
        <v>29998</v>
      </c>
      <c r="B1574" s="99" t="s">
        <v>28361</v>
      </c>
      <c r="C1574" s="106" t="s">
        <v>21506</v>
      </c>
      <c r="D1574" s="93"/>
      <c r="E1574" s="70">
        <v>23</v>
      </c>
      <c r="F1574" s="341">
        <f t="shared" si="24"/>
        <v>0</v>
      </c>
      <c r="G1574" s="93">
        <v>76.561199999999985</v>
      </c>
    </row>
    <row r="1575" spans="1:7" ht="12.75" customHeight="1">
      <c r="A1575" s="94" t="s">
        <v>29999</v>
      </c>
      <c r="B1575" s="99" t="s">
        <v>26835</v>
      </c>
      <c r="C1575" s="106" t="s">
        <v>21507</v>
      </c>
      <c r="D1575" s="93"/>
      <c r="E1575" s="70">
        <v>23</v>
      </c>
      <c r="F1575" s="341">
        <f t="shared" si="24"/>
        <v>0</v>
      </c>
      <c r="G1575" s="93">
        <v>6.4663920000000008</v>
      </c>
    </row>
    <row r="1576" spans="1:7" ht="12.75" customHeight="1">
      <c r="A1576" s="94" t="s">
        <v>30000</v>
      </c>
      <c r="B1576" s="99" t="s">
        <v>19426</v>
      </c>
      <c r="C1576" s="106" t="s">
        <v>21508</v>
      </c>
      <c r="D1576" s="93"/>
      <c r="E1576" s="70">
        <v>23</v>
      </c>
      <c r="F1576" s="341">
        <f t="shared" si="24"/>
        <v>0</v>
      </c>
      <c r="G1576" s="93">
        <v>97.227216000000013</v>
      </c>
    </row>
    <row r="1577" spans="1:7" ht="12.75" customHeight="1">
      <c r="A1577" s="109" t="s">
        <v>19427</v>
      </c>
      <c r="B1577" s="409"/>
      <c r="C1577" s="409"/>
      <c r="D1577" s="410"/>
      <c r="E1577" s="70"/>
      <c r="F1577" s="341"/>
    </row>
    <row r="1578" spans="1:7" ht="12.75" customHeight="1">
      <c r="A1578" s="94" t="s">
        <v>30001</v>
      </c>
      <c r="B1578" s="99" t="s">
        <v>19428</v>
      </c>
      <c r="C1578" s="106" t="s">
        <v>21509</v>
      </c>
      <c r="D1578" s="93"/>
      <c r="E1578" s="70">
        <v>23</v>
      </c>
      <c r="F1578" s="341">
        <f t="shared" si="24"/>
        <v>0</v>
      </c>
      <c r="G1578" s="93">
        <v>126.35352</v>
      </c>
    </row>
    <row r="1579" spans="1:7" ht="12.75" customHeight="1">
      <c r="A1579" s="94" t="s">
        <v>30002</v>
      </c>
      <c r="B1579" s="99" t="s">
        <v>19429</v>
      </c>
      <c r="C1579" s="106" t="s">
        <v>21510</v>
      </c>
      <c r="D1579" s="93"/>
      <c r="E1579" s="70">
        <v>23</v>
      </c>
      <c r="F1579" s="341">
        <f t="shared" si="24"/>
        <v>0</v>
      </c>
      <c r="G1579" s="93">
        <v>44.383463999999996</v>
      </c>
    </row>
    <row r="1580" spans="1:7" ht="12.75" customHeight="1">
      <c r="A1580" s="109" t="s">
        <v>19430</v>
      </c>
      <c r="B1580" s="409"/>
      <c r="C1580" s="409"/>
      <c r="D1580" s="410"/>
      <c r="E1580" s="70"/>
      <c r="F1580" s="341"/>
    </row>
    <row r="1581" spans="1:7" ht="12.75" customHeight="1">
      <c r="A1581" s="94" t="s">
        <v>30003</v>
      </c>
      <c r="B1581" s="99" t="s">
        <v>28535</v>
      </c>
      <c r="C1581" s="106" t="s">
        <v>21511</v>
      </c>
      <c r="D1581" s="93"/>
      <c r="E1581" s="70">
        <v>23</v>
      </c>
      <c r="F1581" s="341">
        <f t="shared" si="24"/>
        <v>0</v>
      </c>
      <c r="G1581" s="93">
        <v>26.834976000000001</v>
      </c>
    </row>
    <row r="1582" spans="1:7" ht="12.75" customHeight="1">
      <c r="A1582" s="109" t="s">
        <v>19431</v>
      </c>
      <c r="B1582" s="409"/>
      <c r="C1582" s="409"/>
      <c r="D1582" s="410"/>
      <c r="E1582" s="70"/>
      <c r="F1582" s="341"/>
    </row>
    <row r="1583" spans="1:7" ht="12.75" customHeight="1">
      <c r="A1583" s="94" t="s">
        <v>30004</v>
      </c>
      <c r="B1583" s="99" t="s">
        <v>19429</v>
      </c>
      <c r="C1583" s="106" t="s">
        <v>21512</v>
      </c>
      <c r="D1583" s="93"/>
      <c r="E1583" s="70">
        <v>23</v>
      </c>
      <c r="F1583" s="341">
        <f t="shared" si="24"/>
        <v>0</v>
      </c>
      <c r="G1583" s="93">
        <v>61.998048000000004</v>
      </c>
    </row>
    <row r="1584" spans="1:7" ht="12.75" customHeight="1">
      <c r="A1584" s="94" t="s">
        <v>30005</v>
      </c>
      <c r="B1584" s="99" t="s">
        <v>19429</v>
      </c>
      <c r="C1584" s="106" t="s">
        <v>21513</v>
      </c>
      <c r="D1584" s="93"/>
      <c r="E1584" s="70">
        <v>23</v>
      </c>
      <c r="F1584" s="341">
        <f t="shared" si="24"/>
        <v>0</v>
      </c>
      <c r="G1584" s="93">
        <v>57.459455999999996</v>
      </c>
    </row>
    <row r="1585" spans="1:7" ht="12.75" customHeight="1">
      <c r="A1585" s="94" t="s">
        <v>30006</v>
      </c>
      <c r="B1585" s="99" t="s">
        <v>30461</v>
      </c>
      <c r="C1585" s="106" t="s">
        <v>21514</v>
      </c>
      <c r="D1585" s="93"/>
      <c r="E1585" s="70">
        <v>23</v>
      </c>
      <c r="F1585" s="341">
        <f t="shared" si="24"/>
        <v>0</v>
      </c>
      <c r="G1585" s="93">
        <v>9.4296960000000016</v>
      </c>
    </row>
    <row r="1586" spans="1:7" ht="26.4">
      <c r="A1586" s="94" t="s">
        <v>30007</v>
      </c>
      <c r="B1586" s="99" t="s">
        <v>10959</v>
      </c>
      <c r="C1586" s="106" t="s">
        <v>21515</v>
      </c>
      <c r="D1586" s="93"/>
      <c r="E1586" s="70">
        <v>23</v>
      </c>
      <c r="F1586" s="341">
        <f t="shared" si="24"/>
        <v>0</v>
      </c>
      <c r="G1586" s="93">
        <v>225.06789600000002</v>
      </c>
    </row>
    <row r="1587" spans="1:7">
      <c r="A1587" s="109" t="s">
        <v>19432</v>
      </c>
      <c r="B1587" s="409"/>
      <c r="C1587" s="409"/>
      <c r="D1587" s="410"/>
      <c r="E1587" s="70"/>
      <c r="F1587" s="341"/>
    </row>
    <row r="1588" spans="1:7" ht="12.75" customHeight="1">
      <c r="A1588" s="94" t="s">
        <v>30008</v>
      </c>
      <c r="B1588" s="99" t="s">
        <v>28537</v>
      </c>
      <c r="C1588" s="106" t="s">
        <v>21516</v>
      </c>
      <c r="D1588" s="93"/>
      <c r="E1588" s="70">
        <v>23</v>
      </c>
      <c r="F1588" s="341">
        <f t="shared" si="24"/>
        <v>0</v>
      </c>
      <c r="G1588" s="93">
        <v>66.591720000000009</v>
      </c>
    </row>
    <row r="1589" spans="1:7" ht="12.75" customHeight="1">
      <c r="A1589" s="94" t="s">
        <v>30009</v>
      </c>
      <c r="B1589" s="99" t="s">
        <v>26831</v>
      </c>
      <c r="C1589" s="106" t="s">
        <v>21517</v>
      </c>
      <c r="D1589" s="93"/>
      <c r="E1589" s="70">
        <v>23</v>
      </c>
      <c r="F1589" s="341">
        <f t="shared" si="24"/>
        <v>0</v>
      </c>
      <c r="G1589" s="93">
        <v>4.6157040000000009</v>
      </c>
    </row>
    <row r="1590" spans="1:7" ht="12.75" customHeight="1">
      <c r="A1590" s="109" t="s">
        <v>19433</v>
      </c>
      <c r="B1590" s="409"/>
      <c r="C1590" s="409"/>
      <c r="D1590" s="410"/>
      <c r="E1590" s="70"/>
      <c r="F1590" s="341"/>
    </row>
    <row r="1591" spans="1:7" ht="12.75" customHeight="1">
      <c r="A1591" s="94" t="s">
        <v>30010</v>
      </c>
      <c r="B1591" s="99" t="s">
        <v>19434</v>
      </c>
      <c r="C1591" s="106" t="s">
        <v>21518</v>
      </c>
      <c r="D1591" s="93"/>
      <c r="E1591" s="70">
        <v>23</v>
      </c>
      <c r="F1591" s="341">
        <f t="shared" si="24"/>
        <v>0</v>
      </c>
      <c r="G1591" s="93">
        <v>7540.9587360000005</v>
      </c>
    </row>
    <row r="1592" spans="1:7" ht="12.75" customHeight="1">
      <c r="A1592" s="94" t="s">
        <v>30011</v>
      </c>
      <c r="B1592" s="99" t="s">
        <v>28539</v>
      </c>
      <c r="C1592" s="106" t="s">
        <v>21519</v>
      </c>
      <c r="D1592" s="93"/>
      <c r="E1592" s="70">
        <v>23</v>
      </c>
      <c r="F1592" s="341">
        <f t="shared" si="24"/>
        <v>0</v>
      </c>
      <c r="G1592" s="93">
        <v>73.884312000000008</v>
      </c>
    </row>
    <row r="1593" spans="1:7" ht="12.75" customHeight="1">
      <c r="A1593" s="94" t="s">
        <v>30012</v>
      </c>
      <c r="B1593" s="99" t="s">
        <v>28539</v>
      </c>
      <c r="C1593" s="106" t="s">
        <v>21520</v>
      </c>
      <c r="D1593" s="93"/>
      <c r="E1593" s="70">
        <v>23</v>
      </c>
      <c r="F1593" s="341">
        <f t="shared" si="24"/>
        <v>0</v>
      </c>
      <c r="G1593" s="93">
        <v>57.00780000000001</v>
      </c>
    </row>
    <row r="1594" spans="1:7" ht="12.75" customHeight="1">
      <c r="A1594" s="94" t="s">
        <v>30013</v>
      </c>
      <c r="B1594" s="99" t="s">
        <v>11004</v>
      </c>
      <c r="C1594" s="106" t="s">
        <v>21521</v>
      </c>
      <c r="D1594" s="93"/>
      <c r="E1594" s="70">
        <v>23</v>
      </c>
      <c r="F1594" s="341">
        <f t="shared" si="24"/>
        <v>0</v>
      </c>
      <c r="G1594" s="93">
        <v>562.74134400000014</v>
      </c>
    </row>
    <row r="1595" spans="1:7" ht="12.75" customHeight="1">
      <c r="A1595" s="94" t="s">
        <v>30014</v>
      </c>
      <c r="B1595" s="99" t="s">
        <v>19429</v>
      </c>
      <c r="C1595" s="106" t="s">
        <v>21522</v>
      </c>
      <c r="D1595" s="93"/>
      <c r="E1595" s="70">
        <v>23</v>
      </c>
      <c r="F1595" s="341">
        <f t="shared" si="24"/>
        <v>0</v>
      </c>
      <c r="G1595" s="93">
        <v>15.312240000000003</v>
      </c>
    </row>
    <row r="1596" spans="1:7" ht="12.75" customHeight="1">
      <c r="A1596" s="94" t="s">
        <v>30015</v>
      </c>
      <c r="B1596" s="99" t="s">
        <v>19435</v>
      </c>
      <c r="C1596" s="106" t="s">
        <v>21523</v>
      </c>
      <c r="D1596" s="93"/>
      <c r="E1596" s="70">
        <v>23</v>
      </c>
      <c r="F1596" s="341">
        <f t="shared" si="24"/>
        <v>0</v>
      </c>
      <c r="G1596" s="93">
        <v>3337.9361280000003</v>
      </c>
    </row>
    <row r="1597" spans="1:7" ht="12.75" customHeight="1">
      <c r="A1597" s="94" t="s">
        <v>30016</v>
      </c>
      <c r="B1597" s="99" t="s">
        <v>19436</v>
      </c>
      <c r="C1597" s="106" t="s">
        <v>21524</v>
      </c>
      <c r="D1597" s="93"/>
      <c r="E1597" s="70">
        <v>23</v>
      </c>
      <c r="F1597" s="341">
        <f t="shared" si="24"/>
        <v>0</v>
      </c>
      <c r="G1597" s="93">
        <v>934.00257600000009</v>
      </c>
    </row>
    <row r="1598" spans="1:7" ht="12.75" customHeight="1">
      <c r="A1598" s="94" t="s">
        <v>30017</v>
      </c>
      <c r="B1598" s="99" t="s">
        <v>30546</v>
      </c>
      <c r="C1598" s="106" t="s">
        <v>21525</v>
      </c>
      <c r="D1598" s="93"/>
      <c r="E1598" s="70">
        <v>23</v>
      </c>
      <c r="F1598" s="341">
        <f t="shared" si="24"/>
        <v>0</v>
      </c>
      <c r="G1598" s="93">
        <v>4.2301440000000001</v>
      </c>
    </row>
    <row r="1599" spans="1:7" ht="12.75" customHeight="1">
      <c r="A1599" s="94" t="s">
        <v>30018</v>
      </c>
      <c r="B1599" s="99" t="s">
        <v>28541</v>
      </c>
      <c r="C1599" s="106" t="s">
        <v>21526</v>
      </c>
      <c r="D1599" s="93"/>
      <c r="E1599" s="70">
        <v>23</v>
      </c>
      <c r="F1599" s="341">
        <f t="shared" si="24"/>
        <v>0</v>
      </c>
      <c r="G1599" s="93">
        <v>163.81893600000001</v>
      </c>
    </row>
    <row r="1600" spans="1:7" ht="26.4">
      <c r="A1600" s="94" t="s">
        <v>30019</v>
      </c>
      <c r="B1600" s="99" t="s">
        <v>10959</v>
      </c>
      <c r="C1600" s="106" t="s">
        <v>21527</v>
      </c>
      <c r="D1600" s="93"/>
      <c r="E1600" s="70">
        <v>23</v>
      </c>
      <c r="F1600" s="341">
        <f t="shared" si="24"/>
        <v>0</v>
      </c>
      <c r="G1600" s="93">
        <v>103.39617600000001</v>
      </c>
    </row>
    <row r="1601" spans="1:7" ht="26.4">
      <c r="A1601" s="94" t="s">
        <v>30020</v>
      </c>
      <c r="B1601" s="99" t="s">
        <v>10959</v>
      </c>
      <c r="C1601" s="106" t="s">
        <v>21528</v>
      </c>
      <c r="D1601" s="93"/>
      <c r="E1601" s="70">
        <v>23</v>
      </c>
      <c r="F1601" s="341">
        <f t="shared" si="24"/>
        <v>0</v>
      </c>
      <c r="G1601" s="93">
        <v>47.864520000000006</v>
      </c>
    </row>
    <row r="1602" spans="1:7" ht="12.75" customHeight="1">
      <c r="A1602" s="94" t="s">
        <v>30021</v>
      </c>
      <c r="B1602" s="99" t="s">
        <v>28536</v>
      </c>
      <c r="C1602" s="106" t="s">
        <v>21529</v>
      </c>
      <c r="D1602" s="93"/>
      <c r="E1602" s="70">
        <v>23</v>
      </c>
      <c r="F1602" s="341">
        <f t="shared" si="24"/>
        <v>0</v>
      </c>
      <c r="G1602" s="93">
        <v>10.784663999999999</v>
      </c>
    </row>
    <row r="1603" spans="1:7" ht="12.75" customHeight="1">
      <c r="A1603" s="94" t="s">
        <v>30022</v>
      </c>
      <c r="B1603" s="99" t="s">
        <v>10997</v>
      </c>
      <c r="C1603" s="106" t="s">
        <v>21530</v>
      </c>
      <c r="D1603" s="93"/>
      <c r="E1603" s="70">
        <v>23</v>
      </c>
      <c r="F1603" s="341">
        <f t="shared" si="24"/>
        <v>0</v>
      </c>
      <c r="G1603" s="93">
        <v>36.716328000000004</v>
      </c>
    </row>
    <row r="1604" spans="1:7" ht="12.75" customHeight="1">
      <c r="A1604" s="94" t="s">
        <v>30023</v>
      </c>
      <c r="B1604" s="99" t="s">
        <v>10997</v>
      </c>
      <c r="C1604" s="106" t="s">
        <v>21531</v>
      </c>
      <c r="D1604" s="93"/>
      <c r="E1604" s="70">
        <v>23</v>
      </c>
      <c r="F1604" s="341">
        <f t="shared" si="24"/>
        <v>0</v>
      </c>
      <c r="G1604" s="93">
        <v>123.23599200000002</v>
      </c>
    </row>
    <row r="1605" spans="1:7" ht="12.75" customHeight="1">
      <c r="A1605" s="94" t="s">
        <v>30024</v>
      </c>
      <c r="B1605" s="99" t="s">
        <v>19429</v>
      </c>
      <c r="C1605" s="106" t="s">
        <v>21532</v>
      </c>
      <c r="D1605" s="93"/>
      <c r="E1605" s="70">
        <v>23</v>
      </c>
      <c r="F1605" s="341">
        <f t="shared" si="24"/>
        <v>0</v>
      </c>
      <c r="G1605" s="93">
        <v>30.249936000000002</v>
      </c>
    </row>
    <row r="1606" spans="1:7" ht="12.75" customHeight="1">
      <c r="A1606" s="109" t="s">
        <v>19437</v>
      </c>
      <c r="B1606" s="409"/>
      <c r="C1606" s="409"/>
      <c r="D1606" s="410"/>
      <c r="E1606" s="70"/>
      <c r="F1606" s="341"/>
    </row>
    <row r="1607" spans="1:7" ht="12.75" customHeight="1">
      <c r="A1607" s="94" t="s">
        <v>30025</v>
      </c>
      <c r="B1607" s="99" t="s">
        <v>26829</v>
      </c>
      <c r="C1607" s="106" t="s">
        <v>21533</v>
      </c>
      <c r="D1607" s="93"/>
      <c r="E1607" s="70">
        <v>23</v>
      </c>
      <c r="F1607" s="341">
        <f t="shared" ref="F1607:F1670" si="25">ROUND(D1607*1.23,2)</f>
        <v>0</v>
      </c>
      <c r="G1607" s="93">
        <v>92.611511999999991</v>
      </c>
    </row>
    <row r="1608" spans="1:7" ht="26.4">
      <c r="A1608" s="94" t="s">
        <v>30026</v>
      </c>
      <c r="B1608" s="99" t="s">
        <v>10959</v>
      </c>
      <c r="C1608" s="106" t="s">
        <v>21534</v>
      </c>
      <c r="D1608" s="93"/>
      <c r="E1608" s="70">
        <v>23</v>
      </c>
      <c r="F1608" s="341">
        <f t="shared" si="25"/>
        <v>0</v>
      </c>
      <c r="G1608" s="93">
        <v>27.584064000000001</v>
      </c>
    </row>
    <row r="1609" spans="1:7" ht="12.75" customHeight="1">
      <c r="A1609" s="94" t="s">
        <v>30027</v>
      </c>
      <c r="B1609" s="99" t="s">
        <v>26835</v>
      </c>
      <c r="C1609" s="106" t="s">
        <v>21535</v>
      </c>
      <c r="D1609" s="93"/>
      <c r="E1609" s="70">
        <v>23</v>
      </c>
      <c r="F1609" s="341">
        <f t="shared" si="25"/>
        <v>0</v>
      </c>
      <c r="G1609" s="93">
        <v>39.844872000000002</v>
      </c>
    </row>
    <row r="1610" spans="1:7" ht="12.75" customHeight="1">
      <c r="A1610" s="94" t="s">
        <v>30028</v>
      </c>
      <c r="B1610" s="99" t="s">
        <v>26835</v>
      </c>
      <c r="C1610" s="106" t="s">
        <v>21536</v>
      </c>
      <c r="D1610" s="93"/>
      <c r="E1610" s="70">
        <v>23</v>
      </c>
      <c r="F1610" s="341">
        <f t="shared" si="25"/>
        <v>0</v>
      </c>
      <c r="G1610" s="93">
        <v>19.916927999999999</v>
      </c>
    </row>
    <row r="1611" spans="1:7" ht="12.75" customHeight="1">
      <c r="A1611" s="94" t="s">
        <v>30029</v>
      </c>
      <c r="B1611" s="99" t="s">
        <v>26829</v>
      </c>
      <c r="C1611" s="106" t="s">
        <v>21537</v>
      </c>
      <c r="D1611" s="93"/>
      <c r="E1611" s="70">
        <v>23</v>
      </c>
      <c r="F1611" s="341">
        <f t="shared" si="25"/>
        <v>0</v>
      </c>
      <c r="G1611" s="93">
        <v>255.68136000000001</v>
      </c>
    </row>
    <row r="1612" spans="1:7" ht="12.75" customHeight="1">
      <c r="A1612" s="94" t="s">
        <v>30030</v>
      </c>
      <c r="B1612" s="99" t="s">
        <v>26835</v>
      </c>
      <c r="C1612" s="106" t="s">
        <v>21538</v>
      </c>
      <c r="D1612" s="93"/>
      <c r="E1612" s="70">
        <v>23</v>
      </c>
      <c r="F1612" s="341">
        <f t="shared" si="25"/>
        <v>0</v>
      </c>
      <c r="G1612" s="93">
        <v>21.404088000000002</v>
      </c>
    </row>
    <row r="1613" spans="1:7" ht="12.75" customHeight="1">
      <c r="A1613" s="109" t="s">
        <v>19438</v>
      </c>
      <c r="B1613" s="409"/>
      <c r="C1613" s="409"/>
      <c r="D1613" s="410"/>
      <c r="E1613" s="70"/>
      <c r="F1613" s="341"/>
    </row>
    <row r="1614" spans="1:7" ht="12.75" customHeight="1">
      <c r="A1614" s="94" t="s">
        <v>30031</v>
      </c>
      <c r="B1614" s="99" t="s">
        <v>30547</v>
      </c>
      <c r="C1614" s="106" t="s">
        <v>21539</v>
      </c>
      <c r="D1614" s="93"/>
      <c r="E1614" s="70">
        <v>23</v>
      </c>
      <c r="F1614" s="341">
        <f t="shared" si="25"/>
        <v>0</v>
      </c>
      <c r="G1614" s="93">
        <v>24.863112000000001</v>
      </c>
    </row>
    <row r="1615" spans="1:7" ht="12.75" customHeight="1">
      <c r="A1615" s="94" t="s">
        <v>30032</v>
      </c>
      <c r="B1615" s="99" t="s">
        <v>19439</v>
      </c>
      <c r="C1615" s="106" t="s">
        <v>21540</v>
      </c>
      <c r="D1615" s="93"/>
      <c r="E1615" s="70">
        <v>23</v>
      </c>
      <c r="F1615" s="341">
        <f t="shared" si="25"/>
        <v>0</v>
      </c>
      <c r="G1615" s="93">
        <v>28.994112000000001</v>
      </c>
    </row>
    <row r="1616" spans="1:7" ht="12.75" customHeight="1">
      <c r="A1616" s="94" t="s">
        <v>30033</v>
      </c>
      <c r="B1616" s="99" t="s">
        <v>19440</v>
      </c>
      <c r="C1616" s="106" t="s">
        <v>21541</v>
      </c>
      <c r="D1616" s="93"/>
      <c r="E1616" s="70">
        <v>23</v>
      </c>
      <c r="F1616" s="341">
        <f t="shared" si="25"/>
        <v>0</v>
      </c>
      <c r="G1616" s="93">
        <v>10.112688</v>
      </c>
    </row>
    <row r="1617" spans="1:7" ht="12.75" customHeight="1">
      <c r="A1617" s="109" t="s">
        <v>19441</v>
      </c>
      <c r="B1617" s="409"/>
      <c r="C1617" s="409"/>
      <c r="D1617" s="410"/>
      <c r="E1617" s="70"/>
      <c r="F1617" s="341"/>
    </row>
    <row r="1618" spans="1:7" ht="12.75" customHeight="1">
      <c r="A1618" s="94" t="s">
        <v>30034</v>
      </c>
      <c r="B1618" s="99" t="s">
        <v>19442</v>
      </c>
      <c r="C1618" s="106" t="s">
        <v>21542</v>
      </c>
      <c r="D1618" s="93"/>
      <c r="E1618" s="70">
        <v>23</v>
      </c>
      <c r="F1618" s="341">
        <f t="shared" si="25"/>
        <v>0</v>
      </c>
      <c r="G1618" s="93">
        <v>3628.8466560000002</v>
      </c>
    </row>
    <row r="1619" spans="1:7" ht="12.75" customHeight="1">
      <c r="A1619" s="109" t="s">
        <v>17985</v>
      </c>
      <c r="B1619" s="409"/>
      <c r="C1619" s="409"/>
      <c r="D1619" s="410"/>
      <c r="E1619" s="70"/>
      <c r="F1619" s="341"/>
    </row>
    <row r="1620" spans="1:7" ht="12.75" customHeight="1">
      <c r="A1620" s="94" t="s">
        <v>30035</v>
      </c>
      <c r="B1620" s="14" t="s">
        <v>17986</v>
      </c>
      <c r="C1620" s="124" t="s">
        <v>21543</v>
      </c>
      <c r="D1620" s="93"/>
      <c r="E1620" s="70">
        <v>23</v>
      </c>
      <c r="F1620" s="341">
        <f t="shared" si="25"/>
        <v>0</v>
      </c>
      <c r="G1620" s="93">
        <v>4156.2486720000006</v>
      </c>
    </row>
    <row r="1621" spans="1:7" ht="12.75" customHeight="1">
      <c r="A1621" s="94" t="s">
        <v>30036</v>
      </c>
      <c r="B1621" s="99" t="s">
        <v>19443</v>
      </c>
      <c r="C1621" s="124" t="s">
        <v>21544</v>
      </c>
      <c r="D1621" s="93"/>
      <c r="E1621" s="70">
        <v>23</v>
      </c>
      <c r="F1621" s="341">
        <f t="shared" si="25"/>
        <v>0</v>
      </c>
      <c r="G1621" s="93">
        <v>162.92664000000002</v>
      </c>
    </row>
    <row r="1622" spans="1:7" ht="12.75" customHeight="1">
      <c r="A1622" s="94" t="s">
        <v>30037</v>
      </c>
      <c r="B1622" s="99" t="s">
        <v>19444</v>
      </c>
      <c r="C1622" s="124" t="s">
        <v>21545</v>
      </c>
      <c r="D1622" s="93"/>
      <c r="E1622" s="70">
        <v>23</v>
      </c>
      <c r="F1622" s="341">
        <f t="shared" si="25"/>
        <v>0</v>
      </c>
      <c r="G1622" s="93">
        <v>415.88704800000005</v>
      </c>
    </row>
    <row r="1623" spans="1:7" ht="12.75" customHeight="1">
      <c r="A1623" s="94" t="s">
        <v>30038</v>
      </c>
      <c r="B1623" s="99" t="s">
        <v>19445</v>
      </c>
      <c r="C1623" s="124" t="s">
        <v>21546</v>
      </c>
      <c r="D1623" s="93"/>
      <c r="E1623" s="70">
        <v>23</v>
      </c>
      <c r="F1623" s="341">
        <f t="shared" si="25"/>
        <v>0</v>
      </c>
      <c r="G1623" s="93">
        <v>856.26266399999997</v>
      </c>
    </row>
    <row r="1624" spans="1:7" ht="12.75" customHeight="1">
      <c r="A1624" s="94" t="s">
        <v>30039</v>
      </c>
      <c r="B1624" s="99" t="s">
        <v>19446</v>
      </c>
      <c r="C1624" s="124" t="s">
        <v>21547</v>
      </c>
      <c r="D1624" s="93"/>
      <c r="E1624" s="70">
        <v>23</v>
      </c>
      <c r="F1624" s="341">
        <f t="shared" si="25"/>
        <v>0</v>
      </c>
      <c r="G1624" s="93">
        <v>311.05879200000004</v>
      </c>
    </row>
    <row r="1625" spans="1:7" ht="12.75" customHeight="1">
      <c r="A1625" s="94" t="s">
        <v>30040</v>
      </c>
      <c r="B1625" s="99" t="s">
        <v>19447</v>
      </c>
      <c r="C1625" s="124" t="s">
        <v>21548</v>
      </c>
      <c r="D1625" s="93"/>
      <c r="E1625" s="70">
        <v>23</v>
      </c>
      <c r="F1625" s="341">
        <f t="shared" si="25"/>
        <v>0</v>
      </c>
      <c r="G1625" s="93">
        <v>932.07477600000004</v>
      </c>
    </row>
    <row r="1626" spans="1:7" ht="12.75" customHeight="1">
      <c r="A1626" s="94" t="s">
        <v>30041</v>
      </c>
      <c r="B1626" s="99" t="s">
        <v>19448</v>
      </c>
      <c r="C1626" s="124" t="s">
        <v>21549</v>
      </c>
      <c r="D1626" s="93"/>
      <c r="E1626" s="70">
        <v>23</v>
      </c>
      <c r="F1626" s="341">
        <f t="shared" si="25"/>
        <v>0</v>
      </c>
      <c r="G1626" s="93">
        <v>694.82318400000008</v>
      </c>
    </row>
    <row r="1627" spans="1:7" ht="12.75" customHeight="1">
      <c r="A1627" s="94" t="s">
        <v>30042</v>
      </c>
      <c r="B1627" s="99" t="s">
        <v>19449</v>
      </c>
      <c r="C1627" s="124" t="s">
        <v>21550</v>
      </c>
      <c r="D1627" s="93"/>
      <c r="E1627" s="70">
        <v>23</v>
      </c>
      <c r="F1627" s="341">
        <f t="shared" si="25"/>
        <v>0</v>
      </c>
      <c r="G1627" s="93">
        <v>58.395816000000003</v>
      </c>
    </row>
    <row r="1628" spans="1:7" ht="12.75" customHeight="1">
      <c r="A1628" s="94" t="s">
        <v>30043</v>
      </c>
      <c r="B1628" s="14" t="s">
        <v>17987</v>
      </c>
      <c r="C1628" s="124" t="s">
        <v>21551</v>
      </c>
      <c r="D1628" s="93"/>
      <c r="E1628" s="70">
        <v>23</v>
      </c>
      <c r="F1628" s="341">
        <f t="shared" si="25"/>
        <v>0</v>
      </c>
      <c r="G1628" s="93">
        <v>109.73037600000001</v>
      </c>
    </row>
    <row r="1629" spans="1:7" ht="12.75" customHeight="1">
      <c r="A1629" s="94" t="s">
        <v>30044</v>
      </c>
      <c r="B1629" s="99" t="s">
        <v>19450</v>
      </c>
      <c r="C1629" s="124" t="s">
        <v>21552</v>
      </c>
      <c r="D1629" s="93"/>
      <c r="E1629" s="70">
        <v>23</v>
      </c>
      <c r="F1629" s="341">
        <f t="shared" si="25"/>
        <v>0</v>
      </c>
      <c r="G1629" s="93">
        <v>61.942968</v>
      </c>
    </row>
    <row r="1630" spans="1:7" ht="26.4">
      <c r="A1630" s="94" t="s">
        <v>30045</v>
      </c>
      <c r="B1630" s="14" t="s">
        <v>17988</v>
      </c>
      <c r="C1630" s="124" t="s">
        <v>21553</v>
      </c>
      <c r="D1630" s="93"/>
      <c r="E1630" s="70">
        <v>23</v>
      </c>
      <c r="F1630" s="341">
        <f t="shared" si="25"/>
        <v>0</v>
      </c>
      <c r="G1630" s="93">
        <v>232.74604800000003</v>
      </c>
    </row>
    <row r="1631" spans="1:7" ht="12.75" customHeight="1">
      <c r="A1631" s="94" t="s">
        <v>30046</v>
      </c>
      <c r="B1631" s="14" t="s">
        <v>17989</v>
      </c>
      <c r="C1631" s="124" t="s">
        <v>21554</v>
      </c>
      <c r="D1631" s="93"/>
      <c r="E1631" s="70">
        <v>23</v>
      </c>
      <c r="F1631" s="341">
        <f t="shared" si="25"/>
        <v>0</v>
      </c>
      <c r="G1631" s="93">
        <v>2493.7470000000003</v>
      </c>
    </row>
    <row r="1632" spans="1:7" ht="12.75" customHeight="1">
      <c r="A1632" s="94" t="s">
        <v>30047</v>
      </c>
      <c r="B1632" s="14" t="s">
        <v>17990</v>
      </c>
      <c r="C1632" s="124" t="s">
        <v>21555</v>
      </c>
      <c r="D1632" s="93"/>
      <c r="E1632" s="70">
        <v>23</v>
      </c>
      <c r="F1632" s="341">
        <f t="shared" si="25"/>
        <v>0</v>
      </c>
      <c r="G1632" s="93">
        <v>290.93256000000002</v>
      </c>
    </row>
    <row r="1633" spans="1:7" ht="12.75" customHeight="1">
      <c r="A1633" s="94" t="s">
        <v>30048</v>
      </c>
      <c r="B1633" s="14" t="s">
        <v>17991</v>
      </c>
      <c r="C1633" s="124" t="s">
        <v>21556</v>
      </c>
      <c r="D1633" s="93"/>
      <c r="E1633" s="70">
        <v>23</v>
      </c>
      <c r="F1633" s="341">
        <f t="shared" si="25"/>
        <v>0</v>
      </c>
      <c r="G1633" s="93">
        <v>46383.738264000007</v>
      </c>
    </row>
    <row r="1634" spans="1:7" ht="12.75" customHeight="1">
      <c r="A1634" s="94" t="s">
        <v>30049</v>
      </c>
      <c r="B1634" s="14" t="s">
        <v>22663</v>
      </c>
      <c r="C1634" s="124" t="s">
        <v>21557</v>
      </c>
      <c r="D1634" s="93"/>
      <c r="E1634" s="70">
        <v>23</v>
      </c>
      <c r="F1634" s="341">
        <f t="shared" si="25"/>
        <v>0</v>
      </c>
      <c r="G1634" s="93">
        <v>19850.248152000004</v>
      </c>
    </row>
    <row r="1635" spans="1:7" ht="12.75" customHeight="1">
      <c r="A1635" s="94" t="s">
        <v>30050</v>
      </c>
      <c r="B1635" s="14" t="s">
        <v>17992</v>
      </c>
      <c r="C1635" s="124" t="s">
        <v>21558</v>
      </c>
      <c r="D1635" s="93"/>
      <c r="E1635" s="70">
        <v>23</v>
      </c>
      <c r="F1635" s="341">
        <f t="shared" si="25"/>
        <v>0</v>
      </c>
      <c r="G1635" s="93">
        <v>53864.979264000009</v>
      </c>
    </row>
    <row r="1636" spans="1:7" ht="12.75" customHeight="1">
      <c r="A1636" s="94" t="s">
        <v>30051</v>
      </c>
      <c r="B1636" s="14" t="s">
        <v>17993</v>
      </c>
      <c r="C1636" s="124" t="s">
        <v>21559</v>
      </c>
      <c r="D1636" s="93"/>
      <c r="E1636" s="70">
        <v>23</v>
      </c>
      <c r="F1636" s="341">
        <f t="shared" si="25"/>
        <v>0</v>
      </c>
      <c r="G1636" s="93">
        <v>83.126736000000008</v>
      </c>
    </row>
    <row r="1637" spans="1:7" ht="12.75" customHeight="1">
      <c r="A1637" s="94" t="s">
        <v>30052</v>
      </c>
      <c r="B1637" s="14" t="s">
        <v>17994</v>
      </c>
      <c r="C1637" s="124" t="s">
        <v>21560</v>
      </c>
      <c r="D1637" s="93"/>
      <c r="E1637" s="70">
        <v>23</v>
      </c>
      <c r="F1637" s="341">
        <f t="shared" si="25"/>
        <v>0</v>
      </c>
      <c r="G1637" s="93">
        <v>108.06696000000001</v>
      </c>
    </row>
    <row r="1638" spans="1:7" ht="12.75" customHeight="1">
      <c r="A1638" s="94" t="s">
        <v>30053</v>
      </c>
      <c r="B1638" s="14" t="s">
        <v>17995</v>
      </c>
      <c r="C1638" s="124" t="s">
        <v>21561</v>
      </c>
      <c r="D1638" s="93"/>
      <c r="E1638" s="70">
        <v>23</v>
      </c>
      <c r="F1638" s="341">
        <f t="shared" si="25"/>
        <v>0</v>
      </c>
      <c r="G1638" s="93">
        <v>882.11</v>
      </c>
    </row>
    <row r="1639" spans="1:7" ht="12.75" customHeight="1">
      <c r="A1639" s="94" t="s">
        <v>30054</v>
      </c>
      <c r="B1639" s="14" t="s">
        <v>17996</v>
      </c>
      <c r="C1639" s="124" t="s">
        <v>21562</v>
      </c>
      <c r="D1639" s="93"/>
      <c r="E1639" s="70">
        <v>23</v>
      </c>
      <c r="F1639" s="341">
        <f t="shared" si="25"/>
        <v>0</v>
      </c>
      <c r="G1639" s="93">
        <v>182.87661600000001</v>
      </c>
    </row>
    <row r="1640" spans="1:7" ht="12.75" customHeight="1">
      <c r="A1640" s="94" t="s">
        <v>30055</v>
      </c>
      <c r="B1640" s="14" t="s">
        <v>17997</v>
      </c>
      <c r="C1640" s="124" t="s">
        <v>21563</v>
      </c>
      <c r="D1640" s="93"/>
      <c r="E1640" s="70">
        <v>23</v>
      </c>
      <c r="F1640" s="341">
        <f t="shared" si="25"/>
        <v>0</v>
      </c>
      <c r="G1640" s="93">
        <v>74.479175999999995</v>
      </c>
    </row>
    <row r="1641" spans="1:7" ht="12.75" customHeight="1">
      <c r="A1641" s="94" t="s">
        <v>30056</v>
      </c>
      <c r="B1641" s="14" t="s">
        <v>17998</v>
      </c>
      <c r="C1641" s="124" t="s">
        <v>21564</v>
      </c>
      <c r="D1641" s="93"/>
      <c r="E1641" s="70">
        <v>23</v>
      </c>
      <c r="F1641" s="341">
        <f t="shared" si="25"/>
        <v>0</v>
      </c>
      <c r="G1641" s="93">
        <v>155.44677600000003</v>
      </c>
    </row>
    <row r="1642" spans="1:7" ht="12.75" customHeight="1">
      <c r="A1642" s="94" t="s">
        <v>30057</v>
      </c>
      <c r="B1642" s="14" t="s">
        <v>17999</v>
      </c>
      <c r="C1642" s="124" t="s">
        <v>21565</v>
      </c>
      <c r="D1642" s="93"/>
      <c r="E1642" s="70">
        <v>23</v>
      </c>
      <c r="F1642" s="341">
        <f t="shared" si="25"/>
        <v>0</v>
      </c>
      <c r="G1642" s="93">
        <v>28.432296000000001</v>
      </c>
    </row>
    <row r="1643" spans="1:7" ht="26.4">
      <c r="A1643" s="94" t="s">
        <v>30058</v>
      </c>
      <c r="B1643" s="14" t="s">
        <v>18000</v>
      </c>
      <c r="C1643" s="124" t="s">
        <v>21566</v>
      </c>
      <c r="D1643" s="93"/>
      <c r="E1643" s="70">
        <v>23</v>
      </c>
      <c r="F1643" s="341">
        <f t="shared" si="25"/>
        <v>0</v>
      </c>
      <c r="G1643" s="93">
        <v>19.949976000000003</v>
      </c>
    </row>
    <row r="1644" spans="1:7" ht="12.75" customHeight="1">
      <c r="A1644" s="94" t="s">
        <v>30059</v>
      </c>
      <c r="B1644" s="14" t="s">
        <v>14388</v>
      </c>
      <c r="C1644" s="124" t="s">
        <v>21567</v>
      </c>
      <c r="D1644" s="93"/>
      <c r="E1644" s="70">
        <v>23</v>
      </c>
      <c r="F1644" s="341">
        <f t="shared" si="25"/>
        <v>0</v>
      </c>
      <c r="G1644" s="93">
        <v>34.15</v>
      </c>
    </row>
    <row r="1645" spans="1:7" ht="12.75" customHeight="1">
      <c r="A1645" s="94" t="s">
        <v>30060</v>
      </c>
      <c r="B1645" s="14" t="s">
        <v>14389</v>
      </c>
      <c r="C1645" s="124" t="s">
        <v>21568</v>
      </c>
      <c r="D1645" s="93"/>
      <c r="E1645" s="70">
        <v>23</v>
      </c>
      <c r="F1645" s="341">
        <f t="shared" si="25"/>
        <v>0</v>
      </c>
      <c r="G1645" s="93">
        <v>61.678584000000001</v>
      </c>
    </row>
    <row r="1646" spans="1:7" ht="12.75" customHeight="1">
      <c r="A1646" s="94" t="s">
        <v>30061</v>
      </c>
      <c r="B1646" s="14" t="s">
        <v>14390</v>
      </c>
      <c r="C1646" s="124" t="s">
        <v>29153</v>
      </c>
      <c r="D1646" s="93"/>
      <c r="E1646" s="70">
        <v>23</v>
      </c>
      <c r="F1646" s="341">
        <f t="shared" si="25"/>
        <v>0</v>
      </c>
      <c r="G1646" s="93">
        <v>1994.9975999999999</v>
      </c>
    </row>
    <row r="1647" spans="1:7" ht="12.75" customHeight="1">
      <c r="A1647" s="94" t="s">
        <v>30062</v>
      </c>
      <c r="B1647" s="14" t="s">
        <v>14391</v>
      </c>
      <c r="C1647" s="124" t="s">
        <v>29154</v>
      </c>
      <c r="D1647" s="93"/>
      <c r="E1647" s="70">
        <v>23</v>
      </c>
      <c r="F1647" s="341">
        <f t="shared" si="25"/>
        <v>0</v>
      </c>
      <c r="G1647" s="93">
        <v>432.24580800000001</v>
      </c>
    </row>
    <row r="1648" spans="1:7" ht="12.75" customHeight="1">
      <c r="A1648" s="94" t="s">
        <v>30063</v>
      </c>
      <c r="B1648" s="14" t="s">
        <v>14392</v>
      </c>
      <c r="C1648" s="124" t="s">
        <v>29155</v>
      </c>
      <c r="D1648" s="93"/>
      <c r="E1648" s="70">
        <v>23</v>
      </c>
      <c r="F1648" s="341">
        <f t="shared" si="25"/>
        <v>0</v>
      </c>
      <c r="G1648" s="93">
        <v>482.12625600000007</v>
      </c>
    </row>
    <row r="1649" spans="1:7" ht="12.75" customHeight="1">
      <c r="A1649" s="94" t="s">
        <v>30064</v>
      </c>
      <c r="B1649" s="14" t="s">
        <v>14393</v>
      </c>
      <c r="C1649" s="124" t="s">
        <v>29156</v>
      </c>
      <c r="D1649" s="93"/>
      <c r="E1649" s="70">
        <v>23</v>
      </c>
      <c r="F1649" s="341">
        <f t="shared" si="25"/>
        <v>0</v>
      </c>
      <c r="G1649" s="93">
        <v>698.24916000000007</v>
      </c>
    </row>
    <row r="1650" spans="1:7" ht="12.75" customHeight="1">
      <c r="A1650" s="94" t="s">
        <v>30065</v>
      </c>
      <c r="B1650" s="14" t="s">
        <v>14394</v>
      </c>
      <c r="C1650" s="124" t="s">
        <v>29157</v>
      </c>
      <c r="D1650" s="93"/>
      <c r="E1650" s="70">
        <v>23</v>
      </c>
      <c r="F1650" s="341">
        <f t="shared" si="25"/>
        <v>0</v>
      </c>
      <c r="G1650" s="93">
        <v>836.23557600000004</v>
      </c>
    </row>
    <row r="1651" spans="1:7" ht="12.75" customHeight="1">
      <c r="A1651" s="94" t="s">
        <v>30066</v>
      </c>
      <c r="B1651" s="14" t="s">
        <v>14395</v>
      </c>
      <c r="C1651" s="124" t="s">
        <v>32571</v>
      </c>
      <c r="D1651" s="93"/>
      <c r="E1651" s="70">
        <v>23</v>
      </c>
      <c r="F1651" s="341">
        <f t="shared" si="25"/>
        <v>0</v>
      </c>
      <c r="G1651" s="93">
        <v>1113.8718240000003</v>
      </c>
    </row>
    <row r="1652" spans="1:7" ht="12.75" customHeight="1">
      <c r="A1652" s="94" t="s">
        <v>30067</v>
      </c>
      <c r="B1652" s="14" t="s">
        <v>14396</v>
      </c>
      <c r="C1652" s="124" t="s">
        <v>32572</v>
      </c>
      <c r="D1652" s="93"/>
      <c r="E1652" s="70">
        <v>23</v>
      </c>
      <c r="F1652" s="341">
        <f t="shared" si="25"/>
        <v>0</v>
      </c>
      <c r="G1652" s="93">
        <v>1396.4983200000001</v>
      </c>
    </row>
    <row r="1653" spans="1:7" ht="12.75" customHeight="1">
      <c r="A1653" s="94" t="s">
        <v>30068</v>
      </c>
      <c r="B1653" s="14" t="s">
        <v>14397</v>
      </c>
      <c r="C1653" s="124" t="s">
        <v>32573</v>
      </c>
      <c r="D1653" s="93"/>
      <c r="E1653" s="70">
        <v>23</v>
      </c>
      <c r="F1653" s="341">
        <f t="shared" si="25"/>
        <v>0</v>
      </c>
      <c r="G1653" s="93">
        <v>1670.8077360000002</v>
      </c>
    </row>
    <row r="1654" spans="1:7" ht="12.75" customHeight="1">
      <c r="A1654" s="94" t="s">
        <v>30069</v>
      </c>
      <c r="B1654" s="14" t="s">
        <v>14398</v>
      </c>
      <c r="C1654" s="124" t="s">
        <v>32574</v>
      </c>
      <c r="D1654" s="93"/>
      <c r="E1654" s="70">
        <v>23</v>
      </c>
      <c r="F1654" s="341">
        <f t="shared" si="25"/>
        <v>0</v>
      </c>
      <c r="G1654" s="93">
        <v>1812.1209840000004</v>
      </c>
    </row>
    <row r="1655" spans="1:7" ht="12.75" customHeight="1">
      <c r="A1655" s="94" t="s">
        <v>30070</v>
      </c>
      <c r="B1655" s="14" t="s">
        <v>14399</v>
      </c>
      <c r="C1655" s="124" t="s">
        <v>32575</v>
      </c>
      <c r="D1655" s="93"/>
      <c r="E1655" s="70">
        <v>23</v>
      </c>
      <c r="F1655" s="341">
        <f t="shared" si="25"/>
        <v>0</v>
      </c>
      <c r="G1655" s="93">
        <v>2094.74748</v>
      </c>
    </row>
    <row r="1656" spans="1:7" ht="12.75" customHeight="1">
      <c r="A1656" s="94" t="s">
        <v>30071</v>
      </c>
      <c r="B1656" s="14" t="s">
        <v>14400</v>
      </c>
      <c r="C1656" s="124" t="s">
        <v>32576</v>
      </c>
      <c r="D1656" s="93"/>
      <c r="E1656" s="70">
        <v>23</v>
      </c>
      <c r="F1656" s="341">
        <f t="shared" si="25"/>
        <v>0</v>
      </c>
      <c r="G1656" s="93">
        <v>106.40354400000001</v>
      </c>
    </row>
    <row r="1657" spans="1:7" ht="12.75" customHeight="1">
      <c r="A1657" s="94" t="s">
        <v>30072</v>
      </c>
      <c r="B1657" s="14" t="s">
        <v>14401</v>
      </c>
      <c r="C1657" s="124" t="s">
        <v>32577</v>
      </c>
      <c r="D1657" s="93"/>
      <c r="E1657" s="70">
        <v>23</v>
      </c>
      <c r="F1657" s="341">
        <f t="shared" si="25"/>
        <v>0</v>
      </c>
      <c r="G1657" s="93">
        <v>113.04619200000002</v>
      </c>
    </row>
    <row r="1658" spans="1:7" ht="12.75" customHeight="1">
      <c r="A1658" s="94" t="s">
        <v>30073</v>
      </c>
      <c r="B1658" s="14" t="s">
        <v>14402</v>
      </c>
      <c r="C1658" s="124" t="s">
        <v>32578</v>
      </c>
      <c r="D1658" s="93"/>
      <c r="E1658" s="70">
        <v>23</v>
      </c>
      <c r="F1658" s="341">
        <f t="shared" si="25"/>
        <v>0</v>
      </c>
      <c r="G1658" s="93">
        <v>121.36327200000001</v>
      </c>
    </row>
    <row r="1659" spans="1:7" ht="12.75" customHeight="1">
      <c r="A1659" s="94" t="s">
        <v>30074</v>
      </c>
      <c r="B1659" s="14" t="s">
        <v>29219</v>
      </c>
      <c r="C1659" s="124" t="s">
        <v>32579</v>
      </c>
      <c r="D1659" s="93"/>
      <c r="E1659" s="70">
        <v>23</v>
      </c>
      <c r="F1659" s="341">
        <f t="shared" si="25"/>
        <v>0</v>
      </c>
      <c r="G1659" s="93">
        <v>490.43232</v>
      </c>
    </row>
    <row r="1660" spans="1:7" ht="12.75" customHeight="1">
      <c r="A1660" s="94" t="s">
        <v>30075</v>
      </c>
      <c r="B1660" s="14" t="s">
        <v>12811</v>
      </c>
      <c r="C1660" s="124" t="s">
        <v>32580</v>
      </c>
      <c r="D1660" s="93"/>
      <c r="E1660" s="70">
        <v>23</v>
      </c>
      <c r="F1660" s="341">
        <f t="shared" si="25"/>
        <v>0</v>
      </c>
      <c r="G1660" s="93">
        <v>1688.03676</v>
      </c>
    </row>
    <row r="1661" spans="1:7" ht="12.75" customHeight="1">
      <c r="A1661" s="94" t="s">
        <v>30076</v>
      </c>
      <c r="B1661" s="14" t="s">
        <v>14403</v>
      </c>
      <c r="C1661" s="124" t="s">
        <v>32581</v>
      </c>
      <c r="D1661" s="93"/>
      <c r="E1661" s="70">
        <v>23</v>
      </c>
      <c r="F1661" s="341">
        <f t="shared" si="25"/>
        <v>0</v>
      </c>
      <c r="G1661" s="93">
        <v>1688.03676</v>
      </c>
    </row>
    <row r="1662" spans="1:7" ht="12.75" customHeight="1">
      <c r="A1662" s="94" t="s">
        <v>30077</v>
      </c>
      <c r="B1662" s="14" t="s">
        <v>14404</v>
      </c>
      <c r="C1662" s="124" t="s">
        <v>32582</v>
      </c>
      <c r="D1662" s="93"/>
      <c r="E1662" s="70">
        <v>23</v>
      </c>
      <c r="F1662" s="341">
        <f t="shared" si="25"/>
        <v>0</v>
      </c>
      <c r="G1662" s="93">
        <v>5.9816880000000001</v>
      </c>
    </row>
    <row r="1663" spans="1:7" ht="12.75" customHeight="1">
      <c r="A1663" s="94" t="s">
        <v>30078</v>
      </c>
      <c r="B1663" s="14" t="s">
        <v>14405</v>
      </c>
      <c r="C1663" s="124" t="s">
        <v>32583</v>
      </c>
      <c r="D1663" s="93"/>
      <c r="E1663" s="70">
        <v>23</v>
      </c>
      <c r="F1663" s="341">
        <f t="shared" si="25"/>
        <v>0</v>
      </c>
      <c r="G1663" s="93">
        <v>6.8189040000000007</v>
      </c>
    </row>
    <row r="1664" spans="1:7" ht="12.75" customHeight="1">
      <c r="A1664" s="94" t="s">
        <v>30079</v>
      </c>
      <c r="B1664" s="14" t="s">
        <v>9814</v>
      </c>
      <c r="C1664" s="124" t="s">
        <v>32584</v>
      </c>
      <c r="D1664" s="93"/>
      <c r="E1664" s="70">
        <v>23</v>
      </c>
      <c r="F1664" s="341">
        <f t="shared" si="25"/>
        <v>0</v>
      </c>
      <c r="G1664" s="93">
        <v>4488.7446</v>
      </c>
    </row>
    <row r="1665" spans="1:7" ht="12.75" customHeight="1">
      <c r="A1665" s="94" t="s">
        <v>30080</v>
      </c>
      <c r="B1665" s="14" t="s">
        <v>9815</v>
      </c>
      <c r="C1665" s="124" t="s">
        <v>32585</v>
      </c>
      <c r="D1665" s="93"/>
      <c r="E1665" s="70">
        <v>23</v>
      </c>
      <c r="F1665" s="341">
        <f t="shared" si="25"/>
        <v>0</v>
      </c>
      <c r="G1665" s="93">
        <v>3798.8125199999999</v>
      </c>
    </row>
    <row r="1666" spans="1:7" ht="12.75" customHeight="1">
      <c r="A1666" s="94" t="s">
        <v>30081</v>
      </c>
      <c r="B1666" s="14" t="s">
        <v>14406</v>
      </c>
      <c r="C1666" s="124" t="s">
        <v>32586</v>
      </c>
      <c r="D1666" s="93"/>
      <c r="E1666" s="70">
        <v>23</v>
      </c>
      <c r="F1666" s="341">
        <f t="shared" si="25"/>
        <v>0</v>
      </c>
      <c r="G1666" s="93">
        <v>74.809656000000004</v>
      </c>
    </row>
    <row r="1667" spans="1:7" ht="12.75" customHeight="1">
      <c r="A1667" s="94" t="s">
        <v>30082</v>
      </c>
      <c r="B1667" s="14" t="s">
        <v>14407</v>
      </c>
      <c r="C1667" s="124" t="s">
        <v>32587</v>
      </c>
      <c r="D1667" s="93"/>
      <c r="E1667" s="70">
        <v>23</v>
      </c>
      <c r="F1667" s="341">
        <f t="shared" si="25"/>
        <v>0</v>
      </c>
      <c r="G1667" s="93">
        <v>119.69985600000001</v>
      </c>
    </row>
    <row r="1668" spans="1:7" ht="12.75" customHeight="1">
      <c r="A1668" s="94" t="s">
        <v>30083</v>
      </c>
      <c r="B1668" s="14" t="s">
        <v>14408</v>
      </c>
      <c r="C1668" s="124" t="s">
        <v>32588</v>
      </c>
      <c r="D1668" s="93"/>
      <c r="E1668" s="70">
        <v>23</v>
      </c>
      <c r="F1668" s="341">
        <f t="shared" si="25"/>
        <v>0</v>
      </c>
      <c r="G1668" s="93">
        <v>74.809656000000004</v>
      </c>
    </row>
    <row r="1669" spans="1:7" ht="12.75" customHeight="1">
      <c r="A1669" s="94" t="s">
        <v>30084</v>
      </c>
      <c r="B1669" s="14" t="s">
        <v>14409</v>
      </c>
      <c r="C1669" s="124" t="s">
        <v>32589</v>
      </c>
      <c r="D1669" s="93"/>
      <c r="E1669" s="70">
        <v>23</v>
      </c>
      <c r="F1669" s="341">
        <f t="shared" si="25"/>
        <v>0</v>
      </c>
      <c r="G1669" s="93">
        <v>1230.2448480000003</v>
      </c>
    </row>
    <row r="1670" spans="1:7" ht="12.75" customHeight="1">
      <c r="A1670" s="94" t="s">
        <v>30085</v>
      </c>
      <c r="B1670" s="14" t="s">
        <v>14410</v>
      </c>
      <c r="C1670" s="124" t="s">
        <v>32590</v>
      </c>
      <c r="D1670" s="93"/>
      <c r="E1670" s="70">
        <v>23</v>
      </c>
      <c r="F1670" s="341">
        <f t="shared" si="25"/>
        <v>0</v>
      </c>
      <c r="G1670" s="93">
        <v>41.728608000000008</v>
      </c>
    </row>
    <row r="1671" spans="1:7" ht="12.75" customHeight="1">
      <c r="A1671" s="94" t="s">
        <v>30086</v>
      </c>
      <c r="B1671" s="14" t="s">
        <v>14411</v>
      </c>
      <c r="C1671" s="124" t="s">
        <v>32591</v>
      </c>
      <c r="D1671" s="93"/>
      <c r="E1671" s="70">
        <v>23</v>
      </c>
      <c r="F1671" s="341">
        <f t="shared" ref="F1671:F1688" si="26">ROUND(D1671*1.23,2)</f>
        <v>0</v>
      </c>
      <c r="G1671" s="93">
        <v>49.880448000000001</v>
      </c>
    </row>
    <row r="1672" spans="1:7" ht="12.75" customHeight="1">
      <c r="A1672" s="94" t="s">
        <v>30087</v>
      </c>
      <c r="B1672" s="14" t="s">
        <v>14412</v>
      </c>
      <c r="C1672" s="124" t="s">
        <v>32592</v>
      </c>
      <c r="D1672" s="93"/>
      <c r="E1672" s="70">
        <v>23</v>
      </c>
      <c r="F1672" s="341">
        <f t="shared" si="26"/>
        <v>0</v>
      </c>
      <c r="G1672" s="93">
        <v>49.880448000000001</v>
      </c>
    </row>
    <row r="1673" spans="1:7" ht="12.75" customHeight="1">
      <c r="A1673" s="94" t="s">
        <v>30088</v>
      </c>
      <c r="B1673" s="14" t="s">
        <v>14413</v>
      </c>
      <c r="C1673" s="124" t="s">
        <v>32593</v>
      </c>
      <c r="D1673" s="93"/>
      <c r="E1673" s="70">
        <v>23</v>
      </c>
      <c r="F1673" s="341">
        <f t="shared" si="26"/>
        <v>0</v>
      </c>
      <c r="G1673" s="93">
        <v>300.747816</v>
      </c>
    </row>
    <row r="1674" spans="1:7" ht="12.75" customHeight="1">
      <c r="A1674" s="94" t="s">
        <v>30089</v>
      </c>
      <c r="B1674" s="14" t="s">
        <v>14414</v>
      </c>
      <c r="C1674" s="124" t="s">
        <v>32594</v>
      </c>
      <c r="D1674" s="93"/>
      <c r="E1674" s="70">
        <v>23</v>
      </c>
      <c r="F1674" s="341">
        <f t="shared" si="26"/>
        <v>0</v>
      </c>
      <c r="G1674" s="93">
        <v>349.29532800000004</v>
      </c>
    </row>
    <row r="1675" spans="1:7" ht="12.75" customHeight="1">
      <c r="A1675" s="94" t="s">
        <v>30090</v>
      </c>
      <c r="B1675" s="14" t="s">
        <v>14415</v>
      </c>
      <c r="C1675" s="124" t="s">
        <v>32595</v>
      </c>
      <c r="D1675" s="93"/>
      <c r="E1675" s="70">
        <v>23</v>
      </c>
      <c r="F1675" s="341">
        <f t="shared" si="26"/>
        <v>0</v>
      </c>
      <c r="G1675" s="93">
        <v>994.17196800000011</v>
      </c>
    </row>
    <row r="1676" spans="1:7" ht="12.75" customHeight="1">
      <c r="A1676" s="94" t="s">
        <v>30091</v>
      </c>
      <c r="B1676" s="14" t="s">
        <v>14416</v>
      </c>
      <c r="C1676" s="124" t="s">
        <v>32596</v>
      </c>
      <c r="D1676" s="93"/>
      <c r="E1676" s="70">
        <v>23</v>
      </c>
      <c r="F1676" s="341">
        <f t="shared" si="26"/>
        <v>0</v>
      </c>
      <c r="G1676" s="93">
        <v>781.37589600000001</v>
      </c>
    </row>
    <row r="1677" spans="1:7" ht="12.75" customHeight="1">
      <c r="A1677" s="94" t="s">
        <v>30092</v>
      </c>
      <c r="B1677" s="14" t="s">
        <v>14417</v>
      </c>
      <c r="C1677" s="124" t="s">
        <v>32597</v>
      </c>
      <c r="D1677" s="93"/>
      <c r="E1677" s="70">
        <v>23</v>
      </c>
      <c r="F1677" s="341">
        <f t="shared" si="26"/>
        <v>0</v>
      </c>
      <c r="G1677" s="93">
        <v>10.145736000000003</v>
      </c>
    </row>
    <row r="1678" spans="1:7" ht="12.75" customHeight="1">
      <c r="A1678" s="94" t="s">
        <v>30093</v>
      </c>
      <c r="B1678" s="14" t="s">
        <v>14418</v>
      </c>
      <c r="C1678" s="124" t="s">
        <v>32598</v>
      </c>
      <c r="D1678" s="93"/>
      <c r="E1678" s="70">
        <v>23</v>
      </c>
      <c r="F1678" s="341">
        <f t="shared" si="26"/>
        <v>0</v>
      </c>
      <c r="G1678" s="93">
        <v>14.26572</v>
      </c>
    </row>
    <row r="1679" spans="1:7" ht="12.75" customHeight="1">
      <c r="A1679" s="94" t="s">
        <v>30094</v>
      </c>
      <c r="B1679" s="14" t="s">
        <v>14419</v>
      </c>
      <c r="C1679" s="124" t="s">
        <v>32599</v>
      </c>
      <c r="D1679" s="93"/>
      <c r="E1679" s="70">
        <v>23</v>
      </c>
      <c r="F1679" s="341">
        <f t="shared" si="26"/>
        <v>0</v>
      </c>
      <c r="G1679" s="93">
        <v>68.16700800000001</v>
      </c>
    </row>
    <row r="1680" spans="1:7" ht="12.75" customHeight="1">
      <c r="A1680" s="94" t="s">
        <v>30095</v>
      </c>
      <c r="B1680" s="14" t="s">
        <v>14420</v>
      </c>
      <c r="C1680" s="124" t="s">
        <v>32600</v>
      </c>
      <c r="D1680" s="93"/>
      <c r="E1680" s="70">
        <v>23</v>
      </c>
      <c r="F1680" s="341">
        <f t="shared" si="26"/>
        <v>0</v>
      </c>
      <c r="G1680" s="93">
        <v>92.038680000000014</v>
      </c>
    </row>
    <row r="1681" spans="1:7" ht="12.75" customHeight="1">
      <c r="A1681" s="94" t="s">
        <v>30096</v>
      </c>
      <c r="B1681" s="14" t="s">
        <v>14421</v>
      </c>
      <c r="C1681" s="124" t="s">
        <v>32601</v>
      </c>
      <c r="D1681" s="93"/>
      <c r="E1681" s="70">
        <v>23</v>
      </c>
      <c r="F1681" s="341">
        <f t="shared" si="26"/>
        <v>0</v>
      </c>
      <c r="G1681" s="93">
        <v>41.750640000000004</v>
      </c>
    </row>
    <row r="1682" spans="1:7" ht="12.75" customHeight="1">
      <c r="A1682" s="94" t="s">
        <v>30097</v>
      </c>
      <c r="B1682" s="14" t="s">
        <v>14422</v>
      </c>
      <c r="C1682" s="124" t="s">
        <v>32602</v>
      </c>
      <c r="D1682" s="93"/>
      <c r="E1682" s="70">
        <v>23</v>
      </c>
      <c r="F1682" s="341">
        <f t="shared" si="26"/>
        <v>0</v>
      </c>
      <c r="G1682" s="93">
        <v>63.176760000000002</v>
      </c>
    </row>
    <row r="1683" spans="1:7" ht="12.75" customHeight="1">
      <c r="A1683" s="94" t="s">
        <v>30098</v>
      </c>
      <c r="B1683" s="14" t="s">
        <v>14423</v>
      </c>
      <c r="C1683" s="124" t="s">
        <v>32603</v>
      </c>
      <c r="D1683" s="93"/>
      <c r="E1683" s="70">
        <v>23</v>
      </c>
      <c r="F1683" s="341">
        <f t="shared" si="26"/>
        <v>0</v>
      </c>
      <c r="G1683" s="93">
        <v>7896.8746800000008</v>
      </c>
    </row>
    <row r="1684" spans="1:7" ht="12.75" customHeight="1">
      <c r="A1684" s="94" t="s">
        <v>30099</v>
      </c>
      <c r="B1684" s="14" t="s">
        <v>14424</v>
      </c>
      <c r="C1684" s="124" t="s">
        <v>32604</v>
      </c>
      <c r="D1684" s="93"/>
      <c r="E1684" s="70">
        <v>23</v>
      </c>
      <c r="F1684" s="341">
        <f t="shared" si="26"/>
        <v>0</v>
      </c>
      <c r="G1684" s="93">
        <v>12058.609320000001</v>
      </c>
    </row>
    <row r="1685" spans="1:7" ht="12.75" customHeight="1">
      <c r="A1685" s="94" t="s">
        <v>30100</v>
      </c>
      <c r="B1685" s="14" t="s">
        <v>14425</v>
      </c>
      <c r="C1685" s="124" t="s">
        <v>32605</v>
      </c>
      <c r="D1685" s="93"/>
      <c r="E1685" s="70">
        <v>23</v>
      </c>
      <c r="F1685" s="341">
        <f t="shared" si="26"/>
        <v>0</v>
      </c>
      <c r="G1685" s="93">
        <v>16449.763176</v>
      </c>
    </row>
    <row r="1686" spans="1:7" ht="12.75" customHeight="1">
      <c r="A1686" s="94" t="s">
        <v>30101</v>
      </c>
      <c r="B1686" s="14" t="s">
        <v>14426</v>
      </c>
      <c r="C1686" s="124" t="s">
        <v>32606</v>
      </c>
      <c r="D1686" s="93"/>
      <c r="E1686" s="70">
        <v>23</v>
      </c>
      <c r="F1686" s="341">
        <f t="shared" si="26"/>
        <v>0</v>
      </c>
      <c r="G1686" s="93">
        <v>25773.727608000005</v>
      </c>
    </row>
    <row r="1687" spans="1:7" ht="12.75" customHeight="1">
      <c r="A1687" s="94" t="s">
        <v>30102</v>
      </c>
      <c r="B1687" s="14" t="s">
        <v>14427</v>
      </c>
      <c r="C1687" s="124" t="s">
        <v>32607</v>
      </c>
      <c r="D1687" s="93"/>
      <c r="E1687" s="70">
        <v>23</v>
      </c>
      <c r="F1687" s="341">
        <f t="shared" si="26"/>
        <v>0</v>
      </c>
      <c r="G1687" s="93">
        <v>27452.852424000001</v>
      </c>
    </row>
    <row r="1688" spans="1:7" ht="12.75" customHeight="1">
      <c r="A1688" s="94" t="s">
        <v>30103</v>
      </c>
      <c r="B1688" s="14" t="s">
        <v>14428</v>
      </c>
      <c r="C1688" s="124" t="s">
        <v>32608</v>
      </c>
      <c r="D1688" s="93"/>
      <c r="E1688" s="70">
        <v>23</v>
      </c>
      <c r="F1688" s="341">
        <f t="shared" si="26"/>
        <v>0</v>
      </c>
      <c r="G1688" s="93">
        <v>5597.6371920000001</v>
      </c>
    </row>
    <row r="1689" spans="1:7">
      <c r="A1689" s="94" t="s">
        <v>30104</v>
      </c>
      <c r="B1689" s="103" t="s">
        <v>30430</v>
      </c>
      <c r="C1689" s="125" t="s">
        <v>32609</v>
      </c>
      <c r="D1689" s="93"/>
      <c r="G1689" s="93">
        <v>9.1966182479130989</v>
      </c>
    </row>
    <row r="1690" spans="1:7">
      <c r="A1690" s="94" t="s">
        <v>30105</v>
      </c>
      <c r="B1690" s="103" t="s">
        <v>30431</v>
      </c>
      <c r="C1690" s="125" t="s">
        <v>12714</v>
      </c>
      <c r="D1690" s="93"/>
      <c r="G1690" s="93">
        <v>3.4579284612153249</v>
      </c>
    </row>
    <row r="1691" spans="1:7">
      <c r="A1691" s="94" t="s">
        <v>30106</v>
      </c>
      <c r="B1691" s="103" t="s">
        <v>30432</v>
      </c>
      <c r="C1691" s="125" t="s">
        <v>15919</v>
      </c>
      <c r="D1691" s="93"/>
      <c r="G1691" s="93">
        <v>2.906131366340539</v>
      </c>
    </row>
    <row r="1692" spans="1:7" ht="12.75" hidden="1" customHeight="1">
      <c r="A1692" s="94" t="s">
        <v>30107</v>
      </c>
      <c r="B1692" s="103" t="s">
        <v>30433</v>
      </c>
      <c r="C1692" s="125" t="s">
        <v>32610</v>
      </c>
      <c r="D1692" s="93"/>
      <c r="G1692" s="93">
        <v>1266.852556886525</v>
      </c>
    </row>
    <row r="1693" spans="1:7">
      <c r="A1693" s="94" t="s">
        <v>30108</v>
      </c>
      <c r="B1693" s="103" t="s">
        <v>30434</v>
      </c>
      <c r="C1693" s="125" t="s">
        <v>32611</v>
      </c>
      <c r="D1693" s="93"/>
      <c r="G1693" s="93">
        <v>40.465120290817616</v>
      </c>
    </row>
    <row r="1694" spans="1:7">
      <c r="A1694" s="94" t="s">
        <v>30109</v>
      </c>
      <c r="B1694" s="103" t="s">
        <v>30435</v>
      </c>
      <c r="C1694" s="125" t="s">
        <v>32612</v>
      </c>
      <c r="D1694" s="93"/>
      <c r="G1694" s="93">
        <v>1443.2253016450022</v>
      </c>
    </row>
    <row r="1695" spans="1:7">
      <c r="A1695" s="94" t="s">
        <v>30110</v>
      </c>
      <c r="B1695" s="103" t="s">
        <v>30436</v>
      </c>
      <c r="C1695" s="125" t="s">
        <v>32613</v>
      </c>
      <c r="D1695" s="93"/>
      <c r="G1695" s="93">
        <v>9.0126858829548375</v>
      </c>
    </row>
    <row r="1696" spans="1:7">
      <c r="A1696" s="94" t="s">
        <v>30111</v>
      </c>
      <c r="B1696" s="103" t="s">
        <v>30437</v>
      </c>
      <c r="C1696" s="125" t="s">
        <v>19585</v>
      </c>
      <c r="D1696" s="93"/>
      <c r="G1696" s="93">
        <v>17.473574671034889</v>
      </c>
    </row>
    <row r="1697" spans="1:7">
      <c r="A1697" s="94" t="s">
        <v>30112</v>
      </c>
      <c r="B1697" s="103" t="s">
        <v>30438</v>
      </c>
      <c r="C1697" s="125" t="s">
        <v>32614</v>
      </c>
      <c r="D1697" s="93"/>
      <c r="G1697" s="93">
        <v>11.403806627412241</v>
      </c>
    </row>
    <row r="1698" spans="1:7">
      <c r="A1698" s="94" t="s">
        <v>30113</v>
      </c>
      <c r="B1698" s="103" t="s">
        <v>30439</v>
      </c>
      <c r="C1698" s="125" t="s">
        <v>32615</v>
      </c>
      <c r="D1698" s="93"/>
      <c r="G1698" s="93">
        <v>61.598949024521936</v>
      </c>
    </row>
    <row r="1699" spans="1:7">
      <c r="A1699" s="94" t="s">
        <v>30114</v>
      </c>
      <c r="B1699" s="103" t="s">
        <v>26726</v>
      </c>
      <c r="C1699" s="125" t="s">
        <v>32616</v>
      </c>
      <c r="D1699" s="93"/>
      <c r="G1699" s="93">
        <v>51.482668951817516</v>
      </c>
    </row>
    <row r="1700" spans="1:7">
      <c r="A1700" s="94" t="s">
        <v>30115</v>
      </c>
      <c r="B1700" s="103" t="s">
        <v>26727</v>
      </c>
      <c r="C1700" s="125" t="s">
        <v>32617</v>
      </c>
      <c r="D1700" s="93"/>
      <c r="G1700" s="93">
        <v>7234.0599138084426</v>
      </c>
    </row>
    <row r="1701" spans="1:7">
      <c r="A1701" s="94" t="s">
        <v>30116</v>
      </c>
      <c r="B1701" s="103" t="s">
        <v>26728</v>
      </c>
      <c r="C1701" s="125" t="s">
        <v>32618</v>
      </c>
      <c r="D1701" s="93"/>
      <c r="G1701" s="93">
        <v>12.875265547078335</v>
      </c>
    </row>
    <row r="1702" spans="1:7">
      <c r="A1702" s="94" t="s">
        <v>30117</v>
      </c>
      <c r="B1702" s="103" t="s">
        <v>26729</v>
      </c>
      <c r="C1702" s="125" t="s">
        <v>32619</v>
      </c>
      <c r="D1702" s="93"/>
      <c r="G1702" s="93">
        <v>17.289642306076622</v>
      </c>
    </row>
    <row r="1703" spans="1:7">
      <c r="A1703" s="94" t="s">
        <v>30118</v>
      </c>
      <c r="B1703" s="103" t="s">
        <v>26730</v>
      </c>
      <c r="C1703" s="125" t="s">
        <v>32620</v>
      </c>
      <c r="D1703" s="93"/>
      <c r="G1703" s="93">
        <v>38.257931911318487</v>
      </c>
    </row>
    <row r="1704" spans="1:7">
      <c r="A1704" s="94" t="s">
        <v>30119</v>
      </c>
      <c r="B1704" s="103" t="s">
        <v>26731</v>
      </c>
      <c r="C1704" s="125" t="s">
        <v>32621</v>
      </c>
      <c r="D1704" s="93"/>
      <c r="G1704" s="93">
        <v>10.668077167579193</v>
      </c>
    </row>
    <row r="1705" spans="1:7">
      <c r="A1705" s="94" t="s">
        <v>30120</v>
      </c>
      <c r="B1705" s="103" t="s">
        <v>26732</v>
      </c>
      <c r="C1705" s="125" t="s">
        <v>32622</v>
      </c>
      <c r="D1705" s="93"/>
      <c r="G1705" s="93">
        <v>71.733622333722167</v>
      </c>
    </row>
    <row r="1706" spans="1:7">
      <c r="A1706" s="94" t="s">
        <v>30121</v>
      </c>
      <c r="B1706" s="103" t="s">
        <v>26733</v>
      </c>
      <c r="C1706" s="125" t="s">
        <v>32623</v>
      </c>
      <c r="D1706" s="93"/>
      <c r="G1706" s="93">
        <v>58.858356786643824</v>
      </c>
    </row>
    <row r="1707" spans="1:7">
      <c r="A1707" s="94" t="s">
        <v>30122</v>
      </c>
      <c r="B1707" s="103" t="s">
        <v>26734</v>
      </c>
      <c r="C1707" s="125" t="s">
        <v>32624</v>
      </c>
      <c r="D1707" s="93"/>
      <c r="G1707" s="93">
        <v>2354.3342714657533</v>
      </c>
    </row>
    <row r="1708" spans="1:7">
      <c r="A1708" s="94" t="s">
        <v>30123</v>
      </c>
      <c r="B1708" s="103" t="s">
        <v>26735</v>
      </c>
      <c r="C1708" s="125" t="s">
        <v>32625</v>
      </c>
      <c r="D1708" s="93"/>
      <c r="G1708" s="93">
        <v>11709.134353242955</v>
      </c>
    </row>
    <row r="1709" spans="1:7">
      <c r="A1709" s="94" t="s">
        <v>30124</v>
      </c>
      <c r="B1709" s="103" t="s">
        <v>26736</v>
      </c>
      <c r="C1709" s="125" t="s">
        <v>32626</v>
      </c>
      <c r="D1709" s="93"/>
      <c r="G1709" s="93">
        <v>13794.927371869648</v>
      </c>
    </row>
    <row r="1710" spans="1:7">
      <c r="A1710" s="94" t="s">
        <v>30125</v>
      </c>
      <c r="B1710" s="103" t="s">
        <v>26737</v>
      </c>
      <c r="C1710" s="125" t="s">
        <v>32627</v>
      </c>
      <c r="D1710" s="93"/>
      <c r="G1710" s="93">
        <v>4727.061779427333</v>
      </c>
    </row>
    <row r="1711" spans="1:7">
      <c r="A1711" s="94" t="s">
        <v>30126</v>
      </c>
      <c r="B1711" s="103" t="s">
        <v>30464</v>
      </c>
      <c r="C1711" s="125" t="s">
        <v>32628</v>
      </c>
      <c r="D1711" s="93"/>
      <c r="G1711" s="93">
        <v>4727.061779427333</v>
      </c>
    </row>
    <row r="1712" spans="1:7">
      <c r="A1712" s="94" t="s">
        <v>30127</v>
      </c>
      <c r="B1712" s="103" t="s">
        <v>30465</v>
      </c>
      <c r="C1712" s="125" t="s">
        <v>32629</v>
      </c>
      <c r="D1712" s="93"/>
      <c r="G1712" s="93">
        <v>5481.1844757562058</v>
      </c>
    </row>
    <row r="1713" spans="1:7">
      <c r="A1713" s="94" t="s">
        <v>30128</v>
      </c>
      <c r="B1713" s="103" t="s">
        <v>30466</v>
      </c>
      <c r="C1713" s="125" t="s">
        <v>32630</v>
      </c>
      <c r="D1713" s="93"/>
      <c r="G1713" s="93">
        <v>5499.577712252034</v>
      </c>
    </row>
    <row r="1714" spans="1:7">
      <c r="A1714" s="94" t="s">
        <v>30129</v>
      </c>
      <c r="B1714" s="103" t="s">
        <v>30467</v>
      </c>
      <c r="C1714" s="125" t="s">
        <v>32631</v>
      </c>
      <c r="D1714" s="93"/>
      <c r="G1714" s="93">
        <v>13.666174716398864</v>
      </c>
    </row>
    <row r="1715" spans="1:7">
      <c r="A1715" s="94" t="s">
        <v>30130</v>
      </c>
      <c r="B1715" s="103" t="s">
        <v>30468</v>
      </c>
      <c r="C1715" s="125" t="s">
        <v>32632</v>
      </c>
      <c r="D1715" s="93"/>
      <c r="G1715" s="93">
        <v>8816.1173645239414</v>
      </c>
    </row>
    <row r="1716" spans="1:7">
      <c r="A1716" s="94" t="s">
        <v>30131</v>
      </c>
      <c r="B1716" s="103" t="s">
        <v>30469</v>
      </c>
      <c r="C1716" s="125" t="s">
        <v>32633</v>
      </c>
      <c r="D1716" s="93"/>
      <c r="G1716" s="93">
        <v>1418.7</v>
      </c>
    </row>
    <row r="1717" spans="1:7">
      <c r="A1717" s="94" t="s">
        <v>30132</v>
      </c>
      <c r="B1717" s="103" t="s">
        <v>30470</v>
      </c>
      <c r="C1717" s="125" t="s">
        <v>32634</v>
      </c>
      <c r="D1717" s="93"/>
      <c r="G1717" s="93">
        <v>2018.363413632992</v>
      </c>
    </row>
    <row r="1718" spans="1:7">
      <c r="A1718" s="94" t="s">
        <v>30133</v>
      </c>
      <c r="B1718" s="103" t="s">
        <v>30471</v>
      </c>
      <c r="C1718" s="125" t="s">
        <v>32635</v>
      </c>
      <c r="D1718" s="93"/>
      <c r="G1718" s="93">
        <v>3684.9745725198036</v>
      </c>
    </row>
    <row r="1719" spans="1:7">
      <c r="A1719" s="94" t="s">
        <v>30134</v>
      </c>
      <c r="B1719" s="103" t="s">
        <v>30472</v>
      </c>
      <c r="C1719" s="125" t="s">
        <v>32636</v>
      </c>
      <c r="D1719" s="93"/>
      <c r="G1719" s="93">
        <v>20612.380479047628</v>
      </c>
    </row>
    <row r="1720" spans="1:7">
      <c r="A1720" s="94" t="s">
        <v>30135</v>
      </c>
      <c r="B1720" s="103" t="s">
        <v>30473</v>
      </c>
      <c r="C1720" s="125" t="s">
        <v>32637</v>
      </c>
      <c r="D1720" s="93"/>
      <c r="G1720" s="93">
        <v>468.0894755822809</v>
      </c>
    </row>
    <row r="1721" spans="1:7">
      <c r="A1721" s="94" t="s">
        <v>30136</v>
      </c>
      <c r="B1721" s="103" t="s">
        <v>30474</v>
      </c>
      <c r="C1721" s="125" t="s">
        <v>32638</v>
      </c>
      <c r="D1721" s="93"/>
      <c r="G1721" s="93">
        <v>1602.6762688273197</v>
      </c>
    </row>
    <row r="1722" spans="1:7">
      <c r="A1722" s="94" t="s">
        <v>30137</v>
      </c>
      <c r="B1722" s="103" t="s">
        <v>30475</v>
      </c>
      <c r="C1722" s="125" t="s">
        <v>32639</v>
      </c>
      <c r="D1722" s="93"/>
      <c r="G1722" s="93">
        <v>46.957932773844277</v>
      </c>
    </row>
    <row r="1723" spans="1:7">
      <c r="A1723" s="94" t="s">
        <v>30138</v>
      </c>
      <c r="B1723" s="103" t="s">
        <v>30476</v>
      </c>
      <c r="C1723" s="125" t="s">
        <v>32640</v>
      </c>
      <c r="D1723" s="93"/>
      <c r="G1723" s="93">
        <v>251.34357671546499</v>
      </c>
    </row>
    <row r="1724" spans="1:7">
      <c r="A1724" s="94" t="s">
        <v>30139</v>
      </c>
      <c r="B1724" s="103" t="s">
        <v>30477</v>
      </c>
      <c r="C1724" s="125" t="s">
        <v>32641</v>
      </c>
      <c r="D1724" s="93"/>
      <c r="G1724" s="93">
        <v>82.567238629763807</v>
      </c>
    </row>
    <row r="1725" spans="1:7">
      <c r="A1725" s="94" t="s">
        <v>30140</v>
      </c>
      <c r="B1725" s="103" t="s">
        <v>30478</v>
      </c>
      <c r="C1725" s="125" t="s">
        <v>32642</v>
      </c>
      <c r="D1725" s="93"/>
      <c r="G1725" s="93">
        <v>159.70847249325885</v>
      </c>
    </row>
    <row r="1726" spans="1:7">
      <c r="A1726" s="94" t="s">
        <v>30141</v>
      </c>
      <c r="B1726" s="103" t="s">
        <v>30479</v>
      </c>
      <c r="C1726" s="125" t="s">
        <v>32643</v>
      </c>
      <c r="D1726" s="93"/>
      <c r="G1726" s="93">
        <v>15107.339975556335</v>
      </c>
    </row>
    <row r="1727" spans="1:7">
      <c r="A1727" s="94" t="s">
        <v>30142</v>
      </c>
      <c r="B1727" s="103" t="s">
        <v>30480</v>
      </c>
      <c r="C1727" s="125" t="s">
        <v>32644</v>
      </c>
      <c r="D1727" s="93"/>
      <c r="G1727" s="93">
        <v>11.403806627412241</v>
      </c>
    </row>
    <row r="1728" spans="1:7">
      <c r="A1728" s="94" t="s">
        <v>30143</v>
      </c>
      <c r="B1728" s="103" t="s">
        <v>30481</v>
      </c>
      <c r="C1728" s="125" t="s">
        <v>32645</v>
      </c>
      <c r="D1728" s="93"/>
      <c r="G1728" s="93">
        <v>11.403806627412241</v>
      </c>
    </row>
    <row r="1729" spans="1:7">
      <c r="A1729" s="94" t="s">
        <v>30144</v>
      </c>
      <c r="B1729" s="103" t="s">
        <v>30482</v>
      </c>
      <c r="C1729" s="125" t="s">
        <v>32646</v>
      </c>
      <c r="D1729" s="93"/>
      <c r="G1729" s="93">
        <v>11.403806627412241</v>
      </c>
    </row>
    <row r="1730" spans="1:7">
      <c r="A1730" s="94" t="s">
        <v>30145</v>
      </c>
      <c r="B1730" s="103" t="s">
        <v>30483</v>
      </c>
      <c r="C1730" s="125" t="s">
        <v>32647</v>
      </c>
      <c r="D1730" s="93"/>
      <c r="G1730" s="93">
        <v>11.403806627412241</v>
      </c>
    </row>
    <row r="1731" spans="1:7">
      <c r="A1731" s="94" t="s">
        <v>30146</v>
      </c>
      <c r="B1731" s="103" t="s">
        <v>30484</v>
      </c>
      <c r="C1731" s="125" t="s">
        <v>32648</v>
      </c>
      <c r="D1731" s="93"/>
      <c r="G1731" s="93">
        <v>11.403806627412241</v>
      </c>
    </row>
    <row r="1732" spans="1:7">
      <c r="A1732" s="94" t="s">
        <v>30147</v>
      </c>
      <c r="B1732" s="103" t="s">
        <v>30485</v>
      </c>
      <c r="C1732" s="125" t="s">
        <v>32649</v>
      </c>
      <c r="D1732" s="93"/>
      <c r="G1732" s="93">
        <v>11.403806627412241</v>
      </c>
    </row>
    <row r="1733" spans="1:7">
      <c r="A1733" s="94" t="s">
        <v>30148</v>
      </c>
      <c r="B1733" s="103" t="s">
        <v>30486</v>
      </c>
      <c r="C1733" s="125" t="s">
        <v>32650</v>
      </c>
      <c r="D1733" s="93"/>
      <c r="G1733" s="93">
        <v>17.142496414110013</v>
      </c>
    </row>
    <row r="1734" spans="1:7">
      <c r="A1734" s="94" t="s">
        <v>30149</v>
      </c>
      <c r="B1734" s="103" t="s">
        <v>30487</v>
      </c>
      <c r="C1734" s="125" t="s">
        <v>32651</v>
      </c>
      <c r="D1734" s="93"/>
      <c r="G1734" s="93">
        <v>12.047569904766158</v>
      </c>
    </row>
    <row r="1735" spans="1:7">
      <c r="A1735" s="94" t="s">
        <v>30150</v>
      </c>
      <c r="B1735" s="103" t="s">
        <v>30488</v>
      </c>
      <c r="C1735" s="125" t="s">
        <v>32652</v>
      </c>
      <c r="D1735" s="93"/>
      <c r="G1735" s="93">
        <v>11.403806627412241</v>
      </c>
    </row>
    <row r="1736" spans="1:7">
      <c r="A1736" s="94" t="s">
        <v>30151</v>
      </c>
      <c r="B1736" s="103" t="s">
        <v>30489</v>
      </c>
      <c r="C1736" s="125" t="s">
        <v>32653</v>
      </c>
      <c r="D1736" s="93"/>
      <c r="G1736" s="93">
        <v>11.403806627412241</v>
      </c>
    </row>
    <row r="1737" spans="1:7">
      <c r="A1737" s="94" t="s">
        <v>30152</v>
      </c>
      <c r="B1737" s="103" t="s">
        <v>30490</v>
      </c>
      <c r="C1737" s="125" t="s">
        <v>32654</v>
      </c>
      <c r="D1737" s="93"/>
      <c r="G1737" s="93">
        <v>11.403806627412241</v>
      </c>
    </row>
    <row r="1738" spans="1:7">
      <c r="A1738" s="94" t="s">
        <v>30153</v>
      </c>
      <c r="B1738" s="103" t="s">
        <v>30491</v>
      </c>
      <c r="C1738" s="125" t="s">
        <v>32655</v>
      </c>
      <c r="D1738" s="93"/>
      <c r="G1738" s="93">
        <v>12.047569904766158</v>
      </c>
    </row>
    <row r="1739" spans="1:7">
      <c r="A1739" s="94" t="s">
        <v>30154</v>
      </c>
      <c r="B1739" s="103" t="s">
        <v>30492</v>
      </c>
      <c r="C1739" s="125" t="s">
        <v>32656</v>
      </c>
      <c r="D1739" s="93"/>
      <c r="G1739" s="93">
        <v>11.403806627412241</v>
      </c>
    </row>
    <row r="1740" spans="1:7">
      <c r="A1740" s="94" t="s">
        <v>30155</v>
      </c>
      <c r="B1740" s="103" t="s">
        <v>30493</v>
      </c>
      <c r="C1740" s="125" t="s">
        <v>32657</v>
      </c>
      <c r="D1740" s="93"/>
      <c r="G1740" s="93">
        <v>11.403806627412241</v>
      </c>
    </row>
    <row r="1741" spans="1:7">
      <c r="A1741" s="94" t="s">
        <v>30156</v>
      </c>
      <c r="B1741" s="103" t="s">
        <v>30494</v>
      </c>
      <c r="C1741" s="125" t="s">
        <v>32658</v>
      </c>
      <c r="D1741" s="93"/>
      <c r="G1741" s="93">
        <v>11.072728370487368</v>
      </c>
    </row>
    <row r="1742" spans="1:7">
      <c r="A1742" s="94" t="s">
        <v>30157</v>
      </c>
      <c r="B1742" s="103" t="s">
        <v>30495</v>
      </c>
      <c r="C1742" s="125" t="s">
        <v>32659</v>
      </c>
      <c r="D1742" s="93"/>
      <c r="G1742" s="93">
        <v>8.4424955515842246</v>
      </c>
    </row>
    <row r="1743" spans="1:7">
      <c r="A1743" s="94" t="s">
        <v>30158</v>
      </c>
      <c r="B1743" s="103" t="s">
        <v>30496</v>
      </c>
      <c r="C1743" s="125" t="s">
        <v>32660</v>
      </c>
      <c r="D1743" s="93"/>
      <c r="G1743" s="93">
        <v>2.2991545619782747</v>
      </c>
    </row>
    <row r="1744" spans="1:7">
      <c r="A1744" s="94" t="s">
        <v>30159</v>
      </c>
      <c r="B1744" s="103" t="s">
        <v>30497</v>
      </c>
      <c r="C1744" s="125" t="s">
        <v>32661</v>
      </c>
      <c r="D1744" s="93"/>
      <c r="G1744" s="93">
        <v>36.105923241306819</v>
      </c>
    </row>
    <row r="1745" spans="1:7">
      <c r="A1745" s="94" t="s">
        <v>30160</v>
      </c>
      <c r="B1745" s="103" t="s">
        <v>30498</v>
      </c>
      <c r="C1745" s="125" t="s">
        <v>32662</v>
      </c>
      <c r="D1745" s="93"/>
      <c r="G1745" s="93">
        <v>2288.0818336077868</v>
      </c>
    </row>
    <row r="1746" spans="1:7">
      <c r="A1746" s="94" t="s">
        <v>30161</v>
      </c>
      <c r="B1746" s="103" t="s">
        <v>30499</v>
      </c>
      <c r="C1746" s="125" t="s">
        <v>32663</v>
      </c>
      <c r="D1746" s="93"/>
      <c r="G1746" s="93">
        <v>17594.755200000003</v>
      </c>
    </row>
    <row r="1747" spans="1:7">
      <c r="A1747" s="94" t="s">
        <v>30162</v>
      </c>
      <c r="B1747" s="103" t="s">
        <v>30500</v>
      </c>
      <c r="C1747" s="125" t="s">
        <v>32664</v>
      </c>
      <c r="D1747" s="93"/>
      <c r="G1747" s="93">
        <v>24.738903086886232</v>
      </c>
    </row>
    <row r="1748" spans="1:7">
      <c r="A1748" s="94" t="s">
        <v>30163</v>
      </c>
      <c r="B1748" s="103" t="s">
        <v>30501</v>
      </c>
      <c r="C1748" s="125" t="s">
        <v>32665</v>
      </c>
      <c r="D1748" s="93"/>
      <c r="G1748" s="93">
        <v>4.6534888334440279</v>
      </c>
    </row>
    <row r="1749" spans="1:7">
      <c r="A1749" s="94" t="s">
        <v>30164</v>
      </c>
      <c r="B1749" s="103" t="s">
        <v>30502</v>
      </c>
      <c r="C1749" s="125" t="s">
        <v>32666</v>
      </c>
      <c r="D1749" s="93"/>
      <c r="G1749" s="93">
        <v>9.3069776668880557</v>
      </c>
    </row>
    <row r="1750" spans="1:7">
      <c r="A1750" s="94" t="s">
        <v>30165</v>
      </c>
      <c r="B1750" s="103" t="s">
        <v>30503</v>
      </c>
      <c r="C1750" s="125" t="s">
        <v>32667</v>
      </c>
      <c r="D1750" s="93"/>
      <c r="G1750" s="93">
        <v>73.738485111767218</v>
      </c>
    </row>
    <row r="1751" spans="1:7">
      <c r="A1751" s="94" t="s">
        <v>30166</v>
      </c>
      <c r="B1751" s="103" t="s">
        <v>30504</v>
      </c>
      <c r="C1751" s="125" t="s">
        <v>32668</v>
      </c>
      <c r="D1751" s="93"/>
      <c r="G1751" s="93">
        <v>33.052645982999671</v>
      </c>
    </row>
    <row r="1752" spans="1:7">
      <c r="A1752" s="94" t="s">
        <v>30167</v>
      </c>
      <c r="B1752" s="103" t="s">
        <v>30505</v>
      </c>
      <c r="C1752" s="125" t="s">
        <v>32669</v>
      </c>
      <c r="D1752" s="93"/>
      <c r="G1752" s="93">
        <v>37.908460417897786</v>
      </c>
    </row>
    <row r="1753" spans="1:7">
      <c r="A1753" s="94" t="s">
        <v>30168</v>
      </c>
      <c r="B1753" s="103" t="s">
        <v>30506</v>
      </c>
      <c r="C1753" s="125" t="s">
        <v>32670</v>
      </c>
      <c r="D1753" s="93"/>
      <c r="G1753" s="93">
        <v>42.635522197325123</v>
      </c>
    </row>
    <row r="1754" spans="1:7">
      <c r="A1754" s="94" t="s">
        <v>30169</v>
      </c>
      <c r="B1754" s="103" t="s">
        <v>30507</v>
      </c>
      <c r="C1754" s="125" t="s">
        <v>32671</v>
      </c>
      <c r="D1754" s="93"/>
      <c r="G1754" s="93">
        <v>65.001697776249785</v>
      </c>
    </row>
    <row r="1755" spans="1:7">
      <c r="A1755" s="94" t="s">
        <v>30170</v>
      </c>
      <c r="B1755" s="103" t="s">
        <v>30508</v>
      </c>
      <c r="C1755" s="125" t="s">
        <v>32672</v>
      </c>
      <c r="D1755" s="93"/>
      <c r="G1755" s="93">
        <v>67.503177939682132</v>
      </c>
    </row>
    <row r="1756" spans="1:7">
      <c r="A1756" s="94" t="s">
        <v>30171</v>
      </c>
      <c r="B1756" s="103" t="s">
        <v>30509</v>
      </c>
      <c r="C1756" s="125" t="s">
        <v>32673</v>
      </c>
      <c r="D1756" s="93"/>
      <c r="G1756" s="93">
        <v>84.811213482254587</v>
      </c>
    </row>
    <row r="1757" spans="1:7">
      <c r="A1757" s="94" t="s">
        <v>30172</v>
      </c>
      <c r="B1757" s="103" t="s">
        <v>26809</v>
      </c>
      <c r="C1757" s="125" t="s">
        <v>32674</v>
      </c>
      <c r="D1757" s="93"/>
      <c r="G1757" s="93">
        <v>73.701698638775582</v>
      </c>
    </row>
    <row r="1758" spans="1:7">
      <c r="A1758" s="94" t="s">
        <v>30173</v>
      </c>
      <c r="B1758" s="103" t="s">
        <v>26810</v>
      </c>
      <c r="C1758" s="125" t="s">
        <v>32675</v>
      </c>
      <c r="D1758" s="93"/>
      <c r="G1758" s="93">
        <v>196.4765522484154</v>
      </c>
    </row>
    <row r="1759" spans="1:7">
      <c r="A1759" s="94" t="s">
        <v>30174</v>
      </c>
      <c r="B1759" s="103" t="s">
        <v>30802</v>
      </c>
      <c r="C1759" s="125" t="s">
        <v>32676</v>
      </c>
      <c r="D1759" s="93"/>
      <c r="G1759" s="93">
        <v>202.60150000152558</v>
      </c>
    </row>
    <row r="1760" spans="1:7">
      <c r="A1760" s="94" t="s">
        <v>30175</v>
      </c>
      <c r="B1760" s="103" t="s">
        <v>30803</v>
      </c>
      <c r="C1760" s="125" t="s">
        <v>32677</v>
      </c>
      <c r="D1760" s="93"/>
      <c r="G1760" s="93">
        <v>379.23175007094449</v>
      </c>
    </row>
    <row r="1761" spans="1:7">
      <c r="A1761" s="94" t="s">
        <v>30176</v>
      </c>
      <c r="B1761" s="103" t="s">
        <v>30804</v>
      </c>
      <c r="C1761" s="125" t="s">
        <v>32678</v>
      </c>
      <c r="D1761" s="93"/>
      <c r="G1761" s="93">
        <v>407.2630424905837</v>
      </c>
    </row>
    <row r="1762" spans="1:7">
      <c r="A1762" s="94" t="s">
        <v>30177</v>
      </c>
      <c r="B1762" s="103" t="s">
        <v>30805</v>
      </c>
      <c r="C1762" s="125" t="s">
        <v>32679</v>
      </c>
      <c r="D1762" s="93"/>
      <c r="G1762" s="93">
        <v>418.55648969902091</v>
      </c>
    </row>
    <row r="1763" spans="1:7">
      <c r="A1763" s="94" t="s">
        <v>30178</v>
      </c>
      <c r="B1763" s="103" t="s">
        <v>30806</v>
      </c>
      <c r="C1763" s="125" t="s">
        <v>32680</v>
      </c>
      <c r="D1763" s="93"/>
      <c r="G1763" s="93">
        <v>446.66135506464337</v>
      </c>
    </row>
    <row r="1764" spans="1:7">
      <c r="A1764" s="94" t="s">
        <v>30179</v>
      </c>
      <c r="B1764" s="103" t="s">
        <v>30807</v>
      </c>
      <c r="C1764" s="125" t="s">
        <v>32681</v>
      </c>
      <c r="D1764" s="93"/>
      <c r="G1764" s="93">
        <v>9.9875274172336237</v>
      </c>
    </row>
    <row r="1765" spans="1:7">
      <c r="A1765" s="94" t="s">
        <v>30180</v>
      </c>
      <c r="B1765" s="103" t="s">
        <v>30808</v>
      </c>
      <c r="C1765" s="125" t="s">
        <v>32682</v>
      </c>
      <c r="D1765" s="93"/>
      <c r="G1765" s="93">
        <v>12.709726418615899</v>
      </c>
    </row>
    <row r="1766" spans="1:7">
      <c r="A1766" s="94" t="s">
        <v>30181</v>
      </c>
      <c r="B1766" s="103" t="s">
        <v>30809</v>
      </c>
      <c r="C1766" s="125" t="s">
        <v>32683</v>
      </c>
      <c r="D1766" s="93"/>
      <c r="G1766" s="93">
        <v>68.864277440373286</v>
      </c>
    </row>
    <row r="1767" spans="1:7">
      <c r="A1767" s="94" t="s">
        <v>30182</v>
      </c>
      <c r="B1767" s="103" t="s">
        <v>31710</v>
      </c>
      <c r="C1767" s="125" t="s">
        <v>32684</v>
      </c>
      <c r="D1767" s="93"/>
      <c r="G1767" s="93">
        <v>9.1230453019297926</v>
      </c>
    </row>
    <row r="1768" spans="1:7">
      <c r="A1768" s="94" t="s">
        <v>30183</v>
      </c>
      <c r="B1768" s="103" t="s">
        <v>31711</v>
      </c>
      <c r="C1768" s="125" t="s">
        <v>32685</v>
      </c>
      <c r="D1768" s="93"/>
      <c r="G1768" s="93">
        <v>9.7484153427878848</v>
      </c>
    </row>
    <row r="1769" spans="1:7">
      <c r="A1769" s="94" t="s">
        <v>30184</v>
      </c>
      <c r="B1769" s="103" t="s">
        <v>31712</v>
      </c>
      <c r="C1769" s="125" t="s">
        <v>32686</v>
      </c>
      <c r="D1769" s="93"/>
      <c r="G1769" s="93">
        <v>11.072728370487368</v>
      </c>
    </row>
    <row r="1770" spans="1:7">
      <c r="A1770" s="94" t="s">
        <v>30185</v>
      </c>
      <c r="B1770" s="103" t="s">
        <v>31713</v>
      </c>
      <c r="C1770" s="125" t="s">
        <v>32687</v>
      </c>
      <c r="D1770" s="93"/>
      <c r="G1770" s="93">
        <v>9.7484153427878848</v>
      </c>
    </row>
    <row r="1771" spans="1:7">
      <c r="A1771" s="94" t="s">
        <v>30186</v>
      </c>
      <c r="B1771" s="103" t="s">
        <v>31714</v>
      </c>
      <c r="C1771" s="125" t="s">
        <v>32688</v>
      </c>
      <c r="D1771" s="93"/>
      <c r="G1771" s="93">
        <v>14.199578574777819</v>
      </c>
    </row>
    <row r="1772" spans="1:7">
      <c r="A1772" s="94" t="s">
        <v>30187</v>
      </c>
      <c r="B1772" s="103" t="s">
        <v>31715</v>
      </c>
      <c r="C1772" s="125" t="s">
        <v>32689</v>
      </c>
      <c r="D1772" s="93"/>
      <c r="G1772" s="93">
        <v>35.167868180019688</v>
      </c>
    </row>
    <row r="1773" spans="1:7">
      <c r="A1773" s="94" t="s">
        <v>30188</v>
      </c>
      <c r="B1773" s="103" t="s">
        <v>31716</v>
      </c>
      <c r="C1773" s="125" t="s">
        <v>32690</v>
      </c>
      <c r="D1773" s="93"/>
      <c r="G1773" s="93">
        <v>45.541653563665676</v>
      </c>
    </row>
    <row r="1774" spans="1:7">
      <c r="A1774" s="94" t="s">
        <v>30189</v>
      </c>
      <c r="B1774" s="103" t="s">
        <v>31717</v>
      </c>
      <c r="C1774" s="125" t="s">
        <v>32691</v>
      </c>
      <c r="D1774" s="93"/>
      <c r="G1774" s="93">
        <v>47.804021652652281</v>
      </c>
    </row>
    <row r="1775" spans="1:7">
      <c r="A1775" s="94" t="s">
        <v>30190</v>
      </c>
      <c r="B1775" s="103" t="s">
        <v>31718</v>
      </c>
      <c r="C1775" s="125" t="s">
        <v>32692</v>
      </c>
      <c r="D1775" s="93"/>
      <c r="G1775" s="93">
        <v>115.04969428139283</v>
      </c>
    </row>
    <row r="1776" spans="1:7">
      <c r="A1776" s="94" t="s">
        <v>30191</v>
      </c>
      <c r="B1776" s="103" t="s">
        <v>31719</v>
      </c>
      <c r="C1776" s="125" t="s">
        <v>32693</v>
      </c>
      <c r="D1776" s="93"/>
      <c r="G1776" s="93">
        <v>74.327068679633641</v>
      </c>
    </row>
    <row r="1777" spans="1:7">
      <c r="A1777" s="94" t="s">
        <v>30192</v>
      </c>
      <c r="B1777" s="103" t="s">
        <v>31720</v>
      </c>
      <c r="C1777" s="125" t="s">
        <v>32694</v>
      </c>
      <c r="D1777" s="93"/>
      <c r="G1777" s="93">
        <v>36.032350295323518</v>
      </c>
    </row>
    <row r="1778" spans="1:7">
      <c r="A1778" s="94" t="s">
        <v>30193</v>
      </c>
      <c r="B1778" s="103" t="s">
        <v>31721</v>
      </c>
      <c r="C1778" s="125" t="s">
        <v>32695</v>
      </c>
      <c r="D1778" s="93"/>
      <c r="G1778" s="93">
        <v>33.071039219495503</v>
      </c>
    </row>
    <row r="1779" spans="1:7">
      <c r="A1779" s="94" t="s">
        <v>30194</v>
      </c>
      <c r="B1779" s="103" t="s">
        <v>31722</v>
      </c>
      <c r="C1779" s="125" t="s">
        <v>32696</v>
      </c>
      <c r="D1779" s="93"/>
      <c r="G1779" s="93">
        <v>13.997252973323736</v>
      </c>
    </row>
    <row r="1780" spans="1:7">
      <c r="A1780" s="94" t="s">
        <v>30195</v>
      </c>
      <c r="B1780" s="103" t="s">
        <v>31723</v>
      </c>
      <c r="C1780" s="125" t="s">
        <v>32697</v>
      </c>
      <c r="D1780" s="93"/>
      <c r="G1780" s="93">
        <v>15.247993055039915</v>
      </c>
    </row>
    <row r="1781" spans="1:7">
      <c r="A1781" s="94" t="s">
        <v>30196</v>
      </c>
      <c r="B1781" s="103" t="s">
        <v>31724</v>
      </c>
      <c r="C1781" s="125" t="s">
        <v>32698</v>
      </c>
      <c r="D1781" s="93"/>
      <c r="G1781" s="93">
        <v>21.078649024216823</v>
      </c>
    </row>
    <row r="1782" spans="1:7">
      <c r="A1782" s="94" t="s">
        <v>30197</v>
      </c>
      <c r="B1782" s="103" t="s">
        <v>31725</v>
      </c>
      <c r="C1782" s="125" t="s">
        <v>32699</v>
      </c>
      <c r="D1782" s="93"/>
      <c r="G1782" s="93">
        <v>21.078649024216823</v>
      </c>
    </row>
    <row r="1783" spans="1:7">
      <c r="A1783" s="94" t="s">
        <v>30198</v>
      </c>
      <c r="B1783" s="103" t="s">
        <v>31726</v>
      </c>
      <c r="C1783" s="125" t="s">
        <v>32700</v>
      </c>
      <c r="D1783" s="93"/>
      <c r="G1783" s="93">
        <v>29.318818974346957</v>
      </c>
    </row>
    <row r="1784" spans="1:7">
      <c r="A1784" s="94" t="s">
        <v>30199</v>
      </c>
      <c r="B1784" s="103" t="s">
        <v>31727</v>
      </c>
      <c r="C1784" s="125" t="s">
        <v>32701</v>
      </c>
      <c r="D1784" s="93"/>
      <c r="G1784" s="93">
        <v>43.003386927241642</v>
      </c>
    </row>
    <row r="1785" spans="1:7">
      <c r="A1785" s="94" t="s">
        <v>30200</v>
      </c>
      <c r="B1785" s="103" t="s">
        <v>31728</v>
      </c>
      <c r="C1785" s="125" t="s">
        <v>32702</v>
      </c>
      <c r="D1785" s="93"/>
      <c r="G1785" s="93">
        <v>60.752860145713917</v>
      </c>
    </row>
    <row r="1786" spans="1:7">
      <c r="A1786" s="94" t="s">
        <v>30201</v>
      </c>
      <c r="B1786" s="103" t="s">
        <v>31729</v>
      </c>
      <c r="C1786" s="125" t="s">
        <v>32703</v>
      </c>
      <c r="D1786" s="93"/>
      <c r="G1786" s="93">
        <v>63.695777985046121</v>
      </c>
    </row>
    <row r="1787" spans="1:7">
      <c r="A1787" s="94" t="s">
        <v>30202</v>
      </c>
      <c r="B1787" s="103" t="s">
        <v>31730</v>
      </c>
      <c r="C1787" s="125" t="s">
        <v>32704</v>
      </c>
      <c r="D1787" s="93"/>
      <c r="G1787" s="93">
        <v>90.384364140489936</v>
      </c>
    </row>
    <row r="1788" spans="1:7">
      <c r="A1788" s="94" t="s">
        <v>30203</v>
      </c>
      <c r="B1788" s="103" t="s">
        <v>31731</v>
      </c>
      <c r="C1788" s="125" t="s">
        <v>32705</v>
      </c>
      <c r="D1788" s="93"/>
      <c r="G1788" s="93">
        <v>91.009734181348009</v>
      </c>
    </row>
    <row r="1789" spans="1:7">
      <c r="A1789" s="94" t="s">
        <v>30204</v>
      </c>
      <c r="B1789" s="103" t="s">
        <v>31732</v>
      </c>
      <c r="C1789" s="125" t="s">
        <v>32706</v>
      </c>
      <c r="D1789" s="93"/>
      <c r="G1789" s="93">
        <v>135.5765462107349</v>
      </c>
    </row>
    <row r="1790" spans="1:7">
      <c r="A1790" s="94" t="s">
        <v>30205</v>
      </c>
      <c r="B1790" s="103" t="s">
        <v>31733</v>
      </c>
      <c r="C1790" s="125" t="s">
        <v>28431</v>
      </c>
      <c r="D1790" s="93"/>
      <c r="G1790" s="93">
        <v>138.44589110408378</v>
      </c>
    </row>
    <row r="1791" spans="1:7">
      <c r="A1791" s="94" t="s">
        <v>30206</v>
      </c>
      <c r="B1791" s="103" t="s">
        <v>31734</v>
      </c>
      <c r="C1791" s="125" t="s">
        <v>32707</v>
      </c>
      <c r="D1791" s="93"/>
      <c r="G1791" s="93">
        <v>126.61904003726752</v>
      </c>
    </row>
    <row r="1792" spans="1:7">
      <c r="A1792" s="94" t="s">
        <v>30207</v>
      </c>
      <c r="B1792" s="103" t="s">
        <v>31735</v>
      </c>
      <c r="C1792" s="125" t="s">
        <v>32708</v>
      </c>
      <c r="D1792" s="93"/>
      <c r="G1792" s="93">
        <v>81.665970041468327</v>
      </c>
    </row>
    <row r="1793" spans="1:7">
      <c r="A1793" s="94" t="s">
        <v>30208</v>
      </c>
      <c r="B1793" s="103" t="s">
        <v>31736</v>
      </c>
      <c r="C1793" s="125" t="s">
        <v>32709</v>
      </c>
      <c r="D1793" s="93"/>
      <c r="G1793" s="93">
        <v>21.078649024216823</v>
      </c>
    </row>
    <row r="1794" spans="1:7">
      <c r="A1794" s="94" t="s">
        <v>30209</v>
      </c>
      <c r="B1794" s="103" t="s">
        <v>31737</v>
      </c>
      <c r="C1794" s="125" t="s">
        <v>32710</v>
      </c>
      <c r="D1794" s="93"/>
      <c r="G1794" s="93">
        <v>24.352645120473888</v>
      </c>
    </row>
    <row r="1795" spans="1:7">
      <c r="A1795" s="94" t="s">
        <v>30210</v>
      </c>
      <c r="B1795" s="103" t="s">
        <v>31738</v>
      </c>
      <c r="C1795" s="125" t="s">
        <v>32711</v>
      </c>
      <c r="D1795" s="93"/>
      <c r="G1795" s="93">
        <v>26.98287793937703</v>
      </c>
    </row>
    <row r="1796" spans="1:7">
      <c r="A1796" s="94" t="s">
        <v>30211</v>
      </c>
      <c r="B1796" s="103" t="s">
        <v>31739</v>
      </c>
      <c r="C1796" s="125" t="s">
        <v>32712</v>
      </c>
      <c r="D1796" s="93"/>
      <c r="G1796" s="93">
        <v>34.763216977111504</v>
      </c>
    </row>
    <row r="1797" spans="1:7">
      <c r="A1797" s="94" t="s">
        <v>30212</v>
      </c>
      <c r="B1797" s="103" t="s">
        <v>31740</v>
      </c>
      <c r="C1797" s="125" t="s">
        <v>32713</v>
      </c>
      <c r="D1797" s="93"/>
      <c r="G1797" s="93">
        <v>129.61713758608718</v>
      </c>
    </row>
    <row r="1798" spans="1:7">
      <c r="A1798" s="94" t="s">
        <v>30213</v>
      </c>
      <c r="B1798" s="103" t="s">
        <v>31741</v>
      </c>
      <c r="C1798" s="125" t="s">
        <v>32714</v>
      </c>
      <c r="D1798" s="93"/>
      <c r="G1798" s="93">
        <v>221.19706209880587</v>
      </c>
    </row>
    <row r="1799" spans="1:7">
      <c r="A1799" s="94" t="s">
        <v>30214</v>
      </c>
      <c r="B1799" s="103" t="s">
        <v>31742</v>
      </c>
      <c r="C1799" s="125" t="s">
        <v>32715</v>
      </c>
      <c r="D1799" s="93"/>
      <c r="G1799" s="93">
        <v>25.051588107315279</v>
      </c>
    </row>
    <row r="1800" spans="1:7">
      <c r="A1800" s="94" t="s">
        <v>30215</v>
      </c>
      <c r="B1800" s="103" t="s">
        <v>31743</v>
      </c>
      <c r="C1800" s="125" t="s">
        <v>32716</v>
      </c>
      <c r="D1800" s="93"/>
      <c r="G1800" s="93">
        <v>25.364273127744323</v>
      </c>
    </row>
    <row r="1801" spans="1:7">
      <c r="A1801" s="94" t="s">
        <v>30216</v>
      </c>
      <c r="B1801" s="103" t="s">
        <v>31744</v>
      </c>
      <c r="C1801" s="125" t="s">
        <v>32717</v>
      </c>
      <c r="D1801" s="93"/>
      <c r="G1801" s="93">
        <v>33.218185111462105</v>
      </c>
    </row>
    <row r="1802" spans="1:7">
      <c r="A1802" s="94" t="s">
        <v>30217</v>
      </c>
      <c r="B1802" s="103" t="s">
        <v>31745</v>
      </c>
      <c r="C1802" s="125" t="s">
        <v>32718</v>
      </c>
      <c r="D1802" s="93"/>
      <c r="G1802" s="93">
        <v>42.617128960829305</v>
      </c>
    </row>
    <row r="1803" spans="1:7">
      <c r="A1803" s="94" t="s">
        <v>30218</v>
      </c>
      <c r="B1803" s="103" t="s">
        <v>31746</v>
      </c>
      <c r="C1803" s="125" t="s">
        <v>32719</v>
      </c>
      <c r="D1803" s="93"/>
      <c r="G1803" s="93">
        <v>71.476117022780599</v>
      </c>
    </row>
    <row r="1804" spans="1:7">
      <c r="A1804" s="94" t="s">
        <v>30219</v>
      </c>
      <c r="B1804" s="103" t="s">
        <v>31747</v>
      </c>
      <c r="C1804" s="125" t="s">
        <v>32720</v>
      </c>
      <c r="D1804" s="93"/>
      <c r="G1804" s="93">
        <v>150.40149482637077</v>
      </c>
    </row>
    <row r="1805" spans="1:7">
      <c r="A1805" s="94" t="s">
        <v>30220</v>
      </c>
      <c r="B1805" s="103" t="s">
        <v>31748</v>
      </c>
      <c r="C1805" s="125" t="s">
        <v>32721</v>
      </c>
      <c r="D1805" s="93"/>
      <c r="G1805" s="93">
        <v>97.612906083349614</v>
      </c>
    </row>
    <row r="1806" spans="1:7">
      <c r="A1806" s="94" t="s">
        <v>30221</v>
      </c>
      <c r="B1806" s="103" t="s">
        <v>31749</v>
      </c>
      <c r="C1806" s="125" t="s">
        <v>32722</v>
      </c>
      <c r="D1806" s="93"/>
      <c r="G1806" s="93">
        <v>130.90466414079503</v>
      </c>
    </row>
    <row r="1807" spans="1:7">
      <c r="A1807" s="94" t="s">
        <v>30222</v>
      </c>
      <c r="B1807" s="103" t="s">
        <v>31750</v>
      </c>
      <c r="C1807" s="125" t="s">
        <v>32723</v>
      </c>
      <c r="D1807" s="93"/>
      <c r="G1807" s="93">
        <v>214.74103608877084</v>
      </c>
    </row>
    <row r="1808" spans="1:7">
      <c r="A1808" s="94" t="s">
        <v>30223</v>
      </c>
      <c r="B1808" s="103" t="s">
        <v>31751</v>
      </c>
      <c r="C1808" s="125" t="s">
        <v>32724</v>
      </c>
      <c r="D1808" s="93"/>
      <c r="G1808" s="93">
        <v>4.0465120290817627</v>
      </c>
    </row>
    <row r="1809" spans="1:7">
      <c r="A1809" s="94" t="s">
        <v>30224</v>
      </c>
      <c r="B1809" s="103" t="s">
        <v>31752</v>
      </c>
      <c r="C1809" s="125" t="s">
        <v>32725</v>
      </c>
      <c r="D1809" s="93"/>
      <c r="G1809" s="93">
        <v>8.6264279165424878</v>
      </c>
    </row>
    <row r="1810" spans="1:7">
      <c r="A1810" s="94" t="s">
        <v>30225</v>
      </c>
      <c r="B1810" s="103" t="s">
        <v>31753</v>
      </c>
      <c r="C1810" s="125" t="s">
        <v>32726</v>
      </c>
      <c r="D1810" s="93"/>
      <c r="G1810" s="93">
        <v>5.2972521107979436</v>
      </c>
    </row>
    <row r="1811" spans="1:7">
      <c r="A1811" s="94" t="s">
        <v>30226</v>
      </c>
      <c r="B1811" s="103" t="s">
        <v>31754</v>
      </c>
      <c r="C1811" s="125" t="s">
        <v>32727</v>
      </c>
      <c r="D1811" s="93"/>
      <c r="G1811" s="93">
        <v>5.9961950976393386</v>
      </c>
    </row>
    <row r="1812" spans="1:7">
      <c r="A1812" s="94" t="s">
        <v>30227</v>
      </c>
      <c r="B1812" s="103" t="s">
        <v>31755</v>
      </c>
      <c r="C1812" s="125" t="s">
        <v>32728</v>
      </c>
      <c r="D1812" s="93"/>
      <c r="G1812" s="93">
        <v>10.57611098510006</v>
      </c>
    </row>
    <row r="1813" spans="1:7">
      <c r="A1813" s="94" t="s">
        <v>30228</v>
      </c>
      <c r="B1813" s="103" t="s">
        <v>31756</v>
      </c>
      <c r="C1813" s="125" t="s">
        <v>32729</v>
      </c>
      <c r="D1813" s="93"/>
      <c r="G1813" s="93">
        <v>12.360254925195202</v>
      </c>
    </row>
    <row r="1814" spans="1:7">
      <c r="A1814" s="94" t="s">
        <v>30229</v>
      </c>
      <c r="B1814" s="103" t="s">
        <v>31757</v>
      </c>
      <c r="C1814" s="125" t="s">
        <v>32730</v>
      </c>
      <c r="D1814" s="93"/>
      <c r="G1814" s="93">
        <v>12.452221107674333</v>
      </c>
    </row>
    <row r="1815" spans="1:7">
      <c r="A1815" s="94" t="s">
        <v>30230</v>
      </c>
      <c r="B1815" s="103" t="s">
        <v>31758</v>
      </c>
      <c r="C1815" s="125" t="s">
        <v>32731</v>
      </c>
      <c r="D1815" s="93"/>
      <c r="G1815" s="93">
        <v>7.614799909272044</v>
      </c>
    </row>
    <row r="1816" spans="1:7">
      <c r="A1816" s="94" t="s">
        <v>30231</v>
      </c>
      <c r="B1816" s="103" t="s">
        <v>31759</v>
      </c>
      <c r="C1816" s="125" t="s">
        <v>32732</v>
      </c>
      <c r="D1816" s="93"/>
      <c r="G1816" s="93">
        <v>30.955817022475486</v>
      </c>
    </row>
    <row r="1817" spans="1:7">
      <c r="A1817" s="94" t="s">
        <v>30232</v>
      </c>
      <c r="B1817" s="103" t="s">
        <v>31760</v>
      </c>
      <c r="C1817" s="125" t="s">
        <v>32733</v>
      </c>
      <c r="D1817" s="93"/>
      <c r="G1817" s="93">
        <v>20.379706037375424</v>
      </c>
    </row>
    <row r="1818" spans="1:7">
      <c r="A1818" s="94" t="s">
        <v>30233</v>
      </c>
      <c r="B1818" s="103" t="s">
        <v>31761</v>
      </c>
      <c r="C1818" s="125" t="s">
        <v>32734</v>
      </c>
      <c r="D1818" s="93"/>
      <c r="G1818" s="93">
        <v>77.472312120419929</v>
      </c>
    </row>
    <row r="1819" spans="1:7">
      <c r="A1819" s="94" t="s">
        <v>30234</v>
      </c>
      <c r="B1819" s="103" t="s">
        <v>31762</v>
      </c>
      <c r="C1819" s="125" t="s">
        <v>32735</v>
      </c>
      <c r="D1819" s="93"/>
      <c r="G1819" s="93">
        <v>45.192182070244968</v>
      </c>
    </row>
    <row r="1820" spans="1:7">
      <c r="A1820" s="94" t="s">
        <v>30235</v>
      </c>
      <c r="B1820" s="103" t="s">
        <v>31763</v>
      </c>
      <c r="C1820" s="125" t="s">
        <v>32736</v>
      </c>
      <c r="D1820" s="93"/>
      <c r="G1820" s="93">
        <v>56.540808988169729</v>
      </c>
    </row>
    <row r="1821" spans="1:7">
      <c r="A1821" s="94" t="s">
        <v>30236</v>
      </c>
      <c r="B1821" s="103" t="s">
        <v>31764</v>
      </c>
      <c r="C1821" s="125" t="s">
        <v>32737</v>
      </c>
      <c r="D1821" s="93"/>
      <c r="G1821" s="93">
        <v>4.1936579210483718</v>
      </c>
    </row>
    <row r="1822" spans="1:7">
      <c r="A1822" s="94" t="s">
        <v>30237</v>
      </c>
      <c r="B1822" s="103" t="s">
        <v>31765</v>
      </c>
      <c r="C1822" s="125" t="s">
        <v>32738</v>
      </c>
      <c r="D1822" s="93"/>
      <c r="G1822" s="93">
        <v>7.3021148888430005</v>
      </c>
    </row>
    <row r="1823" spans="1:7">
      <c r="A1823" s="94" t="s">
        <v>30238</v>
      </c>
      <c r="B1823" s="103" t="s">
        <v>31766</v>
      </c>
      <c r="C1823" s="125" t="s">
        <v>32739</v>
      </c>
      <c r="D1823" s="93"/>
      <c r="G1823" s="93">
        <v>5.2972521107979436</v>
      </c>
    </row>
    <row r="1824" spans="1:7">
      <c r="A1824" s="94" t="s">
        <v>30239</v>
      </c>
      <c r="B1824" s="103" t="s">
        <v>31767</v>
      </c>
      <c r="C1824" s="125" t="s">
        <v>32740</v>
      </c>
      <c r="D1824" s="93"/>
      <c r="G1824" s="93">
        <v>18.356450022834544</v>
      </c>
    </row>
    <row r="1825" spans="1:7">
      <c r="A1825" s="94" t="s">
        <v>30240</v>
      </c>
      <c r="B1825" s="103" t="s">
        <v>31768</v>
      </c>
      <c r="C1825" s="125" t="s">
        <v>32741</v>
      </c>
      <c r="D1825" s="93"/>
      <c r="G1825" s="93">
        <v>31.029389968458791</v>
      </c>
    </row>
    <row r="1826" spans="1:7">
      <c r="A1826" s="94" t="s">
        <v>30241</v>
      </c>
      <c r="B1826" s="103" t="s">
        <v>31769</v>
      </c>
      <c r="C1826" s="125" t="s">
        <v>32742</v>
      </c>
      <c r="D1826" s="93"/>
      <c r="G1826" s="93">
        <v>45.964698003069657</v>
      </c>
    </row>
    <row r="1827" spans="1:7">
      <c r="A1827" s="94" t="s">
        <v>30242</v>
      </c>
      <c r="B1827" s="103" t="s">
        <v>31770</v>
      </c>
      <c r="C1827" s="125" t="s">
        <v>32743</v>
      </c>
      <c r="D1827" s="93"/>
      <c r="G1827" s="93">
        <v>12.599366999640942</v>
      </c>
    </row>
    <row r="1828" spans="1:7">
      <c r="A1828" s="94" t="s">
        <v>30243</v>
      </c>
      <c r="B1828" s="103" t="s">
        <v>31771</v>
      </c>
      <c r="C1828" s="125" t="s">
        <v>32744</v>
      </c>
      <c r="D1828" s="93"/>
      <c r="G1828" s="93">
        <v>21.538479936612475</v>
      </c>
    </row>
    <row r="1829" spans="1:7">
      <c r="A1829" s="94" t="s">
        <v>30244</v>
      </c>
      <c r="B1829" s="103" t="s">
        <v>31772</v>
      </c>
      <c r="C1829" s="125" t="s">
        <v>32745</v>
      </c>
      <c r="D1829" s="93"/>
      <c r="G1829" s="93">
        <v>131.53003418165315</v>
      </c>
    </row>
    <row r="1830" spans="1:7">
      <c r="A1830" s="94" t="s">
        <v>30245</v>
      </c>
      <c r="B1830" s="103" t="s">
        <v>31773</v>
      </c>
      <c r="C1830" s="125" t="s">
        <v>32746</v>
      </c>
      <c r="D1830" s="93"/>
      <c r="G1830" s="93">
        <v>7.1917554698680419</v>
      </c>
    </row>
    <row r="1831" spans="1:7">
      <c r="A1831" s="94" t="s">
        <v>30246</v>
      </c>
      <c r="B1831" s="103" t="s">
        <v>31774</v>
      </c>
      <c r="C1831" s="125" t="s">
        <v>32747</v>
      </c>
      <c r="D1831" s="93"/>
      <c r="G1831" s="93">
        <v>5.6099371312269888</v>
      </c>
    </row>
    <row r="1832" spans="1:7">
      <c r="A1832" s="94" t="s">
        <v>30247</v>
      </c>
      <c r="B1832" s="103" t="s">
        <v>31775</v>
      </c>
      <c r="C1832" s="125" t="s">
        <v>32748</v>
      </c>
      <c r="D1832" s="93"/>
      <c r="G1832" s="93">
        <v>529.04466132944879</v>
      </c>
    </row>
    <row r="1833" spans="1:7">
      <c r="A1833" s="94" t="s">
        <v>30248</v>
      </c>
      <c r="B1833" s="103" t="s">
        <v>31776</v>
      </c>
      <c r="C1833" s="125" t="s">
        <v>32749</v>
      </c>
      <c r="D1833" s="93"/>
      <c r="G1833" s="93">
        <v>269.90235233975363</v>
      </c>
    </row>
    <row r="1834" spans="1:7">
      <c r="A1834" s="94" t="s">
        <v>30249</v>
      </c>
      <c r="B1834" s="103" t="s">
        <v>31777</v>
      </c>
      <c r="C1834" s="125" t="s">
        <v>32750</v>
      </c>
      <c r="D1834" s="93"/>
      <c r="G1834" s="93">
        <v>20.453278983358729</v>
      </c>
    </row>
    <row r="1835" spans="1:7">
      <c r="A1835" s="94" t="s">
        <v>30250</v>
      </c>
      <c r="B1835" s="103" t="s">
        <v>31778</v>
      </c>
      <c r="C1835" s="125" t="s">
        <v>32751</v>
      </c>
      <c r="D1835" s="93"/>
      <c r="G1835" s="93">
        <v>30.882244076492182</v>
      </c>
    </row>
    <row r="1836" spans="1:7">
      <c r="A1836" s="94" t="s">
        <v>30251</v>
      </c>
      <c r="B1836" s="103" t="s">
        <v>31779</v>
      </c>
      <c r="C1836" s="125" t="s">
        <v>32752</v>
      </c>
      <c r="D1836" s="93"/>
      <c r="G1836" s="93">
        <v>79.808253155389849</v>
      </c>
    </row>
    <row r="1837" spans="1:7">
      <c r="A1837" s="94" t="s">
        <v>30252</v>
      </c>
      <c r="B1837" s="103" t="s">
        <v>31780</v>
      </c>
      <c r="C1837" s="125" t="s">
        <v>32753</v>
      </c>
      <c r="D1837" s="93"/>
      <c r="G1837" s="93">
        <v>35.462159963952899</v>
      </c>
    </row>
    <row r="1838" spans="1:7">
      <c r="A1838" s="94" t="s">
        <v>30253</v>
      </c>
      <c r="B1838" s="103" t="s">
        <v>31781</v>
      </c>
      <c r="C1838" s="125" t="s">
        <v>32754</v>
      </c>
      <c r="D1838" s="93"/>
      <c r="G1838" s="93">
        <v>38.736156060209964</v>
      </c>
    </row>
    <row r="1839" spans="1:7">
      <c r="A1839" s="94" t="s">
        <v>30254</v>
      </c>
      <c r="B1839" s="103" t="s">
        <v>31782</v>
      </c>
      <c r="C1839" s="125" t="s">
        <v>32755</v>
      </c>
      <c r="D1839" s="93"/>
      <c r="G1839" s="93">
        <v>60.660893963234798</v>
      </c>
    </row>
    <row r="1840" spans="1:7">
      <c r="A1840" s="94" t="s">
        <v>30255</v>
      </c>
      <c r="B1840" s="103" t="s">
        <v>31783</v>
      </c>
      <c r="C1840" s="125" t="s">
        <v>32756</v>
      </c>
      <c r="D1840" s="93"/>
      <c r="G1840" s="93">
        <v>10.042707126721103</v>
      </c>
    </row>
    <row r="1841" spans="1:7">
      <c r="A1841" s="94" t="s">
        <v>30256</v>
      </c>
      <c r="B1841" s="103" t="s">
        <v>31784</v>
      </c>
      <c r="C1841" s="125" t="s">
        <v>32757</v>
      </c>
      <c r="D1841" s="93"/>
      <c r="G1841" s="93">
        <v>16.259621062310359</v>
      </c>
    </row>
    <row r="1842" spans="1:7">
      <c r="A1842" s="94" t="s">
        <v>30257</v>
      </c>
      <c r="B1842" s="103" t="s">
        <v>31785</v>
      </c>
      <c r="C1842" s="125" t="s">
        <v>32758</v>
      </c>
      <c r="D1842" s="93"/>
      <c r="G1842" s="93">
        <v>48.171886382568808</v>
      </c>
    </row>
    <row r="1843" spans="1:7">
      <c r="A1843" s="94" t="s">
        <v>30258</v>
      </c>
      <c r="B1843" s="103" t="s">
        <v>31786</v>
      </c>
      <c r="C1843" s="125" t="s">
        <v>32759</v>
      </c>
      <c r="D1843" s="93"/>
      <c r="G1843" s="93">
        <v>75.761741126308081</v>
      </c>
    </row>
    <row r="1844" spans="1:7">
      <c r="A1844" s="94" t="s">
        <v>30259</v>
      </c>
      <c r="B1844" s="103" t="s">
        <v>31787</v>
      </c>
      <c r="C1844" s="125" t="s">
        <v>32760</v>
      </c>
      <c r="D1844" s="93"/>
      <c r="G1844" s="93">
        <v>2.8693448933488868</v>
      </c>
    </row>
    <row r="1845" spans="1:7">
      <c r="A1845" s="94" t="s">
        <v>30260</v>
      </c>
      <c r="B1845" s="103" t="s">
        <v>31788</v>
      </c>
      <c r="C1845" s="125" t="s">
        <v>32761</v>
      </c>
      <c r="D1845" s="93"/>
      <c r="G1845" s="93">
        <v>31.654760009316881</v>
      </c>
    </row>
    <row r="1846" spans="1:7">
      <c r="A1846" s="94" t="s">
        <v>30261</v>
      </c>
      <c r="B1846" s="103" t="s">
        <v>31789</v>
      </c>
      <c r="C1846" s="125" t="s">
        <v>32762</v>
      </c>
      <c r="D1846" s="93"/>
      <c r="G1846" s="93">
        <v>25.750531094156671</v>
      </c>
    </row>
    <row r="1847" spans="1:7">
      <c r="A1847" s="94" t="s">
        <v>30262</v>
      </c>
      <c r="B1847" s="103" t="s">
        <v>31790</v>
      </c>
      <c r="C1847" s="125" t="s">
        <v>32763</v>
      </c>
      <c r="D1847" s="93"/>
      <c r="G1847" s="93">
        <v>27.681820926218421</v>
      </c>
    </row>
    <row r="1848" spans="1:7">
      <c r="A1848" s="94" t="s">
        <v>30263</v>
      </c>
      <c r="B1848" s="103" t="s">
        <v>31791</v>
      </c>
      <c r="C1848" s="125" t="s">
        <v>32764</v>
      </c>
      <c r="D1848" s="93"/>
      <c r="G1848" s="93">
        <v>30.808671130508881</v>
      </c>
    </row>
    <row r="1849" spans="1:7">
      <c r="A1849" s="94" t="s">
        <v>30264</v>
      </c>
      <c r="B1849" s="103" t="s">
        <v>31792</v>
      </c>
      <c r="C1849" s="125" t="s">
        <v>32765</v>
      </c>
      <c r="D1849" s="93"/>
      <c r="G1849" s="93">
        <v>84.351382569858941</v>
      </c>
    </row>
    <row r="1850" spans="1:7">
      <c r="A1850" s="94" t="s">
        <v>30265</v>
      </c>
      <c r="B1850" s="103" t="s">
        <v>31793</v>
      </c>
      <c r="C1850" s="125" t="s">
        <v>32766</v>
      </c>
      <c r="D1850" s="93"/>
      <c r="G1850" s="93">
        <v>92.554766046997415</v>
      </c>
    </row>
    <row r="1851" spans="1:7">
      <c r="A1851" s="94" t="s">
        <v>30266</v>
      </c>
      <c r="B1851" s="103" t="s">
        <v>31794</v>
      </c>
      <c r="C1851" s="125" t="s">
        <v>32767</v>
      </c>
      <c r="D1851" s="93"/>
      <c r="G1851" s="93">
        <v>10.410571856637624</v>
      </c>
    </row>
    <row r="1852" spans="1:7">
      <c r="A1852" s="94" t="s">
        <v>30267</v>
      </c>
      <c r="B1852" s="103" t="s">
        <v>31795</v>
      </c>
      <c r="C1852" s="125" t="s">
        <v>32768</v>
      </c>
      <c r="D1852" s="93"/>
      <c r="G1852" s="93">
        <v>11.918817249295376</v>
      </c>
    </row>
    <row r="1853" spans="1:7">
      <c r="A1853" s="94" t="s">
        <v>30268</v>
      </c>
      <c r="B1853" s="103" t="s">
        <v>31796</v>
      </c>
      <c r="C1853" s="125" t="s">
        <v>32769</v>
      </c>
      <c r="D1853" s="93"/>
      <c r="G1853" s="93">
        <v>14.309937993752783</v>
      </c>
    </row>
    <row r="1854" spans="1:7">
      <c r="A1854" s="94" t="s">
        <v>30269</v>
      </c>
      <c r="B1854" s="103" t="s">
        <v>31797</v>
      </c>
      <c r="C1854" s="125" t="s">
        <v>32770</v>
      </c>
      <c r="D1854" s="93"/>
      <c r="G1854" s="93">
        <v>11.348626917924763</v>
      </c>
    </row>
    <row r="1855" spans="1:7">
      <c r="A1855" s="94" t="s">
        <v>30270</v>
      </c>
      <c r="B1855" s="103" t="s">
        <v>31798</v>
      </c>
      <c r="C1855" s="125" t="s">
        <v>32771</v>
      </c>
      <c r="D1855" s="93"/>
      <c r="G1855" s="93">
        <v>53.119666999946041</v>
      </c>
    </row>
    <row r="1856" spans="1:7">
      <c r="A1856" s="94" t="s">
        <v>30271</v>
      </c>
      <c r="B1856" s="103" t="s">
        <v>31799</v>
      </c>
      <c r="C1856" s="125" t="s">
        <v>32772</v>
      </c>
      <c r="D1856" s="93"/>
      <c r="G1856" s="93">
        <v>53.745037040804149</v>
      </c>
    </row>
    <row r="1857" spans="1:7">
      <c r="A1857" s="94" t="s">
        <v>30272</v>
      </c>
      <c r="B1857" s="103" t="s">
        <v>31800</v>
      </c>
      <c r="C1857" s="125" t="s">
        <v>32773</v>
      </c>
      <c r="D1857" s="93"/>
      <c r="G1857" s="93">
        <v>55.142923014486946</v>
      </c>
    </row>
    <row r="1858" spans="1:7">
      <c r="A1858" s="94" t="s">
        <v>30273</v>
      </c>
      <c r="B1858" s="103" t="s">
        <v>31801</v>
      </c>
      <c r="C1858" s="125" t="s">
        <v>32774</v>
      </c>
      <c r="D1858" s="93"/>
      <c r="G1858" s="93">
        <v>96.601278076079183</v>
      </c>
    </row>
    <row r="1859" spans="1:7">
      <c r="A1859" s="94" t="s">
        <v>30274</v>
      </c>
      <c r="B1859" s="103" t="s">
        <v>31802</v>
      </c>
      <c r="C1859" s="125" t="s">
        <v>32775</v>
      </c>
      <c r="D1859" s="93"/>
      <c r="G1859" s="93">
        <v>51.317129823355089</v>
      </c>
    </row>
    <row r="1860" spans="1:7">
      <c r="A1860" s="94" t="s">
        <v>30275</v>
      </c>
      <c r="B1860" s="103" t="s">
        <v>31803</v>
      </c>
      <c r="C1860" s="125" t="s">
        <v>32776</v>
      </c>
      <c r="D1860" s="93"/>
      <c r="G1860" s="93">
        <v>58.06744761732331</v>
      </c>
    </row>
    <row r="1861" spans="1:7">
      <c r="A1861" s="94" t="s">
        <v>30276</v>
      </c>
      <c r="B1861" s="103" t="s">
        <v>31804</v>
      </c>
      <c r="C1861" s="125" t="s">
        <v>32777</v>
      </c>
      <c r="D1861" s="93"/>
      <c r="G1861" s="93">
        <v>50.011210032151432</v>
      </c>
    </row>
    <row r="1862" spans="1:7">
      <c r="A1862" s="94" t="s">
        <v>30277</v>
      </c>
      <c r="B1862" s="103" t="s">
        <v>31805</v>
      </c>
      <c r="C1862" s="125" t="s">
        <v>32778</v>
      </c>
      <c r="D1862" s="93"/>
      <c r="G1862" s="93">
        <v>120.53087875714907</v>
      </c>
    </row>
    <row r="1863" spans="1:7">
      <c r="A1863" s="94" t="s">
        <v>30278</v>
      </c>
      <c r="B1863" s="103" t="s">
        <v>31806</v>
      </c>
      <c r="C1863" s="125" t="s">
        <v>32779</v>
      </c>
      <c r="D1863" s="93"/>
      <c r="G1863" s="93">
        <v>203.39240917084604</v>
      </c>
    </row>
    <row r="1864" spans="1:7">
      <c r="A1864" s="94" t="s">
        <v>30279</v>
      </c>
      <c r="B1864" s="103" t="s">
        <v>31807</v>
      </c>
      <c r="C1864" s="125" t="s">
        <v>32780</v>
      </c>
      <c r="D1864" s="93"/>
      <c r="G1864" s="93">
        <v>18.430022968817845</v>
      </c>
    </row>
    <row r="1865" spans="1:7">
      <c r="A1865" s="94" t="s">
        <v>30280</v>
      </c>
      <c r="B1865" s="103" t="s">
        <v>31808</v>
      </c>
      <c r="C1865" s="125" t="s">
        <v>32781</v>
      </c>
      <c r="D1865" s="93"/>
      <c r="G1865" s="93">
        <v>268.26535429162499</v>
      </c>
    </row>
    <row r="1866" spans="1:7">
      <c r="A1866" s="94" t="s">
        <v>30281</v>
      </c>
      <c r="B1866" s="103" t="s">
        <v>31809</v>
      </c>
      <c r="C1866" s="125" t="s">
        <v>32782</v>
      </c>
      <c r="D1866" s="93"/>
      <c r="G1866" s="93">
        <v>125.14758111760146</v>
      </c>
    </row>
    <row r="1867" spans="1:7">
      <c r="A1867" s="94" t="s">
        <v>30282</v>
      </c>
      <c r="B1867" s="103" t="s">
        <v>31810</v>
      </c>
      <c r="C1867" s="125" t="s">
        <v>32783</v>
      </c>
      <c r="D1867" s="93"/>
      <c r="G1867" s="93">
        <v>53.984149115249892</v>
      </c>
    </row>
    <row r="1868" spans="1:7">
      <c r="A1868" s="94" t="s">
        <v>30283</v>
      </c>
      <c r="B1868" s="103" t="s">
        <v>31811</v>
      </c>
      <c r="C1868" s="125" t="s">
        <v>32784</v>
      </c>
      <c r="D1868" s="93"/>
      <c r="G1868" s="93">
        <v>23.561735951153359</v>
      </c>
    </row>
    <row r="1869" spans="1:7">
      <c r="A1869" s="94" t="s">
        <v>30284</v>
      </c>
      <c r="B1869" s="103" t="s">
        <v>31812</v>
      </c>
      <c r="C1869" s="125" t="s">
        <v>32785</v>
      </c>
      <c r="D1869" s="93"/>
      <c r="G1869" s="93">
        <v>241.57676813618127</v>
      </c>
    </row>
    <row r="1870" spans="1:7">
      <c r="A1870" s="94" t="s">
        <v>30285</v>
      </c>
      <c r="B1870" s="103" t="s">
        <v>31813</v>
      </c>
      <c r="C1870" s="125" t="s">
        <v>32786</v>
      </c>
      <c r="D1870" s="93"/>
      <c r="G1870" s="93">
        <v>102.50550699123937</v>
      </c>
    </row>
    <row r="1871" spans="1:7">
      <c r="A1871" s="94" t="s">
        <v>30286</v>
      </c>
      <c r="B1871" s="103" t="s">
        <v>31814</v>
      </c>
      <c r="C1871" s="125" t="s">
        <v>32787</v>
      </c>
      <c r="D1871" s="93"/>
      <c r="G1871" s="93">
        <v>43.242499001687392</v>
      </c>
    </row>
    <row r="1872" spans="1:7">
      <c r="A1872" s="94" t="s">
        <v>30287</v>
      </c>
      <c r="B1872" s="103" t="s">
        <v>31815</v>
      </c>
      <c r="C1872" s="125" t="s">
        <v>32788</v>
      </c>
      <c r="D1872" s="93"/>
      <c r="G1872" s="93">
        <v>54.977383886024505</v>
      </c>
    </row>
    <row r="1873" spans="1:7">
      <c r="A1873" s="94" t="s">
        <v>30288</v>
      </c>
      <c r="B1873" s="103" t="s">
        <v>31816</v>
      </c>
      <c r="C1873" s="125" t="s">
        <v>32789</v>
      </c>
      <c r="D1873" s="93"/>
      <c r="G1873" s="93">
        <v>4.5983091239565494</v>
      </c>
    </row>
    <row r="1874" spans="1:7">
      <c r="A1874" s="94" t="s">
        <v>30289</v>
      </c>
      <c r="B1874" s="103" t="s">
        <v>31817</v>
      </c>
      <c r="C1874" s="125" t="s">
        <v>32790</v>
      </c>
      <c r="D1874" s="93"/>
      <c r="G1874" s="93">
        <v>6.0329815706309908</v>
      </c>
    </row>
    <row r="1875" spans="1:7">
      <c r="A1875" s="94" t="s">
        <v>30290</v>
      </c>
      <c r="B1875" s="103" t="s">
        <v>31818</v>
      </c>
      <c r="C1875" s="125" t="s">
        <v>32791</v>
      </c>
      <c r="D1875" s="93"/>
      <c r="G1875" s="93">
        <v>10.373785383645973</v>
      </c>
    </row>
    <row r="1876" spans="1:7">
      <c r="A1876" s="94" t="s">
        <v>30291</v>
      </c>
      <c r="B1876" s="103" t="s">
        <v>31819</v>
      </c>
      <c r="C1876" s="125" t="s">
        <v>32792</v>
      </c>
      <c r="D1876" s="93"/>
      <c r="G1876" s="93">
        <v>7.4308675443137835</v>
      </c>
    </row>
    <row r="1877" spans="1:7">
      <c r="A1877" s="94" t="s">
        <v>30292</v>
      </c>
      <c r="B1877" s="103" t="s">
        <v>31820</v>
      </c>
      <c r="C1877" s="125" t="s">
        <v>32793</v>
      </c>
      <c r="D1877" s="93"/>
      <c r="G1877" s="93">
        <v>11.753278120832935</v>
      </c>
    </row>
    <row r="1878" spans="1:7">
      <c r="A1878" s="94" t="s">
        <v>30293</v>
      </c>
      <c r="B1878" s="103" t="s">
        <v>31821</v>
      </c>
      <c r="C1878" s="125" t="s">
        <v>32794</v>
      </c>
      <c r="D1878" s="93"/>
      <c r="G1878" s="93">
        <v>9.8219882887711876</v>
      </c>
    </row>
    <row r="1879" spans="1:7">
      <c r="A1879" s="94" t="s">
        <v>30294</v>
      </c>
      <c r="B1879" s="103" t="s">
        <v>31822</v>
      </c>
      <c r="C1879" s="125" t="s">
        <v>32795</v>
      </c>
      <c r="D1879" s="93"/>
      <c r="G1879" s="93">
        <v>3.9545458466026324</v>
      </c>
    </row>
    <row r="1880" spans="1:7">
      <c r="A1880" s="94" t="s">
        <v>30295</v>
      </c>
      <c r="B1880" s="103" t="s">
        <v>31823</v>
      </c>
      <c r="C1880" s="125" t="s">
        <v>32796</v>
      </c>
      <c r="D1880" s="93"/>
      <c r="G1880" s="93">
        <v>18.834674171726025</v>
      </c>
    </row>
    <row r="1881" spans="1:7">
      <c r="A1881" s="94" t="s">
        <v>30296</v>
      </c>
      <c r="B1881" s="103" t="s">
        <v>31824</v>
      </c>
      <c r="C1881" s="125" t="s">
        <v>32797</v>
      </c>
      <c r="D1881" s="93"/>
      <c r="G1881" s="93">
        <v>2.5014801634323627</v>
      </c>
    </row>
    <row r="1882" spans="1:7">
      <c r="A1882" s="94" t="s">
        <v>30297</v>
      </c>
      <c r="B1882" s="103" t="s">
        <v>31825</v>
      </c>
      <c r="C1882" s="125" t="s">
        <v>32798</v>
      </c>
      <c r="D1882" s="93"/>
      <c r="G1882" s="93">
        <v>3.9729390830984581</v>
      </c>
    </row>
    <row r="1883" spans="1:7">
      <c r="A1883" s="94" t="s">
        <v>30298</v>
      </c>
      <c r="B1883" s="103" t="s">
        <v>31826</v>
      </c>
      <c r="C1883" s="125" t="s">
        <v>32799</v>
      </c>
      <c r="D1883" s="93"/>
      <c r="G1883" s="93">
        <v>802.90155951580505</v>
      </c>
    </row>
    <row r="1884" spans="1:7">
      <c r="A1884" s="94" t="s">
        <v>30299</v>
      </c>
      <c r="B1884" s="103" t="s">
        <v>31827</v>
      </c>
      <c r="C1884" s="125" t="s">
        <v>32800</v>
      </c>
      <c r="D1884" s="93"/>
      <c r="G1884" s="93">
        <v>2394.7993917565709</v>
      </c>
    </row>
    <row r="1885" spans="1:7">
      <c r="A1885" s="94" t="s">
        <v>30300</v>
      </c>
      <c r="B1885" s="103" t="s">
        <v>31828</v>
      </c>
      <c r="C1885" s="125" t="s">
        <v>32801</v>
      </c>
      <c r="D1885" s="93"/>
      <c r="G1885" s="93">
        <v>2394.7993917565709</v>
      </c>
    </row>
    <row r="1886" spans="1:7">
      <c r="A1886" s="94" t="s">
        <v>30301</v>
      </c>
      <c r="B1886" s="103" t="s">
        <v>31829</v>
      </c>
      <c r="C1886" s="125" t="s">
        <v>32802</v>
      </c>
      <c r="D1886" s="93"/>
      <c r="G1886" s="93">
        <v>20.93150313225021</v>
      </c>
    </row>
    <row r="1887" spans="1:7">
      <c r="A1887" s="94" t="s">
        <v>30302</v>
      </c>
      <c r="B1887" s="103" t="s">
        <v>31830</v>
      </c>
      <c r="C1887" s="125" t="s">
        <v>32803</v>
      </c>
      <c r="D1887" s="93"/>
      <c r="G1887" s="93">
        <v>7.4860472538012637</v>
      </c>
    </row>
    <row r="1888" spans="1:7">
      <c r="A1888" s="94" t="s">
        <v>30303</v>
      </c>
      <c r="B1888" s="103" t="s">
        <v>31831</v>
      </c>
      <c r="C1888" s="125" t="s">
        <v>32804</v>
      </c>
      <c r="D1888" s="93"/>
      <c r="G1888" s="93">
        <v>7.8171255107261333</v>
      </c>
    </row>
    <row r="1889" spans="1:7">
      <c r="A1889" s="94" t="s">
        <v>30304</v>
      </c>
      <c r="B1889" s="103" t="s">
        <v>31832</v>
      </c>
      <c r="C1889" s="125" t="s">
        <v>32805</v>
      </c>
      <c r="D1889" s="93"/>
      <c r="G1889" s="93">
        <v>8.2217767136343092</v>
      </c>
    </row>
    <row r="1890" spans="1:7">
      <c r="A1890" s="94" t="s">
        <v>30305</v>
      </c>
      <c r="B1890" s="103" t="s">
        <v>31833</v>
      </c>
      <c r="C1890" s="125" t="s">
        <v>32806</v>
      </c>
      <c r="D1890" s="93"/>
      <c r="G1890" s="93">
        <v>88.232355470478268</v>
      </c>
    </row>
    <row r="1891" spans="1:7">
      <c r="A1891" s="94" t="s">
        <v>30306</v>
      </c>
      <c r="B1891" s="103" t="s">
        <v>31834</v>
      </c>
      <c r="C1891" s="125" t="s">
        <v>32807</v>
      </c>
      <c r="D1891" s="93"/>
      <c r="G1891" s="93">
        <v>5.517970948747859</v>
      </c>
    </row>
    <row r="1892" spans="1:7">
      <c r="A1892" s="94" t="s">
        <v>30307</v>
      </c>
      <c r="B1892" s="103" t="s">
        <v>31835</v>
      </c>
      <c r="C1892" s="125" t="s">
        <v>32808</v>
      </c>
      <c r="D1892" s="93"/>
      <c r="G1892" s="93">
        <v>12.415434634682683</v>
      </c>
    </row>
    <row r="1893" spans="1:7">
      <c r="A1893" s="94" t="s">
        <v>30308</v>
      </c>
      <c r="B1893" s="103" t="s">
        <v>31836</v>
      </c>
      <c r="C1893" s="125" t="s">
        <v>32809</v>
      </c>
      <c r="D1893" s="93"/>
      <c r="G1893" s="93">
        <v>34.211419882236733</v>
      </c>
    </row>
    <row r="1894" spans="1:7">
      <c r="A1894" s="94" t="s">
        <v>30309</v>
      </c>
      <c r="B1894" s="103" t="s">
        <v>31837</v>
      </c>
      <c r="C1894" s="125" t="s">
        <v>32810</v>
      </c>
      <c r="D1894" s="93"/>
      <c r="G1894" s="93">
        <v>13.721354425886343</v>
      </c>
    </row>
    <row r="1895" spans="1:7">
      <c r="A1895" s="94" t="s">
        <v>30310</v>
      </c>
      <c r="B1895" s="103" t="s">
        <v>31838</v>
      </c>
      <c r="C1895" s="125" t="s">
        <v>32811</v>
      </c>
      <c r="D1895" s="93"/>
      <c r="G1895" s="93">
        <v>114.88415515293039</v>
      </c>
    </row>
    <row r="1896" spans="1:7">
      <c r="A1896" s="94" t="s">
        <v>30311</v>
      </c>
      <c r="B1896" s="103" t="s">
        <v>31839</v>
      </c>
      <c r="C1896" s="125" t="s">
        <v>32812</v>
      </c>
      <c r="D1896" s="93"/>
      <c r="G1896" s="93">
        <v>8.4424955515842246</v>
      </c>
    </row>
    <row r="1897" spans="1:7">
      <c r="A1897" s="94" t="s">
        <v>30312</v>
      </c>
      <c r="B1897" s="103" t="s">
        <v>31840</v>
      </c>
      <c r="C1897" s="125" t="s">
        <v>32813</v>
      </c>
      <c r="D1897" s="93"/>
      <c r="G1897" s="93">
        <v>8.0010578756843937</v>
      </c>
    </row>
    <row r="1898" spans="1:7">
      <c r="A1898" s="94" t="s">
        <v>30313</v>
      </c>
      <c r="B1898" s="103" t="s">
        <v>31841</v>
      </c>
      <c r="C1898" s="125" t="s">
        <v>32814</v>
      </c>
      <c r="D1898" s="93"/>
      <c r="G1898" s="93">
        <v>7.0446095779014328</v>
      </c>
    </row>
    <row r="1899" spans="1:7">
      <c r="A1899" s="94" t="s">
        <v>30314</v>
      </c>
      <c r="B1899" s="103" t="s">
        <v>31842</v>
      </c>
      <c r="C1899" s="125" t="s">
        <v>32815</v>
      </c>
      <c r="D1899" s="93"/>
      <c r="G1899" s="93">
        <v>6.6583516114890831</v>
      </c>
    </row>
    <row r="1900" spans="1:7">
      <c r="A1900" s="94" t="s">
        <v>30315</v>
      </c>
      <c r="B1900" s="103" t="s">
        <v>31843</v>
      </c>
      <c r="C1900" s="125" t="s">
        <v>32816</v>
      </c>
      <c r="D1900" s="93"/>
      <c r="G1900" s="93">
        <v>546.04001185159223</v>
      </c>
    </row>
    <row r="1901" spans="1:7">
      <c r="A1901" s="94" t="s">
        <v>30316</v>
      </c>
      <c r="B1901" s="103" t="s">
        <v>31844</v>
      </c>
      <c r="C1901" s="125" t="s">
        <v>32817</v>
      </c>
      <c r="D1901" s="93"/>
      <c r="G1901" s="93">
        <v>67.300852338228054</v>
      </c>
    </row>
    <row r="1902" spans="1:7">
      <c r="A1902" s="94" t="s">
        <v>30317</v>
      </c>
      <c r="B1902" s="103" t="s">
        <v>31845</v>
      </c>
      <c r="C1902" s="125" t="s">
        <v>32818</v>
      </c>
      <c r="D1902" s="93"/>
      <c r="G1902" s="93">
        <v>59.961950976393403</v>
      </c>
    </row>
    <row r="1903" spans="1:7">
      <c r="A1903" s="94" t="s">
        <v>30318</v>
      </c>
      <c r="B1903" s="103" t="s">
        <v>31846</v>
      </c>
      <c r="C1903" s="125" t="s">
        <v>32819</v>
      </c>
      <c r="D1903" s="93"/>
      <c r="G1903" s="93">
        <v>273.562606402423</v>
      </c>
    </row>
    <row r="1904" spans="1:7">
      <c r="A1904" s="94" t="s">
        <v>30319</v>
      </c>
      <c r="B1904" s="103" t="s">
        <v>31847</v>
      </c>
      <c r="C1904" s="125" t="s">
        <v>32820</v>
      </c>
      <c r="D1904" s="93"/>
      <c r="G1904" s="93">
        <v>115.87738992370505</v>
      </c>
    </row>
    <row r="1905" spans="1:7">
      <c r="A1905" s="94" t="s">
        <v>30320</v>
      </c>
      <c r="B1905" s="103" t="s">
        <v>31848</v>
      </c>
      <c r="C1905" s="125" t="s">
        <v>32821</v>
      </c>
      <c r="D1905" s="93"/>
      <c r="G1905" s="93">
        <v>3936.1526101068062</v>
      </c>
    </row>
    <row r="1906" spans="1:7">
      <c r="A1906" s="94" t="s">
        <v>30321</v>
      </c>
      <c r="B1906" s="103" t="s">
        <v>31849</v>
      </c>
      <c r="C1906" s="125" t="s">
        <v>32822</v>
      </c>
      <c r="D1906" s="93"/>
      <c r="G1906" s="93">
        <v>950.15781090138967</v>
      </c>
    </row>
    <row r="1907" spans="1:7">
      <c r="A1907" s="94" t="s">
        <v>30322</v>
      </c>
      <c r="B1907" s="103" t="s">
        <v>31850</v>
      </c>
      <c r="C1907" s="125" t="s">
        <v>32823</v>
      </c>
      <c r="D1907" s="93"/>
      <c r="G1907" s="93">
        <v>832.62502969306024</v>
      </c>
    </row>
    <row r="1908" spans="1:7">
      <c r="A1908" s="94" t="s">
        <v>30323</v>
      </c>
      <c r="B1908" s="103" t="s">
        <v>31851</v>
      </c>
      <c r="C1908" s="125" t="s">
        <v>32824</v>
      </c>
      <c r="D1908" s="93"/>
      <c r="G1908" s="93">
        <v>2.6670192918947984</v>
      </c>
    </row>
    <row r="1909" spans="1:7">
      <c r="A1909" s="94" t="s">
        <v>30324</v>
      </c>
      <c r="B1909" s="103" t="s">
        <v>31852</v>
      </c>
      <c r="C1909" s="125" t="s">
        <v>32825</v>
      </c>
      <c r="D1909" s="93"/>
      <c r="G1909" s="93">
        <v>7.3572945983304781</v>
      </c>
    </row>
    <row r="1910" spans="1:7">
      <c r="A1910" s="94" t="s">
        <v>30325</v>
      </c>
      <c r="B1910" s="103" t="s">
        <v>31853</v>
      </c>
      <c r="C1910" s="125" t="s">
        <v>32826</v>
      </c>
      <c r="D1910" s="93"/>
      <c r="G1910" s="93">
        <v>827.69564231217873</v>
      </c>
    </row>
    <row r="1911" spans="1:7">
      <c r="A1911" s="94" t="s">
        <v>30326</v>
      </c>
      <c r="B1911" s="103" t="s">
        <v>31854</v>
      </c>
      <c r="C1911" s="125" t="s">
        <v>32827</v>
      </c>
      <c r="D1911" s="93"/>
      <c r="G1911" s="93">
        <v>827.69564231217873</v>
      </c>
    </row>
    <row r="1912" spans="1:7">
      <c r="A1912" s="94" t="s">
        <v>30327</v>
      </c>
      <c r="B1912" s="103" t="s">
        <v>31855</v>
      </c>
      <c r="C1912" s="125" t="s">
        <v>32828</v>
      </c>
      <c r="D1912" s="93"/>
      <c r="G1912" s="93">
        <v>2280.7613254824482</v>
      </c>
    </row>
    <row r="1913" spans="1:7">
      <c r="A1913" s="94" t="s">
        <v>30328</v>
      </c>
      <c r="B1913" s="103" t="s">
        <v>31856</v>
      </c>
      <c r="C1913" s="125" t="s">
        <v>32829</v>
      </c>
      <c r="D1913" s="93"/>
      <c r="G1913" s="93">
        <v>3363.1297203158369</v>
      </c>
    </row>
    <row r="1914" spans="1:7">
      <c r="A1914" s="94" t="s">
        <v>30329</v>
      </c>
      <c r="B1914" s="103" t="s">
        <v>31857</v>
      </c>
      <c r="C1914" s="125" t="s">
        <v>32830</v>
      </c>
      <c r="D1914" s="93"/>
      <c r="G1914" s="93">
        <v>28.895774534942955</v>
      </c>
    </row>
    <row r="1915" spans="1:7">
      <c r="A1915" s="94" t="s">
        <v>30330</v>
      </c>
      <c r="B1915" s="103" t="s">
        <v>31858</v>
      </c>
      <c r="C1915" s="125" t="s">
        <v>32831</v>
      </c>
      <c r="D1915" s="93"/>
      <c r="G1915" s="93">
        <v>13.794927371869647</v>
      </c>
    </row>
    <row r="1916" spans="1:7">
      <c r="A1916" s="94" t="s">
        <v>30331</v>
      </c>
      <c r="B1916" s="103" t="s">
        <v>31859</v>
      </c>
      <c r="C1916" s="125" t="s">
        <v>32832</v>
      </c>
      <c r="D1916" s="93"/>
      <c r="G1916" s="93">
        <v>13.886893554348775</v>
      </c>
    </row>
    <row r="1917" spans="1:7">
      <c r="A1917" s="94" t="s">
        <v>30332</v>
      </c>
      <c r="B1917" s="103" t="s">
        <v>31860</v>
      </c>
      <c r="C1917" s="125" t="s">
        <v>32833</v>
      </c>
      <c r="D1917" s="93"/>
      <c r="G1917" s="93">
        <v>13.794927371869647</v>
      </c>
    </row>
    <row r="1918" spans="1:7">
      <c r="A1918" s="94" t="s">
        <v>30333</v>
      </c>
      <c r="B1918" s="103" t="s">
        <v>31861</v>
      </c>
      <c r="C1918" s="125" t="s">
        <v>32834</v>
      </c>
      <c r="D1918" s="93"/>
      <c r="G1918" s="93">
        <v>5.7019033137061204</v>
      </c>
    </row>
    <row r="1919" spans="1:7">
      <c r="A1919" s="94" t="s">
        <v>30334</v>
      </c>
      <c r="B1919" s="103" t="s">
        <v>31862</v>
      </c>
      <c r="C1919" s="125" t="s">
        <v>32835</v>
      </c>
      <c r="D1919" s="93"/>
      <c r="G1919" s="93">
        <v>14.365117703240257</v>
      </c>
    </row>
    <row r="1920" spans="1:7">
      <c r="A1920" s="94" t="s">
        <v>30335</v>
      </c>
      <c r="B1920" s="103" t="s">
        <v>31863</v>
      </c>
      <c r="C1920" s="125" t="s">
        <v>32836</v>
      </c>
      <c r="D1920" s="93"/>
      <c r="G1920" s="93">
        <v>73.572945983304791</v>
      </c>
    </row>
    <row r="1921" spans="1:7">
      <c r="A1921" s="94" t="s">
        <v>30336</v>
      </c>
      <c r="B1921" s="103" t="s">
        <v>31864</v>
      </c>
      <c r="C1921" s="125" t="s">
        <v>32837</v>
      </c>
      <c r="D1921" s="93"/>
      <c r="G1921" s="93">
        <v>47822.414889148109</v>
      </c>
    </row>
    <row r="1922" spans="1:7">
      <c r="A1922" s="94" t="s">
        <v>30337</v>
      </c>
      <c r="B1922" s="103" t="s">
        <v>31865</v>
      </c>
      <c r="C1922" s="125" t="s">
        <v>32838</v>
      </c>
      <c r="D1922" s="93"/>
      <c r="G1922" s="93">
        <v>4822.9457212800744</v>
      </c>
    </row>
    <row r="1923" spans="1:7">
      <c r="A1923" s="94" t="s">
        <v>30338</v>
      </c>
      <c r="B1923" s="103" t="s">
        <v>31866</v>
      </c>
      <c r="C1923" s="125" t="s">
        <v>32839</v>
      </c>
      <c r="D1923" s="93"/>
      <c r="G1923" s="93">
        <v>1883.0443727331985</v>
      </c>
    </row>
    <row r="1924" spans="1:7">
      <c r="A1924" s="94" t="s">
        <v>30339</v>
      </c>
      <c r="B1924" s="103" t="s">
        <v>31867</v>
      </c>
      <c r="C1924" s="125" t="s">
        <v>32840</v>
      </c>
      <c r="D1924" s="93"/>
      <c r="G1924" s="93">
        <v>2270.0932483148695</v>
      </c>
    </row>
    <row r="1925" spans="1:7">
      <c r="A1925" s="94" t="s">
        <v>30340</v>
      </c>
      <c r="B1925" s="103" t="s">
        <v>31868</v>
      </c>
      <c r="C1925" s="125" t="s">
        <v>32841</v>
      </c>
      <c r="D1925" s="93"/>
      <c r="G1925" s="93">
        <v>982.6770530260103</v>
      </c>
    </row>
    <row r="1926" spans="1:7">
      <c r="A1926" s="94" t="s">
        <v>30341</v>
      </c>
      <c r="B1926" s="103" t="s">
        <v>31869</v>
      </c>
      <c r="C1926" s="125" t="s">
        <v>32842</v>
      </c>
      <c r="D1926" s="93"/>
      <c r="G1926" s="93">
        <v>833.58147799084304</v>
      </c>
    </row>
    <row r="1927" spans="1:7">
      <c r="A1927" s="94" t="s">
        <v>30342</v>
      </c>
      <c r="B1927" s="103" t="s">
        <v>31870</v>
      </c>
      <c r="C1927" s="125" t="s">
        <v>32843</v>
      </c>
      <c r="D1927" s="93"/>
      <c r="G1927" s="93">
        <v>9.1966182479130989</v>
      </c>
    </row>
    <row r="1928" spans="1:7">
      <c r="A1928" s="94" t="s">
        <v>30343</v>
      </c>
      <c r="B1928" s="103" t="s">
        <v>31871</v>
      </c>
      <c r="C1928" s="125" t="s">
        <v>32844</v>
      </c>
      <c r="D1928" s="93"/>
      <c r="G1928" s="93">
        <v>59.722838901947668</v>
      </c>
    </row>
    <row r="1929" spans="1:7">
      <c r="A1929" s="94" t="s">
        <v>30344</v>
      </c>
      <c r="B1929" s="103" t="s">
        <v>31872</v>
      </c>
      <c r="C1929" s="125" t="s">
        <v>32845</v>
      </c>
      <c r="D1929" s="93"/>
      <c r="G1929" s="93">
        <v>1563.4251021452267</v>
      </c>
    </row>
    <row r="1930" spans="1:7">
      <c r="A1930" s="94" t="s">
        <v>30345</v>
      </c>
      <c r="B1930" s="103" t="s">
        <v>31873</v>
      </c>
      <c r="C1930" s="125" t="s">
        <v>32846</v>
      </c>
      <c r="D1930" s="93"/>
      <c r="G1930" s="93">
        <v>25.750531094156671</v>
      </c>
    </row>
    <row r="1931" spans="1:7">
      <c r="A1931" s="94" t="s">
        <v>30346</v>
      </c>
      <c r="B1931" s="103" t="s">
        <v>31874</v>
      </c>
      <c r="C1931" s="125" t="s">
        <v>32847</v>
      </c>
      <c r="D1931" s="93"/>
      <c r="G1931" s="93">
        <v>12.875265547078335</v>
      </c>
    </row>
    <row r="1932" spans="1:7">
      <c r="A1932" s="94" t="s">
        <v>30347</v>
      </c>
      <c r="B1932" s="103" t="s">
        <v>31875</v>
      </c>
      <c r="C1932" s="125" t="s">
        <v>32848</v>
      </c>
      <c r="D1932" s="93"/>
      <c r="G1932" s="93">
        <v>12.875265547078335</v>
      </c>
    </row>
    <row r="1933" spans="1:7">
      <c r="A1933" s="94" t="s">
        <v>30348</v>
      </c>
      <c r="B1933" s="103" t="s">
        <v>31876</v>
      </c>
      <c r="C1933" s="125" t="s">
        <v>32849</v>
      </c>
      <c r="D1933" s="93"/>
      <c r="G1933" s="93">
        <v>12.875265547078335</v>
      </c>
    </row>
    <row r="1934" spans="1:7">
      <c r="A1934" s="94" t="s">
        <v>30349</v>
      </c>
      <c r="B1934" s="103" t="s">
        <v>31877</v>
      </c>
      <c r="C1934" s="125" t="s">
        <v>32850</v>
      </c>
      <c r="D1934" s="93"/>
      <c r="G1934" s="93">
        <v>12.875265547078335</v>
      </c>
    </row>
    <row r="1935" spans="1:7">
      <c r="A1935" s="94" t="s">
        <v>30350</v>
      </c>
      <c r="B1935" s="103" t="s">
        <v>31878</v>
      </c>
      <c r="C1935" s="125" t="s">
        <v>32851</v>
      </c>
      <c r="D1935" s="93"/>
      <c r="G1935" s="93">
        <v>2463.2222315210443</v>
      </c>
    </row>
    <row r="1936" spans="1:7">
      <c r="A1936" s="94" t="s">
        <v>30351</v>
      </c>
      <c r="B1936" s="103" t="s">
        <v>31879</v>
      </c>
      <c r="C1936" s="125" t="s">
        <v>32852</v>
      </c>
      <c r="D1936" s="93"/>
      <c r="G1936" s="93">
        <v>15.395138947006526</v>
      </c>
    </row>
    <row r="1937" spans="1:7">
      <c r="A1937" s="94" t="s">
        <v>30352</v>
      </c>
      <c r="B1937" s="103" t="s">
        <v>31880</v>
      </c>
      <c r="C1937" s="125" t="s">
        <v>32853</v>
      </c>
      <c r="D1937" s="93"/>
      <c r="G1937" s="93">
        <v>3308.0971567203251</v>
      </c>
    </row>
    <row r="1938" spans="1:7">
      <c r="A1938" s="94" t="s">
        <v>30353</v>
      </c>
      <c r="B1938" s="103" t="s">
        <v>31881</v>
      </c>
      <c r="C1938" s="125" t="s">
        <v>32854</v>
      </c>
      <c r="D1938" s="93"/>
      <c r="G1938" s="93">
        <v>248.30869269365368</v>
      </c>
    </row>
    <row r="1939" spans="1:7">
      <c r="A1939" s="94" t="s">
        <v>30354</v>
      </c>
      <c r="B1939" s="103" t="s">
        <v>31882</v>
      </c>
      <c r="C1939" s="125" t="s">
        <v>32855</v>
      </c>
      <c r="D1939" s="93"/>
      <c r="G1939" s="93">
        <v>3.678647299165239</v>
      </c>
    </row>
    <row r="1940" spans="1:7">
      <c r="A1940" s="94" t="s">
        <v>30355</v>
      </c>
      <c r="B1940" s="103" t="s">
        <v>31883</v>
      </c>
      <c r="C1940" s="125" t="s">
        <v>32856</v>
      </c>
      <c r="D1940" s="93"/>
      <c r="G1940" s="93">
        <v>16.553912846243577</v>
      </c>
    </row>
    <row r="1941" spans="1:7">
      <c r="A1941" s="94" t="s">
        <v>30356</v>
      </c>
      <c r="B1941" s="103" t="s">
        <v>31884</v>
      </c>
      <c r="C1941" s="125" t="s">
        <v>32857</v>
      </c>
      <c r="D1941" s="93"/>
      <c r="G1941" s="93">
        <v>1011.6280072704408</v>
      </c>
    </row>
    <row r="1942" spans="1:7">
      <c r="A1942" s="94" t="s">
        <v>30357</v>
      </c>
      <c r="B1942" s="103" t="s">
        <v>31885</v>
      </c>
      <c r="C1942" s="125" t="s">
        <v>32858</v>
      </c>
      <c r="D1942" s="93"/>
      <c r="G1942" s="93">
        <v>331.07825692487154</v>
      </c>
    </row>
    <row r="1943" spans="1:7">
      <c r="A1943" s="94" t="s">
        <v>30358</v>
      </c>
      <c r="B1943" s="103" t="s">
        <v>31886</v>
      </c>
      <c r="C1943" s="125" t="s">
        <v>32859</v>
      </c>
      <c r="D1943" s="93"/>
      <c r="G1943" s="93">
        <v>170.13743758639231</v>
      </c>
    </row>
    <row r="1944" spans="1:7">
      <c r="A1944" s="94" t="s">
        <v>30359</v>
      </c>
      <c r="B1944" s="103" t="s">
        <v>31887</v>
      </c>
      <c r="C1944" s="125" t="s">
        <v>32860</v>
      </c>
      <c r="D1944" s="93"/>
      <c r="G1944" s="93">
        <v>106.68077167579193</v>
      </c>
    </row>
    <row r="1945" spans="1:7">
      <c r="A1945" s="94" t="s">
        <v>30360</v>
      </c>
      <c r="B1945" s="103" t="s">
        <v>31888</v>
      </c>
      <c r="C1945" s="125" t="s">
        <v>32861</v>
      </c>
      <c r="D1945" s="93"/>
      <c r="G1945" s="93">
        <v>1061.9151158500295</v>
      </c>
    </row>
    <row r="1946" spans="1:7">
      <c r="A1946" s="94" t="s">
        <v>30361</v>
      </c>
      <c r="B1946" s="103" t="s">
        <v>28509</v>
      </c>
      <c r="C1946" s="125" t="s">
        <v>32862</v>
      </c>
      <c r="D1946" s="93"/>
      <c r="G1946" s="93">
        <v>44.070194643999571</v>
      </c>
    </row>
    <row r="1947" spans="1:7">
      <c r="A1947" s="94" t="s">
        <v>30362</v>
      </c>
      <c r="B1947" s="103" t="s">
        <v>31889</v>
      </c>
      <c r="C1947" s="125" t="s">
        <v>32863</v>
      </c>
      <c r="D1947" s="93"/>
      <c r="G1947" s="93">
        <v>24.389431593465538</v>
      </c>
    </row>
    <row r="1948" spans="1:7">
      <c r="A1948" s="94" t="s">
        <v>30363</v>
      </c>
      <c r="B1948" s="103" t="s">
        <v>31890</v>
      </c>
      <c r="C1948" s="125" t="s">
        <v>32864</v>
      </c>
      <c r="D1948" s="93"/>
      <c r="G1948" s="93">
        <v>649.48357390411888</v>
      </c>
    </row>
    <row r="1949" spans="1:7">
      <c r="A1949" s="94" t="s">
        <v>30364</v>
      </c>
      <c r="B1949" s="103" t="s">
        <v>31891</v>
      </c>
      <c r="C1949" s="125" t="s">
        <v>32865</v>
      </c>
      <c r="D1949" s="93"/>
      <c r="G1949" s="93">
        <v>13.371882932465644</v>
      </c>
    </row>
    <row r="1950" spans="1:7">
      <c r="A1950" s="94" t="s">
        <v>30365</v>
      </c>
      <c r="B1950" s="103" t="s">
        <v>31892</v>
      </c>
      <c r="C1950" s="125" t="s">
        <v>32866</v>
      </c>
      <c r="D1950" s="93"/>
      <c r="G1950" s="93">
        <v>2738.5689818635624</v>
      </c>
    </row>
    <row r="1951" spans="1:7">
      <c r="A1951" s="94" t="s">
        <v>30366</v>
      </c>
      <c r="B1951" s="103" t="s">
        <v>31893</v>
      </c>
      <c r="C1951" s="125" t="s">
        <v>32867</v>
      </c>
      <c r="D1951" s="93"/>
      <c r="G1951" s="93">
        <v>6160.8881372229671</v>
      </c>
    </row>
    <row r="1952" spans="1:7">
      <c r="A1952" s="94" t="s">
        <v>30367</v>
      </c>
      <c r="B1952" s="103" t="s">
        <v>31894</v>
      </c>
      <c r="C1952" s="125" t="s">
        <v>32868</v>
      </c>
      <c r="D1952" s="93"/>
      <c r="G1952" s="93">
        <v>650.93663958728905</v>
      </c>
    </row>
    <row r="1953" spans="1:7">
      <c r="A1953" s="94" t="s">
        <v>30368</v>
      </c>
      <c r="B1953" s="103" t="s">
        <v>31895</v>
      </c>
      <c r="C1953" s="125" t="s">
        <v>32869</v>
      </c>
      <c r="D1953" s="93"/>
      <c r="G1953" s="93">
        <v>3544.6341780566499</v>
      </c>
    </row>
    <row r="1954" spans="1:7">
      <c r="A1954" s="94" t="s">
        <v>30369</v>
      </c>
      <c r="B1954" s="103" t="s">
        <v>31896</v>
      </c>
      <c r="C1954" s="125" t="s">
        <v>32870</v>
      </c>
      <c r="D1954" s="93"/>
      <c r="G1954" s="93">
        <v>7731.8176798584918</v>
      </c>
    </row>
    <row r="1955" spans="1:7">
      <c r="A1955" s="94" t="s">
        <v>30370</v>
      </c>
      <c r="B1955" s="103" t="s">
        <v>31897</v>
      </c>
      <c r="C1955" s="125" t="s">
        <v>32871</v>
      </c>
      <c r="D1955" s="93"/>
      <c r="G1955" s="93">
        <v>1248.9559377760861</v>
      </c>
    </row>
    <row r="1956" spans="1:7">
      <c r="A1956" s="94" t="s">
        <v>30371</v>
      </c>
      <c r="B1956" s="103" t="s">
        <v>31898</v>
      </c>
      <c r="C1956" s="125" t="s">
        <v>32872</v>
      </c>
      <c r="D1956" s="93"/>
      <c r="G1956" s="93">
        <v>26.228755243048155</v>
      </c>
    </row>
    <row r="1957" spans="1:7">
      <c r="A1957" s="94" t="s">
        <v>30372</v>
      </c>
      <c r="B1957" s="103" t="s">
        <v>31899</v>
      </c>
      <c r="C1957" s="125" t="s">
        <v>32873</v>
      </c>
      <c r="D1957" s="93"/>
      <c r="G1957" s="93">
        <v>281.47169809562831</v>
      </c>
    </row>
    <row r="1958" spans="1:7">
      <c r="A1958" s="94" t="s">
        <v>30373</v>
      </c>
      <c r="B1958" s="103" t="s">
        <v>31900</v>
      </c>
      <c r="C1958" s="125" t="s">
        <v>32874</v>
      </c>
      <c r="D1958" s="93"/>
      <c r="G1958" s="93">
        <v>1679.5232109068813</v>
      </c>
    </row>
    <row r="1959" spans="1:7">
      <c r="A1959" s="94" t="s">
        <v>30374</v>
      </c>
      <c r="B1959" s="103" t="s">
        <v>31901</v>
      </c>
      <c r="C1959" s="125" t="s">
        <v>32875</v>
      </c>
      <c r="D1959" s="93"/>
      <c r="G1959" s="93">
        <v>754.34341516682412</v>
      </c>
    </row>
    <row r="1960" spans="1:7">
      <c r="A1960" s="94" t="s">
        <v>30375</v>
      </c>
      <c r="B1960" s="103" t="s">
        <v>31902</v>
      </c>
      <c r="C1960" s="125" t="s">
        <v>32876</v>
      </c>
      <c r="D1960" s="93"/>
      <c r="G1960" s="93">
        <v>641.18822424450127</v>
      </c>
    </row>
    <row r="1961" spans="1:7">
      <c r="A1961" s="94" t="s">
        <v>30376</v>
      </c>
      <c r="B1961" s="103" t="s">
        <v>31903</v>
      </c>
      <c r="C1961" s="125" t="s">
        <v>32877</v>
      </c>
      <c r="D1961" s="93"/>
      <c r="G1961" s="93">
        <v>138.61143023254624</v>
      </c>
    </row>
    <row r="1962" spans="1:7">
      <c r="A1962" s="94" t="s">
        <v>11161</v>
      </c>
      <c r="B1962" s="103" t="s">
        <v>31904</v>
      </c>
      <c r="C1962" s="125" t="s">
        <v>32878</v>
      </c>
      <c r="D1962" s="93"/>
      <c r="G1962" s="93">
        <v>139.23680027340433</v>
      </c>
    </row>
    <row r="1963" spans="1:7">
      <c r="A1963" s="94" t="s">
        <v>11162</v>
      </c>
      <c r="B1963" s="103" t="s">
        <v>31905</v>
      </c>
      <c r="C1963" s="125" t="s">
        <v>32879</v>
      </c>
      <c r="D1963" s="93"/>
      <c r="G1963" s="93">
        <v>34.763216977111504</v>
      </c>
    </row>
    <row r="1964" spans="1:7">
      <c r="A1964" s="94" t="s">
        <v>11163</v>
      </c>
      <c r="B1964" s="103" t="s">
        <v>31906</v>
      </c>
      <c r="C1964" s="125" t="s">
        <v>32880</v>
      </c>
      <c r="D1964" s="93"/>
      <c r="G1964" s="93">
        <v>2761.468561300866</v>
      </c>
    </row>
    <row r="1965" spans="1:7">
      <c r="A1965" s="94" t="s">
        <v>11166</v>
      </c>
      <c r="B1965" s="103" t="s">
        <v>21442</v>
      </c>
      <c r="C1965" s="125" t="s">
        <v>32881</v>
      </c>
      <c r="D1965" s="93"/>
      <c r="G1965" s="93">
        <v>19.055393009675935</v>
      </c>
    </row>
    <row r="1966" spans="1:7">
      <c r="A1966" s="94" t="s">
        <v>11167</v>
      </c>
      <c r="B1966" s="103" t="s">
        <v>21443</v>
      </c>
      <c r="C1966" s="125" t="s">
        <v>32882</v>
      </c>
      <c r="D1966" s="93"/>
      <c r="G1966" s="93">
        <v>97.392187245399711</v>
      </c>
    </row>
    <row r="1967" spans="1:7">
      <c r="A1967" s="94" t="s">
        <v>11168</v>
      </c>
      <c r="B1967" s="103" t="s">
        <v>21444</v>
      </c>
      <c r="C1967" s="125" t="s">
        <v>32883</v>
      </c>
      <c r="D1967" s="93"/>
      <c r="G1967" s="93">
        <v>45.762372401615572</v>
      </c>
    </row>
    <row r="1968" spans="1:7">
      <c r="A1968" s="94" t="s">
        <v>11169</v>
      </c>
      <c r="B1968" s="103" t="s">
        <v>21445</v>
      </c>
      <c r="C1968" s="125" t="s">
        <v>32884</v>
      </c>
      <c r="D1968" s="93"/>
      <c r="G1968" s="93">
        <v>90.991340944852183</v>
      </c>
    </row>
    <row r="1969" spans="1:7">
      <c r="A1969" s="94" t="s">
        <v>11170</v>
      </c>
      <c r="B1969" s="103" t="s">
        <v>21446</v>
      </c>
      <c r="C1969" s="125" t="s">
        <v>32885</v>
      </c>
      <c r="D1969" s="93"/>
      <c r="G1969" s="93">
        <v>275.80658125491379</v>
      </c>
    </row>
    <row r="1970" spans="1:7">
      <c r="A1970" s="94" t="s">
        <v>18224</v>
      </c>
      <c r="B1970" s="103" t="s">
        <v>21447</v>
      </c>
      <c r="C1970" s="125" t="s">
        <v>32886</v>
      </c>
      <c r="D1970" s="93"/>
      <c r="G1970" s="93">
        <v>16621.029766216845</v>
      </c>
    </row>
    <row r="1971" spans="1:7">
      <c r="A1971" s="94" t="s">
        <v>18225</v>
      </c>
      <c r="B1971" s="103" t="s">
        <v>21448</v>
      </c>
      <c r="C1971" s="125" t="s">
        <v>32887</v>
      </c>
      <c r="D1971" s="93"/>
      <c r="G1971" s="93">
        <v>1136.8675545705214</v>
      </c>
    </row>
    <row r="1972" spans="1:7">
      <c r="A1972" s="94" t="s">
        <v>18226</v>
      </c>
      <c r="B1972" s="103" t="s">
        <v>21449</v>
      </c>
      <c r="C1972" s="125" t="s">
        <v>32888</v>
      </c>
      <c r="D1972" s="93"/>
      <c r="G1972" s="93">
        <v>5538.2035088932671</v>
      </c>
    </row>
    <row r="1973" spans="1:7">
      <c r="A1973" s="94" t="s">
        <v>18227</v>
      </c>
      <c r="B1973" s="103" t="s">
        <v>21450</v>
      </c>
      <c r="C1973" s="125" t="s">
        <v>32889</v>
      </c>
      <c r="D1973" s="93"/>
      <c r="G1973" s="93">
        <v>8008.74624853965</v>
      </c>
    </row>
    <row r="1974" spans="1:7">
      <c r="A1974" s="94" t="s">
        <v>18228</v>
      </c>
      <c r="B1974" s="103" t="s">
        <v>21451</v>
      </c>
      <c r="C1974" s="125" t="s">
        <v>32890</v>
      </c>
      <c r="D1974" s="93"/>
      <c r="G1974" s="93">
        <v>2874.6237522231881</v>
      </c>
    </row>
    <row r="1975" spans="1:7">
      <c r="A1975" s="94" t="s">
        <v>18229</v>
      </c>
      <c r="B1975" s="103" t="s">
        <v>21452</v>
      </c>
      <c r="C1975" s="125" t="s">
        <v>32891</v>
      </c>
      <c r="D1975" s="93"/>
      <c r="G1975" s="93">
        <v>111.55497934718589</v>
      </c>
    </row>
    <row r="1976" spans="1:7">
      <c r="A1976" s="94" t="s">
        <v>18230</v>
      </c>
      <c r="B1976" s="103" t="s">
        <v>21453</v>
      </c>
      <c r="C1976" s="125" t="s">
        <v>32892</v>
      </c>
      <c r="D1976" s="93"/>
      <c r="G1976" s="93">
        <v>5581.6299402599134</v>
      </c>
    </row>
    <row r="1977" spans="1:7">
      <c r="A1977" s="94" t="s">
        <v>18231</v>
      </c>
      <c r="B1977" s="103" t="s">
        <v>21454</v>
      </c>
      <c r="C1977" s="125" t="s">
        <v>32893</v>
      </c>
      <c r="D1977" s="93"/>
      <c r="G1977" s="93">
        <v>1336.9859676451106</v>
      </c>
    </row>
    <row r="1978" spans="1:7">
      <c r="A1978" s="94" t="s">
        <v>18232</v>
      </c>
      <c r="B1978" s="103" t="s">
        <v>21455</v>
      </c>
      <c r="C1978" s="125" t="s">
        <v>32894</v>
      </c>
      <c r="D1978" s="93"/>
      <c r="G1978" s="93">
        <v>30.90063731298801</v>
      </c>
    </row>
    <row r="1979" spans="1:7">
      <c r="A1979" s="94" t="s">
        <v>18233</v>
      </c>
      <c r="B1979" s="103" t="s">
        <v>21456</v>
      </c>
      <c r="C1979" s="125" t="s">
        <v>32895</v>
      </c>
      <c r="D1979" s="93"/>
      <c r="G1979" s="93">
        <v>12.801692601095032</v>
      </c>
    </row>
    <row r="1980" spans="1:7">
      <c r="A1980" s="94" t="s">
        <v>18234</v>
      </c>
      <c r="B1980" s="103" t="s">
        <v>21457</v>
      </c>
      <c r="C1980" s="125" t="s">
        <v>32896</v>
      </c>
      <c r="D1980" s="93"/>
      <c r="G1980" s="93">
        <v>3.5315014071986295</v>
      </c>
    </row>
    <row r="1981" spans="1:7">
      <c r="A1981" s="94" t="s">
        <v>18235</v>
      </c>
      <c r="B1981" s="103" t="s">
        <v>21458</v>
      </c>
      <c r="C1981" s="125" t="s">
        <v>32897</v>
      </c>
      <c r="D1981" s="93"/>
      <c r="G1981" s="93">
        <v>74.437428098608621</v>
      </c>
    </row>
    <row r="1982" spans="1:7">
      <c r="A1982" s="94" t="s">
        <v>18236</v>
      </c>
      <c r="B1982" s="103" t="s">
        <v>21459</v>
      </c>
      <c r="C1982" s="125" t="s">
        <v>32898</v>
      </c>
      <c r="D1982" s="93"/>
      <c r="G1982" s="93">
        <v>5.3340385837895967</v>
      </c>
    </row>
    <row r="1983" spans="1:7">
      <c r="A1983" s="94" t="s">
        <v>18237</v>
      </c>
      <c r="B1983" s="103" t="s">
        <v>21460</v>
      </c>
      <c r="C1983" s="125" t="s">
        <v>32899</v>
      </c>
      <c r="D1983" s="93"/>
      <c r="G1983" s="93">
        <v>9.1966182479130989</v>
      </c>
    </row>
    <row r="1984" spans="1:7">
      <c r="A1984" s="94" t="s">
        <v>18238</v>
      </c>
      <c r="B1984" s="103" t="s">
        <v>21461</v>
      </c>
      <c r="C1984" s="125" t="s">
        <v>32900</v>
      </c>
      <c r="D1984" s="93"/>
      <c r="G1984" s="93">
        <v>11.035941897495718</v>
      </c>
    </row>
    <row r="1985" spans="1:7">
      <c r="A1985" s="94" t="s">
        <v>18239</v>
      </c>
      <c r="B1985" s="103" t="s">
        <v>21462</v>
      </c>
      <c r="C1985" s="125" t="s">
        <v>32901</v>
      </c>
      <c r="D1985" s="93"/>
      <c r="G1985" s="93">
        <v>14.714589196660956</v>
      </c>
    </row>
    <row r="1986" spans="1:7">
      <c r="A1986" s="94" t="s">
        <v>18240</v>
      </c>
      <c r="B1986" s="103" t="s">
        <v>21463</v>
      </c>
      <c r="C1986" s="125" t="s">
        <v>32902</v>
      </c>
      <c r="D1986" s="93"/>
      <c r="G1986" s="93">
        <v>180.25371765909671</v>
      </c>
    </row>
    <row r="1987" spans="1:7">
      <c r="A1987" s="94" t="s">
        <v>18241</v>
      </c>
      <c r="B1987" s="103" t="s">
        <v>21464</v>
      </c>
      <c r="C1987" s="125" t="s">
        <v>32903</v>
      </c>
      <c r="D1987" s="93"/>
      <c r="G1987" s="93">
        <v>19.975054834467247</v>
      </c>
    </row>
    <row r="1988" spans="1:7">
      <c r="A1988" s="94" t="s">
        <v>18242</v>
      </c>
      <c r="B1988" s="103" t="s">
        <v>21465</v>
      </c>
      <c r="C1988" s="125" t="s">
        <v>32904</v>
      </c>
      <c r="D1988" s="93"/>
      <c r="G1988" s="93">
        <v>21133.828733704297</v>
      </c>
    </row>
    <row r="1989" spans="1:7">
      <c r="A1989" s="94" t="s">
        <v>18243</v>
      </c>
      <c r="B1989" s="103" t="s">
        <v>21466</v>
      </c>
      <c r="C1989" s="125" t="s">
        <v>32905</v>
      </c>
      <c r="D1989" s="93"/>
      <c r="G1989" s="93">
        <v>377.06134816443711</v>
      </c>
    </row>
    <row r="1990" spans="1:7">
      <c r="A1990" s="94" t="s">
        <v>18244</v>
      </c>
      <c r="B1990" s="103" t="s">
        <v>21467</v>
      </c>
      <c r="C1990" s="125" t="s">
        <v>32906</v>
      </c>
      <c r="D1990" s="93"/>
      <c r="G1990" s="93">
        <v>395.45458466026315</v>
      </c>
    </row>
    <row r="1991" spans="1:7">
      <c r="A1991" s="94" t="s">
        <v>18245</v>
      </c>
      <c r="B1991" s="103" t="s">
        <v>21468</v>
      </c>
      <c r="C1991" s="125" t="s">
        <v>32907</v>
      </c>
      <c r="D1991" s="93"/>
      <c r="G1991" s="93">
        <v>487.42076713939417</v>
      </c>
    </row>
    <row r="1992" spans="1:7">
      <c r="A1992" s="94" t="s">
        <v>18246</v>
      </c>
      <c r="B1992" s="103" t="s">
        <v>21469</v>
      </c>
      <c r="C1992" s="125" t="s">
        <v>32908</v>
      </c>
      <c r="D1992" s="93"/>
      <c r="G1992" s="93">
        <v>2275.059422168742</v>
      </c>
    </row>
    <row r="1993" spans="1:7">
      <c r="A1993" s="94" t="s">
        <v>18247</v>
      </c>
      <c r="B1993" s="103" t="s">
        <v>21470</v>
      </c>
      <c r="C1993" s="125" t="s">
        <v>32909</v>
      </c>
      <c r="D1993" s="93"/>
      <c r="G1993" s="93">
        <v>1355.875821526324</v>
      </c>
    </row>
    <row r="1994" spans="1:7">
      <c r="A1994" s="94" t="s">
        <v>18248</v>
      </c>
      <c r="B1994" s="103" t="s">
        <v>21471</v>
      </c>
      <c r="C1994" s="125" t="s">
        <v>32910</v>
      </c>
      <c r="D1994" s="93"/>
      <c r="G1994" s="93">
        <v>16199.107314239087</v>
      </c>
    </row>
    <row r="1995" spans="1:7">
      <c r="A1995" s="94" t="s">
        <v>18249</v>
      </c>
      <c r="B1995" s="103" t="s">
        <v>21472</v>
      </c>
      <c r="C1995" s="125" t="s">
        <v>32911</v>
      </c>
      <c r="D1995" s="93"/>
      <c r="G1995" s="93">
        <v>55.878652474319978</v>
      </c>
    </row>
    <row r="1996" spans="1:7">
      <c r="A1996" s="94" t="s">
        <v>18250</v>
      </c>
      <c r="B1996" s="103" t="s">
        <v>21473</v>
      </c>
      <c r="C1996" s="125" t="s">
        <v>32912</v>
      </c>
      <c r="D1996" s="93"/>
      <c r="G1996" s="93">
        <v>45.357721198707395</v>
      </c>
    </row>
    <row r="1997" spans="1:7">
      <c r="A1997" s="94" t="s">
        <v>18251</v>
      </c>
      <c r="B1997" s="103" t="s">
        <v>28616</v>
      </c>
      <c r="C1997" s="125" t="s">
        <v>32913</v>
      </c>
      <c r="D1997" s="93"/>
      <c r="G1997" s="93">
        <v>8004.1479394156941</v>
      </c>
    </row>
    <row r="1998" spans="1:7">
      <c r="A1998" s="94" t="s">
        <v>18252</v>
      </c>
      <c r="B1998" s="103" t="s">
        <v>28617</v>
      </c>
      <c r="C1998" s="125" t="s">
        <v>32914</v>
      </c>
      <c r="D1998" s="93"/>
      <c r="G1998" s="93">
        <v>298.31990272580509</v>
      </c>
    </row>
    <row r="1999" spans="1:7">
      <c r="A1999" s="94" t="s">
        <v>18253</v>
      </c>
      <c r="B1999" s="103" t="s">
        <v>28618</v>
      </c>
      <c r="C1999" s="125" t="s">
        <v>32915</v>
      </c>
      <c r="D1999" s="93"/>
      <c r="G1999" s="93">
        <v>393.61526101068057</v>
      </c>
    </row>
    <row r="2000" spans="1:7">
      <c r="A2000" s="94" t="s">
        <v>18254</v>
      </c>
      <c r="B2000" s="103" t="s">
        <v>28619</v>
      </c>
      <c r="C2000" s="125" t="s">
        <v>32916</v>
      </c>
      <c r="D2000" s="93"/>
      <c r="G2000" s="93">
        <v>170.32136995135056</v>
      </c>
    </row>
    <row r="2001" spans="1:7">
      <c r="A2001" s="94" t="s">
        <v>18255</v>
      </c>
      <c r="B2001" s="103" t="s">
        <v>28620</v>
      </c>
      <c r="C2001" s="125" t="s">
        <v>32917</v>
      </c>
      <c r="D2001" s="93"/>
      <c r="G2001" s="93">
        <v>164.32517485371125</v>
      </c>
    </row>
    <row r="2002" spans="1:7">
      <c r="A2002" s="94" t="s">
        <v>18256</v>
      </c>
      <c r="B2002" s="103" t="s">
        <v>28621</v>
      </c>
      <c r="C2002" s="125" t="s">
        <v>32918</v>
      </c>
      <c r="D2002" s="93"/>
      <c r="G2002" s="93">
        <v>6122.0416217437823</v>
      </c>
    </row>
    <row r="2003" spans="1:7">
      <c r="A2003" s="94" t="s">
        <v>18257</v>
      </c>
      <c r="B2003" s="103" t="s">
        <v>28622</v>
      </c>
      <c r="C2003" s="125" t="s">
        <v>32919</v>
      </c>
      <c r="D2003" s="93"/>
      <c r="G2003" s="93">
        <v>329.99305597161771</v>
      </c>
    </row>
    <row r="2004" spans="1:7">
      <c r="A2004" s="94" t="s">
        <v>18258</v>
      </c>
      <c r="B2004" s="103" t="s">
        <v>28623</v>
      </c>
      <c r="C2004" s="125" t="s">
        <v>32920</v>
      </c>
      <c r="D2004" s="93"/>
      <c r="G2004" s="93">
        <v>202.21524203511319</v>
      </c>
    </row>
    <row r="2005" spans="1:7">
      <c r="A2005" s="94" t="s">
        <v>18259</v>
      </c>
      <c r="B2005" s="103" t="s">
        <v>28624</v>
      </c>
      <c r="C2005" s="125" t="s">
        <v>32921</v>
      </c>
      <c r="D2005" s="93"/>
      <c r="G2005" s="93">
        <v>143.02580699154447</v>
      </c>
    </row>
    <row r="2006" spans="1:7">
      <c r="A2006" s="94" t="s">
        <v>18260</v>
      </c>
      <c r="B2006" s="103" t="s">
        <v>28625</v>
      </c>
      <c r="C2006" s="125" t="s">
        <v>32922</v>
      </c>
      <c r="D2006" s="93"/>
      <c r="G2006" s="93">
        <v>0.40465120290817636</v>
      </c>
    </row>
    <row r="2007" spans="1:7">
      <c r="A2007" s="94" t="s">
        <v>18261</v>
      </c>
      <c r="B2007" s="103" t="s">
        <v>28626</v>
      </c>
      <c r="C2007" s="125" t="s">
        <v>33180</v>
      </c>
      <c r="D2007" s="93"/>
      <c r="G2007" s="93">
        <v>0.33107825692487147</v>
      </c>
    </row>
    <row r="2008" spans="1:7">
      <c r="A2008" s="94" t="s">
        <v>18262</v>
      </c>
      <c r="B2008" s="103" t="s">
        <v>28627</v>
      </c>
      <c r="C2008" s="125" t="s">
        <v>33192</v>
      </c>
      <c r="D2008" s="93"/>
      <c r="G2008" s="93">
        <v>0.40465120290817636</v>
      </c>
    </row>
    <row r="2009" spans="1:7">
      <c r="A2009" s="94" t="s">
        <v>18263</v>
      </c>
      <c r="B2009" s="103" t="s">
        <v>28628</v>
      </c>
      <c r="C2009" s="125" t="s">
        <v>33182</v>
      </c>
      <c r="D2009" s="93"/>
      <c r="G2009" s="93">
        <v>0.47822414889148107</v>
      </c>
    </row>
    <row r="2010" spans="1:7">
      <c r="A2010" s="94" t="s">
        <v>18264</v>
      </c>
      <c r="B2010" s="103" t="s">
        <v>28629</v>
      </c>
      <c r="C2010" s="125" t="s">
        <v>33184</v>
      </c>
      <c r="D2010" s="93"/>
      <c r="G2010" s="93">
        <v>0.51501062188313362</v>
      </c>
    </row>
    <row r="2011" spans="1:7">
      <c r="A2011" s="94" t="s">
        <v>18265</v>
      </c>
      <c r="B2011" s="103" t="s">
        <v>28630</v>
      </c>
      <c r="C2011" s="125" t="s">
        <v>33186</v>
      </c>
      <c r="D2011" s="93"/>
      <c r="G2011" s="93">
        <v>1.1035941897495718</v>
      </c>
    </row>
    <row r="2012" spans="1:7">
      <c r="A2012" s="94" t="s">
        <v>18266</v>
      </c>
      <c r="B2012" s="103" t="s">
        <v>28631</v>
      </c>
      <c r="C2012" s="125" t="s">
        <v>33188</v>
      </c>
      <c r="D2012" s="93"/>
      <c r="G2012" s="93">
        <v>2.2071883794991436</v>
      </c>
    </row>
    <row r="2013" spans="1:7">
      <c r="A2013" s="94" t="s">
        <v>18267</v>
      </c>
      <c r="B2013" s="103" t="s">
        <v>28632</v>
      </c>
      <c r="C2013" s="125" t="s">
        <v>32923</v>
      </c>
      <c r="D2013" s="93"/>
      <c r="G2013" s="93">
        <v>11.587738992370502</v>
      </c>
    </row>
    <row r="2014" spans="1:7">
      <c r="A2014" s="94" t="s">
        <v>18268</v>
      </c>
      <c r="B2014" s="103" t="s">
        <v>28633</v>
      </c>
      <c r="C2014" s="125" t="s">
        <v>32924</v>
      </c>
      <c r="D2014" s="93"/>
      <c r="G2014" s="93">
        <v>1436.3278379590677</v>
      </c>
    </row>
    <row r="2015" spans="1:7">
      <c r="A2015" s="94" t="s">
        <v>18269</v>
      </c>
      <c r="B2015" s="103" t="s">
        <v>28633</v>
      </c>
      <c r="C2015" s="125" t="s">
        <v>32925</v>
      </c>
      <c r="D2015" s="93"/>
      <c r="G2015" s="93">
        <v>1526.6386291535741</v>
      </c>
    </row>
    <row r="2016" spans="1:7">
      <c r="A2016" s="94" t="s">
        <v>18270</v>
      </c>
      <c r="B2016" s="103" t="s">
        <v>28634</v>
      </c>
      <c r="C2016" s="125" t="s">
        <v>32926</v>
      </c>
      <c r="D2016" s="93"/>
      <c r="G2016" s="93">
        <v>7817.1255107261322</v>
      </c>
    </row>
    <row r="2017" spans="1:7">
      <c r="A2017" s="94" t="s">
        <v>18271</v>
      </c>
      <c r="B2017" s="103" t="s">
        <v>28635</v>
      </c>
      <c r="C2017" s="125" t="s">
        <v>32927</v>
      </c>
      <c r="D2017" s="93"/>
      <c r="G2017" s="93">
        <v>9861.8096457846495</v>
      </c>
    </row>
    <row r="2018" spans="1:7">
      <c r="A2018" s="94" t="s">
        <v>18272</v>
      </c>
      <c r="B2018" s="103" t="s">
        <v>28636</v>
      </c>
      <c r="C2018" s="125" t="s">
        <v>32928</v>
      </c>
      <c r="D2018" s="93"/>
      <c r="G2018" s="93">
        <v>434.74253781534799</v>
      </c>
    </row>
    <row r="2019" spans="1:7">
      <c r="A2019" s="94" t="s">
        <v>18273</v>
      </c>
      <c r="B2019" s="103" t="s">
        <v>28637</v>
      </c>
      <c r="C2019" s="125" t="s">
        <v>32929</v>
      </c>
      <c r="D2019" s="93"/>
      <c r="G2019" s="93">
        <v>160.02115751368791</v>
      </c>
    </row>
    <row r="2020" spans="1:7">
      <c r="A2020" s="94" t="s">
        <v>18274</v>
      </c>
      <c r="B2020" s="103" t="s">
        <v>28638</v>
      </c>
      <c r="C2020" s="125" t="s">
        <v>32930</v>
      </c>
      <c r="D2020" s="93"/>
      <c r="G2020" s="93">
        <v>1195.5603722287028</v>
      </c>
    </row>
    <row r="2021" spans="1:7">
      <c r="A2021" s="94" t="s">
        <v>18275</v>
      </c>
      <c r="B2021" s="103" t="s">
        <v>28639</v>
      </c>
      <c r="C2021" s="125" t="s">
        <v>32931</v>
      </c>
      <c r="D2021" s="93"/>
      <c r="G2021" s="93">
        <v>71.733622333722167</v>
      </c>
    </row>
    <row r="2022" spans="1:7">
      <c r="A2022" s="94" t="s">
        <v>18276</v>
      </c>
      <c r="B2022" s="103" t="s">
        <v>28640</v>
      </c>
      <c r="C2022" s="125" t="s">
        <v>32932</v>
      </c>
      <c r="D2022" s="93"/>
      <c r="G2022" s="93">
        <v>102.08246255183541</v>
      </c>
    </row>
    <row r="2023" spans="1:7">
      <c r="A2023" s="94" t="s">
        <v>18277</v>
      </c>
      <c r="B2023" s="103" t="s">
        <v>28641</v>
      </c>
      <c r="C2023" s="125" t="s">
        <v>32933</v>
      </c>
      <c r="D2023" s="93"/>
      <c r="G2023" s="93">
        <v>12.875265547078335</v>
      </c>
    </row>
    <row r="2024" spans="1:7">
      <c r="A2024" s="94" t="s">
        <v>18278</v>
      </c>
      <c r="B2024" s="105" t="s">
        <v>28642</v>
      </c>
      <c r="C2024" s="125" t="s">
        <v>32934</v>
      </c>
      <c r="D2024" s="93"/>
      <c r="G2024" s="93">
        <v>1840.2617046439068</v>
      </c>
    </row>
    <row r="2025" spans="1:7">
      <c r="A2025" s="94" t="s">
        <v>18279</v>
      </c>
      <c r="B2025" s="105" t="s">
        <v>28643</v>
      </c>
      <c r="C2025" s="125" t="s">
        <v>32935</v>
      </c>
      <c r="D2025" s="93"/>
      <c r="G2025" s="93">
        <v>41.918185973987896</v>
      </c>
    </row>
    <row r="2026" spans="1:7">
      <c r="A2026" s="94" t="s">
        <v>18280</v>
      </c>
      <c r="B2026" s="105" t="s">
        <v>28644</v>
      </c>
      <c r="C2026" s="125" t="s">
        <v>30398</v>
      </c>
      <c r="D2026" s="93"/>
      <c r="G2026" s="93">
        <v>15.523891602477308</v>
      </c>
    </row>
    <row r="2027" spans="1:7">
      <c r="A2027" s="94" t="s">
        <v>18281</v>
      </c>
      <c r="B2027" s="106" t="s">
        <v>28645</v>
      </c>
      <c r="C2027" s="125" t="s">
        <v>30399</v>
      </c>
      <c r="D2027" s="93"/>
      <c r="G2027" s="93">
        <v>4.5983091239565494</v>
      </c>
    </row>
    <row r="2028" spans="1:7">
      <c r="A2028" s="94" t="s">
        <v>18282</v>
      </c>
      <c r="B2028" s="106" t="s">
        <v>28646</v>
      </c>
      <c r="C2028" s="125" t="s">
        <v>30400</v>
      </c>
      <c r="D2028" s="93"/>
      <c r="G2028" s="93">
        <v>1747.3574671034885</v>
      </c>
    </row>
    <row r="2029" spans="1:7">
      <c r="A2029" s="416" t="s">
        <v>28647</v>
      </c>
      <c r="B2029" s="417"/>
      <c r="C2029" s="417"/>
      <c r="D2029" s="418"/>
    </row>
    <row r="2030" spans="1:7">
      <c r="A2030" s="100" t="s">
        <v>18283</v>
      </c>
      <c r="B2030" s="106" t="s">
        <v>28648</v>
      </c>
      <c r="C2030" s="126" t="s">
        <v>30401</v>
      </c>
      <c r="D2030" s="104"/>
      <c r="G2030" s="104">
        <v>157.10616216277015</v>
      </c>
    </row>
    <row r="2031" spans="1:7">
      <c r="A2031" s="100" t="s">
        <v>18284</v>
      </c>
      <c r="B2031" s="106" t="s">
        <v>28649</v>
      </c>
      <c r="C2031" s="126" t="s">
        <v>30402</v>
      </c>
      <c r="D2031" s="104"/>
      <c r="G2031" s="104">
        <v>305.48420420538645</v>
      </c>
    </row>
    <row r="2032" spans="1:7">
      <c r="A2032" s="100" t="s">
        <v>18285</v>
      </c>
      <c r="B2032" s="106" t="s">
        <v>28650</v>
      </c>
      <c r="C2032" s="126" t="s">
        <v>30403</v>
      </c>
      <c r="D2032" s="104"/>
      <c r="G2032" s="104">
        <v>3665.8104504646371</v>
      </c>
    </row>
    <row r="2033" spans="1:7">
      <c r="A2033" s="100" t="s">
        <v>18286</v>
      </c>
      <c r="B2033" s="106" t="s">
        <v>28651</v>
      </c>
      <c r="C2033" s="126" t="s">
        <v>30404</v>
      </c>
      <c r="D2033" s="104"/>
      <c r="G2033" s="104">
        <v>13537.314306358694</v>
      </c>
    </row>
    <row r="2034" spans="1:7">
      <c r="A2034" s="100" t="s">
        <v>18287</v>
      </c>
      <c r="B2034" s="106" t="s">
        <v>28652</v>
      </c>
      <c r="C2034" s="126" t="s">
        <v>30405</v>
      </c>
      <c r="D2034" s="104"/>
      <c r="G2034" s="104">
        <v>1248.1211771820074</v>
      </c>
    </row>
    <row r="2035" spans="1:7">
      <c r="A2035" s="100" t="s">
        <v>18288</v>
      </c>
      <c r="B2035" s="106" t="s">
        <v>28653</v>
      </c>
      <c r="C2035" s="126" t="s">
        <v>30406</v>
      </c>
      <c r="D2035" s="104"/>
      <c r="G2035" s="104">
        <v>4713.1848648831046</v>
      </c>
    </row>
    <row r="2036" spans="1:7">
      <c r="A2036" s="100" t="s">
        <v>18289</v>
      </c>
      <c r="B2036" s="106" t="s">
        <v>28654</v>
      </c>
      <c r="C2036" s="126" t="s">
        <v>30407</v>
      </c>
      <c r="D2036" s="104"/>
      <c r="G2036" s="104">
        <v>13189.100261912903</v>
      </c>
    </row>
    <row r="2037" spans="1:7">
      <c r="A2037" s="100" t="s">
        <v>18290</v>
      </c>
      <c r="B2037" s="106" t="s">
        <v>28655</v>
      </c>
      <c r="C2037" s="126" t="s">
        <v>30408</v>
      </c>
      <c r="D2037" s="104"/>
      <c r="G2037" s="104">
        <v>480.0466066084644</v>
      </c>
    </row>
    <row r="2038" spans="1:7">
      <c r="A2038" s="100" t="s">
        <v>18291</v>
      </c>
      <c r="B2038" s="106" t="s">
        <v>28656</v>
      </c>
      <c r="C2038" s="126" t="s">
        <v>30409</v>
      </c>
      <c r="D2038" s="104"/>
      <c r="G2038" s="104">
        <v>10176.988060099444</v>
      </c>
    </row>
    <row r="2039" spans="1:7">
      <c r="A2039" s="100" t="s">
        <v>18292</v>
      </c>
      <c r="B2039" s="106" t="s">
        <v>28657</v>
      </c>
      <c r="C2039" s="126" t="s">
        <v>30410</v>
      </c>
      <c r="D2039" s="104"/>
      <c r="G2039" s="104">
        <v>5472.5313153364941</v>
      </c>
    </row>
    <row r="2040" spans="1:7">
      <c r="A2040" s="100" t="s">
        <v>18293</v>
      </c>
      <c r="B2040" s="106" t="s">
        <v>28658</v>
      </c>
      <c r="C2040" s="126" t="s">
        <v>30411</v>
      </c>
      <c r="D2040" s="104"/>
      <c r="G2040" s="104">
        <v>872.81201201538977</v>
      </c>
    </row>
    <row r="2041" spans="1:7">
      <c r="A2041" s="100" t="s">
        <v>18294</v>
      </c>
      <c r="B2041" s="106" t="s">
        <v>28659</v>
      </c>
      <c r="C2041" s="126" t="s">
        <v>30412</v>
      </c>
      <c r="D2041" s="104"/>
      <c r="G2041" s="104">
        <v>1047.3744144184677</v>
      </c>
    </row>
    <row r="2042" spans="1:7">
      <c r="A2042" s="100" t="s">
        <v>18295</v>
      </c>
      <c r="B2042" s="106" t="s">
        <v>28660</v>
      </c>
      <c r="C2042" s="126" t="s">
        <v>30413</v>
      </c>
      <c r="D2042" s="104"/>
      <c r="G2042" s="104">
        <v>1745.6240240307795</v>
      </c>
    </row>
    <row r="2043" spans="1:7">
      <c r="A2043" s="100" t="s">
        <v>18296</v>
      </c>
      <c r="B2043" s="106" t="s">
        <v>28661</v>
      </c>
      <c r="C2043" s="126" t="s">
        <v>30414</v>
      </c>
      <c r="D2043" s="104"/>
      <c r="G2043" s="104">
        <v>20467.441681760891</v>
      </c>
    </row>
    <row r="2044" spans="1:7">
      <c r="A2044" s="100" t="s">
        <v>18297</v>
      </c>
      <c r="B2044" s="106" t="s">
        <v>28662</v>
      </c>
      <c r="C2044" s="126" t="s">
        <v>30415</v>
      </c>
      <c r="D2044" s="104"/>
      <c r="G2044" s="104">
        <v>1710.7115435501639</v>
      </c>
    </row>
    <row r="2045" spans="1:7">
      <c r="A2045" s="100" t="s">
        <v>18298</v>
      </c>
      <c r="B2045" s="106" t="s">
        <v>28663</v>
      </c>
      <c r="C2045" s="126" t="s">
        <v>30416</v>
      </c>
      <c r="D2045" s="104"/>
      <c r="G2045" s="104">
        <v>192.01864264338576</v>
      </c>
    </row>
    <row r="2046" spans="1:7">
      <c r="A2046" s="100" t="s">
        <v>18299</v>
      </c>
      <c r="B2046" s="106" t="s">
        <v>28664</v>
      </c>
      <c r="C2046" s="126" t="s">
        <v>30417</v>
      </c>
      <c r="D2046" s="104"/>
      <c r="G2046" s="104">
        <v>2400.2330330423219</v>
      </c>
    </row>
    <row r="2047" spans="1:7">
      <c r="A2047" s="100" t="s">
        <v>18300</v>
      </c>
      <c r="B2047" s="106" t="s">
        <v>28665</v>
      </c>
      <c r="C2047" s="126" t="s">
        <v>30418</v>
      </c>
      <c r="D2047" s="104"/>
      <c r="G2047" s="104">
        <v>122.19368168215455</v>
      </c>
    </row>
    <row r="2048" spans="1:7">
      <c r="A2048" s="100" t="s">
        <v>18301</v>
      </c>
      <c r="B2048" s="106" t="s">
        <v>28666</v>
      </c>
      <c r="C2048" s="126" t="s">
        <v>30419</v>
      </c>
      <c r="D2048" s="104"/>
      <c r="G2048" s="104">
        <v>139.64992192246237</v>
      </c>
    </row>
    <row r="2049" spans="1:7">
      <c r="A2049" s="100" t="s">
        <v>18302</v>
      </c>
      <c r="B2049" s="106" t="s">
        <v>28667</v>
      </c>
      <c r="C2049" s="126" t="s">
        <v>30420</v>
      </c>
      <c r="D2049" s="104"/>
      <c r="G2049" s="104">
        <v>104.73744144184676</v>
      </c>
    </row>
    <row r="2050" spans="1:7">
      <c r="A2050" s="100" t="s">
        <v>21756</v>
      </c>
      <c r="B2050" s="106" t="s">
        <v>28668</v>
      </c>
      <c r="C2050" s="126" t="s">
        <v>30421</v>
      </c>
      <c r="D2050" s="104"/>
      <c r="G2050" s="104">
        <v>122.19368168215455</v>
      </c>
    </row>
    <row r="2051" spans="1:7">
      <c r="A2051" s="100" t="s">
        <v>21757</v>
      </c>
      <c r="B2051" s="106" t="s">
        <v>28669</v>
      </c>
      <c r="C2051" s="126" t="s">
        <v>30422</v>
      </c>
      <c r="D2051" s="104"/>
      <c r="G2051" s="104">
        <v>157.10616216277015</v>
      </c>
    </row>
    <row r="2052" spans="1:7">
      <c r="A2052" s="100" t="s">
        <v>21758</v>
      </c>
      <c r="B2052" s="106" t="s">
        <v>28670</v>
      </c>
      <c r="C2052" s="126" t="s">
        <v>30423</v>
      </c>
      <c r="D2052" s="104"/>
      <c r="G2052" s="104">
        <v>829.17141141462037</v>
      </c>
    </row>
    <row r="2053" spans="1:7">
      <c r="A2053" s="100" t="s">
        <v>21759</v>
      </c>
      <c r="B2053" s="106" t="s">
        <v>28671</v>
      </c>
      <c r="C2053" s="126" t="s">
        <v>30424</v>
      </c>
      <c r="D2053" s="104"/>
      <c r="G2053" s="104">
        <v>5393.978234255108</v>
      </c>
    </row>
    <row r="2054" spans="1:7">
      <c r="A2054" s="100" t="s">
        <v>21760</v>
      </c>
      <c r="B2054" s="106" t="s">
        <v>28672</v>
      </c>
      <c r="C2054" s="126" t="s">
        <v>30425</v>
      </c>
      <c r="D2054" s="104"/>
      <c r="G2054" s="104">
        <v>1113.7081273316376</v>
      </c>
    </row>
    <row r="2055" spans="1:7">
      <c r="A2055" s="416" t="s">
        <v>28673</v>
      </c>
      <c r="B2055" s="417"/>
      <c r="C2055" s="417"/>
      <c r="D2055" s="418"/>
    </row>
    <row r="2056" spans="1:7">
      <c r="A2056" s="100" t="s">
        <v>21761</v>
      </c>
      <c r="B2056" s="106" t="s">
        <v>28674</v>
      </c>
      <c r="C2056" s="126" t="s">
        <v>30401</v>
      </c>
      <c r="D2056" s="104"/>
      <c r="G2056" s="104">
        <v>1740.3871519586874</v>
      </c>
    </row>
    <row r="2057" spans="1:7">
      <c r="A2057" s="100" t="s">
        <v>21762</v>
      </c>
      <c r="B2057" s="106" t="s">
        <v>28675</v>
      </c>
      <c r="C2057" s="126" t="s">
        <v>30403</v>
      </c>
      <c r="D2057" s="104"/>
      <c r="G2057" s="104">
        <v>347.37918078212516</v>
      </c>
    </row>
    <row r="2058" spans="1:7">
      <c r="A2058" s="100" t="s">
        <v>21763</v>
      </c>
      <c r="B2058" s="106" t="s">
        <v>28676</v>
      </c>
      <c r="C2058" s="126" t="s">
        <v>30426</v>
      </c>
      <c r="D2058" s="104"/>
      <c r="G2058" s="104">
        <v>614.45965645883439</v>
      </c>
    </row>
    <row r="2059" spans="1:7">
      <c r="A2059" s="100" t="s">
        <v>21764</v>
      </c>
      <c r="B2059" s="106" t="s">
        <v>28677</v>
      </c>
      <c r="C2059" s="126" t="s">
        <v>30405</v>
      </c>
      <c r="D2059" s="104"/>
      <c r="G2059" s="104">
        <v>1841.6333453524726</v>
      </c>
    </row>
    <row r="2060" spans="1:7">
      <c r="A2060" s="100" t="s">
        <v>21765</v>
      </c>
      <c r="B2060" s="106" t="s">
        <v>28678</v>
      </c>
      <c r="C2060" s="126" t="s">
        <v>30406</v>
      </c>
      <c r="D2060" s="104"/>
      <c r="G2060" s="104">
        <v>28621.25149800866</v>
      </c>
    </row>
    <row r="2061" spans="1:7">
      <c r="A2061" s="100" t="s">
        <v>21766</v>
      </c>
      <c r="B2061" s="106" t="s">
        <v>28679</v>
      </c>
      <c r="C2061" s="126" t="s">
        <v>30427</v>
      </c>
      <c r="D2061" s="104"/>
      <c r="G2061" s="104">
        <v>1754.3521441509336</v>
      </c>
    </row>
    <row r="2062" spans="1:7">
      <c r="A2062" s="100" t="s">
        <v>21767</v>
      </c>
      <c r="B2062" s="106" t="s">
        <v>28680</v>
      </c>
      <c r="C2062" s="126" t="s">
        <v>30428</v>
      </c>
      <c r="D2062" s="104"/>
      <c r="G2062" s="104">
        <v>1965.572651058658</v>
      </c>
    </row>
    <row r="2063" spans="1:7">
      <c r="A2063" s="100" t="s">
        <v>21768</v>
      </c>
      <c r="B2063" s="106" t="s">
        <v>28681</v>
      </c>
      <c r="C2063" s="126" t="s">
        <v>30429</v>
      </c>
      <c r="D2063" s="104"/>
      <c r="G2063" s="104">
        <v>2337.3905681772135</v>
      </c>
    </row>
  </sheetData>
  <protectedRanges>
    <protectedRange sqref="D4:D1145 D1147:D1183 D1185:D1190 D1192:D1204 D1206:D1207 D1209:D1215 D1217 D1217 D1217:D2063" name="Rozstęp1"/>
  </protectedRanges>
  <mergeCells count="7">
    <mergeCell ref="A1:D1"/>
    <mergeCell ref="A1184:D1184"/>
    <mergeCell ref="A1191:D1191"/>
    <mergeCell ref="A1208:D1208"/>
    <mergeCell ref="A1216:D1216"/>
    <mergeCell ref="A1146:D1146"/>
    <mergeCell ref="A2:D2"/>
  </mergeCells>
  <phoneticPr fontId="11" type="noConversion"/>
  <pageMargins left="0.39370078740157483" right="0.39370078740157483" top="0.78740157480314965" bottom="0.78740157480314965" header="0.51181102362204722" footer="0.51181102362204722"/>
  <pageSetup paperSize="9" fitToHeight="0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31"/>
  <sheetViews>
    <sheetView view="pageBreakPreview" topLeftCell="A104" zoomScaleNormal="100" zoomScaleSheetLayoutView="100" workbookViewId="0">
      <selection activeCell="H31" sqref="H31"/>
    </sheetView>
  </sheetViews>
  <sheetFormatPr defaultRowHeight="13.2"/>
  <cols>
    <col min="1" max="1" width="7.6640625" customWidth="1"/>
    <col min="2" max="2" width="45.6640625" customWidth="1"/>
    <col min="3" max="3" width="17.5546875" style="114" customWidth="1"/>
    <col min="4" max="4" width="15.6640625" customWidth="1"/>
    <col min="5" max="5" width="20" customWidth="1"/>
  </cols>
  <sheetData>
    <row r="1" spans="1:5" ht="12.75" customHeight="1">
      <c r="A1" s="719" t="s">
        <v>33355</v>
      </c>
      <c r="B1" s="719"/>
      <c r="C1" s="719"/>
      <c r="D1" s="719"/>
    </row>
    <row r="2" spans="1:5" ht="54.75" customHeight="1">
      <c r="A2" s="751" t="s">
        <v>33351</v>
      </c>
      <c r="B2" s="751"/>
      <c r="C2" s="751"/>
      <c r="D2" s="751"/>
    </row>
    <row r="3" spans="1:5" ht="39.9" customHeight="1">
      <c r="A3" s="75" t="s">
        <v>22815</v>
      </c>
      <c r="B3" s="75" t="s">
        <v>21502</v>
      </c>
      <c r="C3" s="75" t="s">
        <v>21500</v>
      </c>
      <c r="D3" s="76" t="s">
        <v>28496</v>
      </c>
      <c r="E3" s="76" t="s">
        <v>33340</v>
      </c>
    </row>
    <row r="4" spans="1:5" ht="39.9" customHeight="1">
      <c r="A4" s="752" t="s">
        <v>21790</v>
      </c>
      <c r="B4" s="753"/>
      <c r="C4" s="753"/>
      <c r="D4" s="754"/>
    </row>
    <row r="5" spans="1:5">
      <c r="A5" s="207" t="s">
        <v>30550</v>
      </c>
      <c r="B5" s="208" t="s">
        <v>19538</v>
      </c>
      <c r="C5" s="209" t="s">
        <v>21787</v>
      </c>
      <c r="D5" s="133"/>
      <c r="E5" s="133"/>
    </row>
    <row r="6" spans="1:5">
      <c r="A6" s="205" t="s">
        <v>21769</v>
      </c>
      <c r="B6" s="206" t="s">
        <v>9563</v>
      </c>
      <c r="C6" s="210" t="s">
        <v>21786</v>
      </c>
      <c r="D6" s="57"/>
      <c r="E6" s="57">
        <v>66911.742290880007</v>
      </c>
    </row>
    <row r="7" spans="1:5">
      <c r="A7" s="205" t="s">
        <v>21770</v>
      </c>
      <c r="B7" s="206" t="s">
        <v>30518</v>
      </c>
      <c r="C7" s="211" t="s">
        <v>30519</v>
      </c>
      <c r="D7" s="57"/>
      <c r="E7" s="57">
        <v>45176.147662628573</v>
      </c>
    </row>
    <row r="8" spans="1:5">
      <c r="A8" s="205" t="s">
        <v>21771</v>
      </c>
      <c r="B8" s="206" t="s">
        <v>11165</v>
      </c>
      <c r="C8" s="211" t="s">
        <v>11164</v>
      </c>
      <c r="D8" s="57"/>
      <c r="E8" s="57">
        <v>36941.054400000001</v>
      </c>
    </row>
    <row r="9" spans="1:5">
      <c r="A9" s="205" t="s">
        <v>21772</v>
      </c>
      <c r="B9" s="206" t="s">
        <v>30554</v>
      </c>
      <c r="C9" s="210" t="s">
        <v>30555</v>
      </c>
      <c r="D9" s="57"/>
      <c r="E9" s="57" t="s">
        <v>33339</v>
      </c>
    </row>
    <row r="10" spans="1:5">
      <c r="A10" s="205" t="s">
        <v>21773</v>
      </c>
      <c r="B10" s="206" t="s">
        <v>30558</v>
      </c>
      <c r="C10" s="211" t="s">
        <v>30559</v>
      </c>
      <c r="D10" s="57"/>
      <c r="E10" s="57">
        <v>254.02392411428573</v>
      </c>
    </row>
    <row r="11" spans="1:5">
      <c r="A11" s="205" t="s">
        <v>21774</v>
      </c>
      <c r="B11" s="206" t="s">
        <v>29137</v>
      </c>
      <c r="C11" s="210" t="s">
        <v>30561</v>
      </c>
      <c r="D11" s="57"/>
      <c r="E11" s="57">
        <v>13723.263203657143</v>
      </c>
    </row>
    <row r="12" spans="1:5">
      <c r="A12" s="205" t="s">
        <v>21775</v>
      </c>
      <c r="B12" s="206" t="s">
        <v>30562</v>
      </c>
      <c r="C12" s="210" t="s">
        <v>30563</v>
      </c>
      <c r="D12" s="57"/>
      <c r="E12" s="57">
        <v>217.25566354285715</v>
      </c>
    </row>
    <row r="13" spans="1:5">
      <c r="A13" s="205" t="s">
        <v>21776</v>
      </c>
      <c r="B13" s="206" t="s">
        <v>30564</v>
      </c>
      <c r="C13" s="210" t="s">
        <v>30565</v>
      </c>
      <c r="D13" s="57"/>
      <c r="E13" s="57">
        <v>287.73288411428575</v>
      </c>
    </row>
    <row r="14" spans="1:5">
      <c r="A14" s="205" t="s">
        <v>21777</v>
      </c>
      <c r="B14" s="206" t="s">
        <v>30566</v>
      </c>
      <c r="C14" s="210" t="s">
        <v>30567</v>
      </c>
      <c r="D14" s="57"/>
      <c r="E14" s="57">
        <v>66.08089234285714</v>
      </c>
    </row>
    <row r="15" spans="1:5">
      <c r="A15" s="205" t="s">
        <v>21778</v>
      </c>
      <c r="B15" s="206" t="s">
        <v>30568</v>
      </c>
      <c r="C15" s="210" t="s">
        <v>30569</v>
      </c>
      <c r="D15" s="57"/>
      <c r="E15" s="57">
        <v>5540.5066422857153</v>
      </c>
    </row>
    <row r="16" spans="1:5">
      <c r="A16" s="205" t="s">
        <v>21779</v>
      </c>
      <c r="B16" s="206" t="s">
        <v>30570</v>
      </c>
      <c r="C16" s="210" t="s">
        <v>30571</v>
      </c>
      <c r="D16" s="57"/>
      <c r="E16" s="57">
        <v>19.420893257142854</v>
      </c>
    </row>
    <row r="17" spans="1:5">
      <c r="A17" s="205" t="s">
        <v>21780</v>
      </c>
      <c r="B17" s="206" t="s">
        <v>30572</v>
      </c>
      <c r="C17" s="210" t="s">
        <v>30573</v>
      </c>
      <c r="D17" s="57"/>
      <c r="E17" s="57">
        <v>6.889091657142858</v>
      </c>
    </row>
    <row r="18" spans="1:5">
      <c r="A18" s="205" t="s">
        <v>21781</v>
      </c>
      <c r="B18" s="206" t="s">
        <v>30574</v>
      </c>
      <c r="C18" s="210" t="s">
        <v>30571</v>
      </c>
      <c r="D18" s="57"/>
      <c r="E18" s="57">
        <v>2.3454637714285713</v>
      </c>
    </row>
    <row r="19" spans="1:5">
      <c r="A19" s="205" t="s">
        <v>21782</v>
      </c>
      <c r="B19" s="206" t="s">
        <v>30575</v>
      </c>
      <c r="C19" s="210" t="s">
        <v>30576</v>
      </c>
      <c r="D19" s="57"/>
      <c r="E19" s="57">
        <v>0.7025060571428573</v>
      </c>
    </row>
    <row r="20" spans="1:5">
      <c r="A20" s="205" t="s">
        <v>21783</v>
      </c>
      <c r="B20" s="206" t="s">
        <v>28555</v>
      </c>
      <c r="C20" s="210" t="s">
        <v>11100</v>
      </c>
      <c r="D20" s="57"/>
      <c r="E20" s="57">
        <v>0.7025060571428573</v>
      </c>
    </row>
    <row r="21" spans="1:5">
      <c r="A21" s="207" t="s">
        <v>11101</v>
      </c>
      <c r="B21" s="208" t="s">
        <v>30520</v>
      </c>
      <c r="C21" s="209" t="s">
        <v>30521</v>
      </c>
      <c r="D21" s="133"/>
      <c r="E21" s="133"/>
    </row>
    <row r="22" spans="1:5">
      <c r="A22" s="205" t="s">
        <v>21784</v>
      </c>
      <c r="B22" s="206" t="s">
        <v>11104</v>
      </c>
      <c r="C22" s="210" t="s">
        <v>30522</v>
      </c>
      <c r="D22" s="57"/>
      <c r="E22" s="57">
        <v>29833.279405714289</v>
      </c>
    </row>
    <row r="23" spans="1:5">
      <c r="A23" s="205" t="s">
        <v>21785</v>
      </c>
      <c r="B23" s="206" t="s">
        <v>30554</v>
      </c>
      <c r="C23" s="210" t="s">
        <v>11106</v>
      </c>
      <c r="D23" s="352"/>
      <c r="E23" s="352" t="s">
        <v>23014</v>
      </c>
    </row>
    <row r="24" spans="1:5">
      <c r="A24" s="207" t="s">
        <v>14512</v>
      </c>
      <c r="B24" s="208" t="s">
        <v>30523</v>
      </c>
      <c r="C24" s="209" t="s">
        <v>30524</v>
      </c>
      <c r="D24" s="133"/>
      <c r="E24" s="133"/>
    </row>
    <row r="25" spans="1:5">
      <c r="A25" s="205" t="s">
        <v>21794</v>
      </c>
      <c r="B25" s="206" t="s">
        <v>30525</v>
      </c>
      <c r="C25" s="210" t="s">
        <v>30526</v>
      </c>
      <c r="D25" s="57"/>
      <c r="E25" s="57" t="s">
        <v>23006</v>
      </c>
    </row>
    <row r="26" spans="1:5">
      <c r="A26" s="205" t="s">
        <v>21797</v>
      </c>
      <c r="B26" s="206" t="s">
        <v>30554</v>
      </c>
      <c r="C26" s="210" t="s">
        <v>11106</v>
      </c>
      <c r="D26" s="352"/>
      <c r="E26" s="352" t="s">
        <v>23014</v>
      </c>
    </row>
    <row r="27" spans="1:5">
      <c r="A27" s="205" t="s">
        <v>21800</v>
      </c>
      <c r="B27" s="206" t="s">
        <v>29137</v>
      </c>
      <c r="C27" s="210" t="s">
        <v>11108</v>
      </c>
      <c r="D27" s="57"/>
      <c r="E27" s="57">
        <v>13723.263203657143</v>
      </c>
    </row>
    <row r="28" spans="1:5">
      <c r="A28" s="205" t="s">
        <v>21803</v>
      </c>
      <c r="B28" s="206" t="s">
        <v>30562</v>
      </c>
      <c r="C28" s="210" t="s">
        <v>11109</v>
      </c>
      <c r="D28" s="57"/>
      <c r="E28" s="57">
        <v>217.25566354285715</v>
      </c>
    </row>
    <row r="29" spans="1:5">
      <c r="A29" s="205" t="s">
        <v>21806</v>
      </c>
      <c r="B29" s="206" t="s">
        <v>30564</v>
      </c>
      <c r="C29" s="210" t="s">
        <v>14502</v>
      </c>
      <c r="D29" s="57"/>
      <c r="E29" s="57">
        <v>287.73288411428575</v>
      </c>
    </row>
    <row r="30" spans="1:5">
      <c r="A30" s="205" t="s">
        <v>21809</v>
      </c>
      <c r="B30" s="206" t="s">
        <v>30566</v>
      </c>
      <c r="C30" s="210" t="s">
        <v>14503</v>
      </c>
      <c r="D30" s="57"/>
      <c r="E30" s="57">
        <v>66.08089234285714</v>
      </c>
    </row>
    <row r="31" spans="1:5">
      <c r="A31" s="205" t="s">
        <v>25465</v>
      </c>
      <c r="B31" s="206" t="s">
        <v>30568</v>
      </c>
      <c r="C31" s="210" t="s">
        <v>14504</v>
      </c>
      <c r="D31" s="57"/>
      <c r="E31" s="57">
        <v>5540.5066422857153</v>
      </c>
    </row>
    <row r="32" spans="1:5">
      <c r="A32" s="205" t="s">
        <v>25468</v>
      </c>
      <c r="B32" s="206" t="s">
        <v>30574</v>
      </c>
      <c r="C32" s="210" t="s">
        <v>14505</v>
      </c>
      <c r="D32" s="57"/>
      <c r="E32" s="57">
        <v>2.3454637714285713</v>
      </c>
    </row>
    <row r="33" spans="1:5">
      <c r="A33" s="205" t="s">
        <v>25471</v>
      </c>
      <c r="B33" s="206" t="s">
        <v>30575</v>
      </c>
      <c r="C33" s="210" t="s">
        <v>14506</v>
      </c>
      <c r="D33" s="57"/>
      <c r="E33" s="57">
        <v>0.7025060571428573</v>
      </c>
    </row>
    <row r="34" spans="1:5">
      <c r="A34" s="205" t="s">
        <v>25474</v>
      </c>
      <c r="B34" s="206" t="s">
        <v>28555</v>
      </c>
      <c r="C34" s="210" t="s">
        <v>14507</v>
      </c>
      <c r="D34" s="57"/>
      <c r="E34" s="57">
        <v>0.7025060571428573</v>
      </c>
    </row>
    <row r="35" spans="1:5">
      <c r="A35" s="205" t="s">
        <v>25477</v>
      </c>
      <c r="B35" s="206" t="s">
        <v>30570</v>
      </c>
      <c r="C35" s="210" t="s">
        <v>14505</v>
      </c>
      <c r="D35" s="57"/>
      <c r="E35" s="57">
        <v>19.420893257142854</v>
      </c>
    </row>
    <row r="36" spans="1:5">
      <c r="A36" s="205" t="s">
        <v>25480</v>
      </c>
      <c r="B36" s="206" t="s">
        <v>30572</v>
      </c>
      <c r="C36" s="210" t="s">
        <v>14508</v>
      </c>
      <c r="D36" s="57"/>
      <c r="E36" s="57">
        <v>6.889091657142858</v>
      </c>
    </row>
    <row r="37" spans="1:5">
      <c r="A37" s="205" t="s">
        <v>25483</v>
      </c>
      <c r="B37" s="206" t="s">
        <v>14509</v>
      </c>
      <c r="C37" s="210" t="s">
        <v>14507</v>
      </c>
      <c r="D37" s="57"/>
      <c r="E37" s="57">
        <v>1.1104128</v>
      </c>
    </row>
    <row r="38" spans="1:5">
      <c r="A38" s="205" t="s">
        <v>25486</v>
      </c>
      <c r="B38" s="206" t="s">
        <v>14510</v>
      </c>
      <c r="C38" s="210" t="s">
        <v>14511</v>
      </c>
      <c r="D38" s="57"/>
      <c r="E38" s="57">
        <v>2.1981641142857149</v>
      </c>
    </row>
    <row r="39" spans="1:5">
      <c r="A39" s="205" t="s">
        <v>25489</v>
      </c>
      <c r="B39" s="206" t="s">
        <v>30558</v>
      </c>
      <c r="C39" s="211" t="s">
        <v>30559</v>
      </c>
      <c r="D39" s="57"/>
      <c r="E39" s="57">
        <v>254.02392411428573</v>
      </c>
    </row>
    <row r="40" spans="1:5">
      <c r="A40" s="207" t="s">
        <v>14523</v>
      </c>
      <c r="B40" s="208" t="s">
        <v>30554</v>
      </c>
      <c r="C40" s="209" t="s">
        <v>11106</v>
      </c>
      <c r="D40" s="133"/>
      <c r="E40" s="133"/>
    </row>
    <row r="41" spans="1:5">
      <c r="A41" s="205" t="s">
        <v>25492</v>
      </c>
      <c r="B41" s="206" t="s">
        <v>14513</v>
      </c>
      <c r="C41" s="210" t="s">
        <v>14514</v>
      </c>
      <c r="D41" s="57"/>
      <c r="E41" s="57">
        <v>7194.9423990857158</v>
      </c>
    </row>
    <row r="42" spans="1:5">
      <c r="A42" s="205" t="s">
        <v>25495</v>
      </c>
      <c r="B42" s="206" t="s">
        <v>29138</v>
      </c>
      <c r="C42" s="211">
        <v>22901305</v>
      </c>
      <c r="D42" s="57"/>
      <c r="E42" s="57">
        <v>7831.163610514287</v>
      </c>
    </row>
    <row r="43" spans="1:5">
      <c r="A43" s="205" t="s">
        <v>25498</v>
      </c>
      <c r="B43" s="206" t="s">
        <v>14517</v>
      </c>
      <c r="C43" s="211">
        <v>22901306</v>
      </c>
      <c r="D43" s="57"/>
      <c r="E43" s="57">
        <v>3656.6686656000006</v>
      </c>
    </row>
    <row r="44" spans="1:5">
      <c r="A44" s="205" t="s">
        <v>25501</v>
      </c>
      <c r="B44" s="206" t="s">
        <v>14519</v>
      </c>
      <c r="C44" s="211">
        <v>23901309</v>
      </c>
      <c r="D44" s="57"/>
      <c r="E44" s="57">
        <v>855.39177051428578</v>
      </c>
    </row>
    <row r="45" spans="1:5">
      <c r="A45" s="205" t="s">
        <v>25504</v>
      </c>
      <c r="B45" s="206" t="s">
        <v>14521</v>
      </c>
      <c r="C45" s="211">
        <v>23901323</v>
      </c>
      <c r="D45" s="57"/>
      <c r="E45" s="57">
        <v>1110.3561462857144</v>
      </c>
    </row>
    <row r="46" spans="1:5">
      <c r="A46" s="207" t="s">
        <v>24457</v>
      </c>
      <c r="B46" s="208" t="s">
        <v>14524</v>
      </c>
      <c r="C46" s="209" t="s">
        <v>30527</v>
      </c>
      <c r="D46" s="133"/>
      <c r="E46" s="133"/>
    </row>
    <row r="47" spans="1:5">
      <c r="A47" s="205" t="s">
        <v>25506</v>
      </c>
      <c r="B47" s="206" t="s">
        <v>14526</v>
      </c>
      <c r="C47" s="210" t="s">
        <v>30528</v>
      </c>
      <c r="D47" s="352"/>
      <c r="E47" s="352" t="s">
        <v>23010</v>
      </c>
    </row>
    <row r="48" spans="1:5">
      <c r="A48" s="205" t="s">
        <v>25509</v>
      </c>
      <c r="B48" s="206" t="s">
        <v>14528</v>
      </c>
      <c r="C48" s="210" t="s">
        <v>30529</v>
      </c>
      <c r="D48" s="352"/>
      <c r="E48" s="352" t="s">
        <v>23012</v>
      </c>
    </row>
    <row r="49" spans="1:5">
      <c r="A49" s="205" t="s">
        <v>25512</v>
      </c>
      <c r="B49" s="206" t="s">
        <v>14530</v>
      </c>
      <c r="C49" s="210" t="s">
        <v>30530</v>
      </c>
      <c r="D49" s="352"/>
      <c r="E49" s="352" t="s">
        <v>23015</v>
      </c>
    </row>
    <row r="50" spans="1:5">
      <c r="A50" s="205" t="s">
        <v>25515</v>
      </c>
      <c r="B50" s="206" t="s">
        <v>14532</v>
      </c>
      <c r="C50" s="210" t="s">
        <v>14533</v>
      </c>
      <c r="D50" s="57"/>
      <c r="E50" s="57">
        <v>7398.7031478857152</v>
      </c>
    </row>
    <row r="51" spans="1:5">
      <c r="A51" s="205" t="s">
        <v>25518</v>
      </c>
      <c r="B51" s="206" t="s">
        <v>30531</v>
      </c>
      <c r="C51" s="210" t="s">
        <v>30532</v>
      </c>
      <c r="D51" s="57"/>
      <c r="E51" s="57">
        <v>25486.160593371431</v>
      </c>
    </row>
    <row r="52" spans="1:5">
      <c r="A52" s="205" t="s">
        <v>25521</v>
      </c>
      <c r="B52" s="206" t="s">
        <v>14536</v>
      </c>
      <c r="C52" s="210" t="s">
        <v>14537</v>
      </c>
      <c r="D52" s="57"/>
      <c r="E52" s="57">
        <v>2096.9579190857144</v>
      </c>
    </row>
    <row r="53" spans="1:5">
      <c r="A53" s="205" t="s">
        <v>25524</v>
      </c>
      <c r="B53" s="206" t="s">
        <v>14538</v>
      </c>
      <c r="C53" s="210" t="s">
        <v>14539</v>
      </c>
      <c r="D53" s="57"/>
      <c r="E53" s="57">
        <v>7.7049051428571431</v>
      </c>
    </row>
    <row r="54" spans="1:5">
      <c r="A54" s="205" t="s">
        <v>25527</v>
      </c>
      <c r="B54" s="206" t="s">
        <v>14540</v>
      </c>
      <c r="C54" s="210" t="s">
        <v>14541</v>
      </c>
      <c r="D54" s="57"/>
      <c r="E54" s="57">
        <v>0.96311314285714289</v>
      </c>
    </row>
    <row r="55" spans="1:5">
      <c r="A55" s="205" t="s">
        <v>25530</v>
      </c>
      <c r="B55" s="206" t="s">
        <v>14542</v>
      </c>
      <c r="C55" s="210" t="s">
        <v>14543</v>
      </c>
      <c r="D55" s="57"/>
      <c r="E55" s="57">
        <v>0.96311314285714289</v>
      </c>
    </row>
    <row r="56" spans="1:5">
      <c r="A56" s="205" t="s">
        <v>25533</v>
      </c>
      <c r="B56" s="206" t="s">
        <v>14544</v>
      </c>
      <c r="C56" s="210" t="s">
        <v>14505</v>
      </c>
      <c r="D56" s="57"/>
      <c r="E56" s="57">
        <v>6.3338852571428577</v>
      </c>
    </row>
    <row r="57" spans="1:5">
      <c r="A57" s="205" t="s">
        <v>25536</v>
      </c>
      <c r="B57" s="206" t="s">
        <v>14545</v>
      </c>
      <c r="C57" s="210" t="s">
        <v>14506</v>
      </c>
      <c r="D57" s="57"/>
      <c r="E57" s="57">
        <v>3.4558765714285715</v>
      </c>
    </row>
    <row r="58" spans="1:5">
      <c r="A58" s="205" t="s">
        <v>25539</v>
      </c>
      <c r="B58" s="206" t="s">
        <v>14509</v>
      </c>
      <c r="C58" s="210" t="s">
        <v>14507</v>
      </c>
      <c r="D58" s="57"/>
      <c r="E58" s="57">
        <v>1.1104128</v>
      </c>
    </row>
    <row r="59" spans="1:5">
      <c r="A59" s="205" t="s">
        <v>25542</v>
      </c>
      <c r="B59" s="206" t="s">
        <v>14546</v>
      </c>
      <c r="C59" s="210" t="s">
        <v>14543</v>
      </c>
      <c r="D59" s="57"/>
      <c r="E59" s="57">
        <v>0.7025060571428573</v>
      </c>
    </row>
    <row r="60" spans="1:5">
      <c r="A60" s="205" t="s">
        <v>25545</v>
      </c>
      <c r="B60" s="206" t="s">
        <v>14547</v>
      </c>
      <c r="C60" s="210" t="s">
        <v>14505</v>
      </c>
      <c r="D60" s="57"/>
      <c r="E60" s="57">
        <v>1.8015881142857142</v>
      </c>
    </row>
    <row r="61" spans="1:5">
      <c r="A61" s="205" t="s">
        <v>25548</v>
      </c>
      <c r="B61" s="206" t="s">
        <v>28556</v>
      </c>
      <c r="C61" s="210" t="s">
        <v>14507</v>
      </c>
      <c r="D61" s="57"/>
      <c r="E61" s="57">
        <v>0.54387565714285724</v>
      </c>
    </row>
    <row r="62" spans="1:5">
      <c r="A62" s="205" t="s">
        <v>25551</v>
      </c>
      <c r="B62" s="206" t="s">
        <v>24454</v>
      </c>
      <c r="C62" s="210" t="s">
        <v>14543</v>
      </c>
      <c r="D62" s="57"/>
      <c r="E62" s="57">
        <v>0.54387565714285724</v>
      </c>
    </row>
    <row r="63" spans="1:5">
      <c r="A63" s="205" t="s">
        <v>25554</v>
      </c>
      <c r="B63" s="206" t="s">
        <v>24455</v>
      </c>
      <c r="C63" s="210" t="s">
        <v>14539</v>
      </c>
      <c r="D63" s="57"/>
      <c r="E63" s="57">
        <v>2.0735259428571431</v>
      </c>
    </row>
    <row r="64" spans="1:5">
      <c r="A64" s="205" t="s">
        <v>25557</v>
      </c>
      <c r="B64" s="206" t="s">
        <v>24456</v>
      </c>
      <c r="C64" s="210" t="s">
        <v>14543</v>
      </c>
      <c r="D64" s="57"/>
      <c r="E64" s="57">
        <v>34.55876571428572</v>
      </c>
    </row>
    <row r="65" spans="1:5">
      <c r="A65" s="207" t="s">
        <v>25347</v>
      </c>
      <c r="B65" s="208" t="s">
        <v>14526</v>
      </c>
      <c r="C65" s="209" t="s">
        <v>30528</v>
      </c>
      <c r="D65" s="133"/>
      <c r="E65" s="133"/>
    </row>
    <row r="66" spans="1:5">
      <c r="A66" s="205" t="s">
        <v>25560</v>
      </c>
      <c r="B66" s="206" t="s">
        <v>24458</v>
      </c>
      <c r="C66" s="210" t="s">
        <v>24459</v>
      </c>
      <c r="D66" s="57"/>
      <c r="E66" s="57">
        <v>109956.93923931429</v>
      </c>
    </row>
    <row r="67" spans="1:5">
      <c r="A67" s="205" t="s">
        <v>25563</v>
      </c>
      <c r="B67" s="206" t="s">
        <v>26811</v>
      </c>
      <c r="C67" s="210" t="s">
        <v>14527</v>
      </c>
      <c r="D67" s="57"/>
      <c r="E67" s="57">
        <v>37702.41233554286</v>
      </c>
    </row>
    <row r="68" spans="1:5">
      <c r="A68" s="205" t="s">
        <v>25566</v>
      </c>
      <c r="B68" s="206" t="s">
        <v>24461</v>
      </c>
      <c r="C68" s="210" t="s">
        <v>24462</v>
      </c>
      <c r="D68" s="57"/>
      <c r="E68" s="57">
        <v>4577.3255149714287</v>
      </c>
    </row>
    <row r="69" spans="1:5">
      <c r="A69" s="205" t="s">
        <v>25569</v>
      </c>
      <c r="B69" s="206" t="s">
        <v>24463</v>
      </c>
      <c r="C69" s="210" t="s">
        <v>24464</v>
      </c>
      <c r="D69" s="57"/>
      <c r="E69" s="57">
        <v>9448.5704996571421</v>
      </c>
    </row>
    <row r="70" spans="1:5">
      <c r="A70" s="205" t="s">
        <v>25572</v>
      </c>
      <c r="B70" s="206" t="s">
        <v>24465</v>
      </c>
      <c r="C70" s="210" t="s">
        <v>24466</v>
      </c>
      <c r="D70" s="57"/>
      <c r="E70" s="57">
        <v>20968.604746971429</v>
      </c>
    </row>
    <row r="71" spans="1:5">
      <c r="A71" s="205" t="s">
        <v>25575</v>
      </c>
      <c r="B71" s="206" t="s">
        <v>26812</v>
      </c>
      <c r="C71" s="210" t="s">
        <v>24468</v>
      </c>
      <c r="D71" s="57"/>
      <c r="E71" s="57">
        <v>6946.8444534857153</v>
      </c>
    </row>
    <row r="72" spans="1:5">
      <c r="A72" s="205" t="s">
        <v>25578</v>
      </c>
      <c r="B72" s="206" t="s">
        <v>26813</v>
      </c>
      <c r="C72" s="210" t="s">
        <v>21788</v>
      </c>
      <c r="D72" s="57"/>
      <c r="E72" s="57">
        <v>2741.1333120000004</v>
      </c>
    </row>
    <row r="73" spans="1:5">
      <c r="A73" s="205" t="s">
        <v>25581</v>
      </c>
      <c r="B73" s="206" t="s">
        <v>26815</v>
      </c>
      <c r="C73" s="210" t="s">
        <v>21789</v>
      </c>
      <c r="D73" s="57"/>
      <c r="E73" s="57">
        <v>477.3302043428572</v>
      </c>
    </row>
    <row r="74" spans="1:5">
      <c r="A74" s="205" t="s">
        <v>25584</v>
      </c>
      <c r="B74" s="206" t="s">
        <v>26817</v>
      </c>
      <c r="C74" s="210" t="s">
        <v>21197</v>
      </c>
      <c r="D74" s="57"/>
      <c r="E74" s="57">
        <v>1434.0301467428569</v>
      </c>
    </row>
    <row r="75" spans="1:5">
      <c r="A75" s="205" t="s">
        <v>25587</v>
      </c>
      <c r="B75" s="206" t="s">
        <v>26818</v>
      </c>
      <c r="C75" s="210" t="s">
        <v>24476</v>
      </c>
      <c r="D75" s="57"/>
      <c r="E75" s="57">
        <v>1.9262262857142858</v>
      </c>
    </row>
    <row r="76" spans="1:5">
      <c r="A76" s="205" t="s">
        <v>25590</v>
      </c>
      <c r="B76" s="206" t="s">
        <v>24477</v>
      </c>
      <c r="C76" s="210" t="s">
        <v>24476</v>
      </c>
      <c r="D76" s="57"/>
      <c r="E76" s="57">
        <v>14.322058971428573</v>
      </c>
    </row>
    <row r="77" spans="1:5">
      <c r="A77" s="205" t="s">
        <v>25593</v>
      </c>
      <c r="B77" s="206" t="s">
        <v>26819</v>
      </c>
      <c r="C77" s="210" t="s">
        <v>24476</v>
      </c>
      <c r="D77" s="57"/>
      <c r="E77" s="57">
        <v>61.82053302857144</v>
      </c>
    </row>
    <row r="78" spans="1:5">
      <c r="A78" s="205" t="s">
        <v>25596</v>
      </c>
      <c r="B78" s="206" t="s">
        <v>26820</v>
      </c>
      <c r="C78" s="210" t="s">
        <v>24480</v>
      </c>
      <c r="D78" s="57"/>
      <c r="E78" s="57">
        <v>83.4395904</v>
      </c>
    </row>
    <row r="79" spans="1:5">
      <c r="A79" s="205" t="s">
        <v>25599</v>
      </c>
      <c r="B79" s="206" t="s">
        <v>25338</v>
      </c>
      <c r="C79" s="210" t="s">
        <v>25339</v>
      </c>
      <c r="D79" s="57"/>
      <c r="E79" s="57">
        <v>12.803739428571431</v>
      </c>
    </row>
    <row r="80" spans="1:5">
      <c r="A80" s="205" t="s">
        <v>25602</v>
      </c>
      <c r="B80" s="206" t="s">
        <v>26821</v>
      </c>
      <c r="C80" s="210" t="s">
        <v>14539</v>
      </c>
      <c r="D80" s="57"/>
      <c r="E80" s="57">
        <v>17.075429485714288</v>
      </c>
    </row>
    <row r="81" spans="1:5">
      <c r="A81" s="205" t="s">
        <v>25605</v>
      </c>
      <c r="B81" s="206" t="s">
        <v>25341</v>
      </c>
      <c r="C81" s="210" t="s">
        <v>14543</v>
      </c>
      <c r="D81" s="57"/>
      <c r="E81" s="57">
        <v>0.54387565714285724</v>
      </c>
    </row>
    <row r="82" spans="1:5">
      <c r="A82" s="205" t="s">
        <v>25608</v>
      </c>
      <c r="B82" s="206" t="s">
        <v>25342</v>
      </c>
      <c r="C82" s="210" t="s">
        <v>25343</v>
      </c>
      <c r="D82" s="57"/>
      <c r="E82" s="57">
        <v>95.971392000000009</v>
      </c>
    </row>
    <row r="83" spans="1:5">
      <c r="A83" s="205" t="s">
        <v>25609</v>
      </c>
      <c r="B83" s="206" t="s">
        <v>25344</v>
      </c>
      <c r="C83" s="210" t="s">
        <v>14539</v>
      </c>
      <c r="D83" s="57"/>
      <c r="E83" s="57">
        <v>1.5069888000000002</v>
      </c>
    </row>
    <row r="84" spans="1:5">
      <c r="A84" s="205" t="s">
        <v>25611</v>
      </c>
      <c r="B84" s="206" t="s">
        <v>25345</v>
      </c>
      <c r="C84" s="210" t="s">
        <v>14543</v>
      </c>
      <c r="D84" s="57"/>
      <c r="E84" s="57">
        <v>0.54387565714285724</v>
      </c>
    </row>
    <row r="85" spans="1:5">
      <c r="A85" s="205" t="s">
        <v>25614</v>
      </c>
      <c r="B85" s="206" t="s">
        <v>25346</v>
      </c>
      <c r="C85" s="210" t="s">
        <v>14539</v>
      </c>
      <c r="D85" s="57"/>
      <c r="E85" s="57">
        <v>3.9997522285714284</v>
      </c>
    </row>
    <row r="86" spans="1:5">
      <c r="A86" s="205" t="s">
        <v>25617</v>
      </c>
      <c r="B86" s="206" t="s">
        <v>29111</v>
      </c>
      <c r="C86" s="210" t="s">
        <v>14543</v>
      </c>
      <c r="D86" s="57"/>
      <c r="E86" s="57">
        <v>1.5069888000000002</v>
      </c>
    </row>
    <row r="87" spans="1:5">
      <c r="A87" s="205" t="s">
        <v>25620</v>
      </c>
      <c r="B87" s="206" t="s">
        <v>28707</v>
      </c>
      <c r="C87" s="210"/>
      <c r="D87" s="57"/>
      <c r="E87" s="57">
        <v>49.832607085714287</v>
      </c>
    </row>
    <row r="88" spans="1:5">
      <c r="A88" s="207" t="s">
        <v>29112</v>
      </c>
      <c r="B88" s="208" t="s">
        <v>14528</v>
      </c>
      <c r="C88" s="209" t="s">
        <v>30529</v>
      </c>
      <c r="D88" s="133"/>
      <c r="E88" s="133"/>
    </row>
    <row r="89" spans="1:5">
      <c r="A89" s="205" t="s">
        <v>25623</v>
      </c>
      <c r="B89" s="206" t="s">
        <v>25348</v>
      </c>
      <c r="C89" s="210" t="s">
        <v>25349</v>
      </c>
      <c r="D89" s="57"/>
      <c r="E89" s="57">
        <v>102285.49378011428</v>
      </c>
    </row>
    <row r="90" spans="1:5">
      <c r="A90" s="205" t="s">
        <v>25626</v>
      </c>
      <c r="B90" s="206" t="s">
        <v>25350</v>
      </c>
      <c r="C90" s="210" t="s">
        <v>25351</v>
      </c>
      <c r="D90" s="352"/>
      <c r="E90" s="352" t="s">
        <v>23013</v>
      </c>
    </row>
    <row r="91" spans="1:5">
      <c r="A91" s="205" t="s">
        <v>25629</v>
      </c>
      <c r="B91" s="206" t="s">
        <v>25352</v>
      </c>
      <c r="C91" s="210" t="s">
        <v>25353</v>
      </c>
      <c r="D91" s="352"/>
      <c r="E91" s="352" t="s">
        <v>23011</v>
      </c>
    </row>
    <row r="92" spans="1:5">
      <c r="A92" s="205" t="s">
        <v>25632</v>
      </c>
      <c r="B92" s="206" t="s">
        <v>25354</v>
      </c>
      <c r="C92" s="210" t="s">
        <v>25355</v>
      </c>
      <c r="D92" s="57"/>
      <c r="E92" s="57">
        <v>110.69002697142858</v>
      </c>
    </row>
    <row r="93" spans="1:5">
      <c r="A93" s="205" t="s">
        <v>25635</v>
      </c>
      <c r="B93" s="206" t="s">
        <v>22660</v>
      </c>
      <c r="C93" s="210" t="s">
        <v>25356</v>
      </c>
      <c r="D93" s="57"/>
      <c r="E93" s="57">
        <v>383.56830719999999</v>
      </c>
    </row>
    <row r="94" spans="1:5">
      <c r="A94" s="205" t="s">
        <v>25638</v>
      </c>
      <c r="B94" s="206" t="s">
        <v>29140</v>
      </c>
      <c r="C94" s="210" t="s">
        <v>29103</v>
      </c>
      <c r="D94" s="57"/>
      <c r="E94" s="57">
        <v>31.941364114285722</v>
      </c>
    </row>
    <row r="95" spans="1:5">
      <c r="A95" s="205" t="s">
        <v>25641</v>
      </c>
      <c r="B95" s="206" t="s">
        <v>29104</v>
      </c>
      <c r="C95" s="210" t="s">
        <v>21198</v>
      </c>
      <c r="D95" s="57"/>
      <c r="E95" s="57">
        <v>34.55876571428572</v>
      </c>
    </row>
    <row r="96" spans="1:5">
      <c r="A96" s="205" t="s">
        <v>25644</v>
      </c>
      <c r="B96" s="206" t="s">
        <v>14538</v>
      </c>
      <c r="C96" s="210" t="s">
        <v>14539</v>
      </c>
      <c r="D96" s="57"/>
      <c r="E96" s="57">
        <v>12.259863771428575</v>
      </c>
    </row>
    <row r="97" spans="1:5">
      <c r="A97" s="205" t="s">
        <v>25647</v>
      </c>
      <c r="B97" s="206" t="s">
        <v>14540</v>
      </c>
      <c r="C97" s="210" t="s">
        <v>14507</v>
      </c>
      <c r="D97" s="57"/>
      <c r="E97" s="57">
        <v>0.96311314285714289</v>
      </c>
    </row>
    <row r="98" spans="1:5">
      <c r="A98" s="205" t="s">
        <v>25650</v>
      </c>
      <c r="B98" s="206" t="s">
        <v>29107</v>
      </c>
      <c r="C98" s="210" t="s">
        <v>14543</v>
      </c>
      <c r="D98" s="57"/>
      <c r="E98" s="57">
        <v>0.96311314285714289</v>
      </c>
    </row>
    <row r="99" spans="1:5">
      <c r="A99" s="205" t="s">
        <v>25653</v>
      </c>
      <c r="B99" s="206" t="s">
        <v>29109</v>
      </c>
      <c r="C99" s="210" t="s">
        <v>21199</v>
      </c>
      <c r="D99" s="57"/>
      <c r="E99" s="57">
        <v>11.013482057142859</v>
      </c>
    </row>
    <row r="100" spans="1:5">
      <c r="A100" s="205" t="s">
        <v>25656</v>
      </c>
      <c r="B100" s="206" t="s">
        <v>14509</v>
      </c>
      <c r="C100" s="210" t="s">
        <v>14507</v>
      </c>
      <c r="D100" s="57"/>
      <c r="E100" s="57">
        <v>1.1104128</v>
      </c>
    </row>
    <row r="101" spans="1:5">
      <c r="A101" s="205" t="s">
        <v>25659</v>
      </c>
      <c r="B101" s="206" t="s">
        <v>29111</v>
      </c>
      <c r="C101" s="210" t="s">
        <v>14543</v>
      </c>
      <c r="D101" s="57"/>
      <c r="E101" s="57">
        <v>0.7025060571428573</v>
      </c>
    </row>
    <row r="102" spans="1:5">
      <c r="A102" s="207" t="s">
        <v>29128</v>
      </c>
      <c r="B102" s="208" t="s">
        <v>25350</v>
      </c>
      <c r="C102" s="209" t="s">
        <v>25351</v>
      </c>
      <c r="D102" s="133"/>
      <c r="E102" s="133"/>
    </row>
    <row r="103" spans="1:5">
      <c r="A103" s="205" t="s">
        <v>25662</v>
      </c>
      <c r="B103" s="206" t="s">
        <v>29113</v>
      </c>
      <c r="C103" s="210" t="s">
        <v>29114</v>
      </c>
      <c r="D103" s="57"/>
      <c r="E103" s="57">
        <v>7831.163610514287</v>
      </c>
    </row>
    <row r="104" spans="1:5">
      <c r="A104" s="205" t="s">
        <v>25665</v>
      </c>
      <c r="B104" s="206" t="s">
        <v>29115</v>
      </c>
      <c r="C104" s="210" t="s">
        <v>29116</v>
      </c>
      <c r="D104" s="57"/>
      <c r="E104" s="57">
        <v>855.39177051428578</v>
      </c>
    </row>
    <row r="105" spans="1:5">
      <c r="A105" s="205" t="s">
        <v>25668</v>
      </c>
      <c r="B105" s="206" t="s">
        <v>29117</v>
      </c>
      <c r="C105" s="210" t="s">
        <v>29118</v>
      </c>
      <c r="D105" s="57"/>
      <c r="E105" s="57">
        <v>1110.3561462857144</v>
      </c>
    </row>
    <row r="106" spans="1:5">
      <c r="A106" s="205" t="s">
        <v>25671</v>
      </c>
      <c r="B106" s="206" t="s">
        <v>29119</v>
      </c>
      <c r="C106" s="210" t="s">
        <v>29120</v>
      </c>
      <c r="D106" s="57"/>
      <c r="E106" s="57">
        <v>7194.9423990857158</v>
      </c>
    </row>
    <row r="107" spans="1:5">
      <c r="A107" s="205" t="s">
        <v>25674</v>
      </c>
      <c r="B107" s="206" t="s">
        <v>29121</v>
      </c>
      <c r="C107" s="210" t="s">
        <v>29122</v>
      </c>
      <c r="D107" s="57"/>
      <c r="E107" s="57">
        <v>110.69002697142858</v>
      </c>
    </row>
    <row r="108" spans="1:5">
      <c r="A108" s="205" t="s">
        <v>25677</v>
      </c>
      <c r="B108" s="206" t="s">
        <v>28551</v>
      </c>
      <c r="C108" s="210" t="s">
        <v>29123</v>
      </c>
      <c r="D108" s="57"/>
      <c r="E108" s="57">
        <v>55.486647771428572</v>
      </c>
    </row>
    <row r="109" spans="1:5">
      <c r="A109" s="205" t="s">
        <v>25680</v>
      </c>
      <c r="B109" s="206" t="s">
        <v>28551</v>
      </c>
      <c r="C109" s="210" t="s">
        <v>29124</v>
      </c>
      <c r="D109" s="57"/>
      <c r="E109" s="57">
        <v>110.69002697142858</v>
      </c>
    </row>
    <row r="110" spans="1:5">
      <c r="A110" s="205" t="s">
        <v>25683</v>
      </c>
      <c r="B110" s="206" t="s">
        <v>22662</v>
      </c>
      <c r="C110" s="210" t="s">
        <v>29125</v>
      </c>
      <c r="D110" s="57"/>
      <c r="E110" s="57">
        <v>106.56563657142858</v>
      </c>
    </row>
    <row r="111" spans="1:5">
      <c r="A111" s="205" t="s">
        <v>25686</v>
      </c>
      <c r="B111" s="206" t="s">
        <v>29126</v>
      </c>
      <c r="C111" s="210" t="s">
        <v>21199</v>
      </c>
      <c r="D111" s="57"/>
      <c r="E111" s="57">
        <v>8.2601115428571426</v>
      </c>
    </row>
    <row r="112" spans="1:5">
      <c r="A112" s="205" t="s">
        <v>25689</v>
      </c>
      <c r="B112" s="206" t="s">
        <v>29127</v>
      </c>
      <c r="C112" s="210" t="s">
        <v>8307</v>
      </c>
      <c r="D112" s="57"/>
      <c r="E112" s="57">
        <v>31.39748845714286</v>
      </c>
    </row>
    <row r="113" spans="1:5">
      <c r="A113" s="207" t="s">
        <v>29131</v>
      </c>
      <c r="B113" s="208" t="s">
        <v>25352</v>
      </c>
      <c r="C113" s="209" t="s">
        <v>25353</v>
      </c>
      <c r="D113" s="133"/>
      <c r="E113" s="133"/>
    </row>
    <row r="114" spans="1:5">
      <c r="A114" s="205" t="s">
        <v>25691</v>
      </c>
      <c r="B114" s="206" t="s">
        <v>29113</v>
      </c>
      <c r="C114" s="210" t="s">
        <v>29114</v>
      </c>
      <c r="D114" s="57"/>
      <c r="E114" s="57">
        <v>7831.163610514287</v>
      </c>
    </row>
    <row r="115" spans="1:5">
      <c r="A115" s="205" t="s">
        <v>25693</v>
      </c>
      <c r="B115" s="206" t="s">
        <v>29115</v>
      </c>
      <c r="C115" s="210" t="s">
        <v>29116</v>
      </c>
      <c r="D115" s="57"/>
      <c r="E115" s="57">
        <v>855.39177051428578</v>
      </c>
    </row>
    <row r="116" spans="1:5">
      <c r="A116" s="205" t="s">
        <v>25696</v>
      </c>
      <c r="B116" s="206" t="s">
        <v>29117</v>
      </c>
      <c r="C116" s="210" t="s">
        <v>29118</v>
      </c>
      <c r="D116" s="57"/>
      <c r="E116" s="57">
        <v>1110.3561462857144</v>
      </c>
    </row>
    <row r="117" spans="1:5">
      <c r="A117" s="205" t="s">
        <v>25699</v>
      </c>
      <c r="B117" s="206" t="s">
        <v>29129</v>
      </c>
      <c r="C117" s="210" t="s">
        <v>29130</v>
      </c>
      <c r="D117" s="57"/>
      <c r="E117" s="57">
        <v>7360.1559606857145</v>
      </c>
    </row>
    <row r="118" spans="1:5">
      <c r="A118" s="205" t="s">
        <v>25702</v>
      </c>
      <c r="B118" s="206" t="s">
        <v>29121</v>
      </c>
      <c r="C118" s="210" t="s">
        <v>29122</v>
      </c>
      <c r="D118" s="57"/>
      <c r="E118" s="57">
        <v>110.69002697142858</v>
      </c>
    </row>
    <row r="119" spans="1:5">
      <c r="A119" s="205" t="s">
        <v>25705</v>
      </c>
      <c r="B119" s="206" t="s">
        <v>28551</v>
      </c>
      <c r="C119" s="210" t="s">
        <v>29123</v>
      </c>
      <c r="D119" s="57"/>
      <c r="E119" s="57">
        <v>55.486647771428572</v>
      </c>
    </row>
    <row r="120" spans="1:5">
      <c r="A120" s="205" t="s">
        <v>25708</v>
      </c>
      <c r="B120" s="206" t="s">
        <v>28551</v>
      </c>
      <c r="C120" s="210" t="s">
        <v>29124</v>
      </c>
      <c r="D120" s="57"/>
      <c r="E120" s="57">
        <v>110.69002697142858</v>
      </c>
    </row>
    <row r="121" spans="1:5">
      <c r="A121" s="205" t="s">
        <v>25711</v>
      </c>
      <c r="B121" s="206" t="s">
        <v>22662</v>
      </c>
      <c r="C121" s="210" t="s">
        <v>29125</v>
      </c>
      <c r="D121" s="57"/>
      <c r="E121" s="57">
        <v>106.56563657142858</v>
      </c>
    </row>
    <row r="122" spans="1:5">
      <c r="A122" s="205" t="s">
        <v>25714</v>
      </c>
      <c r="B122" s="206" t="s">
        <v>29126</v>
      </c>
      <c r="C122" s="210" t="s">
        <v>29110</v>
      </c>
      <c r="D122" s="57"/>
      <c r="E122" s="57">
        <v>8.2601115428571426</v>
      </c>
    </row>
    <row r="123" spans="1:5">
      <c r="A123" s="205" t="s">
        <v>25717</v>
      </c>
      <c r="B123" s="206" t="s">
        <v>29127</v>
      </c>
      <c r="C123" s="210" t="s">
        <v>8307</v>
      </c>
      <c r="D123" s="57"/>
      <c r="E123" s="57">
        <v>31.39748845714286</v>
      </c>
    </row>
    <row r="124" spans="1:5">
      <c r="A124" s="207" t="s">
        <v>26822</v>
      </c>
      <c r="B124" s="208" t="s">
        <v>14530</v>
      </c>
      <c r="C124" s="209" t="s">
        <v>30530</v>
      </c>
      <c r="D124" s="133"/>
      <c r="E124" s="133"/>
    </row>
    <row r="125" spans="1:5">
      <c r="A125" s="205" t="s">
        <v>25720</v>
      </c>
      <c r="B125" s="206" t="s">
        <v>29132</v>
      </c>
      <c r="C125" s="210" t="s">
        <v>26823</v>
      </c>
      <c r="D125" s="57"/>
      <c r="E125" s="57">
        <v>5071.7084873142867</v>
      </c>
    </row>
    <row r="126" spans="1:5">
      <c r="A126" s="205" t="s">
        <v>25723</v>
      </c>
      <c r="B126" s="206" t="s">
        <v>29134</v>
      </c>
      <c r="C126" s="210" t="s">
        <v>29135</v>
      </c>
      <c r="D126" s="57"/>
      <c r="E126" s="57">
        <v>5199.4739437714288</v>
      </c>
    </row>
    <row r="127" spans="1:5">
      <c r="A127" s="205" t="s">
        <v>25726</v>
      </c>
      <c r="B127" s="206" t="s">
        <v>26824</v>
      </c>
      <c r="C127" s="210" t="s">
        <v>26825</v>
      </c>
      <c r="D127" s="57"/>
      <c r="E127" s="57">
        <v>2045.7429613714287</v>
      </c>
    </row>
    <row r="128" spans="1:5">
      <c r="A128" s="205" t="s">
        <v>25729</v>
      </c>
      <c r="B128" s="206" t="s">
        <v>25344</v>
      </c>
      <c r="C128" s="210" t="s">
        <v>14539</v>
      </c>
      <c r="D128" s="57"/>
      <c r="E128" s="57">
        <v>1.5069888000000002</v>
      </c>
    </row>
    <row r="129" spans="1:5">
      <c r="A129" s="205" t="s">
        <v>25732</v>
      </c>
      <c r="B129" s="206" t="s">
        <v>25345</v>
      </c>
      <c r="C129" s="210" t="s">
        <v>14543</v>
      </c>
      <c r="D129" s="57"/>
      <c r="E129" s="57">
        <v>0.54387565714285724</v>
      </c>
    </row>
    <row r="130" spans="1:5">
      <c r="A130" s="205" t="s">
        <v>25735</v>
      </c>
      <c r="B130" s="206" t="s">
        <v>26826</v>
      </c>
      <c r="C130" s="210" t="s">
        <v>14539</v>
      </c>
      <c r="D130" s="57"/>
      <c r="E130" s="57">
        <v>1.5069888000000002</v>
      </c>
    </row>
    <row r="131" spans="1:5">
      <c r="A131" s="205" t="s">
        <v>25738</v>
      </c>
      <c r="B131" s="206" t="s">
        <v>26827</v>
      </c>
      <c r="C131" s="210" t="s">
        <v>14543</v>
      </c>
      <c r="D131" s="57"/>
      <c r="E131" s="57">
        <v>0.54387565714285724</v>
      </c>
    </row>
  </sheetData>
  <protectedRanges>
    <protectedRange sqref="D5:D131" name="Rozstęp1"/>
  </protectedRanges>
  <mergeCells count="3">
    <mergeCell ref="A2:D2"/>
    <mergeCell ref="A4:D4"/>
    <mergeCell ref="A1:D1"/>
  </mergeCells>
  <phoneticPr fontId="11" type="noConversion"/>
  <pageMargins left="0.78740157480314965" right="0.78740157480314965" top="0.78740157480314965" bottom="0.78740157480314965" header="0.51181102362204722" footer="0.51181102362204722"/>
  <pageSetup paperSize="9"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9238"/>
  <sheetViews>
    <sheetView view="pageBreakPreview" topLeftCell="A1361" zoomScaleNormal="100" zoomScaleSheetLayoutView="100" workbookViewId="0">
      <selection activeCell="D1361" sqref="D1:F1048576"/>
    </sheetView>
  </sheetViews>
  <sheetFormatPr defaultColWidth="9.109375" defaultRowHeight="15.6"/>
  <cols>
    <col min="1" max="1" width="7" style="245" customWidth="1"/>
    <col min="2" max="2" width="34.5546875" style="246" customWidth="1"/>
    <col min="3" max="3" width="59" style="246" customWidth="1"/>
    <col min="4" max="4" width="14.88671875" style="345" customWidth="1"/>
    <col min="5" max="5" width="17.5546875" style="345" customWidth="1"/>
    <col min="6" max="16384" width="9.109375" style="246"/>
  </cols>
  <sheetData>
    <row r="1" spans="1:5">
      <c r="A1" s="719" t="s">
        <v>33355</v>
      </c>
      <c r="B1" s="719"/>
      <c r="C1" s="719"/>
      <c r="D1" s="719"/>
    </row>
    <row r="2" spans="1:5" ht="33" customHeight="1">
      <c r="A2" s="757" t="s">
        <v>33352</v>
      </c>
      <c r="B2" s="757"/>
      <c r="C2" s="757"/>
      <c r="D2" s="757"/>
      <c r="E2" s="246"/>
    </row>
    <row r="3" spans="1:5" ht="15.75" customHeight="1">
      <c r="A3" s="758" t="s">
        <v>22815</v>
      </c>
      <c r="B3" s="758" t="s">
        <v>11160</v>
      </c>
      <c r="C3" s="758" t="s">
        <v>21791</v>
      </c>
      <c r="D3" s="760" t="s">
        <v>21792</v>
      </c>
      <c r="E3" s="756" t="s">
        <v>33340</v>
      </c>
    </row>
    <row r="4" spans="1:5" ht="36.75" customHeight="1">
      <c r="A4" s="759"/>
      <c r="B4" s="759"/>
      <c r="C4" s="759"/>
      <c r="D4" s="761"/>
      <c r="E4" s="756"/>
    </row>
    <row r="5" spans="1:5" ht="15.75" customHeight="1">
      <c r="A5" s="752" t="s">
        <v>21793</v>
      </c>
      <c r="B5" s="753"/>
      <c r="C5" s="753"/>
      <c r="D5" s="754"/>
      <c r="E5" s="246"/>
    </row>
    <row r="6" spans="1:5">
      <c r="A6" s="212" t="s">
        <v>25740</v>
      </c>
      <c r="B6" s="213" t="s">
        <v>21795</v>
      </c>
      <c r="C6" s="214" t="s">
        <v>21796</v>
      </c>
      <c r="D6" s="353"/>
      <c r="E6" s="353">
        <v>79872.830470800007</v>
      </c>
    </row>
    <row r="7" spans="1:5">
      <c r="A7" s="212" t="s">
        <v>25743</v>
      </c>
      <c r="B7" s="213" t="s">
        <v>21798</v>
      </c>
      <c r="C7" s="214" t="s">
        <v>21799</v>
      </c>
      <c r="D7" s="353"/>
      <c r="E7" s="353">
        <v>36612.005378399997</v>
      </c>
    </row>
    <row r="8" spans="1:5">
      <c r="A8" s="212" t="s">
        <v>25746</v>
      </c>
      <c r="B8" s="213" t="s">
        <v>21801</v>
      </c>
      <c r="C8" s="214" t="s">
        <v>21802</v>
      </c>
      <c r="D8" s="353"/>
      <c r="E8" s="353">
        <v>33313.141350000005</v>
      </c>
    </row>
    <row r="9" spans="1:5" ht="17.25" customHeight="1">
      <c r="A9" s="212" t="s">
        <v>25749</v>
      </c>
      <c r="B9" s="213" t="s">
        <v>21804</v>
      </c>
      <c r="C9" s="214" t="s">
        <v>21805</v>
      </c>
      <c r="D9" s="353"/>
      <c r="E9" s="353">
        <v>2888.7499152000009</v>
      </c>
    </row>
    <row r="10" spans="1:5">
      <c r="A10" s="212" t="s">
        <v>25752</v>
      </c>
      <c r="B10" s="213" t="s">
        <v>21807</v>
      </c>
      <c r="C10" s="214" t="s">
        <v>21808</v>
      </c>
      <c r="D10" s="353"/>
      <c r="E10" s="353">
        <v>51.091657200000007</v>
      </c>
    </row>
    <row r="11" spans="1:5">
      <c r="A11" s="212" t="s">
        <v>25755</v>
      </c>
      <c r="B11" s="213" t="s">
        <v>21810</v>
      </c>
      <c r="C11" s="214" t="s">
        <v>25464</v>
      </c>
      <c r="D11" s="353"/>
      <c r="E11" s="353">
        <v>1184.7741048000003</v>
      </c>
    </row>
    <row r="12" spans="1:5">
      <c r="A12" s="212" t="s">
        <v>25758</v>
      </c>
      <c r="B12" s="213" t="s">
        <v>25466</v>
      </c>
      <c r="C12" s="214" t="s">
        <v>25467</v>
      </c>
      <c r="D12" s="353"/>
      <c r="E12" s="353">
        <v>672.47667720000004</v>
      </c>
    </row>
    <row r="13" spans="1:5">
      <c r="A13" s="212" t="s">
        <v>25761</v>
      </c>
      <c r="B13" s="213" t="s">
        <v>25469</v>
      </c>
      <c r="C13" s="214" t="s">
        <v>25470</v>
      </c>
      <c r="D13" s="353"/>
      <c r="E13" s="353">
        <v>498.4888716000001</v>
      </c>
    </row>
    <row r="14" spans="1:5">
      <c r="A14" s="212" t="s">
        <v>25764</v>
      </c>
      <c r="B14" s="213" t="s">
        <v>25472</v>
      </c>
      <c r="C14" s="214" t="s">
        <v>25473</v>
      </c>
      <c r="D14" s="353"/>
      <c r="E14" s="353">
        <v>299.64566520000011</v>
      </c>
    </row>
    <row r="15" spans="1:5">
      <c r="A15" s="212" t="s">
        <v>25767</v>
      </c>
      <c r="B15" s="213" t="s">
        <v>25475</v>
      </c>
      <c r="C15" s="214" t="s">
        <v>25476</v>
      </c>
      <c r="D15" s="353"/>
      <c r="E15" s="353">
        <v>838.17934920000005</v>
      </c>
    </row>
    <row r="16" spans="1:5">
      <c r="A16" s="212" t="s">
        <v>25769</v>
      </c>
      <c r="B16" s="213" t="s">
        <v>25478</v>
      </c>
      <c r="C16" s="214" t="s">
        <v>25479</v>
      </c>
      <c r="D16" s="353"/>
      <c r="E16" s="353">
        <v>254.07743040000005</v>
      </c>
    </row>
    <row r="17" spans="1:5">
      <c r="A17" s="212" t="s">
        <v>25772</v>
      </c>
      <c r="B17" s="213" t="s">
        <v>25481</v>
      </c>
      <c r="C17" s="214" t="s">
        <v>25482</v>
      </c>
      <c r="D17" s="353"/>
      <c r="E17" s="353">
        <v>690.42780000000005</v>
      </c>
    </row>
    <row r="18" spans="1:5">
      <c r="A18" s="212" t="s">
        <v>25775</v>
      </c>
      <c r="B18" s="213" t="s">
        <v>25484</v>
      </c>
      <c r="C18" s="214" t="s">
        <v>25485</v>
      </c>
      <c r="D18" s="353"/>
      <c r="E18" s="353">
        <v>254.07743040000005</v>
      </c>
    </row>
    <row r="19" spans="1:5">
      <c r="A19" s="212" t="s">
        <v>25778</v>
      </c>
      <c r="B19" s="213" t="s">
        <v>25487</v>
      </c>
      <c r="C19" s="214" t="s">
        <v>25488</v>
      </c>
      <c r="D19" s="353"/>
      <c r="E19" s="353">
        <v>208.50919560000003</v>
      </c>
    </row>
    <row r="20" spans="1:5">
      <c r="A20" s="212" t="s">
        <v>25781</v>
      </c>
      <c r="B20" s="213" t="s">
        <v>25490</v>
      </c>
      <c r="C20" s="214" t="s">
        <v>25491</v>
      </c>
      <c r="D20" s="353"/>
      <c r="E20" s="353">
        <v>82.851336000000018</v>
      </c>
    </row>
    <row r="21" spans="1:5">
      <c r="A21" s="212" t="s">
        <v>25784</v>
      </c>
      <c r="B21" s="213" t="s">
        <v>25493</v>
      </c>
      <c r="C21" s="214" t="s">
        <v>25494</v>
      </c>
      <c r="D21" s="353"/>
      <c r="E21" s="353">
        <v>59.376790800000009</v>
      </c>
    </row>
    <row r="22" spans="1:5">
      <c r="A22" s="212" t="s">
        <v>25787</v>
      </c>
      <c r="B22" s="213" t="s">
        <v>25496</v>
      </c>
      <c r="C22" s="214" t="s">
        <v>25497</v>
      </c>
      <c r="D22" s="353"/>
      <c r="E22" s="353">
        <v>59.376790800000009</v>
      </c>
    </row>
    <row r="23" spans="1:5">
      <c r="A23" s="212" t="s">
        <v>25790</v>
      </c>
      <c r="B23" s="213" t="s">
        <v>25499</v>
      </c>
      <c r="C23" s="214" t="s">
        <v>25500</v>
      </c>
      <c r="D23" s="353"/>
      <c r="E23" s="353">
        <v>274.79026440000007</v>
      </c>
    </row>
    <row r="24" spans="1:5">
      <c r="A24" s="212" t="s">
        <v>25793</v>
      </c>
      <c r="B24" s="213" t="s">
        <v>25502</v>
      </c>
      <c r="C24" s="214" t="s">
        <v>25503</v>
      </c>
      <c r="D24" s="353"/>
      <c r="E24" s="353">
        <v>508.15486080000011</v>
      </c>
    </row>
    <row r="25" spans="1:5">
      <c r="A25" s="212" t="s">
        <v>25794</v>
      </c>
      <c r="B25" s="213" t="s">
        <v>25505</v>
      </c>
      <c r="C25" s="214" t="s">
        <v>21799</v>
      </c>
      <c r="D25" s="353"/>
      <c r="E25" s="353">
        <v>36623.052223200015</v>
      </c>
    </row>
    <row r="26" spans="1:5">
      <c r="A26" s="212" t="s">
        <v>25797</v>
      </c>
      <c r="B26" s="213" t="s">
        <v>25507</v>
      </c>
      <c r="C26" s="214" t="s">
        <v>25508</v>
      </c>
      <c r="D26" s="353"/>
      <c r="E26" s="353">
        <v>22890.443281200005</v>
      </c>
    </row>
    <row r="27" spans="1:5">
      <c r="A27" s="212" t="s">
        <v>25800</v>
      </c>
      <c r="B27" s="213" t="s">
        <v>25510</v>
      </c>
      <c r="C27" s="214" t="s">
        <v>25511</v>
      </c>
      <c r="D27" s="353"/>
      <c r="E27" s="353">
        <v>559.24651800000015</v>
      </c>
    </row>
    <row r="28" spans="1:5">
      <c r="A28" s="212" t="s">
        <v>25803</v>
      </c>
      <c r="B28" s="213" t="s">
        <v>25513</v>
      </c>
      <c r="C28" s="214" t="s">
        <v>25514</v>
      </c>
      <c r="D28" s="353"/>
      <c r="E28" s="353">
        <v>1632.1713192000002</v>
      </c>
    </row>
    <row r="29" spans="1:5">
      <c r="A29" s="212" t="s">
        <v>25806</v>
      </c>
      <c r="B29" s="213" t="s">
        <v>25516</v>
      </c>
      <c r="C29" s="214" t="s">
        <v>25517</v>
      </c>
      <c r="D29" s="353"/>
      <c r="E29" s="353">
        <v>10454.457747600001</v>
      </c>
    </row>
    <row r="30" spans="1:5">
      <c r="A30" s="212" t="s">
        <v>25809</v>
      </c>
      <c r="B30" s="213" t="s">
        <v>25519</v>
      </c>
      <c r="C30" s="214" t="s">
        <v>25520</v>
      </c>
      <c r="D30" s="353"/>
      <c r="E30" s="353">
        <v>1549.3199832000003</v>
      </c>
    </row>
    <row r="31" spans="1:5">
      <c r="A31" s="212" t="s">
        <v>25812</v>
      </c>
      <c r="B31" s="213" t="s">
        <v>25522</v>
      </c>
      <c r="C31" s="214" t="s">
        <v>25523</v>
      </c>
      <c r="D31" s="353"/>
      <c r="E31" s="353">
        <v>6010.8644268000007</v>
      </c>
    </row>
    <row r="32" spans="1:5">
      <c r="A32" s="212" t="s">
        <v>25815</v>
      </c>
      <c r="B32" s="213" t="s">
        <v>25525</v>
      </c>
      <c r="C32" s="214" t="s">
        <v>25526</v>
      </c>
      <c r="D32" s="353"/>
      <c r="E32" s="353">
        <v>345.21390000000002</v>
      </c>
    </row>
    <row r="33" spans="1:5">
      <c r="A33" s="212" t="s">
        <v>29367</v>
      </c>
      <c r="B33" s="213" t="s">
        <v>25528</v>
      </c>
      <c r="C33" s="214" t="s">
        <v>25529</v>
      </c>
      <c r="D33" s="353"/>
      <c r="E33" s="353">
        <v>248.55400800000004</v>
      </c>
    </row>
    <row r="34" spans="1:5">
      <c r="A34" s="212" t="s">
        <v>29370</v>
      </c>
      <c r="B34" s="213" t="s">
        <v>25531</v>
      </c>
      <c r="C34" s="214" t="s">
        <v>25532</v>
      </c>
      <c r="D34" s="353"/>
      <c r="E34" s="353">
        <v>735.99603480000019</v>
      </c>
    </row>
    <row r="35" spans="1:5">
      <c r="A35" s="212" t="s">
        <v>29373</v>
      </c>
      <c r="B35" s="213" t="s">
        <v>25534</v>
      </c>
      <c r="C35" s="214" t="s">
        <v>25535</v>
      </c>
      <c r="D35" s="353"/>
      <c r="E35" s="353">
        <v>324842.13733320002</v>
      </c>
    </row>
    <row r="36" spans="1:5">
      <c r="A36" s="212" t="s">
        <v>29376</v>
      </c>
      <c r="B36" s="213" t="s">
        <v>25537</v>
      </c>
      <c r="C36" s="214" t="s">
        <v>25538</v>
      </c>
      <c r="D36" s="353"/>
      <c r="E36" s="353">
        <v>217835.49432240005</v>
      </c>
    </row>
    <row r="37" spans="1:5">
      <c r="A37" s="212" t="s">
        <v>29379</v>
      </c>
      <c r="B37" s="213" t="s">
        <v>25540</v>
      </c>
      <c r="C37" s="214" t="s">
        <v>25541</v>
      </c>
      <c r="D37" s="353"/>
      <c r="E37" s="353">
        <v>6687.4836708000012</v>
      </c>
    </row>
    <row r="38" spans="1:5">
      <c r="A38" s="212" t="s">
        <v>29382</v>
      </c>
      <c r="B38" s="213" t="s">
        <v>25543</v>
      </c>
      <c r="C38" s="214" t="s">
        <v>25544</v>
      </c>
      <c r="D38" s="353"/>
      <c r="E38" s="353">
        <v>54650.122081200017</v>
      </c>
    </row>
    <row r="39" spans="1:5">
      <c r="A39" s="212" t="s">
        <v>29385</v>
      </c>
      <c r="B39" s="213" t="s">
        <v>25546</v>
      </c>
      <c r="C39" s="214" t="s">
        <v>25547</v>
      </c>
      <c r="D39" s="353"/>
      <c r="E39" s="353">
        <v>3006.1226412000005</v>
      </c>
    </row>
    <row r="40" spans="1:5">
      <c r="A40" s="212" t="s">
        <v>29388</v>
      </c>
      <c r="B40" s="215" t="s">
        <v>25549</v>
      </c>
      <c r="C40" s="216" t="s">
        <v>25550</v>
      </c>
      <c r="D40" s="353"/>
      <c r="E40" s="353">
        <v>19838.752405200004</v>
      </c>
    </row>
    <row r="41" spans="1:5">
      <c r="A41" s="212" t="s">
        <v>32963</v>
      </c>
      <c r="B41" s="213" t="s">
        <v>25552</v>
      </c>
      <c r="C41" s="214" t="s">
        <v>25553</v>
      </c>
      <c r="D41" s="353"/>
      <c r="E41" s="353">
        <v>1663.9309980000005</v>
      </c>
    </row>
    <row r="42" spans="1:5">
      <c r="A42" s="212" t="s">
        <v>32966</v>
      </c>
      <c r="B42" s="213" t="s">
        <v>25555</v>
      </c>
      <c r="C42" s="214" t="s">
        <v>25556</v>
      </c>
      <c r="D42" s="353"/>
      <c r="E42" s="353">
        <v>3006.1226412000005</v>
      </c>
    </row>
    <row r="43" spans="1:5">
      <c r="A43" s="212" t="s">
        <v>32969</v>
      </c>
      <c r="B43" s="213" t="s">
        <v>25558</v>
      </c>
      <c r="C43" s="214" t="s">
        <v>25559</v>
      </c>
      <c r="D43" s="353"/>
      <c r="E43" s="353">
        <v>1110.2079024</v>
      </c>
    </row>
    <row r="44" spans="1:5">
      <c r="A44" s="212" t="s">
        <v>32972</v>
      </c>
      <c r="B44" s="213" t="s">
        <v>25561</v>
      </c>
      <c r="C44" s="214" t="s">
        <v>25562</v>
      </c>
      <c r="D44" s="353"/>
      <c r="E44" s="353">
        <v>1064.6396676000002</v>
      </c>
    </row>
    <row r="45" spans="1:5">
      <c r="A45" s="212" t="s">
        <v>32975</v>
      </c>
      <c r="B45" s="213" t="s">
        <v>25564</v>
      </c>
      <c r="C45" s="214" t="s">
        <v>25565</v>
      </c>
      <c r="D45" s="353"/>
      <c r="E45" s="353">
        <v>1677.7395540000002</v>
      </c>
    </row>
    <row r="46" spans="1:5">
      <c r="A46" s="212" t="s">
        <v>32978</v>
      </c>
      <c r="B46" s="213" t="s">
        <v>25567</v>
      </c>
      <c r="C46" s="214" t="s">
        <v>25568</v>
      </c>
      <c r="D46" s="353"/>
      <c r="E46" s="353">
        <v>357.64160040000007</v>
      </c>
    </row>
    <row r="47" spans="1:5" ht="15.75" customHeight="1">
      <c r="A47" s="212" t="s">
        <v>32981</v>
      </c>
      <c r="B47" s="213" t="s">
        <v>25570</v>
      </c>
      <c r="C47" s="214" t="s">
        <v>25571</v>
      </c>
      <c r="D47" s="353"/>
      <c r="E47" s="353">
        <v>5923.8705240000008</v>
      </c>
    </row>
    <row r="48" spans="1:5">
      <c r="A48" s="212" t="s">
        <v>32984</v>
      </c>
      <c r="B48" s="213" t="s">
        <v>25573</v>
      </c>
      <c r="C48" s="214" t="s">
        <v>25574</v>
      </c>
      <c r="D48" s="353"/>
      <c r="E48" s="353">
        <v>807.8005260000001</v>
      </c>
    </row>
    <row r="49" spans="1:5">
      <c r="A49" s="212" t="s">
        <v>32987</v>
      </c>
      <c r="B49" s="213" t="s">
        <v>25576</v>
      </c>
      <c r="C49" s="214" t="s">
        <v>25577</v>
      </c>
      <c r="D49" s="353"/>
      <c r="E49" s="353">
        <v>1478.8963476000004</v>
      </c>
    </row>
    <row r="50" spans="1:5">
      <c r="A50" s="212" t="s">
        <v>32989</v>
      </c>
      <c r="B50" s="213" t="s">
        <v>25579</v>
      </c>
      <c r="C50" s="214" t="s">
        <v>25580</v>
      </c>
      <c r="D50" s="353"/>
      <c r="E50" s="353">
        <v>1641.8373084000002</v>
      </c>
    </row>
    <row r="51" spans="1:5">
      <c r="A51" s="212" t="s">
        <v>32992</v>
      </c>
      <c r="B51" s="213" t="s">
        <v>25582</v>
      </c>
      <c r="C51" s="214" t="s">
        <v>25583</v>
      </c>
      <c r="D51" s="353"/>
      <c r="E51" s="353">
        <v>41.425668000000009</v>
      </c>
    </row>
    <row r="52" spans="1:5">
      <c r="A52" s="212" t="s">
        <v>32995</v>
      </c>
      <c r="B52" s="213" t="s">
        <v>25585</v>
      </c>
      <c r="C52" s="214" t="s">
        <v>25586</v>
      </c>
      <c r="D52" s="353"/>
      <c r="E52" s="353">
        <v>382.49700120000006</v>
      </c>
    </row>
    <row r="53" spans="1:5">
      <c r="A53" s="212" t="s">
        <v>32998</v>
      </c>
      <c r="B53" s="213" t="s">
        <v>25588</v>
      </c>
      <c r="C53" s="214" t="s">
        <v>25589</v>
      </c>
      <c r="D53" s="353"/>
      <c r="E53" s="353">
        <v>2296.3628628000001</v>
      </c>
    </row>
    <row r="54" spans="1:5">
      <c r="A54" s="212" t="s">
        <v>33001</v>
      </c>
      <c r="B54" s="213" t="s">
        <v>25591</v>
      </c>
      <c r="C54" s="214" t="s">
        <v>25592</v>
      </c>
      <c r="D54" s="353"/>
      <c r="E54" s="353">
        <v>53.853368400000008</v>
      </c>
    </row>
    <row r="55" spans="1:5">
      <c r="A55" s="212" t="s">
        <v>33004</v>
      </c>
      <c r="B55" s="213" t="s">
        <v>25594</v>
      </c>
      <c r="C55" s="214" t="s">
        <v>25595</v>
      </c>
      <c r="D55" s="353"/>
      <c r="E55" s="353">
        <v>34.521390000000004</v>
      </c>
    </row>
    <row r="56" spans="1:5">
      <c r="A56" s="212" t="s">
        <v>33007</v>
      </c>
      <c r="B56" s="213" t="s">
        <v>25597</v>
      </c>
      <c r="C56" s="214" t="s">
        <v>25598</v>
      </c>
      <c r="D56" s="353"/>
      <c r="E56" s="353">
        <v>378.35443440000012</v>
      </c>
    </row>
    <row r="57" spans="1:5">
      <c r="A57" s="212" t="s">
        <v>33010</v>
      </c>
      <c r="B57" s="213" t="s">
        <v>25600</v>
      </c>
      <c r="C57" s="214" t="s">
        <v>25601</v>
      </c>
      <c r="D57" s="353"/>
      <c r="E57" s="353">
        <v>5.5234224000000003</v>
      </c>
    </row>
    <row r="58" spans="1:5">
      <c r="A58" s="212" t="s">
        <v>33013</v>
      </c>
      <c r="B58" s="213" t="s">
        <v>25603</v>
      </c>
      <c r="C58" s="214" t="s">
        <v>25604</v>
      </c>
      <c r="D58" s="353"/>
      <c r="E58" s="353">
        <v>70.423635600000011</v>
      </c>
    </row>
    <row r="59" spans="1:5">
      <c r="A59" s="212" t="s">
        <v>33016</v>
      </c>
      <c r="B59" s="213" t="s">
        <v>25606</v>
      </c>
      <c r="C59" s="214" t="s">
        <v>25607</v>
      </c>
      <c r="D59" s="353"/>
      <c r="E59" s="353">
        <v>19.331978400000004</v>
      </c>
    </row>
    <row r="60" spans="1:5">
      <c r="A60" s="212" t="s">
        <v>33019</v>
      </c>
      <c r="B60" s="213">
        <v>933271</v>
      </c>
      <c r="C60" s="214" t="s">
        <v>30444</v>
      </c>
      <c r="D60" s="353"/>
      <c r="E60" s="353">
        <v>401.82897960000003</v>
      </c>
    </row>
    <row r="61" spans="1:5">
      <c r="A61" s="212" t="s">
        <v>33021</v>
      </c>
      <c r="B61" s="213">
        <v>5876100110</v>
      </c>
      <c r="C61" s="214" t="s">
        <v>25610</v>
      </c>
      <c r="D61" s="353"/>
      <c r="E61" s="353">
        <v>1146.110148</v>
      </c>
    </row>
    <row r="62" spans="1:5">
      <c r="A62" s="212" t="s">
        <v>33024</v>
      </c>
      <c r="B62" s="213" t="s">
        <v>25612</v>
      </c>
      <c r="C62" s="214" t="s">
        <v>25613</v>
      </c>
      <c r="D62" s="353"/>
      <c r="E62" s="353">
        <v>37834.06258440001</v>
      </c>
    </row>
    <row r="63" spans="1:5">
      <c r="A63" s="212" t="s">
        <v>33027</v>
      </c>
      <c r="B63" s="213" t="s">
        <v>25615</v>
      </c>
      <c r="C63" s="214" t="s">
        <v>25616</v>
      </c>
      <c r="D63" s="353"/>
      <c r="E63" s="353">
        <v>4954.5098928000007</v>
      </c>
    </row>
    <row r="64" spans="1:5">
      <c r="A64" s="212" t="s">
        <v>33030</v>
      </c>
      <c r="B64" s="213" t="s">
        <v>25618</v>
      </c>
      <c r="C64" s="214" t="s">
        <v>25619</v>
      </c>
      <c r="D64" s="353"/>
      <c r="E64" s="353">
        <v>2369.5482096000005</v>
      </c>
    </row>
    <row r="65" spans="1:5">
      <c r="A65" s="212" t="s">
        <v>33033</v>
      </c>
      <c r="B65" s="213" t="s">
        <v>25621</v>
      </c>
      <c r="C65" s="214" t="s">
        <v>25622</v>
      </c>
      <c r="D65" s="353"/>
      <c r="E65" s="353">
        <v>3822.2083008000004</v>
      </c>
    </row>
    <row r="66" spans="1:5">
      <c r="A66" s="212" t="s">
        <v>33036</v>
      </c>
      <c r="B66" s="213" t="s">
        <v>25624</v>
      </c>
      <c r="C66" s="214" t="s">
        <v>25625</v>
      </c>
      <c r="D66" s="353"/>
      <c r="E66" s="353">
        <v>4585.8214476000012</v>
      </c>
    </row>
    <row r="67" spans="1:5">
      <c r="A67" s="212" t="s">
        <v>33039</v>
      </c>
      <c r="B67" s="213" t="s">
        <v>25627</v>
      </c>
      <c r="C67" s="214" t="s">
        <v>25628</v>
      </c>
      <c r="D67" s="353"/>
      <c r="E67" s="353">
        <v>1576.9370952000002</v>
      </c>
    </row>
    <row r="68" spans="1:5">
      <c r="A68" s="212" t="s">
        <v>33042</v>
      </c>
      <c r="B68" s="213" t="s">
        <v>25630</v>
      </c>
      <c r="C68" s="214" t="s">
        <v>25631</v>
      </c>
      <c r="D68" s="353"/>
      <c r="E68" s="353">
        <v>401.82897960000003</v>
      </c>
    </row>
    <row r="69" spans="1:5">
      <c r="A69" s="212" t="s">
        <v>33045</v>
      </c>
      <c r="B69" s="213" t="s">
        <v>25633</v>
      </c>
      <c r="C69" s="214" t="s">
        <v>25634</v>
      </c>
      <c r="D69" s="353"/>
      <c r="E69" s="353">
        <v>1184.7741048000003</v>
      </c>
    </row>
    <row r="70" spans="1:5">
      <c r="A70" s="212" t="s">
        <v>33048</v>
      </c>
      <c r="B70" s="213" t="s">
        <v>25636</v>
      </c>
      <c r="C70" s="214" t="s">
        <v>25637</v>
      </c>
      <c r="D70" s="353"/>
      <c r="E70" s="353">
        <v>187.79636160000007</v>
      </c>
    </row>
    <row r="71" spans="1:5">
      <c r="A71" s="212" t="s">
        <v>33051</v>
      </c>
      <c r="B71" s="213" t="s">
        <v>25639</v>
      </c>
      <c r="C71" s="214" t="s">
        <v>25640</v>
      </c>
      <c r="D71" s="353"/>
      <c r="E71" s="353">
        <v>2674.7172972000008</v>
      </c>
    </row>
    <row r="72" spans="1:5">
      <c r="A72" s="212" t="s">
        <v>33054</v>
      </c>
      <c r="B72" s="213" t="s">
        <v>25642</v>
      </c>
      <c r="C72" s="214" t="s">
        <v>25643</v>
      </c>
      <c r="D72" s="353"/>
      <c r="E72" s="353">
        <v>46432.650405600005</v>
      </c>
    </row>
    <row r="73" spans="1:5">
      <c r="A73" s="212" t="s">
        <v>33056</v>
      </c>
      <c r="B73" s="213" t="s">
        <v>25645</v>
      </c>
      <c r="C73" s="214" t="s">
        <v>25646</v>
      </c>
      <c r="D73" s="353"/>
      <c r="E73" s="353">
        <v>7452.4776732000018</v>
      </c>
    </row>
    <row r="74" spans="1:5">
      <c r="A74" s="212" t="s">
        <v>33059</v>
      </c>
      <c r="B74" s="213" t="s">
        <v>25648</v>
      </c>
      <c r="C74" s="214" t="s">
        <v>25649</v>
      </c>
      <c r="D74" s="353"/>
      <c r="E74" s="353">
        <v>135.32384880000004</v>
      </c>
    </row>
    <row r="75" spans="1:5">
      <c r="A75" s="212" t="s">
        <v>33062</v>
      </c>
      <c r="B75" s="213" t="s">
        <v>25651</v>
      </c>
      <c r="C75" s="214" t="s">
        <v>25652</v>
      </c>
      <c r="D75" s="353"/>
      <c r="E75" s="353">
        <v>974.88405360000013</v>
      </c>
    </row>
    <row r="76" spans="1:5">
      <c r="A76" s="212" t="s">
        <v>33065</v>
      </c>
      <c r="B76" s="213" t="s">
        <v>25654</v>
      </c>
      <c r="C76" s="214" t="s">
        <v>25655</v>
      </c>
      <c r="D76" s="353"/>
      <c r="E76" s="353">
        <v>573.05507399999999</v>
      </c>
    </row>
    <row r="77" spans="1:5">
      <c r="A77" s="212" t="s">
        <v>33068</v>
      </c>
      <c r="B77" s="213" t="s">
        <v>25657</v>
      </c>
      <c r="C77" s="214" t="s">
        <v>25658</v>
      </c>
      <c r="D77" s="353"/>
      <c r="E77" s="353">
        <v>573.05507399999999</v>
      </c>
    </row>
    <row r="78" spans="1:5">
      <c r="A78" s="212" t="s">
        <v>33071</v>
      </c>
      <c r="B78" s="213" t="s">
        <v>25660</v>
      </c>
      <c r="C78" s="214" t="s">
        <v>25661</v>
      </c>
      <c r="D78" s="353"/>
      <c r="E78" s="353">
        <v>879.60501720000013</v>
      </c>
    </row>
    <row r="79" spans="1:5">
      <c r="A79" s="212" t="s">
        <v>33074</v>
      </c>
      <c r="B79" s="213" t="s">
        <v>25663</v>
      </c>
      <c r="C79" s="214" t="s">
        <v>25664</v>
      </c>
      <c r="D79" s="353"/>
      <c r="E79" s="353">
        <v>1850.3465040000003</v>
      </c>
    </row>
    <row r="80" spans="1:5">
      <c r="A80" s="212" t="s">
        <v>33077</v>
      </c>
      <c r="B80" s="213" t="s">
        <v>25666</v>
      </c>
      <c r="C80" s="214" t="s">
        <v>25667</v>
      </c>
      <c r="D80" s="353"/>
      <c r="E80" s="353">
        <v>227.84117400000002</v>
      </c>
    </row>
    <row r="81" spans="1:5">
      <c r="A81" s="212" t="s">
        <v>33080</v>
      </c>
      <c r="B81" s="213" t="s">
        <v>25669</v>
      </c>
      <c r="C81" s="214" t="s">
        <v>25670</v>
      </c>
      <c r="D81" s="353"/>
      <c r="E81" s="353">
        <v>764.99400240000011</v>
      </c>
    </row>
    <row r="82" spans="1:5">
      <c r="A82" s="212" t="s">
        <v>33083</v>
      </c>
      <c r="B82" s="213" t="s">
        <v>25672</v>
      </c>
      <c r="C82" s="214" t="s">
        <v>25673</v>
      </c>
      <c r="D82" s="353"/>
      <c r="E82" s="353">
        <v>131.18128200000004</v>
      </c>
    </row>
    <row r="83" spans="1:5">
      <c r="A83" s="212" t="s">
        <v>33086</v>
      </c>
      <c r="B83" s="213" t="s">
        <v>25675</v>
      </c>
      <c r="C83" s="214" t="s">
        <v>25676</v>
      </c>
      <c r="D83" s="353"/>
      <c r="E83" s="353">
        <v>477.77603760000005</v>
      </c>
    </row>
    <row r="84" spans="1:5">
      <c r="A84" s="212" t="s">
        <v>33088</v>
      </c>
      <c r="B84" s="213" t="s">
        <v>25678</v>
      </c>
      <c r="C84" s="214" t="s">
        <v>25679</v>
      </c>
      <c r="D84" s="353"/>
      <c r="E84" s="353">
        <v>66.281068800000014</v>
      </c>
    </row>
    <row r="85" spans="1:5">
      <c r="A85" s="212" t="s">
        <v>33090</v>
      </c>
      <c r="B85" s="213" t="s">
        <v>25681</v>
      </c>
      <c r="C85" s="214" t="s">
        <v>25682</v>
      </c>
      <c r="D85" s="353"/>
      <c r="E85" s="353">
        <v>419.78010240000015</v>
      </c>
    </row>
    <row r="86" spans="1:5">
      <c r="A86" s="212" t="s">
        <v>33093</v>
      </c>
      <c r="B86" s="213" t="s">
        <v>25684</v>
      </c>
      <c r="C86" s="214" t="s">
        <v>25685</v>
      </c>
      <c r="D86" s="353"/>
      <c r="E86" s="353">
        <v>4108.0454100000006</v>
      </c>
    </row>
    <row r="87" spans="1:5">
      <c r="A87" s="212" t="s">
        <v>33095</v>
      </c>
      <c r="B87" s="213" t="s">
        <v>25687</v>
      </c>
      <c r="C87" s="214" t="s">
        <v>25688</v>
      </c>
      <c r="D87" s="353"/>
      <c r="E87" s="353">
        <v>3822.2083008000004</v>
      </c>
    </row>
    <row r="88" spans="1:5">
      <c r="A88" s="212" t="s">
        <v>33097</v>
      </c>
      <c r="B88" s="213"/>
      <c r="C88" s="214" t="s">
        <v>25690</v>
      </c>
      <c r="D88" s="353"/>
      <c r="E88" s="353">
        <v>80.08962480000001</v>
      </c>
    </row>
    <row r="89" spans="1:5">
      <c r="A89" s="212" t="s">
        <v>33099</v>
      </c>
      <c r="B89" s="213"/>
      <c r="C89" s="214" t="s">
        <v>25692</v>
      </c>
      <c r="D89" s="353"/>
      <c r="E89" s="353">
        <v>80.08962480000001</v>
      </c>
    </row>
    <row r="90" spans="1:5">
      <c r="A90" s="212" t="s">
        <v>33100</v>
      </c>
      <c r="B90" s="213" t="s">
        <v>25694</v>
      </c>
      <c r="C90" s="214" t="s">
        <v>25695</v>
      </c>
      <c r="D90" s="353"/>
      <c r="E90" s="353">
        <v>974.88405360000013</v>
      </c>
    </row>
    <row r="91" spans="1:5">
      <c r="A91" s="212" t="s">
        <v>33102</v>
      </c>
      <c r="B91" s="213" t="s">
        <v>25697</v>
      </c>
      <c r="C91" s="214" t="s">
        <v>25698</v>
      </c>
      <c r="D91" s="353"/>
      <c r="E91" s="353">
        <v>1422.2812680000002</v>
      </c>
    </row>
    <row r="92" spans="1:5">
      <c r="A92" s="212" t="s">
        <v>33104</v>
      </c>
      <c r="B92" s="213" t="s">
        <v>25700</v>
      </c>
      <c r="C92" s="214" t="s">
        <v>25701</v>
      </c>
      <c r="D92" s="353"/>
      <c r="E92" s="353">
        <v>43949.872036800007</v>
      </c>
    </row>
    <row r="93" spans="1:5">
      <c r="A93" s="212" t="s">
        <v>33106</v>
      </c>
      <c r="B93" s="213" t="s">
        <v>25703</v>
      </c>
      <c r="C93" s="214" t="s">
        <v>25704</v>
      </c>
      <c r="D93" s="353"/>
      <c r="E93" s="353">
        <v>764.99400240000011</v>
      </c>
    </row>
    <row r="94" spans="1:5">
      <c r="A94" s="212" t="s">
        <v>33109</v>
      </c>
      <c r="B94" s="213" t="s">
        <v>25706</v>
      </c>
      <c r="C94" s="214" t="s">
        <v>25707</v>
      </c>
      <c r="D94" s="353"/>
      <c r="E94" s="353">
        <v>1433.3281128000003</v>
      </c>
    </row>
    <row r="95" spans="1:5">
      <c r="A95" s="212" t="s">
        <v>33112</v>
      </c>
      <c r="B95" s="213" t="s">
        <v>25709</v>
      </c>
      <c r="C95" s="214" t="s">
        <v>25710</v>
      </c>
      <c r="D95" s="353"/>
      <c r="E95" s="353">
        <v>75.947058000000013</v>
      </c>
    </row>
    <row r="96" spans="1:5">
      <c r="A96" s="212" t="s">
        <v>33115</v>
      </c>
      <c r="B96" s="213" t="s">
        <v>25712</v>
      </c>
      <c r="C96" s="214" t="s">
        <v>25713</v>
      </c>
      <c r="D96" s="353"/>
      <c r="E96" s="353">
        <v>48.329946000000007</v>
      </c>
    </row>
    <row r="97" spans="1:5">
      <c r="A97" s="212" t="s">
        <v>33118</v>
      </c>
      <c r="B97" s="213" t="s">
        <v>25715</v>
      </c>
      <c r="C97" s="214" t="s">
        <v>25716</v>
      </c>
      <c r="D97" s="353"/>
      <c r="E97" s="353">
        <v>66.281068800000014</v>
      </c>
    </row>
    <row r="98" spans="1:5">
      <c r="A98" s="212" t="s">
        <v>33120</v>
      </c>
      <c r="B98" s="213" t="s">
        <v>25718</v>
      </c>
      <c r="C98" s="214" t="s">
        <v>25719</v>
      </c>
      <c r="D98" s="353"/>
      <c r="E98" s="353">
        <v>38.663956800000008</v>
      </c>
    </row>
    <row r="99" spans="1:5">
      <c r="A99" s="212" t="s">
        <v>33123</v>
      </c>
      <c r="B99" s="213" t="s">
        <v>25721</v>
      </c>
      <c r="C99" s="214" t="s">
        <v>25722</v>
      </c>
      <c r="D99" s="353"/>
      <c r="E99" s="353">
        <v>66.281068800000014</v>
      </c>
    </row>
    <row r="100" spans="1:5">
      <c r="A100" s="212" t="s">
        <v>33125</v>
      </c>
      <c r="B100" s="213" t="s">
        <v>25724</v>
      </c>
      <c r="C100" s="214" t="s">
        <v>25725</v>
      </c>
      <c r="D100" s="353"/>
      <c r="E100" s="353">
        <v>110.46844800000001</v>
      </c>
    </row>
    <row r="101" spans="1:5">
      <c r="A101" s="212" t="s">
        <v>33127</v>
      </c>
      <c r="B101" s="213" t="s">
        <v>25727</v>
      </c>
      <c r="C101" s="214" t="s">
        <v>25728</v>
      </c>
      <c r="D101" s="353"/>
      <c r="E101" s="353">
        <v>104.94502560000004</v>
      </c>
    </row>
    <row r="102" spans="1:5">
      <c r="A102" s="212" t="s">
        <v>33130</v>
      </c>
      <c r="B102" s="213" t="s">
        <v>25730</v>
      </c>
      <c r="C102" s="214" t="s">
        <v>25731</v>
      </c>
      <c r="D102" s="353"/>
      <c r="E102" s="353">
        <v>11.046844800000001</v>
      </c>
    </row>
    <row r="103" spans="1:5">
      <c r="A103" s="212" t="s">
        <v>33132</v>
      </c>
      <c r="B103" s="213" t="s">
        <v>25733</v>
      </c>
      <c r="C103" s="214" t="s">
        <v>25734</v>
      </c>
      <c r="D103" s="353"/>
      <c r="E103" s="353">
        <v>15.189411600000001</v>
      </c>
    </row>
    <row r="104" spans="1:5">
      <c r="A104" s="212" t="s">
        <v>33135</v>
      </c>
      <c r="B104" s="213" t="s">
        <v>25736</v>
      </c>
      <c r="C104" s="214" t="s">
        <v>25737</v>
      </c>
      <c r="D104" s="353"/>
      <c r="E104" s="353">
        <v>8512.9747740000021</v>
      </c>
    </row>
    <row r="105" spans="1:5">
      <c r="A105" s="212" t="s">
        <v>33137</v>
      </c>
      <c r="B105" s="213" t="s">
        <v>25739</v>
      </c>
      <c r="C105" s="214" t="s">
        <v>25655</v>
      </c>
      <c r="D105" s="353"/>
      <c r="E105" s="353">
        <v>84.232191600000007</v>
      </c>
    </row>
    <row r="106" spans="1:5">
      <c r="A106" s="212" t="s">
        <v>33140</v>
      </c>
      <c r="B106" s="213" t="s">
        <v>25741</v>
      </c>
      <c r="C106" s="214" t="s">
        <v>25742</v>
      </c>
      <c r="D106" s="353"/>
      <c r="E106" s="353">
        <v>74.566202400000009</v>
      </c>
    </row>
    <row r="107" spans="1:5">
      <c r="A107" s="212" t="s">
        <v>33143</v>
      </c>
      <c r="B107" s="213" t="s">
        <v>25744</v>
      </c>
      <c r="C107" s="214" t="s">
        <v>25745</v>
      </c>
      <c r="D107" s="353"/>
      <c r="E107" s="353">
        <v>508.15486080000011</v>
      </c>
    </row>
    <row r="108" spans="1:5">
      <c r="A108" s="212" t="s">
        <v>33146</v>
      </c>
      <c r="B108" s="213" t="s">
        <v>25747</v>
      </c>
      <c r="C108" s="214" t="s">
        <v>25748</v>
      </c>
      <c r="D108" s="353"/>
      <c r="E108" s="353">
        <v>393.54384600000003</v>
      </c>
    </row>
    <row r="109" spans="1:5">
      <c r="A109" s="212" t="s">
        <v>33149</v>
      </c>
      <c r="B109" s="213" t="s">
        <v>25750</v>
      </c>
      <c r="C109" s="214" t="s">
        <v>25751</v>
      </c>
      <c r="D109" s="353"/>
      <c r="E109" s="353">
        <v>343.83304440000006</v>
      </c>
    </row>
    <row r="110" spans="1:5">
      <c r="A110" s="212" t="s">
        <v>33152</v>
      </c>
      <c r="B110" s="213" t="s">
        <v>25753</v>
      </c>
      <c r="C110" s="214" t="s">
        <v>25754</v>
      </c>
      <c r="D110" s="353"/>
      <c r="E110" s="353">
        <v>116560.78290720003</v>
      </c>
    </row>
    <row r="111" spans="1:5">
      <c r="A111" s="212" t="s">
        <v>33155</v>
      </c>
      <c r="B111" s="213" t="s">
        <v>25756</v>
      </c>
      <c r="C111" s="214" t="s">
        <v>25757</v>
      </c>
      <c r="D111" s="353"/>
      <c r="E111" s="353">
        <v>401.82897960000003</v>
      </c>
    </row>
    <row r="112" spans="1:5">
      <c r="A112" s="212" t="s">
        <v>29607</v>
      </c>
      <c r="B112" s="213" t="s">
        <v>25759</v>
      </c>
      <c r="C112" s="214" t="s">
        <v>25760</v>
      </c>
      <c r="D112" s="353"/>
      <c r="E112" s="353">
        <v>10488.979137600003</v>
      </c>
    </row>
    <row r="113" spans="1:5">
      <c r="A113" s="212" t="s">
        <v>29610</v>
      </c>
      <c r="B113" s="213" t="s">
        <v>25762</v>
      </c>
      <c r="C113" s="214" t="s">
        <v>25763</v>
      </c>
      <c r="D113" s="353"/>
      <c r="E113" s="353">
        <v>280.31368680000003</v>
      </c>
    </row>
    <row r="114" spans="1:5">
      <c r="A114" s="212" t="s">
        <v>29611</v>
      </c>
      <c r="B114" s="213" t="s">
        <v>25765</v>
      </c>
      <c r="C114" s="214" t="s">
        <v>25766</v>
      </c>
      <c r="D114" s="353"/>
      <c r="E114" s="353">
        <v>368.68844520000005</v>
      </c>
    </row>
    <row r="115" spans="1:5">
      <c r="A115" s="212" t="s">
        <v>29614</v>
      </c>
      <c r="B115" s="213" t="s">
        <v>25642</v>
      </c>
      <c r="C115" s="214" t="s">
        <v>25768</v>
      </c>
      <c r="D115" s="353"/>
      <c r="E115" s="353">
        <v>46432.650405600005</v>
      </c>
    </row>
    <row r="116" spans="1:5">
      <c r="A116" s="212" t="s">
        <v>29617</v>
      </c>
      <c r="B116" s="213" t="s">
        <v>25770</v>
      </c>
      <c r="C116" s="214" t="s">
        <v>25771</v>
      </c>
      <c r="D116" s="353"/>
      <c r="E116" s="353">
        <v>36687.952436400003</v>
      </c>
    </row>
    <row r="117" spans="1:5">
      <c r="A117" s="212" t="s">
        <v>29620</v>
      </c>
      <c r="B117" s="213" t="s">
        <v>25773</v>
      </c>
      <c r="C117" s="214" t="s">
        <v>25774</v>
      </c>
      <c r="D117" s="353"/>
      <c r="E117" s="353">
        <v>287.21796480000006</v>
      </c>
    </row>
    <row r="118" spans="1:5">
      <c r="A118" s="212" t="s">
        <v>29623</v>
      </c>
      <c r="B118" s="213" t="s">
        <v>25776</v>
      </c>
      <c r="C118" s="214" t="s">
        <v>25777</v>
      </c>
      <c r="D118" s="353"/>
      <c r="E118" s="353">
        <v>573.05507399999999</v>
      </c>
    </row>
    <row r="119" spans="1:5">
      <c r="A119" s="212" t="s">
        <v>29626</v>
      </c>
      <c r="B119" s="213" t="s">
        <v>25779</v>
      </c>
      <c r="C119" s="214" t="s">
        <v>25780</v>
      </c>
      <c r="D119" s="353"/>
      <c r="E119" s="353">
        <v>1204.1060832000003</v>
      </c>
    </row>
    <row r="120" spans="1:5">
      <c r="A120" s="212" t="s">
        <v>29629</v>
      </c>
      <c r="B120" s="213" t="s">
        <v>25782</v>
      </c>
      <c r="C120" s="214" t="s">
        <v>25783</v>
      </c>
      <c r="D120" s="353"/>
      <c r="E120" s="353">
        <v>172.60695000000001</v>
      </c>
    </row>
    <row r="121" spans="1:5">
      <c r="A121" s="212" t="s">
        <v>29631</v>
      </c>
      <c r="B121" s="213" t="s">
        <v>25785</v>
      </c>
      <c r="C121" s="214" t="s">
        <v>25786</v>
      </c>
      <c r="D121" s="353"/>
      <c r="E121" s="353">
        <v>5.5234224000000003</v>
      </c>
    </row>
    <row r="122" spans="1:5">
      <c r="A122" s="212" t="s">
        <v>29633</v>
      </c>
      <c r="B122" s="213" t="s">
        <v>25788</v>
      </c>
      <c r="C122" s="214" t="s">
        <v>25789</v>
      </c>
      <c r="D122" s="353"/>
      <c r="E122" s="353">
        <v>8.2851336000000018</v>
      </c>
    </row>
    <row r="123" spans="1:5">
      <c r="A123" s="212" t="s">
        <v>29634</v>
      </c>
      <c r="B123" s="213" t="s">
        <v>25791</v>
      </c>
      <c r="C123" s="214" t="s">
        <v>25792</v>
      </c>
      <c r="D123" s="353"/>
      <c r="E123" s="353">
        <v>6520.4001432000014</v>
      </c>
    </row>
    <row r="124" spans="1:5">
      <c r="A124" s="212" t="s">
        <v>29637</v>
      </c>
      <c r="B124" s="213" t="s">
        <v>25700</v>
      </c>
      <c r="C124" s="214" t="s">
        <v>25701</v>
      </c>
      <c r="D124" s="353"/>
      <c r="E124" s="353">
        <v>43949.872036800007</v>
      </c>
    </row>
    <row r="125" spans="1:5">
      <c r="A125" s="212" t="s">
        <v>29640</v>
      </c>
      <c r="B125" s="213" t="s">
        <v>25795</v>
      </c>
      <c r="C125" s="214" t="s">
        <v>25796</v>
      </c>
      <c r="D125" s="353"/>
      <c r="E125" s="353">
        <v>5158.8765216000002</v>
      </c>
    </row>
    <row r="126" spans="1:5">
      <c r="A126" s="212" t="s">
        <v>29641</v>
      </c>
      <c r="B126" s="213" t="s">
        <v>25798</v>
      </c>
      <c r="C126" s="214" t="s">
        <v>25799</v>
      </c>
      <c r="D126" s="353"/>
      <c r="E126" s="353">
        <v>4051.4303304000009</v>
      </c>
    </row>
    <row r="127" spans="1:5">
      <c r="A127" s="212" t="s">
        <v>29644</v>
      </c>
      <c r="B127" s="213" t="s">
        <v>25801</v>
      </c>
      <c r="C127" s="214" t="s">
        <v>25802</v>
      </c>
      <c r="D127" s="353"/>
      <c r="E127" s="353">
        <v>3344.4322632000008</v>
      </c>
    </row>
    <row r="128" spans="1:5">
      <c r="A128" s="212" t="s">
        <v>29647</v>
      </c>
      <c r="B128" s="213" t="s">
        <v>25804</v>
      </c>
      <c r="C128" s="214" t="s">
        <v>25805</v>
      </c>
      <c r="D128" s="353"/>
      <c r="E128" s="353">
        <v>1012.1671548000003</v>
      </c>
    </row>
    <row r="129" spans="1:5">
      <c r="A129" s="212" t="s">
        <v>29650</v>
      </c>
      <c r="B129" s="213" t="s">
        <v>25807</v>
      </c>
      <c r="C129" s="214" t="s">
        <v>25808</v>
      </c>
      <c r="D129" s="353"/>
      <c r="E129" s="353">
        <v>135.32384880000004</v>
      </c>
    </row>
    <row r="130" spans="1:5">
      <c r="A130" s="212" t="s">
        <v>29653</v>
      </c>
      <c r="B130" s="213" t="s">
        <v>25810</v>
      </c>
      <c r="C130" s="214" t="s">
        <v>25811</v>
      </c>
      <c r="D130" s="353"/>
      <c r="E130" s="353">
        <v>73.185346800000005</v>
      </c>
    </row>
    <row r="131" spans="1:5">
      <c r="A131" s="212" t="s">
        <v>29655</v>
      </c>
      <c r="B131" s="213" t="s">
        <v>25813</v>
      </c>
      <c r="C131" s="214" t="s">
        <v>25814</v>
      </c>
      <c r="D131" s="353"/>
      <c r="E131" s="353">
        <v>1061.8779564000001</v>
      </c>
    </row>
    <row r="132" spans="1:5">
      <c r="A132" s="212" t="s">
        <v>29657</v>
      </c>
      <c r="B132" s="213" t="s">
        <v>25816</v>
      </c>
      <c r="C132" s="214" t="s">
        <v>29366</v>
      </c>
      <c r="D132" s="353"/>
      <c r="E132" s="353">
        <v>28115.600871600007</v>
      </c>
    </row>
    <row r="133" spans="1:5">
      <c r="A133" s="212" t="s">
        <v>29660</v>
      </c>
      <c r="B133" s="213" t="s">
        <v>29368</v>
      </c>
      <c r="C133" s="214" t="s">
        <v>29369</v>
      </c>
      <c r="D133" s="353"/>
      <c r="E133" s="353">
        <v>1101.9227688000003</v>
      </c>
    </row>
    <row r="134" spans="1:5">
      <c r="A134" s="212" t="s">
        <v>29663</v>
      </c>
      <c r="B134" s="213" t="s">
        <v>29371</v>
      </c>
      <c r="C134" s="214" t="s">
        <v>29372</v>
      </c>
      <c r="D134" s="353"/>
      <c r="E134" s="353">
        <v>2891.5116264000003</v>
      </c>
    </row>
    <row r="135" spans="1:5">
      <c r="A135" s="212" t="s">
        <v>29666</v>
      </c>
      <c r="B135" s="213" t="s">
        <v>29374</v>
      </c>
      <c r="C135" s="214" t="s">
        <v>29375</v>
      </c>
      <c r="D135" s="353"/>
      <c r="E135" s="353">
        <v>1586.6030844000004</v>
      </c>
    </row>
    <row r="136" spans="1:5">
      <c r="A136" s="212" t="s">
        <v>29669</v>
      </c>
      <c r="B136" s="213" t="s">
        <v>29377</v>
      </c>
      <c r="C136" s="214" t="s">
        <v>29378</v>
      </c>
      <c r="D136" s="353"/>
      <c r="E136" s="353">
        <v>283.07539800000001</v>
      </c>
    </row>
    <row r="137" spans="1:5">
      <c r="A137" s="212" t="s">
        <v>29672</v>
      </c>
      <c r="B137" s="213" t="s">
        <v>29380</v>
      </c>
      <c r="C137" s="214" t="s">
        <v>29381</v>
      </c>
      <c r="D137" s="353"/>
      <c r="E137" s="353">
        <v>23.474545200000009</v>
      </c>
    </row>
    <row r="138" spans="1:5">
      <c r="A138" s="212" t="s">
        <v>29675</v>
      </c>
      <c r="B138" s="213" t="s">
        <v>29383</v>
      </c>
      <c r="C138" s="214" t="s">
        <v>29384</v>
      </c>
      <c r="D138" s="353"/>
      <c r="E138" s="353">
        <v>5776.1189748000006</v>
      </c>
    </row>
    <row r="139" spans="1:5">
      <c r="A139" s="212" t="s">
        <v>29678</v>
      </c>
      <c r="B139" s="213" t="s">
        <v>29386</v>
      </c>
      <c r="C139" s="214" t="s">
        <v>29387</v>
      </c>
      <c r="D139" s="353"/>
      <c r="E139" s="353">
        <v>73.185346800000005</v>
      </c>
    </row>
    <row r="140" spans="1:5">
      <c r="A140" s="212" t="s">
        <v>29681</v>
      </c>
      <c r="B140" s="213" t="s">
        <v>32961</v>
      </c>
      <c r="C140" s="214" t="s">
        <v>32962</v>
      </c>
      <c r="D140" s="353"/>
      <c r="E140" s="353">
        <v>88.374758400000005</v>
      </c>
    </row>
    <row r="141" spans="1:5">
      <c r="A141" s="212" t="s">
        <v>29684</v>
      </c>
      <c r="B141" s="213" t="s">
        <v>32964</v>
      </c>
      <c r="C141" s="214" t="s">
        <v>32965</v>
      </c>
      <c r="D141" s="353"/>
      <c r="E141" s="353">
        <v>57.995935199999998</v>
      </c>
    </row>
    <row r="142" spans="1:5">
      <c r="A142" s="212" t="s">
        <v>29687</v>
      </c>
      <c r="B142" s="213" t="s">
        <v>32967</v>
      </c>
      <c r="C142" s="214" t="s">
        <v>32968</v>
      </c>
      <c r="D142" s="353"/>
      <c r="E142" s="353">
        <v>35347.14164880001</v>
      </c>
    </row>
    <row r="143" spans="1:5">
      <c r="A143" s="212" t="s">
        <v>29690</v>
      </c>
      <c r="B143" s="213" t="s">
        <v>32970</v>
      </c>
      <c r="C143" s="214" t="s">
        <v>32971</v>
      </c>
      <c r="D143" s="353"/>
      <c r="E143" s="353">
        <v>240.26887440000002</v>
      </c>
    </row>
    <row r="144" spans="1:5">
      <c r="A144" s="212" t="s">
        <v>29693</v>
      </c>
      <c r="B144" s="213" t="s">
        <v>32973</v>
      </c>
      <c r="C144" s="214" t="s">
        <v>32974</v>
      </c>
      <c r="D144" s="353"/>
      <c r="E144" s="353">
        <v>113.23015920000002</v>
      </c>
    </row>
    <row r="145" spans="1:5">
      <c r="A145" s="212" t="s">
        <v>29696</v>
      </c>
      <c r="B145" s="213" t="s">
        <v>32976</v>
      </c>
      <c r="C145" s="214" t="s">
        <v>32977</v>
      </c>
      <c r="D145" s="353"/>
      <c r="E145" s="353">
        <v>1698.4523880000002</v>
      </c>
    </row>
    <row r="146" spans="1:5">
      <c r="A146" s="212" t="s">
        <v>29699</v>
      </c>
      <c r="B146" s="213" t="s">
        <v>32979</v>
      </c>
      <c r="C146" s="214" t="s">
        <v>32980</v>
      </c>
      <c r="D146" s="353"/>
      <c r="E146" s="353">
        <v>48149.0539164</v>
      </c>
    </row>
    <row r="147" spans="1:5">
      <c r="A147" s="212" t="s">
        <v>29702</v>
      </c>
      <c r="B147" s="213" t="s">
        <v>32982</v>
      </c>
      <c r="C147" s="214" t="s">
        <v>32983</v>
      </c>
      <c r="D147" s="353"/>
      <c r="E147" s="353">
        <v>1811.6825472000003</v>
      </c>
    </row>
    <row r="148" spans="1:5">
      <c r="A148" s="212" t="s">
        <v>29704</v>
      </c>
      <c r="B148" s="213" t="s">
        <v>32985</v>
      </c>
      <c r="C148" s="214" t="s">
        <v>32986</v>
      </c>
      <c r="D148" s="353"/>
      <c r="E148" s="353">
        <v>110.46844800000001</v>
      </c>
    </row>
    <row r="149" spans="1:5">
      <c r="A149" s="212" t="s">
        <v>29707</v>
      </c>
      <c r="B149" s="213" t="s">
        <v>32988</v>
      </c>
      <c r="C149" s="214" t="s">
        <v>28544</v>
      </c>
      <c r="D149" s="353"/>
      <c r="E149" s="353">
        <v>28.997967599999999</v>
      </c>
    </row>
    <row r="150" spans="1:5">
      <c r="A150" s="212" t="s">
        <v>29710</v>
      </c>
      <c r="B150" s="213" t="s">
        <v>32990</v>
      </c>
      <c r="C150" s="214" t="s">
        <v>32991</v>
      </c>
      <c r="D150" s="353"/>
      <c r="E150" s="353">
        <v>454.30149240000014</v>
      </c>
    </row>
    <row r="151" spans="1:5">
      <c r="A151" s="212" t="s">
        <v>29713</v>
      </c>
      <c r="B151" s="213" t="s">
        <v>32993</v>
      </c>
      <c r="C151" s="214" t="s">
        <v>32994</v>
      </c>
      <c r="D151" s="353"/>
      <c r="E151" s="353">
        <v>566.15079600000001</v>
      </c>
    </row>
    <row r="152" spans="1:5">
      <c r="A152" s="212" t="s">
        <v>29716</v>
      </c>
      <c r="B152" s="213" t="s">
        <v>32996</v>
      </c>
      <c r="C152" s="214" t="s">
        <v>32997</v>
      </c>
      <c r="D152" s="353"/>
      <c r="E152" s="353">
        <v>3399.666487200001</v>
      </c>
    </row>
    <row r="153" spans="1:5">
      <c r="A153" s="212" t="s">
        <v>29719</v>
      </c>
      <c r="B153" s="213" t="s">
        <v>32999</v>
      </c>
      <c r="C153" s="214" t="s">
        <v>33000</v>
      </c>
      <c r="D153" s="353"/>
      <c r="E153" s="353">
        <v>353.49903360000002</v>
      </c>
    </row>
    <row r="154" spans="1:5">
      <c r="A154" s="212" t="s">
        <v>29722</v>
      </c>
      <c r="B154" s="213" t="s">
        <v>33002</v>
      </c>
      <c r="C154" s="214" t="s">
        <v>33003</v>
      </c>
      <c r="D154" s="353"/>
      <c r="E154" s="353">
        <v>37470.897561600003</v>
      </c>
    </row>
    <row r="155" spans="1:5">
      <c r="A155" s="212" t="s">
        <v>29724</v>
      </c>
      <c r="B155" s="213" t="s">
        <v>33005</v>
      </c>
      <c r="C155" s="214" t="s">
        <v>33006</v>
      </c>
      <c r="D155" s="353"/>
      <c r="E155" s="353">
        <v>128.41957080000003</v>
      </c>
    </row>
    <row r="156" spans="1:5">
      <c r="A156" s="212" t="s">
        <v>29727</v>
      </c>
      <c r="B156" s="213" t="s">
        <v>33008</v>
      </c>
      <c r="C156" s="214" t="s">
        <v>33009</v>
      </c>
      <c r="D156" s="353"/>
      <c r="E156" s="353">
        <v>19826.324704800001</v>
      </c>
    </row>
    <row r="157" spans="1:5">
      <c r="A157" s="212" t="s">
        <v>29730</v>
      </c>
      <c r="B157" s="213" t="s">
        <v>33011</v>
      </c>
      <c r="C157" s="214" t="s">
        <v>33012</v>
      </c>
      <c r="D157" s="353"/>
      <c r="E157" s="353">
        <v>2265.9840396</v>
      </c>
    </row>
    <row r="158" spans="1:5">
      <c r="A158" s="212" t="s">
        <v>29733</v>
      </c>
      <c r="B158" s="213" t="s">
        <v>33014</v>
      </c>
      <c r="C158" s="214" t="s">
        <v>33015</v>
      </c>
      <c r="D158" s="353"/>
      <c r="E158" s="353">
        <v>3862.2531132000004</v>
      </c>
    </row>
    <row r="159" spans="1:5">
      <c r="A159" s="212" t="s">
        <v>29736</v>
      </c>
      <c r="B159" s="213" t="s">
        <v>33017</v>
      </c>
      <c r="C159" s="214" t="s">
        <v>33018</v>
      </c>
      <c r="D159" s="353"/>
      <c r="E159" s="353">
        <v>2039.5237212000002</v>
      </c>
    </row>
    <row r="160" spans="1:5">
      <c r="A160" s="212" t="s">
        <v>29739</v>
      </c>
      <c r="B160" s="213" t="s">
        <v>33020</v>
      </c>
      <c r="C160" s="214" t="s">
        <v>28538</v>
      </c>
      <c r="D160" s="353"/>
      <c r="E160" s="353">
        <v>73.185346800000005</v>
      </c>
    </row>
    <row r="161" spans="1:5">
      <c r="A161" s="212" t="s">
        <v>29740</v>
      </c>
      <c r="B161" s="213" t="s">
        <v>33022</v>
      </c>
      <c r="C161" s="214" t="s">
        <v>33023</v>
      </c>
      <c r="D161" s="353"/>
      <c r="E161" s="353">
        <v>538.53368400000011</v>
      </c>
    </row>
    <row r="162" spans="1:5">
      <c r="A162" s="212" t="s">
        <v>29743</v>
      </c>
      <c r="B162" s="213" t="s">
        <v>33025</v>
      </c>
      <c r="C162" s="214" t="s">
        <v>33026</v>
      </c>
      <c r="D162" s="353"/>
      <c r="E162" s="353">
        <v>1471.9920696000004</v>
      </c>
    </row>
    <row r="163" spans="1:5">
      <c r="A163" s="212" t="s">
        <v>29746</v>
      </c>
      <c r="B163" s="213" t="s">
        <v>33028</v>
      </c>
      <c r="C163" s="214" t="s">
        <v>33029</v>
      </c>
      <c r="D163" s="353"/>
      <c r="E163" s="353">
        <v>509.53571640000007</v>
      </c>
    </row>
    <row r="164" spans="1:5">
      <c r="A164" s="212" t="s">
        <v>33223</v>
      </c>
      <c r="B164" s="213" t="s">
        <v>33031</v>
      </c>
      <c r="C164" s="214" t="s">
        <v>33032</v>
      </c>
      <c r="D164" s="353"/>
      <c r="E164" s="353">
        <v>13536.527446800003</v>
      </c>
    </row>
    <row r="165" spans="1:5">
      <c r="A165" s="212" t="s">
        <v>33226</v>
      </c>
      <c r="B165" s="213" t="s">
        <v>33034</v>
      </c>
      <c r="C165" s="214" t="s">
        <v>33035</v>
      </c>
      <c r="D165" s="353"/>
      <c r="E165" s="353">
        <v>113.23015920000002</v>
      </c>
    </row>
    <row r="166" spans="1:5">
      <c r="A166" s="212" t="s">
        <v>33229</v>
      </c>
      <c r="B166" s="213" t="s">
        <v>33037</v>
      </c>
      <c r="C166" s="214" t="s">
        <v>33038</v>
      </c>
      <c r="D166" s="353"/>
      <c r="E166" s="353">
        <v>6324.3186480000013</v>
      </c>
    </row>
    <row r="167" spans="1:5">
      <c r="A167" s="212" t="s">
        <v>33232</v>
      </c>
      <c r="B167" s="213" t="s">
        <v>33040</v>
      </c>
      <c r="C167" s="214" t="s">
        <v>33041</v>
      </c>
      <c r="D167" s="353"/>
      <c r="E167" s="353">
        <v>2543.5360152000012</v>
      </c>
    </row>
    <row r="168" spans="1:5">
      <c r="A168" s="212" t="s">
        <v>33235</v>
      </c>
      <c r="B168" s="213" t="s">
        <v>33043</v>
      </c>
      <c r="C168" s="214" t="s">
        <v>33044</v>
      </c>
      <c r="D168" s="353"/>
      <c r="E168" s="353">
        <v>2866.6562256000007</v>
      </c>
    </row>
    <row r="169" spans="1:5">
      <c r="A169" s="212" t="s">
        <v>33238</v>
      </c>
      <c r="B169" s="213" t="s">
        <v>33046</v>
      </c>
      <c r="C169" s="214" t="s">
        <v>33047</v>
      </c>
      <c r="D169" s="353"/>
      <c r="E169" s="353">
        <v>73.185346800000005</v>
      </c>
    </row>
    <row r="170" spans="1:5">
      <c r="A170" s="212" t="s">
        <v>33241</v>
      </c>
      <c r="B170" s="213" t="s">
        <v>33049</v>
      </c>
      <c r="C170" s="214" t="s">
        <v>33050</v>
      </c>
      <c r="D170" s="353"/>
      <c r="E170" s="353">
        <v>5.5234224000000003</v>
      </c>
    </row>
    <row r="171" spans="1:5">
      <c r="A171" s="212" t="s">
        <v>33244</v>
      </c>
      <c r="B171" s="213" t="s">
        <v>33052</v>
      </c>
      <c r="C171" s="214" t="s">
        <v>33053</v>
      </c>
      <c r="D171" s="353"/>
      <c r="E171" s="353">
        <v>807.8005260000001</v>
      </c>
    </row>
    <row r="172" spans="1:5">
      <c r="A172" s="212" t="s">
        <v>33247</v>
      </c>
      <c r="B172" s="213" t="s">
        <v>33055</v>
      </c>
      <c r="C172" s="214" t="s">
        <v>25544</v>
      </c>
      <c r="D172" s="353"/>
      <c r="E172" s="353">
        <v>54650.122081200017</v>
      </c>
    </row>
    <row r="173" spans="1:5">
      <c r="A173" s="212" t="s">
        <v>33250</v>
      </c>
      <c r="B173" s="213" t="s">
        <v>33057</v>
      </c>
      <c r="C173" s="214" t="s">
        <v>33058</v>
      </c>
      <c r="D173" s="353"/>
      <c r="E173" s="353">
        <v>28586.472631200006</v>
      </c>
    </row>
    <row r="174" spans="1:5">
      <c r="A174" s="212" t="s">
        <v>33253</v>
      </c>
      <c r="B174" s="213" t="s">
        <v>33060</v>
      </c>
      <c r="C174" s="214" t="s">
        <v>33061</v>
      </c>
      <c r="D174" s="353"/>
      <c r="E174" s="353">
        <v>533.01026160000004</v>
      </c>
    </row>
    <row r="175" spans="1:5">
      <c r="A175" s="212" t="s">
        <v>33256</v>
      </c>
      <c r="B175" s="213" t="s">
        <v>33063</v>
      </c>
      <c r="C175" s="214" t="s">
        <v>33064</v>
      </c>
      <c r="D175" s="353"/>
      <c r="E175" s="353">
        <v>57.995935199999998</v>
      </c>
    </row>
    <row r="176" spans="1:5">
      <c r="A176" s="212" t="s">
        <v>33259</v>
      </c>
      <c r="B176" s="213" t="s">
        <v>33066</v>
      </c>
      <c r="C176" s="214" t="s">
        <v>33067</v>
      </c>
      <c r="D176" s="353"/>
      <c r="E176" s="353">
        <v>287.21796480000006</v>
      </c>
    </row>
    <row r="177" spans="1:5">
      <c r="A177" s="212" t="s">
        <v>33262</v>
      </c>
      <c r="B177" s="213" t="s">
        <v>33069</v>
      </c>
      <c r="C177" s="214" t="s">
        <v>33070</v>
      </c>
      <c r="D177" s="353"/>
      <c r="E177" s="353">
        <v>305.16908760000007</v>
      </c>
    </row>
    <row r="178" spans="1:5">
      <c r="A178" s="212" t="s">
        <v>33264</v>
      </c>
      <c r="B178" s="213" t="s">
        <v>33072</v>
      </c>
      <c r="C178" s="214" t="s">
        <v>33073</v>
      </c>
      <c r="D178" s="353"/>
      <c r="E178" s="353">
        <v>66.281068800000014</v>
      </c>
    </row>
    <row r="179" spans="1:5">
      <c r="A179" s="212" t="s">
        <v>33267</v>
      </c>
      <c r="B179" s="213" t="s">
        <v>33075</v>
      </c>
      <c r="C179" s="214" t="s">
        <v>33076</v>
      </c>
      <c r="D179" s="353"/>
      <c r="E179" s="353">
        <v>45.568234800000013</v>
      </c>
    </row>
    <row r="180" spans="1:5">
      <c r="A180" s="212" t="s">
        <v>33270</v>
      </c>
      <c r="B180" s="213" t="s">
        <v>33078</v>
      </c>
      <c r="C180" s="214" t="s">
        <v>33079</v>
      </c>
      <c r="D180" s="353"/>
      <c r="E180" s="353">
        <v>70.423635600000011</v>
      </c>
    </row>
    <row r="181" spans="1:5">
      <c r="A181" s="212" t="s">
        <v>33273</v>
      </c>
      <c r="B181" s="213" t="s">
        <v>33081</v>
      </c>
      <c r="C181" s="214" t="s">
        <v>33082</v>
      </c>
      <c r="D181" s="353"/>
      <c r="E181" s="353">
        <v>526.10598360000006</v>
      </c>
    </row>
    <row r="182" spans="1:5">
      <c r="A182" s="212" t="s">
        <v>33276</v>
      </c>
      <c r="B182" s="213" t="s">
        <v>33084</v>
      </c>
      <c r="C182" s="214" t="s">
        <v>33085</v>
      </c>
      <c r="D182" s="353"/>
      <c r="E182" s="353">
        <v>63.519357600000014</v>
      </c>
    </row>
    <row r="183" spans="1:5">
      <c r="A183" s="212" t="s">
        <v>33279</v>
      </c>
      <c r="B183" s="213"/>
      <c r="C183" s="214" t="s">
        <v>33087</v>
      </c>
      <c r="D183" s="353"/>
      <c r="E183" s="353">
        <v>3314.0534400000006</v>
      </c>
    </row>
    <row r="184" spans="1:5">
      <c r="A184" s="212" t="s">
        <v>33282</v>
      </c>
      <c r="B184" s="213"/>
      <c r="C184" s="214" t="s">
        <v>33089</v>
      </c>
      <c r="D184" s="353"/>
      <c r="E184" s="353">
        <v>3314.0534400000006</v>
      </c>
    </row>
    <row r="185" spans="1:5">
      <c r="A185" s="212" t="s">
        <v>33285</v>
      </c>
      <c r="B185" s="213" t="s">
        <v>33091</v>
      </c>
      <c r="C185" s="214" t="s">
        <v>33092</v>
      </c>
      <c r="D185" s="353"/>
      <c r="E185" s="353">
        <v>1.3808556000000001</v>
      </c>
    </row>
    <row r="186" spans="1:5">
      <c r="A186" s="212" t="s">
        <v>33288</v>
      </c>
      <c r="B186" s="213" t="s">
        <v>33091</v>
      </c>
      <c r="C186" s="214" t="s">
        <v>33094</v>
      </c>
      <c r="D186" s="353"/>
      <c r="E186" s="353">
        <v>4.1425668000000009</v>
      </c>
    </row>
    <row r="187" spans="1:5">
      <c r="A187" s="212" t="s">
        <v>33291</v>
      </c>
      <c r="B187" s="213" t="s">
        <v>25600</v>
      </c>
      <c r="C187" s="214" t="s">
        <v>33096</v>
      </c>
      <c r="D187" s="353"/>
      <c r="E187" s="353">
        <v>1.3808556000000001</v>
      </c>
    </row>
    <row r="188" spans="1:5">
      <c r="A188" s="212" t="s">
        <v>33294</v>
      </c>
      <c r="B188" s="213" t="s">
        <v>25600</v>
      </c>
      <c r="C188" s="214" t="s">
        <v>33098</v>
      </c>
      <c r="D188" s="353"/>
      <c r="E188" s="353">
        <v>1.3808556000000001</v>
      </c>
    </row>
    <row r="189" spans="1:5">
      <c r="A189" s="212" t="s">
        <v>33297</v>
      </c>
      <c r="B189" s="213" t="s">
        <v>25600</v>
      </c>
      <c r="C189" s="214" t="s">
        <v>25601</v>
      </c>
      <c r="D189" s="353"/>
      <c r="E189" s="353">
        <v>1.3808556000000001</v>
      </c>
    </row>
    <row r="190" spans="1:5">
      <c r="A190" s="212" t="s">
        <v>33300</v>
      </c>
      <c r="B190" s="213" t="s">
        <v>25600</v>
      </c>
      <c r="C190" s="214" t="s">
        <v>33101</v>
      </c>
      <c r="D190" s="353"/>
      <c r="E190" s="353">
        <v>4.1425668000000009</v>
      </c>
    </row>
    <row r="191" spans="1:5">
      <c r="A191" s="212" t="s">
        <v>33303</v>
      </c>
      <c r="B191" s="213" t="s">
        <v>25600</v>
      </c>
      <c r="C191" s="214" t="s">
        <v>33103</v>
      </c>
      <c r="D191" s="353"/>
      <c r="E191" s="353">
        <v>4.1425668000000009</v>
      </c>
    </row>
    <row r="192" spans="1:5">
      <c r="A192" s="212" t="s">
        <v>33306</v>
      </c>
      <c r="B192" s="213" t="s">
        <v>25600</v>
      </c>
      <c r="C192" s="214" t="s">
        <v>33105</v>
      </c>
      <c r="D192" s="353"/>
      <c r="E192" s="353">
        <v>4.1425668000000009</v>
      </c>
    </row>
    <row r="193" spans="1:5">
      <c r="A193" s="212" t="s">
        <v>26254</v>
      </c>
      <c r="B193" s="213" t="s">
        <v>33107</v>
      </c>
      <c r="C193" s="214" t="s">
        <v>33108</v>
      </c>
      <c r="D193" s="353"/>
      <c r="E193" s="353">
        <v>1.3808556000000001</v>
      </c>
    </row>
    <row r="194" spans="1:5" ht="18.600000000000001">
      <c r="A194" s="212" t="s">
        <v>26256</v>
      </c>
      <c r="B194" s="213" t="s">
        <v>33110</v>
      </c>
      <c r="C194" s="214" t="s">
        <v>33111</v>
      </c>
      <c r="D194" s="353"/>
      <c r="E194" s="353">
        <v>219.55604040000003</v>
      </c>
    </row>
    <row r="195" spans="1:5">
      <c r="A195" s="212" t="s">
        <v>19246</v>
      </c>
      <c r="B195" s="213" t="s">
        <v>33113</v>
      </c>
      <c r="C195" s="214" t="s">
        <v>33114</v>
      </c>
      <c r="D195" s="353"/>
      <c r="E195" s="353">
        <v>324.50106600000009</v>
      </c>
    </row>
    <row r="196" spans="1:5">
      <c r="A196" s="212" t="s">
        <v>19249</v>
      </c>
      <c r="B196" s="213" t="s">
        <v>33116</v>
      </c>
      <c r="C196" s="214" t="s">
        <v>33117</v>
      </c>
      <c r="D196" s="353"/>
      <c r="E196" s="353">
        <v>343.83304440000006</v>
      </c>
    </row>
    <row r="197" spans="1:5">
      <c r="A197" s="212" t="s">
        <v>19252</v>
      </c>
      <c r="B197" s="213" t="s">
        <v>33116</v>
      </c>
      <c r="C197" s="214" t="s">
        <v>33119</v>
      </c>
      <c r="D197" s="353"/>
      <c r="E197" s="353">
        <v>190.55807280000002</v>
      </c>
    </row>
    <row r="198" spans="1:5" ht="18.600000000000001">
      <c r="A198" s="212" t="s">
        <v>19255</v>
      </c>
      <c r="B198" s="213" t="s">
        <v>33121</v>
      </c>
      <c r="C198" s="214" t="s">
        <v>33122</v>
      </c>
      <c r="D198" s="353"/>
      <c r="E198" s="353">
        <v>229.22202960000004</v>
      </c>
    </row>
    <row r="199" spans="1:5">
      <c r="A199" s="212" t="s">
        <v>19258</v>
      </c>
      <c r="B199" s="213" t="s">
        <v>33116</v>
      </c>
      <c r="C199" s="214" t="s">
        <v>33124</v>
      </c>
      <c r="D199" s="353"/>
      <c r="E199" s="353">
        <v>382.49700120000006</v>
      </c>
    </row>
    <row r="200" spans="1:5" ht="18.600000000000001">
      <c r="A200" s="212" t="s">
        <v>19261</v>
      </c>
      <c r="B200" s="213" t="s">
        <v>33110</v>
      </c>
      <c r="C200" s="214" t="s">
        <v>33126</v>
      </c>
      <c r="D200" s="353"/>
      <c r="E200" s="353">
        <v>477.77603760000005</v>
      </c>
    </row>
    <row r="201" spans="1:5" ht="18.600000000000001">
      <c r="A201" s="212" t="s">
        <v>19262</v>
      </c>
      <c r="B201" s="213" t="s">
        <v>33128</v>
      </c>
      <c r="C201" s="214" t="s">
        <v>33129</v>
      </c>
      <c r="D201" s="353"/>
      <c r="E201" s="353">
        <v>180.89208360000003</v>
      </c>
    </row>
    <row r="202" spans="1:5" ht="18.600000000000001">
      <c r="A202" s="212" t="s">
        <v>19265</v>
      </c>
      <c r="B202" s="213" t="s">
        <v>33128</v>
      </c>
      <c r="C202" s="214" t="s">
        <v>33131</v>
      </c>
      <c r="D202" s="353"/>
      <c r="E202" s="353">
        <v>200.22406200000006</v>
      </c>
    </row>
    <row r="203" spans="1:5" ht="15.75" customHeight="1">
      <c r="A203" s="212" t="s">
        <v>19268</v>
      </c>
      <c r="B203" s="213" t="s">
        <v>33133</v>
      </c>
      <c r="C203" s="214" t="s">
        <v>33134</v>
      </c>
      <c r="D203" s="353"/>
      <c r="E203" s="353">
        <v>668.3341104000001</v>
      </c>
    </row>
    <row r="204" spans="1:5" ht="18.600000000000001">
      <c r="A204" s="212" t="s">
        <v>19271</v>
      </c>
      <c r="B204" s="213" t="s">
        <v>33136</v>
      </c>
      <c r="C204" s="214" t="s">
        <v>33131</v>
      </c>
      <c r="D204" s="353"/>
      <c r="E204" s="353">
        <v>200.22406200000006</v>
      </c>
    </row>
    <row r="205" spans="1:5" ht="18.600000000000001">
      <c r="A205" s="212" t="s">
        <v>19274</v>
      </c>
      <c r="B205" s="213" t="s">
        <v>33138</v>
      </c>
      <c r="C205" s="214" t="s">
        <v>33139</v>
      </c>
      <c r="D205" s="353"/>
      <c r="E205" s="353">
        <v>343.83304440000006</v>
      </c>
    </row>
    <row r="206" spans="1:5">
      <c r="A206" s="212" t="s">
        <v>19277</v>
      </c>
      <c r="B206" s="213" t="s">
        <v>33141</v>
      </c>
      <c r="C206" s="214" t="s">
        <v>33142</v>
      </c>
      <c r="D206" s="353"/>
      <c r="E206" s="353">
        <v>8115.2883612000014</v>
      </c>
    </row>
    <row r="207" spans="1:5">
      <c r="A207" s="212" t="s">
        <v>19279</v>
      </c>
      <c r="B207" s="213" t="s">
        <v>33144</v>
      </c>
      <c r="C207" s="214" t="s">
        <v>33145</v>
      </c>
      <c r="D207" s="353"/>
      <c r="E207" s="353">
        <v>12076.963077600003</v>
      </c>
    </row>
    <row r="208" spans="1:5">
      <c r="A208" s="212" t="s">
        <v>19282</v>
      </c>
      <c r="B208" s="213" t="s">
        <v>33147</v>
      </c>
      <c r="C208" s="214" t="s">
        <v>33148</v>
      </c>
      <c r="D208" s="353"/>
      <c r="E208" s="353">
        <v>305.16908760000007</v>
      </c>
    </row>
    <row r="209" spans="1:5">
      <c r="A209" s="212" t="s">
        <v>19285</v>
      </c>
      <c r="B209" s="213" t="s">
        <v>33150</v>
      </c>
      <c r="C209" s="214" t="s">
        <v>33151</v>
      </c>
      <c r="D209" s="353"/>
      <c r="E209" s="353">
        <v>2408.2121664000006</v>
      </c>
    </row>
    <row r="210" spans="1:5">
      <c r="A210" s="212" t="s">
        <v>19288</v>
      </c>
      <c r="B210" s="213" t="s">
        <v>33153</v>
      </c>
      <c r="C210" s="214" t="s">
        <v>33154</v>
      </c>
      <c r="D210" s="353"/>
      <c r="E210" s="353">
        <v>1375.3321776000003</v>
      </c>
    </row>
    <row r="211" spans="1:5">
      <c r="A211" s="212" t="s">
        <v>19291</v>
      </c>
      <c r="B211" s="213" t="s">
        <v>29605</v>
      </c>
      <c r="C211" s="214" t="s">
        <v>29606</v>
      </c>
      <c r="D211" s="353"/>
      <c r="E211" s="353">
        <v>1089.4950684000003</v>
      </c>
    </row>
    <row r="212" spans="1:5">
      <c r="A212" s="212" t="s">
        <v>19294</v>
      </c>
      <c r="B212" s="213" t="s">
        <v>29608</v>
      </c>
      <c r="C212" s="214" t="s">
        <v>29609</v>
      </c>
      <c r="D212" s="353"/>
      <c r="E212" s="353">
        <v>821.60908200000017</v>
      </c>
    </row>
    <row r="213" spans="1:5">
      <c r="A213" s="212" t="s">
        <v>19297</v>
      </c>
      <c r="B213" s="213" t="s">
        <v>33057</v>
      </c>
      <c r="C213" s="214" t="s">
        <v>33058</v>
      </c>
      <c r="D213" s="353"/>
      <c r="E213" s="353">
        <v>28586.472631200006</v>
      </c>
    </row>
    <row r="214" spans="1:5">
      <c r="A214" s="212" t="s">
        <v>19300</v>
      </c>
      <c r="B214" s="213" t="s">
        <v>29612</v>
      </c>
      <c r="C214" s="214" t="s">
        <v>29613</v>
      </c>
      <c r="D214" s="353"/>
      <c r="E214" s="353">
        <v>1901.4381612000004</v>
      </c>
    </row>
    <row r="215" spans="1:5">
      <c r="A215" s="212" t="s">
        <v>19303</v>
      </c>
      <c r="B215" s="213" t="s">
        <v>29615</v>
      </c>
      <c r="C215" s="214" t="s">
        <v>29616</v>
      </c>
      <c r="D215" s="353"/>
      <c r="E215" s="353">
        <v>172.60695000000001</v>
      </c>
    </row>
    <row r="216" spans="1:5">
      <c r="A216" s="212" t="s">
        <v>19305</v>
      </c>
      <c r="B216" s="213" t="s">
        <v>29618</v>
      </c>
      <c r="C216" s="214" t="s">
        <v>29619</v>
      </c>
      <c r="D216" s="353"/>
      <c r="E216" s="353">
        <v>48.329946000000007</v>
      </c>
    </row>
    <row r="217" spans="1:5">
      <c r="A217" s="212" t="s">
        <v>19308</v>
      </c>
      <c r="B217" s="213" t="s">
        <v>29621</v>
      </c>
      <c r="C217" s="214" t="s">
        <v>29622</v>
      </c>
      <c r="D217" s="353"/>
      <c r="E217" s="353">
        <v>9936.6368976000012</v>
      </c>
    </row>
    <row r="218" spans="1:5">
      <c r="A218" s="212" t="s">
        <v>19311</v>
      </c>
      <c r="B218" s="213" t="s">
        <v>29624</v>
      </c>
      <c r="C218" s="214" t="s">
        <v>29625</v>
      </c>
      <c r="D218" s="353"/>
      <c r="E218" s="353">
        <v>28.997967599999999</v>
      </c>
    </row>
    <row r="219" spans="1:5">
      <c r="A219" s="212" t="s">
        <v>19314</v>
      </c>
      <c r="B219" s="213" t="s">
        <v>29627</v>
      </c>
      <c r="C219" s="214" t="s">
        <v>29628</v>
      </c>
      <c r="D219" s="353"/>
      <c r="E219" s="353">
        <v>48.329946000000007</v>
      </c>
    </row>
    <row r="220" spans="1:5">
      <c r="A220" s="212" t="s">
        <v>19317</v>
      </c>
      <c r="B220" s="213" t="s">
        <v>25600</v>
      </c>
      <c r="C220" s="214" t="s">
        <v>29630</v>
      </c>
      <c r="D220" s="353"/>
      <c r="E220" s="353">
        <v>1.3808556000000001</v>
      </c>
    </row>
    <row r="221" spans="1:5">
      <c r="A221" s="212" t="s">
        <v>19319</v>
      </c>
      <c r="B221" s="213" t="s">
        <v>25600</v>
      </c>
      <c r="C221" s="214" t="s">
        <v>29632</v>
      </c>
      <c r="D221" s="353"/>
      <c r="E221" s="353">
        <v>4.1425668000000009</v>
      </c>
    </row>
    <row r="222" spans="1:5">
      <c r="A222" s="212" t="s">
        <v>19321</v>
      </c>
      <c r="B222" s="213" t="s">
        <v>25600</v>
      </c>
      <c r="C222" s="214" t="s">
        <v>29632</v>
      </c>
      <c r="D222" s="353"/>
      <c r="E222" s="353">
        <v>4.1425668000000009</v>
      </c>
    </row>
    <row r="223" spans="1:5">
      <c r="A223" s="212" t="s">
        <v>19323</v>
      </c>
      <c r="B223" s="213" t="s">
        <v>29635</v>
      </c>
      <c r="C223" s="214" t="s">
        <v>29636</v>
      </c>
      <c r="D223" s="353"/>
      <c r="E223" s="353">
        <v>5846.5426104000007</v>
      </c>
    </row>
    <row r="224" spans="1:5">
      <c r="A224" s="212" t="s">
        <v>19325</v>
      </c>
      <c r="B224" s="213" t="s">
        <v>29638</v>
      </c>
      <c r="C224" s="214" t="s">
        <v>29639</v>
      </c>
      <c r="D224" s="353"/>
      <c r="E224" s="353">
        <v>11.046844800000001</v>
      </c>
    </row>
    <row r="225" spans="1:5">
      <c r="A225" s="212" t="s">
        <v>19328</v>
      </c>
      <c r="B225" s="213" t="s">
        <v>25549</v>
      </c>
      <c r="C225" s="214" t="s">
        <v>25550</v>
      </c>
      <c r="D225" s="353"/>
      <c r="E225" s="353">
        <v>9783.3619260000014</v>
      </c>
    </row>
    <row r="226" spans="1:5">
      <c r="A226" s="212" t="s">
        <v>19330</v>
      </c>
      <c r="B226" s="213" t="s">
        <v>29642</v>
      </c>
      <c r="C226" s="214" t="s">
        <v>29643</v>
      </c>
      <c r="D226" s="353"/>
      <c r="E226" s="353">
        <v>6535.5895548000017</v>
      </c>
    </row>
    <row r="227" spans="1:5">
      <c r="A227" s="212" t="s">
        <v>19332</v>
      </c>
      <c r="B227" s="213" t="s">
        <v>29645</v>
      </c>
      <c r="C227" s="214" t="s">
        <v>29646</v>
      </c>
      <c r="D227" s="353"/>
      <c r="E227" s="353">
        <v>2178.9901368000005</v>
      </c>
    </row>
    <row r="228" spans="1:5">
      <c r="A228" s="212" t="s">
        <v>19334</v>
      </c>
      <c r="B228" s="213" t="s">
        <v>29648</v>
      </c>
      <c r="C228" s="214" t="s">
        <v>29649</v>
      </c>
      <c r="D228" s="353"/>
      <c r="E228" s="353">
        <v>9190.974873600002</v>
      </c>
    </row>
    <row r="229" spans="1:5">
      <c r="A229" s="212" t="s">
        <v>19336</v>
      </c>
      <c r="B229" s="213" t="s">
        <v>29651</v>
      </c>
      <c r="C229" s="214" t="s">
        <v>29652</v>
      </c>
      <c r="D229" s="353"/>
      <c r="E229" s="353">
        <v>8464.6448280000022</v>
      </c>
    </row>
    <row r="230" spans="1:5" ht="15.75" customHeight="1">
      <c r="A230" s="212" t="s">
        <v>19338</v>
      </c>
      <c r="B230" s="213" t="s">
        <v>25570</v>
      </c>
      <c r="C230" s="214" t="s">
        <v>29654</v>
      </c>
      <c r="D230" s="353"/>
      <c r="E230" s="353">
        <v>5923.8705240000008</v>
      </c>
    </row>
    <row r="231" spans="1:5">
      <c r="A231" s="212" t="s">
        <v>19340</v>
      </c>
      <c r="B231" s="217"/>
      <c r="C231" s="214" t="s">
        <v>29656</v>
      </c>
      <c r="D231" s="353"/>
      <c r="E231" s="353">
        <v>764.99400240000011</v>
      </c>
    </row>
    <row r="232" spans="1:5">
      <c r="A232" s="212" t="s">
        <v>19342</v>
      </c>
      <c r="B232" s="213" t="s">
        <v>29658</v>
      </c>
      <c r="C232" s="214" t="s">
        <v>29659</v>
      </c>
      <c r="D232" s="353"/>
      <c r="E232" s="353">
        <v>126114.92280360001</v>
      </c>
    </row>
    <row r="233" spans="1:5">
      <c r="A233" s="212" t="s">
        <v>19344</v>
      </c>
      <c r="B233" s="213" t="s">
        <v>29661</v>
      </c>
      <c r="C233" s="214" t="s">
        <v>29662</v>
      </c>
      <c r="D233" s="353"/>
      <c r="E233" s="353">
        <v>26799.645484800007</v>
      </c>
    </row>
    <row r="234" spans="1:5">
      <c r="A234" s="212" t="s">
        <v>19346</v>
      </c>
      <c r="B234" s="213" t="s">
        <v>29664</v>
      </c>
      <c r="C234" s="214" t="s">
        <v>29665</v>
      </c>
      <c r="D234" s="353"/>
      <c r="E234" s="353">
        <v>15449.012452800001</v>
      </c>
    </row>
    <row r="235" spans="1:5">
      <c r="A235" s="212" t="s">
        <v>19348</v>
      </c>
      <c r="B235" s="213" t="s">
        <v>29667</v>
      </c>
      <c r="C235" s="214" t="s">
        <v>29668</v>
      </c>
      <c r="D235" s="353"/>
      <c r="E235" s="353">
        <v>15449.012452800001</v>
      </c>
    </row>
    <row r="236" spans="1:5">
      <c r="A236" s="212" t="s">
        <v>19350</v>
      </c>
      <c r="B236" s="213" t="s">
        <v>29670</v>
      </c>
      <c r="C236" s="214" t="s">
        <v>29671</v>
      </c>
      <c r="D236" s="353"/>
      <c r="E236" s="353">
        <v>2866.6562256000007</v>
      </c>
    </row>
    <row r="237" spans="1:5">
      <c r="A237" s="212" t="s">
        <v>19352</v>
      </c>
      <c r="B237" s="213" t="s">
        <v>29673</v>
      </c>
      <c r="C237" s="214" t="s">
        <v>29674</v>
      </c>
      <c r="D237" s="353"/>
      <c r="E237" s="353">
        <v>5457.1413312000013</v>
      </c>
    </row>
    <row r="238" spans="1:5">
      <c r="A238" s="212" t="s">
        <v>19354</v>
      </c>
      <c r="B238" s="213" t="s">
        <v>29676</v>
      </c>
      <c r="C238" s="214" t="s">
        <v>29677</v>
      </c>
      <c r="D238" s="353"/>
      <c r="E238" s="353">
        <v>2116.8516348000003</v>
      </c>
    </row>
    <row r="239" spans="1:5">
      <c r="A239" s="212" t="s">
        <v>19357</v>
      </c>
      <c r="B239" s="213" t="s">
        <v>29679</v>
      </c>
      <c r="C239" s="214" t="s">
        <v>29680</v>
      </c>
      <c r="D239" s="353"/>
      <c r="E239" s="353">
        <v>706.99806720000004</v>
      </c>
    </row>
    <row r="240" spans="1:5">
      <c r="A240" s="212" t="s">
        <v>19360</v>
      </c>
      <c r="B240" s="213" t="s">
        <v>29682</v>
      </c>
      <c r="C240" s="214" t="s">
        <v>29683</v>
      </c>
      <c r="D240" s="353"/>
      <c r="E240" s="353">
        <v>1021.8331440000002</v>
      </c>
    </row>
    <row r="241" spans="1:5">
      <c r="A241" s="212" t="s">
        <v>19363</v>
      </c>
      <c r="B241" s="213" t="s">
        <v>29685</v>
      </c>
      <c r="C241" s="214" t="s">
        <v>29686</v>
      </c>
      <c r="D241" s="353"/>
      <c r="E241" s="353">
        <v>919.64982960000009</v>
      </c>
    </row>
    <row r="242" spans="1:5">
      <c r="A242" s="212" t="s">
        <v>19365</v>
      </c>
      <c r="B242" s="213" t="s">
        <v>29688</v>
      </c>
      <c r="C242" s="214" t="s">
        <v>29689</v>
      </c>
      <c r="D242" s="353"/>
      <c r="E242" s="353">
        <v>919.64982960000009</v>
      </c>
    </row>
    <row r="243" spans="1:5">
      <c r="A243" s="212" t="s">
        <v>19368</v>
      </c>
      <c r="B243" s="213" t="s">
        <v>29691</v>
      </c>
      <c r="C243" s="214" t="s">
        <v>29692</v>
      </c>
      <c r="D243" s="353"/>
      <c r="E243" s="353">
        <v>7423.4797055999998</v>
      </c>
    </row>
    <row r="244" spans="1:5">
      <c r="A244" s="212" t="s">
        <v>19370</v>
      </c>
      <c r="B244" s="213" t="s">
        <v>29694</v>
      </c>
      <c r="C244" s="214" t="s">
        <v>29695</v>
      </c>
      <c r="D244" s="353"/>
      <c r="E244" s="353">
        <v>274.79026440000007</v>
      </c>
    </row>
    <row r="245" spans="1:5">
      <c r="A245" s="212" t="s">
        <v>19372</v>
      </c>
      <c r="B245" s="213" t="s">
        <v>29697</v>
      </c>
      <c r="C245" s="214" t="s">
        <v>29698</v>
      </c>
      <c r="D245" s="353"/>
      <c r="E245" s="353">
        <v>559.24651800000015</v>
      </c>
    </row>
    <row r="246" spans="1:5">
      <c r="A246" s="212" t="s">
        <v>19375</v>
      </c>
      <c r="B246" s="213" t="s">
        <v>29700</v>
      </c>
      <c r="C246" s="214" t="s">
        <v>29701</v>
      </c>
      <c r="D246" s="353"/>
      <c r="E246" s="353">
        <v>66.281068800000014</v>
      </c>
    </row>
    <row r="247" spans="1:5">
      <c r="A247" s="212" t="s">
        <v>19378</v>
      </c>
      <c r="B247" s="213" t="s">
        <v>25513</v>
      </c>
      <c r="C247" s="214" t="s">
        <v>29703</v>
      </c>
      <c r="D247" s="353"/>
      <c r="E247" s="353">
        <v>1632.1713192000002</v>
      </c>
    </row>
    <row r="248" spans="1:5">
      <c r="A248" s="212" t="s">
        <v>15573</v>
      </c>
      <c r="B248" s="213" t="s">
        <v>29705</v>
      </c>
      <c r="C248" s="214" t="s">
        <v>29706</v>
      </c>
      <c r="D248" s="353"/>
      <c r="E248" s="353">
        <v>2165.1815808000006</v>
      </c>
    </row>
    <row r="249" spans="1:5">
      <c r="A249" s="212" t="s">
        <v>15575</v>
      </c>
      <c r="B249" s="213" t="s">
        <v>29708</v>
      </c>
      <c r="C249" s="214" t="s">
        <v>29709</v>
      </c>
      <c r="D249" s="353"/>
      <c r="E249" s="353">
        <v>476.39518200000009</v>
      </c>
    </row>
    <row r="250" spans="1:5">
      <c r="A250" s="212" t="s">
        <v>15577</v>
      </c>
      <c r="B250" s="213" t="s">
        <v>29711</v>
      </c>
      <c r="C250" s="214" t="s">
        <v>29712</v>
      </c>
      <c r="D250" s="353"/>
      <c r="E250" s="353">
        <v>553.72309560000008</v>
      </c>
    </row>
    <row r="251" spans="1:5">
      <c r="A251" s="212" t="s">
        <v>15580</v>
      </c>
      <c r="B251" s="213" t="s">
        <v>29714</v>
      </c>
      <c r="C251" s="214" t="s">
        <v>29715</v>
      </c>
      <c r="D251" s="353"/>
      <c r="E251" s="353">
        <v>655.90641000000016</v>
      </c>
    </row>
    <row r="252" spans="1:5">
      <c r="A252" s="212" t="s">
        <v>15582</v>
      </c>
      <c r="B252" s="213" t="s">
        <v>29717</v>
      </c>
      <c r="C252" s="214" t="s">
        <v>29718</v>
      </c>
      <c r="D252" s="353"/>
      <c r="E252" s="353">
        <v>364.54587840000011</v>
      </c>
    </row>
    <row r="253" spans="1:5">
      <c r="A253" s="212" t="s">
        <v>15585</v>
      </c>
      <c r="B253" s="213" t="s">
        <v>29720</v>
      </c>
      <c r="C253" s="214" t="s">
        <v>29721</v>
      </c>
      <c r="D253" s="353"/>
      <c r="E253" s="353">
        <v>716.66405640000016</v>
      </c>
    </row>
    <row r="254" spans="1:5">
      <c r="A254" s="212" t="s">
        <v>15587</v>
      </c>
      <c r="B254" s="213" t="s">
        <v>29723</v>
      </c>
      <c r="C254" s="214" t="s">
        <v>28538</v>
      </c>
      <c r="D254" s="353"/>
      <c r="E254" s="353">
        <v>20.712834000000004</v>
      </c>
    </row>
    <row r="255" spans="1:5">
      <c r="A255" s="212" t="s">
        <v>15589</v>
      </c>
      <c r="B255" s="213" t="s">
        <v>29725</v>
      </c>
      <c r="C255" s="214" t="s">
        <v>29726</v>
      </c>
      <c r="D255" s="353"/>
      <c r="E255" s="353">
        <v>33.140534400000007</v>
      </c>
    </row>
    <row r="256" spans="1:5">
      <c r="A256" s="212" t="s">
        <v>15592</v>
      </c>
      <c r="B256" s="213" t="s">
        <v>29728</v>
      </c>
      <c r="C256" s="214" t="s">
        <v>29729</v>
      </c>
      <c r="D256" s="353"/>
      <c r="E256" s="353">
        <v>26.236256400000009</v>
      </c>
    </row>
    <row r="257" spans="1:5">
      <c r="A257" s="212" t="s">
        <v>15594</v>
      </c>
      <c r="B257" s="213" t="s">
        <v>29731</v>
      </c>
      <c r="C257" s="214" t="s">
        <v>29732</v>
      </c>
      <c r="D257" s="353"/>
      <c r="E257" s="353">
        <v>318.97764360000002</v>
      </c>
    </row>
    <row r="258" spans="1:5">
      <c r="A258" s="212" t="s">
        <v>15596</v>
      </c>
      <c r="B258" s="213" t="s">
        <v>29734</v>
      </c>
      <c r="C258" s="214" t="s">
        <v>29735</v>
      </c>
      <c r="D258" s="353"/>
      <c r="E258" s="353">
        <v>41.425668000000009</v>
      </c>
    </row>
    <row r="259" spans="1:5">
      <c r="A259" s="212" t="s">
        <v>15598</v>
      </c>
      <c r="B259" s="213" t="s">
        <v>29737</v>
      </c>
      <c r="C259" s="214" t="s">
        <v>29738</v>
      </c>
      <c r="D259" s="353"/>
      <c r="E259" s="353">
        <v>1.3808556000000001</v>
      </c>
    </row>
    <row r="260" spans="1:5">
      <c r="A260" s="212" t="s">
        <v>15601</v>
      </c>
      <c r="B260" s="213" t="s">
        <v>29737</v>
      </c>
      <c r="C260" s="214" t="s">
        <v>33050</v>
      </c>
      <c r="D260" s="353"/>
      <c r="E260" s="353">
        <v>4.1425668000000009</v>
      </c>
    </row>
    <row r="261" spans="1:5">
      <c r="A261" s="212" t="s">
        <v>15603</v>
      </c>
      <c r="B261" s="213" t="s">
        <v>29741</v>
      </c>
      <c r="C261" s="214" t="s">
        <v>29742</v>
      </c>
      <c r="D261" s="353"/>
      <c r="E261" s="353">
        <v>8.2851336000000018</v>
      </c>
    </row>
    <row r="262" spans="1:5">
      <c r="A262" s="212" t="s">
        <v>15605</v>
      </c>
      <c r="B262" s="213" t="s">
        <v>29744</v>
      </c>
      <c r="C262" s="214" t="s">
        <v>29745</v>
      </c>
      <c r="D262" s="353"/>
      <c r="E262" s="353">
        <v>1.3808556000000001</v>
      </c>
    </row>
    <row r="263" spans="1:5">
      <c r="A263" s="212" t="s">
        <v>15608</v>
      </c>
      <c r="B263" s="213" t="s">
        <v>29747</v>
      </c>
      <c r="C263" s="214" t="s">
        <v>33222</v>
      </c>
      <c r="D263" s="353"/>
      <c r="E263" s="353">
        <v>8.2851336000000018</v>
      </c>
    </row>
    <row r="264" spans="1:5">
      <c r="A264" s="212" t="s">
        <v>15611</v>
      </c>
      <c r="B264" s="213" t="s">
        <v>33224</v>
      </c>
      <c r="C264" s="214" t="s">
        <v>33225</v>
      </c>
      <c r="D264" s="353"/>
      <c r="E264" s="353">
        <v>234.74545200000003</v>
      </c>
    </row>
    <row r="265" spans="1:5">
      <c r="A265" s="212" t="s">
        <v>15613</v>
      </c>
      <c r="B265" s="213" t="s">
        <v>33227</v>
      </c>
      <c r="C265" s="214" t="s">
        <v>33228</v>
      </c>
      <c r="D265" s="353"/>
      <c r="E265" s="353">
        <v>149.13240480000002</v>
      </c>
    </row>
    <row r="266" spans="1:5">
      <c r="A266" s="212" t="s">
        <v>15615</v>
      </c>
      <c r="B266" s="213" t="s">
        <v>33230</v>
      </c>
      <c r="C266" s="214" t="s">
        <v>33231</v>
      </c>
      <c r="D266" s="353"/>
      <c r="E266" s="353">
        <v>220700.7696924</v>
      </c>
    </row>
    <row r="267" spans="1:5">
      <c r="A267" s="212" t="s">
        <v>15617</v>
      </c>
      <c r="B267" s="213" t="s">
        <v>33233</v>
      </c>
      <c r="C267" s="214" t="s">
        <v>33234</v>
      </c>
      <c r="D267" s="353"/>
      <c r="E267" s="353">
        <v>11287.113674400001</v>
      </c>
    </row>
    <row r="268" spans="1:5">
      <c r="A268" s="212" t="s">
        <v>15619</v>
      </c>
      <c r="B268" s="213" t="s">
        <v>33236</v>
      </c>
      <c r="C268" s="214" t="s">
        <v>33237</v>
      </c>
      <c r="D268" s="353"/>
      <c r="E268" s="353">
        <v>208.50919560000003</v>
      </c>
    </row>
    <row r="269" spans="1:5">
      <c r="A269" s="212" t="s">
        <v>15621</v>
      </c>
      <c r="B269" s="213" t="s">
        <v>33239</v>
      </c>
      <c r="C269" s="214" t="s">
        <v>33240</v>
      </c>
      <c r="D269" s="353"/>
      <c r="E269" s="353">
        <v>277.55197559999999</v>
      </c>
    </row>
    <row r="270" spans="1:5">
      <c r="A270" s="212" t="s">
        <v>15623</v>
      </c>
      <c r="B270" s="213" t="s">
        <v>33242</v>
      </c>
      <c r="C270" s="214" t="s">
        <v>33243</v>
      </c>
      <c r="D270" s="353"/>
      <c r="E270" s="353">
        <v>60301.96405200001</v>
      </c>
    </row>
    <row r="271" spans="1:5">
      <c r="A271" s="212" t="s">
        <v>15625</v>
      </c>
      <c r="B271" s="213" t="s">
        <v>33245</v>
      </c>
      <c r="C271" s="214" t="s">
        <v>33246</v>
      </c>
      <c r="D271" s="353"/>
      <c r="E271" s="353">
        <v>312.07336559999999</v>
      </c>
    </row>
    <row r="272" spans="1:5">
      <c r="A272" s="212" t="s">
        <v>15627</v>
      </c>
      <c r="B272" s="213" t="s">
        <v>33248</v>
      </c>
      <c r="C272" s="214" t="s">
        <v>33249</v>
      </c>
      <c r="D272" s="353"/>
      <c r="E272" s="353">
        <v>229.22202960000004</v>
      </c>
    </row>
    <row r="273" spans="1:5">
      <c r="A273" s="212" t="s">
        <v>15629</v>
      </c>
      <c r="B273" s="213" t="s">
        <v>33251</v>
      </c>
      <c r="C273" s="214" t="s">
        <v>33252</v>
      </c>
      <c r="D273" s="353"/>
      <c r="E273" s="353">
        <v>303.78823200000005</v>
      </c>
    </row>
    <row r="274" spans="1:5">
      <c r="A274" s="212" t="s">
        <v>15632</v>
      </c>
      <c r="B274" s="213" t="s">
        <v>33254</v>
      </c>
      <c r="C274" s="214" t="s">
        <v>33255</v>
      </c>
      <c r="D274" s="353"/>
      <c r="E274" s="353">
        <v>258.21999720000008</v>
      </c>
    </row>
    <row r="275" spans="1:5">
      <c r="A275" s="212" t="s">
        <v>15635</v>
      </c>
      <c r="B275" s="213" t="s">
        <v>33257</v>
      </c>
      <c r="C275" s="214" t="s">
        <v>33258</v>
      </c>
      <c r="D275" s="353"/>
      <c r="E275" s="353">
        <v>751.18544640000027</v>
      </c>
    </row>
    <row r="276" spans="1:5">
      <c r="A276" s="212" t="s">
        <v>15638</v>
      </c>
      <c r="B276" s="213" t="s">
        <v>33260</v>
      </c>
      <c r="C276" s="214" t="s">
        <v>33261</v>
      </c>
      <c r="D276" s="353"/>
      <c r="E276" s="353">
        <v>294.12224280000004</v>
      </c>
    </row>
    <row r="277" spans="1:5">
      <c r="A277" s="212" t="s">
        <v>15640</v>
      </c>
      <c r="B277" s="213" t="s">
        <v>33263</v>
      </c>
      <c r="C277" s="214" t="s">
        <v>33061</v>
      </c>
      <c r="D277" s="353"/>
      <c r="E277" s="353">
        <v>4022.4323628000006</v>
      </c>
    </row>
    <row r="278" spans="1:5">
      <c r="A278" s="212" t="s">
        <v>15642</v>
      </c>
      <c r="B278" s="213" t="s">
        <v>33265</v>
      </c>
      <c r="C278" s="214" t="s">
        <v>33266</v>
      </c>
      <c r="D278" s="353"/>
      <c r="E278" s="353">
        <v>345.21390000000002</v>
      </c>
    </row>
    <row r="279" spans="1:5">
      <c r="A279" s="212" t="s">
        <v>15644</v>
      </c>
      <c r="B279" s="213" t="s">
        <v>33268</v>
      </c>
      <c r="C279" s="214" t="s">
        <v>33269</v>
      </c>
      <c r="D279" s="353"/>
      <c r="E279" s="353">
        <v>429.44609160000005</v>
      </c>
    </row>
    <row r="280" spans="1:5">
      <c r="A280" s="212" t="s">
        <v>15646</v>
      </c>
      <c r="B280" s="213" t="s">
        <v>33271</v>
      </c>
      <c r="C280" s="214" t="s">
        <v>33272</v>
      </c>
      <c r="D280" s="353"/>
      <c r="E280" s="353">
        <v>651.76384320000011</v>
      </c>
    </row>
    <row r="281" spans="1:5">
      <c r="A281" s="212" t="s">
        <v>15649</v>
      </c>
      <c r="B281" s="213" t="s">
        <v>33274</v>
      </c>
      <c r="C281" s="214" t="s">
        <v>33275</v>
      </c>
      <c r="D281" s="353"/>
      <c r="E281" s="353">
        <v>252.69657480000001</v>
      </c>
    </row>
    <row r="282" spans="1:5">
      <c r="A282" s="212" t="s">
        <v>15651</v>
      </c>
      <c r="B282" s="213" t="s">
        <v>33277</v>
      </c>
      <c r="C282" s="214" t="s">
        <v>33278</v>
      </c>
      <c r="D282" s="353"/>
      <c r="E282" s="353">
        <v>483.29946000000007</v>
      </c>
    </row>
    <row r="283" spans="1:5">
      <c r="A283" s="212" t="s">
        <v>15654</v>
      </c>
      <c r="B283" s="213" t="s">
        <v>33280</v>
      </c>
      <c r="C283" s="214" t="s">
        <v>33281</v>
      </c>
      <c r="D283" s="353"/>
      <c r="E283" s="353">
        <v>8786.3841828000004</v>
      </c>
    </row>
    <row r="284" spans="1:5">
      <c r="A284" s="212" t="s">
        <v>15656</v>
      </c>
      <c r="B284" s="213" t="s">
        <v>33283</v>
      </c>
      <c r="C284" s="214" t="s">
        <v>33284</v>
      </c>
      <c r="D284" s="353"/>
      <c r="E284" s="353">
        <v>312.07336559999999</v>
      </c>
    </row>
    <row r="285" spans="1:5">
      <c r="A285" s="212" t="s">
        <v>15658</v>
      </c>
      <c r="B285" s="213" t="s">
        <v>33286</v>
      </c>
      <c r="C285" s="214" t="s">
        <v>33287</v>
      </c>
      <c r="D285" s="353"/>
      <c r="E285" s="353">
        <v>483.29946000000007</v>
      </c>
    </row>
    <row r="286" spans="1:5">
      <c r="A286" s="212" t="s">
        <v>15660</v>
      </c>
      <c r="B286" s="213" t="s">
        <v>33289</v>
      </c>
      <c r="C286" s="214" t="s">
        <v>33290</v>
      </c>
      <c r="D286" s="353"/>
      <c r="E286" s="353">
        <v>294.12224280000004</v>
      </c>
    </row>
    <row r="287" spans="1:5">
      <c r="A287" s="212" t="s">
        <v>15662</v>
      </c>
      <c r="B287" s="213" t="s">
        <v>33292</v>
      </c>
      <c r="C287" s="214" t="s">
        <v>33293</v>
      </c>
      <c r="D287" s="353"/>
      <c r="E287" s="353">
        <v>672.47667720000004</v>
      </c>
    </row>
    <row r="288" spans="1:5">
      <c r="A288" s="212" t="s">
        <v>15664</v>
      </c>
      <c r="B288" s="213" t="s">
        <v>33295</v>
      </c>
      <c r="C288" s="214" t="s">
        <v>33296</v>
      </c>
      <c r="D288" s="353"/>
      <c r="E288" s="353">
        <v>408.73325760000006</v>
      </c>
    </row>
    <row r="289" spans="1:5">
      <c r="A289" s="212" t="s">
        <v>15665</v>
      </c>
      <c r="B289" s="213" t="s">
        <v>33298</v>
      </c>
      <c r="C289" s="214" t="s">
        <v>33299</v>
      </c>
      <c r="D289" s="353"/>
      <c r="E289" s="353">
        <v>13410.869587200001</v>
      </c>
    </row>
    <row r="290" spans="1:5">
      <c r="A290" s="212" t="s">
        <v>15668</v>
      </c>
      <c r="B290" s="213" t="s">
        <v>33301</v>
      </c>
      <c r="C290" s="214" t="s">
        <v>33302</v>
      </c>
      <c r="D290" s="353"/>
      <c r="E290" s="353">
        <v>441.87379200000004</v>
      </c>
    </row>
    <row r="291" spans="1:5">
      <c r="A291" s="212" t="s">
        <v>15671</v>
      </c>
      <c r="B291" s="213" t="s">
        <v>33304</v>
      </c>
      <c r="C291" s="214" t="s">
        <v>33305</v>
      </c>
      <c r="D291" s="353"/>
      <c r="E291" s="353">
        <v>497.10801600000008</v>
      </c>
    </row>
    <row r="292" spans="1:5">
      <c r="A292" s="212" t="s">
        <v>15674</v>
      </c>
      <c r="B292" s="213" t="s">
        <v>33307</v>
      </c>
      <c r="C292" s="214" t="s">
        <v>26253</v>
      </c>
      <c r="D292" s="353"/>
      <c r="E292" s="353">
        <v>497.10801600000008</v>
      </c>
    </row>
    <row r="293" spans="1:5">
      <c r="A293" s="212" t="s">
        <v>15677</v>
      </c>
      <c r="B293" s="213" t="s">
        <v>26255</v>
      </c>
      <c r="C293" s="214" t="s">
        <v>33261</v>
      </c>
      <c r="D293" s="353"/>
      <c r="E293" s="353">
        <v>294.12224280000004</v>
      </c>
    </row>
    <row r="294" spans="1:5">
      <c r="A294" s="212" t="s">
        <v>15680</v>
      </c>
      <c r="B294" s="213" t="s">
        <v>19244</v>
      </c>
      <c r="C294" s="214" t="s">
        <v>19245</v>
      </c>
      <c r="D294" s="353"/>
      <c r="E294" s="353">
        <v>608.95731960000012</v>
      </c>
    </row>
    <row r="295" spans="1:5">
      <c r="A295" s="212" t="s">
        <v>15683</v>
      </c>
      <c r="B295" s="213" t="s">
        <v>19247</v>
      </c>
      <c r="C295" s="214" t="s">
        <v>19248</v>
      </c>
      <c r="D295" s="353"/>
      <c r="E295" s="353">
        <v>262.36256400000008</v>
      </c>
    </row>
    <row r="296" spans="1:5">
      <c r="A296" s="212" t="s">
        <v>15686</v>
      </c>
      <c r="B296" s="213" t="s">
        <v>19250</v>
      </c>
      <c r="C296" s="214" t="s">
        <v>19251</v>
      </c>
      <c r="D296" s="353"/>
      <c r="E296" s="353">
        <v>84.232191600000007</v>
      </c>
    </row>
    <row r="297" spans="1:5">
      <c r="A297" s="212" t="s">
        <v>15689</v>
      </c>
      <c r="B297" s="213" t="s">
        <v>19253</v>
      </c>
      <c r="C297" s="214" t="s">
        <v>19254</v>
      </c>
      <c r="D297" s="353"/>
      <c r="E297" s="353">
        <v>84.232191600000007</v>
      </c>
    </row>
    <row r="298" spans="1:5">
      <c r="A298" s="212" t="s">
        <v>15692</v>
      </c>
      <c r="B298" s="213" t="s">
        <v>19256</v>
      </c>
      <c r="C298" s="214" t="s">
        <v>19257</v>
      </c>
      <c r="D298" s="353"/>
      <c r="E298" s="353">
        <v>118.75358160000002</v>
      </c>
    </row>
    <row r="299" spans="1:5">
      <c r="A299" s="212" t="s">
        <v>15695</v>
      </c>
      <c r="B299" s="213" t="s">
        <v>19259</v>
      </c>
      <c r="C299" s="214" t="s">
        <v>19260</v>
      </c>
      <c r="D299" s="353"/>
      <c r="E299" s="353">
        <v>63.519357600000014</v>
      </c>
    </row>
    <row r="300" spans="1:5">
      <c r="A300" s="212" t="s">
        <v>15698</v>
      </c>
      <c r="B300" s="213" t="s">
        <v>33075</v>
      </c>
      <c r="C300" s="214" t="s">
        <v>29619</v>
      </c>
      <c r="D300" s="353"/>
      <c r="E300" s="353">
        <v>45.568234800000013</v>
      </c>
    </row>
    <row r="301" spans="1:5">
      <c r="A301" s="212" t="s">
        <v>15701</v>
      </c>
      <c r="B301" s="213" t="s">
        <v>19263</v>
      </c>
      <c r="C301" s="214" t="s">
        <v>19264</v>
      </c>
      <c r="D301" s="353"/>
      <c r="E301" s="353">
        <v>429.44609160000005</v>
      </c>
    </row>
    <row r="302" spans="1:5">
      <c r="A302" s="212" t="s">
        <v>15704</v>
      </c>
      <c r="B302" s="213" t="s">
        <v>19266</v>
      </c>
      <c r="C302" s="214" t="s">
        <v>19267</v>
      </c>
      <c r="D302" s="353"/>
      <c r="E302" s="353">
        <v>104.94502560000004</v>
      </c>
    </row>
    <row r="303" spans="1:5">
      <c r="A303" s="212" t="s">
        <v>15707</v>
      </c>
      <c r="B303" s="213" t="s">
        <v>19269</v>
      </c>
      <c r="C303" s="214" t="s">
        <v>19270</v>
      </c>
      <c r="D303" s="353"/>
      <c r="E303" s="353">
        <v>118.75358160000002</v>
      </c>
    </row>
    <row r="304" spans="1:5">
      <c r="A304" s="212" t="s">
        <v>15710</v>
      </c>
      <c r="B304" s="213" t="s">
        <v>19272</v>
      </c>
      <c r="C304" s="214" t="s">
        <v>19273</v>
      </c>
      <c r="D304" s="353"/>
      <c r="E304" s="353">
        <v>84.232191600000007</v>
      </c>
    </row>
    <row r="305" spans="1:5">
      <c r="A305" s="212" t="s">
        <v>15713</v>
      </c>
      <c r="B305" s="213" t="s">
        <v>19275</v>
      </c>
      <c r="C305" s="214" t="s">
        <v>19276</v>
      </c>
      <c r="D305" s="353"/>
      <c r="E305" s="353">
        <v>73.185346800000005</v>
      </c>
    </row>
    <row r="306" spans="1:5">
      <c r="A306" s="212" t="s">
        <v>15765</v>
      </c>
      <c r="B306" s="213" t="s">
        <v>19278</v>
      </c>
      <c r="C306" s="214" t="s">
        <v>25586</v>
      </c>
      <c r="D306" s="353"/>
      <c r="E306" s="353">
        <v>122.8961484</v>
      </c>
    </row>
    <row r="307" spans="1:5">
      <c r="A307" s="212" t="s">
        <v>15767</v>
      </c>
      <c r="B307" s="213" t="s">
        <v>19280</v>
      </c>
      <c r="C307" s="214" t="s">
        <v>19281</v>
      </c>
      <c r="D307" s="353"/>
      <c r="E307" s="353">
        <v>84.232191600000007</v>
      </c>
    </row>
    <row r="308" spans="1:5">
      <c r="A308" s="212" t="s">
        <v>15770</v>
      </c>
      <c r="B308" s="213" t="s">
        <v>19283</v>
      </c>
      <c r="C308" s="214" t="s">
        <v>19284</v>
      </c>
      <c r="D308" s="353"/>
      <c r="E308" s="353">
        <v>73.185346800000005</v>
      </c>
    </row>
    <row r="309" spans="1:5">
      <c r="A309" s="212" t="s">
        <v>15773</v>
      </c>
      <c r="B309" s="213" t="s">
        <v>19286</v>
      </c>
      <c r="C309" s="214" t="s">
        <v>19287</v>
      </c>
      <c r="D309" s="353"/>
      <c r="E309" s="353">
        <v>113.23015920000002</v>
      </c>
    </row>
    <row r="310" spans="1:5">
      <c r="A310" s="212" t="s">
        <v>15776</v>
      </c>
      <c r="B310" s="213" t="s">
        <v>19289</v>
      </c>
      <c r="C310" s="214" t="s">
        <v>19290</v>
      </c>
      <c r="D310" s="353"/>
      <c r="E310" s="353">
        <v>262.36256400000008</v>
      </c>
    </row>
    <row r="311" spans="1:5">
      <c r="A311" s="212" t="s">
        <v>15778</v>
      </c>
      <c r="B311" s="213" t="s">
        <v>19292</v>
      </c>
      <c r="C311" s="214" t="s">
        <v>19293</v>
      </c>
      <c r="D311" s="353"/>
      <c r="E311" s="353">
        <v>93.898180800000034</v>
      </c>
    </row>
    <row r="312" spans="1:5">
      <c r="A312" s="212" t="s">
        <v>15780</v>
      </c>
      <c r="B312" s="213" t="s">
        <v>19295</v>
      </c>
      <c r="C312" s="214" t="s">
        <v>19296</v>
      </c>
      <c r="D312" s="353"/>
      <c r="E312" s="353">
        <v>113.23015920000002</v>
      </c>
    </row>
    <row r="313" spans="1:5">
      <c r="A313" s="212" t="s">
        <v>15782</v>
      </c>
      <c r="B313" s="213" t="s">
        <v>19298</v>
      </c>
      <c r="C313" s="214" t="s">
        <v>19299</v>
      </c>
      <c r="D313" s="353"/>
      <c r="E313" s="353">
        <v>73.185346800000005</v>
      </c>
    </row>
    <row r="314" spans="1:5">
      <c r="A314" s="212" t="s">
        <v>15784</v>
      </c>
      <c r="B314" s="213" t="s">
        <v>19301</v>
      </c>
      <c r="C314" s="214" t="s">
        <v>19302</v>
      </c>
      <c r="D314" s="353"/>
      <c r="E314" s="353">
        <v>546.8188176000001</v>
      </c>
    </row>
    <row r="315" spans="1:5">
      <c r="A315" s="212" t="s">
        <v>15787</v>
      </c>
      <c r="B315" s="213" t="s">
        <v>19304</v>
      </c>
      <c r="C315" s="214" t="s">
        <v>25586</v>
      </c>
      <c r="D315" s="353"/>
      <c r="E315" s="353">
        <v>133.94299320000002</v>
      </c>
    </row>
    <row r="316" spans="1:5">
      <c r="A316" s="212" t="s">
        <v>15789</v>
      </c>
      <c r="B316" s="213" t="s">
        <v>19306</v>
      </c>
      <c r="C316" s="214" t="s">
        <v>19307</v>
      </c>
      <c r="D316" s="353"/>
      <c r="E316" s="353">
        <v>41.425668000000009</v>
      </c>
    </row>
    <row r="317" spans="1:5">
      <c r="A317" s="212" t="s">
        <v>15791</v>
      </c>
      <c r="B317" s="213" t="s">
        <v>19309</v>
      </c>
      <c r="C317" s="214" t="s">
        <v>19310</v>
      </c>
      <c r="D317" s="353"/>
      <c r="E317" s="353">
        <v>160.17924960000002</v>
      </c>
    </row>
    <row r="318" spans="1:5">
      <c r="A318" s="212" t="s">
        <v>15794</v>
      </c>
      <c r="B318" s="213" t="s">
        <v>19312</v>
      </c>
      <c r="C318" s="214" t="s">
        <v>19313</v>
      </c>
      <c r="D318" s="353"/>
      <c r="E318" s="353">
        <v>283.07539800000001</v>
      </c>
    </row>
    <row r="319" spans="1:5">
      <c r="A319" s="212" t="s">
        <v>15796</v>
      </c>
      <c r="B319" s="213" t="s">
        <v>19315</v>
      </c>
      <c r="C319" s="214" t="s">
        <v>19316</v>
      </c>
      <c r="D319" s="353"/>
      <c r="E319" s="353">
        <v>88.374758400000005</v>
      </c>
    </row>
    <row r="320" spans="1:5">
      <c r="A320" s="212" t="s">
        <v>15799</v>
      </c>
      <c r="B320" s="213" t="s">
        <v>25788</v>
      </c>
      <c r="C320" s="214" t="s">
        <v>19318</v>
      </c>
      <c r="D320" s="353"/>
      <c r="E320" s="353">
        <v>1.3808556000000001</v>
      </c>
    </row>
    <row r="321" spans="1:5">
      <c r="A321" s="212" t="s">
        <v>15802</v>
      </c>
      <c r="B321" s="213" t="s">
        <v>25788</v>
      </c>
      <c r="C321" s="214" t="s">
        <v>19320</v>
      </c>
      <c r="D321" s="353"/>
      <c r="E321" s="353">
        <v>5.5234224000000003</v>
      </c>
    </row>
    <row r="322" spans="1:5">
      <c r="A322" s="212" t="s">
        <v>15805</v>
      </c>
      <c r="B322" s="213" t="s">
        <v>33107</v>
      </c>
      <c r="C322" s="214" t="s">
        <v>19322</v>
      </c>
      <c r="D322" s="353"/>
      <c r="E322" s="353">
        <v>4.1425668000000009</v>
      </c>
    </row>
    <row r="323" spans="1:5">
      <c r="A323" s="212" t="s">
        <v>15808</v>
      </c>
      <c r="B323" s="213" t="s">
        <v>33107</v>
      </c>
      <c r="C323" s="214" t="s">
        <v>19324</v>
      </c>
      <c r="D323" s="353"/>
      <c r="E323" s="353">
        <v>4.1425668000000009</v>
      </c>
    </row>
    <row r="324" spans="1:5">
      <c r="A324" s="212" t="s">
        <v>15810</v>
      </c>
      <c r="B324" s="213" t="s">
        <v>19326</v>
      </c>
      <c r="C324" s="214" t="s">
        <v>19327</v>
      </c>
      <c r="D324" s="353"/>
      <c r="E324" s="353">
        <v>4.1425668000000009</v>
      </c>
    </row>
    <row r="325" spans="1:5">
      <c r="A325" s="212" t="s">
        <v>15812</v>
      </c>
      <c r="B325" s="213" t="s">
        <v>33107</v>
      </c>
      <c r="C325" s="214" t="s">
        <v>19329</v>
      </c>
      <c r="D325" s="353"/>
      <c r="E325" s="353">
        <v>4.1425668000000009</v>
      </c>
    </row>
    <row r="326" spans="1:5">
      <c r="A326" s="212" t="s">
        <v>15814</v>
      </c>
      <c r="B326" s="213" t="s">
        <v>25600</v>
      </c>
      <c r="C326" s="214" t="s">
        <v>19331</v>
      </c>
      <c r="D326" s="353"/>
      <c r="E326" s="353">
        <v>1.3808556000000001</v>
      </c>
    </row>
    <row r="327" spans="1:5">
      <c r="A327" s="212" t="s">
        <v>15817</v>
      </c>
      <c r="B327" s="213" t="s">
        <v>25600</v>
      </c>
      <c r="C327" s="214" t="s">
        <v>19333</v>
      </c>
      <c r="D327" s="353"/>
      <c r="E327" s="353">
        <v>4.1425668000000009</v>
      </c>
    </row>
    <row r="328" spans="1:5">
      <c r="A328" s="212" t="s">
        <v>15818</v>
      </c>
      <c r="B328" s="213" t="s">
        <v>25600</v>
      </c>
      <c r="C328" s="214" t="s">
        <v>19335</v>
      </c>
      <c r="D328" s="353"/>
      <c r="E328" s="353">
        <v>4.1425668000000009</v>
      </c>
    </row>
    <row r="329" spans="1:5">
      <c r="A329" s="212" t="s">
        <v>15821</v>
      </c>
      <c r="B329" s="213" t="s">
        <v>25600</v>
      </c>
      <c r="C329" s="214" t="s">
        <v>19337</v>
      </c>
      <c r="D329" s="353"/>
      <c r="E329" s="353">
        <v>4.1425668000000009</v>
      </c>
    </row>
    <row r="330" spans="1:5">
      <c r="A330" s="212" t="s">
        <v>15823</v>
      </c>
      <c r="B330" s="213" t="s">
        <v>25600</v>
      </c>
      <c r="C330" s="214" t="s">
        <v>19339</v>
      </c>
      <c r="D330" s="353"/>
      <c r="E330" s="353">
        <v>4.1425668000000009</v>
      </c>
    </row>
    <row r="331" spans="1:5">
      <c r="A331" s="212" t="s">
        <v>15826</v>
      </c>
      <c r="B331" s="213" t="s">
        <v>25600</v>
      </c>
      <c r="C331" s="214" t="s">
        <v>19341</v>
      </c>
      <c r="D331" s="353"/>
      <c r="E331" s="353">
        <v>5.5234224000000003</v>
      </c>
    </row>
    <row r="332" spans="1:5">
      <c r="A332" s="212" t="s">
        <v>15829</v>
      </c>
      <c r="B332" s="213" t="s">
        <v>25600</v>
      </c>
      <c r="C332" s="214" t="s">
        <v>19343</v>
      </c>
      <c r="D332" s="353"/>
      <c r="E332" s="353">
        <v>8.2851336000000018</v>
      </c>
    </row>
    <row r="333" spans="1:5">
      <c r="A333" s="212" t="s">
        <v>15831</v>
      </c>
      <c r="B333" s="213" t="s">
        <v>19326</v>
      </c>
      <c r="C333" s="214" t="s">
        <v>19345</v>
      </c>
      <c r="D333" s="353"/>
      <c r="E333" s="353">
        <v>5.5234224000000003</v>
      </c>
    </row>
    <row r="334" spans="1:5">
      <c r="A334" s="212" t="s">
        <v>15834</v>
      </c>
      <c r="B334" s="213" t="s">
        <v>25600</v>
      </c>
      <c r="C334" s="214" t="s">
        <v>19347</v>
      </c>
      <c r="D334" s="353"/>
      <c r="E334" s="353">
        <v>4.1425668000000009</v>
      </c>
    </row>
    <row r="335" spans="1:5">
      <c r="A335" s="212" t="s">
        <v>15837</v>
      </c>
      <c r="B335" s="213" t="s">
        <v>19349</v>
      </c>
      <c r="C335" s="214" t="s">
        <v>19343</v>
      </c>
      <c r="D335" s="353"/>
      <c r="E335" s="353">
        <v>9.6659892000000021</v>
      </c>
    </row>
    <row r="336" spans="1:5">
      <c r="A336" s="212" t="s">
        <v>15840</v>
      </c>
      <c r="B336" s="213" t="s">
        <v>25600</v>
      </c>
      <c r="C336" s="214" t="s">
        <v>19351</v>
      </c>
      <c r="D336" s="353"/>
      <c r="E336" s="353">
        <v>5.5234224000000003</v>
      </c>
    </row>
    <row r="337" spans="1:5">
      <c r="A337" s="212" t="s">
        <v>15843</v>
      </c>
      <c r="B337" s="213" t="s">
        <v>25600</v>
      </c>
      <c r="C337" s="214" t="s">
        <v>19353</v>
      </c>
      <c r="D337" s="353"/>
      <c r="E337" s="353">
        <v>4.1425668000000009</v>
      </c>
    </row>
    <row r="338" spans="1:5">
      <c r="A338" s="212" t="s">
        <v>15846</v>
      </c>
      <c r="B338" s="213" t="s">
        <v>19355</v>
      </c>
      <c r="C338" s="214" t="s">
        <v>19356</v>
      </c>
      <c r="D338" s="353"/>
      <c r="E338" s="353">
        <v>4.1425668000000009</v>
      </c>
    </row>
    <row r="339" spans="1:5">
      <c r="A339" s="212" t="s">
        <v>15849</v>
      </c>
      <c r="B339" s="213" t="s">
        <v>19358</v>
      </c>
      <c r="C339" s="214" t="s">
        <v>19359</v>
      </c>
      <c r="D339" s="353"/>
      <c r="E339" s="353">
        <v>767.75571360000015</v>
      </c>
    </row>
    <row r="340" spans="1:5">
      <c r="A340" s="212" t="s">
        <v>15852</v>
      </c>
      <c r="B340" s="213" t="s">
        <v>19361</v>
      </c>
      <c r="C340" s="214" t="s">
        <v>19362</v>
      </c>
      <c r="D340" s="353"/>
      <c r="E340" s="353">
        <v>4045.9069080000004</v>
      </c>
    </row>
    <row r="341" spans="1:5">
      <c r="A341" s="212" t="s">
        <v>15854</v>
      </c>
      <c r="B341" s="213" t="s">
        <v>19358</v>
      </c>
      <c r="C341" s="214" t="s">
        <v>19364</v>
      </c>
      <c r="D341" s="353"/>
      <c r="E341" s="353">
        <v>3894.0127920000004</v>
      </c>
    </row>
    <row r="342" spans="1:5">
      <c r="A342" s="212" t="s">
        <v>15857</v>
      </c>
      <c r="B342" s="213" t="s">
        <v>19366</v>
      </c>
      <c r="C342" s="214" t="s">
        <v>19367</v>
      </c>
      <c r="D342" s="353"/>
      <c r="E342" s="353">
        <v>526.10598360000006</v>
      </c>
    </row>
    <row r="343" spans="1:5">
      <c r="A343" s="212" t="s">
        <v>15860</v>
      </c>
      <c r="B343" s="213" t="s">
        <v>19361</v>
      </c>
      <c r="C343" s="214" t="s">
        <v>19369</v>
      </c>
      <c r="D343" s="353"/>
      <c r="E343" s="353">
        <v>158.798394</v>
      </c>
    </row>
    <row r="344" spans="1:5">
      <c r="A344" s="212" t="s">
        <v>15863</v>
      </c>
      <c r="B344" s="213" t="s">
        <v>19358</v>
      </c>
      <c r="C344" s="214" t="s">
        <v>19371</v>
      </c>
      <c r="D344" s="353"/>
      <c r="E344" s="353">
        <v>462.58662600000008</v>
      </c>
    </row>
    <row r="345" spans="1:5" ht="18.600000000000001">
      <c r="A345" s="212" t="s">
        <v>15866</v>
      </c>
      <c r="B345" s="213" t="s">
        <v>19373</v>
      </c>
      <c r="C345" s="214" t="s">
        <v>19374</v>
      </c>
      <c r="D345" s="353"/>
      <c r="E345" s="353">
        <v>249.93486360000003</v>
      </c>
    </row>
    <row r="346" spans="1:5" ht="18.600000000000001">
      <c r="A346" s="212" t="s">
        <v>15869</v>
      </c>
      <c r="B346" s="213" t="s">
        <v>19376</v>
      </c>
      <c r="C346" s="214" t="s">
        <v>19377</v>
      </c>
      <c r="D346" s="353"/>
      <c r="E346" s="353">
        <v>190.55807280000002</v>
      </c>
    </row>
    <row r="347" spans="1:5" ht="18.600000000000001">
      <c r="A347" s="212" t="s">
        <v>15872</v>
      </c>
      <c r="B347" s="213" t="s">
        <v>15571</v>
      </c>
      <c r="C347" s="214" t="s">
        <v>15572</v>
      </c>
      <c r="D347" s="353"/>
      <c r="E347" s="353">
        <v>249.93486360000003</v>
      </c>
    </row>
    <row r="348" spans="1:5" ht="18.600000000000001">
      <c r="A348" s="212" t="s">
        <v>15874</v>
      </c>
      <c r="B348" s="213" t="s">
        <v>19373</v>
      </c>
      <c r="C348" s="214" t="s">
        <v>15574</v>
      </c>
      <c r="D348" s="353"/>
      <c r="E348" s="353">
        <v>672.47667720000004</v>
      </c>
    </row>
    <row r="349" spans="1:5" ht="18.600000000000001">
      <c r="A349" s="212" t="s">
        <v>15877</v>
      </c>
      <c r="B349" s="213" t="s">
        <v>19373</v>
      </c>
      <c r="C349" s="214" t="s">
        <v>15576</v>
      </c>
      <c r="D349" s="353"/>
      <c r="E349" s="353">
        <v>631.05100920000007</v>
      </c>
    </row>
    <row r="350" spans="1:5">
      <c r="A350" s="212" t="s">
        <v>15880</v>
      </c>
      <c r="B350" s="213" t="s">
        <v>15578</v>
      </c>
      <c r="C350" s="214" t="s">
        <v>15579</v>
      </c>
      <c r="D350" s="353"/>
      <c r="E350" s="353">
        <v>3309.9108732000004</v>
      </c>
    </row>
    <row r="351" spans="1:5">
      <c r="A351" s="212" t="s">
        <v>15883</v>
      </c>
      <c r="B351" s="213" t="s">
        <v>15578</v>
      </c>
      <c r="C351" s="214" t="s">
        <v>15581</v>
      </c>
      <c r="D351" s="353"/>
      <c r="E351" s="353">
        <v>546.8188176000001</v>
      </c>
    </row>
    <row r="352" spans="1:5" ht="18.600000000000001">
      <c r="A352" s="212" t="s">
        <v>15886</v>
      </c>
      <c r="B352" s="213" t="s">
        <v>15583</v>
      </c>
      <c r="C352" s="214" t="s">
        <v>15584</v>
      </c>
      <c r="D352" s="353"/>
      <c r="E352" s="353">
        <v>462.58662600000008</v>
      </c>
    </row>
    <row r="353" spans="1:5">
      <c r="A353" s="212" t="s">
        <v>15889</v>
      </c>
      <c r="B353" s="213" t="s">
        <v>15578</v>
      </c>
      <c r="C353" s="214" t="s">
        <v>15586</v>
      </c>
      <c r="D353" s="353"/>
      <c r="E353" s="353">
        <v>294.12224280000004</v>
      </c>
    </row>
    <row r="354" spans="1:5">
      <c r="A354" s="212" t="s">
        <v>15892</v>
      </c>
      <c r="B354" s="213" t="s">
        <v>15578</v>
      </c>
      <c r="C354" s="214" t="s">
        <v>15588</v>
      </c>
      <c r="D354" s="353"/>
      <c r="E354" s="353">
        <v>172.60695000000001</v>
      </c>
    </row>
    <row r="355" spans="1:5" ht="18.600000000000001">
      <c r="A355" s="212" t="s">
        <v>15895</v>
      </c>
      <c r="B355" s="213" t="s">
        <v>15590</v>
      </c>
      <c r="C355" s="214" t="s">
        <v>15591</v>
      </c>
      <c r="D355" s="353"/>
      <c r="E355" s="353">
        <v>399.0672684000001</v>
      </c>
    </row>
    <row r="356" spans="1:5" ht="18.600000000000001">
      <c r="A356" s="212" t="s">
        <v>15898</v>
      </c>
      <c r="B356" s="213" t="s">
        <v>15583</v>
      </c>
      <c r="C356" s="214" t="s">
        <v>15593</v>
      </c>
      <c r="D356" s="353"/>
      <c r="E356" s="353">
        <v>832.6559268000002</v>
      </c>
    </row>
    <row r="357" spans="1:5" ht="18.600000000000001">
      <c r="A357" s="212" t="s">
        <v>12519</v>
      </c>
      <c r="B357" s="213" t="s">
        <v>15583</v>
      </c>
      <c r="C357" s="214" t="s">
        <v>15595</v>
      </c>
      <c r="D357" s="353"/>
      <c r="E357" s="353">
        <v>287.21796480000006</v>
      </c>
    </row>
    <row r="358" spans="1:5" ht="18.600000000000001">
      <c r="A358" s="212" t="s">
        <v>12521</v>
      </c>
      <c r="B358" s="213" t="s">
        <v>15590</v>
      </c>
      <c r="C358" s="214" t="s">
        <v>15597</v>
      </c>
      <c r="D358" s="353"/>
      <c r="E358" s="353">
        <v>209.89005120000007</v>
      </c>
    </row>
    <row r="359" spans="1:5">
      <c r="A359" s="212" t="s">
        <v>12523</v>
      </c>
      <c r="B359" s="213" t="s">
        <v>15599</v>
      </c>
      <c r="C359" s="214" t="s">
        <v>15600</v>
      </c>
      <c r="D359" s="353"/>
      <c r="E359" s="353">
        <v>175.36866120000005</v>
      </c>
    </row>
    <row r="360" spans="1:5">
      <c r="A360" s="212" t="s">
        <v>12526</v>
      </c>
      <c r="B360" s="213" t="s">
        <v>15599</v>
      </c>
      <c r="C360" s="214" t="s">
        <v>15602</v>
      </c>
      <c r="D360" s="353"/>
      <c r="E360" s="353">
        <v>113.23015920000002</v>
      </c>
    </row>
    <row r="361" spans="1:5" ht="18.600000000000001">
      <c r="A361" s="212" t="s">
        <v>12529</v>
      </c>
      <c r="B361" s="213" t="s">
        <v>15590</v>
      </c>
      <c r="C361" s="214" t="s">
        <v>15604</v>
      </c>
      <c r="D361" s="353"/>
      <c r="E361" s="353">
        <v>287.21796480000006</v>
      </c>
    </row>
    <row r="362" spans="1:5">
      <c r="A362" s="212" t="s">
        <v>12532</v>
      </c>
      <c r="B362" s="213" t="s">
        <v>15606</v>
      </c>
      <c r="C362" s="214" t="s">
        <v>15607</v>
      </c>
      <c r="D362" s="353"/>
      <c r="E362" s="353">
        <v>546.8188176000001</v>
      </c>
    </row>
    <row r="363" spans="1:5" ht="18.600000000000001">
      <c r="A363" s="212" t="s">
        <v>12534</v>
      </c>
      <c r="B363" s="213" t="s">
        <v>15609</v>
      </c>
      <c r="C363" s="214" t="s">
        <v>15610</v>
      </c>
      <c r="D363" s="353"/>
      <c r="E363" s="353">
        <v>533.01026160000004</v>
      </c>
    </row>
    <row r="364" spans="1:5" ht="18.600000000000001">
      <c r="A364" s="212" t="s">
        <v>12537</v>
      </c>
      <c r="B364" s="213" t="s">
        <v>15609</v>
      </c>
      <c r="C364" s="214" t="s">
        <v>15612</v>
      </c>
      <c r="D364" s="353"/>
      <c r="E364" s="353">
        <v>367.30758960000003</v>
      </c>
    </row>
    <row r="365" spans="1:5">
      <c r="A365" s="212" t="s">
        <v>12540</v>
      </c>
      <c r="B365" s="213" t="s">
        <v>33116</v>
      </c>
      <c r="C365" s="214" t="s">
        <v>15614</v>
      </c>
      <c r="D365" s="353"/>
      <c r="E365" s="353">
        <v>153.27497160000004</v>
      </c>
    </row>
    <row r="366" spans="1:5">
      <c r="A366" s="212" t="s">
        <v>12543</v>
      </c>
      <c r="B366" s="213" t="s">
        <v>33113</v>
      </c>
      <c r="C366" s="214" t="s">
        <v>15616</v>
      </c>
      <c r="D366" s="353"/>
      <c r="E366" s="353">
        <v>3688.2653076000011</v>
      </c>
    </row>
    <row r="367" spans="1:5">
      <c r="A367" s="212" t="s">
        <v>12545</v>
      </c>
      <c r="B367" s="213" t="s">
        <v>33113</v>
      </c>
      <c r="C367" s="214" t="s">
        <v>15618</v>
      </c>
      <c r="D367" s="353"/>
      <c r="E367" s="353">
        <v>711.14063400000009</v>
      </c>
    </row>
    <row r="368" spans="1:5">
      <c r="A368" s="212" t="s">
        <v>12548</v>
      </c>
      <c r="B368" s="213" t="s">
        <v>33113</v>
      </c>
      <c r="C368" s="214" t="s">
        <v>15620</v>
      </c>
      <c r="D368" s="353"/>
      <c r="E368" s="353">
        <v>343.83304440000006</v>
      </c>
    </row>
    <row r="369" spans="1:5">
      <c r="A369" s="212" t="s">
        <v>12551</v>
      </c>
      <c r="B369" s="213" t="s">
        <v>33113</v>
      </c>
      <c r="C369" s="214" t="s">
        <v>15622</v>
      </c>
      <c r="D369" s="353"/>
      <c r="E369" s="353">
        <v>324.50106600000009</v>
      </c>
    </row>
    <row r="370" spans="1:5">
      <c r="A370" s="212" t="s">
        <v>12554</v>
      </c>
      <c r="B370" s="213" t="s">
        <v>33113</v>
      </c>
      <c r="C370" s="214" t="s">
        <v>15624</v>
      </c>
      <c r="D370" s="353"/>
      <c r="E370" s="353">
        <v>230.60288520000003</v>
      </c>
    </row>
    <row r="371" spans="1:5">
      <c r="A371" s="212" t="s">
        <v>12557</v>
      </c>
      <c r="B371" s="213" t="s">
        <v>33113</v>
      </c>
      <c r="C371" s="214" t="s">
        <v>15626</v>
      </c>
      <c r="D371" s="353"/>
      <c r="E371" s="353">
        <v>314.83507680000002</v>
      </c>
    </row>
    <row r="372" spans="1:5">
      <c r="A372" s="212" t="s">
        <v>12560</v>
      </c>
      <c r="B372" s="213" t="s">
        <v>33113</v>
      </c>
      <c r="C372" s="214" t="s">
        <v>15628</v>
      </c>
      <c r="D372" s="353"/>
      <c r="E372" s="353">
        <v>343.83304440000006</v>
      </c>
    </row>
    <row r="373" spans="1:5" ht="18.600000000000001">
      <c r="A373" s="212" t="s">
        <v>12563</v>
      </c>
      <c r="B373" s="213" t="s">
        <v>15630</v>
      </c>
      <c r="C373" s="214" t="s">
        <v>15631</v>
      </c>
      <c r="D373" s="353"/>
      <c r="E373" s="353">
        <v>408.73325760000006</v>
      </c>
    </row>
    <row r="374" spans="1:5" ht="18.600000000000001">
      <c r="A374" s="212" t="s">
        <v>12566</v>
      </c>
      <c r="B374" s="213" t="s">
        <v>15633</v>
      </c>
      <c r="C374" s="214" t="s">
        <v>15634</v>
      </c>
      <c r="D374" s="353"/>
      <c r="E374" s="353">
        <v>95.27903640000001</v>
      </c>
    </row>
    <row r="375" spans="1:5" ht="18.600000000000001">
      <c r="A375" s="212" t="s">
        <v>12569</v>
      </c>
      <c r="B375" s="213" t="s">
        <v>15636</v>
      </c>
      <c r="C375" s="214" t="s">
        <v>15637</v>
      </c>
      <c r="D375" s="353"/>
      <c r="E375" s="353">
        <v>178.1303724</v>
      </c>
    </row>
    <row r="376" spans="1:5" ht="18.600000000000001">
      <c r="A376" s="212" t="s">
        <v>12572</v>
      </c>
      <c r="B376" s="213" t="s">
        <v>15630</v>
      </c>
      <c r="C376" s="214" t="s">
        <v>15639</v>
      </c>
      <c r="D376" s="353"/>
      <c r="E376" s="353">
        <v>122.8961484</v>
      </c>
    </row>
    <row r="377" spans="1:5" ht="18.600000000000001">
      <c r="A377" s="212" t="s">
        <v>12575</v>
      </c>
      <c r="B377" s="213" t="s">
        <v>15630</v>
      </c>
      <c r="C377" s="214" t="s">
        <v>15641</v>
      </c>
      <c r="D377" s="353"/>
      <c r="E377" s="353">
        <v>244.41144120000001</v>
      </c>
    </row>
    <row r="378" spans="1:5">
      <c r="A378" s="212" t="s">
        <v>12578</v>
      </c>
      <c r="B378" s="213" t="s">
        <v>33113</v>
      </c>
      <c r="C378" s="214" t="s">
        <v>15643</v>
      </c>
      <c r="D378" s="353"/>
      <c r="E378" s="353">
        <v>180.89208360000003</v>
      </c>
    </row>
    <row r="379" spans="1:5">
      <c r="A379" s="212" t="s">
        <v>12581</v>
      </c>
      <c r="B379" s="213" t="s">
        <v>33113</v>
      </c>
      <c r="C379" s="214" t="s">
        <v>15645</v>
      </c>
      <c r="D379" s="353"/>
      <c r="E379" s="353">
        <v>133.94299320000002</v>
      </c>
    </row>
    <row r="380" spans="1:5" ht="18.600000000000001">
      <c r="A380" s="212" t="s">
        <v>12584</v>
      </c>
      <c r="B380" s="213" t="s">
        <v>15647</v>
      </c>
      <c r="C380" s="214" t="s">
        <v>15648</v>
      </c>
      <c r="D380" s="353"/>
      <c r="E380" s="353">
        <v>1662.5501423999999</v>
      </c>
    </row>
    <row r="381" spans="1:5" ht="18.600000000000001">
      <c r="A381" s="212" t="s">
        <v>12587</v>
      </c>
      <c r="B381" s="213" t="s">
        <v>15647</v>
      </c>
      <c r="C381" s="214" t="s">
        <v>15650</v>
      </c>
      <c r="D381" s="353"/>
      <c r="E381" s="353">
        <v>1517.5603044000004</v>
      </c>
    </row>
    <row r="382" spans="1:5" ht="18.600000000000001">
      <c r="A382" s="212" t="s">
        <v>12590</v>
      </c>
      <c r="B382" s="213" t="s">
        <v>15652</v>
      </c>
      <c r="C382" s="214" t="s">
        <v>15653</v>
      </c>
      <c r="D382" s="353"/>
      <c r="E382" s="353">
        <v>1418.1387012000005</v>
      </c>
    </row>
    <row r="383" spans="1:5" ht="18.600000000000001">
      <c r="A383" s="212" t="s">
        <v>12593</v>
      </c>
      <c r="B383" s="213" t="s">
        <v>15647</v>
      </c>
      <c r="C383" s="214" t="s">
        <v>15655</v>
      </c>
      <c r="D383" s="353"/>
      <c r="E383" s="353">
        <v>1338.0490764000001</v>
      </c>
    </row>
    <row r="384" spans="1:5" ht="18.600000000000001">
      <c r="A384" s="212" t="s">
        <v>12596</v>
      </c>
      <c r="B384" s="213" t="s">
        <v>15647</v>
      </c>
      <c r="C384" s="214" t="s">
        <v>15657</v>
      </c>
      <c r="D384" s="353"/>
      <c r="E384" s="353">
        <v>488.82288240000003</v>
      </c>
    </row>
    <row r="385" spans="1:5" ht="18.600000000000001">
      <c r="A385" s="212" t="s">
        <v>12599</v>
      </c>
      <c r="B385" s="213" t="s">
        <v>15630</v>
      </c>
      <c r="C385" s="214" t="s">
        <v>15659</v>
      </c>
      <c r="D385" s="353"/>
      <c r="E385" s="353">
        <v>252.69657480000001</v>
      </c>
    </row>
    <row r="386" spans="1:5">
      <c r="A386" s="212" t="s">
        <v>12602</v>
      </c>
      <c r="B386" s="213" t="s">
        <v>33113</v>
      </c>
      <c r="C386" s="214" t="s">
        <v>15661</v>
      </c>
      <c r="D386" s="353"/>
      <c r="E386" s="353">
        <v>149.13240480000002</v>
      </c>
    </row>
    <row r="387" spans="1:5" ht="18.600000000000001">
      <c r="A387" s="212" t="s">
        <v>12605</v>
      </c>
      <c r="B387" s="213" t="s">
        <v>15647</v>
      </c>
      <c r="C387" s="214" t="s">
        <v>15663</v>
      </c>
      <c r="D387" s="353"/>
      <c r="E387" s="353">
        <v>294.12224280000004</v>
      </c>
    </row>
    <row r="388" spans="1:5" ht="18.600000000000001">
      <c r="A388" s="212" t="s">
        <v>12608</v>
      </c>
      <c r="B388" s="213" t="s">
        <v>15647</v>
      </c>
      <c r="C388" s="214" t="s">
        <v>15645</v>
      </c>
      <c r="D388" s="353"/>
      <c r="E388" s="353">
        <v>252.69657480000001</v>
      </c>
    </row>
    <row r="389" spans="1:5">
      <c r="A389" s="212" t="s">
        <v>12611</v>
      </c>
      <c r="B389" s="213" t="s">
        <v>15666</v>
      </c>
      <c r="C389" s="214" t="s">
        <v>15667</v>
      </c>
      <c r="D389" s="353"/>
      <c r="E389" s="353">
        <v>611.71903080000004</v>
      </c>
    </row>
    <row r="390" spans="1:5">
      <c r="A390" s="212" t="s">
        <v>12614</v>
      </c>
      <c r="B390" s="213" t="s">
        <v>15669</v>
      </c>
      <c r="C390" s="214" t="s">
        <v>15670</v>
      </c>
      <c r="D390" s="353"/>
      <c r="E390" s="353">
        <v>2311.5522744</v>
      </c>
    </row>
    <row r="391" spans="1:5">
      <c r="A391" s="212" t="s">
        <v>12617</v>
      </c>
      <c r="B391" s="213" t="s">
        <v>15672</v>
      </c>
      <c r="C391" s="214" t="s">
        <v>15673</v>
      </c>
      <c r="D391" s="353"/>
      <c r="E391" s="353">
        <v>378.35443440000012</v>
      </c>
    </row>
    <row r="392" spans="1:5">
      <c r="A392" s="212" t="s">
        <v>12620</v>
      </c>
      <c r="B392" s="213" t="s">
        <v>15675</v>
      </c>
      <c r="C392" s="214" t="s">
        <v>15676</v>
      </c>
      <c r="D392" s="353"/>
      <c r="E392" s="353">
        <v>798.13453680000021</v>
      </c>
    </row>
    <row r="393" spans="1:5">
      <c r="A393" s="212" t="s">
        <v>12622</v>
      </c>
      <c r="B393" s="213" t="s">
        <v>15678</v>
      </c>
      <c r="C393" s="214" t="s">
        <v>15679</v>
      </c>
      <c r="D393" s="353"/>
      <c r="E393" s="353">
        <v>51.091657200000007</v>
      </c>
    </row>
    <row r="394" spans="1:5">
      <c r="A394" s="212" t="s">
        <v>12625</v>
      </c>
      <c r="B394" s="213" t="s">
        <v>15681</v>
      </c>
      <c r="C394" s="214" t="s">
        <v>15682</v>
      </c>
      <c r="D394" s="353"/>
      <c r="E394" s="353">
        <v>63.519357600000014</v>
      </c>
    </row>
    <row r="395" spans="1:5">
      <c r="A395" s="212" t="s">
        <v>12628</v>
      </c>
      <c r="B395" s="213" t="s">
        <v>15684</v>
      </c>
      <c r="C395" s="214" t="s">
        <v>15685</v>
      </c>
      <c r="D395" s="353"/>
      <c r="E395" s="353">
        <v>70623.859662000017</v>
      </c>
    </row>
    <row r="396" spans="1:5">
      <c r="A396" s="212" t="s">
        <v>12631</v>
      </c>
      <c r="B396" s="213" t="s">
        <v>15687</v>
      </c>
      <c r="C396" s="214" t="s">
        <v>15688</v>
      </c>
      <c r="D396" s="353"/>
      <c r="E396" s="353">
        <v>22195.872914400003</v>
      </c>
    </row>
    <row r="397" spans="1:5">
      <c r="A397" s="212" t="s">
        <v>12634</v>
      </c>
      <c r="B397" s="213" t="s">
        <v>15690</v>
      </c>
      <c r="C397" s="214" t="s">
        <v>15691</v>
      </c>
      <c r="D397" s="353"/>
      <c r="E397" s="353">
        <v>168.46438320000001</v>
      </c>
    </row>
    <row r="398" spans="1:5">
      <c r="A398" s="212" t="s">
        <v>12637</v>
      </c>
      <c r="B398" s="213" t="s">
        <v>15693</v>
      </c>
      <c r="C398" s="214" t="s">
        <v>15694</v>
      </c>
      <c r="D398" s="353"/>
      <c r="E398" s="353">
        <v>84.232191600000007</v>
      </c>
    </row>
    <row r="399" spans="1:5">
      <c r="A399" s="212" t="s">
        <v>12640</v>
      </c>
      <c r="B399" s="213" t="s">
        <v>15696</v>
      </c>
      <c r="C399" s="214" t="s">
        <v>15697</v>
      </c>
      <c r="D399" s="353"/>
      <c r="E399" s="353">
        <v>1471.9920696000004</v>
      </c>
    </row>
    <row r="400" spans="1:5">
      <c r="A400" s="212" t="s">
        <v>12643</v>
      </c>
      <c r="B400" s="213" t="s">
        <v>15699</v>
      </c>
      <c r="C400" s="214" t="s">
        <v>15700</v>
      </c>
      <c r="D400" s="353"/>
      <c r="E400" s="353">
        <v>1803.3974136000004</v>
      </c>
    </row>
    <row r="401" spans="1:5">
      <c r="A401" s="212" t="s">
        <v>12646</v>
      </c>
      <c r="B401" s="213" t="s">
        <v>15702</v>
      </c>
      <c r="C401" s="214" t="s">
        <v>15703</v>
      </c>
      <c r="D401" s="353"/>
      <c r="E401" s="353">
        <v>5549.6586564000017</v>
      </c>
    </row>
    <row r="402" spans="1:5">
      <c r="A402" s="212" t="s">
        <v>12649</v>
      </c>
      <c r="B402" s="213" t="s">
        <v>15705</v>
      </c>
      <c r="C402" s="214" t="s">
        <v>15706</v>
      </c>
      <c r="D402" s="353"/>
      <c r="E402" s="353">
        <v>252.69657480000001</v>
      </c>
    </row>
    <row r="403" spans="1:5">
      <c r="A403" s="212" t="s">
        <v>12652</v>
      </c>
      <c r="B403" s="213" t="s">
        <v>15708</v>
      </c>
      <c r="C403" s="214" t="s">
        <v>15709</v>
      </c>
      <c r="D403" s="353"/>
      <c r="E403" s="353">
        <v>378.35443440000012</v>
      </c>
    </row>
    <row r="404" spans="1:5">
      <c r="A404" s="212" t="s">
        <v>12655</v>
      </c>
      <c r="B404" s="213" t="s">
        <v>15711</v>
      </c>
      <c r="C404" s="214" t="s">
        <v>15712</v>
      </c>
      <c r="D404" s="353"/>
      <c r="E404" s="353">
        <v>1110.2079024</v>
      </c>
    </row>
    <row r="405" spans="1:5">
      <c r="A405" s="212" t="s">
        <v>12658</v>
      </c>
      <c r="B405" s="213" t="s">
        <v>33107</v>
      </c>
      <c r="C405" s="214" t="s">
        <v>15764</v>
      </c>
      <c r="D405" s="353"/>
      <c r="E405" s="353">
        <v>8.2851336000000018</v>
      </c>
    </row>
    <row r="406" spans="1:5">
      <c r="A406" s="212" t="s">
        <v>12660</v>
      </c>
      <c r="B406" s="213" t="s">
        <v>33107</v>
      </c>
      <c r="C406" s="214" t="s">
        <v>15766</v>
      </c>
      <c r="D406" s="353"/>
      <c r="E406" s="353">
        <v>8.2851336000000018</v>
      </c>
    </row>
    <row r="407" spans="1:5">
      <c r="A407" s="212" t="s">
        <v>12663</v>
      </c>
      <c r="B407" s="213" t="s">
        <v>15768</v>
      </c>
      <c r="C407" s="214" t="s">
        <v>15769</v>
      </c>
      <c r="D407" s="353"/>
      <c r="E407" s="353">
        <v>3439.711299600001</v>
      </c>
    </row>
    <row r="408" spans="1:5">
      <c r="A408" s="212" t="s">
        <v>12666</v>
      </c>
      <c r="B408" s="213" t="s">
        <v>15771</v>
      </c>
      <c r="C408" s="214" t="s">
        <v>15772</v>
      </c>
      <c r="D408" s="353"/>
      <c r="E408" s="353">
        <v>9752.9831028000026</v>
      </c>
    </row>
    <row r="409" spans="1:5">
      <c r="A409" s="212" t="s">
        <v>12669</v>
      </c>
      <c r="B409" s="213" t="s">
        <v>15774</v>
      </c>
      <c r="C409" s="214" t="s">
        <v>15775</v>
      </c>
      <c r="D409" s="353"/>
      <c r="E409" s="353">
        <v>7471.8096516000005</v>
      </c>
    </row>
    <row r="410" spans="1:5">
      <c r="A410" s="212" t="s">
        <v>12672</v>
      </c>
      <c r="B410" s="213" t="s">
        <v>15777</v>
      </c>
      <c r="C410" s="214" t="s">
        <v>15775</v>
      </c>
      <c r="D410" s="353"/>
      <c r="E410" s="353">
        <v>7471.8096516000005</v>
      </c>
    </row>
    <row r="411" spans="1:5">
      <c r="A411" s="212" t="s">
        <v>12675</v>
      </c>
      <c r="B411" s="213" t="s">
        <v>15779</v>
      </c>
      <c r="C411" s="214" t="s">
        <v>15775</v>
      </c>
      <c r="D411" s="353"/>
      <c r="E411" s="353">
        <v>4932.4162032000013</v>
      </c>
    </row>
    <row r="412" spans="1:5">
      <c r="A412" s="212" t="s">
        <v>12678</v>
      </c>
      <c r="B412" s="213" t="s">
        <v>15781</v>
      </c>
      <c r="C412" s="214" t="s">
        <v>15775</v>
      </c>
      <c r="D412" s="353"/>
      <c r="E412" s="353">
        <v>5487.520154400001</v>
      </c>
    </row>
    <row r="413" spans="1:5">
      <c r="A413" s="212" t="s">
        <v>12681</v>
      </c>
      <c r="B413" s="213" t="s">
        <v>15783</v>
      </c>
      <c r="C413" s="214" t="s">
        <v>15775</v>
      </c>
      <c r="D413" s="353"/>
      <c r="E413" s="353">
        <v>5487.520154400001</v>
      </c>
    </row>
    <row r="414" spans="1:5">
      <c r="A414" s="212" t="s">
        <v>12684</v>
      </c>
      <c r="B414" s="213" t="s">
        <v>15785</v>
      </c>
      <c r="C414" s="214" t="s">
        <v>15786</v>
      </c>
      <c r="D414" s="353"/>
      <c r="E414" s="353">
        <v>6746.8604615999993</v>
      </c>
    </row>
    <row r="415" spans="1:5">
      <c r="A415" s="212" t="s">
        <v>9329</v>
      </c>
      <c r="B415" s="213" t="s">
        <v>15788</v>
      </c>
      <c r="C415" s="214" t="s">
        <v>15775</v>
      </c>
      <c r="D415" s="353"/>
      <c r="E415" s="353">
        <v>5846.5426104000007</v>
      </c>
    </row>
    <row r="416" spans="1:5">
      <c r="A416" s="212" t="s">
        <v>9332</v>
      </c>
      <c r="B416" s="213" t="s">
        <v>33280</v>
      </c>
      <c r="C416" s="214" t="s">
        <v>15790</v>
      </c>
      <c r="D416" s="353"/>
      <c r="E416" s="353">
        <v>8786.3841828000004</v>
      </c>
    </row>
    <row r="417" spans="1:5">
      <c r="A417" s="212" t="s">
        <v>9334</v>
      </c>
      <c r="B417" s="213" t="s">
        <v>15792</v>
      </c>
      <c r="C417" s="214" t="s">
        <v>15793</v>
      </c>
      <c r="D417" s="353"/>
      <c r="E417" s="353">
        <v>5317.6749156000005</v>
      </c>
    </row>
    <row r="418" spans="1:5">
      <c r="A418" s="212" t="s">
        <v>9337</v>
      </c>
      <c r="B418" s="213" t="s">
        <v>15795</v>
      </c>
      <c r="C418" s="214" t="s">
        <v>29619</v>
      </c>
      <c r="D418" s="353"/>
      <c r="E418" s="353">
        <v>52.472512800000018</v>
      </c>
    </row>
    <row r="419" spans="1:5">
      <c r="A419" s="212" t="s">
        <v>9340</v>
      </c>
      <c r="B419" s="213" t="s">
        <v>15797</v>
      </c>
      <c r="C419" s="214" t="s">
        <v>15798</v>
      </c>
      <c r="D419" s="353"/>
      <c r="E419" s="353">
        <v>45.568234800000013</v>
      </c>
    </row>
    <row r="420" spans="1:5">
      <c r="A420" s="212" t="s">
        <v>9342</v>
      </c>
      <c r="B420" s="213" t="s">
        <v>15800</v>
      </c>
      <c r="C420" s="214" t="s">
        <v>15801</v>
      </c>
      <c r="D420" s="353"/>
      <c r="E420" s="353">
        <v>51.091657200000007</v>
      </c>
    </row>
    <row r="421" spans="1:5">
      <c r="A421" s="212" t="s">
        <v>9345</v>
      </c>
      <c r="B421" s="213" t="s">
        <v>15803</v>
      </c>
      <c r="C421" s="214" t="s">
        <v>15804</v>
      </c>
      <c r="D421" s="353"/>
      <c r="E421" s="353">
        <v>59.376790800000009</v>
      </c>
    </row>
    <row r="422" spans="1:5">
      <c r="A422" s="212" t="s">
        <v>9347</v>
      </c>
      <c r="B422" s="213" t="s">
        <v>15806</v>
      </c>
      <c r="C422" s="214" t="s">
        <v>15807</v>
      </c>
      <c r="D422" s="353"/>
      <c r="E422" s="353">
        <v>114.61101480000002</v>
      </c>
    </row>
    <row r="423" spans="1:5">
      <c r="A423" s="212" t="s">
        <v>9350</v>
      </c>
      <c r="B423" s="213" t="s">
        <v>25600</v>
      </c>
      <c r="C423" s="214" t="s">
        <v>15809</v>
      </c>
      <c r="D423" s="353"/>
      <c r="E423" s="353">
        <v>11.046844800000001</v>
      </c>
    </row>
    <row r="424" spans="1:5">
      <c r="A424" s="212" t="s">
        <v>9353</v>
      </c>
      <c r="B424" s="213" t="s">
        <v>25600</v>
      </c>
      <c r="C424" s="214" t="s">
        <v>15811</v>
      </c>
      <c r="D424" s="353"/>
      <c r="E424" s="353">
        <v>11.046844800000001</v>
      </c>
    </row>
    <row r="425" spans="1:5">
      <c r="A425" s="212" t="s">
        <v>9356</v>
      </c>
      <c r="B425" s="213" t="s">
        <v>25600</v>
      </c>
      <c r="C425" s="214" t="s">
        <v>15813</v>
      </c>
      <c r="D425" s="353"/>
      <c r="E425" s="353">
        <v>11.046844800000001</v>
      </c>
    </row>
    <row r="426" spans="1:5">
      <c r="A426" s="212" t="s">
        <v>9359</v>
      </c>
      <c r="B426" s="213" t="s">
        <v>15815</v>
      </c>
      <c r="C426" s="214" t="s">
        <v>15816</v>
      </c>
      <c r="D426" s="353"/>
      <c r="E426" s="353">
        <v>2091.9962340000006</v>
      </c>
    </row>
    <row r="427" spans="1:5">
      <c r="A427" s="212" t="s">
        <v>9361</v>
      </c>
      <c r="B427" s="213" t="s">
        <v>33280</v>
      </c>
      <c r="C427" s="214" t="s">
        <v>15790</v>
      </c>
      <c r="D427" s="353"/>
      <c r="E427" s="353">
        <v>8374.8892140000007</v>
      </c>
    </row>
    <row r="428" spans="1:5">
      <c r="A428" s="212" t="s">
        <v>9364</v>
      </c>
      <c r="B428" s="213" t="s">
        <v>15819</v>
      </c>
      <c r="C428" s="214" t="s">
        <v>15820</v>
      </c>
      <c r="D428" s="353"/>
      <c r="E428" s="353">
        <v>345.21390000000002</v>
      </c>
    </row>
    <row r="429" spans="1:5">
      <c r="A429" s="212" t="s">
        <v>9366</v>
      </c>
      <c r="B429" s="213" t="s">
        <v>33298</v>
      </c>
      <c r="C429" s="214" t="s">
        <v>15822</v>
      </c>
      <c r="D429" s="353"/>
      <c r="E429" s="353">
        <v>11102.079024000002</v>
      </c>
    </row>
    <row r="430" spans="1:5">
      <c r="A430" s="212" t="s">
        <v>9369</v>
      </c>
      <c r="B430" s="213" t="s">
        <v>15824</v>
      </c>
      <c r="C430" s="214" t="s">
        <v>15825</v>
      </c>
      <c r="D430" s="353"/>
      <c r="E430" s="353">
        <v>3503.2306572000007</v>
      </c>
    </row>
    <row r="431" spans="1:5">
      <c r="A431" s="212" t="s">
        <v>9372</v>
      </c>
      <c r="B431" s="213" t="s">
        <v>15827</v>
      </c>
      <c r="C431" s="214" t="s">
        <v>15828</v>
      </c>
      <c r="D431" s="353"/>
      <c r="E431" s="353">
        <v>1732.9737780000005</v>
      </c>
    </row>
    <row r="432" spans="1:5">
      <c r="A432" s="212" t="s">
        <v>9375</v>
      </c>
      <c r="B432" s="213" t="s">
        <v>15830</v>
      </c>
      <c r="C432" s="214" t="s">
        <v>33290</v>
      </c>
      <c r="D432" s="353"/>
      <c r="E432" s="353">
        <v>247.17315240000002</v>
      </c>
    </row>
    <row r="433" spans="1:5">
      <c r="A433" s="212" t="s">
        <v>9377</v>
      </c>
      <c r="B433" s="213" t="s">
        <v>15832</v>
      </c>
      <c r="C433" s="214" t="s">
        <v>15833</v>
      </c>
      <c r="D433" s="353"/>
      <c r="E433" s="353">
        <v>30.378823200000003</v>
      </c>
    </row>
    <row r="434" spans="1:5">
      <c r="A434" s="212" t="s">
        <v>9380</v>
      </c>
      <c r="B434" s="213" t="s">
        <v>15835</v>
      </c>
      <c r="C434" s="214" t="s">
        <v>15836</v>
      </c>
      <c r="D434" s="353"/>
      <c r="E434" s="353">
        <v>5549.6586564000017</v>
      </c>
    </row>
    <row r="435" spans="1:5">
      <c r="A435" s="212" t="s">
        <v>9383</v>
      </c>
      <c r="B435" s="213" t="s">
        <v>15838</v>
      </c>
      <c r="C435" s="214" t="s">
        <v>15839</v>
      </c>
      <c r="D435" s="353"/>
      <c r="E435" s="353">
        <v>250128.18338400006</v>
      </c>
    </row>
    <row r="436" spans="1:5">
      <c r="A436" s="212" t="s">
        <v>9385</v>
      </c>
      <c r="B436" s="213" t="s">
        <v>15841</v>
      </c>
      <c r="C436" s="214" t="s">
        <v>15842</v>
      </c>
      <c r="D436" s="353"/>
      <c r="E436" s="353">
        <v>27383.747403600006</v>
      </c>
    </row>
    <row r="437" spans="1:5">
      <c r="A437" s="212" t="s">
        <v>9387</v>
      </c>
      <c r="B437" s="213" t="s">
        <v>15844</v>
      </c>
      <c r="C437" s="214" t="s">
        <v>15845</v>
      </c>
      <c r="D437" s="353"/>
      <c r="E437" s="353">
        <v>77468.760871200007</v>
      </c>
    </row>
    <row r="438" spans="1:5">
      <c r="A438" s="212" t="s">
        <v>9389</v>
      </c>
      <c r="B438" s="213" t="s">
        <v>15847</v>
      </c>
      <c r="C438" s="214" t="s">
        <v>15848</v>
      </c>
      <c r="D438" s="353"/>
      <c r="E438" s="353">
        <v>6408.5508395999996</v>
      </c>
    </row>
    <row r="439" spans="1:5">
      <c r="A439" s="212" t="s">
        <v>9391</v>
      </c>
      <c r="B439" s="213" t="s">
        <v>15850</v>
      </c>
      <c r="C439" s="214" t="s">
        <v>15851</v>
      </c>
      <c r="D439" s="353"/>
      <c r="E439" s="353">
        <v>6010.8644268000007</v>
      </c>
    </row>
    <row r="440" spans="1:5">
      <c r="A440" s="212" t="s">
        <v>9394</v>
      </c>
      <c r="B440" s="213" t="s">
        <v>25570</v>
      </c>
      <c r="C440" s="214" t="s">
        <v>15853</v>
      </c>
      <c r="D440" s="353"/>
      <c r="E440" s="353">
        <v>5923.8705240000008</v>
      </c>
    </row>
    <row r="441" spans="1:5">
      <c r="A441" s="212" t="s">
        <v>9397</v>
      </c>
      <c r="B441" s="213" t="s">
        <v>15855</v>
      </c>
      <c r="C441" s="214" t="s">
        <v>15856</v>
      </c>
      <c r="D441" s="353"/>
      <c r="E441" s="353">
        <v>1365.6661884</v>
      </c>
    </row>
    <row r="442" spans="1:5">
      <c r="A442" s="212" t="s">
        <v>9400</v>
      </c>
      <c r="B442" s="213" t="s">
        <v>15858</v>
      </c>
      <c r="C442" s="214" t="s">
        <v>15859</v>
      </c>
      <c r="D442" s="353"/>
      <c r="E442" s="353">
        <v>95.27903640000001</v>
      </c>
    </row>
    <row r="443" spans="1:5">
      <c r="A443" s="212" t="s">
        <v>9403</v>
      </c>
      <c r="B443" s="213" t="s">
        <v>15861</v>
      </c>
      <c r="C443" s="214" t="s">
        <v>15862</v>
      </c>
      <c r="D443" s="353"/>
      <c r="E443" s="353">
        <v>200.22406200000006</v>
      </c>
    </row>
    <row r="444" spans="1:5">
      <c r="A444" s="212" t="s">
        <v>9405</v>
      </c>
      <c r="B444" s="213" t="s">
        <v>15864</v>
      </c>
      <c r="C444" s="214" t="s">
        <v>15865</v>
      </c>
      <c r="D444" s="353"/>
      <c r="E444" s="353">
        <v>5969.4387588000009</v>
      </c>
    </row>
    <row r="445" spans="1:5">
      <c r="A445" s="212" t="s">
        <v>9406</v>
      </c>
      <c r="B445" s="213" t="s">
        <v>15867</v>
      </c>
      <c r="C445" s="214" t="s">
        <v>15868</v>
      </c>
      <c r="D445" s="353"/>
      <c r="E445" s="353">
        <v>7252.2536112000016</v>
      </c>
    </row>
    <row r="446" spans="1:5">
      <c r="A446" s="212" t="s">
        <v>9409</v>
      </c>
      <c r="B446" s="213" t="s">
        <v>15870</v>
      </c>
      <c r="C446" s="214" t="s">
        <v>15871</v>
      </c>
      <c r="D446" s="353"/>
      <c r="E446" s="353">
        <v>63.519357600000014</v>
      </c>
    </row>
    <row r="447" spans="1:5">
      <c r="A447" s="212" t="s">
        <v>9412</v>
      </c>
      <c r="B447" s="213" t="s">
        <v>15873</v>
      </c>
      <c r="C447" s="214" t="s">
        <v>15871</v>
      </c>
      <c r="D447" s="353"/>
      <c r="E447" s="353">
        <v>74.566202400000009</v>
      </c>
    </row>
    <row r="448" spans="1:5">
      <c r="A448" s="212" t="s">
        <v>9415</v>
      </c>
      <c r="B448" s="215" t="s">
        <v>15875</v>
      </c>
      <c r="C448" s="216" t="s">
        <v>15876</v>
      </c>
      <c r="D448" s="353"/>
      <c r="E448" s="353">
        <v>334.16705520000005</v>
      </c>
    </row>
    <row r="449" spans="1:5">
      <c r="A449" s="212" t="s">
        <v>9418</v>
      </c>
      <c r="B449" s="213" t="s">
        <v>15878</v>
      </c>
      <c r="C449" s="214" t="s">
        <v>15879</v>
      </c>
      <c r="D449" s="353"/>
      <c r="E449" s="353">
        <v>7573.9929660000007</v>
      </c>
    </row>
    <row r="450" spans="1:5">
      <c r="A450" s="212" t="s">
        <v>9420</v>
      </c>
      <c r="B450" s="213" t="s">
        <v>15881</v>
      </c>
      <c r="C450" s="214" t="s">
        <v>15882</v>
      </c>
      <c r="D450" s="353"/>
      <c r="E450" s="353">
        <v>12989.7086292</v>
      </c>
    </row>
    <row r="451" spans="1:5">
      <c r="A451" s="212" t="s">
        <v>9422</v>
      </c>
      <c r="B451" s="213" t="s">
        <v>15884</v>
      </c>
      <c r="C451" s="214" t="s">
        <v>15885</v>
      </c>
      <c r="D451" s="353"/>
      <c r="E451" s="353">
        <v>24997.628926800004</v>
      </c>
    </row>
    <row r="452" spans="1:5">
      <c r="A452" s="212" t="s">
        <v>9425</v>
      </c>
      <c r="B452" s="213" t="s">
        <v>15887</v>
      </c>
      <c r="C452" s="214" t="s">
        <v>15888</v>
      </c>
      <c r="D452" s="353"/>
      <c r="E452" s="353">
        <v>37918.294776000002</v>
      </c>
    </row>
    <row r="453" spans="1:5" ht="15.75" customHeight="1">
      <c r="A453" s="212" t="s">
        <v>9428</v>
      </c>
      <c r="B453" s="213" t="s">
        <v>15890</v>
      </c>
      <c r="C453" s="214" t="s">
        <v>15891</v>
      </c>
      <c r="D453" s="353"/>
      <c r="E453" s="353">
        <v>6306.3675252000012</v>
      </c>
    </row>
    <row r="454" spans="1:5">
      <c r="A454" s="212" t="s">
        <v>9431</v>
      </c>
      <c r="B454" s="213" t="s">
        <v>15893</v>
      </c>
      <c r="C454" s="214" t="s">
        <v>15894</v>
      </c>
      <c r="D454" s="353"/>
      <c r="E454" s="353">
        <v>21974.936018400003</v>
      </c>
    </row>
    <row r="455" spans="1:5">
      <c r="A455" s="212" t="s">
        <v>9434</v>
      </c>
      <c r="B455" s="213" t="s">
        <v>15896</v>
      </c>
      <c r="C455" s="214" t="s">
        <v>15897</v>
      </c>
      <c r="D455" s="353"/>
      <c r="E455" s="353">
        <v>441.87379200000004</v>
      </c>
    </row>
    <row r="456" spans="1:5">
      <c r="A456" s="212" t="s">
        <v>9437</v>
      </c>
      <c r="B456" s="213" t="s">
        <v>12517</v>
      </c>
      <c r="C456" s="214" t="s">
        <v>12518</v>
      </c>
      <c r="D456" s="353"/>
      <c r="E456" s="353">
        <v>336.92876640000003</v>
      </c>
    </row>
    <row r="457" spans="1:5">
      <c r="A457" s="212" t="s">
        <v>9440</v>
      </c>
      <c r="B457" s="213"/>
      <c r="C457" s="214" t="s">
        <v>12520</v>
      </c>
      <c r="D457" s="353"/>
      <c r="E457" s="353">
        <v>136.70470440000003</v>
      </c>
    </row>
    <row r="458" spans="1:5">
      <c r="A458" s="212" t="s">
        <v>9443</v>
      </c>
      <c r="B458" s="213">
        <v>330800</v>
      </c>
      <c r="C458" s="214" t="s">
        <v>12522</v>
      </c>
      <c r="D458" s="353"/>
      <c r="E458" s="353">
        <v>1089.4950684000003</v>
      </c>
    </row>
    <row r="459" spans="1:5">
      <c r="A459" s="212" t="s">
        <v>9446</v>
      </c>
      <c r="B459" s="213" t="s">
        <v>12524</v>
      </c>
      <c r="C459" s="214" t="s">
        <v>12525</v>
      </c>
      <c r="D459" s="353"/>
      <c r="E459" s="353">
        <v>807.8005260000001</v>
      </c>
    </row>
    <row r="460" spans="1:5">
      <c r="A460" s="212" t="s">
        <v>9449</v>
      </c>
      <c r="B460" s="213" t="s">
        <v>12527</v>
      </c>
      <c r="C460" s="214" t="s">
        <v>12528</v>
      </c>
      <c r="D460" s="353"/>
      <c r="E460" s="353">
        <v>3660.6481956000007</v>
      </c>
    </row>
    <row r="461" spans="1:5">
      <c r="A461" s="212" t="s">
        <v>9452</v>
      </c>
      <c r="B461" s="213" t="s">
        <v>12530</v>
      </c>
      <c r="C461" s="214" t="s">
        <v>12531</v>
      </c>
      <c r="D461" s="353"/>
      <c r="E461" s="353">
        <v>735.99603480000019</v>
      </c>
    </row>
    <row r="462" spans="1:5" ht="31.2">
      <c r="A462" s="212" t="s">
        <v>9454</v>
      </c>
      <c r="B462" s="213" t="s">
        <v>25773</v>
      </c>
      <c r="C462" s="214" t="s">
        <v>12533</v>
      </c>
      <c r="D462" s="353"/>
      <c r="E462" s="353">
        <v>4777.7603760000002</v>
      </c>
    </row>
    <row r="463" spans="1:5">
      <c r="A463" s="212" t="s">
        <v>9457</v>
      </c>
      <c r="B463" s="213" t="s">
        <v>12535</v>
      </c>
      <c r="C463" s="214" t="s">
        <v>12536</v>
      </c>
      <c r="D463" s="353"/>
      <c r="E463" s="353">
        <v>2942.6032836000009</v>
      </c>
    </row>
    <row r="464" spans="1:5">
      <c r="A464" s="212" t="s">
        <v>9459</v>
      </c>
      <c r="B464" s="213" t="s">
        <v>12538</v>
      </c>
      <c r="C464" s="214" t="s">
        <v>12539</v>
      </c>
      <c r="D464" s="353"/>
      <c r="E464" s="353">
        <v>4828.8520332000007</v>
      </c>
    </row>
    <row r="465" spans="1:5">
      <c r="A465" s="212" t="s">
        <v>9461</v>
      </c>
      <c r="B465" s="213" t="s">
        <v>12541</v>
      </c>
      <c r="C465" s="214" t="s">
        <v>12542</v>
      </c>
      <c r="D465" s="353"/>
      <c r="E465" s="353">
        <v>871.31988360000014</v>
      </c>
    </row>
    <row r="466" spans="1:5">
      <c r="A466" s="212" t="s">
        <v>9463</v>
      </c>
      <c r="B466" s="213" t="s">
        <v>15841</v>
      </c>
      <c r="C466" s="214" t="s">
        <v>12544</v>
      </c>
      <c r="D466" s="353"/>
      <c r="E466" s="353">
        <v>27383.747403600006</v>
      </c>
    </row>
    <row r="467" spans="1:5">
      <c r="A467" s="212" t="s">
        <v>9466</v>
      </c>
      <c r="B467" s="217" t="s">
        <v>12546</v>
      </c>
      <c r="C467" s="214" t="s">
        <v>12547</v>
      </c>
      <c r="D467" s="353"/>
      <c r="E467" s="353">
        <v>513.67828320000012</v>
      </c>
    </row>
    <row r="468" spans="1:5">
      <c r="A468" s="212" t="s">
        <v>9469</v>
      </c>
      <c r="B468" s="217" t="s">
        <v>12549</v>
      </c>
      <c r="C468" s="214" t="s">
        <v>12550</v>
      </c>
      <c r="D468" s="353"/>
      <c r="E468" s="353">
        <v>2627.7682068000004</v>
      </c>
    </row>
    <row r="469" spans="1:5">
      <c r="A469" s="212" t="s">
        <v>9472</v>
      </c>
      <c r="B469" s="217" t="s">
        <v>12552</v>
      </c>
      <c r="C469" s="214" t="s">
        <v>12553</v>
      </c>
      <c r="D469" s="353"/>
      <c r="E469" s="353">
        <v>55.234224000000005</v>
      </c>
    </row>
    <row r="470" spans="1:5">
      <c r="A470" s="212" t="s">
        <v>9475</v>
      </c>
      <c r="B470" s="217" t="s">
        <v>12555</v>
      </c>
      <c r="C470" s="214" t="s">
        <v>12556</v>
      </c>
      <c r="D470" s="353"/>
      <c r="E470" s="353">
        <v>55.234224000000005</v>
      </c>
    </row>
    <row r="471" spans="1:5">
      <c r="A471" s="212" t="s">
        <v>9478</v>
      </c>
      <c r="B471" s="217" t="s">
        <v>12558</v>
      </c>
      <c r="C471" s="214" t="s">
        <v>12559</v>
      </c>
      <c r="D471" s="353"/>
      <c r="E471" s="353">
        <v>55.234224000000005</v>
      </c>
    </row>
    <row r="472" spans="1:5">
      <c r="A472" s="212" t="s">
        <v>9481</v>
      </c>
      <c r="B472" s="217" t="s">
        <v>12561</v>
      </c>
      <c r="C472" s="214" t="s">
        <v>12562</v>
      </c>
      <c r="D472" s="353"/>
      <c r="E472" s="353">
        <v>55.234224000000005</v>
      </c>
    </row>
    <row r="473" spans="1:5">
      <c r="A473" s="212" t="s">
        <v>9484</v>
      </c>
      <c r="B473" s="217" t="s">
        <v>12564</v>
      </c>
      <c r="C473" s="214" t="s">
        <v>12565</v>
      </c>
      <c r="D473" s="353"/>
      <c r="E473" s="353">
        <v>55.234224000000005</v>
      </c>
    </row>
    <row r="474" spans="1:5">
      <c r="A474" s="212" t="s">
        <v>9487</v>
      </c>
      <c r="B474" s="217" t="s">
        <v>12567</v>
      </c>
      <c r="C474" s="214" t="s">
        <v>12568</v>
      </c>
      <c r="D474" s="353"/>
      <c r="E474" s="353">
        <v>55.234224000000005</v>
      </c>
    </row>
    <row r="475" spans="1:5">
      <c r="A475" s="212" t="s">
        <v>9489</v>
      </c>
      <c r="B475" s="217" t="s">
        <v>12570</v>
      </c>
      <c r="C475" s="214" t="s">
        <v>12571</v>
      </c>
      <c r="D475" s="353"/>
      <c r="E475" s="353">
        <v>55.234224000000005</v>
      </c>
    </row>
    <row r="476" spans="1:5">
      <c r="A476" s="212" t="s">
        <v>9492</v>
      </c>
      <c r="B476" s="217" t="s">
        <v>12573</v>
      </c>
      <c r="C476" s="214" t="s">
        <v>12574</v>
      </c>
      <c r="D476" s="353"/>
      <c r="E476" s="353">
        <v>6473.451052800001</v>
      </c>
    </row>
    <row r="477" spans="1:5" ht="15.75" customHeight="1">
      <c r="A477" s="212" t="s">
        <v>9495</v>
      </c>
      <c r="B477" s="213" t="s">
        <v>12576</v>
      </c>
      <c r="C477" s="214" t="s">
        <v>12577</v>
      </c>
      <c r="D477" s="353"/>
      <c r="E477" s="353">
        <v>970.7414868000003</v>
      </c>
    </row>
    <row r="478" spans="1:5" ht="15.75" customHeight="1">
      <c r="A478" s="212" t="s">
        <v>9497</v>
      </c>
      <c r="B478" s="213" t="s">
        <v>12579</v>
      </c>
      <c r="C478" s="218" t="s">
        <v>12580</v>
      </c>
      <c r="D478" s="353"/>
      <c r="E478" s="353">
        <v>882.36672840000017</v>
      </c>
    </row>
    <row r="479" spans="1:5">
      <c r="A479" s="212" t="s">
        <v>9500</v>
      </c>
      <c r="B479" s="213" t="s">
        <v>12582</v>
      </c>
      <c r="C479" s="214" t="s">
        <v>12583</v>
      </c>
      <c r="D479" s="353"/>
      <c r="E479" s="353">
        <v>925.17325200000016</v>
      </c>
    </row>
    <row r="480" spans="1:5">
      <c r="A480" s="212" t="s">
        <v>9503</v>
      </c>
      <c r="B480" s="217" t="s">
        <v>12585</v>
      </c>
      <c r="C480" s="214" t="s">
        <v>12586</v>
      </c>
      <c r="D480" s="353"/>
      <c r="E480" s="353">
        <v>1039.7842668000001</v>
      </c>
    </row>
    <row r="481" spans="1:5">
      <c r="A481" s="212" t="s">
        <v>9506</v>
      </c>
      <c r="B481" s="217" t="s">
        <v>12588</v>
      </c>
      <c r="C481" s="214" t="s">
        <v>12589</v>
      </c>
      <c r="D481" s="353"/>
      <c r="E481" s="353">
        <v>740.13860160000013</v>
      </c>
    </row>
    <row r="482" spans="1:5">
      <c r="A482" s="212" t="s">
        <v>9509</v>
      </c>
      <c r="B482" s="217" t="s">
        <v>12591</v>
      </c>
      <c r="C482" s="214" t="s">
        <v>12592</v>
      </c>
      <c r="D482" s="353"/>
      <c r="E482" s="353">
        <v>86.993902800000015</v>
      </c>
    </row>
    <row r="483" spans="1:5">
      <c r="A483" s="212" t="s">
        <v>9512</v>
      </c>
      <c r="B483" s="217" t="s">
        <v>12594</v>
      </c>
      <c r="C483" s="214" t="s">
        <v>12595</v>
      </c>
      <c r="D483" s="353"/>
      <c r="E483" s="353">
        <v>55.234224000000005</v>
      </c>
    </row>
    <row r="484" spans="1:5">
      <c r="A484" s="212" t="s">
        <v>9515</v>
      </c>
      <c r="B484" s="217" t="s">
        <v>12597</v>
      </c>
      <c r="C484" s="214" t="s">
        <v>12598</v>
      </c>
      <c r="D484" s="353"/>
      <c r="E484" s="353">
        <v>1.3808556000000001</v>
      </c>
    </row>
    <row r="485" spans="1:5" ht="15.75" customHeight="1">
      <c r="A485" s="212" t="s">
        <v>9517</v>
      </c>
      <c r="B485" s="217" t="s">
        <v>12600</v>
      </c>
      <c r="C485" s="214" t="s">
        <v>12601</v>
      </c>
      <c r="D485" s="353"/>
      <c r="E485" s="353">
        <v>966.59892000000013</v>
      </c>
    </row>
    <row r="486" spans="1:5">
      <c r="A486" s="212" t="s">
        <v>9518</v>
      </c>
      <c r="B486" s="217" t="s">
        <v>12603</v>
      </c>
      <c r="C486" s="214" t="s">
        <v>12604</v>
      </c>
      <c r="D486" s="353"/>
      <c r="E486" s="353">
        <v>1.3808556000000001</v>
      </c>
    </row>
    <row r="487" spans="1:5">
      <c r="A487" s="212" t="s">
        <v>9521</v>
      </c>
      <c r="B487" s="217" t="s">
        <v>12606</v>
      </c>
      <c r="C487" s="214" t="s">
        <v>12607</v>
      </c>
      <c r="D487" s="353"/>
      <c r="E487" s="353">
        <v>55.234224000000005</v>
      </c>
    </row>
    <row r="488" spans="1:5">
      <c r="A488" s="212" t="s">
        <v>9523</v>
      </c>
      <c r="B488" s="217" t="s">
        <v>12609</v>
      </c>
      <c r="C488" s="214" t="s">
        <v>12610</v>
      </c>
      <c r="D488" s="353"/>
      <c r="E488" s="353">
        <v>24.855400800000005</v>
      </c>
    </row>
    <row r="489" spans="1:5">
      <c r="A489" s="212" t="s">
        <v>9525</v>
      </c>
      <c r="B489" s="213" t="s">
        <v>12612</v>
      </c>
      <c r="C489" s="214" t="s">
        <v>12613</v>
      </c>
      <c r="D489" s="353"/>
      <c r="E489" s="353">
        <v>74.566202400000009</v>
      </c>
    </row>
    <row r="490" spans="1:5">
      <c r="A490" s="212" t="s">
        <v>9527</v>
      </c>
      <c r="B490" s="213" t="s">
        <v>12615</v>
      </c>
      <c r="C490" s="214" t="s">
        <v>12616</v>
      </c>
      <c r="D490" s="353"/>
      <c r="E490" s="353">
        <v>74.566202400000009</v>
      </c>
    </row>
    <row r="491" spans="1:5">
      <c r="A491" s="212" t="s">
        <v>9529</v>
      </c>
      <c r="B491" s="213" t="s">
        <v>12618</v>
      </c>
      <c r="C491" s="214" t="s">
        <v>12619</v>
      </c>
      <c r="D491" s="353"/>
      <c r="E491" s="353">
        <v>44.187379200000002</v>
      </c>
    </row>
    <row r="492" spans="1:5">
      <c r="A492" s="212" t="s">
        <v>9531</v>
      </c>
      <c r="B492" s="213" t="s">
        <v>15844</v>
      </c>
      <c r="C492" s="214" t="s">
        <v>12621</v>
      </c>
      <c r="D492" s="353"/>
      <c r="E492" s="353">
        <v>77468.760871200007</v>
      </c>
    </row>
    <row r="493" spans="1:5">
      <c r="A493" s="212" t="s">
        <v>9533</v>
      </c>
      <c r="B493" s="217" t="s">
        <v>12623</v>
      </c>
      <c r="C493" s="214" t="s">
        <v>12624</v>
      </c>
      <c r="D493" s="353"/>
      <c r="E493" s="353">
        <v>15469.725286800003</v>
      </c>
    </row>
    <row r="494" spans="1:5">
      <c r="A494" s="212" t="s">
        <v>9536</v>
      </c>
      <c r="B494" s="217" t="s">
        <v>12626</v>
      </c>
      <c r="C494" s="214" t="s">
        <v>12627</v>
      </c>
      <c r="D494" s="353"/>
      <c r="E494" s="353">
        <v>3117.9719448000001</v>
      </c>
    </row>
    <row r="495" spans="1:5">
      <c r="A495" s="212" t="s">
        <v>6703</v>
      </c>
      <c r="B495" s="217" t="s">
        <v>12629</v>
      </c>
      <c r="C495" s="214" t="s">
        <v>12630</v>
      </c>
      <c r="D495" s="353"/>
      <c r="E495" s="353">
        <v>1793.7314243999999</v>
      </c>
    </row>
    <row r="496" spans="1:5">
      <c r="A496" s="212" t="s">
        <v>6705</v>
      </c>
      <c r="B496" s="217" t="s">
        <v>12632</v>
      </c>
      <c r="C496" s="214" t="s">
        <v>12633</v>
      </c>
      <c r="D496" s="353"/>
      <c r="E496" s="353">
        <v>1332.525654</v>
      </c>
    </row>
    <row r="497" spans="1:5">
      <c r="A497" s="212" t="s">
        <v>6707</v>
      </c>
      <c r="B497" s="217" t="s">
        <v>12635</v>
      </c>
      <c r="C497" s="214" t="s">
        <v>12636</v>
      </c>
      <c r="D497" s="353"/>
      <c r="E497" s="353">
        <v>497.10801600000008</v>
      </c>
    </row>
    <row r="498" spans="1:5">
      <c r="A498" s="212" t="s">
        <v>6709</v>
      </c>
      <c r="B498" s="217" t="s">
        <v>12638</v>
      </c>
      <c r="C498" s="214" t="s">
        <v>12639</v>
      </c>
      <c r="D498" s="353"/>
      <c r="E498" s="353">
        <v>506.77400520000009</v>
      </c>
    </row>
    <row r="499" spans="1:5">
      <c r="A499" s="212" t="s">
        <v>6711</v>
      </c>
      <c r="B499" s="217" t="s">
        <v>12641</v>
      </c>
      <c r="C499" s="214" t="s">
        <v>12642</v>
      </c>
      <c r="D499" s="353"/>
      <c r="E499" s="353">
        <v>28.997967599999999</v>
      </c>
    </row>
    <row r="500" spans="1:5">
      <c r="A500" s="212" t="s">
        <v>6714</v>
      </c>
      <c r="B500" s="217" t="s">
        <v>12644</v>
      </c>
      <c r="C500" s="214" t="s">
        <v>12645</v>
      </c>
      <c r="D500" s="353"/>
      <c r="E500" s="353">
        <v>15.189411600000001</v>
      </c>
    </row>
    <row r="501" spans="1:5">
      <c r="A501" s="212" t="s">
        <v>6717</v>
      </c>
      <c r="B501" s="217" t="s">
        <v>12647</v>
      </c>
      <c r="C501" s="214" t="s">
        <v>12648</v>
      </c>
      <c r="D501" s="353"/>
      <c r="E501" s="353">
        <v>8.2851336000000018</v>
      </c>
    </row>
    <row r="502" spans="1:5">
      <c r="A502" s="212" t="s">
        <v>6719</v>
      </c>
      <c r="B502" s="217" t="s">
        <v>12650</v>
      </c>
      <c r="C502" s="214" t="s">
        <v>12651</v>
      </c>
      <c r="D502" s="353"/>
      <c r="E502" s="353">
        <v>11.046844800000001</v>
      </c>
    </row>
    <row r="503" spans="1:5">
      <c r="A503" s="212" t="s">
        <v>6721</v>
      </c>
      <c r="B503" s="217" t="s">
        <v>12653</v>
      </c>
      <c r="C503" s="214" t="s">
        <v>12654</v>
      </c>
      <c r="D503" s="353"/>
      <c r="E503" s="353">
        <v>8.2851336000000018</v>
      </c>
    </row>
    <row r="504" spans="1:5">
      <c r="A504" s="212" t="s">
        <v>6723</v>
      </c>
      <c r="B504" s="217" t="s">
        <v>12656</v>
      </c>
      <c r="C504" s="214" t="s">
        <v>12657</v>
      </c>
      <c r="D504" s="353"/>
      <c r="E504" s="353">
        <v>273.40940880000005</v>
      </c>
    </row>
    <row r="505" spans="1:5">
      <c r="A505" s="212" t="s">
        <v>6725</v>
      </c>
      <c r="B505" s="217" t="s">
        <v>12659</v>
      </c>
      <c r="C505" s="214" t="s">
        <v>32977</v>
      </c>
      <c r="D505" s="353"/>
      <c r="E505" s="353">
        <v>305.16908760000007</v>
      </c>
    </row>
    <row r="506" spans="1:5">
      <c r="A506" s="212" t="s">
        <v>6728</v>
      </c>
      <c r="B506" s="217" t="s">
        <v>12661</v>
      </c>
      <c r="C506" s="214" t="s">
        <v>12662</v>
      </c>
      <c r="D506" s="353"/>
      <c r="E506" s="353">
        <v>55.234224000000005</v>
      </c>
    </row>
    <row r="507" spans="1:5">
      <c r="A507" s="212" t="s">
        <v>6730</v>
      </c>
      <c r="B507" s="217" t="s">
        <v>12664</v>
      </c>
      <c r="C507" s="214" t="s">
        <v>12665</v>
      </c>
      <c r="D507" s="353"/>
      <c r="E507" s="353">
        <v>2804.5177236000009</v>
      </c>
    </row>
    <row r="508" spans="1:5">
      <c r="A508" s="212" t="s">
        <v>6732</v>
      </c>
      <c r="B508" s="217" t="s">
        <v>12667</v>
      </c>
      <c r="C508" s="214" t="s">
        <v>12668</v>
      </c>
      <c r="D508" s="353"/>
      <c r="E508" s="353">
        <v>98.040747600000017</v>
      </c>
    </row>
    <row r="509" spans="1:5">
      <c r="A509" s="212" t="s">
        <v>6735</v>
      </c>
      <c r="B509" s="217" t="s">
        <v>12670</v>
      </c>
      <c r="C509" s="214" t="s">
        <v>12671</v>
      </c>
      <c r="D509" s="353"/>
      <c r="E509" s="353">
        <v>542.67625080000005</v>
      </c>
    </row>
    <row r="510" spans="1:5">
      <c r="A510" s="212" t="s">
        <v>6738</v>
      </c>
      <c r="B510" s="217" t="s">
        <v>12673</v>
      </c>
      <c r="C510" s="214" t="s">
        <v>12674</v>
      </c>
      <c r="D510" s="353"/>
      <c r="E510" s="353">
        <v>382.49700120000006</v>
      </c>
    </row>
    <row r="511" spans="1:5">
      <c r="A511" s="212" t="s">
        <v>6741</v>
      </c>
      <c r="B511" s="217" t="s">
        <v>12676</v>
      </c>
      <c r="C511" s="214" t="s">
        <v>12677</v>
      </c>
      <c r="D511" s="353"/>
      <c r="E511" s="353">
        <v>401.82897960000003</v>
      </c>
    </row>
    <row r="512" spans="1:5">
      <c r="A512" s="212" t="s">
        <v>6744</v>
      </c>
      <c r="B512" s="217" t="s">
        <v>12679</v>
      </c>
      <c r="C512" s="214" t="s">
        <v>12680</v>
      </c>
      <c r="D512" s="353"/>
      <c r="E512" s="353">
        <v>7441.4308284000017</v>
      </c>
    </row>
    <row r="513" spans="1:5">
      <c r="A513" s="212" t="s">
        <v>6747</v>
      </c>
      <c r="B513" s="217" t="s">
        <v>12682</v>
      </c>
      <c r="C513" s="214" t="s">
        <v>12683</v>
      </c>
      <c r="D513" s="353"/>
      <c r="E513" s="353">
        <v>24.855400800000005</v>
      </c>
    </row>
    <row r="514" spans="1:5">
      <c r="A514" s="212" t="s">
        <v>6749</v>
      </c>
      <c r="B514" s="217" t="s">
        <v>12685</v>
      </c>
      <c r="C514" s="214" t="s">
        <v>9328</v>
      </c>
      <c r="D514" s="353"/>
      <c r="E514" s="353">
        <v>15.189411600000001</v>
      </c>
    </row>
    <row r="515" spans="1:5">
      <c r="A515" s="212" t="s">
        <v>6752</v>
      </c>
      <c r="B515" s="217" t="s">
        <v>9330</v>
      </c>
      <c r="C515" s="214" t="s">
        <v>9331</v>
      </c>
      <c r="D515" s="353"/>
      <c r="E515" s="353">
        <v>9.6659892000000021</v>
      </c>
    </row>
    <row r="516" spans="1:5">
      <c r="A516" s="212" t="s">
        <v>6755</v>
      </c>
      <c r="B516" s="217" t="s">
        <v>12679</v>
      </c>
      <c r="C516" s="214" t="s">
        <v>9333</v>
      </c>
      <c r="D516" s="353"/>
      <c r="E516" s="353">
        <v>7441.4308284000017</v>
      </c>
    </row>
    <row r="517" spans="1:5">
      <c r="A517" s="212" t="s">
        <v>6758</v>
      </c>
      <c r="B517" s="217" t="s">
        <v>9335</v>
      </c>
      <c r="C517" s="214" t="s">
        <v>9336</v>
      </c>
      <c r="D517" s="353"/>
      <c r="E517" s="353">
        <v>7040.9827044000012</v>
      </c>
    </row>
    <row r="518" spans="1:5">
      <c r="A518" s="212" t="s">
        <v>6761</v>
      </c>
      <c r="B518" s="217" t="s">
        <v>9338</v>
      </c>
      <c r="C518" s="214" t="s">
        <v>9339</v>
      </c>
      <c r="D518" s="353"/>
      <c r="E518" s="353">
        <v>25638.345925200003</v>
      </c>
    </row>
    <row r="519" spans="1:5">
      <c r="A519" s="212" t="s">
        <v>6763</v>
      </c>
      <c r="B519" s="217" t="s">
        <v>9341</v>
      </c>
      <c r="C519" s="214" t="s">
        <v>12683</v>
      </c>
      <c r="D519" s="353"/>
      <c r="E519" s="353">
        <v>19.331978400000004</v>
      </c>
    </row>
    <row r="520" spans="1:5">
      <c r="A520" s="212" t="s">
        <v>6766</v>
      </c>
      <c r="B520" s="217" t="s">
        <v>9343</v>
      </c>
      <c r="C520" s="214" t="s">
        <v>9344</v>
      </c>
      <c r="D520" s="353"/>
      <c r="E520" s="353">
        <v>1657.0267200000003</v>
      </c>
    </row>
    <row r="521" spans="1:5">
      <c r="A521" s="212" t="s">
        <v>6769</v>
      </c>
      <c r="B521" s="217" t="s">
        <v>9346</v>
      </c>
      <c r="C521" s="214" t="s">
        <v>9344</v>
      </c>
      <c r="D521" s="353"/>
      <c r="E521" s="353">
        <v>1657.0267200000003</v>
      </c>
    </row>
    <row r="522" spans="1:5">
      <c r="A522" s="212" t="s">
        <v>6772</v>
      </c>
      <c r="B522" s="217" t="s">
        <v>9348</v>
      </c>
      <c r="C522" s="214" t="s">
        <v>9349</v>
      </c>
      <c r="D522" s="353"/>
      <c r="E522" s="353">
        <v>12387.655587600004</v>
      </c>
    </row>
    <row r="523" spans="1:5">
      <c r="A523" s="212" t="s">
        <v>6775</v>
      </c>
      <c r="B523" s="217" t="s">
        <v>9351</v>
      </c>
      <c r="C523" s="214" t="s">
        <v>9352</v>
      </c>
      <c r="D523" s="353"/>
      <c r="E523" s="353">
        <v>19.331978400000004</v>
      </c>
    </row>
    <row r="524" spans="1:5">
      <c r="A524" s="212" t="s">
        <v>6778</v>
      </c>
      <c r="B524" s="217" t="s">
        <v>9354</v>
      </c>
      <c r="C524" s="214" t="s">
        <v>9355</v>
      </c>
      <c r="D524" s="353"/>
      <c r="E524" s="353">
        <v>95.27903640000001</v>
      </c>
    </row>
    <row r="525" spans="1:5">
      <c r="A525" s="212" t="s">
        <v>9587</v>
      </c>
      <c r="B525" s="217" t="s">
        <v>9357</v>
      </c>
      <c r="C525" s="214" t="s">
        <v>9358</v>
      </c>
      <c r="D525" s="353"/>
      <c r="E525" s="353">
        <v>13.808556000000001</v>
      </c>
    </row>
    <row r="526" spans="1:5">
      <c r="A526" s="212" t="s">
        <v>9589</v>
      </c>
      <c r="B526" s="217" t="s">
        <v>9357</v>
      </c>
      <c r="C526" s="214" t="s">
        <v>9360</v>
      </c>
      <c r="D526" s="353"/>
      <c r="E526" s="353">
        <v>15.189411600000001</v>
      </c>
    </row>
    <row r="527" spans="1:5">
      <c r="A527" s="212" t="s">
        <v>9592</v>
      </c>
      <c r="B527" s="217" t="s">
        <v>9362</v>
      </c>
      <c r="C527" s="214" t="s">
        <v>9363</v>
      </c>
      <c r="D527" s="353"/>
      <c r="E527" s="353">
        <v>88.374758400000005</v>
      </c>
    </row>
    <row r="528" spans="1:5">
      <c r="A528" s="212" t="s">
        <v>9595</v>
      </c>
      <c r="B528" s="217" t="s">
        <v>9365</v>
      </c>
      <c r="C528" s="214" t="s">
        <v>12586</v>
      </c>
      <c r="D528" s="353"/>
      <c r="E528" s="353">
        <v>135.32384880000004</v>
      </c>
    </row>
    <row r="529" spans="1:5">
      <c r="A529" s="212" t="s">
        <v>16200</v>
      </c>
      <c r="B529" s="217" t="s">
        <v>9367</v>
      </c>
      <c r="C529" s="214" t="s">
        <v>9368</v>
      </c>
      <c r="D529" s="353"/>
      <c r="E529" s="353">
        <v>33.140534400000007</v>
      </c>
    </row>
    <row r="530" spans="1:5">
      <c r="A530" s="212" t="s">
        <v>16203</v>
      </c>
      <c r="B530" s="217" t="s">
        <v>9370</v>
      </c>
      <c r="C530" s="214" t="s">
        <v>9371</v>
      </c>
      <c r="D530" s="353"/>
      <c r="E530" s="353">
        <v>735.99603480000019</v>
      </c>
    </row>
    <row r="531" spans="1:5">
      <c r="A531" s="212" t="s">
        <v>16206</v>
      </c>
      <c r="B531" s="217" t="s">
        <v>9373</v>
      </c>
      <c r="C531" s="214" t="s">
        <v>9374</v>
      </c>
      <c r="D531" s="353"/>
      <c r="E531" s="353">
        <v>227.84117400000002</v>
      </c>
    </row>
    <row r="532" spans="1:5">
      <c r="A532" s="212" t="s">
        <v>16209</v>
      </c>
      <c r="B532" s="217" t="s">
        <v>9373</v>
      </c>
      <c r="C532" s="214" t="s">
        <v>9376</v>
      </c>
      <c r="D532" s="353"/>
      <c r="E532" s="353">
        <v>209.89005120000007</v>
      </c>
    </row>
    <row r="533" spans="1:5">
      <c r="A533" s="212" t="s">
        <v>16212</v>
      </c>
      <c r="B533" s="217" t="s">
        <v>9378</v>
      </c>
      <c r="C533" s="214" t="s">
        <v>9379</v>
      </c>
      <c r="D533" s="353"/>
      <c r="E533" s="353">
        <v>120.13443720000001</v>
      </c>
    </row>
    <row r="534" spans="1:5">
      <c r="A534" s="212" t="s">
        <v>16215</v>
      </c>
      <c r="B534" s="217" t="s">
        <v>9381</v>
      </c>
      <c r="C534" s="214" t="s">
        <v>9382</v>
      </c>
      <c r="D534" s="353"/>
      <c r="E534" s="353">
        <v>78.708769200000006</v>
      </c>
    </row>
    <row r="535" spans="1:5">
      <c r="A535" s="212" t="s">
        <v>16217</v>
      </c>
      <c r="B535" s="217" t="s">
        <v>9384</v>
      </c>
      <c r="C535" s="214" t="s">
        <v>9382</v>
      </c>
      <c r="D535" s="353"/>
      <c r="E535" s="353">
        <v>78.708769200000006</v>
      </c>
    </row>
    <row r="536" spans="1:5">
      <c r="A536" s="212" t="s">
        <v>16220</v>
      </c>
      <c r="B536" s="217" t="s">
        <v>9386</v>
      </c>
      <c r="C536" s="214" t="s">
        <v>29701</v>
      </c>
      <c r="D536" s="353"/>
      <c r="E536" s="353">
        <v>173.98780560000003</v>
      </c>
    </row>
    <row r="537" spans="1:5">
      <c r="A537" s="212" t="s">
        <v>16223</v>
      </c>
      <c r="B537" s="217" t="s">
        <v>15847</v>
      </c>
      <c r="C537" s="214" t="s">
        <v>9388</v>
      </c>
      <c r="D537" s="353"/>
      <c r="E537" s="353">
        <v>6408.5508395999996</v>
      </c>
    </row>
    <row r="538" spans="1:5">
      <c r="A538" s="212" t="s">
        <v>16226</v>
      </c>
      <c r="B538" s="217" t="s">
        <v>15881</v>
      </c>
      <c r="C538" s="214" t="s">
        <v>9390</v>
      </c>
      <c r="D538" s="353"/>
      <c r="E538" s="353">
        <v>12989.7086292</v>
      </c>
    </row>
    <row r="539" spans="1:5">
      <c r="A539" s="212" t="s">
        <v>16229</v>
      </c>
      <c r="B539" s="217" t="s">
        <v>9392</v>
      </c>
      <c r="C539" s="214" t="s">
        <v>9393</v>
      </c>
      <c r="D539" s="353"/>
      <c r="E539" s="353">
        <v>735.99603480000019</v>
      </c>
    </row>
    <row r="540" spans="1:5">
      <c r="A540" s="212" t="s">
        <v>16232</v>
      </c>
      <c r="B540" s="217" t="s">
        <v>9395</v>
      </c>
      <c r="C540" s="214" t="s">
        <v>9396</v>
      </c>
      <c r="D540" s="353"/>
      <c r="E540" s="353">
        <v>33.140534400000007</v>
      </c>
    </row>
    <row r="541" spans="1:5">
      <c r="A541" s="212" t="s">
        <v>16235</v>
      </c>
      <c r="B541" s="217" t="s">
        <v>9398</v>
      </c>
      <c r="C541" s="214" t="s">
        <v>9399</v>
      </c>
      <c r="D541" s="353"/>
      <c r="E541" s="353">
        <v>70.423635600000011</v>
      </c>
    </row>
    <row r="542" spans="1:5">
      <c r="A542" s="212" t="s">
        <v>16238</v>
      </c>
      <c r="B542" s="217" t="s">
        <v>9401</v>
      </c>
      <c r="C542" s="214" t="s">
        <v>9402</v>
      </c>
      <c r="D542" s="353"/>
      <c r="E542" s="353">
        <v>99.421603200000021</v>
      </c>
    </row>
    <row r="543" spans="1:5">
      <c r="A543" s="212" t="s">
        <v>16241</v>
      </c>
      <c r="B543" s="217" t="s">
        <v>12641</v>
      </c>
      <c r="C543" s="214" t="s">
        <v>9404</v>
      </c>
      <c r="D543" s="353"/>
      <c r="E543" s="353">
        <v>28.997967599999999</v>
      </c>
    </row>
    <row r="544" spans="1:5">
      <c r="A544" s="212" t="s">
        <v>19989</v>
      </c>
      <c r="B544" s="217" t="s">
        <v>12644</v>
      </c>
      <c r="C544" s="214" t="s">
        <v>12645</v>
      </c>
      <c r="D544" s="353"/>
      <c r="E544" s="353">
        <v>15.189411600000001</v>
      </c>
    </row>
    <row r="545" spans="1:5">
      <c r="A545" s="212" t="s">
        <v>19992</v>
      </c>
      <c r="B545" s="217" t="s">
        <v>9407</v>
      </c>
      <c r="C545" s="214" t="s">
        <v>9408</v>
      </c>
      <c r="D545" s="353"/>
      <c r="E545" s="353">
        <v>44.187379200000002</v>
      </c>
    </row>
    <row r="546" spans="1:5">
      <c r="A546" s="212" t="s">
        <v>19995</v>
      </c>
      <c r="B546" s="217" t="s">
        <v>9410</v>
      </c>
      <c r="C546" s="214" t="s">
        <v>9411</v>
      </c>
      <c r="D546" s="353"/>
      <c r="E546" s="353">
        <v>346.59475559999998</v>
      </c>
    </row>
    <row r="547" spans="1:5">
      <c r="A547" s="212" t="s">
        <v>19998</v>
      </c>
      <c r="B547" s="217" t="s">
        <v>9413</v>
      </c>
      <c r="C547" s="214" t="s">
        <v>9414</v>
      </c>
      <c r="D547" s="353"/>
      <c r="E547" s="353">
        <v>175.36866120000005</v>
      </c>
    </row>
    <row r="548" spans="1:5">
      <c r="A548" s="212" t="s">
        <v>20000</v>
      </c>
      <c r="B548" s="217" t="s">
        <v>9416</v>
      </c>
      <c r="C548" s="214" t="s">
        <v>9417</v>
      </c>
      <c r="D548" s="353"/>
      <c r="E548" s="353">
        <v>602.05304160000014</v>
      </c>
    </row>
    <row r="549" spans="1:5">
      <c r="A549" s="212" t="s">
        <v>20003</v>
      </c>
      <c r="B549" s="217" t="s">
        <v>15884</v>
      </c>
      <c r="C549" s="214" t="s">
        <v>9419</v>
      </c>
      <c r="D549" s="353"/>
      <c r="E549" s="353">
        <v>24997.628926800004</v>
      </c>
    </row>
    <row r="550" spans="1:5">
      <c r="A550" s="212" t="s">
        <v>20006</v>
      </c>
      <c r="B550" s="217" t="s">
        <v>9421</v>
      </c>
      <c r="C550" s="214" t="s">
        <v>15888</v>
      </c>
      <c r="D550" s="353"/>
      <c r="E550" s="353">
        <v>37918.294776000002</v>
      </c>
    </row>
    <row r="551" spans="1:5">
      <c r="A551" s="212" t="s">
        <v>20008</v>
      </c>
      <c r="B551" s="217" t="s">
        <v>9423</v>
      </c>
      <c r="C551" s="214" t="s">
        <v>9424</v>
      </c>
      <c r="D551" s="353"/>
      <c r="E551" s="353">
        <v>5588.3226132000018</v>
      </c>
    </row>
    <row r="552" spans="1:5">
      <c r="A552" s="212" t="s">
        <v>20010</v>
      </c>
      <c r="B552" s="217" t="s">
        <v>9426</v>
      </c>
      <c r="C552" s="214" t="s">
        <v>9427</v>
      </c>
      <c r="D552" s="353"/>
      <c r="E552" s="353">
        <v>31529.075914800007</v>
      </c>
    </row>
    <row r="553" spans="1:5">
      <c r="A553" s="212" t="s">
        <v>20012</v>
      </c>
      <c r="B553" s="217" t="s">
        <v>9429</v>
      </c>
      <c r="C553" s="214" t="s">
        <v>9430</v>
      </c>
      <c r="D553" s="353"/>
      <c r="E553" s="353">
        <v>66.281068800000014</v>
      </c>
    </row>
    <row r="554" spans="1:5">
      <c r="A554" s="212" t="s">
        <v>20014</v>
      </c>
      <c r="B554" s="217" t="s">
        <v>9432</v>
      </c>
      <c r="C554" s="214" t="s">
        <v>9433</v>
      </c>
      <c r="D554" s="353"/>
      <c r="E554" s="353">
        <v>55.234224000000005</v>
      </c>
    </row>
    <row r="555" spans="1:5">
      <c r="A555" s="212" t="s">
        <v>20017</v>
      </c>
      <c r="B555" s="217" t="s">
        <v>9435</v>
      </c>
      <c r="C555" s="214" t="s">
        <v>9436</v>
      </c>
      <c r="D555" s="353"/>
      <c r="E555" s="353">
        <v>89.755614000000008</v>
      </c>
    </row>
    <row r="556" spans="1:5">
      <c r="A556" s="212" t="s">
        <v>20020</v>
      </c>
      <c r="B556" s="217" t="s">
        <v>9438</v>
      </c>
      <c r="C556" s="214" t="s">
        <v>9439</v>
      </c>
      <c r="D556" s="353"/>
      <c r="E556" s="353">
        <v>323.12021040000008</v>
      </c>
    </row>
    <row r="557" spans="1:5" ht="18">
      <c r="A557" s="212" t="s">
        <v>20023</v>
      </c>
      <c r="B557" s="217" t="s">
        <v>9441</v>
      </c>
      <c r="C557" s="214" t="s">
        <v>9442</v>
      </c>
      <c r="D557" s="353"/>
      <c r="E557" s="353">
        <v>879.60501720000013</v>
      </c>
    </row>
    <row r="558" spans="1:5">
      <c r="A558" s="212" t="s">
        <v>20026</v>
      </c>
      <c r="B558" s="217" t="s">
        <v>9444</v>
      </c>
      <c r="C558" s="214" t="s">
        <v>9445</v>
      </c>
      <c r="D558" s="353"/>
      <c r="E558" s="353">
        <v>19.331978400000004</v>
      </c>
    </row>
    <row r="559" spans="1:5">
      <c r="A559" s="212" t="s">
        <v>20029</v>
      </c>
      <c r="B559" s="217" t="s">
        <v>9447</v>
      </c>
      <c r="C559" s="214" t="s">
        <v>9448</v>
      </c>
      <c r="D559" s="353"/>
      <c r="E559" s="353">
        <v>19.331978400000004</v>
      </c>
    </row>
    <row r="560" spans="1:5">
      <c r="A560" s="212" t="s">
        <v>20032</v>
      </c>
      <c r="B560" s="217" t="s">
        <v>9450</v>
      </c>
      <c r="C560" s="214" t="s">
        <v>9451</v>
      </c>
      <c r="D560" s="353"/>
      <c r="E560" s="353">
        <v>13.808556000000001</v>
      </c>
    </row>
    <row r="561" spans="1:5">
      <c r="A561" s="212" t="s">
        <v>20034</v>
      </c>
      <c r="B561" s="217" t="s">
        <v>9453</v>
      </c>
      <c r="C561" s="214" t="s">
        <v>29619</v>
      </c>
      <c r="D561" s="353"/>
      <c r="E561" s="353">
        <v>35.902245600000008</v>
      </c>
    </row>
    <row r="562" spans="1:5">
      <c r="A562" s="212" t="s">
        <v>20036</v>
      </c>
      <c r="B562" s="217" t="s">
        <v>9455</v>
      </c>
      <c r="C562" s="214" t="s">
        <v>9456</v>
      </c>
      <c r="D562" s="353"/>
      <c r="E562" s="353">
        <v>9.6659892000000021</v>
      </c>
    </row>
    <row r="563" spans="1:5">
      <c r="A563" s="212" t="s">
        <v>23571</v>
      </c>
      <c r="B563" s="217" t="s">
        <v>9458</v>
      </c>
      <c r="C563" s="214" t="s">
        <v>28538</v>
      </c>
      <c r="D563" s="353"/>
      <c r="E563" s="353">
        <v>8.2851336000000018</v>
      </c>
    </row>
    <row r="564" spans="1:5">
      <c r="A564" s="212" t="s">
        <v>23574</v>
      </c>
      <c r="B564" s="217" t="s">
        <v>33113</v>
      </c>
      <c r="C564" s="214" t="s">
        <v>9460</v>
      </c>
      <c r="D564" s="353"/>
      <c r="E564" s="353">
        <v>726.33004560000006</v>
      </c>
    </row>
    <row r="565" spans="1:5">
      <c r="A565" s="212" t="s">
        <v>23577</v>
      </c>
      <c r="B565" s="217" t="s">
        <v>33113</v>
      </c>
      <c r="C565" s="214" t="s">
        <v>9462</v>
      </c>
      <c r="D565" s="353"/>
      <c r="E565" s="353">
        <v>611.71903080000004</v>
      </c>
    </row>
    <row r="566" spans="1:5">
      <c r="A566" s="212" t="s">
        <v>23580</v>
      </c>
      <c r="B566" s="217" t="s">
        <v>9464</v>
      </c>
      <c r="C566" s="214" t="s">
        <v>9465</v>
      </c>
      <c r="D566" s="353"/>
      <c r="E566" s="353">
        <v>930.69667440000012</v>
      </c>
    </row>
    <row r="567" spans="1:5">
      <c r="A567" s="212" t="s">
        <v>23583</v>
      </c>
      <c r="B567" s="217" t="s">
        <v>9467</v>
      </c>
      <c r="C567" s="214" t="s">
        <v>9468</v>
      </c>
      <c r="D567" s="353"/>
      <c r="E567" s="353">
        <v>37834.06258440001</v>
      </c>
    </row>
    <row r="568" spans="1:5">
      <c r="A568" s="212" t="s">
        <v>23586</v>
      </c>
      <c r="B568" s="217" t="s">
        <v>9470</v>
      </c>
      <c r="C568" s="214" t="s">
        <v>9471</v>
      </c>
      <c r="D568" s="353"/>
      <c r="E568" s="353">
        <v>11514.954848400002</v>
      </c>
    </row>
    <row r="569" spans="1:5">
      <c r="A569" s="212" t="s">
        <v>23589</v>
      </c>
      <c r="B569" s="217" t="s">
        <v>9473</v>
      </c>
      <c r="C569" s="214" t="s">
        <v>9474</v>
      </c>
      <c r="D569" s="353"/>
      <c r="E569" s="353">
        <v>723.56833440000014</v>
      </c>
    </row>
    <row r="570" spans="1:5">
      <c r="A570" s="212" t="s">
        <v>23592</v>
      </c>
      <c r="B570" s="217" t="s">
        <v>9476</v>
      </c>
      <c r="C570" s="214" t="s">
        <v>9477</v>
      </c>
      <c r="D570" s="353"/>
      <c r="E570" s="353">
        <v>429.44609160000005</v>
      </c>
    </row>
    <row r="571" spans="1:5">
      <c r="A571" s="212" t="s">
        <v>23595</v>
      </c>
      <c r="B571" s="217" t="s">
        <v>9479</v>
      </c>
      <c r="C571" s="214" t="s">
        <v>9480</v>
      </c>
      <c r="D571" s="353"/>
      <c r="E571" s="353">
        <v>51.091657200000007</v>
      </c>
    </row>
    <row r="572" spans="1:5">
      <c r="A572" s="212" t="s">
        <v>23600</v>
      </c>
      <c r="B572" s="217" t="s">
        <v>9482</v>
      </c>
      <c r="C572" s="214" t="s">
        <v>9483</v>
      </c>
      <c r="D572" s="353"/>
      <c r="E572" s="353">
        <v>73.185346800000005</v>
      </c>
    </row>
    <row r="573" spans="1:5">
      <c r="A573" s="212" t="s">
        <v>23603</v>
      </c>
      <c r="B573" s="217" t="s">
        <v>9485</v>
      </c>
      <c r="C573" s="214" t="s">
        <v>9486</v>
      </c>
      <c r="D573" s="353"/>
      <c r="E573" s="353">
        <v>84.232191600000007</v>
      </c>
    </row>
    <row r="574" spans="1:5">
      <c r="A574" s="212" t="s">
        <v>23606</v>
      </c>
      <c r="B574" s="217" t="s">
        <v>9488</v>
      </c>
      <c r="C574" s="214" t="s">
        <v>33296</v>
      </c>
      <c r="D574" s="353"/>
      <c r="E574" s="353">
        <v>912.74555160000023</v>
      </c>
    </row>
    <row r="575" spans="1:5">
      <c r="A575" s="212" t="s">
        <v>23609</v>
      </c>
      <c r="B575" s="217" t="s">
        <v>9490</v>
      </c>
      <c r="C575" s="214" t="s">
        <v>9491</v>
      </c>
      <c r="D575" s="353"/>
      <c r="E575" s="353">
        <v>44.187379200000002</v>
      </c>
    </row>
    <row r="576" spans="1:5">
      <c r="A576" s="212" t="s">
        <v>23612</v>
      </c>
      <c r="B576" s="217" t="s">
        <v>9493</v>
      </c>
      <c r="C576" s="214" t="s">
        <v>9494</v>
      </c>
      <c r="D576" s="353"/>
      <c r="E576" s="353">
        <v>40.044812400000005</v>
      </c>
    </row>
    <row r="577" spans="1:5">
      <c r="A577" s="212" t="s">
        <v>23615</v>
      </c>
      <c r="B577" s="217" t="s">
        <v>19289</v>
      </c>
      <c r="C577" s="214" t="s">
        <v>9496</v>
      </c>
      <c r="D577" s="353"/>
      <c r="E577" s="353">
        <v>262.36256400000008</v>
      </c>
    </row>
    <row r="578" spans="1:5">
      <c r="A578" s="212" t="s">
        <v>23618</v>
      </c>
      <c r="B578" s="217" t="s">
        <v>9498</v>
      </c>
      <c r="C578" s="214" t="s">
        <v>9499</v>
      </c>
      <c r="D578" s="353"/>
      <c r="E578" s="353">
        <v>44.187379200000002</v>
      </c>
    </row>
    <row r="579" spans="1:5">
      <c r="A579" s="212" t="s">
        <v>23621</v>
      </c>
      <c r="B579" s="217" t="s">
        <v>9501</v>
      </c>
      <c r="C579" s="214" t="s">
        <v>9502</v>
      </c>
      <c r="D579" s="353"/>
      <c r="E579" s="353">
        <v>44.187379200000002</v>
      </c>
    </row>
    <row r="580" spans="1:5">
      <c r="A580" s="212" t="s">
        <v>23624</v>
      </c>
      <c r="B580" s="217" t="s">
        <v>9504</v>
      </c>
      <c r="C580" s="214" t="s">
        <v>9505</v>
      </c>
      <c r="D580" s="353"/>
      <c r="E580" s="353">
        <v>44.187379200000002</v>
      </c>
    </row>
    <row r="581" spans="1:5">
      <c r="A581" s="212" t="s">
        <v>23626</v>
      </c>
      <c r="B581" s="217" t="s">
        <v>9507</v>
      </c>
      <c r="C581" s="214" t="s">
        <v>9508</v>
      </c>
      <c r="D581" s="353"/>
      <c r="E581" s="353">
        <v>35.902245600000008</v>
      </c>
    </row>
    <row r="582" spans="1:5">
      <c r="A582" s="212" t="s">
        <v>23628</v>
      </c>
      <c r="B582" s="217" t="s">
        <v>9510</v>
      </c>
      <c r="C582" s="214" t="s">
        <v>9511</v>
      </c>
      <c r="D582" s="353"/>
      <c r="E582" s="353">
        <v>44.187379200000002</v>
      </c>
    </row>
    <row r="583" spans="1:5">
      <c r="A583" s="212" t="s">
        <v>23631</v>
      </c>
      <c r="B583" s="217" t="s">
        <v>9513</v>
      </c>
      <c r="C583" s="214" t="s">
        <v>9514</v>
      </c>
      <c r="D583" s="353"/>
      <c r="E583" s="353">
        <v>44.187379200000002</v>
      </c>
    </row>
    <row r="584" spans="1:5">
      <c r="A584" s="212" t="s">
        <v>23633</v>
      </c>
      <c r="B584" s="217" t="s">
        <v>9516</v>
      </c>
      <c r="C584" s="214" t="s">
        <v>25586</v>
      </c>
      <c r="D584" s="353"/>
      <c r="E584" s="353">
        <v>66.281068800000014</v>
      </c>
    </row>
    <row r="585" spans="1:5">
      <c r="A585" s="212" t="s">
        <v>23636</v>
      </c>
      <c r="B585" s="217" t="s">
        <v>19272</v>
      </c>
      <c r="C585" s="214" t="s">
        <v>19273</v>
      </c>
      <c r="D585" s="353"/>
      <c r="E585" s="353">
        <v>84.232191600000007</v>
      </c>
    </row>
    <row r="586" spans="1:5">
      <c r="A586" s="212" t="s">
        <v>23638</v>
      </c>
      <c r="B586" s="217" t="s">
        <v>9519</v>
      </c>
      <c r="C586" s="214" t="s">
        <v>9520</v>
      </c>
      <c r="D586" s="353"/>
      <c r="E586" s="353">
        <v>38.663956800000008</v>
      </c>
    </row>
    <row r="587" spans="1:5">
      <c r="A587" s="212" t="s">
        <v>23641</v>
      </c>
      <c r="B587" s="217" t="s">
        <v>9522</v>
      </c>
      <c r="C587" s="214" t="s">
        <v>9502</v>
      </c>
      <c r="D587" s="353"/>
      <c r="E587" s="353">
        <v>44.187379200000002</v>
      </c>
    </row>
    <row r="588" spans="1:5">
      <c r="A588" s="212" t="s">
        <v>23644</v>
      </c>
      <c r="B588" s="217" t="s">
        <v>25600</v>
      </c>
      <c r="C588" s="214" t="s">
        <v>9524</v>
      </c>
      <c r="D588" s="353"/>
      <c r="E588" s="353">
        <v>4.1425668000000009</v>
      </c>
    </row>
    <row r="589" spans="1:5">
      <c r="A589" s="212" t="s">
        <v>23647</v>
      </c>
      <c r="B589" s="217" t="s">
        <v>25600</v>
      </c>
      <c r="C589" s="214" t="s">
        <v>9526</v>
      </c>
      <c r="D589" s="353"/>
      <c r="E589" s="353">
        <v>4.1425668000000009</v>
      </c>
    </row>
    <row r="590" spans="1:5">
      <c r="A590" s="212" t="s">
        <v>23650</v>
      </c>
      <c r="B590" s="217" t="s">
        <v>25600</v>
      </c>
      <c r="C590" s="214" t="s">
        <v>9528</v>
      </c>
      <c r="D590" s="353"/>
      <c r="E590" s="353">
        <v>5.5234224000000003</v>
      </c>
    </row>
    <row r="591" spans="1:5">
      <c r="A591" s="212" t="s">
        <v>23653</v>
      </c>
      <c r="B591" s="217" t="s">
        <v>25600</v>
      </c>
      <c r="C591" s="214" t="s">
        <v>9530</v>
      </c>
      <c r="D591" s="353"/>
      <c r="E591" s="353">
        <v>5.5234224000000003</v>
      </c>
    </row>
    <row r="592" spans="1:5">
      <c r="A592" s="212" t="s">
        <v>23656</v>
      </c>
      <c r="B592" s="217" t="s">
        <v>25600</v>
      </c>
      <c r="C592" s="214" t="s">
        <v>9532</v>
      </c>
      <c r="D592" s="353"/>
      <c r="E592" s="353">
        <v>5.5234224000000003</v>
      </c>
    </row>
    <row r="593" spans="1:5" ht="18.600000000000001">
      <c r="A593" s="212" t="s">
        <v>23659</v>
      </c>
      <c r="B593" s="217" t="s">
        <v>9534</v>
      </c>
      <c r="C593" s="214" t="s">
        <v>9535</v>
      </c>
      <c r="D593" s="353"/>
      <c r="E593" s="353">
        <v>100.80245880000003</v>
      </c>
    </row>
    <row r="594" spans="1:5" ht="18.600000000000001">
      <c r="A594" s="212" t="s">
        <v>23661</v>
      </c>
      <c r="B594" s="217" t="s">
        <v>6701</v>
      </c>
      <c r="C594" s="214" t="s">
        <v>6702</v>
      </c>
      <c r="D594" s="353"/>
      <c r="E594" s="353">
        <v>212.65176240000002</v>
      </c>
    </row>
    <row r="595" spans="1:5">
      <c r="A595" s="212" t="s">
        <v>23664</v>
      </c>
      <c r="B595" s="217" t="s">
        <v>19326</v>
      </c>
      <c r="C595" s="214" t="s">
        <v>6704</v>
      </c>
      <c r="D595" s="353"/>
      <c r="E595" s="353">
        <v>5.5234224000000003</v>
      </c>
    </row>
    <row r="596" spans="1:5">
      <c r="A596" s="212" t="s">
        <v>23666</v>
      </c>
      <c r="B596" s="217" t="s">
        <v>19326</v>
      </c>
      <c r="C596" s="214" t="s">
        <v>6706</v>
      </c>
      <c r="D596" s="353"/>
      <c r="E596" s="353">
        <v>5.5234224000000003</v>
      </c>
    </row>
    <row r="597" spans="1:5">
      <c r="A597" s="212" t="s">
        <v>23668</v>
      </c>
      <c r="B597" s="217" t="s">
        <v>33113</v>
      </c>
      <c r="C597" s="214" t="s">
        <v>6708</v>
      </c>
      <c r="D597" s="353"/>
      <c r="E597" s="353">
        <v>649.00213200000019</v>
      </c>
    </row>
    <row r="598" spans="1:5">
      <c r="A598" s="212" t="s">
        <v>23670</v>
      </c>
      <c r="B598" s="217" t="s">
        <v>33113</v>
      </c>
      <c r="C598" s="214" t="s">
        <v>6710</v>
      </c>
      <c r="D598" s="353"/>
      <c r="E598" s="353">
        <v>267.88598640000004</v>
      </c>
    </row>
    <row r="599" spans="1:5" ht="18.600000000000001">
      <c r="A599" s="212" t="s">
        <v>23672</v>
      </c>
      <c r="B599" s="217" t="s">
        <v>6712</v>
      </c>
      <c r="C599" s="214" t="s">
        <v>6713</v>
      </c>
      <c r="D599" s="353"/>
      <c r="E599" s="353">
        <v>782.94512520000012</v>
      </c>
    </row>
    <row r="600" spans="1:5" ht="18.600000000000001">
      <c r="A600" s="212" t="s">
        <v>23675</v>
      </c>
      <c r="B600" s="217" t="s">
        <v>6715</v>
      </c>
      <c r="C600" s="214" t="s">
        <v>6716</v>
      </c>
      <c r="D600" s="353"/>
      <c r="E600" s="353">
        <v>267.88598640000004</v>
      </c>
    </row>
    <row r="601" spans="1:5">
      <c r="A601" s="212" t="s">
        <v>23677</v>
      </c>
      <c r="B601" s="217" t="s">
        <v>33116</v>
      </c>
      <c r="C601" s="214" t="s">
        <v>6718</v>
      </c>
      <c r="D601" s="353"/>
      <c r="E601" s="353">
        <v>229.22202960000004</v>
      </c>
    </row>
    <row r="602" spans="1:5" ht="18.600000000000001">
      <c r="A602" s="212" t="s">
        <v>23680</v>
      </c>
      <c r="B602" s="217" t="s">
        <v>6701</v>
      </c>
      <c r="C602" s="214" t="s">
        <v>6720</v>
      </c>
      <c r="D602" s="353"/>
      <c r="E602" s="353">
        <v>393.54384600000003</v>
      </c>
    </row>
    <row r="603" spans="1:5">
      <c r="A603" s="212" t="s">
        <v>23683</v>
      </c>
      <c r="B603" s="217" t="s">
        <v>15578</v>
      </c>
      <c r="C603" s="214" t="s">
        <v>6722</v>
      </c>
      <c r="D603" s="353"/>
      <c r="E603" s="353">
        <v>573.05507399999999</v>
      </c>
    </row>
    <row r="604" spans="1:5">
      <c r="A604" s="212" t="s">
        <v>23686</v>
      </c>
      <c r="B604" s="217" t="s">
        <v>15578</v>
      </c>
      <c r="C604" s="214" t="s">
        <v>6724</v>
      </c>
      <c r="D604" s="353"/>
      <c r="E604" s="353">
        <v>1114.3504692000001</v>
      </c>
    </row>
    <row r="605" spans="1:5" ht="18.600000000000001">
      <c r="A605" s="212" t="s">
        <v>23689</v>
      </c>
      <c r="B605" s="217" t="s">
        <v>6726</v>
      </c>
      <c r="C605" s="214" t="s">
        <v>6727</v>
      </c>
      <c r="D605" s="353"/>
      <c r="E605" s="353">
        <v>324.50106600000009</v>
      </c>
    </row>
    <row r="606" spans="1:5">
      <c r="A606" s="212" t="s">
        <v>23692</v>
      </c>
      <c r="B606" s="217" t="s">
        <v>33113</v>
      </c>
      <c r="C606" s="214" t="s">
        <v>6729</v>
      </c>
      <c r="D606" s="353"/>
      <c r="E606" s="353">
        <v>611.71903080000004</v>
      </c>
    </row>
    <row r="607" spans="1:5">
      <c r="A607" s="212" t="s">
        <v>23695</v>
      </c>
      <c r="B607" s="217" t="s">
        <v>33113</v>
      </c>
      <c r="C607" s="214" t="s">
        <v>6731</v>
      </c>
      <c r="D607" s="353"/>
      <c r="E607" s="353">
        <v>1146.110148</v>
      </c>
    </row>
    <row r="608" spans="1:5">
      <c r="A608" s="212" t="s">
        <v>23698</v>
      </c>
      <c r="B608" s="217" t="s">
        <v>6733</v>
      </c>
      <c r="C608" s="214" t="s">
        <v>6734</v>
      </c>
      <c r="D608" s="353"/>
      <c r="E608" s="353">
        <v>1757.8291788000004</v>
      </c>
    </row>
    <row r="609" spans="1:5">
      <c r="A609" s="212" t="s">
        <v>23701</v>
      </c>
      <c r="B609" s="217" t="s">
        <v>6736</v>
      </c>
      <c r="C609" s="214" t="s">
        <v>6737</v>
      </c>
      <c r="D609" s="353"/>
      <c r="E609" s="353">
        <v>1971.8617968000005</v>
      </c>
    </row>
    <row r="610" spans="1:5">
      <c r="A610" s="212" t="s">
        <v>23704</v>
      </c>
      <c r="B610" s="217" t="s">
        <v>6739</v>
      </c>
      <c r="C610" s="214" t="s">
        <v>6740</v>
      </c>
      <c r="D610" s="353"/>
      <c r="E610" s="353">
        <v>303.78823200000005</v>
      </c>
    </row>
    <row r="611" spans="1:5">
      <c r="A611" s="212" t="s">
        <v>23707</v>
      </c>
      <c r="B611" s="217" t="s">
        <v>6742</v>
      </c>
      <c r="C611" s="214" t="s">
        <v>6743</v>
      </c>
      <c r="D611" s="353"/>
      <c r="E611" s="353">
        <v>647.62127640000017</v>
      </c>
    </row>
    <row r="612" spans="1:5">
      <c r="A612" s="212" t="s">
        <v>23711</v>
      </c>
      <c r="B612" s="217" t="s">
        <v>6745</v>
      </c>
      <c r="C612" s="214" t="s">
        <v>6746</v>
      </c>
      <c r="D612" s="353"/>
      <c r="E612" s="353">
        <v>5919.7279572000016</v>
      </c>
    </row>
    <row r="613" spans="1:5">
      <c r="A613" s="212" t="s">
        <v>23715</v>
      </c>
      <c r="B613" s="217" t="s">
        <v>6748</v>
      </c>
      <c r="C613" s="214" t="s">
        <v>29652</v>
      </c>
      <c r="D613" s="353"/>
      <c r="E613" s="353">
        <v>5178.2084999999997</v>
      </c>
    </row>
    <row r="614" spans="1:5">
      <c r="A614" s="212" t="s">
        <v>23719</v>
      </c>
      <c r="B614" s="217" t="s">
        <v>6750</v>
      </c>
      <c r="C614" s="214" t="s">
        <v>6751</v>
      </c>
      <c r="D614" s="353"/>
      <c r="E614" s="353">
        <v>73.185346800000005</v>
      </c>
    </row>
    <row r="615" spans="1:5">
      <c r="A615" s="212" t="s">
        <v>23722</v>
      </c>
      <c r="B615" s="217" t="s">
        <v>6753</v>
      </c>
      <c r="C615" s="214" t="s">
        <v>6754</v>
      </c>
      <c r="D615" s="353"/>
      <c r="E615" s="353">
        <v>75.947058000000013</v>
      </c>
    </row>
    <row r="616" spans="1:5">
      <c r="A616" s="212" t="s">
        <v>23726</v>
      </c>
      <c r="B616" s="217" t="s">
        <v>6756</v>
      </c>
      <c r="C616" s="214" t="s">
        <v>6757</v>
      </c>
      <c r="D616" s="353"/>
      <c r="E616" s="353">
        <v>62.13850200000001</v>
      </c>
    </row>
    <row r="617" spans="1:5">
      <c r="A617" s="212" t="s">
        <v>23729</v>
      </c>
      <c r="B617" s="217" t="s">
        <v>6759</v>
      </c>
      <c r="C617" s="214" t="s">
        <v>6760</v>
      </c>
      <c r="D617" s="353"/>
      <c r="E617" s="353">
        <v>16.570267200000004</v>
      </c>
    </row>
    <row r="618" spans="1:5">
      <c r="A618" s="212" t="s">
        <v>23732</v>
      </c>
      <c r="B618" s="217" t="s">
        <v>6762</v>
      </c>
      <c r="C618" s="214" t="s">
        <v>28538</v>
      </c>
      <c r="D618" s="353"/>
      <c r="E618" s="353">
        <v>5.5234224000000003</v>
      </c>
    </row>
    <row r="619" spans="1:5">
      <c r="A619" s="212" t="s">
        <v>23735</v>
      </c>
      <c r="B619" s="217" t="s">
        <v>6764</v>
      </c>
      <c r="C619" s="214" t="s">
        <v>6765</v>
      </c>
      <c r="D619" s="353"/>
      <c r="E619" s="353">
        <v>23.474545200000009</v>
      </c>
    </row>
    <row r="620" spans="1:5">
      <c r="A620" s="212" t="s">
        <v>23738</v>
      </c>
      <c r="B620" s="217" t="s">
        <v>6767</v>
      </c>
      <c r="C620" s="214" t="s">
        <v>6768</v>
      </c>
      <c r="D620" s="353"/>
      <c r="E620" s="353">
        <v>13.808556000000001</v>
      </c>
    </row>
    <row r="621" spans="1:5">
      <c r="A621" s="212" t="s">
        <v>23741</v>
      </c>
      <c r="B621" s="217" t="s">
        <v>6770</v>
      </c>
      <c r="C621" s="214" t="s">
        <v>6771</v>
      </c>
      <c r="D621" s="353"/>
      <c r="E621" s="353">
        <v>30.378823200000003</v>
      </c>
    </row>
    <row r="622" spans="1:5">
      <c r="A622" s="212" t="s">
        <v>23744</v>
      </c>
      <c r="B622" s="217" t="s">
        <v>6773</v>
      </c>
      <c r="C622" s="214" t="s">
        <v>6774</v>
      </c>
      <c r="D622" s="353"/>
      <c r="E622" s="353">
        <v>5.5234224000000003</v>
      </c>
    </row>
    <row r="623" spans="1:5">
      <c r="A623" s="212" t="s">
        <v>23746</v>
      </c>
      <c r="B623" s="217" t="s">
        <v>6776</v>
      </c>
      <c r="C623" s="214" t="s">
        <v>6777</v>
      </c>
      <c r="D623" s="353"/>
      <c r="E623" s="353">
        <v>57.995935199999998</v>
      </c>
    </row>
    <row r="624" spans="1:5">
      <c r="A624" s="212" t="s">
        <v>23748</v>
      </c>
      <c r="B624" s="217" t="s">
        <v>25600</v>
      </c>
      <c r="C624" s="214" t="s">
        <v>9586</v>
      </c>
      <c r="D624" s="353"/>
      <c r="E624" s="353">
        <v>8.2851336000000018</v>
      </c>
    </row>
    <row r="625" spans="1:5">
      <c r="A625" s="212" t="s">
        <v>23751</v>
      </c>
      <c r="B625" s="217" t="s">
        <v>33107</v>
      </c>
      <c r="C625" s="214" t="s">
        <v>9588</v>
      </c>
      <c r="D625" s="353"/>
      <c r="E625" s="353">
        <v>4.1425668000000009</v>
      </c>
    </row>
    <row r="626" spans="1:5">
      <c r="A626" s="212" t="s">
        <v>23754</v>
      </c>
      <c r="B626" s="217" t="s">
        <v>9590</v>
      </c>
      <c r="C626" s="214" t="s">
        <v>9591</v>
      </c>
      <c r="D626" s="353"/>
      <c r="E626" s="353">
        <v>5.5234224000000003</v>
      </c>
    </row>
    <row r="627" spans="1:5">
      <c r="A627" s="212" t="s">
        <v>23757</v>
      </c>
      <c r="B627" s="217" t="s">
        <v>9593</v>
      </c>
      <c r="C627" s="214" t="s">
        <v>9594</v>
      </c>
      <c r="D627" s="353"/>
      <c r="E627" s="353">
        <v>59.376790800000009</v>
      </c>
    </row>
    <row r="628" spans="1:5">
      <c r="A628" s="212" t="s">
        <v>23760</v>
      </c>
      <c r="B628" s="217" t="s">
        <v>9596</v>
      </c>
      <c r="C628" s="214" t="s">
        <v>16199</v>
      </c>
      <c r="D628" s="353"/>
      <c r="E628" s="353">
        <v>7158.3554304000018</v>
      </c>
    </row>
    <row r="629" spans="1:5">
      <c r="A629" s="212" t="s">
        <v>23763</v>
      </c>
      <c r="B629" s="217" t="s">
        <v>16201</v>
      </c>
      <c r="C629" s="214" t="s">
        <v>16202</v>
      </c>
      <c r="D629" s="353"/>
      <c r="E629" s="353">
        <v>3351.3365412000003</v>
      </c>
    </row>
    <row r="630" spans="1:5">
      <c r="A630" s="212" t="s">
        <v>23766</v>
      </c>
      <c r="B630" s="217" t="s">
        <v>16204</v>
      </c>
      <c r="C630" s="214" t="s">
        <v>16205</v>
      </c>
      <c r="D630" s="353"/>
      <c r="E630" s="353">
        <v>3624.7459500000009</v>
      </c>
    </row>
    <row r="631" spans="1:5">
      <c r="A631" s="212" t="s">
        <v>23769</v>
      </c>
      <c r="B631" s="217" t="s">
        <v>16207</v>
      </c>
      <c r="C631" s="214" t="s">
        <v>16208</v>
      </c>
      <c r="D631" s="353"/>
      <c r="E631" s="353">
        <v>2847.3242472000006</v>
      </c>
    </row>
    <row r="632" spans="1:5">
      <c r="A632" s="212" t="s">
        <v>23772</v>
      </c>
      <c r="B632" s="217" t="s">
        <v>16210</v>
      </c>
      <c r="C632" s="214" t="s">
        <v>16211</v>
      </c>
      <c r="D632" s="353"/>
      <c r="E632" s="353">
        <v>60955.108750800013</v>
      </c>
    </row>
    <row r="633" spans="1:5">
      <c r="A633" s="212" t="s">
        <v>23775</v>
      </c>
      <c r="B633" s="217" t="s">
        <v>16213</v>
      </c>
      <c r="C633" s="214" t="s">
        <v>16214</v>
      </c>
      <c r="D633" s="353"/>
      <c r="E633" s="353">
        <v>15574.670312400001</v>
      </c>
    </row>
    <row r="634" spans="1:5">
      <c r="A634" s="212" t="s">
        <v>23778</v>
      </c>
      <c r="B634" s="217" t="s">
        <v>16216</v>
      </c>
      <c r="C634" s="214" t="s">
        <v>25664</v>
      </c>
      <c r="D634" s="353"/>
      <c r="E634" s="353">
        <v>991.45432080000023</v>
      </c>
    </row>
    <row r="635" spans="1:5">
      <c r="A635" s="212" t="s">
        <v>23781</v>
      </c>
      <c r="B635" s="217" t="s">
        <v>16218</v>
      </c>
      <c r="C635" s="214" t="s">
        <v>16219</v>
      </c>
      <c r="D635" s="353"/>
      <c r="E635" s="353">
        <v>258.21999720000008</v>
      </c>
    </row>
    <row r="636" spans="1:5">
      <c r="A636" s="212" t="s">
        <v>23784</v>
      </c>
      <c r="B636" s="217" t="s">
        <v>16221</v>
      </c>
      <c r="C636" s="214" t="s">
        <v>16222</v>
      </c>
      <c r="D636" s="353"/>
      <c r="E636" s="353">
        <v>289.97967600000004</v>
      </c>
    </row>
    <row r="637" spans="1:5">
      <c r="A637" s="212" t="s">
        <v>23787</v>
      </c>
      <c r="B637" s="217" t="s">
        <v>16224</v>
      </c>
      <c r="C637" s="214" t="s">
        <v>16225</v>
      </c>
      <c r="D637" s="353"/>
      <c r="E637" s="353">
        <v>727.71090120000008</v>
      </c>
    </row>
    <row r="638" spans="1:5">
      <c r="A638" s="212" t="s">
        <v>23790</v>
      </c>
      <c r="B638" s="217" t="s">
        <v>16227</v>
      </c>
      <c r="C638" s="214" t="s">
        <v>16228</v>
      </c>
      <c r="D638" s="353"/>
      <c r="E638" s="353">
        <v>633.8127204000001</v>
      </c>
    </row>
    <row r="639" spans="1:5">
      <c r="A639" s="212" t="s">
        <v>23793</v>
      </c>
      <c r="B639" s="217" t="s">
        <v>16230</v>
      </c>
      <c r="C639" s="214" t="s">
        <v>16231</v>
      </c>
      <c r="D639" s="353"/>
      <c r="E639" s="353">
        <v>187.79636160000007</v>
      </c>
    </row>
    <row r="640" spans="1:5">
      <c r="A640" s="212" t="s">
        <v>23796</v>
      </c>
      <c r="B640" s="217" t="s">
        <v>16233</v>
      </c>
      <c r="C640" s="214" t="s">
        <v>16234</v>
      </c>
      <c r="D640" s="353"/>
      <c r="E640" s="353">
        <v>419.78010240000015</v>
      </c>
    </row>
    <row r="641" spans="1:5">
      <c r="A641" s="212" t="s">
        <v>23799</v>
      </c>
      <c r="B641" s="217" t="s">
        <v>16236</v>
      </c>
      <c r="C641" s="214" t="s">
        <v>16237</v>
      </c>
      <c r="D641" s="353"/>
      <c r="E641" s="353">
        <v>534.39111720000005</v>
      </c>
    </row>
    <row r="642" spans="1:5">
      <c r="A642" s="212" t="s">
        <v>23802</v>
      </c>
      <c r="B642" s="217" t="s">
        <v>16239</v>
      </c>
      <c r="C642" s="214" t="s">
        <v>16240</v>
      </c>
      <c r="D642" s="353"/>
      <c r="E642" s="353">
        <v>88.374758400000005</v>
      </c>
    </row>
    <row r="643" spans="1:5">
      <c r="A643" s="212" t="s">
        <v>23805</v>
      </c>
      <c r="B643" s="217" t="s">
        <v>16242</v>
      </c>
      <c r="C643" s="214" t="s">
        <v>19988</v>
      </c>
      <c r="D643" s="353"/>
      <c r="E643" s="353">
        <v>128.41957080000003</v>
      </c>
    </row>
    <row r="644" spans="1:5">
      <c r="A644" s="212" t="s">
        <v>23808</v>
      </c>
      <c r="B644" s="217" t="s">
        <v>19990</v>
      </c>
      <c r="C644" s="214" t="s">
        <v>19991</v>
      </c>
      <c r="D644" s="353"/>
      <c r="E644" s="353">
        <v>11944.400940000001</v>
      </c>
    </row>
    <row r="645" spans="1:5">
      <c r="A645" s="212" t="s">
        <v>23811</v>
      </c>
      <c r="B645" s="217" t="s">
        <v>19993</v>
      </c>
      <c r="C645" s="214" t="s">
        <v>19994</v>
      </c>
      <c r="D645" s="353"/>
      <c r="E645" s="353">
        <v>240.26887440000002</v>
      </c>
    </row>
    <row r="646" spans="1:5">
      <c r="A646" s="212" t="s">
        <v>23814</v>
      </c>
      <c r="B646" s="217" t="s">
        <v>19996</v>
      </c>
      <c r="C646" s="214" t="s">
        <v>19997</v>
      </c>
      <c r="D646" s="353"/>
      <c r="E646" s="353">
        <v>1144.7292924000003</v>
      </c>
    </row>
    <row r="647" spans="1:5">
      <c r="A647" s="212" t="s">
        <v>23817</v>
      </c>
      <c r="B647" s="217" t="s">
        <v>19999</v>
      </c>
      <c r="C647" s="214" t="s">
        <v>9396</v>
      </c>
      <c r="D647" s="353"/>
      <c r="E647" s="353">
        <v>69.042780000000008</v>
      </c>
    </row>
    <row r="648" spans="1:5">
      <c r="A648" s="212" t="s">
        <v>23820</v>
      </c>
      <c r="B648" s="217" t="s">
        <v>20001</v>
      </c>
      <c r="C648" s="214" t="s">
        <v>20002</v>
      </c>
      <c r="D648" s="353"/>
      <c r="E648" s="353">
        <v>40.044812400000005</v>
      </c>
    </row>
    <row r="649" spans="1:5">
      <c r="A649" s="212" t="s">
        <v>23823</v>
      </c>
      <c r="B649" s="217" t="s">
        <v>20004</v>
      </c>
      <c r="C649" s="214" t="s">
        <v>20005</v>
      </c>
      <c r="D649" s="353"/>
      <c r="E649" s="353">
        <v>75.947058000000013</v>
      </c>
    </row>
    <row r="650" spans="1:5">
      <c r="A650" s="212" t="s">
        <v>23826</v>
      </c>
      <c r="B650" s="217" t="s">
        <v>33107</v>
      </c>
      <c r="C650" s="214" t="s">
        <v>20007</v>
      </c>
      <c r="D650" s="353"/>
      <c r="E650" s="353">
        <v>24.855400800000005</v>
      </c>
    </row>
    <row r="651" spans="1:5">
      <c r="A651" s="212" t="s">
        <v>23829</v>
      </c>
      <c r="B651" s="217" t="s">
        <v>29737</v>
      </c>
      <c r="C651" s="214" t="s">
        <v>20009</v>
      </c>
      <c r="D651" s="353"/>
      <c r="E651" s="353">
        <v>8.2851336000000018</v>
      </c>
    </row>
    <row r="652" spans="1:5">
      <c r="A652" s="212" t="s">
        <v>23832</v>
      </c>
      <c r="B652" s="217" t="s">
        <v>6773</v>
      </c>
      <c r="C652" s="214" t="s">
        <v>20011</v>
      </c>
      <c r="D652" s="353"/>
      <c r="E652" s="353">
        <v>11.046844800000001</v>
      </c>
    </row>
    <row r="653" spans="1:5">
      <c r="A653" s="212" t="s">
        <v>23835</v>
      </c>
      <c r="B653" s="217" t="s">
        <v>29624</v>
      </c>
      <c r="C653" s="214" t="s">
        <v>20013</v>
      </c>
      <c r="D653" s="353"/>
      <c r="E653" s="353">
        <v>150.51326040000004</v>
      </c>
    </row>
    <row r="654" spans="1:5">
      <c r="A654" s="212" t="s">
        <v>23838</v>
      </c>
      <c r="B654" s="217" t="s">
        <v>20015</v>
      </c>
      <c r="C654" s="214" t="s">
        <v>20016</v>
      </c>
      <c r="D654" s="353"/>
      <c r="E654" s="353">
        <v>26.236256400000009</v>
      </c>
    </row>
    <row r="655" spans="1:5">
      <c r="A655" s="212" t="s">
        <v>23841</v>
      </c>
      <c r="B655" s="217" t="s">
        <v>20018</v>
      </c>
      <c r="C655" s="214" t="s">
        <v>20019</v>
      </c>
      <c r="D655" s="353"/>
      <c r="E655" s="353">
        <v>970.7414868000003</v>
      </c>
    </row>
    <row r="656" spans="1:5">
      <c r="A656" s="212" t="s">
        <v>23844</v>
      </c>
      <c r="B656" s="217" t="s">
        <v>20021</v>
      </c>
      <c r="C656" s="214" t="s">
        <v>20022</v>
      </c>
      <c r="D656" s="353"/>
      <c r="E656" s="353">
        <v>10088.531013600001</v>
      </c>
    </row>
    <row r="657" spans="1:5">
      <c r="A657" s="212" t="s">
        <v>23847</v>
      </c>
      <c r="B657" s="217" t="s">
        <v>20024</v>
      </c>
      <c r="C657" s="214" t="s">
        <v>20025</v>
      </c>
      <c r="D657" s="353"/>
      <c r="E657" s="353">
        <v>2293.6011516000003</v>
      </c>
    </row>
    <row r="658" spans="1:5">
      <c r="A658" s="212" t="s">
        <v>23850</v>
      </c>
      <c r="B658" s="217" t="s">
        <v>20027</v>
      </c>
      <c r="C658" s="214" t="s">
        <v>20028</v>
      </c>
      <c r="D658" s="353"/>
      <c r="E658" s="353">
        <v>7259.1578892000007</v>
      </c>
    </row>
    <row r="659" spans="1:5">
      <c r="A659" s="212" t="s">
        <v>23853</v>
      </c>
      <c r="B659" s="217" t="s">
        <v>20030</v>
      </c>
      <c r="C659" s="214" t="s">
        <v>20031</v>
      </c>
      <c r="D659" s="353"/>
      <c r="E659" s="353">
        <v>18370.902902400001</v>
      </c>
    </row>
    <row r="660" spans="1:5">
      <c r="A660" s="212" t="s">
        <v>23856</v>
      </c>
      <c r="B660" s="217"/>
      <c r="C660" s="214" t="s">
        <v>20033</v>
      </c>
      <c r="D660" s="353"/>
      <c r="E660" s="353">
        <v>2391.6418992000004</v>
      </c>
    </row>
    <row r="661" spans="1:5">
      <c r="A661" s="212" t="s">
        <v>23859</v>
      </c>
      <c r="B661" s="217"/>
      <c r="C661" s="214" t="s">
        <v>20035</v>
      </c>
      <c r="D661" s="353"/>
      <c r="E661" s="353">
        <v>2391.6418992000004</v>
      </c>
    </row>
    <row r="662" spans="1:5">
      <c r="A662" s="212" t="s">
        <v>23862</v>
      </c>
      <c r="B662" s="217" t="s">
        <v>20037</v>
      </c>
      <c r="C662" s="219" t="s">
        <v>23570</v>
      </c>
      <c r="D662" s="353"/>
      <c r="E662" s="353">
        <v>3384.4770756000007</v>
      </c>
    </row>
    <row r="663" spans="1:5">
      <c r="A663" s="212" t="s">
        <v>23865</v>
      </c>
      <c r="B663" s="217" t="s">
        <v>23572</v>
      </c>
      <c r="C663" s="219" t="s">
        <v>23573</v>
      </c>
      <c r="D663" s="353"/>
      <c r="E663" s="353">
        <v>3384.4770756000007</v>
      </c>
    </row>
    <row r="664" spans="1:5">
      <c r="A664" s="212" t="s">
        <v>23868</v>
      </c>
      <c r="B664" s="217" t="s">
        <v>23575</v>
      </c>
      <c r="C664" s="219" t="s">
        <v>23576</v>
      </c>
      <c r="D664" s="353"/>
      <c r="E664" s="353">
        <v>6767.5732956000011</v>
      </c>
    </row>
    <row r="665" spans="1:5">
      <c r="A665" s="212" t="s">
        <v>23871</v>
      </c>
      <c r="B665" s="217" t="s">
        <v>23578</v>
      </c>
      <c r="C665" s="219" t="s">
        <v>23579</v>
      </c>
      <c r="D665" s="353"/>
      <c r="E665" s="353">
        <v>6767.5732956000011</v>
      </c>
    </row>
    <row r="666" spans="1:5">
      <c r="A666" s="212" t="s">
        <v>23874</v>
      </c>
      <c r="B666" s="217" t="s">
        <v>23581</v>
      </c>
      <c r="C666" s="219" t="s">
        <v>23582</v>
      </c>
      <c r="D666" s="353"/>
      <c r="E666" s="353">
        <v>10234.901707199999</v>
      </c>
    </row>
    <row r="667" spans="1:5">
      <c r="A667" s="212" t="s">
        <v>23877</v>
      </c>
      <c r="B667" s="217" t="s">
        <v>23584</v>
      </c>
      <c r="C667" s="219" t="s">
        <v>23585</v>
      </c>
      <c r="D667" s="353"/>
      <c r="E667" s="353">
        <v>1115.7313248</v>
      </c>
    </row>
    <row r="668" spans="1:5">
      <c r="A668" s="212" t="s">
        <v>23879</v>
      </c>
      <c r="B668" s="217" t="s">
        <v>23587</v>
      </c>
      <c r="C668" s="219" t="s">
        <v>23588</v>
      </c>
      <c r="D668" s="353"/>
      <c r="E668" s="353">
        <v>7340.628369600001</v>
      </c>
    </row>
    <row r="669" spans="1:5">
      <c r="A669" s="212" t="s">
        <v>23882</v>
      </c>
      <c r="B669" s="217" t="s">
        <v>23590</v>
      </c>
      <c r="C669" s="219" t="s">
        <v>23591</v>
      </c>
      <c r="D669" s="353"/>
      <c r="E669" s="353">
        <v>8028.2944584000015</v>
      </c>
    </row>
    <row r="670" spans="1:5">
      <c r="A670" s="212" t="s">
        <v>23884</v>
      </c>
      <c r="B670" s="217" t="s">
        <v>23593</v>
      </c>
      <c r="C670" s="219" t="s">
        <v>23594</v>
      </c>
      <c r="D670" s="353"/>
      <c r="E670" s="353">
        <v>8127.7160616000019</v>
      </c>
    </row>
    <row r="671" spans="1:5">
      <c r="A671" s="212" t="s">
        <v>23886</v>
      </c>
      <c r="B671" s="217" t="s">
        <v>23596</v>
      </c>
      <c r="C671" s="219" t="s">
        <v>23597</v>
      </c>
      <c r="D671" s="353"/>
      <c r="E671" s="353">
        <v>8294.7995891999999</v>
      </c>
    </row>
    <row r="672" spans="1:5" ht="15.75" customHeight="1">
      <c r="A672" s="752" t="s">
        <v>23598</v>
      </c>
      <c r="B672" s="753"/>
      <c r="C672" s="753"/>
      <c r="D672" s="419"/>
      <c r="E672" s="246"/>
    </row>
    <row r="673" spans="1:5" ht="15.75" customHeight="1">
      <c r="A673" s="752" t="s">
        <v>23599</v>
      </c>
      <c r="B673" s="753"/>
      <c r="C673" s="753"/>
      <c r="D673" s="419"/>
      <c r="E673" s="246"/>
    </row>
    <row r="674" spans="1:5">
      <c r="A674" s="212" t="s">
        <v>23888</v>
      </c>
      <c r="B674" s="220" t="s">
        <v>23601</v>
      </c>
      <c r="C674" s="221" t="s">
        <v>23602</v>
      </c>
      <c r="D674" s="353"/>
      <c r="E674" s="353">
        <v>14330.608504258067</v>
      </c>
    </row>
    <row r="675" spans="1:5">
      <c r="A675" s="212" t="s">
        <v>23890</v>
      </c>
      <c r="B675" s="220" t="s">
        <v>23604</v>
      </c>
      <c r="C675" s="221" t="s">
        <v>23605</v>
      </c>
      <c r="D675" s="353"/>
      <c r="E675" s="353">
        <v>971.27601154838715</v>
      </c>
    </row>
    <row r="676" spans="1:5">
      <c r="A676" s="212" t="s">
        <v>23892</v>
      </c>
      <c r="B676" s="220" t="s">
        <v>23607</v>
      </c>
      <c r="C676" s="221" t="s">
        <v>23608</v>
      </c>
      <c r="D676" s="353"/>
      <c r="E676" s="353">
        <v>495.77170412903223</v>
      </c>
    </row>
    <row r="677" spans="1:5">
      <c r="A677" s="212" t="s">
        <v>23894</v>
      </c>
      <c r="B677" s="220" t="s">
        <v>23610</v>
      </c>
      <c r="C677" s="221" t="s">
        <v>23611</v>
      </c>
      <c r="D677" s="353"/>
      <c r="E677" s="353">
        <v>427.17436141935485</v>
      </c>
    </row>
    <row r="678" spans="1:5">
      <c r="A678" s="212" t="s">
        <v>23896</v>
      </c>
      <c r="B678" s="220" t="s">
        <v>23613</v>
      </c>
      <c r="C678" s="221" t="s">
        <v>23614</v>
      </c>
      <c r="D678" s="353"/>
      <c r="E678" s="353">
        <v>506.68491774193552</v>
      </c>
    </row>
    <row r="679" spans="1:5">
      <c r="A679" s="212" t="s">
        <v>23898</v>
      </c>
      <c r="B679" s="220" t="s">
        <v>23616</v>
      </c>
      <c r="C679" s="221" t="s">
        <v>23617</v>
      </c>
      <c r="D679" s="353"/>
      <c r="E679" s="353">
        <v>1367.2697626451613</v>
      </c>
    </row>
    <row r="680" spans="1:5">
      <c r="A680" s="212" t="s">
        <v>23900</v>
      </c>
      <c r="B680" s="220" t="s">
        <v>23619</v>
      </c>
      <c r="C680" s="221" t="s">
        <v>23620</v>
      </c>
      <c r="D680" s="353"/>
      <c r="E680" s="353">
        <v>857.46678387096779</v>
      </c>
    </row>
    <row r="681" spans="1:5">
      <c r="A681" s="212" t="s">
        <v>23902</v>
      </c>
      <c r="B681" s="220" t="s">
        <v>23622</v>
      </c>
      <c r="C681" s="221" t="s">
        <v>23623</v>
      </c>
      <c r="D681" s="353"/>
      <c r="E681" s="353">
        <v>781.07428858064497</v>
      </c>
    </row>
    <row r="682" spans="1:5">
      <c r="A682" s="212" t="s">
        <v>23905</v>
      </c>
      <c r="B682" s="220" t="s">
        <v>23625</v>
      </c>
      <c r="C682" s="221" t="s">
        <v>29141</v>
      </c>
      <c r="D682" s="353"/>
      <c r="E682" s="353">
        <v>690.65051864516136</v>
      </c>
    </row>
    <row r="683" spans="1:5">
      <c r="A683" s="212" t="s">
        <v>31090</v>
      </c>
      <c r="B683" s="220" t="s">
        <v>23627</v>
      </c>
      <c r="C683" s="221" t="s">
        <v>29142</v>
      </c>
      <c r="D683" s="353"/>
      <c r="E683" s="353">
        <v>564.36904683870966</v>
      </c>
    </row>
    <row r="684" spans="1:5">
      <c r="A684" s="212" t="s">
        <v>31092</v>
      </c>
      <c r="B684" s="220" t="s">
        <v>23629</v>
      </c>
      <c r="C684" s="221" t="s">
        <v>23630</v>
      </c>
      <c r="D684" s="353"/>
      <c r="E684" s="353">
        <v>310.24707270967741</v>
      </c>
    </row>
    <row r="685" spans="1:5">
      <c r="A685" s="212" t="s">
        <v>31095</v>
      </c>
      <c r="B685" s="220" t="s">
        <v>23632</v>
      </c>
      <c r="C685" s="221" t="s">
        <v>29143</v>
      </c>
      <c r="D685" s="353"/>
      <c r="E685" s="353">
        <v>1105.3526359354839</v>
      </c>
    </row>
    <row r="686" spans="1:5">
      <c r="A686" s="212" t="s">
        <v>31098</v>
      </c>
      <c r="B686" s="220" t="s">
        <v>23634</v>
      </c>
      <c r="C686" s="221" t="s">
        <v>23635</v>
      </c>
      <c r="D686" s="353"/>
      <c r="E686" s="353">
        <v>350.78186612903227</v>
      </c>
    </row>
    <row r="687" spans="1:5">
      <c r="A687" s="212" t="s">
        <v>31101</v>
      </c>
      <c r="B687" s="220" t="s">
        <v>23637</v>
      </c>
      <c r="C687" s="221" t="s">
        <v>29144</v>
      </c>
      <c r="D687" s="353"/>
      <c r="E687" s="353">
        <v>35.857701870967738</v>
      </c>
    </row>
    <row r="688" spans="1:5">
      <c r="A688" s="212" t="s">
        <v>31104</v>
      </c>
      <c r="B688" s="220" t="s">
        <v>23639</v>
      </c>
      <c r="C688" s="221" t="s">
        <v>23640</v>
      </c>
      <c r="D688" s="353"/>
      <c r="E688" s="353">
        <v>132.51759387096774</v>
      </c>
    </row>
    <row r="689" spans="1:5">
      <c r="A689" s="212" t="s">
        <v>31107</v>
      </c>
      <c r="B689" s="220" t="s">
        <v>23642</v>
      </c>
      <c r="C689" s="221" t="s">
        <v>23643</v>
      </c>
      <c r="D689" s="353"/>
      <c r="E689" s="353">
        <v>1217.6028330967742</v>
      </c>
    </row>
    <row r="690" spans="1:5">
      <c r="A690" s="212" t="s">
        <v>31110</v>
      </c>
      <c r="B690" s="220" t="s">
        <v>23645</v>
      </c>
      <c r="C690" s="221" t="s">
        <v>23646</v>
      </c>
      <c r="D690" s="353"/>
      <c r="E690" s="353">
        <v>704.6817932903225</v>
      </c>
    </row>
    <row r="691" spans="1:5">
      <c r="A691" s="212" t="s">
        <v>31113</v>
      </c>
      <c r="B691" s="220" t="s">
        <v>23648</v>
      </c>
      <c r="C691" s="221" t="s">
        <v>23649</v>
      </c>
      <c r="D691" s="353"/>
      <c r="E691" s="353">
        <v>969.7169810322581</v>
      </c>
    </row>
    <row r="692" spans="1:5">
      <c r="A692" s="212" t="s">
        <v>31116</v>
      </c>
      <c r="B692" s="220" t="s">
        <v>23651</v>
      </c>
      <c r="C692" s="221" t="s">
        <v>23652</v>
      </c>
      <c r="D692" s="353"/>
      <c r="E692" s="353">
        <v>449.00078864516132</v>
      </c>
    </row>
    <row r="693" spans="1:5">
      <c r="A693" s="212" t="s">
        <v>31118</v>
      </c>
      <c r="B693" s="220" t="s">
        <v>23654</v>
      </c>
      <c r="C693" s="221" t="s">
        <v>23655</v>
      </c>
      <c r="D693" s="353"/>
      <c r="E693" s="353">
        <v>558.1329247741935</v>
      </c>
    </row>
    <row r="694" spans="1:5">
      <c r="A694" s="212" t="s">
        <v>31120</v>
      </c>
      <c r="B694" s="220" t="s">
        <v>23657</v>
      </c>
      <c r="C694" s="221" t="s">
        <v>23658</v>
      </c>
      <c r="D694" s="353"/>
      <c r="E694" s="353">
        <v>416.26114780645162</v>
      </c>
    </row>
    <row r="695" spans="1:5">
      <c r="A695" s="212" t="s">
        <v>31123</v>
      </c>
      <c r="B695" s="220" t="s">
        <v>23660</v>
      </c>
      <c r="C695" s="221" t="s">
        <v>29145</v>
      </c>
      <c r="D695" s="353"/>
      <c r="E695" s="353">
        <v>586.19547406451625</v>
      </c>
    </row>
    <row r="696" spans="1:5">
      <c r="A696" s="212" t="s">
        <v>31126</v>
      </c>
      <c r="B696" s="220" t="s">
        <v>23662</v>
      </c>
      <c r="C696" s="221" t="s">
        <v>23663</v>
      </c>
      <c r="D696" s="353"/>
      <c r="E696" s="353">
        <v>154.34402109677421</v>
      </c>
    </row>
    <row r="697" spans="1:5">
      <c r="A697" s="212" t="s">
        <v>31129</v>
      </c>
      <c r="B697" s="220" t="s">
        <v>23665</v>
      </c>
      <c r="C697" s="221" t="s">
        <v>29146</v>
      </c>
      <c r="D697" s="353"/>
      <c r="E697" s="353">
        <v>709.35888483870963</v>
      </c>
    </row>
    <row r="698" spans="1:5">
      <c r="A698" s="212" t="s">
        <v>31132</v>
      </c>
      <c r="B698" s="220" t="s">
        <v>23667</v>
      </c>
      <c r="C698" s="221" t="s">
        <v>29147</v>
      </c>
      <c r="D698" s="353"/>
      <c r="E698" s="353">
        <v>838.75841767741929</v>
      </c>
    </row>
    <row r="699" spans="1:5">
      <c r="A699" s="212" t="s">
        <v>31135</v>
      </c>
      <c r="B699" s="220" t="s">
        <v>23669</v>
      </c>
      <c r="C699" s="221" t="s">
        <v>29148</v>
      </c>
      <c r="D699" s="353"/>
      <c r="E699" s="353">
        <v>416.26114780645162</v>
      </c>
    </row>
    <row r="700" spans="1:5">
      <c r="A700" s="212" t="s">
        <v>31138</v>
      </c>
      <c r="B700" s="220" t="s">
        <v>23671</v>
      </c>
      <c r="C700" s="221" t="s">
        <v>29149</v>
      </c>
      <c r="D700" s="353"/>
      <c r="E700" s="353">
        <v>916.70994348387092</v>
      </c>
    </row>
    <row r="701" spans="1:5">
      <c r="A701" s="212" t="s">
        <v>31141</v>
      </c>
      <c r="B701" s="220" t="s">
        <v>23673</v>
      </c>
      <c r="C701" s="221" t="s">
        <v>23674</v>
      </c>
      <c r="D701" s="353"/>
      <c r="E701" s="353">
        <v>416.26114780645162</v>
      </c>
    </row>
    <row r="702" spans="1:5">
      <c r="A702" s="212" t="s">
        <v>31144</v>
      </c>
      <c r="B702" s="220" t="s">
        <v>23676</v>
      </c>
      <c r="C702" s="221" t="s">
        <v>29150</v>
      </c>
      <c r="D702" s="353"/>
      <c r="E702" s="353">
        <v>219.82330277419359</v>
      </c>
    </row>
    <row r="703" spans="1:5">
      <c r="A703" s="212" t="s">
        <v>31147</v>
      </c>
      <c r="B703" s="220" t="s">
        <v>23678</v>
      </c>
      <c r="C703" s="221" t="s">
        <v>23679</v>
      </c>
      <c r="D703" s="353"/>
      <c r="E703" s="353">
        <v>715.59500690322579</v>
      </c>
    </row>
    <row r="704" spans="1:5">
      <c r="A704" s="212" t="s">
        <v>31150</v>
      </c>
      <c r="B704" s="220" t="s">
        <v>23681</v>
      </c>
      <c r="C704" s="221" t="s">
        <v>23682</v>
      </c>
      <c r="D704" s="353"/>
      <c r="E704" s="353">
        <v>424.05630038709688</v>
      </c>
    </row>
    <row r="705" spans="1:5">
      <c r="A705" s="212" t="s">
        <v>31153</v>
      </c>
      <c r="B705" s="220" t="s">
        <v>23684</v>
      </c>
      <c r="C705" s="221" t="s">
        <v>23685</v>
      </c>
      <c r="D705" s="353"/>
      <c r="E705" s="353">
        <v>31.180610322580645</v>
      </c>
    </row>
    <row r="706" spans="1:5">
      <c r="A706" s="212" t="s">
        <v>31156</v>
      </c>
      <c r="B706" s="220" t="s">
        <v>23687</v>
      </c>
      <c r="C706" s="221" t="s">
        <v>23688</v>
      </c>
      <c r="D706" s="353"/>
      <c r="E706" s="353">
        <v>425.61533090322575</v>
      </c>
    </row>
    <row r="707" spans="1:5">
      <c r="A707" s="212" t="s">
        <v>31159</v>
      </c>
      <c r="B707" s="220" t="s">
        <v>23690</v>
      </c>
      <c r="C707" s="221" t="s">
        <v>23691</v>
      </c>
      <c r="D707" s="353"/>
      <c r="E707" s="353">
        <v>188.6426924516129</v>
      </c>
    </row>
    <row r="708" spans="1:5">
      <c r="A708" s="212" t="s">
        <v>31162</v>
      </c>
      <c r="B708" s="220" t="s">
        <v>23693</v>
      </c>
      <c r="C708" s="221" t="s">
        <v>23694</v>
      </c>
      <c r="D708" s="353"/>
      <c r="E708" s="353">
        <v>67.038312193548393</v>
      </c>
    </row>
    <row r="709" spans="1:5">
      <c r="A709" s="212" t="s">
        <v>31165</v>
      </c>
      <c r="B709" s="220" t="s">
        <v>23696</v>
      </c>
      <c r="C709" s="221" t="s">
        <v>23697</v>
      </c>
      <c r="D709" s="353"/>
      <c r="E709" s="353">
        <v>102.89601406451614</v>
      </c>
    </row>
    <row r="710" spans="1:5">
      <c r="A710" s="212" t="s">
        <v>31168</v>
      </c>
      <c r="B710" s="220" t="s">
        <v>23699</v>
      </c>
      <c r="C710" s="221" t="s">
        <v>23700</v>
      </c>
      <c r="D710" s="353"/>
      <c r="E710" s="353">
        <v>753.01173929032257</v>
      </c>
    </row>
    <row r="711" spans="1:5">
      <c r="A711" s="212" t="s">
        <v>31170</v>
      </c>
      <c r="B711" s="220" t="s">
        <v>23702</v>
      </c>
      <c r="C711" s="221" t="s">
        <v>23703</v>
      </c>
      <c r="D711" s="353"/>
      <c r="E711" s="353">
        <v>60.802190129032262</v>
      </c>
    </row>
    <row r="712" spans="1:5">
      <c r="A712" s="212" t="s">
        <v>31173</v>
      </c>
      <c r="B712" s="220" t="s">
        <v>23705</v>
      </c>
      <c r="C712" s="221" t="s">
        <v>23706</v>
      </c>
      <c r="D712" s="353"/>
      <c r="E712" s="353">
        <v>857.46678387096779</v>
      </c>
    </row>
    <row r="713" spans="1:5">
      <c r="A713" s="212" t="s">
        <v>31176</v>
      </c>
      <c r="B713" s="220" t="s">
        <v>23708</v>
      </c>
      <c r="C713" s="221" t="s">
        <v>23709</v>
      </c>
      <c r="D713" s="353"/>
      <c r="E713" s="353">
        <v>572.16419941935487</v>
      </c>
    </row>
    <row r="714" spans="1:5" ht="15.75" customHeight="1">
      <c r="A714" s="752" t="s">
        <v>23710</v>
      </c>
      <c r="B714" s="753"/>
      <c r="C714" s="753"/>
      <c r="D714" s="419"/>
      <c r="E714" s="246"/>
    </row>
    <row r="715" spans="1:5">
      <c r="A715" s="212" t="s">
        <v>31178</v>
      </c>
      <c r="B715" s="220" t="s">
        <v>23712</v>
      </c>
      <c r="C715" s="221" t="s">
        <v>23713</v>
      </c>
      <c r="D715" s="354"/>
      <c r="E715" s="354" t="s">
        <v>23714</v>
      </c>
    </row>
    <row r="716" spans="1:5">
      <c r="A716" s="212" t="s">
        <v>31181</v>
      </c>
      <c r="B716" s="220" t="s">
        <v>23716</v>
      </c>
      <c r="C716" s="221" t="s">
        <v>23717</v>
      </c>
      <c r="D716" s="354"/>
      <c r="E716" s="354" t="s">
        <v>23718</v>
      </c>
    </row>
    <row r="717" spans="1:5">
      <c r="A717" s="212" t="s">
        <v>31184</v>
      </c>
      <c r="B717" s="220" t="s">
        <v>23720</v>
      </c>
      <c r="C717" s="221" t="s">
        <v>23721</v>
      </c>
      <c r="D717" s="353"/>
      <c r="E717" s="353">
        <v>9014.3144442580651</v>
      </c>
    </row>
    <row r="718" spans="1:5">
      <c r="A718" s="212" t="s">
        <v>31187</v>
      </c>
      <c r="B718" s="220" t="s">
        <v>23723</v>
      </c>
      <c r="C718" s="221" t="s">
        <v>23724</v>
      </c>
      <c r="D718" s="354"/>
      <c r="E718" s="354" t="s">
        <v>23725</v>
      </c>
    </row>
    <row r="719" spans="1:5">
      <c r="A719" s="212" t="s">
        <v>31190</v>
      </c>
      <c r="B719" s="220" t="s">
        <v>23727</v>
      </c>
      <c r="C719" s="221" t="s">
        <v>23728</v>
      </c>
      <c r="D719" s="353"/>
      <c r="E719" s="353">
        <v>389.75762903225808</v>
      </c>
    </row>
    <row r="720" spans="1:5">
      <c r="A720" s="212" t="s">
        <v>31191</v>
      </c>
      <c r="B720" s="220" t="s">
        <v>23730</v>
      </c>
      <c r="C720" s="221" t="s">
        <v>23731</v>
      </c>
      <c r="D720" s="353"/>
      <c r="E720" s="353">
        <v>1069.4949340645162</v>
      </c>
    </row>
    <row r="721" spans="1:5">
      <c r="A721" s="212" t="s">
        <v>31193</v>
      </c>
      <c r="B721" s="220" t="s">
        <v>23733</v>
      </c>
      <c r="C721" s="221" t="s">
        <v>23734</v>
      </c>
      <c r="D721" s="353"/>
      <c r="E721" s="353">
        <v>1086.6442697419357</v>
      </c>
    </row>
    <row r="722" spans="1:5">
      <c r="A722" s="212" t="s">
        <v>31195</v>
      </c>
      <c r="B722" s="220" t="s">
        <v>23736</v>
      </c>
      <c r="C722" s="221" t="s">
        <v>23737</v>
      </c>
      <c r="D722" s="353"/>
      <c r="E722" s="353">
        <v>1766.3815747741935</v>
      </c>
    </row>
    <row r="723" spans="1:5">
      <c r="A723" s="212" t="s">
        <v>31197</v>
      </c>
      <c r="B723" s="220" t="s">
        <v>23739</v>
      </c>
      <c r="C723" s="221" t="s">
        <v>23740</v>
      </c>
      <c r="D723" s="353"/>
      <c r="E723" s="353">
        <v>671.94215245161308</v>
      </c>
    </row>
    <row r="724" spans="1:5">
      <c r="A724" s="212" t="s">
        <v>31201</v>
      </c>
      <c r="B724" s="220" t="s">
        <v>23742</v>
      </c>
      <c r="C724" s="221" t="s">
        <v>23743</v>
      </c>
      <c r="D724" s="353"/>
      <c r="E724" s="353">
        <v>210.46911967741934</v>
      </c>
    </row>
    <row r="725" spans="1:5">
      <c r="A725" s="212" t="s">
        <v>31204</v>
      </c>
      <c r="B725" s="220" t="s">
        <v>23745</v>
      </c>
      <c r="C725" s="221" t="s">
        <v>23743</v>
      </c>
      <c r="D725" s="353"/>
      <c r="E725" s="353">
        <v>171.49335677419356</v>
      </c>
    </row>
    <row r="726" spans="1:5">
      <c r="A726" s="212" t="s">
        <v>31207</v>
      </c>
      <c r="B726" s="220" t="s">
        <v>23747</v>
      </c>
      <c r="C726" s="221" t="s">
        <v>23743</v>
      </c>
      <c r="D726" s="353"/>
      <c r="E726" s="353">
        <v>174.61141780645164</v>
      </c>
    </row>
    <row r="727" spans="1:5">
      <c r="A727" s="212" t="s">
        <v>31210</v>
      </c>
      <c r="B727" s="220" t="s">
        <v>23749</v>
      </c>
      <c r="C727" s="221" t="s">
        <v>23750</v>
      </c>
      <c r="D727" s="353"/>
      <c r="E727" s="353">
        <v>176.17044832258063</v>
      </c>
    </row>
    <row r="728" spans="1:5">
      <c r="A728" s="212" t="s">
        <v>31213</v>
      </c>
      <c r="B728" s="220" t="s">
        <v>23752</v>
      </c>
      <c r="C728" s="221" t="s">
        <v>23753</v>
      </c>
      <c r="D728" s="353"/>
      <c r="E728" s="353">
        <v>73.274434258064531</v>
      </c>
    </row>
    <row r="729" spans="1:5">
      <c r="A729" s="212" t="s">
        <v>31216</v>
      </c>
      <c r="B729" s="220" t="s">
        <v>23755</v>
      </c>
      <c r="C729" s="221" t="s">
        <v>23756</v>
      </c>
      <c r="D729" s="353"/>
      <c r="E729" s="353">
        <v>293.09773703225812</v>
      </c>
    </row>
    <row r="730" spans="1:5">
      <c r="A730" s="212" t="s">
        <v>31219</v>
      </c>
      <c r="B730" s="220" t="s">
        <v>23758</v>
      </c>
      <c r="C730" s="221" t="s">
        <v>23759</v>
      </c>
      <c r="D730" s="353"/>
      <c r="E730" s="353">
        <v>123.16341077419355</v>
      </c>
    </row>
    <row r="731" spans="1:5">
      <c r="A731" s="212" t="s">
        <v>31222</v>
      </c>
      <c r="B731" s="220" t="s">
        <v>23761</v>
      </c>
      <c r="C731" s="221" t="s">
        <v>23762</v>
      </c>
      <c r="D731" s="353"/>
      <c r="E731" s="353">
        <v>132.51759387096774</v>
      </c>
    </row>
    <row r="732" spans="1:5">
      <c r="A732" s="212" t="s">
        <v>31225</v>
      </c>
      <c r="B732" s="220" t="s">
        <v>23764</v>
      </c>
      <c r="C732" s="221" t="s">
        <v>23765</v>
      </c>
      <c r="D732" s="353"/>
      <c r="E732" s="353">
        <v>99.777953032258054</v>
      </c>
    </row>
    <row r="733" spans="1:5">
      <c r="A733" s="212" t="s">
        <v>31229</v>
      </c>
      <c r="B733" s="220" t="s">
        <v>23767</v>
      </c>
      <c r="C733" s="221" t="s">
        <v>23768</v>
      </c>
      <c r="D733" s="353"/>
      <c r="E733" s="353">
        <v>110.69116664516129</v>
      </c>
    </row>
    <row r="734" spans="1:5">
      <c r="A734" s="212" t="s">
        <v>31231</v>
      </c>
      <c r="B734" s="220" t="s">
        <v>23770</v>
      </c>
      <c r="C734" s="221" t="s">
        <v>23771</v>
      </c>
      <c r="D734" s="353"/>
      <c r="E734" s="353">
        <v>138.75371593548388</v>
      </c>
    </row>
    <row r="735" spans="1:5">
      <c r="A735" s="212" t="s">
        <v>31234</v>
      </c>
      <c r="B735" s="220" t="s">
        <v>23773</v>
      </c>
      <c r="C735" s="221" t="s">
        <v>23774</v>
      </c>
      <c r="D735" s="353"/>
      <c r="E735" s="353">
        <v>120.04534974193548</v>
      </c>
    </row>
    <row r="736" spans="1:5">
      <c r="A736" s="212" t="s">
        <v>31237</v>
      </c>
      <c r="B736" s="220" t="s">
        <v>23776</v>
      </c>
      <c r="C736" s="221" t="s">
        <v>23777</v>
      </c>
      <c r="D736" s="353"/>
      <c r="E736" s="353">
        <v>132.51759387096774</v>
      </c>
    </row>
    <row r="737" spans="1:5">
      <c r="A737" s="212" t="s">
        <v>31240</v>
      </c>
      <c r="B737" s="220" t="s">
        <v>23779</v>
      </c>
      <c r="C737" s="221" t="s">
        <v>23780</v>
      </c>
      <c r="D737" s="353"/>
      <c r="E737" s="353">
        <v>152.78499058064517</v>
      </c>
    </row>
    <row r="738" spans="1:5">
      <c r="A738" s="212" t="s">
        <v>31243</v>
      </c>
      <c r="B738" s="220" t="s">
        <v>23782</v>
      </c>
      <c r="C738" s="221" t="s">
        <v>23783</v>
      </c>
      <c r="D738" s="353"/>
      <c r="E738" s="353">
        <v>319.60125580645166</v>
      </c>
    </row>
    <row r="739" spans="1:5">
      <c r="A739" s="212" t="s">
        <v>31246</v>
      </c>
      <c r="B739" s="220" t="s">
        <v>23785</v>
      </c>
      <c r="C739" s="221" t="s">
        <v>23786</v>
      </c>
      <c r="D739" s="353"/>
      <c r="E739" s="353">
        <v>201.11493658064518</v>
      </c>
    </row>
    <row r="740" spans="1:5">
      <c r="A740" s="212" t="s">
        <v>31249</v>
      </c>
      <c r="B740" s="220" t="s">
        <v>23788</v>
      </c>
      <c r="C740" s="221" t="s">
        <v>23789</v>
      </c>
      <c r="D740" s="353"/>
      <c r="E740" s="353">
        <v>110.69116664516129</v>
      </c>
    </row>
    <row r="741" spans="1:5">
      <c r="A741" s="212" t="s">
        <v>31251</v>
      </c>
      <c r="B741" s="220" t="s">
        <v>23791</v>
      </c>
      <c r="C741" s="221" t="s">
        <v>23792</v>
      </c>
      <c r="D741" s="353"/>
      <c r="E741" s="353">
        <v>357.01798819354832</v>
      </c>
    </row>
    <row r="742" spans="1:5">
      <c r="A742" s="212" t="s">
        <v>31254</v>
      </c>
      <c r="B742" s="220" t="s">
        <v>23794</v>
      </c>
      <c r="C742" s="221" t="s">
        <v>23795</v>
      </c>
      <c r="D742" s="353"/>
      <c r="E742" s="353">
        <v>21.826427225806455</v>
      </c>
    </row>
    <row r="743" spans="1:5">
      <c r="A743" s="212" t="s">
        <v>31257</v>
      </c>
      <c r="B743" s="220" t="s">
        <v>23797</v>
      </c>
      <c r="C743" s="221" t="s">
        <v>23798</v>
      </c>
      <c r="D743" s="353"/>
      <c r="E743" s="353">
        <v>2606.6990229677417</v>
      </c>
    </row>
    <row r="744" spans="1:5">
      <c r="A744" s="212" t="s">
        <v>31260</v>
      </c>
      <c r="B744" s="220" t="s">
        <v>23800</v>
      </c>
      <c r="C744" s="221" t="s">
        <v>23801</v>
      </c>
      <c r="D744" s="353"/>
      <c r="E744" s="353">
        <v>218.26427225806452</v>
      </c>
    </row>
    <row r="745" spans="1:5">
      <c r="A745" s="212" t="s">
        <v>31263</v>
      </c>
      <c r="B745" s="220" t="s">
        <v>23803</v>
      </c>
      <c r="C745" s="221" t="s">
        <v>23804</v>
      </c>
      <c r="D745" s="353"/>
      <c r="E745" s="353">
        <v>293.09773703225812</v>
      </c>
    </row>
    <row r="746" spans="1:5">
      <c r="A746" s="212" t="s">
        <v>31266</v>
      </c>
      <c r="B746" s="220" t="s">
        <v>23806</v>
      </c>
      <c r="C746" s="221" t="s">
        <v>23807</v>
      </c>
      <c r="D746" s="353"/>
      <c r="E746" s="353">
        <v>171.49335677419356</v>
      </c>
    </row>
    <row r="747" spans="1:5">
      <c r="A747" s="212" t="s">
        <v>31269</v>
      </c>
      <c r="B747" s="220" t="s">
        <v>23809</v>
      </c>
      <c r="C747" s="221" t="s">
        <v>23810</v>
      </c>
      <c r="D747" s="353"/>
      <c r="E747" s="353">
        <v>505.12588722580642</v>
      </c>
    </row>
    <row r="748" spans="1:5">
      <c r="A748" s="212" t="s">
        <v>31272</v>
      </c>
      <c r="B748" s="220" t="s">
        <v>23812</v>
      </c>
      <c r="C748" s="221" t="s">
        <v>23813</v>
      </c>
      <c r="D748" s="353"/>
      <c r="E748" s="353">
        <v>3613.8327363870972</v>
      </c>
    </row>
    <row r="749" spans="1:5">
      <c r="A749" s="212" t="s">
        <v>31275</v>
      </c>
      <c r="B749" s="220" t="s">
        <v>23815</v>
      </c>
      <c r="C749" s="221" t="s">
        <v>23816</v>
      </c>
      <c r="D749" s="353"/>
      <c r="E749" s="353">
        <v>13870.694502000002</v>
      </c>
    </row>
    <row r="750" spans="1:5">
      <c r="A750" s="212" t="s">
        <v>27993</v>
      </c>
      <c r="B750" s="220" t="s">
        <v>23818</v>
      </c>
      <c r="C750" s="221" t="s">
        <v>23819</v>
      </c>
      <c r="D750" s="353"/>
      <c r="E750" s="353">
        <v>1605.8014316129031</v>
      </c>
    </row>
    <row r="751" spans="1:5">
      <c r="A751" s="212" t="s">
        <v>27996</v>
      </c>
      <c r="B751" s="220" t="s">
        <v>23821</v>
      </c>
      <c r="C751" s="221" t="s">
        <v>23822</v>
      </c>
      <c r="D751" s="353"/>
      <c r="E751" s="353">
        <v>201.11493658064518</v>
      </c>
    </row>
    <row r="752" spans="1:5">
      <c r="A752" s="212" t="s">
        <v>27999</v>
      </c>
      <c r="B752" s="220" t="s">
        <v>23824</v>
      </c>
      <c r="C752" s="221" t="s">
        <v>23825</v>
      </c>
      <c r="D752" s="353"/>
      <c r="E752" s="353">
        <v>201.11493658064518</v>
      </c>
    </row>
    <row r="753" spans="1:5">
      <c r="A753" s="212" t="s">
        <v>28003</v>
      </c>
      <c r="B753" s="220" t="s">
        <v>23827</v>
      </c>
      <c r="C753" s="221" t="s">
        <v>23828</v>
      </c>
      <c r="D753" s="353"/>
      <c r="E753" s="353">
        <v>201.11493658064518</v>
      </c>
    </row>
    <row r="754" spans="1:5">
      <c r="A754" s="212" t="s">
        <v>28006</v>
      </c>
      <c r="B754" s="220" t="s">
        <v>23830</v>
      </c>
      <c r="C754" s="221" t="s">
        <v>23831</v>
      </c>
      <c r="D754" s="353"/>
      <c r="E754" s="353">
        <v>140.31274645161292</v>
      </c>
    </row>
    <row r="755" spans="1:5">
      <c r="A755" s="212" t="s">
        <v>28009</v>
      </c>
      <c r="B755" s="220" t="s">
        <v>23833</v>
      </c>
      <c r="C755" s="221" t="s">
        <v>23834</v>
      </c>
      <c r="D755" s="353"/>
      <c r="E755" s="353">
        <v>1752.3503001290323</v>
      </c>
    </row>
    <row r="756" spans="1:5">
      <c r="A756" s="212" t="s">
        <v>28012</v>
      </c>
      <c r="B756" s="220" t="s">
        <v>23836</v>
      </c>
      <c r="C756" s="221" t="s">
        <v>23837</v>
      </c>
      <c r="D756" s="353"/>
      <c r="E756" s="353">
        <v>1197.3354363870967</v>
      </c>
    </row>
    <row r="757" spans="1:5">
      <c r="A757" s="212" t="s">
        <v>28015</v>
      </c>
      <c r="B757" s="220" t="s">
        <v>23839</v>
      </c>
      <c r="C757" s="221" t="s">
        <v>23840</v>
      </c>
      <c r="D757" s="353"/>
      <c r="E757" s="353">
        <v>844.99453974193557</v>
      </c>
    </row>
    <row r="758" spans="1:5">
      <c r="A758" s="212" t="s">
        <v>28018</v>
      </c>
      <c r="B758" s="220" t="s">
        <v>23842</v>
      </c>
      <c r="C758" s="221" t="s">
        <v>23843</v>
      </c>
      <c r="D758" s="353"/>
      <c r="E758" s="353">
        <v>531.62940600000002</v>
      </c>
    </row>
    <row r="759" spans="1:5">
      <c r="A759" s="212" t="s">
        <v>28021</v>
      </c>
      <c r="B759" s="220" t="s">
        <v>23845</v>
      </c>
      <c r="C759" s="221" t="s">
        <v>23846</v>
      </c>
      <c r="D759" s="353"/>
      <c r="E759" s="353">
        <v>1551.2353635483871</v>
      </c>
    </row>
    <row r="760" spans="1:5">
      <c r="A760" s="212" t="s">
        <v>28023</v>
      </c>
      <c r="B760" s="220" t="s">
        <v>23848</v>
      </c>
      <c r="C760" s="221" t="s">
        <v>23849</v>
      </c>
      <c r="D760" s="353"/>
      <c r="E760" s="353">
        <v>144.98983800000002</v>
      </c>
    </row>
    <row r="761" spans="1:5">
      <c r="A761" s="212" t="s">
        <v>28025</v>
      </c>
      <c r="B761" s="220" t="s">
        <v>23851</v>
      </c>
      <c r="C761" s="221" t="s">
        <v>23852</v>
      </c>
      <c r="D761" s="353"/>
      <c r="E761" s="353">
        <v>235.41360793548392</v>
      </c>
    </row>
    <row r="762" spans="1:5">
      <c r="A762" s="212" t="s">
        <v>28028</v>
      </c>
      <c r="B762" s="220" t="s">
        <v>23854</v>
      </c>
      <c r="C762" s="221" t="s">
        <v>23855</v>
      </c>
      <c r="D762" s="353"/>
      <c r="E762" s="353">
        <v>378.84441541935496</v>
      </c>
    </row>
    <row r="763" spans="1:5">
      <c r="A763" s="212" t="s">
        <v>28031</v>
      </c>
      <c r="B763" s="220" t="s">
        <v>23857</v>
      </c>
      <c r="C763" s="221" t="s">
        <v>23858</v>
      </c>
      <c r="D763" s="353"/>
      <c r="E763" s="353">
        <v>519.15716187096768</v>
      </c>
    </row>
    <row r="764" spans="1:5">
      <c r="A764" s="212" t="s">
        <v>28034</v>
      </c>
      <c r="B764" s="220" t="s">
        <v>23860</v>
      </c>
      <c r="C764" s="221" t="s">
        <v>23861</v>
      </c>
      <c r="D764" s="353"/>
      <c r="E764" s="353">
        <v>53.00703754838711</v>
      </c>
    </row>
    <row r="765" spans="1:5">
      <c r="A765" s="212" t="s">
        <v>28038</v>
      </c>
      <c r="B765" s="220" t="s">
        <v>23863</v>
      </c>
      <c r="C765" s="221" t="s">
        <v>23864</v>
      </c>
      <c r="D765" s="353"/>
      <c r="E765" s="353">
        <v>135.6356549032258</v>
      </c>
    </row>
    <row r="766" spans="1:5">
      <c r="A766" s="212" t="s">
        <v>28041</v>
      </c>
      <c r="B766" s="220" t="s">
        <v>23866</v>
      </c>
      <c r="C766" s="221" t="s">
        <v>23867</v>
      </c>
      <c r="D766" s="353"/>
      <c r="E766" s="353">
        <v>171.49335677419356</v>
      </c>
    </row>
    <row r="767" spans="1:5">
      <c r="A767" s="212" t="s">
        <v>28044</v>
      </c>
      <c r="B767" s="220" t="s">
        <v>23869</v>
      </c>
      <c r="C767" s="221" t="s">
        <v>23870</v>
      </c>
      <c r="D767" s="353"/>
      <c r="E767" s="353">
        <v>193.31978400000003</v>
      </c>
    </row>
    <row r="768" spans="1:5">
      <c r="A768" s="212" t="s">
        <v>28047</v>
      </c>
      <c r="B768" s="220" t="s">
        <v>23872</v>
      </c>
      <c r="C768" s="221" t="s">
        <v>23873</v>
      </c>
      <c r="D768" s="353"/>
      <c r="E768" s="353">
        <v>193.31978400000003</v>
      </c>
    </row>
    <row r="769" spans="1:5">
      <c r="A769" s="212" t="s">
        <v>28050</v>
      </c>
      <c r="B769" s="220" t="s">
        <v>23875</v>
      </c>
      <c r="C769" s="221" t="s">
        <v>23876</v>
      </c>
      <c r="D769" s="353"/>
      <c r="E769" s="353">
        <v>193.31978400000003</v>
      </c>
    </row>
    <row r="770" spans="1:5">
      <c r="A770" s="212" t="s">
        <v>28053</v>
      </c>
      <c r="B770" s="220">
        <v>620045891</v>
      </c>
      <c r="C770" s="221" t="s">
        <v>23878</v>
      </c>
      <c r="D770" s="353"/>
      <c r="E770" s="353">
        <v>428.73339193548389</v>
      </c>
    </row>
    <row r="771" spans="1:5">
      <c r="A771" s="212" t="s">
        <v>28056</v>
      </c>
      <c r="B771" s="220" t="s">
        <v>23880</v>
      </c>
      <c r="C771" s="221" t="s">
        <v>23881</v>
      </c>
      <c r="D771" s="353"/>
      <c r="E771" s="353">
        <v>7514.5270877419362</v>
      </c>
    </row>
    <row r="772" spans="1:5">
      <c r="A772" s="212" t="s">
        <v>28059</v>
      </c>
      <c r="B772" s="220"/>
      <c r="C772" s="221" t="s">
        <v>23883</v>
      </c>
      <c r="D772" s="353"/>
      <c r="E772" s="353">
        <v>216.70524174193548</v>
      </c>
    </row>
    <row r="773" spans="1:5">
      <c r="A773" s="212" t="s">
        <v>28062</v>
      </c>
      <c r="B773" s="220"/>
      <c r="C773" s="221" t="s">
        <v>23885</v>
      </c>
      <c r="D773" s="353"/>
      <c r="E773" s="353">
        <v>559.69195529032277</v>
      </c>
    </row>
    <row r="774" spans="1:5">
      <c r="A774" s="212" t="s">
        <v>28066</v>
      </c>
      <c r="B774" s="220"/>
      <c r="C774" s="221" t="s">
        <v>23887</v>
      </c>
      <c r="D774" s="353"/>
      <c r="E774" s="353">
        <v>2347.8999572903222</v>
      </c>
    </row>
    <row r="775" spans="1:5">
      <c r="A775" s="212" t="s">
        <v>28069</v>
      </c>
      <c r="B775" s="220"/>
      <c r="C775" s="221" t="s">
        <v>23889</v>
      </c>
      <c r="D775" s="353"/>
      <c r="E775" s="353">
        <v>271.2713098064516</v>
      </c>
    </row>
    <row r="776" spans="1:5">
      <c r="A776" s="212" t="s">
        <v>28073</v>
      </c>
      <c r="B776" s="220"/>
      <c r="C776" s="221" t="s">
        <v>23891</v>
      </c>
      <c r="D776" s="353"/>
      <c r="E776" s="353">
        <v>216.70524174193548</v>
      </c>
    </row>
    <row r="777" spans="1:5">
      <c r="A777" s="212" t="s">
        <v>28077</v>
      </c>
      <c r="B777" s="220">
        <v>620045557</v>
      </c>
      <c r="C777" s="221" t="s">
        <v>23893</v>
      </c>
      <c r="D777" s="353"/>
      <c r="E777" s="353">
        <v>2650.3518774193553</v>
      </c>
    </row>
    <row r="778" spans="1:5">
      <c r="A778" s="212" t="s">
        <v>28080</v>
      </c>
      <c r="B778" s="220">
        <v>620045737</v>
      </c>
      <c r="C778" s="221" t="s">
        <v>23895</v>
      </c>
      <c r="D778" s="353"/>
      <c r="E778" s="353">
        <v>3069.7310862580644</v>
      </c>
    </row>
    <row r="779" spans="1:5">
      <c r="A779" s="212" t="s">
        <v>28083</v>
      </c>
      <c r="B779" s="220">
        <v>620045287</v>
      </c>
      <c r="C779" s="221" t="s">
        <v>23897</v>
      </c>
      <c r="D779" s="353"/>
      <c r="E779" s="353">
        <v>2890.4425769032255</v>
      </c>
    </row>
    <row r="780" spans="1:5">
      <c r="A780" s="212" t="s">
        <v>28086</v>
      </c>
      <c r="B780" s="220">
        <v>620045350</v>
      </c>
      <c r="C780" s="221" t="s">
        <v>23899</v>
      </c>
      <c r="D780" s="353"/>
      <c r="E780" s="353">
        <v>740.53949516129023</v>
      </c>
    </row>
    <row r="781" spans="1:5">
      <c r="A781" s="212" t="s">
        <v>28089</v>
      </c>
      <c r="B781" s="220">
        <v>620045355</v>
      </c>
      <c r="C781" s="221" t="s">
        <v>23901</v>
      </c>
      <c r="D781" s="353"/>
      <c r="E781" s="353">
        <v>389.75762903225808</v>
      </c>
    </row>
    <row r="782" spans="1:5">
      <c r="A782" s="212" t="s">
        <v>28092</v>
      </c>
      <c r="B782" s="220">
        <v>563701831</v>
      </c>
      <c r="C782" s="221" t="s">
        <v>23903</v>
      </c>
      <c r="D782" s="353"/>
      <c r="E782" s="353">
        <v>70.156373225806462</v>
      </c>
    </row>
    <row r="783" spans="1:5" ht="15.75" customHeight="1">
      <c r="A783" s="752" t="s">
        <v>23904</v>
      </c>
      <c r="B783" s="753"/>
      <c r="C783" s="753"/>
      <c r="D783" s="419"/>
      <c r="E783" s="246"/>
    </row>
    <row r="784" spans="1:5">
      <c r="A784" s="212" t="s">
        <v>28095</v>
      </c>
      <c r="B784" s="220" t="s">
        <v>23906</v>
      </c>
      <c r="C784" s="221" t="s">
        <v>23907</v>
      </c>
      <c r="D784" s="355"/>
      <c r="E784" s="355"/>
    </row>
    <row r="785" spans="1:5">
      <c r="A785" s="212"/>
      <c r="B785" s="220" t="s">
        <v>23908</v>
      </c>
      <c r="C785" s="221" t="s">
        <v>23909</v>
      </c>
      <c r="D785" s="355"/>
      <c r="E785" s="355"/>
    </row>
    <row r="786" spans="1:5">
      <c r="A786" s="212"/>
      <c r="B786" s="220" t="s">
        <v>23910</v>
      </c>
      <c r="C786" s="221" t="s">
        <v>23911</v>
      </c>
      <c r="D786" s="355"/>
      <c r="E786" s="355"/>
    </row>
    <row r="787" spans="1:5">
      <c r="A787" s="212"/>
      <c r="B787" s="220" t="s">
        <v>23912</v>
      </c>
      <c r="C787" s="221" t="s">
        <v>27842</v>
      </c>
      <c r="D787" s="356"/>
      <c r="E787" s="356">
        <v>137864.62310400003</v>
      </c>
    </row>
    <row r="788" spans="1:5">
      <c r="A788" s="212"/>
      <c r="B788" s="220" t="s">
        <v>27843</v>
      </c>
      <c r="C788" s="221" t="s">
        <v>27844</v>
      </c>
      <c r="D788" s="355"/>
      <c r="E788" s="355"/>
    </row>
    <row r="789" spans="1:5">
      <c r="A789" s="212"/>
      <c r="B789" s="220" t="s">
        <v>27845</v>
      </c>
      <c r="C789" s="221" t="s">
        <v>31089</v>
      </c>
      <c r="D789" s="355"/>
      <c r="E789" s="355"/>
    </row>
    <row r="790" spans="1:5">
      <c r="A790" s="212" t="s">
        <v>28098</v>
      </c>
      <c r="B790" s="220">
        <v>620045007</v>
      </c>
      <c r="C790" s="221" t="s">
        <v>31091</v>
      </c>
      <c r="D790" s="353"/>
      <c r="E790" s="353">
        <v>18708.366193548387</v>
      </c>
    </row>
    <row r="791" spans="1:5">
      <c r="A791" s="212" t="s">
        <v>28101</v>
      </c>
      <c r="B791" s="220" t="s">
        <v>31093</v>
      </c>
      <c r="C791" s="221" t="s">
        <v>31094</v>
      </c>
      <c r="D791" s="353"/>
      <c r="E791" s="353">
        <v>215.29469032258066</v>
      </c>
    </row>
    <row r="792" spans="1:5">
      <c r="A792" s="212" t="s">
        <v>28104</v>
      </c>
      <c r="B792" s="220" t="s">
        <v>31096</v>
      </c>
      <c r="C792" s="221" t="s">
        <v>31097</v>
      </c>
      <c r="D792" s="353"/>
      <c r="E792" s="353">
        <v>3622.8899612903233</v>
      </c>
    </row>
    <row r="793" spans="1:5">
      <c r="A793" s="212" t="s">
        <v>28107</v>
      </c>
      <c r="B793" s="220" t="s">
        <v>31099</v>
      </c>
      <c r="C793" s="221" t="s">
        <v>31100</v>
      </c>
      <c r="D793" s="353"/>
      <c r="E793" s="353">
        <v>10907.274449032258</v>
      </c>
    </row>
    <row r="794" spans="1:5">
      <c r="A794" s="212" t="s">
        <v>28110</v>
      </c>
      <c r="B794" s="220" t="s">
        <v>31102</v>
      </c>
      <c r="C794" s="221" t="s">
        <v>31103</v>
      </c>
      <c r="D794" s="353"/>
      <c r="E794" s="353">
        <v>1890.138901935484</v>
      </c>
    </row>
    <row r="795" spans="1:5">
      <c r="A795" s="212" t="s">
        <v>28113</v>
      </c>
      <c r="B795" s="220" t="s">
        <v>31105</v>
      </c>
      <c r="C795" s="221" t="s">
        <v>31106</v>
      </c>
      <c r="D795" s="353"/>
      <c r="E795" s="353">
        <v>3590.224560000001</v>
      </c>
    </row>
    <row r="796" spans="1:5">
      <c r="A796" s="212" t="s">
        <v>28116</v>
      </c>
      <c r="B796" s="220" t="s">
        <v>31108</v>
      </c>
      <c r="C796" s="221" t="s">
        <v>31109</v>
      </c>
      <c r="D796" s="353"/>
      <c r="E796" s="353">
        <v>3590.224560000001</v>
      </c>
    </row>
    <row r="797" spans="1:5">
      <c r="A797" s="212" t="s">
        <v>28119</v>
      </c>
      <c r="B797" s="220" t="s">
        <v>31111</v>
      </c>
      <c r="C797" s="221" t="s">
        <v>31112</v>
      </c>
      <c r="D797" s="353"/>
      <c r="E797" s="353">
        <v>1070.5342877419355</v>
      </c>
    </row>
    <row r="798" spans="1:5">
      <c r="A798" s="212" t="s">
        <v>28122</v>
      </c>
      <c r="B798" s="220" t="s">
        <v>31114</v>
      </c>
      <c r="C798" s="221" t="s">
        <v>31115</v>
      </c>
      <c r="D798" s="353"/>
      <c r="E798" s="353">
        <v>700.82133677419358</v>
      </c>
    </row>
    <row r="799" spans="1:5">
      <c r="A799" s="212" t="s">
        <v>31475</v>
      </c>
      <c r="B799" s="220">
        <v>620046236</v>
      </c>
      <c r="C799" s="221" t="s">
        <v>31117</v>
      </c>
      <c r="D799" s="353"/>
      <c r="E799" s="353">
        <v>700.82133677419358</v>
      </c>
    </row>
    <row r="800" spans="1:5">
      <c r="A800" s="212" t="s">
        <v>31478</v>
      </c>
      <c r="B800" s="220">
        <v>620046239</v>
      </c>
      <c r="C800" s="221" t="s">
        <v>31119</v>
      </c>
      <c r="D800" s="353"/>
      <c r="E800" s="353">
        <v>124.72244129032258</v>
      </c>
    </row>
    <row r="801" spans="1:5">
      <c r="A801" s="212" t="s">
        <v>31481</v>
      </c>
      <c r="B801" s="220"/>
      <c r="C801" s="221" t="s">
        <v>31121</v>
      </c>
      <c r="D801" s="353"/>
      <c r="E801" s="353">
        <v>10445.504458064515</v>
      </c>
    </row>
    <row r="802" spans="1:5" ht="15.75" customHeight="1">
      <c r="A802" s="752" t="s">
        <v>31122</v>
      </c>
      <c r="B802" s="753"/>
      <c r="C802" s="753"/>
      <c r="D802" s="419"/>
      <c r="E802" s="246"/>
    </row>
    <row r="803" spans="1:5">
      <c r="A803" s="212" t="s">
        <v>31484</v>
      </c>
      <c r="B803" s="220" t="s">
        <v>31124</v>
      </c>
      <c r="C803" s="221" t="s">
        <v>31125</v>
      </c>
      <c r="D803" s="353"/>
      <c r="E803" s="353">
        <v>3116.5020017419351</v>
      </c>
    </row>
    <row r="804" spans="1:5">
      <c r="A804" s="212" t="s">
        <v>31487</v>
      </c>
      <c r="B804" s="220" t="s">
        <v>31127</v>
      </c>
      <c r="C804" s="221" t="s">
        <v>31128</v>
      </c>
      <c r="D804" s="353"/>
      <c r="E804" s="353">
        <v>1236.3111992903225</v>
      </c>
    </row>
    <row r="805" spans="1:5">
      <c r="A805" s="212" t="s">
        <v>31490</v>
      </c>
      <c r="B805" s="220" t="s">
        <v>31130</v>
      </c>
      <c r="C805" s="221" t="s">
        <v>31131</v>
      </c>
      <c r="D805" s="353"/>
      <c r="E805" s="353">
        <v>700.00470174193561</v>
      </c>
    </row>
    <row r="806" spans="1:5">
      <c r="A806" s="212" t="s">
        <v>31493</v>
      </c>
      <c r="B806" s="220" t="s">
        <v>31133</v>
      </c>
      <c r="C806" s="221" t="s">
        <v>31134</v>
      </c>
      <c r="D806" s="353"/>
      <c r="E806" s="353">
        <v>102.89601406451614</v>
      </c>
    </row>
    <row r="807" spans="1:5">
      <c r="A807" s="212" t="s">
        <v>31496</v>
      </c>
      <c r="B807" s="220" t="s">
        <v>31136</v>
      </c>
      <c r="C807" s="221" t="s">
        <v>31137</v>
      </c>
      <c r="D807" s="353"/>
      <c r="E807" s="353">
        <v>48.329946000000007</v>
      </c>
    </row>
    <row r="808" spans="1:5">
      <c r="A808" s="212" t="s">
        <v>31500</v>
      </c>
      <c r="B808" s="220" t="s">
        <v>31139</v>
      </c>
      <c r="C808" s="221" t="s">
        <v>31140</v>
      </c>
      <c r="D808" s="353"/>
      <c r="E808" s="353">
        <v>140.31274645161292</v>
      </c>
    </row>
    <row r="809" spans="1:5">
      <c r="A809" s="212" t="s">
        <v>31503</v>
      </c>
      <c r="B809" s="220" t="s">
        <v>31142</v>
      </c>
      <c r="C809" s="221" t="s">
        <v>31143</v>
      </c>
      <c r="D809" s="353"/>
      <c r="E809" s="353">
        <v>1072.6129950967743</v>
      </c>
    </row>
    <row r="810" spans="1:5">
      <c r="A810" s="212" t="s">
        <v>31506</v>
      </c>
      <c r="B810" s="220" t="s">
        <v>31145</v>
      </c>
      <c r="C810" s="221" t="s">
        <v>31146</v>
      </c>
      <c r="D810" s="353"/>
      <c r="E810" s="353">
        <v>168.3752957419355</v>
      </c>
    </row>
    <row r="811" spans="1:5">
      <c r="A811" s="212" t="s">
        <v>31509</v>
      </c>
      <c r="B811" s="220" t="s">
        <v>31148</v>
      </c>
      <c r="C811" s="221" t="s">
        <v>31149</v>
      </c>
      <c r="D811" s="353"/>
      <c r="E811" s="353">
        <v>32.739640838709683</v>
      </c>
    </row>
    <row r="812" spans="1:5">
      <c r="A812" s="212" t="s">
        <v>31512</v>
      </c>
      <c r="B812" s="220" t="s">
        <v>31151</v>
      </c>
      <c r="C812" s="221" t="s">
        <v>31152</v>
      </c>
      <c r="D812" s="353"/>
      <c r="E812" s="353">
        <v>138.75371593548388</v>
      </c>
    </row>
    <row r="813" spans="1:5">
      <c r="A813" s="212" t="s">
        <v>31515</v>
      </c>
      <c r="B813" s="220" t="s">
        <v>31154</v>
      </c>
      <c r="C813" s="221" t="s">
        <v>31155</v>
      </c>
      <c r="D813" s="353"/>
      <c r="E813" s="353">
        <v>46.770915483870965</v>
      </c>
    </row>
    <row r="814" spans="1:5">
      <c r="A814" s="212" t="s">
        <v>31518</v>
      </c>
      <c r="B814" s="220" t="s">
        <v>31157</v>
      </c>
      <c r="C814" s="221" t="s">
        <v>31158</v>
      </c>
      <c r="D814" s="353"/>
      <c r="E814" s="353">
        <v>5352.1517618709677</v>
      </c>
    </row>
    <row r="815" spans="1:5">
      <c r="A815" s="212" t="s">
        <v>31521</v>
      </c>
      <c r="B815" s="220" t="s">
        <v>31160</v>
      </c>
      <c r="C815" s="221" t="s">
        <v>31161</v>
      </c>
      <c r="D815" s="353"/>
      <c r="E815" s="353">
        <v>274.38937083870974</v>
      </c>
    </row>
    <row r="816" spans="1:5">
      <c r="A816" s="212" t="s">
        <v>31523</v>
      </c>
      <c r="B816" s="220" t="s">
        <v>31163</v>
      </c>
      <c r="C816" s="221" t="s">
        <v>31164</v>
      </c>
      <c r="D816" s="353"/>
      <c r="E816" s="353">
        <v>107.57310561290322</v>
      </c>
    </row>
    <row r="817" spans="1:5">
      <c r="A817" s="212" t="s">
        <v>31526</v>
      </c>
      <c r="B817" s="220" t="s">
        <v>31166</v>
      </c>
      <c r="C817" s="221" t="s">
        <v>31167</v>
      </c>
      <c r="D817" s="353"/>
      <c r="E817" s="353">
        <v>14.031274645161291</v>
      </c>
    </row>
    <row r="818" spans="1:5">
      <c r="A818" s="212" t="s">
        <v>31529</v>
      </c>
      <c r="B818" s="220">
        <v>620045145</v>
      </c>
      <c r="C818" s="221" t="s">
        <v>31169</v>
      </c>
      <c r="D818" s="353"/>
      <c r="E818" s="353">
        <v>5221.1931985161282</v>
      </c>
    </row>
    <row r="819" spans="1:5">
      <c r="A819" s="212" t="s">
        <v>31532</v>
      </c>
      <c r="B819" s="220">
        <v>620045331</v>
      </c>
      <c r="C819" s="221" t="s">
        <v>31171</v>
      </c>
      <c r="D819" s="353"/>
      <c r="E819" s="353">
        <v>2338.5457741935484</v>
      </c>
    </row>
    <row r="820" spans="1:5" ht="15.75" customHeight="1">
      <c r="A820" s="752" t="s">
        <v>31172</v>
      </c>
      <c r="B820" s="753"/>
      <c r="C820" s="753"/>
      <c r="D820" s="419"/>
      <c r="E820" s="246"/>
    </row>
    <row r="821" spans="1:5">
      <c r="A821" s="212" t="s">
        <v>31535</v>
      </c>
      <c r="B821" s="220" t="s">
        <v>31174</v>
      </c>
      <c r="C821" s="221" t="s">
        <v>31175</v>
      </c>
      <c r="D821" s="353"/>
      <c r="E821" s="353">
        <v>23860.962049354832</v>
      </c>
    </row>
    <row r="822" spans="1:5">
      <c r="A822" s="212" t="s">
        <v>31538</v>
      </c>
      <c r="B822" s="220" t="s">
        <v>31157</v>
      </c>
      <c r="C822" s="221" t="s">
        <v>31177</v>
      </c>
      <c r="D822" s="353"/>
      <c r="E822" s="353">
        <v>5352.1517618709677</v>
      </c>
    </row>
    <row r="823" spans="1:5">
      <c r="A823" s="212" t="s">
        <v>31541</v>
      </c>
      <c r="B823" s="220" t="s">
        <v>31179</v>
      </c>
      <c r="C823" s="221" t="s">
        <v>31180</v>
      </c>
      <c r="D823" s="353"/>
      <c r="E823" s="353">
        <v>1571.5027602580647</v>
      </c>
    </row>
    <row r="824" spans="1:5">
      <c r="A824" s="212" t="s">
        <v>31544</v>
      </c>
      <c r="B824" s="220" t="s">
        <v>31182</v>
      </c>
      <c r="C824" s="221" t="s">
        <v>31183</v>
      </c>
      <c r="D824" s="353"/>
      <c r="E824" s="353">
        <v>285.30258445161286</v>
      </c>
    </row>
    <row r="825" spans="1:5">
      <c r="A825" s="212" t="s">
        <v>31547</v>
      </c>
      <c r="B825" s="220" t="s">
        <v>31185</v>
      </c>
      <c r="C825" s="221" t="s">
        <v>31186</v>
      </c>
      <c r="D825" s="353"/>
      <c r="E825" s="353">
        <v>182.40657038709679</v>
      </c>
    </row>
    <row r="826" spans="1:5">
      <c r="A826" s="212" t="s">
        <v>28201</v>
      </c>
      <c r="B826" s="220" t="s">
        <v>31188</v>
      </c>
      <c r="C826" s="221" t="s">
        <v>31189</v>
      </c>
      <c r="D826" s="353"/>
      <c r="E826" s="353">
        <v>45.211884967741931</v>
      </c>
    </row>
    <row r="827" spans="1:5">
      <c r="A827" s="212" t="s">
        <v>24312</v>
      </c>
      <c r="B827" s="220" t="s">
        <v>31151</v>
      </c>
      <c r="C827" s="221" t="s">
        <v>31152</v>
      </c>
      <c r="D827" s="353"/>
      <c r="E827" s="353">
        <v>138.75371593548388</v>
      </c>
    </row>
    <row r="828" spans="1:5">
      <c r="A828" s="212" t="s">
        <v>24315</v>
      </c>
      <c r="B828" s="220" t="s">
        <v>31192</v>
      </c>
      <c r="C828" s="221" t="s">
        <v>31155</v>
      </c>
      <c r="D828" s="353"/>
      <c r="E828" s="353">
        <v>46.770915483870965</v>
      </c>
    </row>
    <row r="829" spans="1:5">
      <c r="A829" s="212" t="s">
        <v>24318</v>
      </c>
      <c r="B829" s="220" t="s">
        <v>31194</v>
      </c>
      <c r="C829" s="221" t="s">
        <v>31137</v>
      </c>
      <c r="D829" s="353"/>
      <c r="E829" s="353">
        <v>34.298671354838717</v>
      </c>
    </row>
    <row r="830" spans="1:5">
      <c r="A830" s="212" t="s">
        <v>17159</v>
      </c>
      <c r="B830" s="220" t="s">
        <v>31148</v>
      </c>
      <c r="C830" s="221" t="s">
        <v>31149</v>
      </c>
      <c r="D830" s="353"/>
      <c r="E830" s="353">
        <v>32.739640838709683</v>
      </c>
    </row>
    <row r="831" spans="1:5" ht="15.75" customHeight="1">
      <c r="A831" s="752" t="s">
        <v>31196</v>
      </c>
      <c r="B831" s="753"/>
      <c r="C831" s="753"/>
      <c r="D831" s="419"/>
      <c r="E831" s="246"/>
    </row>
    <row r="832" spans="1:5">
      <c r="A832" s="212" t="s">
        <v>17161</v>
      </c>
      <c r="B832" s="220" t="s">
        <v>31198</v>
      </c>
      <c r="C832" s="221" t="s">
        <v>31199</v>
      </c>
      <c r="D832" s="354"/>
      <c r="E832" s="354" t="s">
        <v>31200</v>
      </c>
    </row>
    <row r="833" spans="1:5">
      <c r="A833" s="212" t="s">
        <v>17163</v>
      </c>
      <c r="B833" s="220" t="s">
        <v>31202</v>
      </c>
      <c r="C833" s="221" t="s">
        <v>31203</v>
      </c>
      <c r="D833" s="353"/>
      <c r="E833" s="353">
        <v>204.2329976129032</v>
      </c>
    </row>
    <row r="834" spans="1:5">
      <c r="A834" s="212" t="s">
        <v>17165</v>
      </c>
      <c r="B834" s="220" t="s">
        <v>31205</v>
      </c>
      <c r="C834" s="221" t="s">
        <v>31206</v>
      </c>
      <c r="D834" s="353"/>
      <c r="E834" s="353">
        <v>332.07349993548388</v>
      </c>
    </row>
    <row r="835" spans="1:5">
      <c r="A835" s="212" t="s">
        <v>17168</v>
      </c>
      <c r="B835" s="220" t="s">
        <v>31208</v>
      </c>
      <c r="C835" s="221" t="s">
        <v>31209</v>
      </c>
      <c r="D835" s="353"/>
      <c r="E835" s="353">
        <v>110.69116664516129</v>
      </c>
    </row>
    <row r="836" spans="1:5">
      <c r="A836" s="212" t="s">
        <v>17171</v>
      </c>
      <c r="B836" s="220" t="s">
        <v>31211</v>
      </c>
      <c r="C836" s="221" t="s">
        <v>31212</v>
      </c>
      <c r="D836" s="353"/>
      <c r="E836" s="353">
        <v>137.19468541935487</v>
      </c>
    </row>
    <row r="837" spans="1:5">
      <c r="A837" s="212" t="s">
        <v>17174</v>
      </c>
      <c r="B837" s="220" t="s">
        <v>31214</v>
      </c>
      <c r="C837" s="221" t="s">
        <v>31215</v>
      </c>
      <c r="D837" s="353"/>
      <c r="E837" s="353">
        <v>4496.2440085161288</v>
      </c>
    </row>
    <row r="838" spans="1:5">
      <c r="A838" s="212" t="s">
        <v>17177</v>
      </c>
      <c r="B838" s="220" t="s">
        <v>31217</v>
      </c>
      <c r="C838" s="221" t="s">
        <v>31218</v>
      </c>
      <c r="D838" s="353"/>
      <c r="E838" s="353">
        <v>445.88272761290318</v>
      </c>
    </row>
    <row r="839" spans="1:5">
      <c r="A839" s="212" t="s">
        <v>17180</v>
      </c>
      <c r="B839" s="220" t="s">
        <v>31220</v>
      </c>
      <c r="C839" s="221" t="s">
        <v>31221</v>
      </c>
      <c r="D839" s="353"/>
      <c r="E839" s="353">
        <v>768.60204445161287</v>
      </c>
    </row>
    <row r="840" spans="1:5">
      <c r="A840" s="212" t="s">
        <v>17183</v>
      </c>
      <c r="B840" s="220" t="s">
        <v>31223</v>
      </c>
      <c r="C840" s="221" t="s">
        <v>31224</v>
      </c>
      <c r="D840" s="353"/>
      <c r="E840" s="353">
        <v>53.00703754838711</v>
      </c>
    </row>
    <row r="841" spans="1:5">
      <c r="A841" s="212" t="s">
        <v>17186</v>
      </c>
      <c r="B841" s="220" t="s">
        <v>31226</v>
      </c>
      <c r="C841" s="221" t="s">
        <v>31227</v>
      </c>
      <c r="D841" s="353"/>
      <c r="E841" s="353">
        <v>65.479281677419365</v>
      </c>
    </row>
    <row r="842" spans="1:5" ht="15.75" customHeight="1">
      <c r="A842" s="752" t="s">
        <v>31228</v>
      </c>
      <c r="B842" s="753"/>
      <c r="C842" s="753"/>
      <c r="D842" s="419"/>
      <c r="E842" s="246"/>
    </row>
    <row r="843" spans="1:5">
      <c r="A843" s="212" t="s">
        <v>17189</v>
      </c>
      <c r="B843" s="220" t="s">
        <v>31230</v>
      </c>
      <c r="C843" s="221" t="s">
        <v>32958</v>
      </c>
      <c r="D843" s="353"/>
      <c r="E843" s="353">
        <v>6376.4348109677421</v>
      </c>
    </row>
    <row r="844" spans="1:5">
      <c r="A844" s="212" t="s">
        <v>17192</v>
      </c>
      <c r="B844" s="220" t="s">
        <v>31232</v>
      </c>
      <c r="C844" s="221" t="s">
        <v>31233</v>
      </c>
      <c r="D844" s="353"/>
      <c r="E844" s="353">
        <v>171.49335677419356</v>
      </c>
    </row>
    <row r="845" spans="1:5">
      <c r="A845" s="212" t="s">
        <v>17194</v>
      </c>
      <c r="B845" s="220" t="s">
        <v>31235</v>
      </c>
      <c r="C845" s="221" t="s">
        <v>31236</v>
      </c>
      <c r="D845" s="353"/>
      <c r="E845" s="353">
        <v>146.54886851612906</v>
      </c>
    </row>
    <row r="846" spans="1:5">
      <c r="A846" s="212" t="s">
        <v>17196</v>
      </c>
      <c r="B846" s="220" t="s">
        <v>31238</v>
      </c>
      <c r="C846" s="221" t="s">
        <v>31239</v>
      </c>
      <c r="D846" s="353"/>
      <c r="E846" s="353">
        <v>130.95856335483873</v>
      </c>
    </row>
    <row r="847" spans="1:5">
      <c r="A847" s="212" t="s">
        <v>17198</v>
      </c>
      <c r="B847" s="220" t="s">
        <v>31241</v>
      </c>
      <c r="C847" s="221" t="s">
        <v>31242</v>
      </c>
      <c r="D847" s="353"/>
      <c r="E847" s="353">
        <v>34.298671354838717</v>
      </c>
    </row>
    <row r="848" spans="1:5">
      <c r="A848" s="212" t="s">
        <v>17200</v>
      </c>
      <c r="B848" s="220" t="s">
        <v>31244</v>
      </c>
      <c r="C848" s="221" t="s">
        <v>31245</v>
      </c>
      <c r="D848" s="353"/>
      <c r="E848" s="353">
        <v>307.12901167741938</v>
      </c>
    </row>
    <row r="849" spans="1:5">
      <c r="A849" s="212" t="s">
        <v>17202</v>
      </c>
      <c r="B849" s="220" t="s">
        <v>31247</v>
      </c>
      <c r="C849" s="221" t="s">
        <v>31248</v>
      </c>
      <c r="D849" s="353"/>
      <c r="E849" s="353">
        <v>140.31274645161292</v>
      </c>
    </row>
    <row r="850" spans="1:5">
      <c r="A850" s="212" t="s">
        <v>17204</v>
      </c>
      <c r="B850" s="220" t="s">
        <v>31250</v>
      </c>
      <c r="C850" s="221" t="s">
        <v>21115</v>
      </c>
      <c r="D850" s="353"/>
      <c r="E850" s="353">
        <v>12.472244129032257</v>
      </c>
    </row>
    <row r="851" spans="1:5">
      <c r="A851" s="212" t="s">
        <v>17205</v>
      </c>
      <c r="B851" s="220" t="s">
        <v>31252</v>
      </c>
      <c r="C851" s="221" t="s">
        <v>31253</v>
      </c>
      <c r="D851" s="353"/>
      <c r="E851" s="353">
        <v>353.89992716129035</v>
      </c>
    </row>
    <row r="852" spans="1:5">
      <c r="A852" s="212" t="s">
        <v>17207</v>
      </c>
      <c r="B852" s="220" t="s">
        <v>31255</v>
      </c>
      <c r="C852" s="221" t="s">
        <v>31256</v>
      </c>
      <c r="D852" s="353"/>
      <c r="E852" s="353">
        <v>18.708366193548386</v>
      </c>
    </row>
    <row r="853" spans="1:5">
      <c r="A853" s="212" t="s">
        <v>17209</v>
      </c>
      <c r="B853" s="220" t="s">
        <v>31258</v>
      </c>
      <c r="C853" s="221" t="s">
        <v>31259</v>
      </c>
      <c r="D853" s="353"/>
      <c r="E853" s="353">
        <v>20.267396709677421</v>
      </c>
    </row>
    <row r="854" spans="1:5">
      <c r="A854" s="212" t="s">
        <v>17210</v>
      </c>
      <c r="B854" s="220" t="s">
        <v>31261</v>
      </c>
      <c r="C854" s="221" t="s">
        <v>31262</v>
      </c>
      <c r="D854" s="353"/>
      <c r="E854" s="353">
        <v>31.180610322580645</v>
      </c>
    </row>
    <row r="855" spans="1:5">
      <c r="A855" s="212" t="s">
        <v>17212</v>
      </c>
      <c r="B855" s="220" t="s">
        <v>31264</v>
      </c>
      <c r="C855" s="221" t="s">
        <v>31265</v>
      </c>
      <c r="D855" s="353"/>
      <c r="E855" s="353">
        <v>10.913213612903228</v>
      </c>
    </row>
    <row r="856" spans="1:5">
      <c r="A856" s="212" t="s">
        <v>17215</v>
      </c>
      <c r="B856" s="220" t="s">
        <v>31267</v>
      </c>
      <c r="C856" s="221" t="s">
        <v>31268</v>
      </c>
      <c r="D856" s="353"/>
      <c r="E856" s="353">
        <v>29.62157980645161</v>
      </c>
    </row>
    <row r="857" spans="1:5">
      <c r="A857" s="212" t="s">
        <v>17218</v>
      </c>
      <c r="B857" s="220" t="s">
        <v>31270</v>
      </c>
      <c r="C857" s="221" t="s">
        <v>31271</v>
      </c>
      <c r="D857" s="353"/>
      <c r="E857" s="353">
        <v>339.86865251612903</v>
      </c>
    </row>
    <row r="858" spans="1:5">
      <c r="A858" s="212" t="s">
        <v>17221</v>
      </c>
      <c r="B858" s="220" t="s">
        <v>31273</v>
      </c>
      <c r="C858" s="221" t="s">
        <v>31274</v>
      </c>
      <c r="D858" s="353"/>
      <c r="E858" s="353">
        <v>339.86865251612903</v>
      </c>
    </row>
    <row r="859" spans="1:5">
      <c r="A859" s="212" t="s">
        <v>17224</v>
      </c>
      <c r="B859" s="220" t="s">
        <v>31276</v>
      </c>
      <c r="C859" s="221" t="s">
        <v>27992</v>
      </c>
      <c r="D859" s="353"/>
      <c r="E859" s="353">
        <v>77.951525806451613</v>
      </c>
    </row>
    <row r="860" spans="1:5">
      <c r="A860" s="212" t="s">
        <v>17227</v>
      </c>
      <c r="B860" s="220" t="s">
        <v>27994</v>
      </c>
      <c r="C860" s="221" t="s">
        <v>27995</v>
      </c>
      <c r="D860" s="353"/>
      <c r="E860" s="353">
        <v>10.913213612903228</v>
      </c>
    </row>
    <row r="861" spans="1:5">
      <c r="A861" s="212" t="s">
        <v>17230</v>
      </c>
      <c r="B861" s="220" t="s">
        <v>27997</v>
      </c>
      <c r="C861" s="221" t="s">
        <v>27998</v>
      </c>
      <c r="D861" s="353"/>
      <c r="E861" s="353">
        <v>71.715403741935475</v>
      </c>
    </row>
    <row r="862" spans="1:5">
      <c r="A862" s="212" t="s">
        <v>17233</v>
      </c>
      <c r="B862" s="220" t="s">
        <v>28000</v>
      </c>
      <c r="C862" s="221" t="s">
        <v>28001</v>
      </c>
      <c r="D862" s="353"/>
      <c r="E862" s="353">
        <v>157.46208212903224</v>
      </c>
    </row>
    <row r="863" spans="1:5" ht="15.75" customHeight="1">
      <c r="A863" s="752" t="s">
        <v>28002</v>
      </c>
      <c r="B863" s="753"/>
      <c r="C863" s="753"/>
      <c r="D863" s="419"/>
      <c r="E863" s="246"/>
    </row>
    <row r="864" spans="1:5">
      <c r="A864" s="212" t="s">
        <v>17236</v>
      </c>
      <c r="B864" s="220" t="s">
        <v>28004</v>
      </c>
      <c r="C864" s="221" t="s">
        <v>28005</v>
      </c>
      <c r="D864" s="353"/>
      <c r="E864" s="353">
        <v>2354.1360793548383</v>
      </c>
    </row>
    <row r="865" spans="1:5">
      <c r="A865" s="212" t="s">
        <v>17239</v>
      </c>
      <c r="B865" s="220" t="s">
        <v>28007</v>
      </c>
      <c r="C865" s="221" t="s">
        <v>28008</v>
      </c>
      <c r="D865" s="353"/>
      <c r="E865" s="353">
        <v>13767.798487935484</v>
      </c>
    </row>
    <row r="866" spans="1:5">
      <c r="A866" s="212" t="s">
        <v>17242</v>
      </c>
      <c r="B866" s="220" t="s">
        <v>28010</v>
      </c>
      <c r="C866" s="221" t="s">
        <v>28011</v>
      </c>
      <c r="D866" s="353"/>
      <c r="E866" s="353">
        <v>124.72244129032258</v>
      </c>
    </row>
    <row r="867" spans="1:5">
      <c r="A867" s="212" t="s">
        <v>17245</v>
      </c>
      <c r="B867" s="220" t="s">
        <v>28013</v>
      </c>
      <c r="C867" s="221" t="s">
        <v>28014</v>
      </c>
      <c r="D867" s="353"/>
      <c r="E867" s="353">
        <v>157.46208212903224</v>
      </c>
    </row>
    <row r="868" spans="1:5">
      <c r="A868" s="212" t="s">
        <v>17248</v>
      </c>
      <c r="B868" s="220" t="s">
        <v>28016</v>
      </c>
      <c r="C868" s="221" t="s">
        <v>28017</v>
      </c>
      <c r="D868" s="353"/>
      <c r="E868" s="353">
        <v>160.58014316129032</v>
      </c>
    </row>
    <row r="869" spans="1:5">
      <c r="A869" s="212" t="s">
        <v>17251</v>
      </c>
      <c r="B869" s="220" t="s">
        <v>28019</v>
      </c>
      <c r="C869" s="221" t="s">
        <v>28020</v>
      </c>
      <c r="D869" s="353"/>
      <c r="E869" s="353">
        <v>160.58014316129032</v>
      </c>
    </row>
    <row r="870" spans="1:5">
      <c r="A870" s="212" t="s">
        <v>17254</v>
      </c>
      <c r="B870" s="220" t="s">
        <v>28022</v>
      </c>
      <c r="C870" s="221" t="s">
        <v>28017</v>
      </c>
      <c r="D870" s="353"/>
      <c r="E870" s="353">
        <v>160.58014316129032</v>
      </c>
    </row>
    <row r="871" spans="1:5">
      <c r="A871" s="212" t="s">
        <v>17257</v>
      </c>
      <c r="B871" s="220" t="s">
        <v>28024</v>
      </c>
      <c r="C871" s="221" t="s">
        <v>28017</v>
      </c>
      <c r="D871" s="353"/>
      <c r="E871" s="353">
        <v>160.58014316129032</v>
      </c>
    </row>
    <row r="872" spans="1:5">
      <c r="A872" s="212" t="s">
        <v>17260</v>
      </c>
      <c r="B872" s="220" t="s">
        <v>28026</v>
      </c>
      <c r="C872" s="221" t="s">
        <v>28027</v>
      </c>
      <c r="D872" s="353"/>
      <c r="E872" s="353">
        <v>53.00703754838711</v>
      </c>
    </row>
    <row r="873" spans="1:5">
      <c r="A873" s="212" t="s">
        <v>17263</v>
      </c>
      <c r="B873" s="220" t="s">
        <v>28029</v>
      </c>
      <c r="C873" s="221" t="s">
        <v>28030</v>
      </c>
      <c r="D873" s="353"/>
      <c r="E873" s="353">
        <v>304.01095064516124</v>
      </c>
    </row>
    <row r="874" spans="1:5">
      <c r="A874" s="212" t="s">
        <v>17266</v>
      </c>
      <c r="B874" s="220" t="s">
        <v>28032</v>
      </c>
      <c r="C874" s="221" t="s">
        <v>28033</v>
      </c>
      <c r="D874" s="353"/>
      <c r="E874" s="353">
        <v>714.03597638709664</v>
      </c>
    </row>
    <row r="875" spans="1:5">
      <c r="A875" s="212" t="s">
        <v>17269</v>
      </c>
      <c r="B875" s="220" t="s">
        <v>28035</v>
      </c>
      <c r="C875" s="221" t="s">
        <v>28036</v>
      </c>
      <c r="D875" s="353"/>
      <c r="E875" s="353">
        <v>1013.369835483871</v>
      </c>
    </row>
    <row r="876" spans="1:5" ht="15.75" customHeight="1">
      <c r="A876" s="698" t="s">
        <v>28037</v>
      </c>
      <c r="B876" s="699"/>
      <c r="C876" s="699"/>
      <c r="D876" s="419"/>
      <c r="E876" s="246"/>
    </row>
    <row r="877" spans="1:5">
      <c r="A877" s="212" t="s">
        <v>17272</v>
      </c>
      <c r="B877" s="220" t="s">
        <v>28039</v>
      </c>
      <c r="C877" s="221" t="s">
        <v>28040</v>
      </c>
      <c r="D877" s="353"/>
      <c r="E877" s="353">
        <v>17702.791510645158</v>
      </c>
    </row>
    <row r="878" spans="1:5">
      <c r="A878" s="212" t="s">
        <v>17275</v>
      </c>
      <c r="B878" s="220" t="s">
        <v>28042</v>
      </c>
      <c r="C878" s="221" t="s">
        <v>28043</v>
      </c>
      <c r="D878" s="353"/>
      <c r="E878" s="353">
        <v>13590.069009096775</v>
      </c>
    </row>
    <row r="879" spans="1:5">
      <c r="A879" s="212" t="s">
        <v>17278</v>
      </c>
      <c r="B879" s="220" t="s">
        <v>28045</v>
      </c>
      <c r="C879" s="221" t="s">
        <v>28046</v>
      </c>
      <c r="D879" s="353"/>
      <c r="E879" s="353">
        <v>21815.514012193551</v>
      </c>
    </row>
    <row r="880" spans="1:5">
      <c r="A880" s="212" t="s">
        <v>17281</v>
      </c>
      <c r="B880" s="220" t="s">
        <v>28048</v>
      </c>
      <c r="C880" s="221" t="s">
        <v>28049</v>
      </c>
      <c r="D880" s="353"/>
      <c r="E880" s="353">
        <v>10549.959502645164</v>
      </c>
    </row>
    <row r="881" spans="1:5">
      <c r="A881" s="212" t="s">
        <v>17284</v>
      </c>
      <c r="B881" s="220" t="s">
        <v>28051</v>
      </c>
      <c r="C881" s="221" t="s">
        <v>28052</v>
      </c>
      <c r="D881" s="353"/>
      <c r="E881" s="353">
        <v>15021.259022903225</v>
      </c>
    </row>
    <row r="882" spans="1:5">
      <c r="A882" s="212" t="s">
        <v>17287</v>
      </c>
      <c r="B882" s="220" t="s">
        <v>28054</v>
      </c>
      <c r="C882" s="221" t="s">
        <v>28055</v>
      </c>
      <c r="D882" s="353"/>
      <c r="E882" s="353">
        <v>32543.20299367742</v>
      </c>
    </row>
    <row r="883" spans="1:5">
      <c r="A883" s="212" t="s">
        <v>13979</v>
      </c>
      <c r="B883" s="220" t="s">
        <v>28057</v>
      </c>
      <c r="C883" s="221" t="s">
        <v>28058</v>
      </c>
      <c r="D883" s="353"/>
      <c r="E883" s="353">
        <v>25926.677483225809</v>
      </c>
    </row>
    <row r="884" spans="1:5">
      <c r="A884" s="212" t="s">
        <v>13982</v>
      </c>
      <c r="B884" s="220" t="s">
        <v>28060</v>
      </c>
      <c r="C884" s="221" t="s">
        <v>28061</v>
      </c>
      <c r="D884" s="353"/>
      <c r="E884" s="353">
        <v>21279.207514645164</v>
      </c>
    </row>
    <row r="885" spans="1:5">
      <c r="A885" s="212" t="s">
        <v>13985</v>
      </c>
      <c r="B885" s="220" t="s">
        <v>28063</v>
      </c>
      <c r="C885" s="221" t="s">
        <v>28064</v>
      </c>
      <c r="D885" s="353"/>
      <c r="E885" s="353" t="s">
        <v>28065</v>
      </c>
    </row>
    <row r="886" spans="1:5">
      <c r="A886" s="212" t="s">
        <v>13988</v>
      </c>
      <c r="B886" s="220" t="s">
        <v>28067</v>
      </c>
      <c r="C886" s="221" t="s">
        <v>28068</v>
      </c>
      <c r="D886" s="357"/>
      <c r="E886" s="357">
        <v>32006.154100645166</v>
      </c>
    </row>
    <row r="887" spans="1:5">
      <c r="A887" s="212" t="s">
        <v>13991</v>
      </c>
      <c r="B887" s="220" t="s">
        <v>28070</v>
      </c>
      <c r="C887" s="221" t="s">
        <v>28071</v>
      </c>
      <c r="D887" s="353"/>
      <c r="E887" s="353" t="s">
        <v>28072</v>
      </c>
    </row>
    <row r="888" spans="1:5">
      <c r="A888" s="212" t="s">
        <v>13994</v>
      </c>
      <c r="B888" s="220" t="s">
        <v>28074</v>
      </c>
      <c r="C888" s="221" t="s">
        <v>28075</v>
      </c>
      <c r="D888" s="353"/>
      <c r="E888" s="353" t="s">
        <v>28076</v>
      </c>
    </row>
    <row r="889" spans="1:5">
      <c r="A889" s="212" t="s">
        <v>13997</v>
      </c>
      <c r="B889" s="220" t="s">
        <v>28078</v>
      </c>
      <c r="C889" s="221" t="s">
        <v>28079</v>
      </c>
      <c r="D889" s="353"/>
      <c r="E889" s="353">
        <v>4112.7225015483882</v>
      </c>
    </row>
    <row r="890" spans="1:5">
      <c r="A890" s="212" t="s">
        <v>14000</v>
      </c>
      <c r="B890" s="220" t="s">
        <v>28081</v>
      </c>
      <c r="C890" s="221" t="s">
        <v>28082</v>
      </c>
      <c r="D890" s="353"/>
      <c r="E890" s="353">
        <v>4649.0289990967749</v>
      </c>
    </row>
    <row r="891" spans="1:5">
      <c r="A891" s="212" t="s">
        <v>14003</v>
      </c>
      <c r="B891" s="220" t="s">
        <v>28084</v>
      </c>
      <c r="C891" s="221" t="s">
        <v>28085</v>
      </c>
      <c r="D891" s="353"/>
      <c r="E891" s="353">
        <v>143.43080748387095</v>
      </c>
    </row>
    <row r="892" spans="1:5">
      <c r="A892" s="212" t="s">
        <v>14006</v>
      </c>
      <c r="B892" s="220" t="s">
        <v>28087</v>
      </c>
      <c r="C892" s="221" t="s">
        <v>28088</v>
      </c>
      <c r="D892" s="353"/>
      <c r="E892" s="353">
        <v>632.96638954838716</v>
      </c>
    </row>
    <row r="893" spans="1:5">
      <c r="A893" s="212" t="s">
        <v>14009</v>
      </c>
      <c r="B893" s="220" t="s">
        <v>28090</v>
      </c>
      <c r="C893" s="221" t="s">
        <v>28091</v>
      </c>
      <c r="D893" s="353"/>
      <c r="E893" s="353">
        <v>99.777953032258054</v>
      </c>
    </row>
    <row r="894" spans="1:5">
      <c r="A894" s="212" t="s">
        <v>14012</v>
      </c>
      <c r="B894" s="220" t="s">
        <v>28093</v>
      </c>
      <c r="C894" s="221" t="s">
        <v>28094</v>
      </c>
      <c r="D894" s="353"/>
      <c r="E894" s="353">
        <v>104.45504458064516</v>
      </c>
    </row>
    <row r="895" spans="1:5">
      <c r="A895" s="212" t="s">
        <v>14015</v>
      </c>
      <c r="B895" s="220" t="s">
        <v>28096</v>
      </c>
      <c r="C895" s="221" t="s">
        <v>28097</v>
      </c>
      <c r="D895" s="353"/>
      <c r="E895" s="353">
        <v>84.187647870967751</v>
      </c>
    </row>
    <row r="896" spans="1:5">
      <c r="A896" s="212" t="s">
        <v>14018</v>
      </c>
      <c r="B896" s="220" t="s">
        <v>28099</v>
      </c>
      <c r="C896" s="221" t="s">
        <v>28100</v>
      </c>
      <c r="D896" s="353"/>
      <c r="E896" s="353">
        <v>236.97263845161288</v>
      </c>
    </row>
    <row r="897" spans="1:5">
      <c r="A897" s="212" t="s">
        <v>14021</v>
      </c>
      <c r="B897" s="220" t="s">
        <v>28102</v>
      </c>
      <c r="C897" s="221" t="s">
        <v>28103</v>
      </c>
      <c r="D897" s="353"/>
      <c r="E897" s="353">
        <v>4471.2995202580651</v>
      </c>
    </row>
    <row r="898" spans="1:5">
      <c r="A898" s="212" t="s">
        <v>14024</v>
      </c>
      <c r="B898" s="220" t="s">
        <v>28105</v>
      </c>
      <c r="C898" s="221" t="s">
        <v>28106</v>
      </c>
      <c r="D898" s="353"/>
      <c r="E898" s="353">
        <v>322.71931683870957</v>
      </c>
    </row>
    <row r="899" spans="1:5">
      <c r="A899" s="212" t="s">
        <v>14027</v>
      </c>
      <c r="B899" s="220" t="s">
        <v>28108</v>
      </c>
      <c r="C899" s="221" t="s">
        <v>28109</v>
      </c>
      <c r="D899" s="353"/>
      <c r="E899" s="353">
        <v>107.57310561290322</v>
      </c>
    </row>
    <row r="900" spans="1:5">
      <c r="A900" s="212" t="s">
        <v>14029</v>
      </c>
      <c r="B900" s="220" t="s">
        <v>28111</v>
      </c>
      <c r="C900" s="221" t="s">
        <v>28112</v>
      </c>
      <c r="D900" s="353"/>
      <c r="E900" s="353">
        <v>17.149335677419359</v>
      </c>
    </row>
    <row r="901" spans="1:5">
      <c r="A901" s="212" t="s">
        <v>14032</v>
      </c>
      <c r="B901" s="220" t="s">
        <v>28114</v>
      </c>
      <c r="C901" s="221" t="s">
        <v>28115</v>
      </c>
      <c r="D901" s="353"/>
      <c r="E901" s="353">
        <v>163.69820419354841</v>
      </c>
    </row>
    <row r="902" spans="1:5">
      <c r="A902" s="212" t="s">
        <v>14034</v>
      </c>
      <c r="B902" s="220" t="s">
        <v>28117</v>
      </c>
      <c r="C902" s="221" t="s">
        <v>28118</v>
      </c>
      <c r="D902" s="353"/>
      <c r="E902" s="353">
        <v>123.16341077419355</v>
      </c>
    </row>
    <row r="903" spans="1:5">
      <c r="A903" s="212" t="s">
        <v>14036</v>
      </c>
      <c r="B903" s="220" t="s">
        <v>28120</v>
      </c>
      <c r="C903" s="221" t="s">
        <v>28121</v>
      </c>
      <c r="D903" s="353"/>
      <c r="E903" s="353">
        <v>149.66692954838709</v>
      </c>
    </row>
    <row r="904" spans="1:5">
      <c r="A904" s="212" t="s">
        <v>14038</v>
      </c>
      <c r="B904" s="220" t="s">
        <v>28123</v>
      </c>
      <c r="C904" s="221" t="s">
        <v>28124</v>
      </c>
      <c r="D904" s="353"/>
      <c r="E904" s="353">
        <v>289.97967600000004</v>
      </c>
    </row>
    <row r="905" spans="1:5">
      <c r="A905" s="212" t="s">
        <v>14040</v>
      </c>
      <c r="B905" s="220" t="s">
        <v>31476</v>
      </c>
      <c r="C905" s="221" t="s">
        <v>31477</v>
      </c>
      <c r="D905" s="353"/>
      <c r="E905" s="353">
        <v>159.02111264516128</v>
      </c>
    </row>
    <row r="906" spans="1:5">
      <c r="A906" s="212" t="s">
        <v>14042</v>
      </c>
      <c r="B906" s="220" t="s">
        <v>31479</v>
      </c>
      <c r="C906" s="221" t="s">
        <v>31480</v>
      </c>
      <c r="D906" s="353"/>
      <c r="E906" s="353">
        <v>40.534793419354841</v>
      </c>
    </row>
    <row r="907" spans="1:5">
      <c r="A907" s="212" t="s">
        <v>14044</v>
      </c>
      <c r="B907" s="220" t="s">
        <v>31482</v>
      </c>
      <c r="C907" s="221" t="s">
        <v>31483</v>
      </c>
      <c r="D907" s="353"/>
      <c r="E907" s="353">
        <v>581.51838251612901</v>
      </c>
    </row>
    <row r="908" spans="1:5">
      <c r="A908" s="212" t="s">
        <v>14046</v>
      </c>
      <c r="B908" s="220" t="s">
        <v>31485</v>
      </c>
      <c r="C908" s="221" t="s">
        <v>31486</v>
      </c>
      <c r="D908" s="353"/>
      <c r="E908" s="353">
        <v>10406.528695161291</v>
      </c>
    </row>
    <row r="909" spans="1:5">
      <c r="A909" s="212" t="s">
        <v>14049</v>
      </c>
      <c r="B909" s="220" t="s">
        <v>31488</v>
      </c>
      <c r="C909" s="221" t="s">
        <v>31489</v>
      </c>
      <c r="D909" s="353"/>
      <c r="E909" s="353">
        <v>2832.7584478064509</v>
      </c>
    </row>
    <row r="910" spans="1:5">
      <c r="A910" s="212" t="s">
        <v>14052</v>
      </c>
      <c r="B910" s="220" t="s">
        <v>31491</v>
      </c>
      <c r="C910" s="221" t="s">
        <v>31492</v>
      </c>
      <c r="D910" s="353"/>
      <c r="E910" s="353">
        <v>372.60829335483868</v>
      </c>
    </row>
    <row r="911" spans="1:5">
      <c r="A911" s="212" t="s">
        <v>14054</v>
      </c>
      <c r="B911" s="220" t="s">
        <v>31494</v>
      </c>
      <c r="C911" s="221" t="s">
        <v>31495</v>
      </c>
      <c r="D911" s="353"/>
      <c r="E911" s="353">
        <v>280.62549290322585</v>
      </c>
    </row>
    <row r="912" spans="1:5">
      <c r="A912" s="212" t="s">
        <v>14056</v>
      </c>
      <c r="B912" s="220" t="s">
        <v>31497</v>
      </c>
      <c r="C912" s="221" t="s">
        <v>31498</v>
      </c>
      <c r="D912" s="353"/>
      <c r="E912" s="353" t="s">
        <v>31499</v>
      </c>
    </row>
    <row r="913" spans="1:5">
      <c r="A913" s="212" t="s">
        <v>14058</v>
      </c>
      <c r="B913" s="220" t="s">
        <v>31501</v>
      </c>
      <c r="C913" s="221" t="s">
        <v>31502</v>
      </c>
      <c r="D913" s="353"/>
      <c r="E913" s="353">
        <v>227.61845535483872</v>
      </c>
    </row>
    <row r="914" spans="1:5">
      <c r="A914" s="212" t="s">
        <v>14060</v>
      </c>
      <c r="B914" s="220" t="s">
        <v>31504</v>
      </c>
      <c r="C914" s="221" t="s">
        <v>31505</v>
      </c>
      <c r="D914" s="353"/>
      <c r="E914" s="353">
        <v>1894.2220770967745</v>
      </c>
    </row>
    <row r="915" spans="1:5">
      <c r="A915" s="212" t="s">
        <v>14062</v>
      </c>
      <c r="B915" s="220" t="s">
        <v>31507</v>
      </c>
      <c r="C915" s="221" t="s">
        <v>31508</v>
      </c>
      <c r="D915" s="353"/>
      <c r="E915" s="353">
        <v>77.951525806451613</v>
      </c>
    </row>
    <row r="916" spans="1:5">
      <c r="A916" s="212" t="s">
        <v>14064</v>
      </c>
      <c r="B916" s="220" t="s">
        <v>31510</v>
      </c>
      <c r="C916" s="221" t="s">
        <v>31511</v>
      </c>
      <c r="D916" s="353"/>
      <c r="E916" s="353">
        <v>109673.11971812903</v>
      </c>
    </row>
    <row r="917" spans="1:5">
      <c r="A917" s="212" t="s">
        <v>14067</v>
      </c>
      <c r="B917" s="220" t="s">
        <v>31513</v>
      </c>
      <c r="C917" s="221" t="s">
        <v>31514</v>
      </c>
      <c r="D917" s="353"/>
      <c r="E917" s="353">
        <v>10191.382483935484</v>
      </c>
    </row>
    <row r="918" spans="1:5">
      <c r="A918" s="212" t="s">
        <v>14068</v>
      </c>
      <c r="B918" s="220" t="s">
        <v>31516</v>
      </c>
      <c r="C918" s="221" t="s">
        <v>31517</v>
      </c>
      <c r="D918" s="353"/>
      <c r="E918" s="353">
        <v>21916.850995741934</v>
      </c>
    </row>
    <row r="919" spans="1:5">
      <c r="A919" s="212" t="s">
        <v>14070</v>
      </c>
      <c r="B919" s="220" t="s">
        <v>31519</v>
      </c>
      <c r="C919" s="221" t="s">
        <v>31520</v>
      </c>
      <c r="D919" s="353"/>
      <c r="E919" s="353">
        <v>18631.973698258062</v>
      </c>
    </row>
    <row r="920" spans="1:5">
      <c r="A920" s="212" t="s">
        <v>14072</v>
      </c>
      <c r="B920" s="220" t="s">
        <v>31522</v>
      </c>
      <c r="C920" s="221" t="s">
        <v>31520</v>
      </c>
      <c r="D920" s="353"/>
      <c r="E920" s="353">
        <v>4543.014924000001</v>
      </c>
    </row>
    <row r="921" spans="1:5">
      <c r="A921" s="212" t="s">
        <v>14074</v>
      </c>
      <c r="B921" s="220" t="s">
        <v>31524</v>
      </c>
      <c r="C921" s="221" t="s">
        <v>31525</v>
      </c>
      <c r="D921" s="353"/>
      <c r="E921" s="353">
        <v>3171.0680698064511</v>
      </c>
    </row>
    <row r="922" spans="1:5">
      <c r="A922" s="212" t="s">
        <v>14076</v>
      </c>
      <c r="B922" s="220" t="s">
        <v>31527</v>
      </c>
      <c r="C922" s="221" t="s">
        <v>31528</v>
      </c>
      <c r="D922" s="353"/>
      <c r="E922" s="353">
        <v>768.60204445161287</v>
      </c>
    </row>
    <row r="923" spans="1:5">
      <c r="A923" s="212" t="s">
        <v>14078</v>
      </c>
      <c r="B923" s="220" t="s">
        <v>31530</v>
      </c>
      <c r="C923" s="221" t="s">
        <v>31531</v>
      </c>
      <c r="D923" s="353"/>
      <c r="E923" s="353">
        <v>768.60204445161287</v>
      </c>
    </row>
    <row r="924" spans="1:5">
      <c r="A924" s="212" t="s">
        <v>14081</v>
      </c>
      <c r="B924" s="220" t="s">
        <v>31533</v>
      </c>
      <c r="C924" s="221" t="s">
        <v>31534</v>
      </c>
      <c r="D924" s="353"/>
      <c r="E924" s="353">
        <v>768.60204445161287</v>
      </c>
    </row>
    <row r="925" spans="1:5">
      <c r="A925" s="212" t="s">
        <v>14084</v>
      </c>
      <c r="B925" s="220" t="s">
        <v>31536</v>
      </c>
      <c r="C925" s="221" t="s">
        <v>31537</v>
      </c>
      <c r="D925" s="353"/>
      <c r="E925" s="353">
        <v>714.03597638709664</v>
      </c>
    </row>
    <row r="926" spans="1:5">
      <c r="A926" s="212" t="s">
        <v>14087</v>
      </c>
      <c r="B926" s="220" t="s">
        <v>31539</v>
      </c>
      <c r="C926" s="221" t="s">
        <v>31540</v>
      </c>
      <c r="D926" s="353"/>
      <c r="E926" s="353">
        <v>1002.4566218709676</v>
      </c>
    </row>
    <row r="927" spans="1:5">
      <c r="A927" s="212" t="s">
        <v>14089</v>
      </c>
      <c r="B927" s="220" t="s">
        <v>31542</v>
      </c>
      <c r="C927" s="221" t="s">
        <v>31543</v>
      </c>
      <c r="D927" s="353"/>
      <c r="E927" s="353">
        <v>1127.1790631612905</v>
      </c>
    </row>
    <row r="928" spans="1:5">
      <c r="A928" s="212" t="s">
        <v>14091</v>
      </c>
      <c r="B928" s="220" t="s">
        <v>31545</v>
      </c>
      <c r="C928" s="221" t="s">
        <v>31546</v>
      </c>
      <c r="D928" s="353"/>
      <c r="E928" s="353">
        <v>3934.993022709677</v>
      </c>
    </row>
    <row r="929" spans="1:5">
      <c r="A929" s="212" t="s">
        <v>14093</v>
      </c>
      <c r="B929" s="220" t="s">
        <v>31548</v>
      </c>
      <c r="C929" s="221" t="s">
        <v>28200</v>
      </c>
      <c r="D929" s="353"/>
      <c r="E929" s="353">
        <v>5879.1040763225819</v>
      </c>
    </row>
    <row r="930" spans="1:5">
      <c r="A930" s="212" t="s">
        <v>14095</v>
      </c>
      <c r="B930" s="220">
        <v>563701851</v>
      </c>
      <c r="C930" s="221" t="s">
        <v>28202</v>
      </c>
      <c r="D930" s="353"/>
      <c r="E930" s="353">
        <v>857.46678387096779</v>
      </c>
    </row>
    <row r="931" spans="1:5">
      <c r="A931" s="212" t="s">
        <v>14097</v>
      </c>
      <c r="B931" s="220" t="s">
        <v>24313</v>
      </c>
      <c r="C931" s="221" t="s">
        <v>24314</v>
      </c>
      <c r="D931" s="353"/>
      <c r="E931" s="353">
        <v>3147.6826120645164</v>
      </c>
    </row>
    <row r="932" spans="1:5">
      <c r="A932" s="212" t="s">
        <v>14100</v>
      </c>
      <c r="B932" s="220" t="s">
        <v>24316</v>
      </c>
      <c r="C932" s="221" t="s">
        <v>24317</v>
      </c>
      <c r="D932" s="353"/>
      <c r="E932" s="353">
        <v>2645.6747858709678</v>
      </c>
    </row>
    <row r="933" spans="1:5">
      <c r="A933" s="212" t="s">
        <v>14103</v>
      </c>
      <c r="B933" s="220" t="s">
        <v>17157</v>
      </c>
      <c r="C933" s="221" t="s">
        <v>17158</v>
      </c>
      <c r="D933" s="353"/>
      <c r="E933" s="353">
        <v>174.61141780645164</v>
      </c>
    </row>
    <row r="934" spans="1:5">
      <c r="A934" s="212" t="s">
        <v>14106</v>
      </c>
      <c r="B934" s="220" t="s">
        <v>17160</v>
      </c>
      <c r="C934" s="221" t="s">
        <v>17158</v>
      </c>
      <c r="D934" s="353"/>
      <c r="E934" s="353">
        <v>174.61141780645164</v>
      </c>
    </row>
    <row r="935" spans="1:5">
      <c r="A935" s="212" t="s">
        <v>14109</v>
      </c>
      <c r="B935" s="220" t="s">
        <v>17162</v>
      </c>
      <c r="C935" s="221" t="s">
        <v>17158</v>
      </c>
      <c r="D935" s="353"/>
      <c r="E935" s="353">
        <v>174.61141780645164</v>
      </c>
    </row>
    <row r="936" spans="1:5">
      <c r="A936" s="212" t="s">
        <v>14112</v>
      </c>
      <c r="B936" s="220" t="s">
        <v>17164</v>
      </c>
      <c r="C936" s="221" t="s">
        <v>17158</v>
      </c>
      <c r="D936" s="353"/>
      <c r="E936" s="353">
        <v>174.61141780645164</v>
      </c>
    </row>
    <row r="937" spans="1:5">
      <c r="A937" s="212" t="s">
        <v>14115</v>
      </c>
      <c r="B937" s="220" t="s">
        <v>17166</v>
      </c>
      <c r="C937" s="221" t="s">
        <v>17167</v>
      </c>
      <c r="D937" s="353"/>
      <c r="E937" s="353">
        <v>107.57310561290322</v>
      </c>
    </row>
    <row r="938" spans="1:5">
      <c r="A938" s="212" t="s">
        <v>14118</v>
      </c>
      <c r="B938" s="220" t="s">
        <v>17169</v>
      </c>
      <c r="C938" s="221" t="s">
        <v>17170</v>
      </c>
      <c r="D938" s="353"/>
      <c r="E938" s="353">
        <v>59.24315961290322</v>
      </c>
    </row>
    <row r="939" spans="1:5">
      <c r="A939" s="212" t="s">
        <v>14121</v>
      </c>
      <c r="B939" s="220" t="s">
        <v>17172</v>
      </c>
      <c r="C939" s="221" t="s">
        <v>17173</v>
      </c>
      <c r="D939" s="353"/>
      <c r="E939" s="353">
        <v>159.02111264516128</v>
      </c>
    </row>
    <row r="940" spans="1:5">
      <c r="A940" s="212" t="s">
        <v>14124</v>
      </c>
      <c r="B940" s="220" t="s">
        <v>17175</v>
      </c>
      <c r="C940" s="221" t="s">
        <v>17176</v>
      </c>
      <c r="D940" s="353"/>
      <c r="E940" s="353">
        <v>118.48631922580644</v>
      </c>
    </row>
    <row r="941" spans="1:5">
      <c r="A941" s="212" t="s">
        <v>14127</v>
      </c>
      <c r="B941" s="220" t="s">
        <v>17178</v>
      </c>
      <c r="C941" s="221" t="s">
        <v>17179</v>
      </c>
      <c r="D941" s="353"/>
      <c r="E941" s="353">
        <v>48.329946000000007</v>
      </c>
    </row>
    <row r="942" spans="1:5">
      <c r="A942" s="212" t="s">
        <v>14130</v>
      </c>
      <c r="B942" s="220" t="s">
        <v>17181</v>
      </c>
      <c r="C942" s="221" t="s">
        <v>17182</v>
      </c>
      <c r="D942" s="353"/>
      <c r="E942" s="353">
        <v>163.69820419354841</v>
      </c>
    </row>
    <row r="943" spans="1:5">
      <c r="A943" s="212" t="s">
        <v>14133</v>
      </c>
      <c r="B943" s="220" t="s">
        <v>17184</v>
      </c>
      <c r="C943" s="221" t="s">
        <v>17185</v>
      </c>
      <c r="D943" s="353"/>
      <c r="E943" s="353">
        <v>210.46911967741934</v>
      </c>
    </row>
    <row r="944" spans="1:5">
      <c r="A944" s="212" t="s">
        <v>14136</v>
      </c>
      <c r="B944" s="220" t="s">
        <v>17187</v>
      </c>
      <c r="C944" s="221" t="s">
        <v>17188</v>
      </c>
      <c r="D944" s="353"/>
      <c r="E944" s="353">
        <v>8605.8484490322589</v>
      </c>
    </row>
    <row r="945" spans="1:5">
      <c r="A945" s="212" t="s">
        <v>14139</v>
      </c>
      <c r="B945" s="220" t="s">
        <v>17190</v>
      </c>
      <c r="C945" s="221" t="s">
        <v>17191</v>
      </c>
      <c r="D945" s="353"/>
      <c r="E945" s="353">
        <v>20362.497571161293</v>
      </c>
    </row>
    <row r="946" spans="1:5">
      <c r="A946" s="212" t="s">
        <v>17617</v>
      </c>
      <c r="B946" s="220">
        <v>620045469</v>
      </c>
      <c r="C946" s="221" t="s">
        <v>17193</v>
      </c>
      <c r="D946" s="353"/>
      <c r="E946" s="353">
        <v>6080.219012903226</v>
      </c>
    </row>
    <row r="947" spans="1:5">
      <c r="A947" s="212" t="s">
        <v>17620</v>
      </c>
      <c r="B947" s="220">
        <v>620045262</v>
      </c>
      <c r="C947" s="221" t="s">
        <v>17195</v>
      </c>
      <c r="D947" s="353"/>
      <c r="E947" s="353">
        <v>1169.2728870967742</v>
      </c>
    </row>
    <row r="948" spans="1:5">
      <c r="A948" s="212" t="s">
        <v>17623</v>
      </c>
      <c r="B948" s="220">
        <v>620045268</v>
      </c>
      <c r="C948" s="221" t="s">
        <v>17197</v>
      </c>
      <c r="D948" s="353"/>
      <c r="E948" s="353">
        <v>288.420645483871</v>
      </c>
    </row>
    <row r="949" spans="1:5">
      <c r="A949" s="212" t="s">
        <v>17626</v>
      </c>
      <c r="B949" s="220">
        <v>620045474</v>
      </c>
      <c r="C949" s="221" t="s">
        <v>17199</v>
      </c>
      <c r="D949" s="353"/>
      <c r="E949" s="353">
        <v>77.951525806451613</v>
      </c>
    </row>
    <row r="950" spans="1:5">
      <c r="A950" s="212" t="s">
        <v>17629</v>
      </c>
      <c r="B950" s="220">
        <v>620045475</v>
      </c>
      <c r="C950" s="221" t="s">
        <v>17201</v>
      </c>
      <c r="D950" s="353"/>
      <c r="E950" s="353">
        <v>116.92728870967741</v>
      </c>
    </row>
    <row r="951" spans="1:5">
      <c r="A951" s="212" t="s">
        <v>17632</v>
      </c>
      <c r="B951" s="220">
        <v>620045477</v>
      </c>
      <c r="C951" s="221" t="s">
        <v>17203</v>
      </c>
      <c r="D951" s="353"/>
      <c r="E951" s="353">
        <v>233.85457741935483</v>
      </c>
    </row>
    <row r="952" spans="1:5">
      <c r="A952" s="212" t="s">
        <v>14187</v>
      </c>
      <c r="B952" s="220">
        <v>620045478</v>
      </c>
      <c r="C952" s="221" t="s">
        <v>17201</v>
      </c>
      <c r="D952" s="353"/>
      <c r="E952" s="353">
        <v>116.92728870967741</v>
      </c>
    </row>
    <row r="953" spans="1:5">
      <c r="A953" s="212" t="s">
        <v>14189</v>
      </c>
      <c r="B953" s="220">
        <v>620045479</v>
      </c>
      <c r="C953" s="221" t="s">
        <v>17206</v>
      </c>
      <c r="D953" s="353"/>
      <c r="E953" s="353">
        <v>311.80610322580645</v>
      </c>
    </row>
    <row r="954" spans="1:5">
      <c r="A954" s="212" t="s">
        <v>14191</v>
      </c>
      <c r="B954" s="220">
        <v>620045195</v>
      </c>
      <c r="C954" s="221" t="s">
        <v>17208</v>
      </c>
      <c r="D954" s="353"/>
      <c r="E954" s="353">
        <v>1403.1274645161291</v>
      </c>
    </row>
    <row r="955" spans="1:5">
      <c r="A955" s="212" t="s">
        <v>14193</v>
      </c>
      <c r="B955" s="220">
        <v>620045480</v>
      </c>
      <c r="C955" s="221" t="s">
        <v>17201</v>
      </c>
      <c r="D955" s="353"/>
      <c r="E955" s="353">
        <v>187.08366193548386</v>
      </c>
    </row>
    <row r="956" spans="1:5">
      <c r="A956" s="212" t="s">
        <v>14196</v>
      </c>
      <c r="B956" s="220">
        <v>620046146</v>
      </c>
      <c r="C956" s="221" t="s">
        <v>17211</v>
      </c>
      <c r="D956" s="353"/>
      <c r="E956" s="353">
        <v>1559.0305161290323</v>
      </c>
    </row>
    <row r="957" spans="1:5">
      <c r="A957" s="212" t="s">
        <v>14199</v>
      </c>
      <c r="B957" s="220" t="s">
        <v>17213</v>
      </c>
      <c r="C957" s="221" t="s">
        <v>17214</v>
      </c>
      <c r="D957" s="353"/>
      <c r="E957" s="353">
        <v>104.45504458064516</v>
      </c>
    </row>
    <row r="958" spans="1:5">
      <c r="A958" s="212" t="s">
        <v>14202</v>
      </c>
      <c r="B958" s="220" t="s">
        <v>17216</v>
      </c>
      <c r="C958" s="221" t="s">
        <v>17217</v>
      </c>
      <c r="D958" s="353"/>
      <c r="E958" s="353">
        <v>1239.4292603225806</v>
      </c>
    </row>
    <row r="959" spans="1:5">
      <c r="A959" s="212" t="s">
        <v>14205</v>
      </c>
      <c r="B959" s="220" t="s">
        <v>17219</v>
      </c>
      <c r="C959" s="221" t="s">
        <v>17220</v>
      </c>
      <c r="D959" s="353"/>
      <c r="E959" s="353">
        <v>81.069586838709682</v>
      </c>
    </row>
    <row r="960" spans="1:5">
      <c r="A960" s="212" t="s">
        <v>14208</v>
      </c>
      <c r="B960" s="220" t="s">
        <v>17222</v>
      </c>
      <c r="C960" s="221" t="s">
        <v>17223</v>
      </c>
      <c r="D960" s="353"/>
      <c r="E960" s="353">
        <v>87.30570890322582</v>
      </c>
    </row>
    <row r="961" spans="1:5">
      <c r="A961" s="212" t="s">
        <v>14211</v>
      </c>
      <c r="B961" s="220" t="s">
        <v>17225</v>
      </c>
      <c r="C961" s="221" t="s">
        <v>17226</v>
      </c>
      <c r="D961" s="353"/>
      <c r="E961" s="353">
        <v>20.267396709677421</v>
      </c>
    </row>
    <row r="962" spans="1:5">
      <c r="A962" s="212" t="s">
        <v>14213</v>
      </c>
      <c r="B962" s="220" t="s">
        <v>17228</v>
      </c>
      <c r="C962" s="221" t="s">
        <v>17229</v>
      </c>
      <c r="D962" s="353"/>
      <c r="E962" s="353">
        <v>107.57310561290322</v>
      </c>
    </row>
    <row r="963" spans="1:5">
      <c r="A963" s="212" t="s">
        <v>14216</v>
      </c>
      <c r="B963" s="220" t="s">
        <v>17231</v>
      </c>
      <c r="C963" s="221" t="s">
        <v>17232</v>
      </c>
      <c r="D963" s="353"/>
      <c r="E963" s="353">
        <v>60.802190129032262</v>
      </c>
    </row>
    <row r="964" spans="1:5">
      <c r="A964" s="212" t="s">
        <v>14219</v>
      </c>
      <c r="B964" s="220" t="s">
        <v>17234</v>
      </c>
      <c r="C964" s="221" t="s">
        <v>17235</v>
      </c>
      <c r="D964" s="353"/>
      <c r="E964" s="353">
        <v>87.30570890322582</v>
      </c>
    </row>
    <row r="965" spans="1:5">
      <c r="A965" s="212" t="s">
        <v>14222</v>
      </c>
      <c r="B965" s="220" t="s">
        <v>17237</v>
      </c>
      <c r="C965" s="221" t="s">
        <v>17238</v>
      </c>
      <c r="D965" s="353"/>
      <c r="E965" s="353">
        <v>110.69116664516129</v>
      </c>
    </row>
    <row r="966" spans="1:5">
      <c r="A966" s="212" t="s">
        <v>14225</v>
      </c>
      <c r="B966" s="220" t="s">
        <v>17240</v>
      </c>
      <c r="C966" s="221" t="s">
        <v>17241</v>
      </c>
      <c r="D966" s="353"/>
      <c r="E966" s="353">
        <v>171.49335677419356</v>
      </c>
    </row>
    <row r="967" spans="1:5">
      <c r="A967" s="212" t="s">
        <v>14228</v>
      </c>
      <c r="B967" s="220" t="s">
        <v>17243</v>
      </c>
      <c r="C967" s="221" t="s">
        <v>17244</v>
      </c>
      <c r="D967" s="353"/>
      <c r="E967" s="353">
        <v>921.38703503225793</v>
      </c>
    </row>
    <row r="968" spans="1:5">
      <c r="A968" s="212" t="s">
        <v>14231</v>
      </c>
      <c r="B968" s="220" t="s">
        <v>17246</v>
      </c>
      <c r="C968" s="221" t="s">
        <v>17247</v>
      </c>
      <c r="D968" s="353"/>
      <c r="E968" s="353">
        <v>137.19468541935487</v>
      </c>
    </row>
    <row r="969" spans="1:5">
      <c r="A969" s="212" t="s">
        <v>14234</v>
      </c>
      <c r="B969" s="220" t="s">
        <v>17249</v>
      </c>
      <c r="C969" s="221" t="s">
        <v>17250</v>
      </c>
      <c r="D969" s="353"/>
      <c r="E969" s="353">
        <v>383.52150696774197</v>
      </c>
    </row>
    <row r="970" spans="1:5">
      <c r="A970" s="212" t="s">
        <v>14237</v>
      </c>
      <c r="B970" s="220" t="s">
        <v>17252</v>
      </c>
      <c r="C970" s="221" t="s">
        <v>17253</v>
      </c>
      <c r="D970" s="353"/>
      <c r="E970" s="353">
        <v>116.92728870967741</v>
      </c>
    </row>
    <row r="971" spans="1:5">
      <c r="A971" s="212" t="s">
        <v>14240</v>
      </c>
      <c r="B971" s="220" t="s">
        <v>17255</v>
      </c>
      <c r="C971" s="221" t="s">
        <v>17256</v>
      </c>
      <c r="D971" s="353"/>
      <c r="E971" s="353">
        <v>140.31274645161292</v>
      </c>
    </row>
    <row r="972" spans="1:5">
      <c r="A972" s="212" t="s">
        <v>14242</v>
      </c>
      <c r="B972" s="220" t="s">
        <v>17258</v>
      </c>
      <c r="C972" s="221" t="s">
        <v>17259</v>
      </c>
      <c r="D972" s="353"/>
      <c r="E972" s="353">
        <v>475.50430741935486</v>
      </c>
    </row>
    <row r="973" spans="1:5">
      <c r="A973" s="212" t="s">
        <v>14244</v>
      </c>
      <c r="B973" s="220" t="s">
        <v>17261</v>
      </c>
      <c r="C973" s="221" t="s">
        <v>17262</v>
      </c>
      <c r="D973" s="353"/>
      <c r="E973" s="353" t="e">
        <f>#REF!*1.02</f>
        <v>#REF!</v>
      </c>
    </row>
    <row r="974" spans="1:5">
      <c r="A974" s="212" t="s">
        <v>14247</v>
      </c>
      <c r="B974" s="220" t="s">
        <v>17264</v>
      </c>
      <c r="C974" s="221" t="s">
        <v>17265</v>
      </c>
      <c r="D974" s="353"/>
      <c r="E974" s="353">
        <v>177.7294788387097</v>
      </c>
    </row>
    <row r="975" spans="1:5">
      <c r="A975" s="212" t="s">
        <v>14250</v>
      </c>
      <c r="B975" s="220" t="s">
        <v>17267</v>
      </c>
      <c r="C975" s="221" t="s">
        <v>17268</v>
      </c>
      <c r="D975" s="353"/>
      <c r="E975" s="353">
        <v>177.7294788387097</v>
      </c>
    </row>
    <row r="976" spans="1:5">
      <c r="A976" s="212" t="s">
        <v>14253</v>
      </c>
      <c r="B976" s="220" t="s">
        <v>17270</v>
      </c>
      <c r="C976" s="221" t="s">
        <v>17271</v>
      </c>
      <c r="D976" s="353"/>
      <c r="E976" s="353">
        <v>17.149335677419359</v>
      </c>
    </row>
    <row r="977" spans="1:5">
      <c r="A977" s="212" t="s">
        <v>14255</v>
      </c>
      <c r="B977" s="220" t="s">
        <v>17273</v>
      </c>
      <c r="C977" s="221" t="s">
        <v>17274</v>
      </c>
      <c r="D977" s="353"/>
      <c r="E977" s="353">
        <v>38.975762903225807</v>
      </c>
    </row>
    <row r="978" spans="1:5">
      <c r="A978" s="212" t="s">
        <v>14258</v>
      </c>
      <c r="B978" s="220" t="s">
        <v>17276</v>
      </c>
      <c r="C978" s="221" t="s">
        <v>17277</v>
      </c>
      <c r="D978" s="353"/>
      <c r="E978" s="353">
        <v>59.24315961290322</v>
      </c>
    </row>
    <row r="979" spans="1:5">
      <c r="A979" s="212" t="s">
        <v>14262</v>
      </c>
      <c r="B979" s="220" t="s">
        <v>17279</v>
      </c>
      <c r="C979" s="221" t="s">
        <v>17280</v>
      </c>
      <c r="D979" s="353"/>
      <c r="E979" s="353">
        <v>9.354183096774193</v>
      </c>
    </row>
    <row r="980" spans="1:5">
      <c r="A980" s="212" t="s">
        <v>14264</v>
      </c>
      <c r="B980" s="220" t="s">
        <v>17282</v>
      </c>
      <c r="C980" s="221" t="s">
        <v>17283</v>
      </c>
      <c r="D980" s="353"/>
      <c r="E980" s="353">
        <v>12.472244129032257</v>
      </c>
    </row>
    <row r="981" spans="1:5">
      <c r="A981" s="212" t="s">
        <v>14266</v>
      </c>
      <c r="B981" s="220" t="s">
        <v>17285</v>
      </c>
      <c r="C981" s="221" t="s">
        <v>17286</v>
      </c>
      <c r="D981" s="353"/>
      <c r="E981" s="353">
        <v>648.55669470967746</v>
      </c>
    </row>
    <row r="982" spans="1:5">
      <c r="A982" s="212" t="s">
        <v>14268</v>
      </c>
      <c r="B982" s="220" t="s">
        <v>13977</v>
      </c>
      <c r="C982" s="221" t="s">
        <v>13978</v>
      </c>
      <c r="D982" s="353"/>
      <c r="E982" s="353">
        <v>12.472244129032257</v>
      </c>
    </row>
    <row r="983" spans="1:5">
      <c r="A983" s="212" t="s">
        <v>14270</v>
      </c>
      <c r="B983" s="220" t="s">
        <v>13980</v>
      </c>
      <c r="C983" s="221" t="s">
        <v>13981</v>
      </c>
      <c r="D983" s="353"/>
      <c r="E983" s="353">
        <v>6.2361220645161284</v>
      </c>
    </row>
    <row r="984" spans="1:5">
      <c r="A984" s="212" t="s">
        <v>14272</v>
      </c>
      <c r="B984" s="220" t="s">
        <v>13983</v>
      </c>
      <c r="C984" s="221" t="s">
        <v>13984</v>
      </c>
      <c r="D984" s="353"/>
      <c r="E984" s="353">
        <v>378.84441541935496</v>
      </c>
    </row>
    <row r="985" spans="1:5">
      <c r="A985" s="212" t="s">
        <v>14274</v>
      </c>
      <c r="B985" s="220" t="s">
        <v>13986</v>
      </c>
      <c r="C985" s="221" t="s">
        <v>13987</v>
      </c>
      <c r="D985" s="353"/>
      <c r="E985" s="353">
        <v>14.031274645161291</v>
      </c>
    </row>
    <row r="986" spans="1:5">
      <c r="A986" s="212" t="s">
        <v>14276</v>
      </c>
      <c r="B986" s="220" t="s">
        <v>13989</v>
      </c>
      <c r="C986" s="221" t="s">
        <v>13990</v>
      </c>
      <c r="D986" s="353"/>
      <c r="E986" s="353">
        <v>60.802190129032262</v>
      </c>
    </row>
    <row r="987" spans="1:5">
      <c r="A987" s="212" t="s">
        <v>14278</v>
      </c>
      <c r="B987" s="220" t="s">
        <v>13992</v>
      </c>
      <c r="C987" s="221" t="s">
        <v>13993</v>
      </c>
      <c r="D987" s="353"/>
      <c r="E987" s="353">
        <v>210.46911967741934</v>
      </c>
    </row>
    <row r="988" spans="1:5">
      <c r="A988" s="212" t="s">
        <v>14280</v>
      </c>
      <c r="B988" s="220" t="s">
        <v>13995</v>
      </c>
      <c r="C988" s="221" t="s">
        <v>13996</v>
      </c>
      <c r="D988" s="353"/>
      <c r="E988" s="353">
        <v>349.22283561290328</v>
      </c>
    </row>
    <row r="989" spans="1:5">
      <c r="A989" s="212" t="s">
        <v>14282</v>
      </c>
      <c r="B989" s="220" t="s">
        <v>13998</v>
      </c>
      <c r="C989" s="221" t="s">
        <v>13999</v>
      </c>
      <c r="D989" s="353"/>
      <c r="E989" s="353">
        <v>124.72244129032258</v>
      </c>
    </row>
    <row r="990" spans="1:5">
      <c r="A990" s="212" t="s">
        <v>10863</v>
      </c>
      <c r="B990" s="220" t="s">
        <v>14001</v>
      </c>
      <c r="C990" s="221" t="s">
        <v>14002</v>
      </c>
      <c r="D990" s="353"/>
      <c r="E990" s="353">
        <v>168.3752957419355</v>
      </c>
    </row>
    <row r="991" spans="1:5">
      <c r="A991" s="212" t="s">
        <v>10865</v>
      </c>
      <c r="B991" s="220" t="s">
        <v>14004</v>
      </c>
      <c r="C991" s="221" t="s">
        <v>14005</v>
      </c>
      <c r="D991" s="353"/>
      <c r="E991" s="353">
        <v>472.38624638709672</v>
      </c>
    </row>
    <row r="992" spans="1:5">
      <c r="A992" s="212" t="s">
        <v>10867</v>
      </c>
      <c r="B992" s="220" t="s">
        <v>14007</v>
      </c>
      <c r="C992" s="221" t="s">
        <v>14008</v>
      </c>
      <c r="D992" s="353"/>
      <c r="E992" s="353">
        <v>293.09773703225812</v>
      </c>
    </row>
    <row r="993" spans="1:5">
      <c r="A993" s="212" t="s">
        <v>10868</v>
      </c>
      <c r="B993" s="220" t="s">
        <v>14010</v>
      </c>
      <c r="C993" s="221" t="s">
        <v>14011</v>
      </c>
      <c r="D993" s="353"/>
      <c r="E993" s="353">
        <v>107.57310561290322</v>
      </c>
    </row>
    <row r="994" spans="1:5">
      <c r="A994" s="212" t="s">
        <v>10870</v>
      </c>
      <c r="B994" s="220" t="s">
        <v>14013</v>
      </c>
      <c r="C994" s="221" t="s">
        <v>14014</v>
      </c>
      <c r="D994" s="353"/>
      <c r="E994" s="353">
        <v>23.385457741935483</v>
      </c>
    </row>
    <row r="995" spans="1:5">
      <c r="A995" s="212" t="s">
        <v>10872</v>
      </c>
      <c r="B995" s="220" t="s">
        <v>14016</v>
      </c>
      <c r="C995" s="221" t="s">
        <v>14017</v>
      </c>
      <c r="D995" s="353"/>
      <c r="E995" s="353">
        <v>174.61141780645164</v>
      </c>
    </row>
    <row r="996" spans="1:5">
      <c r="A996" s="212" t="s">
        <v>10874</v>
      </c>
      <c r="B996" s="220" t="s">
        <v>14019</v>
      </c>
      <c r="C996" s="221" t="s">
        <v>14020</v>
      </c>
      <c r="D996" s="353"/>
      <c r="E996" s="353">
        <v>179.28850935483874</v>
      </c>
    </row>
    <row r="997" spans="1:5">
      <c r="A997" s="212" t="s">
        <v>10876</v>
      </c>
      <c r="B997" s="220" t="s">
        <v>14022</v>
      </c>
      <c r="C997" s="221" t="s">
        <v>14023</v>
      </c>
      <c r="D997" s="353"/>
      <c r="E997" s="353">
        <v>176.17044832258063</v>
      </c>
    </row>
    <row r="998" spans="1:5">
      <c r="A998" s="212" t="s">
        <v>10878</v>
      </c>
      <c r="B998" s="220" t="s">
        <v>14025</v>
      </c>
      <c r="C998" s="221" t="s">
        <v>14026</v>
      </c>
      <c r="D998" s="353"/>
      <c r="E998" s="353">
        <v>101.33698354838712</v>
      </c>
    </row>
    <row r="999" spans="1:5">
      <c r="A999" s="212" t="s">
        <v>10880</v>
      </c>
      <c r="B999" s="220" t="s">
        <v>14025</v>
      </c>
      <c r="C999" s="221" t="s">
        <v>14028</v>
      </c>
      <c r="D999" s="353"/>
      <c r="E999" s="353">
        <v>96.659892000000013</v>
      </c>
    </row>
    <row r="1000" spans="1:5">
      <c r="A1000" s="212" t="s">
        <v>10882</v>
      </c>
      <c r="B1000" s="220" t="s">
        <v>14030</v>
      </c>
      <c r="C1000" s="221" t="s">
        <v>14031</v>
      </c>
      <c r="D1000" s="353"/>
      <c r="E1000" s="353">
        <v>70.156373225806462</v>
      </c>
    </row>
    <row r="1001" spans="1:5">
      <c r="A1001" s="212" t="s">
        <v>10884</v>
      </c>
      <c r="B1001" s="220" t="s">
        <v>14025</v>
      </c>
      <c r="C1001" s="221" t="s">
        <v>14033</v>
      </c>
      <c r="D1001" s="353"/>
      <c r="E1001" s="353">
        <v>9.354183096774193</v>
      </c>
    </row>
    <row r="1002" spans="1:5">
      <c r="A1002" s="212" t="s">
        <v>10886</v>
      </c>
      <c r="B1002" s="220" t="s">
        <v>14025</v>
      </c>
      <c r="C1002" s="221" t="s">
        <v>14035</v>
      </c>
      <c r="D1002" s="353"/>
      <c r="E1002" s="353">
        <v>12.472244129032257</v>
      </c>
    </row>
    <row r="1003" spans="1:5">
      <c r="A1003" s="212" t="s">
        <v>10888</v>
      </c>
      <c r="B1003" s="220" t="s">
        <v>14025</v>
      </c>
      <c r="C1003" s="221" t="s">
        <v>14037</v>
      </c>
      <c r="D1003" s="353"/>
      <c r="E1003" s="353">
        <v>21.826427225806455</v>
      </c>
    </row>
    <row r="1004" spans="1:5">
      <c r="A1004" s="212" t="s">
        <v>10890</v>
      </c>
      <c r="B1004" s="220" t="s">
        <v>14025</v>
      </c>
      <c r="C1004" s="221" t="s">
        <v>14039</v>
      </c>
      <c r="D1004" s="353"/>
      <c r="E1004" s="353">
        <v>21.826427225806455</v>
      </c>
    </row>
    <row r="1005" spans="1:5">
      <c r="A1005" s="212" t="s">
        <v>10892</v>
      </c>
      <c r="B1005" s="220" t="s">
        <v>14025</v>
      </c>
      <c r="C1005" s="221" t="s">
        <v>14041</v>
      </c>
      <c r="D1005" s="353"/>
      <c r="E1005" s="353">
        <v>18.708366193548386</v>
      </c>
    </row>
    <row r="1006" spans="1:5">
      <c r="A1006" s="212" t="s">
        <v>10894</v>
      </c>
      <c r="B1006" s="220" t="s">
        <v>14025</v>
      </c>
      <c r="C1006" s="221" t="s">
        <v>14043</v>
      </c>
      <c r="D1006" s="353"/>
      <c r="E1006" s="353">
        <v>76.392495290322586</v>
      </c>
    </row>
    <row r="1007" spans="1:5">
      <c r="A1007" s="212" t="s">
        <v>10896</v>
      </c>
      <c r="B1007" s="220" t="s">
        <v>14025</v>
      </c>
      <c r="C1007" s="221" t="s">
        <v>14045</v>
      </c>
      <c r="D1007" s="353"/>
      <c r="E1007" s="353">
        <v>35.857701870967738</v>
      </c>
    </row>
    <row r="1008" spans="1:5">
      <c r="A1008" s="212" t="s">
        <v>10898</v>
      </c>
      <c r="B1008" s="220" t="s">
        <v>14047</v>
      </c>
      <c r="C1008" s="221" t="s">
        <v>14048</v>
      </c>
      <c r="D1008" s="353"/>
      <c r="E1008" s="353">
        <v>349.22283561290328</v>
      </c>
    </row>
    <row r="1009" spans="1:5">
      <c r="A1009" s="212" t="s">
        <v>10900</v>
      </c>
      <c r="B1009" s="220" t="s">
        <v>14050</v>
      </c>
      <c r="C1009" s="221" t="s">
        <v>14051</v>
      </c>
      <c r="D1009" s="353"/>
      <c r="E1009" s="353">
        <v>14007.889187419356</v>
      </c>
    </row>
    <row r="1010" spans="1:5">
      <c r="A1010" s="212" t="s">
        <v>10902</v>
      </c>
      <c r="B1010" s="220" t="s">
        <v>14025</v>
      </c>
      <c r="C1010" s="221" t="s">
        <v>14053</v>
      </c>
      <c r="D1010" s="353"/>
      <c r="E1010" s="353">
        <v>21.826427225806455</v>
      </c>
    </row>
    <row r="1011" spans="1:5">
      <c r="A1011" s="212" t="s">
        <v>10904</v>
      </c>
      <c r="B1011" s="220" t="s">
        <v>14025</v>
      </c>
      <c r="C1011" s="221" t="s">
        <v>14055</v>
      </c>
      <c r="D1011" s="353"/>
      <c r="E1011" s="353">
        <v>24.944488258064514</v>
      </c>
    </row>
    <row r="1012" spans="1:5">
      <c r="A1012" s="212" t="s">
        <v>10906</v>
      </c>
      <c r="B1012" s="220" t="s">
        <v>14025</v>
      </c>
      <c r="C1012" s="221" t="s">
        <v>14057</v>
      </c>
      <c r="D1012" s="353"/>
      <c r="E1012" s="353">
        <v>18.708366193548386</v>
      </c>
    </row>
    <row r="1013" spans="1:5">
      <c r="A1013" s="212" t="s">
        <v>10908</v>
      </c>
      <c r="B1013" s="220" t="s">
        <v>14025</v>
      </c>
      <c r="C1013" s="221" t="s">
        <v>14059</v>
      </c>
      <c r="D1013" s="353"/>
      <c r="E1013" s="353">
        <v>76.392495290322586</v>
      </c>
    </row>
    <row r="1014" spans="1:5">
      <c r="A1014" s="212" t="s">
        <v>10910</v>
      </c>
      <c r="B1014" s="220" t="s">
        <v>14025</v>
      </c>
      <c r="C1014" s="221" t="s">
        <v>14061</v>
      </c>
      <c r="D1014" s="353"/>
      <c r="E1014" s="353">
        <v>68.597342709677434</v>
      </c>
    </row>
    <row r="1015" spans="1:5">
      <c r="A1015" s="212" t="s">
        <v>10912</v>
      </c>
      <c r="B1015" s="220" t="s">
        <v>14025</v>
      </c>
      <c r="C1015" s="221" t="s">
        <v>14063</v>
      </c>
      <c r="D1015" s="353"/>
      <c r="E1015" s="353">
        <v>116.92728870967741</v>
      </c>
    </row>
    <row r="1016" spans="1:5">
      <c r="A1016" s="212" t="s">
        <v>10914</v>
      </c>
      <c r="B1016" s="220" t="s">
        <v>14065</v>
      </c>
      <c r="C1016" s="221" t="s">
        <v>14066</v>
      </c>
      <c r="D1016" s="353"/>
      <c r="E1016" s="353">
        <v>235.41360793548392</v>
      </c>
    </row>
    <row r="1017" spans="1:5">
      <c r="A1017" s="212" t="s">
        <v>10916</v>
      </c>
      <c r="B1017" s="220" t="s">
        <v>14016</v>
      </c>
      <c r="C1017" s="221" t="s">
        <v>14017</v>
      </c>
      <c r="D1017" s="353"/>
      <c r="E1017" s="353">
        <v>174.61141780645164</v>
      </c>
    </row>
    <row r="1018" spans="1:5">
      <c r="A1018" s="212" t="s">
        <v>10918</v>
      </c>
      <c r="B1018" s="220" t="s">
        <v>14025</v>
      </c>
      <c r="C1018" s="221" t="s">
        <v>14069</v>
      </c>
      <c r="D1018" s="353"/>
      <c r="E1018" s="353">
        <v>2216.9413939354836</v>
      </c>
    </row>
    <row r="1019" spans="1:5">
      <c r="A1019" s="212" t="s">
        <v>10920</v>
      </c>
      <c r="B1019" s="220" t="s">
        <v>14025</v>
      </c>
      <c r="C1019" s="221" t="s">
        <v>14071</v>
      </c>
      <c r="D1019" s="353"/>
      <c r="E1019" s="353">
        <v>251.00391309677423</v>
      </c>
    </row>
    <row r="1020" spans="1:5">
      <c r="A1020" s="212" t="s">
        <v>10922</v>
      </c>
      <c r="B1020" s="220" t="s">
        <v>14025</v>
      </c>
      <c r="C1020" s="221" t="s">
        <v>14073</v>
      </c>
      <c r="D1020" s="353"/>
      <c r="E1020" s="353">
        <v>392.87569006451616</v>
      </c>
    </row>
    <row r="1021" spans="1:5">
      <c r="A1021" s="212" t="s">
        <v>10923</v>
      </c>
      <c r="B1021" s="220" t="s">
        <v>14025</v>
      </c>
      <c r="C1021" s="221" t="s">
        <v>14075</v>
      </c>
      <c r="D1021" s="353"/>
      <c r="E1021" s="353">
        <v>947.89055380645152</v>
      </c>
    </row>
    <row r="1022" spans="1:5">
      <c r="A1022" s="212" t="s">
        <v>10925</v>
      </c>
      <c r="B1022" s="220" t="s">
        <v>14025</v>
      </c>
      <c r="C1022" s="221" t="s">
        <v>14077</v>
      </c>
      <c r="D1022" s="353"/>
      <c r="E1022" s="353">
        <v>24.944488258064514</v>
      </c>
    </row>
    <row r="1023" spans="1:5">
      <c r="A1023" s="212" t="s">
        <v>10927</v>
      </c>
      <c r="B1023" s="220" t="s">
        <v>14079</v>
      </c>
      <c r="C1023" s="221" t="s">
        <v>14080</v>
      </c>
      <c r="D1023" s="353"/>
      <c r="E1023" s="353">
        <v>254.12197412903228</v>
      </c>
    </row>
    <row r="1024" spans="1:5">
      <c r="A1024" s="212" t="s">
        <v>10929</v>
      </c>
      <c r="B1024" s="220" t="s">
        <v>14082</v>
      </c>
      <c r="C1024" s="221" t="s">
        <v>14083</v>
      </c>
      <c r="D1024" s="353"/>
      <c r="E1024" s="353">
        <v>63.920251161290317</v>
      </c>
    </row>
    <row r="1025" spans="1:5">
      <c r="A1025" s="212" t="s">
        <v>10931</v>
      </c>
      <c r="B1025" s="220" t="s">
        <v>14085</v>
      </c>
      <c r="C1025" s="221" t="s">
        <v>14086</v>
      </c>
      <c r="D1025" s="353"/>
      <c r="E1025" s="353">
        <v>1445.2212884516127</v>
      </c>
    </row>
    <row r="1026" spans="1:5">
      <c r="A1026" s="212" t="s">
        <v>10933</v>
      </c>
      <c r="B1026" s="220"/>
      <c r="C1026" s="221" t="s">
        <v>14088</v>
      </c>
      <c r="D1026" s="353"/>
      <c r="E1026" s="353">
        <v>546.8188176000001</v>
      </c>
    </row>
    <row r="1027" spans="1:5">
      <c r="A1027" s="212" t="s">
        <v>10935</v>
      </c>
      <c r="B1027" s="220"/>
      <c r="C1027" s="221" t="s">
        <v>14090</v>
      </c>
      <c r="D1027" s="353"/>
      <c r="E1027" s="353">
        <v>1325.1759387096777</v>
      </c>
    </row>
    <row r="1028" spans="1:5">
      <c r="A1028" s="212" t="s">
        <v>10936</v>
      </c>
      <c r="B1028" s="220"/>
      <c r="C1028" s="221" t="s">
        <v>14092</v>
      </c>
      <c r="D1028" s="353"/>
      <c r="E1028" s="353">
        <v>546.8188176000001</v>
      </c>
    </row>
    <row r="1029" spans="1:5">
      <c r="A1029" s="212" t="s">
        <v>10938</v>
      </c>
      <c r="B1029" s="220">
        <v>620045725</v>
      </c>
      <c r="C1029" s="221" t="s">
        <v>14094</v>
      </c>
      <c r="D1029" s="353"/>
      <c r="E1029" s="353">
        <v>14810.789903225806</v>
      </c>
    </row>
    <row r="1030" spans="1:5">
      <c r="A1030" s="212" t="s">
        <v>10940</v>
      </c>
      <c r="B1030" s="220">
        <v>560720352</v>
      </c>
      <c r="C1030" s="221" t="s">
        <v>14096</v>
      </c>
      <c r="D1030" s="353"/>
      <c r="E1030" s="353">
        <v>5300.7037548387107</v>
      </c>
    </row>
    <row r="1031" spans="1:5">
      <c r="A1031" s="212" t="s">
        <v>10942</v>
      </c>
      <c r="B1031" s="220">
        <v>560720351</v>
      </c>
      <c r="C1031" s="221" t="s">
        <v>14098</v>
      </c>
      <c r="D1031" s="353"/>
      <c r="E1031" s="353">
        <v>5300.7037548387107</v>
      </c>
    </row>
    <row r="1032" spans="1:5" ht="15.75" customHeight="1">
      <c r="A1032" s="752" t="s">
        <v>14099</v>
      </c>
      <c r="B1032" s="753"/>
      <c r="C1032" s="753"/>
      <c r="D1032" s="419"/>
      <c r="E1032" s="246"/>
    </row>
    <row r="1033" spans="1:5">
      <c r="A1033" s="212" t="s">
        <v>10944</v>
      </c>
      <c r="B1033" s="220" t="s">
        <v>14101</v>
      </c>
      <c r="C1033" s="221" t="s">
        <v>14102</v>
      </c>
      <c r="D1033" s="353"/>
      <c r="E1033" s="353">
        <v>2092.2189526451612</v>
      </c>
    </row>
    <row r="1034" spans="1:5">
      <c r="A1034" s="212" t="s">
        <v>10946</v>
      </c>
      <c r="B1034" s="220" t="s">
        <v>14104</v>
      </c>
      <c r="C1034" s="221" t="s">
        <v>14105</v>
      </c>
      <c r="D1034" s="353"/>
      <c r="E1034" s="353">
        <v>1501.346387032258</v>
      </c>
    </row>
    <row r="1035" spans="1:5">
      <c r="A1035" s="212" t="s">
        <v>10948</v>
      </c>
      <c r="B1035" s="220" t="s">
        <v>14107</v>
      </c>
      <c r="C1035" s="221" t="s">
        <v>14108</v>
      </c>
      <c r="D1035" s="353"/>
      <c r="E1035" s="353">
        <v>32.739640838709683</v>
      </c>
    </row>
    <row r="1036" spans="1:5">
      <c r="A1036" s="212" t="s">
        <v>10950</v>
      </c>
      <c r="B1036" s="220" t="s">
        <v>14110</v>
      </c>
      <c r="C1036" s="221" t="s">
        <v>14111</v>
      </c>
      <c r="D1036" s="353"/>
      <c r="E1036" s="353">
        <v>182.40657038709679</v>
      </c>
    </row>
    <row r="1037" spans="1:5">
      <c r="A1037" s="212" t="s">
        <v>8155</v>
      </c>
      <c r="B1037" s="220" t="s">
        <v>14113</v>
      </c>
      <c r="C1037" s="221" t="s">
        <v>14114</v>
      </c>
      <c r="D1037" s="353"/>
      <c r="E1037" s="353">
        <v>171.49335677419356</v>
      </c>
    </row>
    <row r="1038" spans="1:5">
      <c r="A1038" s="212" t="s">
        <v>8157</v>
      </c>
      <c r="B1038" s="220" t="s">
        <v>14116</v>
      </c>
      <c r="C1038" s="221" t="s">
        <v>14117</v>
      </c>
      <c r="D1038" s="353"/>
      <c r="E1038" s="353">
        <v>194.87881451612904</v>
      </c>
    </row>
    <row r="1039" spans="1:5">
      <c r="A1039" s="212" t="s">
        <v>8159</v>
      </c>
      <c r="B1039" s="220" t="s">
        <v>14119</v>
      </c>
      <c r="C1039" s="221" t="s">
        <v>14120</v>
      </c>
      <c r="D1039" s="353"/>
      <c r="E1039" s="353">
        <v>166.81626522580643</v>
      </c>
    </row>
    <row r="1040" spans="1:5">
      <c r="A1040" s="212" t="s">
        <v>8161</v>
      </c>
      <c r="B1040" s="220" t="s">
        <v>14122</v>
      </c>
      <c r="C1040" s="221" t="s">
        <v>14123</v>
      </c>
      <c r="D1040" s="353"/>
      <c r="E1040" s="353">
        <v>113.80922767741936</v>
      </c>
    </row>
    <row r="1041" spans="1:5">
      <c r="A1041" s="212" t="s">
        <v>8163</v>
      </c>
      <c r="B1041" s="220" t="s">
        <v>14125</v>
      </c>
      <c r="C1041" s="221" t="s">
        <v>14126</v>
      </c>
      <c r="D1041" s="353"/>
      <c r="E1041" s="353">
        <v>149.66692954838709</v>
      </c>
    </row>
    <row r="1042" spans="1:5">
      <c r="A1042" s="212" t="s">
        <v>8165</v>
      </c>
      <c r="B1042" s="220"/>
      <c r="C1042" s="221" t="s">
        <v>14128</v>
      </c>
      <c r="D1042" s="353"/>
      <c r="E1042" s="353">
        <v>57.684129096774207</v>
      </c>
    </row>
    <row r="1043" spans="1:5" ht="15.75" customHeight="1">
      <c r="A1043" s="752" t="s">
        <v>14129</v>
      </c>
      <c r="B1043" s="753"/>
      <c r="C1043" s="753"/>
      <c r="D1043" s="419"/>
      <c r="E1043" s="246"/>
    </row>
    <row r="1044" spans="1:5">
      <c r="A1044" s="212" t="s">
        <v>8167</v>
      </c>
      <c r="B1044" s="220" t="s">
        <v>14131</v>
      </c>
      <c r="C1044" s="221" t="s">
        <v>14132</v>
      </c>
      <c r="D1044" s="353"/>
      <c r="E1044" s="353">
        <v>2218.5004244516135</v>
      </c>
    </row>
    <row r="1045" spans="1:5">
      <c r="A1045" s="212" t="s">
        <v>8169</v>
      </c>
      <c r="B1045" s="220" t="s">
        <v>14134</v>
      </c>
      <c r="C1045" s="221" t="s">
        <v>14135</v>
      </c>
      <c r="D1045" s="353"/>
      <c r="E1045" s="353">
        <v>408.46599522580641</v>
      </c>
    </row>
    <row r="1046" spans="1:5">
      <c r="A1046" s="212" t="s">
        <v>8171</v>
      </c>
      <c r="B1046" s="220" t="s">
        <v>14137</v>
      </c>
      <c r="C1046" s="221" t="s">
        <v>14138</v>
      </c>
      <c r="D1046" s="353"/>
      <c r="E1046" s="353">
        <v>441.20563606451617</v>
      </c>
    </row>
    <row r="1047" spans="1:5">
      <c r="A1047" s="212" t="s">
        <v>8173</v>
      </c>
      <c r="B1047" s="220" t="s">
        <v>17615</v>
      </c>
      <c r="C1047" s="221" t="s">
        <v>17616</v>
      </c>
      <c r="D1047" s="353"/>
      <c r="E1047" s="353">
        <v>449.00078864516132</v>
      </c>
    </row>
    <row r="1048" spans="1:5">
      <c r="A1048" s="212" t="s">
        <v>8175</v>
      </c>
      <c r="B1048" s="220" t="s">
        <v>17618</v>
      </c>
      <c r="C1048" s="221" t="s">
        <v>17619</v>
      </c>
      <c r="D1048" s="353"/>
      <c r="E1048" s="353">
        <v>109.13213612903226</v>
      </c>
    </row>
    <row r="1049" spans="1:5">
      <c r="A1049" s="212" t="s">
        <v>8177</v>
      </c>
      <c r="B1049" s="220" t="s">
        <v>17621</v>
      </c>
      <c r="C1049" s="221" t="s">
        <v>17622</v>
      </c>
      <c r="D1049" s="353"/>
      <c r="E1049" s="353">
        <v>185.52463141935482</v>
      </c>
    </row>
    <row r="1050" spans="1:5">
      <c r="A1050" s="212" t="s">
        <v>8179</v>
      </c>
      <c r="B1050" s="220" t="s">
        <v>17624</v>
      </c>
      <c r="C1050" s="221" t="s">
        <v>17625</v>
      </c>
      <c r="D1050" s="353"/>
      <c r="E1050" s="353">
        <v>232.29554690322578</v>
      </c>
    </row>
    <row r="1051" spans="1:5">
      <c r="A1051" s="212" t="s">
        <v>8181</v>
      </c>
      <c r="B1051" s="220" t="s">
        <v>17627</v>
      </c>
      <c r="C1051" s="221" t="s">
        <v>17628</v>
      </c>
      <c r="D1051" s="353"/>
      <c r="E1051" s="353">
        <v>46.770915483870965</v>
      </c>
    </row>
    <row r="1052" spans="1:5">
      <c r="A1052" s="212" t="s">
        <v>8183</v>
      </c>
      <c r="B1052" s="220" t="s">
        <v>17630</v>
      </c>
      <c r="C1052" s="221" t="s">
        <v>17631</v>
      </c>
      <c r="D1052" s="353"/>
      <c r="E1052" s="353">
        <v>12617.233967032258</v>
      </c>
    </row>
    <row r="1053" spans="1:5">
      <c r="A1053" s="212" t="s">
        <v>8185</v>
      </c>
      <c r="B1053" s="220" t="s">
        <v>17633</v>
      </c>
      <c r="C1053" s="221" t="s">
        <v>14186</v>
      </c>
      <c r="D1053" s="353"/>
      <c r="E1053" s="353">
        <v>4471.2995202580651</v>
      </c>
    </row>
    <row r="1054" spans="1:5">
      <c r="A1054" s="212" t="s">
        <v>8187</v>
      </c>
      <c r="B1054" s="220" t="s">
        <v>14188</v>
      </c>
      <c r="C1054" s="221" t="s">
        <v>17268</v>
      </c>
      <c r="D1054" s="353"/>
      <c r="E1054" s="353">
        <v>35.857701870967738</v>
      </c>
    </row>
    <row r="1055" spans="1:5">
      <c r="A1055" s="212" t="s">
        <v>8189</v>
      </c>
      <c r="B1055" s="220" t="s">
        <v>14190</v>
      </c>
      <c r="C1055" s="221" t="s">
        <v>17274</v>
      </c>
      <c r="D1055" s="353"/>
      <c r="E1055" s="353">
        <v>38.975762903225807</v>
      </c>
    </row>
    <row r="1056" spans="1:5">
      <c r="A1056" s="212" t="s">
        <v>8191</v>
      </c>
      <c r="B1056" s="220" t="s">
        <v>14192</v>
      </c>
      <c r="C1056" s="221" t="s">
        <v>17277</v>
      </c>
      <c r="D1056" s="353"/>
      <c r="E1056" s="353">
        <v>59.24315961290322</v>
      </c>
    </row>
    <row r="1057" spans="1:5">
      <c r="A1057" s="212" t="s">
        <v>8193</v>
      </c>
      <c r="B1057" s="220" t="s">
        <v>14194</v>
      </c>
      <c r="C1057" s="221" t="s">
        <v>14195</v>
      </c>
      <c r="D1057" s="353"/>
      <c r="E1057" s="353">
        <v>314.92416425806448</v>
      </c>
    </row>
    <row r="1058" spans="1:5">
      <c r="A1058" s="212" t="s">
        <v>8195</v>
      </c>
      <c r="B1058" s="220" t="s">
        <v>14197</v>
      </c>
      <c r="C1058" s="221" t="s">
        <v>14198</v>
      </c>
      <c r="D1058" s="353"/>
      <c r="E1058" s="353">
        <v>246.3268215483871</v>
      </c>
    </row>
    <row r="1059" spans="1:5">
      <c r="A1059" s="212" t="s">
        <v>8197</v>
      </c>
      <c r="B1059" s="220" t="s">
        <v>14200</v>
      </c>
      <c r="C1059" s="221" t="s">
        <v>14201</v>
      </c>
      <c r="D1059" s="353"/>
      <c r="E1059" s="353">
        <v>212.02815019354844</v>
      </c>
    </row>
    <row r="1060" spans="1:5">
      <c r="A1060" s="212" t="s">
        <v>8199</v>
      </c>
      <c r="B1060" s="220" t="s">
        <v>14203</v>
      </c>
      <c r="C1060" s="221" t="s">
        <v>14204</v>
      </c>
      <c r="D1060" s="353"/>
      <c r="E1060" s="353">
        <v>143.43080748387095</v>
      </c>
    </row>
    <row r="1061" spans="1:5">
      <c r="A1061" s="212" t="s">
        <v>8201</v>
      </c>
      <c r="B1061" s="220">
        <v>620045004</v>
      </c>
      <c r="C1061" s="221" t="s">
        <v>14206</v>
      </c>
      <c r="D1061" s="353"/>
      <c r="E1061" s="353">
        <v>2338.5457741935484</v>
      </c>
    </row>
    <row r="1062" spans="1:5" ht="15.75" customHeight="1">
      <c r="A1062" s="752" t="s">
        <v>14207</v>
      </c>
      <c r="B1062" s="753"/>
      <c r="C1062" s="753"/>
      <c r="D1062" s="419"/>
      <c r="E1062" s="246"/>
    </row>
    <row r="1063" spans="1:5">
      <c r="A1063" s="212" t="s">
        <v>8203</v>
      </c>
      <c r="B1063" s="220" t="s">
        <v>14209</v>
      </c>
      <c r="C1063" s="221" t="s">
        <v>14210</v>
      </c>
      <c r="D1063" s="353"/>
      <c r="E1063" s="353">
        <v>3411.1587692903227</v>
      </c>
    </row>
    <row r="1064" spans="1:5">
      <c r="A1064" s="212" t="s">
        <v>8205</v>
      </c>
      <c r="B1064" s="220" t="s">
        <v>14212</v>
      </c>
      <c r="C1064" s="221" t="s">
        <v>30690</v>
      </c>
      <c r="D1064" s="353"/>
      <c r="E1064" s="353">
        <v>586.19547406451625</v>
      </c>
    </row>
    <row r="1065" spans="1:5">
      <c r="A1065" s="212" t="s">
        <v>8207</v>
      </c>
      <c r="B1065" s="220" t="s">
        <v>14214</v>
      </c>
      <c r="C1065" s="221" t="s">
        <v>14215</v>
      </c>
      <c r="D1065" s="353"/>
      <c r="E1065" s="353">
        <v>15.590305161290322</v>
      </c>
    </row>
    <row r="1066" spans="1:5">
      <c r="A1066" s="212" t="s">
        <v>8209</v>
      </c>
      <c r="B1066" s="220" t="s">
        <v>14217</v>
      </c>
      <c r="C1066" s="221" t="s">
        <v>14218</v>
      </c>
      <c r="D1066" s="353"/>
      <c r="E1066" s="353">
        <v>18.708366193548386</v>
      </c>
    </row>
    <row r="1067" spans="1:5">
      <c r="A1067" s="212" t="s">
        <v>8211</v>
      </c>
      <c r="B1067" s="220" t="s">
        <v>14220</v>
      </c>
      <c r="C1067" s="221" t="s">
        <v>14221</v>
      </c>
      <c r="D1067" s="353"/>
      <c r="E1067" s="353">
        <v>29.62157980645161</v>
      </c>
    </row>
    <row r="1068" spans="1:5">
      <c r="A1068" s="212" t="s">
        <v>8213</v>
      </c>
      <c r="B1068" s="220" t="s">
        <v>14223</v>
      </c>
      <c r="C1068" s="221" t="s">
        <v>14224</v>
      </c>
      <c r="D1068" s="353"/>
      <c r="E1068" s="353">
        <v>341.42768303225802</v>
      </c>
    </row>
    <row r="1069" spans="1:5">
      <c r="A1069" s="212" t="s">
        <v>8215</v>
      </c>
      <c r="B1069" s="220" t="s">
        <v>14226</v>
      </c>
      <c r="C1069" s="221" t="s">
        <v>14227</v>
      </c>
      <c r="D1069" s="353"/>
      <c r="E1069" s="353">
        <v>71.715403741935475</v>
      </c>
    </row>
    <row r="1070" spans="1:5">
      <c r="A1070" s="212" t="s">
        <v>8217</v>
      </c>
      <c r="B1070" s="220">
        <v>563701849</v>
      </c>
      <c r="C1070" s="221" t="s">
        <v>14229</v>
      </c>
      <c r="D1070" s="353"/>
      <c r="E1070" s="353">
        <v>857.46678387096779</v>
      </c>
    </row>
    <row r="1071" spans="1:5" ht="15.75" customHeight="1">
      <c r="A1071" s="752" t="s">
        <v>14230</v>
      </c>
      <c r="B1071" s="753"/>
      <c r="C1071" s="753"/>
      <c r="D1071" s="419"/>
      <c r="E1071" s="246"/>
    </row>
    <row r="1072" spans="1:5">
      <c r="A1072" s="212" t="s">
        <v>8219</v>
      </c>
      <c r="B1072" s="220" t="s">
        <v>14232</v>
      </c>
      <c r="C1072" s="221" t="s">
        <v>14233</v>
      </c>
      <c r="D1072" s="353"/>
      <c r="E1072" s="353">
        <v>3743.2322692258067</v>
      </c>
    </row>
    <row r="1073" spans="1:5">
      <c r="A1073" s="212" t="s">
        <v>8221</v>
      </c>
      <c r="B1073" s="220" t="s">
        <v>14235</v>
      </c>
      <c r="C1073" s="221" t="s">
        <v>14236</v>
      </c>
      <c r="D1073" s="353"/>
      <c r="E1073" s="353">
        <v>983.74825567741925</v>
      </c>
    </row>
    <row r="1074" spans="1:5">
      <c r="A1074" s="212" t="s">
        <v>8223</v>
      </c>
      <c r="B1074" s="220" t="s">
        <v>14238</v>
      </c>
      <c r="C1074" s="221" t="s">
        <v>14239</v>
      </c>
      <c r="D1074" s="353"/>
      <c r="E1074" s="353">
        <v>42.093823935483876</v>
      </c>
    </row>
    <row r="1075" spans="1:5">
      <c r="A1075" s="212" t="s">
        <v>8225</v>
      </c>
      <c r="B1075" s="220" t="s">
        <v>14241</v>
      </c>
      <c r="C1075" s="221" t="s">
        <v>14224</v>
      </c>
      <c r="D1075" s="353"/>
      <c r="E1075" s="353">
        <v>160.58014316129032</v>
      </c>
    </row>
    <row r="1076" spans="1:5">
      <c r="A1076" s="212" t="s">
        <v>8227</v>
      </c>
      <c r="B1076" s="220" t="s">
        <v>14243</v>
      </c>
      <c r="C1076" s="221" t="s">
        <v>14227</v>
      </c>
      <c r="D1076" s="353"/>
      <c r="E1076" s="353">
        <v>71.715403741935475</v>
      </c>
    </row>
    <row r="1077" spans="1:5">
      <c r="A1077" s="212" t="s">
        <v>8229</v>
      </c>
      <c r="B1077" s="220" t="s">
        <v>14245</v>
      </c>
      <c r="C1077" s="221" t="s">
        <v>14246</v>
      </c>
      <c r="D1077" s="353"/>
      <c r="E1077" s="353">
        <v>24.944488258064514</v>
      </c>
    </row>
    <row r="1078" spans="1:5">
      <c r="A1078" s="212" t="s">
        <v>8230</v>
      </c>
      <c r="B1078" s="220" t="s">
        <v>14248</v>
      </c>
      <c r="C1078" s="221" t="s">
        <v>14249</v>
      </c>
      <c r="D1078" s="353"/>
      <c r="E1078" s="353">
        <v>20.267396709677421</v>
      </c>
    </row>
    <row r="1079" spans="1:5">
      <c r="A1079" s="212" t="s">
        <v>8232</v>
      </c>
      <c r="B1079" s="220" t="s">
        <v>14251</v>
      </c>
      <c r="C1079" s="221" t="s">
        <v>14252</v>
      </c>
      <c r="D1079" s="353"/>
      <c r="E1079" s="353">
        <v>1.5590305161290321</v>
      </c>
    </row>
    <row r="1080" spans="1:5">
      <c r="A1080" s="212" t="s">
        <v>8234</v>
      </c>
      <c r="B1080" s="220" t="s">
        <v>14254</v>
      </c>
      <c r="C1080" s="221" t="s">
        <v>14218</v>
      </c>
      <c r="D1080" s="353"/>
      <c r="E1080" s="353">
        <v>17.149335677419359</v>
      </c>
    </row>
    <row r="1081" spans="1:5">
      <c r="A1081" s="212" t="s">
        <v>8236</v>
      </c>
      <c r="B1081" s="220" t="s">
        <v>14256</v>
      </c>
      <c r="C1081" s="221" t="s">
        <v>14257</v>
      </c>
      <c r="D1081" s="353"/>
      <c r="E1081" s="353">
        <v>62.361220645161289</v>
      </c>
    </row>
    <row r="1082" spans="1:5">
      <c r="A1082" s="212" t="s">
        <v>8239</v>
      </c>
      <c r="B1082" s="220" t="s">
        <v>14259</v>
      </c>
      <c r="C1082" s="221" t="s">
        <v>14260</v>
      </c>
      <c r="D1082" s="353"/>
      <c r="E1082" s="353">
        <v>9.354183096774193</v>
      </c>
    </row>
    <row r="1083" spans="1:5" ht="15.75" customHeight="1">
      <c r="A1083" s="752" t="s">
        <v>14261</v>
      </c>
      <c r="B1083" s="753"/>
      <c r="C1083" s="753"/>
      <c r="D1083" s="419"/>
      <c r="E1083" s="246"/>
    </row>
    <row r="1084" spans="1:5">
      <c r="A1084" s="212" t="s">
        <v>8242</v>
      </c>
      <c r="B1084" s="220"/>
      <c r="C1084" s="221" t="s">
        <v>14263</v>
      </c>
      <c r="D1084" s="353"/>
      <c r="E1084" s="353">
        <v>110.69116664516129</v>
      </c>
    </row>
    <row r="1085" spans="1:5">
      <c r="A1085" s="212" t="s">
        <v>8245</v>
      </c>
      <c r="B1085" s="220"/>
      <c r="C1085" s="221" t="s">
        <v>14265</v>
      </c>
      <c r="D1085" s="353"/>
      <c r="E1085" s="353">
        <v>152.78499058064517</v>
      </c>
    </row>
    <row r="1086" spans="1:5">
      <c r="A1086" s="212" t="s">
        <v>8248</v>
      </c>
      <c r="B1086" s="220"/>
      <c r="C1086" s="221" t="s">
        <v>14267</v>
      </c>
      <c r="D1086" s="353"/>
      <c r="E1086" s="353">
        <v>169.93432625806452</v>
      </c>
    </row>
    <row r="1087" spans="1:5">
      <c r="A1087" s="212" t="s">
        <v>8250</v>
      </c>
      <c r="B1087" s="220"/>
      <c r="C1087" s="221" t="s">
        <v>14269</v>
      </c>
      <c r="D1087" s="353"/>
      <c r="E1087" s="353">
        <v>152.78499058064517</v>
      </c>
    </row>
    <row r="1088" spans="1:5">
      <c r="A1088" s="212" t="s">
        <v>8252</v>
      </c>
      <c r="B1088" s="220"/>
      <c r="C1088" s="221" t="s">
        <v>14271</v>
      </c>
      <c r="D1088" s="353"/>
      <c r="E1088" s="353">
        <v>246.3268215483871</v>
      </c>
    </row>
    <row r="1089" spans="1:5">
      <c r="A1089" s="212" t="s">
        <v>8255</v>
      </c>
      <c r="B1089" s="220"/>
      <c r="C1089" s="221" t="s">
        <v>14273</v>
      </c>
      <c r="D1089" s="353"/>
      <c r="E1089" s="353">
        <v>151.22596006451616</v>
      </c>
    </row>
    <row r="1090" spans="1:5">
      <c r="A1090" s="212" t="s">
        <v>8258</v>
      </c>
      <c r="B1090" s="220"/>
      <c r="C1090" s="221" t="s">
        <v>14275</v>
      </c>
      <c r="D1090" s="353"/>
      <c r="E1090" s="353">
        <v>135.6356549032258</v>
      </c>
    </row>
    <row r="1091" spans="1:5">
      <c r="A1091" s="212" t="s">
        <v>8261</v>
      </c>
      <c r="B1091" s="220"/>
      <c r="C1091" s="221" t="s">
        <v>14277</v>
      </c>
      <c r="D1091" s="353"/>
      <c r="E1091" s="353">
        <v>77.951525806451613</v>
      </c>
    </row>
    <row r="1092" spans="1:5">
      <c r="A1092" s="212" t="s">
        <v>8264</v>
      </c>
      <c r="B1092" s="220"/>
      <c r="C1092" s="221" t="s">
        <v>14279</v>
      </c>
      <c r="D1092" s="353"/>
      <c r="E1092" s="353">
        <v>120.04534974193548</v>
      </c>
    </row>
    <row r="1093" spans="1:5">
      <c r="A1093" s="212" t="s">
        <v>8267</v>
      </c>
      <c r="B1093" s="220"/>
      <c r="C1093" s="221" t="s">
        <v>14281</v>
      </c>
      <c r="D1093" s="353"/>
      <c r="E1093" s="353">
        <v>144.98983800000002</v>
      </c>
    </row>
    <row r="1094" spans="1:5">
      <c r="A1094" s="212" t="s">
        <v>8270</v>
      </c>
      <c r="B1094" s="220"/>
      <c r="C1094" s="221" t="s">
        <v>10862</v>
      </c>
      <c r="D1094" s="353"/>
      <c r="E1094" s="353">
        <v>160.58014316129032</v>
      </c>
    </row>
    <row r="1095" spans="1:5">
      <c r="A1095" s="212" t="s">
        <v>8273</v>
      </c>
      <c r="B1095" s="220"/>
      <c r="C1095" s="221" t="s">
        <v>10864</v>
      </c>
      <c r="D1095" s="353"/>
      <c r="E1095" s="353">
        <v>293.09773703225812</v>
      </c>
    </row>
    <row r="1096" spans="1:5">
      <c r="A1096" s="212" t="s">
        <v>8276</v>
      </c>
      <c r="B1096" s="220"/>
      <c r="C1096" s="221" t="s">
        <v>10866</v>
      </c>
      <c r="D1096" s="353"/>
      <c r="E1096" s="353">
        <v>202.67396709677425</v>
      </c>
    </row>
    <row r="1097" spans="1:5">
      <c r="A1097" s="212" t="s">
        <v>8279</v>
      </c>
      <c r="B1097" s="220"/>
      <c r="C1097" s="221" t="s">
        <v>14267</v>
      </c>
      <c r="D1097" s="353"/>
      <c r="E1097" s="353">
        <v>169.93432625806452</v>
      </c>
    </row>
    <row r="1098" spans="1:5">
      <c r="A1098" s="212" t="s">
        <v>8281</v>
      </c>
      <c r="B1098" s="220"/>
      <c r="C1098" s="221" t="s">
        <v>10869</v>
      </c>
      <c r="D1098" s="353"/>
      <c r="E1098" s="353">
        <v>204.2329976129032</v>
      </c>
    </row>
    <row r="1099" spans="1:5">
      <c r="A1099" s="212" t="s">
        <v>8283</v>
      </c>
      <c r="B1099" s="220"/>
      <c r="C1099" s="221" t="s">
        <v>10871</v>
      </c>
      <c r="D1099" s="353"/>
      <c r="E1099" s="353">
        <v>144.98983800000002</v>
      </c>
    </row>
    <row r="1100" spans="1:5">
      <c r="A1100" s="212" t="s">
        <v>5283</v>
      </c>
      <c r="B1100" s="220"/>
      <c r="C1100" s="221" t="s">
        <v>10873</v>
      </c>
      <c r="D1100" s="353"/>
      <c r="E1100" s="353">
        <v>110.69116664516129</v>
      </c>
    </row>
    <row r="1101" spans="1:5">
      <c r="A1101" s="212" t="s">
        <v>5286</v>
      </c>
      <c r="B1101" s="220"/>
      <c r="C1101" s="221" t="s">
        <v>10875</v>
      </c>
      <c r="D1101" s="353"/>
      <c r="E1101" s="353">
        <v>252.56294361290321</v>
      </c>
    </row>
    <row r="1102" spans="1:5">
      <c r="A1102" s="212" t="s">
        <v>5289</v>
      </c>
      <c r="B1102" s="220"/>
      <c r="C1102" s="221" t="s">
        <v>10877</v>
      </c>
      <c r="D1102" s="353"/>
      <c r="E1102" s="353">
        <v>104.45504458064516</v>
      </c>
    </row>
    <row r="1103" spans="1:5">
      <c r="A1103" s="212" t="s">
        <v>5292</v>
      </c>
      <c r="B1103" s="220"/>
      <c r="C1103" s="221" t="s">
        <v>10879</v>
      </c>
      <c r="D1103" s="353"/>
      <c r="E1103" s="353">
        <v>135.6356549032258</v>
      </c>
    </row>
    <row r="1104" spans="1:5">
      <c r="A1104" s="212" t="s">
        <v>5295</v>
      </c>
      <c r="B1104" s="220"/>
      <c r="C1104" s="221" t="s">
        <v>10881</v>
      </c>
      <c r="D1104" s="353"/>
      <c r="E1104" s="353">
        <v>213.58718070967743</v>
      </c>
    </row>
    <row r="1105" spans="1:5">
      <c r="A1105" s="212" t="s">
        <v>5298</v>
      </c>
      <c r="B1105" s="220"/>
      <c r="C1105" s="221" t="s">
        <v>10883</v>
      </c>
      <c r="D1105" s="353"/>
      <c r="E1105" s="353">
        <v>325.83737787096771</v>
      </c>
    </row>
    <row r="1106" spans="1:5">
      <c r="A1106" s="212" t="s">
        <v>5301</v>
      </c>
      <c r="B1106" s="220"/>
      <c r="C1106" s="221" t="s">
        <v>10885</v>
      </c>
      <c r="D1106" s="353"/>
      <c r="E1106" s="353">
        <v>213.58718070967743</v>
      </c>
    </row>
    <row r="1107" spans="1:5">
      <c r="A1107" s="212" t="s">
        <v>5304</v>
      </c>
      <c r="B1107" s="220"/>
      <c r="C1107" s="221" t="s">
        <v>10887</v>
      </c>
      <c r="D1107" s="353"/>
      <c r="E1107" s="353">
        <v>118.48631922580644</v>
      </c>
    </row>
    <row r="1108" spans="1:5">
      <c r="A1108" s="212" t="s">
        <v>5308</v>
      </c>
      <c r="B1108" s="220"/>
      <c r="C1108" s="221" t="s">
        <v>10889</v>
      </c>
      <c r="D1108" s="353"/>
      <c r="E1108" s="353">
        <v>169.93432625806452</v>
      </c>
    </row>
    <row r="1109" spans="1:5">
      <c r="A1109" s="212" t="s">
        <v>5310</v>
      </c>
      <c r="B1109" s="220"/>
      <c r="C1109" s="221" t="s">
        <v>10891</v>
      </c>
      <c r="D1109" s="353"/>
      <c r="E1109" s="353">
        <v>212.02815019354844</v>
      </c>
    </row>
    <row r="1110" spans="1:5">
      <c r="A1110" s="212" t="s">
        <v>5313</v>
      </c>
      <c r="B1110" s="220"/>
      <c r="C1110" s="221" t="s">
        <v>10893</v>
      </c>
      <c r="D1110" s="353"/>
      <c r="E1110" s="353">
        <v>180.84753987096772</v>
      </c>
    </row>
    <row r="1111" spans="1:5">
      <c r="A1111" s="212" t="s">
        <v>5316</v>
      </c>
      <c r="B1111" s="220"/>
      <c r="C1111" s="221" t="s">
        <v>10895</v>
      </c>
      <c r="D1111" s="353"/>
      <c r="E1111" s="353">
        <v>144.98983800000002</v>
      </c>
    </row>
    <row r="1112" spans="1:5">
      <c r="A1112" s="212" t="s">
        <v>5318</v>
      </c>
      <c r="B1112" s="220"/>
      <c r="C1112" s="221" t="s">
        <v>10897</v>
      </c>
      <c r="D1112" s="353"/>
      <c r="E1112" s="353">
        <v>144.98983800000002</v>
      </c>
    </row>
    <row r="1113" spans="1:5">
      <c r="A1113" s="212" t="s">
        <v>5320</v>
      </c>
      <c r="B1113" s="220"/>
      <c r="C1113" s="221" t="s">
        <v>10899</v>
      </c>
      <c r="D1113" s="353"/>
      <c r="E1113" s="353">
        <v>127.84050232258063</v>
      </c>
    </row>
    <row r="1114" spans="1:5">
      <c r="A1114" s="212" t="s">
        <v>5323</v>
      </c>
      <c r="B1114" s="220"/>
      <c r="C1114" s="221" t="s">
        <v>10901</v>
      </c>
      <c r="D1114" s="353"/>
      <c r="E1114" s="353">
        <v>185.52463141935482</v>
      </c>
    </row>
    <row r="1115" spans="1:5">
      <c r="A1115" s="212" t="s">
        <v>5326</v>
      </c>
      <c r="B1115" s="220"/>
      <c r="C1115" s="221" t="s">
        <v>10903</v>
      </c>
      <c r="D1115" s="353"/>
      <c r="E1115" s="353">
        <v>152.78499058064517</v>
      </c>
    </row>
    <row r="1116" spans="1:5">
      <c r="A1116" s="212" t="s">
        <v>5329</v>
      </c>
      <c r="B1116" s="220"/>
      <c r="C1116" s="221" t="s">
        <v>10905</v>
      </c>
      <c r="D1116" s="353"/>
      <c r="E1116" s="353">
        <v>127.84050232258063</v>
      </c>
    </row>
    <row r="1117" spans="1:5">
      <c r="A1117" s="212" t="s">
        <v>5332</v>
      </c>
      <c r="B1117" s="220"/>
      <c r="C1117" s="221" t="s">
        <v>10907</v>
      </c>
      <c r="D1117" s="353"/>
      <c r="E1117" s="353">
        <v>218.26427225806452</v>
      </c>
    </row>
    <row r="1118" spans="1:5">
      <c r="A1118" s="212" t="s">
        <v>5335</v>
      </c>
      <c r="B1118" s="220"/>
      <c r="C1118" s="221" t="s">
        <v>10909</v>
      </c>
      <c r="D1118" s="353"/>
      <c r="E1118" s="353">
        <v>179.28850935483874</v>
      </c>
    </row>
    <row r="1119" spans="1:5">
      <c r="A1119" s="212" t="s">
        <v>5337</v>
      </c>
      <c r="B1119" s="220"/>
      <c r="C1119" s="221" t="s">
        <v>10911</v>
      </c>
      <c r="D1119" s="353"/>
      <c r="E1119" s="353">
        <v>162.13917367741936</v>
      </c>
    </row>
    <row r="1120" spans="1:5">
      <c r="A1120" s="212" t="s">
        <v>5340</v>
      </c>
      <c r="B1120" s="220"/>
      <c r="C1120" s="221" t="s">
        <v>10913</v>
      </c>
      <c r="D1120" s="353"/>
      <c r="E1120" s="353">
        <v>144.98983800000002</v>
      </c>
    </row>
    <row r="1121" spans="1:5">
      <c r="A1121" s="212" t="s">
        <v>5342</v>
      </c>
      <c r="B1121" s="220"/>
      <c r="C1121" s="221" t="s">
        <v>10915</v>
      </c>
      <c r="D1121" s="353"/>
      <c r="E1121" s="353">
        <v>174.61141780645164</v>
      </c>
    </row>
    <row r="1122" spans="1:5">
      <c r="A1122" s="212" t="s">
        <v>5345</v>
      </c>
      <c r="B1122" s="220"/>
      <c r="C1122" s="221" t="s">
        <v>10917</v>
      </c>
      <c r="D1122" s="353"/>
      <c r="E1122" s="353">
        <v>140.31274645161292</v>
      </c>
    </row>
    <row r="1123" spans="1:5">
      <c r="A1123" s="212" t="s">
        <v>5347</v>
      </c>
      <c r="B1123" s="220"/>
      <c r="C1123" s="221" t="s">
        <v>10919</v>
      </c>
      <c r="D1123" s="353"/>
      <c r="E1123" s="353">
        <v>215.14621122580644</v>
      </c>
    </row>
    <row r="1124" spans="1:5">
      <c r="A1124" s="212" t="s">
        <v>5350</v>
      </c>
      <c r="B1124" s="220"/>
      <c r="C1124" s="221" t="s">
        <v>10921</v>
      </c>
      <c r="D1124" s="353"/>
      <c r="E1124" s="353">
        <v>118.48631922580644</v>
      </c>
    </row>
    <row r="1125" spans="1:5">
      <c r="A1125" s="212" t="s">
        <v>5352</v>
      </c>
      <c r="B1125" s="220"/>
      <c r="C1125" s="221" t="s">
        <v>10913</v>
      </c>
      <c r="D1125" s="353"/>
      <c r="E1125" s="353">
        <v>144.98983800000002</v>
      </c>
    </row>
    <row r="1126" spans="1:5">
      <c r="A1126" s="212" t="s">
        <v>5355</v>
      </c>
      <c r="B1126" s="220"/>
      <c r="C1126" s="221" t="s">
        <v>10924</v>
      </c>
      <c r="D1126" s="353"/>
      <c r="E1126" s="353">
        <v>120.04534974193548</v>
      </c>
    </row>
    <row r="1127" spans="1:5">
      <c r="A1127" s="212" t="s">
        <v>5359</v>
      </c>
      <c r="B1127" s="220"/>
      <c r="C1127" s="221" t="s">
        <v>10926</v>
      </c>
      <c r="D1127" s="353"/>
      <c r="E1127" s="353">
        <v>171.49335677419356</v>
      </c>
    </row>
    <row r="1128" spans="1:5">
      <c r="A1128" s="212" t="s">
        <v>5362</v>
      </c>
      <c r="B1128" s="220"/>
      <c r="C1128" s="221" t="s">
        <v>10928</v>
      </c>
      <c r="D1128" s="353"/>
      <c r="E1128" s="353">
        <v>162.13917367741936</v>
      </c>
    </row>
    <row r="1129" spans="1:5">
      <c r="A1129" s="212" t="s">
        <v>5365</v>
      </c>
      <c r="B1129" s="220"/>
      <c r="C1129" s="221" t="s">
        <v>10930</v>
      </c>
      <c r="D1129" s="353"/>
      <c r="E1129" s="353">
        <v>254.12197412903228</v>
      </c>
    </row>
    <row r="1130" spans="1:5">
      <c r="A1130" s="212" t="s">
        <v>5368</v>
      </c>
      <c r="B1130" s="220"/>
      <c r="C1130" s="221" t="s">
        <v>10932</v>
      </c>
      <c r="D1130" s="353"/>
      <c r="E1130" s="353">
        <v>197.9968755483871</v>
      </c>
    </row>
    <row r="1131" spans="1:5">
      <c r="A1131" s="212" t="s">
        <v>5370</v>
      </c>
      <c r="B1131" s="220"/>
      <c r="C1131" s="221" t="s">
        <v>10934</v>
      </c>
      <c r="D1131" s="353"/>
      <c r="E1131" s="353">
        <v>197.9968755483871</v>
      </c>
    </row>
    <row r="1132" spans="1:5">
      <c r="A1132" s="212" t="s">
        <v>5372</v>
      </c>
      <c r="B1132" s="220"/>
      <c r="C1132" s="221" t="s">
        <v>10909</v>
      </c>
      <c r="D1132" s="353"/>
      <c r="E1132" s="353">
        <v>179.28850935483874</v>
      </c>
    </row>
    <row r="1133" spans="1:5">
      <c r="A1133" s="212" t="s">
        <v>5375</v>
      </c>
      <c r="B1133" s="220"/>
      <c r="C1133" s="221" t="s">
        <v>10937</v>
      </c>
      <c r="D1133" s="353"/>
      <c r="E1133" s="353">
        <v>294.65676754838717</v>
      </c>
    </row>
    <row r="1134" spans="1:5">
      <c r="A1134" s="212" t="s">
        <v>5378</v>
      </c>
      <c r="B1134" s="220"/>
      <c r="C1134" s="221" t="s">
        <v>10939</v>
      </c>
      <c r="D1134" s="353"/>
      <c r="E1134" s="353">
        <v>232.29554690322578</v>
      </c>
    </row>
    <row r="1135" spans="1:5">
      <c r="A1135" s="212" t="s">
        <v>5379</v>
      </c>
      <c r="B1135" s="220"/>
      <c r="C1135" s="221" t="s">
        <v>10941</v>
      </c>
      <c r="D1135" s="353"/>
      <c r="E1135" s="353">
        <v>251.00391309677423</v>
      </c>
    </row>
    <row r="1136" spans="1:5">
      <c r="A1136" s="212" t="s">
        <v>8327</v>
      </c>
      <c r="B1136" s="220"/>
      <c r="C1136" s="221" t="s">
        <v>10943</v>
      </c>
      <c r="D1136" s="353"/>
      <c r="E1136" s="353">
        <v>197.9968755483871</v>
      </c>
    </row>
    <row r="1137" spans="1:5">
      <c r="A1137" s="212" t="s">
        <v>8330</v>
      </c>
      <c r="B1137" s="220"/>
      <c r="C1137" s="221" t="s">
        <v>10945</v>
      </c>
      <c r="D1137" s="353"/>
      <c r="E1137" s="353">
        <v>174.61141780645164</v>
      </c>
    </row>
    <row r="1138" spans="1:5">
      <c r="A1138" s="212" t="s">
        <v>8333</v>
      </c>
      <c r="B1138" s="220"/>
      <c r="C1138" s="221" t="s">
        <v>10947</v>
      </c>
      <c r="D1138" s="353"/>
      <c r="E1138" s="353">
        <v>241.64973000000003</v>
      </c>
    </row>
    <row r="1139" spans="1:5">
      <c r="A1139" s="212" t="s">
        <v>8336</v>
      </c>
      <c r="B1139" s="220"/>
      <c r="C1139" s="221" t="s">
        <v>10949</v>
      </c>
      <c r="D1139" s="353"/>
      <c r="E1139" s="353">
        <v>232.29554690322578</v>
      </c>
    </row>
    <row r="1140" spans="1:5">
      <c r="A1140" s="212" t="s">
        <v>14562</v>
      </c>
      <c r="B1140" s="220"/>
      <c r="C1140" s="221" t="s">
        <v>8154</v>
      </c>
      <c r="D1140" s="353"/>
      <c r="E1140" s="353">
        <v>188.6426924516129</v>
      </c>
    </row>
    <row r="1141" spans="1:5">
      <c r="A1141" s="212" t="s">
        <v>14565</v>
      </c>
      <c r="B1141" s="220"/>
      <c r="C1141" s="221" t="s">
        <v>8156</v>
      </c>
      <c r="D1141" s="353"/>
      <c r="E1141" s="353">
        <v>197.9968755483871</v>
      </c>
    </row>
    <row r="1142" spans="1:5">
      <c r="A1142" s="212" t="s">
        <v>14566</v>
      </c>
      <c r="B1142" s="220"/>
      <c r="C1142" s="221" t="s">
        <v>8158</v>
      </c>
      <c r="D1142" s="353"/>
      <c r="E1142" s="353">
        <v>174.61141780645164</v>
      </c>
    </row>
    <row r="1143" spans="1:5">
      <c r="A1143" s="212" t="s">
        <v>14568</v>
      </c>
      <c r="B1143" s="220"/>
      <c r="C1143" s="221" t="s">
        <v>8160</v>
      </c>
      <c r="D1143" s="353"/>
      <c r="E1143" s="353">
        <v>121.60438025806452</v>
      </c>
    </row>
    <row r="1144" spans="1:5">
      <c r="A1144" s="212" t="s">
        <v>14570</v>
      </c>
      <c r="B1144" s="220"/>
      <c r="C1144" s="221" t="s">
        <v>8162</v>
      </c>
      <c r="D1144" s="353"/>
      <c r="E1144" s="353">
        <v>193.31978400000003</v>
      </c>
    </row>
    <row r="1145" spans="1:5">
      <c r="A1145" s="212" t="s">
        <v>14573</v>
      </c>
      <c r="B1145" s="220"/>
      <c r="C1145" s="221" t="s">
        <v>8164</v>
      </c>
      <c r="D1145" s="353"/>
      <c r="E1145" s="353">
        <v>183.96560090322583</v>
      </c>
    </row>
    <row r="1146" spans="1:5">
      <c r="A1146" s="212" t="s">
        <v>14576</v>
      </c>
      <c r="B1146" s="220"/>
      <c r="C1146" s="221" t="s">
        <v>8166</v>
      </c>
      <c r="D1146" s="353"/>
      <c r="E1146" s="353">
        <v>266.59421825806453</v>
      </c>
    </row>
    <row r="1147" spans="1:5">
      <c r="A1147" s="212" t="s">
        <v>14579</v>
      </c>
      <c r="B1147" s="220"/>
      <c r="C1147" s="221" t="s">
        <v>8168</v>
      </c>
      <c r="D1147" s="353"/>
      <c r="E1147" s="353">
        <v>210.46911967741934</v>
      </c>
    </row>
    <row r="1148" spans="1:5">
      <c r="A1148" s="212" t="s">
        <v>14581</v>
      </c>
      <c r="B1148" s="220"/>
      <c r="C1148" s="221" t="s">
        <v>8170</v>
      </c>
      <c r="D1148" s="353"/>
      <c r="E1148" s="353">
        <v>174.61141780645164</v>
      </c>
    </row>
    <row r="1149" spans="1:5">
      <c r="A1149" s="212" t="s">
        <v>14585</v>
      </c>
      <c r="B1149" s="220"/>
      <c r="C1149" s="221" t="s">
        <v>8172</v>
      </c>
      <c r="D1149" s="353"/>
      <c r="E1149" s="353">
        <v>138.75371593548388</v>
      </c>
    </row>
    <row r="1150" spans="1:5">
      <c r="A1150" s="212" t="s">
        <v>14588</v>
      </c>
      <c r="B1150" s="220"/>
      <c r="C1150" s="221" t="s">
        <v>8174</v>
      </c>
      <c r="D1150" s="353"/>
      <c r="E1150" s="353">
        <v>190.20172296774194</v>
      </c>
    </row>
    <row r="1151" spans="1:5">
      <c r="A1151" s="212" t="s">
        <v>14591</v>
      </c>
      <c r="B1151" s="220"/>
      <c r="C1151" s="221" t="s">
        <v>8176</v>
      </c>
      <c r="D1151" s="353"/>
      <c r="E1151" s="353">
        <v>322.71931683870957</v>
      </c>
    </row>
    <row r="1152" spans="1:5">
      <c r="A1152" s="212" t="s">
        <v>14593</v>
      </c>
      <c r="B1152" s="220"/>
      <c r="C1152" s="221" t="s">
        <v>8178</v>
      </c>
      <c r="D1152" s="353"/>
      <c r="E1152" s="353">
        <v>378.84441541935496</v>
      </c>
    </row>
    <row r="1153" spans="1:5">
      <c r="A1153" s="212" t="s">
        <v>14596</v>
      </c>
      <c r="B1153" s="220"/>
      <c r="C1153" s="221" t="s">
        <v>8180</v>
      </c>
      <c r="D1153" s="353"/>
      <c r="E1153" s="353">
        <v>444.3236970967742</v>
      </c>
    </row>
    <row r="1154" spans="1:5">
      <c r="A1154" s="212" t="s">
        <v>14598</v>
      </c>
      <c r="B1154" s="220"/>
      <c r="C1154" s="221" t="s">
        <v>8182</v>
      </c>
      <c r="D1154" s="353"/>
      <c r="E1154" s="353">
        <v>166.81626522580643</v>
      </c>
    </row>
    <row r="1155" spans="1:5">
      <c r="A1155" s="212" t="s">
        <v>14601</v>
      </c>
      <c r="B1155" s="220"/>
      <c r="C1155" s="221" t="s">
        <v>8184</v>
      </c>
      <c r="D1155" s="353"/>
      <c r="E1155" s="353">
        <v>173.05238729032257</v>
      </c>
    </row>
    <row r="1156" spans="1:5">
      <c r="A1156" s="212" t="s">
        <v>18304</v>
      </c>
      <c r="B1156" s="220"/>
      <c r="C1156" s="221" t="s">
        <v>8186</v>
      </c>
      <c r="D1156" s="353"/>
      <c r="E1156" s="353">
        <v>333.63253045161287</v>
      </c>
    </row>
    <row r="1157" spans="1:5">
      <c r="A1157" s="212" t="s">
        <v>18307</v>
      </c>
      <c r="B1157" s="220"/>
      <c r="C1157" s="221" t="s">
        <v>8188</v>
      </c>
      <c r="D1157" s="353"/>
      <c r="E1157" s="353">
        <v>141.87177696774197</v>
      </c>
    </row>
    <row r="1158" spans="1:5">
      <c r="A1158" s="212" t="s">
        <v>18310</v>
      </c>
      <c r="B1158" s="220"/>
      <c r="C1158" s="221" t="s">
        <v>8190</v>
      </c>
      <c r="D1158" s="353"/>
      <c r="E1158" s="353">
        <v>252.56294361290321</v>
      </c>
    </row>
    <row r="1159" spans="1:5">
      <c r="A1159" s="212" t="s">
        <v>18313</v>
      </c>
      <c r="B1159" s="220"/>
      <c r="C1159" s="221" t="s">
        <v>8192</v>
      </c>
      <c r="D1159" s="353"/>
      <c r="E1159" s="353">
        <v>463.03206329032258</v>
      </c>
    </row>
    <row r="1160" spans="1:5">
      <c r="A1160" s="212" t="s">
        <v>18316</v>
      </c>
      <c r="B1160" s="220"/>
      <c r="C1160" s="221" t="s">
        <v>8194</v>
      </c>
      <c r="D1160" s="353"/>
      <c r="E1160" s="353">
        <v>238.53166896774198</v>
      </c>
    </row>
    <row r="1161" spans="1:5">
      <c r="A1161" s="212" t="s">
        <v>18319</v>
      </c>
      <c r="B1161" s="220"/>
      <c r="C1161" s="221" t="s">
        <v>8196</v>
      </c>
      <c r="D1161" s="353"/>
      <c r="E1161" s="353">
        <v>399.11181212903222</v>
      </c>
    </row>
    <row r="1162" spans="1:5">
      <c r="A1162" s="212" t="s">
        <v>18322</v>
      </c>
      <c r="B1162" s="220"/>
      <c r="C1162" s="221" t="s">
        <v>8198</v>
      </c>
      <c r="D1162" s="353"/>
      <c r="E1162" s="353">
        <v>279.06646238709675</v>
      </c>
    </row>
    <row r="1163" spans="1:5">
      <c r="A1163" s="212" t="s">
        <v>18324</v>
      </c>
      <c r="B1163" s="220"/>
      <c r="C1163" s="221" t="s">
        <v>8200</v>
      </c>
      <c r="D1163" s="353"/>
      <c r="E1163" s="353">
        <v>205.79202812903227</v>
      </c>
    </row>
    <row r="1164" spans="1:5">
      <c r="A1164" s="212" t="s">
        <v>18327</v>
      </c>
      <c r="B1164" s="220"/>
      <c r="C1164" s="221" t="s">
        <v>8202</v>
      </c>
      <c r="D1164" s="353"/>
      <c r="E1164" s="353">
        <v>299.33385909677418</v>
      </c>
    </row>
    <row r="1165" spans="1:5">
      <c r="A1165" s="212" t="s">
        <v>18330</v>
      </c>
      <c r="B1165" s="220"/>
      <c r="C1165" s="221" t="s">
        <v>8204</v>
      </c>
      <c r="D1165" s="353"/>
      <c r="E1165" s="353">
        <v>371.04926283870964</v>
      </c>
    </row>
    <row r="1166" spans="1:5">
      <c r="A1166" s="212" t="s">
        <v>18332</v>
      </c>
      <c r="B1166" s="220"/>
      <c r="C1166" s="221" t="s">
        <v>8206</v>
      </c>
      <c r="D1166" s="353"/>
      <c r="E1166" s="353">
        <v>285.30258445161286</v>
      </c>
    </row>
    <row r="1167" spans="1:5">
      <c r="A1167" s="212" t="s">
        <v>18335</v>
      </c>
      <c r="B1167" s="220"/>
      <c r="C1167" s="221" t="s">
        <v>8208</v>
      </c>
      <c r="D1167" s="353"/>
      <c r="E1167" s="353">
        <v>305.56998116129034</v>
      </c>
    </row>
    <row r="1168" spans="1:5">
      <c r="A1168" s="212" t="s">
        <v>18337</v>
      </c>
      <c r="B1168" s="220"/>
      <c r="C1168" s="221" t="s">
        <v>8210</v>
      </c>
      <c r="D1168" s="353"/>
      <c r="E1168" s="353">
        <v>410.02502574193545</v>
      </c>
    </row>
    <row r="1169" spans="1:5">
      <c r="A1169" s="212" t="s">
        <v>18340</v>
      </c>
      <c r="B1169" s="220"/>
      <c r="C1169" s="221" t="s">
        <v>8212</v>
      </c>
      <c r="D1169" s="353"/>
      <c r="E1169" s="353">
        <v>693.76857967741932</v>
      </c>
    </row>
    <row r="1170" spans="1:5">
      <c r="A1170" s="212" t="s">
        <v>21813</v>
      </c>
      <c r="B1170" s="220"/>
      <c r="C1170" s="221" t="s">
        <v>8214</v>
      </c>
      <c r="D1170" s="353"/>
      <c r="E1170" s="353">
        <v>696.88664070967764</v>
      </c>
    </row>
    <row r="1171" spans="1:5">
      <c r="A1171" s="212" t="s">
        <v>21817</v>
      </c>
      <c r="B1171" s="220"/>
      <c r="C1171" s="221" t="s">
        <v>8216</v>
      </c>
      <c r="D1171" s="353"/>
      <c r="E1171" s="353">
        <v>980.6301946451614</v>
      </c>
    </row>
    <row r="1172" spans="1:5">
      <c r="A1172" s="212" t="s">
        <v>21821</v>
      </c>
      <c r="B1172" s="220"/>
      <c r="C1172" s="221" t="s">
        <v>8218</v>
      </c>
      <c r="D1172" s="353"/>
      <c r="E1172" s="353">
        <v>1032.0782016774194</v>
      </c>
    </row>
    <row r="1173" spans="1:5">
      <c r="A1173" s="212" t="s">
        <v>21825</v>
      </c>
      <c r="B1173" s="220"/>
      <c r="C1173" s="221" t="s">
        <v>8220</v>
      </c>
      <c r="D1173" s="353"/>
      <c r="E1173" s="353">
        <v>1562.1485771612899</v>
      </c>
    </row>
    <row r="1174" spans="1:5">
      <c r="A1174" s="212" t="s">
        <v>21830</v>
      </c>
      <c r="B1174" s="220"/>
      <c r="C1174" s="221" t="s">
        <v>8222</v>
      </c>
      <c r="D1174" s="353"/>
      <c r="E1174" s="353">
        <v>152.78499058064517</v>
      </c>
    </row>
    <row r="1175" spans="1:5">
      <c r="A1175" s="212" t="s">
        <v>21832</v>
      </c>
      <c r="B1175" s="220"/>
      <c r="C1175" s="221" t="s">
        <v>8224</v>
      </c>
      <c r="D1175" s="353"/>
      <c r="E1175" s="353">
        <v>160.58014316129032</v>
      </c>
    </row>
    <row r="1176" spans="1:5">
      <c r="A1176" s="212" t="s">
        <v>21833</v>
      </c>
      <c r="B1176" s="220"/>
      <c r="C1176" s="221" t="s">
        <v>8226</v>
      </c>
      <c r="D1176" s="353"/>
      <c r="E1176" s="353">
        <v>168.3752957419355</v>
      </c>
    </row>
    <row r="1177" spans="1:5">
      <c r="A1177" s="212" t="s">
        <v>21834</v>
      </c>
      <c r="B1177" s="220"/>
      <c r="C1177" s="221" t="s">
        <v>8228</v>
      </c>
      <c r="D1177" s="353"/>
      <c r="E1177" s="353">
        <v>202.67396709677425</v>
      </c>
    </row>
    <row r="1178" spans="1:5">
      <c r="A1178" s="212" t="s">
        <v>21835</v>
      </c>
      <c r="B1178" s="220"/>
      <c r="C1178" s="221" t="s">
        <v>10909</v>
      </c>
      <c r="D1178" s="353"/>
      <c r="E1178" s="353">
        <v>179.28850935483874</v>
      </c>
    </row>
    <row r="1179" spans="1:5">
      <c r="A1179" s="212" t="s">
        <v>21837</v>
      </c>
      <c r="B1179" s="220"/>
      <c r="C1179" s="221" t="s">
        <v>8231</v>
      </c>
      <c r="D1179" s="353"/>
      <c r="E1179" s="353">
        <v>174.61141780645164</v>
      </c>
    </row>
    <row r="1180" spans="1:5">
      <c r="A1180" s="212" t="s">
        <v>21840</v>
      </c>
      <c r="B1180" s="220"/>
      <c r="C1180" s="221" t="s">
        <v>8233</v>
      </c>
      <c r="D1180" s="353"/>
      <c r="E1180" s="353">
        <v>135.6356549032258</v>
      </c>
    </row>
    <row r="1181" spans="1:5">
      <c r="A1181" s="212" t="s">
        <v>21843</v>
      </c>
      <c r="B1181" s="220"/>
      <c r="C1181" s="221" t="s">
        <v>8235</v>
      </c>
      <c r="D1181" s="353"/>
      <c r="E1181" s="353">
        <v>227.61845535483872</v>
      </c>
    </row>
    <row r="1182" spans="1:5">
      <c r="A1182" s="212" t="s">
        <v>21846</v>
      </c>
      <c r="B1182" s="221"/>
      <c r="C1182" s="221" t="s">
        <v>8237</v>
      </c>
      <c r="D1182" s="353"/>
      <c r="E1182" s="353">
        <v>224.50039432258066</v>
      </c>
    </row>
    <row r="1183" spans="1:5" ht="15.75" customHeight="1">
      <c r="A1183" s="752" t="s">
        <v>8238</v>
      </c>
      <c r="B1183" s="753"/>
      <c r="C1183" s="753"/>
      <c r="D1183" s="419"/>
      <c r="E1183" s="246"/>
    </row>
    <row r="1184" spans="1:5">
      <c r="A1184" s="212" t="s">
        <v>21849</v>
      </c>
      <c r="B1184" s="220" t="s">
        <v>8240</v>
      </c>
      <c r="C1184" s="221" t="s">
        <v>8241</v>
      </c>
      <c r="D1184" s="353"/>
      <c r="E1184" s="353">
        <v>10969.338711483872</v>
      </c>
    </row>
    <row r="1185" spans="1:5">
      <c r="A1185" s="212" t="s">
        <v>21852</v>
      </c>
      <c r="B1185" s="220" t="s">
        <v>8243</v>
      </c>
      <c r="C1185" s="221" t="s">
        <v>8244</v>
      </c>
      <c r="D1185" s="353"/>
      <c r="E1185" s="353">
        <v>1120.9429410967741</v>
      </c>
    </row>
    <row r="1186" spans="1:5">
      <c r="A1186" s="212" t="s">
        <v>21855</v>
      </c>
      <c r="B1186" s="220" t="s">
        <v>8246</v>
      </c>
      <c r="C1186" s="221" t="s">
        <v>8247</v>
      </c>
      <c r="D1186" s="353"/>
      <c r="E1186" s="353">
        <v>2324.5144995483874</v>
      </c>
    </row>
    <row r="1187" spans="1:5">
      <c r="A1187" s="212" t="s">
        <v>21857</v>
      </c>
      <c r="B1187" s="220" t="s">
        <v>8249</v>
      </c>
      <c r="C1187" s="221" t="s">
        <v>29150</v>
      </c>
      <c r="D1187" s="353"/>
      <c r="E1187" s="353">
        <v>478.62236845161289</v>
      </c>
    </row>
    <row r="1188" spans="1:5">
      <c r="A1188" s="212" t="s">
        <v>21860</v>
      </c>
      <c r="B1188" s="220" t="s">
        <v>8251</v>
      </c>
      <c r="C1188" s="221" t="s">
        <v>14474</v>
      </c>
      <c r="D1188" s="353"/>
      <c r="E1188" s="353">
        <v>3005.810835096775</v>
      </c>
    </row>
    <row r="1189" spans="1:5">
      <c r="A1189" s="212" t="s">
        <v>21863</v>
      </c>
      <c r="B1189" s="220" t="s">
        <v>8253</v>
      </c>
      <c r="C1189" s="221" t="s">
        <v>8254</v>
      </c>
      <c r="D1189" s="353"/>
      <c r="E1189" s="353">
        <v>205.79202812903227</v>
      </c>
    </row>
    <row r="1190" spans="1:5">
      <c r="A1190" s="212" t="s">
        <v>21865</v>
      </c>
      <c r="B1190" s="220" t="s">
        <v>8256</v>
      </c>
      <c r="C1190" s="221" t="s">
        <v>8257</v>
      </c>
      <c r="D1190" s="353"/>
      <c r="E1190" s="353">
        <v>95.100861483870972</v>
      </c>
    </row>
    <row r="1191" spans="1:5">
      <c r="A1191" s="212" t="s">
        <v>21867</v>
      </c>
      <c r="B1191" s="220" t="s">
        <v>8259</v>
      </c>
      <c r="C1191" s="221" t="s">
        <v>8260</v>
      </c>
      <c r="D1191" s="353"/>
      <c r="E1191" s="353">
        <v>229.17748587096773</v>
      </c>
    </row>
    <row r="1192" spans="1:5">
      <c r="A1192" s="212" t="s">
        <v>21868</v>
      </c>
      <c r="B1192" s="220" t="s">
        <v>8262</v>
      </c>
      <c r="C1192" s="221" t="s">
        <v>8263</v>
      </c>
      <c r="D1192" s="353"/>
      <c r="E1192" s="353">
        <v>23.385457741935483</v>
      </c>
    </row>
    <row r="1193" spans="1:5">
      <c r="A1193" s="212" t="s">
        <v>21869</v>
      </c>
      <c r="B1193" s="220" t="s">
        <v>8265</v>
      </c>
      <c r="C1193" s="221" t="s">
        <v>8266</v>
      </c>
      <c r="D1193" s="353"/>
      <c r="E1193" s="353">
        <v>28.062549290322583</v>
      </c>
    </row>
    <row r="1194" spans="1:5">
      <c r="A1194" s="212" t="s">
        <v>21870</v>
      </c>
      <c r="B1194" s="220" t="s">
        <v>8268</v>
      </c>
      <c r="C1194" s="221" t="s">
        <v>8269</v>
      </c>
      <c r="D1194" s="353"/>
      <c r="E1194" s="353">
        <v>45.211884967741931</v>
      </c>
    </row>
    <row r="1195" spans="1:5">
      <c r="A1195" s="212" t="s">
        <v>21871</v>
      </c>
      <c r="B1195" s="220" t="s">
        <v>8271</v>
      </c>
      <c r="C1195" s="221" t="s">
        <v>8272</v>
      </c>
      <c r="D1195" s="353"/>
      <c r="E1195" s="353">
        <v>74.239548387096761</v>
      </c>
    </row>
    <row r="1196" spans="1:5">
      <c r="A1196" s="212" t="s">
        <v>21872</v>
      </c>
      <c r="B1196" s="220" t="s">
        <v>8274</v>
      </c>
      <c r="C1196" s="221" t="s">
        <v>8275</v>
      </c>
      <c r="D1196" s="353"/>
      <c r="E1196" s="353">
        <v>74.239548387096761</v>
      </c>
    </row>
    <row r="1197" spans="1:5">
      <c r="A1197" s="212" t="s">
        <v>21875</v>
      </c>
      <c r="B1197" s="220" t="s">
        <v>8277</v>
      </c>
      <c r="C1197" s="221" t="s">
        <v>8278</v>
      </c>
      <c r="D1197" s="353"/>
      <c r="E1197" s="353">
        <v>174.61141780645164</v>
      </c>
    </row>
    <row r="1198" spans="1:5">
      <c r="A1198" s="212" t="s">
        <v>21877</v>
      </c>
      <c r="B1198" s="220" t="s">
        <v>8280</v>
      </c>
      <c r="C1198" s="221" t="s">
        <v>14481</v>
      </c>
      <c r="D1198" s="353"/>
      <c r="E1198" s="353">
        <v>42.093823935483876</v>
      </c>
    </row>
    <row r="1199" spans="1:5">
      <c r="A1199" s="212" t="s">
        <v>21880</v>
      </c>
      <c r="B1199" s="220" t="s">
        <v>8282</v>
      </c>
      <c r="C1199" s="221" t="s">
        <v>31134</v>
      </c>
      <c r="D1199" s="353"/>
      <c r="E1199" s="353">
        <v>51.448007032258069</v>
      </c>
    </row>
    <row r="1200" spans="1:5">
      <c r="A1200" s="212" t="s">
        <v>21883</v>
      </c>
      <c r="B1200" s="220" t="s">
        <v>8284</v>
      </c>
      <c r="C1200" s="221" t="s">
        <v>8285</v>
      </c>
      <c r="D1200" s="353"/>
      <c r="E1200" s="353">
        <v>112.25019716129033</v>
      </c>
    </row>
    <row r="1201" spans="1:5">
      <c r="A1201" s="212" t="s">
        <v>21886</v>
      </c>
      <c r="B1201" s="220" t="s">
        <v>5284</v>
      </c>
      <c r="C1201" s="221" t="s">
        <v>5285</v>
      </c>
      <c r="D1201" s="353"/>
      <c r="E1201" s="353">
        <v>14.031274645161291</v>
      </c>
    </row>
    <row r="1202" spans="1:5">
      <c r="A1202" s="212" t="s">
        <v>21888</v>
      </c>
      <c r="B1202" s="220" t="s">
        <v>5287</v>
      </c>
      <c r="C1202" s="221" t="s">
        <v>5288</v>
      </c>
      <c r="D1202" s="353"/>
      <c r="E1202" s="353">
        <v>24.944488258064514</v>
      </c>
    </row>
    <row r="1203" spans="1:5">
      <c r="A1203" s="212" t="s">
        <v>21890</v>
      </c>
      <c r="B1203" s="220" t="s">
        <v>5290</v>
      </c>
      <c r="C1203" s="221" t="s">
        <v>5291</v>
      </c>
      <c r="D1203" s="353"/>
      <c r="E1203" s="353">
        <v>1485.7560818709678</v>
      </c>
    </row>
    <row r="1204" spans="1:5">
      <c r="A1204" s="212" t="s">
        <v>21893</v>
      </c>
      <c r="B1204" s="220" t="s">
        <v>5293</v>
      </c>
      <c r="C1204" s="221" t="s">
        <v>28548</v>
      </c>
      <c r="D1204" s="353"/>
      <c r="E1204" s="353" t="s">
        <v>5294</v>
      </c>
    </row>
    <row r="1205" spans="1:5">
      <c r="A1205" s="212" t="s">
        <v>21896</v>
      </c>
      <c r="B1205" s="220" t="s">
        <v>5296</v>
      </c>
      <c r="C1205" s="221" t="s">
        <v>5297</v>
      </c>
      <c r="D1205" s="353"/>
      <c r="E1205" s="353">
        <v>6678.8867310967744</v>
      </c>
    </row>
    <row r="1206" spans="1:5">
      <c r="A1206" s="212" t="s">
        <v>21899</v>
      </c>
      <c r="B1206" s="220" t="s">
        <v>5299</v>
      </c>
      <c r="C1206" s="221" t="s">
        <v>5300</v>
      </c>
      <c r="D1206" s="353"/>
      <c r="E1206" s="353">
        <v>182.40657038709679</v>
      </c>
    </row>
    <row r="1207" spans="1:5">
      <c r="A1207" s="212" t="s">
        <v>21902</v>
      </c>
      <c r="B1207" s="220" t="s">
        <v>5302</v>
      </c>
      <c r="C1207" s="221" t="s">
        <v>5303</v>
      </c>
      <c r="D1207" s="353"/>
      <c r="E1207" s="353">
        <v>732.74434258064525</v>
      </c>
    </row>
    <row r="1208" spans="1:5">
      <c r="A1208" s="212" t="s">
        <v>21905</v>
      </c>
      <c r="B1208" s="220" t="s">
        <v>5305</v>
      </c>
      <c r="C1208" s="221" t="s">
        <v>5306</v>
      </c>
      <c r="D1208" s="353"/>
      <c r="E1208" s="353">
        <v>857.46678387096779</v>
      </c>
    </row>
    <row r="1209" spans="1:5" ht="15.75" customHeight="1">
      <c r="A1209" s="752" t="s">
        <v>5307</v>
      </c>
      <c r="B1209" s="753"/>
      <c r="C1209" s="753"/>
      <c r="D1209" s="419"/>
      <c r="E1209" s="246"/>
    </row>
    <row r="1210" spans="1:5">
      <c r="A1210" s="212" t="s">
        <v>21907</v>
      </c>
      <c r="B1210" s="220" t="s">
        <v>5309</v>
      </c>
      <c r="C1210" s="221" t="s">
        <v>9548</v>
      </c>
      <c r="D1210" s="353"/>
      <c r="E1210" s="353">
        <v>2212.2643023870974</v>
      </c>
    </row>
    <row r="1211" spans="1:5">
      <c r="A1211" s="212" t="s">
        <v>21909</v>
      </c>
      <c r="B1211" s="220" t="s">
        <v>5311</v>
      </c>
      <c r="C1211" s="221" t="s">
        <v>5312</v>
      </c>
      <c r="D1211" s="353"/>
      <c r="E1211" s="353">
        <v>148.10789903225805</v>
      </c>
    </row>
    <row r="1212" spans="1:5">
      <c r="A1212" s="212" t="s">
        <v>21911</v>
      </c>
      <c r="B1212" s="220" t="s">
        <v>5314</v>
      </c>
      <c r="C1212" s="221" t="s">
        <v>5315</v>
      </c>
      <c r="D1212" s="353"/>
      <c r="E1212" s="353">
        <v>62.361220645161289</v>
      </c>
    </row>
    <row r="1213" spans="1:5">
      <c r="A1213" s="212" t="s">
        <v>21914</v>
      </c>
      <c r="B1213" s="220" t="s">
        <v>5317</v>
      </c>
      <c r="C1213" s="221" t="s">
        <v>22662</v>
      </c>
      <c r="D1213" s="353"/>
      <c r="E1213" s="353">
        <v>163.69820419354841</v>
      </c>
    </row>
    <row r="1214" spans="1:5">
      <c r="A1214" s="212" t="s">
        <v>21915</v>
      </c>
      <c r="B1214" s="220" t="s">
        <v>5319</v>
      </c>
      <c r="C1214" s="221" t="s">
        <v>31189</v>
      </c>
      <c r="D1214" s="353"/>
      <c r="E1214" s="353">
        <v>9.354183096774193</v>
      </c>
    </row>
    <row r="1215" spans="1:5">
      <c r="A1215" s="212" t="s">
        <v>21916</v>
      </c>
      <c r="B1215" s="220" t="s">
        <v>5321</v>
      </c>
      <c r="C1215" s="221" t="s">
        <v>5322</v>
      </c>
      <c r="D1215" s="353"/>
      <c r="E1215" s="353">
        <v>10.913213612903228</v>
      </c>
    </row>
    <row r="1216" spans="1:5">
      <c r="A1216" s="212" t="s">
        <v>21917</v>
      </c>
      <c r="B1216" s="220" t="s">
        <v>5324</v>
      </c>
      <c r="C1216" s="221" t="s">
        <v>5325</v>
      </c>
      <c r="D1216" s="353"/>
      <c r="E1216" s="353">
        <v>53.00703754838711</v>
      </c>
    </row>
    <row r="1217" spans="1:5">
      <c r="A1217" s="212" t="s">
        <v>21918</v>
      </c>
      <c r="B1217" s="220" t="s">
        <v>5327</v>
      </c>
      <c r="C1217" s="221" t="s">
        <v>5328</v>
      </c>
      <c r="D1217" s="353"/>
      <c r="E1217" s="353">
        <v>392.87569006451616</v>
      </c>
    </row>
    <row r="1218" spans="1:5">
      <c r="A1218" s="212" t="s">
        <v>21919</v>
      </c>
      <c r="B1218" s="220" t="s">
        <v>5330</v>
      </c>
      <c r="C1218" s="221" t="s">
        <v>5331</v>
      </c>
      <c r="D1218" s="353"/>
      <c r="E1218" s="353">
        <v>140.31274645161292</v>
      </c>
    </row>
    <row r="1219" spans="1:5">
      <c r="A1219" s="212" t="s">
        <v>21920</v>
      </c>
      <c r="B1219" s="220" t="s">
        <v>5333</v>
      </c>
      <c r="C1219" s="221" t="s">
        <v>5334</v>
      </c>
      <c r="D1219" s="353"/>
      <c r="E1219" s="353">
        <v>190.20172296774194</v>
      </c>
    </row>
    <row r="1220" spans="1:5">
      <c r="A1220" s="212" t="s">
        <v>21921</v>
      </c>
      <c r="B1220" s="220" t="s">
        <v>5336</v>
      </c>
      <c r="C1220" s="221" t="s">
        <v>29121</v>
      </c>
      <c r="D1220" s="353"/>
      <c r="E1220" s="353">
        <v>110.69116664516129</v>
      </c>
    </row>
    <row r="1221" spans="1:5">
      <c r="A1221" s="212" t="s">
        <v>21922</v>
      </c>
      <c r="B1221" s="220" t="s">
        <v>5338</v>
      </c>
      <c r="C1221" s="221" t="s">
        <v>5339</v>
      </c>
      <c r="D1221" s="353"/>
      <c r="E1221" s="353">
        <v>182.40657038709679</v>
      </c>
    </row>
    <row r="1222" spans="1:5">
      <c r="A1222" s="212" t="s">
        <v>21923</v>
      </c>
      <c r="B1222" s="220" t="s">
        <v>5341</v>
      </c>
      <c r="C1222" s="221" t="s">
        <v>29150</v>
      </c>
      <c r="D1222" s="353"/>
      <c r="E1222" s="353">
        <v>51.448007032258069</v>
      </c>
    </row>
    <row r="1223" spans="1:5">
      <c r="A1223" s="212" t="s">
        <v>21924</v>
      </c>
      <c r="B1223" s="220" t="s">
        <v>5343</v>
      </c>
      <c r="C1223" s="221" t="s">
        <v>5344</v>
      </c>
      <c r="D1223" s="353"/>
      <c r="E1223" s="353">
        <v>90.423769935483861</v>
      </c>
    </row>
    <row r="1224" spans="1:5">
      <c r="A1224" s="212" t="s">
        <v>21925</v>
      </c>
      <c r="B1224" s="220" t="s">
        <v>5346</v>
      </c>
      <c r="C1224" s="221" t="s">
        <v>5344</v>
      </c>
      <c r="D1224" s="353"/>
      <c r="E1224" s="353">
        <v>53.00703754838711</v>
      </c>
    </row>
    <row r="1225" spans="1:5">
      <c r="A1225" s="212" t="s">
        <v>21926</v>
      </c>
      <c r="B1225" s="220" t="s">
        <v>5348</v>
      </c>
      <c r="C1225" s="221" t="s">
        <v>5349</v>
      </c>
      <c r="D1225" s="353"/>
      <c r="E1225" s="353">
        <v>53.00703754838711</v>
      </c>
    </row>
    <row r="1226" spans="1:5">
      <c r="A1226" s="212" t="s">
        <v>21927</v>
      </c>
      <c r="B1226" s="220" t="s">
        <v>5351</v>
      </c>
      <c r="C1226" s="221" t="s">
        <v>5349</v>
      </c>
      <c r="D1226" s="353"/>
      <c r="E1226" s="353">
        <v>321.16028632258065</v>
      </c>
    </row>
    <row r="1227" spans="1:5">
      <c r="A1227" s="212" t="s">
        <v>21928</v>
      </c>
      <c r="B1227" s="220" t="s">
        <v>5353</v>
      </c>
      <c r="C1227" s="221" t="s">
        <v>5354</v>
      </c>
      <c r="D1227" s="353"/>
      <c r="E1227" s="353">
        <v>51.448007032258069</v>
      </c>
    </row>
    <row r="1228" spans="1:5">
      <c r="A1228" s="212" t="s">
        <v>21929</v>
      </c>
      <c r="B1228" s="220" t="s">
        <v>5356</v>
      </c>
      <c r="C1228" s="221" t="s">
        <v>5357</v>
      </c>
      <c r="D1228" s="353"/>
      <c r="E1228" s="353">
        <v>7.7951525806451611</v>
      </c>
    </row>
    <row r="1229" spans="1:5" ht="15.75" customHeight="1">
      <c r="A1229" s="752" t="s">
        <v>5358</v>
      </c>
      <c r="B1229" s="753"/>
      <c r="C1229" s="753"/>
      <c r="D1229" s="419"/>
      <c r="E1229" s="246"/>
    </row>
    <row r="1230" spans="1:5">
      <c r="A1230" s="212" t="s">
        <v>21930</v>
      </c>
      <c r="B1230" s="220" t="s">
        <v>5360</v>
      </c>
      <c r="C1230" s="221" t="s">
        <v>5361</v>
      </c>
      <c r="D1230" s="353"/>
      <c r="E1230" s="353">
        <v>9890.4895943225802</v>
      </c>
    </row>
    <row r="1231" spans="1:5">
      <c r="A1231" s="212" t="s">
        <v>21931</v>
      </c>
      <c r="B1231" s="220" t="s">
        <v>5363</v>
      </c>
      <c r="C1231" s="221" t="s">
        <v>5364</v>
      </c>
      <c r="D1231" s="353"/>
      <c r="E1231" s="353">
        <v>4471.2995202580651</v>
      </c>
    </row>
    <row r="1232" spans="1:5">
      <c r="A1232" s="212" t="s">
        <v>21932</v>
      </c>
      <c r="B1232" s="220" t="s">
        <v>5366</v>
      </c>
      <c r="C1232" s="221" t="s">
        <v>5367</v>
      </c>
      <c r="D1232" s="353"/>
      <c r="E1232" s="353">
        <v>0</v>
      </c>
    </row>
    <row r="1233" spans="1:5">
      <c r="A1233" s="212" t="s">
        <v>21933</v>
      </c>
      <c r="B1233" s="220" t="s">
        <v>5369</v>
      </c>
      <c r="C1233" s="221" t="s">
        <v>29121</v>
      </c>
      <c r="D1233" s="353"/>
      <c r="E1233" s="353">
        <v>194.87881451612904</v>
      </c>
    </row>
    <row r="1234" spans="1:5">
      <c r="A1234" s="212" t="s">
        <v>21936</v>
      </c>
      <c r="B1234" s="220" t="s">
        <v>5371</v>
      </c>
      <c r="C1234" s="221" t="s">
        <v>29268</v>
      </c>
      <c r="D1234" s="353"/>
      <c r="E1234" s="353">
        <v>314.92416425806448</v>
      </c>
    </row>
    <row r="1235" spans="1:5">
      <c r="A1235" s="212" t="s">
        <v>21937</v>
      </c>
      <c r="B1235" s="220" t="s">
        <v>5373</v>
      </c>
      <c r="C1235" s="221" t="s">
        <v>5374</v>
      </c>
      <c r="D1235" s="353"/>
      <c r="E1235" s="353">
        <v>466.15012432258072</v>
      </c>
    </row>
    <row r="1236" spans="1:5">
      <c r="A1236" s="212" t="s">
        <v>21939</v>
      </c>
      <c r="B1236" s="220" t="s">
        <v>5376</v>
      </c>
      <c r="C1236" s="221" t="s">
        <v>5377</v>
      </c>
      <c r="D1236" s="353"/>
      <c r="E1236" s="353">
        <v>129.39953283870969</v>
      </c>
    </row>
    <row r="1237" spans="1:5">
      <c r="A1237" s="212" t="s">
        <v>21943</v>
      </c>
      <c r="B1237" s="220" t="s">
        <v>5299</v>
      </c>
      <c r="C1237" s="221" t="s">
        <v>5300</v>
      </c>
      <c r="D1237" s="353"/>
      <c r="E1237" s="353">
        <v>0</v>
      </c>
    </row>
    <row r="1238" spans="1:5">
      <c r="A1238" s="212" t="s">
        <v>21950</v>
      </c>
      <c r="B1238" s="220" t="s">
        <v>8325</v>
      </c>
      <c r="C1238" s="221" t="s">
        <v>8326</v>
      </c>
      <c r="D1238" s="353"/>
      <c r="E1238" s="353">
        <v>3217.8389852903229</v>
      </c>
    </row>
    <row r="1239" spans="1:5">
      <c r="A1239" s="212" t="s">
        <v>21954</v>
      </c>
      <c r="B1239" s="220" t="s">
        <v>8328</v>
      </c>
      <c r="C1239" s="221" t="s">
        <v>8329</v>
      </c>
      <c r="D1239" s="353"/>
      <c r="E1239" s="353">
        <v>3217.8389852903229</v>
      </c>
    </row>
    <row r="1240" spans="1:5">
      <c r="A1240" s="212" t="s">
        <v>21956</v>
      </c>
      <c r="B1240" s="220" t="s">
        <v>8331</v>
      </c>
      <c r="C1240" s="221" t="s">
        <v>8332</v>
      </c>
      <c r="D1240" s="353"/>
      <c r="E1240" s="353">
        <v>1559.0305161290323</v>
      </c>
    </row>
    <row r="1241" spans="1:5">
      <c r="A1241" s="212" t="s">
        <v>21958</v>
      </c>
      <c r="B1241" s="220" t="s">
        <v>8334</v>
      </c>
      <c r="C1241" s="221" t="s">
        <v>8335</v>
      </c>
      <c r="D1241" s="353"/>
      <c r="E1241" s="353">
        <v>2090.6599221290326</v>
      </c>
    </row>
    <row r="1242" spans="1:5">
      <c r="A1242" s="212" t="s">
        <v>21961</v>
      </c>
      <c r="B1242" s="220" t="s">
        <v>8337</v>
      </c>
      <c r="C1242" s="221" t="s">
        <v>14561</v>
      </c>
      <c r="D1242" s="353"/>
      <c r="E1242" s="353">
        <v>1894.2220770967745</v>
      </c>
    </row>
    <row r="1243" spans="1:5">
      <c r="A1243" s="212" t="s">
        <v>21963</v>
      </c>
      <c r="B1243" s="220" t="s">
        <v>14563</v>
      </c>
      <c r="C1243" s="221" t="s">
        <v>14564</v>
      </c>
      <c r="D1243" s="353"/>
      <c r="E1243" s="353">
        <v>275.94840135483872</v>
      </c>
    </row>
    <row r="1244" spans="1:5">
      <c r="A1244" s="212" t="s">
        <v>21966</v>
      </c>
      <c r="B1244" s="220" t="s">
        <v>5356</v>
      </c>
      <c r="C1244" s="221" t="s">
        <v>5357</v>
      </c>
      <c r="D1244" s="353"/>
      <c r="E1244" s="353">
        <v>7.7951525806451611</v>
      </c>
    </row>
    <row r="1245" spans="1:5">
      <c r="A1245" s="212" t="s">
        <v>21968</v>
      </c>
      <c r="B1245" s="220" t="s">
        <v>14567</v>
      </c>
      <c r="C1245" s="221" t="s">
        <v>24395</v>
      </c>
      <c r="D1245" s="353"/>
      <c r="E1245" s="353">
        <v>24317.757990580645</v>
      </c>
    </row>
    <row r="1246" spans="1:5">
      <c r="A1246" s="212" t="s">
        <v>21971</v>
      </c>
      <c r="B1246" s="220" t="s">
        <v>14569</v>
      </c>
      <c r="C1246" s="221" t="s">
        <v>29268</v>
      </c>
      <c r="D1246" s="353"/>
      <c r="E1246" s="353">
        <v>274.38937083870974</v>
      </c>
    </row>
    <row r="1247" spans="1:5">
      <c r="A1247" s="212" t="s">
        <v>21974</v>
      </c>
      <c r="B1247" s="220" t="s">
        <v>14571</v>
      </c>
      <c r="C1247" s="221" t="s">
        <v>14572</v>
      </c>
      <c r="D1247" s="353"/>
      <c r="E1247" s="353">
        <v>35.857701870967738</v>
      </c>
    </row>
    <row r="1248" spans="1:5">
      <c r="A1248" s="212" t="s">
        <v>21977</v>
      </c>
      <c r="B1248" s="220" t="s">
        <v>14574</v>
      </c>
      <c r="C1248" s="221" t="s">
        <v>14575</v>
      </c>
      <c r="D1248" s="353"/>
      <c r="E1248" s="353">
        <v>46.770915483870965</v>
      </c>
    </row>
    <row r="1249" spans="1:5">
      <c r="A1249" s="212" t="s">
        <v>21980</v>
      </c>
      <c r="B1249" s="220" t="s">
        <v>14577</v>
      </c>
      <c r="C1249" s="221" t="s">
        <v>14578</v>
      </c>
      <c r="D1249" s="353"/>
      <c r="E1249" s="353">
        <v>6.2361220645161284</v>
      </c>
    </row>
    <row r="1250" spans="1:5">
      <c r="A1250" s="212" t="s">
        <v>21983</v>
      </c>
      <c r="B1250" s="220"/>
      <c r="C1250" s="221" t="s">
        <v>14580</v>
      </c>
      <c r="D1250" s="353"/>
      <c r="E1250" s="353">
        <v>57.684129096774207</v>
      </c>
    </row>
    <row r="1251" spans="1:5">
      <c r="A1251" s="212" t="s">
        <v>21984</v>
      </c>
      <c r="B1251" s="220" t="s">
        <v>14582</v>
      </c>
      <c r="C1251" s="221" t="s">
        <v>14583</v>
      </c>
      <c r="D1251" s="353"/>
      <c r="E1251" s="353">
        <v>935.4183096774193</v>
      </c>
    </row>
    <row r="1252" spans="1:5" ht="15.75" customHeight="1">
      <c r="A1252" s="752" t="s">
        <v>14584</v>
      </c>
      <c r="B1252" s="753"/>
      <c r="C1252" s="753"/>
      <c r="D1252" s="419"/>
      <c r="E1252" s="246"/>
    </row>
    <row r="1253" spans="1:5">
      <c r="A1253" s="212" t="s">
        <v>21986</v>
      </c>
      <c r="B1253" s="220" t="s">
        <v>14586</v>
      </c>
      <c r="C1253" s="221" t="s">
        <v>14587</v>
      </c>
      <c r="D1253" s="353"/>
      <c r="E1253" s="353">
        <v>420.93823935483869</v>
      </c>
    </row>
    <row r="1254" spans="1:5">
      <c r="A1254" s="212" t="s">
        <v>21988</v>
      </c>
      <c r="B1254" s="220" t="s">
        <v>14589</v>
      </c>
      <c r="C1254" s="221" t="s">
        <v>14590</v>
      </c>
      <c r="D1254" s="353"/>
      <c r="E1254" s="353">
        <v>420.93823935483869</v>
      </c>
    </row>
    <row r="1255" spans="1:5">
      <c r="A1255" s="212" t="s">
        <v>21989</v>
      </c>
      <c r="B1255" s="220" t="s">
        <v>14592</v>
      </c>
      <c r="C1255" s="221" t="s">
        <v>29121</v>
      </c>
      <c r="D1255" s="353"/>
      <c r="E1255" s="353">
        <v>91.982800451612917</v>
      </c>
    </row>
    <row r="1256" spans="1:5">
      <c r="A1256" s="212" t="s">
        <v>21992</v>
      </c>
      <c r="B1256" s="220" t="s">
        <v>14594</v>
      </c>
      <c r="C1256" s="221" t="s">
        <v>14595</v>
      </c>
      <c r="D1256" s="353"/>
      <c r="E1256" s="353">
        <v>224.50039432258066</v>
      </c>
    </row>
    <row r="1257" spans="1:5">
      <c r="A1257" s="212" t="s">
        <v>21994</v>
      </c>
      <c r="B1257" s="220" t="s">
        <v>14597</v>
      </c>
      <c r="C1257" s="221" t="s">
        <v>29121</v>
      </c>
      <c r="D1257" s="353"/>
      <c r="E1257" s="353">
        <v>67.038312193548393</v>
      </c>
    </row>
    <row r="1258" spans="1:5">
      <c r="A1258" s="212" t="s">
        <v>21996</v>
      </c>
      <c r="B1258" s="220" t="s">
        <v>14599</v>
      </c>
      <c r="C1258" s="221" t="s">
        <v>14600</v>
      </c>
      <c r="D1258" s="353"/>
      <c r="E1258" s="353">
        <v>159.02111264516128</v>
      </c>
    </row>
    <row r="1259" spans="1:5">
      <c r="A1259" s="212" t="s">
        <v>21998</v>
      </c>
      <c r="B1259" s="220" t="s">
        <v>14602</v>
      </c>
      <c r="C1259" s="221" t="s">
        <v>18303</v>
      </c>
      <c r="D1259" s="353"/>
      <c r="E1259" s="353">
        <v>118.48631922580644</v>
      </c>
    </row>
    <row r="1260" spans="1:5">
      <c r="A1260" s="212" t="s">
        <v>22000</v>
      </c>
      <c r="B1260" s="220" t="s">
        <v>18305</v>
      </c>
      <c r="C1260" s="221" t="s">
        <v>18306</v>
      </c>
      <c r="D1260" s="353"/>
      <c r="E1260" s="353">
        <v>751.45270877419375</v>
      </c>
    </row>
    <row r="1261" spans="1:5">
      <c r="A1261" s="212" t="s">
        <v>22002</v>
      </c>
      <c r="B1261" s="220" t="s">
        <v>18308</v>
      </c>
      <c r="C1261" s="221" t="s">
        <v>18309</v>
      </c>
      <c r="D1261" s="353"/>
      <c r="E1261" s="353">
        <v>542.5426196129032</v>
      </c>
    </row>
    <row r="1262" spans="1:5">
      <c r="A1262" s="212" t="s">
        <v>22005</v>
      </c>
      <c r="B1262" s="220" t="s">
        <v>18311</v>
      </c>
      <c r="C1262" s="221" t="s">
        <v>18312</v>
      </c>
      <c r="D1262" s="353"/>
      <c r="E1262" s="353">
        <v>494.21267361290325</v>
      </c>
    </row>
    <row r="1263" spans="1:5">
      <c r="A1263" s="212" t="s">
        <v>22008</v>
      </c>
      <c r="B1263" s="220" t="s">
        <v>18314</v>
      </c>
      <c r="C1263" s="221" t="s">
        <v>18315</v>
      </c>
      <c r="D1263" s="353"/>
      <c r="E1263" s="353">
        <v>17.149335677419359</v>
      </c>
    </row>
    <row r="1264" spans="1:5">
      <c r="A1264" s="212" t="s">
        <v>22011</v>
      </c>
      <c r="B1264" s="220" t="s">
        <v>18317</v>
      </c>
      <c r="C1264" s="221" t="s">
        <v>18318</v>
      </c>
      <c r="D1264" s="353"/>
      <c r="E1264" s="353">
        <v>6.2361220645161284</v>
      </c>
    </row>
    <row r="1265" spans="1:5">
      <c r="A1265" s="212" t="s">
        <v>22014</v>
      </c>
      <c r="B1265" s="220" t="s">
        <v>18320</v>
      </c>
      <c r="C1265" s="221" t="s">
        <v>18321</v>
      </c>
      <c r="D1265" s="353"/>
      <c r="E1265" s="353">
        <v>9.354183096774193</v>
      </c>
    </row>
    <row r="1266" spans="1:5">
      <c r="A1266" s="212" t="s">
        <v>22017</v>
      </c>
      <c r="B1266" s="220" t="s">
        <v>18323</v>
      </c>
      <c r="C1266" s="221" t="s">
        <v>14578</v>
      </c>
      <c r="D1266" s="353"/>
      <c r="E1266" s="353">
        <v>6.2361220645161284</v>
      </c>
    </row>
    <row r="1267" spans="1:5">
      <c r="A1267" s="212" t="s">
        <v>22019</v>
      </c>
      <c r="B1267" s="220" t="s">
        <v>18325</v>
      </c>
      <c r="C1267" s="221" t="s">
        <v>18326</v>
      </c>
      <c r="D1267" s="353"/>
      <c r="E1267" s="353">
        <v>17.149335677419359</v>
      </c>
    </row>
    <row r="1268" spans="1:5">
      <c r="A1268" s="212" t="s">
        <v>22021</v>
      </c>
      <c r="B1268" s="220" t="s">
        <v>18328</v>
      </c>
      <c r="C1268" s="221" t="s">
        <v>18329</v>
      </c>
      <c r="D1268" s="353"/>
      <c r="E1268" s="353">
        <v>185.52463141935482</v>
      </c>
    </row>
    <row r="1269" spans="1:5">
      <c r="A1269" s="212" t="s">
        <v>22023</v>
      </c>
      <c r="B1269" s="220" t="s">
        <v>18331</v>
      </c>
      <c r="C1269" s="221" t="s">
        <v>13981</v>
      </c>
      <c r="D1269" s="353"/>
      <c r="E1269" s="353">
        <v>6.2361220645161284</v>
      </c>
    </row>
    <row r="1270" spans="1:5">
      <c r="A1270" s="212" t="s">
        <v>22025</v>
      </c>
      <c r="B1270" s="220" t="s">
        <v>18333</v>
      </c>
      <c r="C1270" s="221" t="s">
        <v>18334</v>
      </c>
      <c r="D1270" s="353"/>
      <c r="E1270" s="353">
        <v>14.031274645161291</v>
      </c>
    </row>
    <row r="1271" spans="1:5">
      <c r="A1271" s="212" t="s">
        <v>22027</v>
      </c>
      <c r="B1271" s="220" t="s">
        <v>18336</v>
      </c>
      <c r="C1271" s="221" t="s">
        <v>29121</v>
      </c>
      <c r="D1271" s="353"/>
      <c r="E1271" s="353">
        <v>38.975762903225807</v>
      </c>
    </row>
    <row r="1272" spans="1:5">
      <c r="A1272" s="212" t="s">
        <v>22029</v>
      </c>
      <c r="B1272" s="220" t="s">
        <v>18338</v>
      </c>
      <c r="C1272" s="221" t="s">
        <v>18339</v>
      </c>
      <c r="D1272" s="353"/>
      <c r="E1272" s="353">
        <v>202.67396709677425</v>
      </c>
    </row>
    <row r="1273" spans="1:5">
      <c r="A1273" s="212" t="s">
        <v>22031</v>
      </c>
      <c r="B1273" s="220" t="s">
        <v>21811</v>
      </c>
      <c r="C1273" s="221" t="s">
        <v>21812</v>
      </c>
      <c r="D1273" s="353"/>
      <c r="E1273" s="353">
        <v>12642.178455290321</v>
      </c>
    </row>
    <row r="1274" spans="1:5">
      <c r="A1274" s="212" t="s">
        <v>22032</v>
      </c>
      <c r="B1274" s="220" t="s">
        <v>21814</v>
      </c>
      <c r="C1274" s="221" t="s">
        <v>21815</v>
      </c>
      <c r="D1274" s="353"/>
      <c r="E1274" s="353">
        <v>902.67866883870977</v>
      </c>
    </row>
    <row r="1275" spans="1:5" ht="15.75" customHeight="1">
      <c r="A1275" s="752" t="s">
        <v>21816</v>
      </c>
      <c r="B1275" s="753"/>
      <c r="C1275" s="753"/>
      <c r="D1275" s="419"/>
      <c r="E1275" s="246"/>
    </row>
    <row r="1276" spans="1:5">
      <c r="A1276" s="212" t="s">
        <v>22034</v>
      </c>
      <c r="B1276" s="220" t="s">
        <v>21818</v>
      </c>
      <c r="C1276" s="221" t="s">
        <v>21819</v>
      </c>
      <c r="D1276" s="353"/>
      <c r="E1276" s="353" t="s">
        <v>21820</v>
      </c>
    </row>
    <row r="1277" spans="1:5">
      <c r="A1277" s="212" t="s">
        <v>22036</v>
      </c>
      <c r="B1277" s="220" t="s">
        <v>21822</v>
      </c>
      <c r="C1277" s="221" t="s">
        <v>21823</v>
      </c>
      <c r="D1277" s="353"/>
      <c r="E1277" s="353" t="s">
        <v>21824</v>
      </c>
    </row>
    <row r="1278" spans="1:5">
      <c r="A1278" s="212" t="s">
        <v>22038</v>
      </c>
      <c r="B1278" s="220" t="s">
        <v>21826</v>
      </c>
      <c r="C1278" s="221" t="s">
        <v>21827</v>
      </c>
      <c r="D1278" s="353"/>
      <c r="E1278" s="353" t="s">
        <v>21828</v>
      </c>
    </row>
    <row r="1279" spans="1:5" ht="15.75" customHeight="1">
      <c r="A1279" s="752" t="s">
        <v>21829</v>
      </c>
      <c r="B1279" s="753"/>
      <c r="C1279" s="753"/>
      <c r="D1279" s="419"/>
      <c r="E1279" s="246"/>
    </row>
    <row r="1280" spans="1:5">
      <c r="A1280" s="212" t="s">
        <v>22040</v>
      </c>
      <c r="B1280" s="220" t="s">
        <v>21831</v>
      </c>
      <c r="C1280" s="221" t="s">
        <v>9548</v>
      </c>
      <c r="D1280" s="353"/>
      <c r="E1280" s="353">
        <v>3437.6622880645159</v>
      </c>
    </row>
    <row r="1281" spans="1:5">
      <c r="A1281" s="212" t="s">
        <v>22042</v>
      </c>
      <c r="B1281" s="220" t="s">
        <v>5373</v>
      </c>
      <c r="C1281" s="221" t="s">
        <v>5374</v>
      </c>
      <c r="D1281" s="353"/>
      <c r="E1281" s="353">
        <v>466.15012432258072</v>
      </c>
    </row>
    <row r="1282" spans="1:5">
      <c r="A1282" s="212" t="s">
        <v>22044</v>
      </c>
      <c r="B1282" s="220" t="s">
        <v>5376</v>
      </c>
      <c r="C1282" s="221" t="s">
        <v>5377</v>
      </c>
      <c r="D1282" s="353"/>
      <c r="E1282" s="353">
        <v>129.39953283870969</v>
      </c>
    </row>
    <row r="1283" spans="1:5">
      <c r="A1283" s="212" t="s">
        <v>22046</v>
      </c>
      <c r="B1283" s="220" t="s">
        <v>5299</v>
      </c>
      <c r="C1283" s="221" t="s">
        <v>5300</v>
      </c>
      <c r="D1283" s="353"/>
      <c r="E1283" s="353">
        <v>182.40657038709679</v>
      </c>
    </row>
    <row r="1284" spans="1:5">
      <c r="A1284" s="212" t="s">
        <v>22048</v>
      </c>
      <c r="B1284" s="220" t="s">
        <v>5356</v>
      </c>
      <c r="C1284" s="221" t="s">
        <v>21836</v>
      </c>
      <c r="D1284" s="353"/>
      <c r="E1284" s="353">
        <v>7.7951525806451611</v>
      </c>
    </row>
    <row r="1285" spans="1:5">
      <c r="A1285" s="212" t="s">
        <v>22049</v>
      </c>
      <c r="B1285" s="220" t="s">
        <v>21838</v>
      </c>
      <c r="C1285" s="221" t="s">
        <v>21839</v>
      </c>
      <c r="D1285" s="353"/>
      <c r="E1285" s="353">
        <v>212.02815019354844</v>
      </c>
    </row>
    <row r="1286" spans="1:5">
      <c r="A1286" s="212" t="s">
        <v>22051</v>
      </c>
      <c r="B1286" s="220" t="s">
        <v>21841</v>
      </c>
      <c r="C1286" s="221" t="s">
        <v>21842</v>
      </c>
      <c r="D1286" s="353"/>
      <c r="E1286" s="353">
        <v>505.12588722580642</v>
      </c>
    </row>
    <row r="1287" spans="1:5">
      <c r="A1287" s="212" t="s">
        <v>22053</v>
      </c>
      <c r="B1287" s="220" t="s">
        <v>21844</v>
      </c>
      <c r="C1287" s="221" t="s">
        <v>21845</v>
      </c>
      <c r="D1287" s="353"/>
      <c r="E1287" s="353">
        <v>115.36825819354841</v>
      </c>
    </row>
    <row r="1288" spans="1:5">
      <c r="A1288" s="212" t="s">
        <v>22055</v>
      </c>
      <c r="B1288" s="220" t="s">
        <v>21847</v>
      </c>
      <c r="C1288" s="221" t="s">
        <v>21848</v>
      </c>
      <c r="D1288" s="353"/>
      <c r="E1288" s="353">
        <v>144.98983800000002</v>
      </c>
    </row>
    <row r="1289" spans="1:5">
      <c r="A1289" s="212" t="s">
        <v>22057</v>
      </c>
      <c r="B1289" s="220" t="s">
        <v>21850</v>
      </c>
      <c r="C1289" s="221" t="s">
        <v>21851</v>
      </c>
      <c r="D1289" s="353"/>
      <c r="E1289" s="353">
        <v>53.00703754838711</v>
      </c>
    </row>
    <row r="1290" spans="1:5">
      <c r="A1290" s="212" t="s">
        <v>22059</v>
      </c>
      <c r="B1290" s="220" t="s">
        <v>21853</v>
      </c>
      <c r="C1290" s="221" t="s">
        <v>21854</v>
      </c>
      <c r="D1290" s="353"/>
      <c r="E1290" s="353">
        <v>107.57310561290322</v>
      </c>
    </row>
    <row r="1291" spans="1:5">
      <c r="A1291" s="212" t="s">
        <v>22061</v>
      </c>
      <c r="B1291" s="220" t="s">
        <v>21856</v>
      </c>
      <c r="C1291" s="221" t="s">
        <v>32953</v>
      </c>
      <c r="D1291" s="353"/>
      <c r="E1291" s="353">
        <v>458.35497174193546</v>
      </c>
    </row>
    <row r="1292" spans="1:5">
      <c r="A1292" s="212" t="s">
        <v>22063</v>
      </c>
      <c r="B1292" s="220" t="s">
        <v>21858</v>
      </c>
      <c r="C1292" s="221" t="s">
        <v>21859</v>
      </c>
      <c r="D1292" s="353"/>
      <c r="E1292" s="353">
        <v>71.715403741935475</v>
      </c>
    </row>
    <row r="1293" spans="1:5">
      <c r="A1293" s="212" t="s">
        <v>22065</v>
      </c>
      <c r="B1293" s="220" t="s">
        <v>21861</v>
      </c>
      <c r="C1293" s="221" t="s">
        <v>21862</v>
      </c>
      <c r="D1293" s="353"/>
      <c r="E1293" s="353">
        <v>3.1180610322580642</v>
      </c>
    </row>
    <row r="1294" spans="1:5">
      <c r="A1294" s="212" t="s">
        <v>22067</v>
      </c>
      <c r="B1294" s="220" t="s">
        <v>21864</v>
      </c>
      <c r="C1294" s="221" t="s">
        <v>14433</v>
      </c>
      <c r="D1294" s="353"/>
      <c r="E1294" s="353">
        <v>458.35497174193546</v>
      </c>
    </row>
    <row r="1295" spans="1:5">
      <c r="A1295" s="212" t="s">
        <v>22069</v>
      </c>
      <c r="B1295" s="220" t="s">
        <v>14582</v>
      </c>
      <c r="C1295" s="221" t="s">
        <v>14583</v>
      </c>
      <c r="D1295" s="353"/>
      <c r="E1295" s="353">
        <v>935.4183096774193</v>
      </c>
    </row>
    <row r="1296" spans="1:5" ht="15.75" customHeight="1">
      <c r="A1296" s="752" t="s">
        <v>21866</v>
      </c>
      <c r="B1296" s="753"/>
      <c r="C1296" s="753"/>
      <c r="D1296" s="419"/>
      <c r="E1296" s="246"/>
    </row>
    <row r="1297" spans="1:5">
      <c r="A1297" s="212" t="s">
        <v>22071</v>
      </c>
      <c r="B1297" s="220" t="s">
        <v>21831</v>
      </c>
      <c r="C1297" s="221" t="s">
        <v>9548</v>
      </c>
      <c r="D1297" s="353"/>
      <c r="E1297" s="353">
        <v>3437.6622880645159</v>
      </c>
    </row>
    <row r="1298" spans="1:5">
      <c r="A1298" s="212" t="s">
        <v>22073</v>
      </c>
      <c r="B1298" s="220" t="s">
        <v>5373</v>
      </c>
      <c r="C1298" s="221" t="s">
        <v>5374</v>
      </c>
      <c r="D1298" s="353"/>
      <c r="E1298" s="353">
        <v>466.15012432258072</v>
      </c>
    </row>
    <row r="1299" spans="1:5">
      <c r="A1299" s="212" t="s">
        <v>22075</v>
      </c>
      <c r="B1299" s="220" t="s">
        <v>5376</v>
      </c>
      <c r="C1299" s="221" t="s">
        <v>5377</v>
      </c>
      <c r="D1299" s="353"/>
      <c r="E1299" s="353">
        <v>129.39953283870969</v>
      </c>
    </row>
    <row r="1300" spans="1:5">
      <c r="A1300" s="212" t="s">
        <v>22077</v>
      </c>
      <c r="B1300" s="220" t="s">
        <v>5299</v>
      </c>
      <c r="C1300" s="221" t="s">
        <v>5300</v>
      </c>
      <c r="D1300" s="353"/>
      <c r="E1300" s="353">
        <v>182.40657038709679</v>
      </c>
    </row>
    <row r="1301" spans="1:5">
      <c r="A1301" s="212" t="s">
        <v>22079</v>
      </c>
      <c r="B1301" s="220" t="s">
        <v>5356</v>
      </c>
      <c r="C1301" s="221" t="s">
        <v>21836</v>
      </c>
      <c r="D1301" s="353"/>
      <c r="E1301" s="353">
        <v>7.7951525806451611</v>
      </c>
    </row>
    <row r="1302" spans="1:5">
      <c r="A1302" s="212" t="s">
        <v>22081</v>
      </c>
      <c r="B1302" s="220" t="s">
        <v>21873</v>
      </c>
      <c r="C1302" s="221" t="s">
        <v>21874</v>
      </c>
      <c r="D1302" s="353"/>
      <c r="E1302" s="353">
        <v>6.2361220645161284</v>
      </c>
    </row>
    <row r="1303" spans="1:5">
      <c r="A1303" s="212" t="s">
        <v>22083</v>
      </c>
      <c r="B1303" s="220" t="s">
        <v>14582</v>
      </c>
      <c r="C1303" s="221" t="s">
        <v>14583</v>
      </c>
      <c r="D1303" s="353"/>
      <c r="E1303" s="353">
        <v>935.4183096774193</v>
      </c>
    </row>
    <row r="1304" spans="1:5" ht="15.75" customHeight="1">
      <c r="A1304" s="752" t="s">
        <v>21876</v>
      </c>
      <c r="B1304" s="753"/>
      <c r="C1304" s="753"/>
      <c r="D1304" s="419"/>
      <c r="E1304" s="246"/>
    </row>
    <row r="1305" spans="1:5">
      <c r="A1305" s="212" t="s">
        <v>22085</v>
      </c>
      <c r="B1305" s="220" t="s">
        <v>21878</v>
      </c>
      <c r="C1305" s="221" t="s">
        <v>21879</v>
      </c>
      <c r="D1305" s="353"/>
      <c r="E1305" s="353">
        <v>4472.8585507741936</v>
      </c>
    </row>
    <row r="1306" spans="1:5">
      <c r="A1306" s="212" t="s">
        <v>22086</v>
      </c>
      <c r="B1306" s="220" t="s">
        <v>21881</v>
      </c>
      <c r="C1306" s="221" t="s">
        <v>21882</v>
      </c>
      <c r="D1306" s="353"/>
      <c r="E1306" s="353">
        <v>51.448007032258069</v>
      </c>
    </row>
    <row r="1307" spans="1:5">
      <c r="A1307" s="212" t="s">
        <v>22088</v>
      </c>
      <c r="B1307" s="220" t="s">
        <v>21884</v>
      </c>
      <c r="C1307" s="221" t="s">
        <v>21885</v>
      </c>
      <c r="D1307" s="353"/>
      <c r="E1307" s="353">
        <v>143.43080748387095</v>
      </c>
    </row>
    <row r="1308" spans="1:5">
      <c r="A1308" s="212" t="s">
        <v>22090</v>
      </c>
      <c r="B1308" s="220" t="s">
        <v>21887</v>
      </c>
      <c r="C1308" s="221" t="s">
        <v>31189</v>
      </c>
      <c r="D1308" s="353"/>
      <c r="E1308" s="353">
        <v>116.92728870967741</v>
      </c>
    </row>
    <row r="1309" spans="1:5">
      <c r="A1309" s="212" t="s">
        <v>22092</v>
      </c>
      <c r="B1309" s="220" t="s">
        <v>21889</v>
      </c>
      <c r="C1309" s="221" t="s">
        <v>29121</v>
      </c>
      <c r="D1309" s="353"/>
      <c r="E1309" s="353">
        <v>637.64348109677428</v>
      </c>
    </row>
    <row r="1310" spans="1:5">
      <c r="A1310" s="212" t="s">
        <v>22094</v>
      </c>
      <c r="B1310" s="220" t="s">
        <v>21891</v>
      </c>
      <c r="C1310" s="221" t="s">
        <v>21892</v>
      </c>
      <c r="D1310" s="353"/>
      <c r="E1310" s="353">
        <v>265.03518774193549</v>
      </c>
    </row>
    <row r="1311" spans="1:5">
      <c r="A1311" s="212" t="s">
        <v>22095</v>
      </c>
      <c r="B1311" s="220" t="s">
        <v>21894</v>
      </c>
      <c r="C1311" s="221" t="s">
        <v>21895</v>
      </c>
      <c r="D1311" s="353"/>
      <c r="E1311" s="353">
        <v>29.62157980645161</v>
      </c>
    </row>
    <row r="1312" spans="1:5">
      <c r="A1312" s="212" t="s">
        <v>22096</v>
      </c>
      <c r="B1312" s="220" t="s">
        <v>21873</v>
      </c>
      <c r="C1312" s="221" t="s">
        <v>21897</v>
      </c>
      <c r="D1312" s="353"/>
      <c r="E1312" s="353">
        <v>6.2361220645161284</v>
      </c>
    </row>
    <row r="1313" spans="1:5" ht="15.75" customHeight="1">
      <c r="A1313" s="752" t="s">
        <v>21898</v>
      </c>
      <c r="B1313" s="753"/>
      <c r="C1313" s="753"/>
      <c r="D1313" s="419"/>
      <c r="E1313" s="246"/>
    </row>
    <row r="1314" spans="1:5">
      <c r="A1314" s="212" t="s">
        <v>22098</v>
      </c>
      <c r="B1314" s="220" t="s">
        <v>21900</v>
      </c>
      <c r="C1314" s="221" t="s">
        <v>21901</v>
      </c>
      <c r="D1314" s="353"/>
      <c r="E1314" s="353">
        <v>314.92416425806448</v>
      </c>
    </row>
    <row r="1315" spans="1:5">
      <c r="A1315" s="212" t="s">
        <v>22100</v>
      </c>
      <c r="B1315" s="220" t="s">
        <v>21900</v>
      </c>
      <c r="C1315" s="221" t="s">
        <v>21903</v>
      </c>
      <c r="D1315" s="353"/>
      <c r="E1315" s="353">
        <v>221.38233329032258</v>
      </c>
    </row>
    <row r="1316" spans="1:5" ht="15.75" customHeight="1">
      <c r="A1316" s="752" t="s">
        <v>21904</v>
      </c>
      <c r="B1316" s="753"/>
      <c r="C1316" s="753"/>
      <c r="D1316" s="419"/>
      <c r="E1316" s="246"/>
    </row>
    <row r="1317" spans="1:5">
      <c r="A1317" s="212" t="s">
        <v>22102</v>
      </c>
      <c r="B1317" s="220" t="s">
        <v>21906</v>
      </c>
      <c r="C1317" s="221" t="s">
        <v>29268</v>
      </c>
      <c r="D1317" s="353"/>
      <c r="E1317" s="353">
        <v>132.51759387096774</v>
      </c>
    </row>
    <row r="1318" spans="1:5">
      <c r="A1318" s="212" t="s">
        <v>22104</v>
      </c>
      <c r="B1318" s="220" t="s">
        <v>21908</v>
      </c>
      <c r="C1318" s="221" t="s">
        <v>22660</v>
      </c>
      <c r="D1318" s="353"/>
      <c r="E1318" s="353">
        <v>21.826427225806455</v>
      </c>
    </row>
    <row r="1319" spans="1:5">
      <c r="A1319" s="212" t="s">
        <v>22106</v>
      </c>
      <c r="B1319" s="220" t="s">
        <v>21910</v>
      </c>
      <c r="C1319" s="221" t="s">
        <v>30572</v>
      </c>
      <c r="D1319" s="353"/>
      <c r="E1319" s="353">
        <v>1.5590305161290321</v>
      </c>
    </row>
    <row r="1320" spans="1:5">
      <c r="A1320" s="212" t="s">
        <v>22108</v>
      </c>
      <c r="B1320" s="220" t="s">
        <v>21912</v>
      </c>
      <c r="C1320" s="221" t="s">
        <v>29104</v>
      </c>
      <c r="D1320" s="353"/>
      <c r="E1320" s="353">
        <v>1.5590305161290321</v>
      </c>
    </row>
    <row r="1321" spans="1:5" ht="15.75" customHeight="1">
      <c r="A1321" s="752" t="s">
        <v>21913</v>
      </c>
      <c r="B1321" s="753"/>
      <c r="C1321" s="753"/>
      <c r="D1321" s="419"/>
      <c r="E1321" s="246"/>
    </row>
    <row r="1322" spans="1:5">
      <c r="A1322" s="212" t="s">
        <v>22110</v>
      </c>
      <c r="B1322" s="220" t="s">
        <v>5360</v>
      </c>
      <c r="C1322" s="221" t="s">
        <v>5361</v>
      </c>
      <c r="D1322" s="353"/>
      <c r="E1322" s="353">
        <v>9890.4895943225802</v>
      </c>
    </row>
    <row r="1323" spans="1:5">
      <c r="A1323" s="212" t="s">
        <v>22112</v>
      </c>
      <c r="B1323" s="220" t="s">
        <v>5363</v>
      </c>
      <c r="C1323" s="221" t="s">
        <v>5364</v>
      </c>
      <c r="D1323" s="353"/>
      <c r="E1323" s="353">
        <v>4471.2995202580651</v>
      </c>
    </row>
    <row r="1324" spans="1:5">
      <c r="A1324" s="212" t="s">
        <v>22114</v>
      </c>
      <c r="B1324" s="220" t="s">
        <v>5366</v>
      </c>
      <c r="C1324" s="221" t="s">
        <v>5367</v>
      </c>
      <c r="D1324" s="353"/>
      <c r="E1324" s="353">
        <v>9068.8805123225829</v>
      </c>
    </row>
    <row r="1325" spans="1:5">
      <c r="A1325" s="212" t="s">
        <v>22116</v>
      </c>
      <c r="B1325" s="220" t="s">
        <v>5369</v>
      </c>
      <c r="C1325" s="221" t="s">
        <v>29121</v>
      </c>
      <c r="D1325" s="353"/>
      <c r="E1325" s="353">
        <v>194.87881451612904</v>
      </c>
    </row>
    <row r="1326" spans="1:5">
      <c r="A1326" s="212" t="s">
        <v>22117</v>
      </c>
      <c r="B1326" s="220" t="s">
        <v>5371</v>
      </c>
      <c r="C1326" s="221" t="s">
        <v>29268</v>
      </c>
      <c r="D1326" s="353"/>
      <c r="E1326" s="353">
        <v>314.92416425806448</v>
      </c>
    </row>
    <row r="1327" spans="1:5">
      <c r="A1327" s="212" t="s">
        <v>22119</v>
      </c>
      <c r="B1327" s="220" t="s">
        <v>5373</v>
      </c>
      <c r="C1327" s="221" t="s">
        <v>5374</v>
      </c>
      <c r="D1327" s="353"/>
      <c r="E1327" s="353">
        <v>466.15012432258072</v>
      </c>
    </row>
    <row r="1328" spans="1:5">
      <c r="A1328" s="212" t="s">
        <v>22121</v>
      </c>
      <c r="B1328" s="220" t="s">
        <v>5376</v>
      </c>
      <c r="C1328" s="221" t="s">
        <v>5377</v>
      </c>
      <c r="D1328" s="353"/>
      <c r="E1328" s="353">
        <v>129.39953283870969</v>
      </c>
    </row>
    <row r="1329" spans="1:5">
      <c r="A1329" s="212" t="s">
        <v>22123</v>
      </c>
      <c r="B1329" s="220" t="s">
        <v>5299</v>
      </c>
      <c r="C1329" s="221" t="s">
        <v>5300</v>
      </c>
      <c r="D1329" s="353"/>
      <c r="E1329" s="353">
        <v>182.40657038709679</v>
      </c>
    </row>
    <row r="1330" spans="1:5">
      <c r="A1330" s="212" t="s">
        <v>22125</v>
      </c>
      <c r="B1330" s="220" t="s">
        <v>8325</v>
      </c>
      <c r="C1330" s="221" t="s">
        <v>8326</v>
      </c>
      <c r="D1330" s="353"/>
      <c r="E1330" s="353">
        <v>3217.8389852903229</v>
      </c>
    </row>
    <row r="1331" spans="1:5">
      <c r="A1331" s="212" t="s">
        <v>22127</v>
      </c>
      <c r="B1331" s="220" t="s">
        <v>8328</v>
      </c>
      <c r="C1331" s="221" t="s">
        <v>8329</v>
      </c>
      <c r="D1331" s="353"/>
      <c r="E1331" s="353">
        <v>3217.8389852903229</v>
      </c>
    </row>
    <row r="1332" spans="1:5">
      <c r="A1332" s="212" t="s">
        <v>22128</v>
      </c>
      <c r="B1332" s="220" t="s">
        <v>8331</v>
      </c>
      <c r="C1332" s="221" t="s">
        <v>8332</v>
      </c>
      <c r="D1332" s="353"/>
      <c r="E1332" s="353">
        <v>1559.0305161290323</v>
      </c>
    </row>
    <row r="1333" spans="1:5">
      <c r="A1333" s="212" t="s">
        <v>22130</v>
      </c>
      <c r="B1333" s="220" t="s">
        <v>8334</v>
      </c>
      <c r="C1333" s="221" t="s">
        <v>8335</v>
      </c>
      <c r="D1333" s="353"/>
      <c r="E1333" s="353">
        <v>2090.6599221290326</v>
      </c>
    </row>
    <row r="1334" spans="1:5">
      <c r="A1334" s="212" t="s">
        <v>22132</v>
      </c>
      <c r="B1334" s="220" t="s">
        <v>8337</v>
      </c>
      <c r="C1334" s="221" t="s">
        <v>14561</v>
      </c>
      <c r="D1334" s="353"/>
      <c r="E1334" s="353">
        <v>1894.2220770967745</v>
      </c>
    </row>
    <row r="1335" spans="1:5">
      <c r="A1335" s="212" t="s">
        <v>22134</v>
      </c>
      <c r="B1335" s="220" t="s">
        <v>14563</v>
      </c>
      <c r="C1335" s="221" t="s">
        <v>14564</v>
      </c>
      <c r="D1335" s="353"/>
      <c r="E1335" s="353">
        <v>275.94840135483872</v>
      </c>
    </row>
    <row r="1336" spans="1:5">
      <c r="A1336" s="212" t="s">
        <v>22136</v>
      </c>
      <c r="B1336" s="220" t="s">
        <v>5356</v>
      </c>
      <c r="C1336" s="221" t="s">
        <v>5357</v>
      </c>
      <c r="D1336" s="353"/>
      <c r="E1336" s="353">
        <v>7.7951525806451611</v>
      </c>
    </row>
    <row r="1337" spans="1:5">
      <c r="A1337" s="212" t="s">
        <v>22138</v>
      </c>
      <c r="B1337" s="220" t="s">
        <v>14567</v>
      </c>
      <c r="C1337" s="221" t="s">
        <v>24395</v>
      </c>
      <c r="D1337" s="353"/>
      <c r="E1337" s="353">
        <v>24317.757990580645</v>
      </c>
    </row>
    <row r="1338" spans="1:5">
      <c r="A1338" s="212" t="s">
        <v>22140</v>
      </c>
      <c r="B1338" s="220" t="s">
        <v>14569</v>
      </c>
      <c r="C1338" s="221" t="s">
        <v>29268</v>
      </c>
      <c r="D1338" s="353"/>
      <c r="E1338" s="353">
        <v>274.38937083870974</v>
      </c>
    </row>
    <row r="1339" spans="1:5">
      <c r="A1339" s="212" t="s">
        <v>22142</v>
      </c>
      <c r="B1339" s="220" t="s">
        <v>14571</v>
      </c>
      <c r="C1339" s="221" t="s">
        <v>14572</v>
      </c>
      <c r="D1339" s="353"/>
      <c r="E1339" s="353">
        <v>24.944488258064514</v>
      </c>
    </row>
    <row r="1340" spans="1:5">
      <c r="A1340" s="212" t="s">
        <v>22143</v>
      </c>
      <c r="B1340" s="220" t="s">
        <v>14574</v>
      </c>
      <c r="C1340" s="221" t="s">
        <v>14575</v>
      </c>
      <c r="D1340" s="353"/>
      <c r="E1340" s="353">
        <v>46.770915483870965</v>
      </c>
    </row>
    <row r="1341" spans="1:5">
      <c r="A1341" s="212" t="s">
        <v>22145</v>
      </c>
      <c r="B1341" s="220" t="s">
        <v>21934</v>
      </c>
      <c r="C1341" s="221" t="s">
        <v>21935</v>
      </c>
      <c r="D1341" s="353"/>
      <c r="E1341" s="353">
        <v>7.7951525806451611</v>
      </c>
    </row>
    <row r="1342" spans="1:5">
      <c r="A1342" s="212" t="s">
        <v>22146</v>
      </c>
      <c r="B1342" s="220" t="s">
        <v>14577</v>
      </c>
      <c r="C1342" s="221" t="s">
        <v>14578</v>
      </c>
      <c r="D1342" s="353"/>
      <c r="E1342" s="353">
        <v>6.2361220645161284</v>
      </c>
    </row>
    <row r="1343" spans="1:5">
      <c r="A1343" s="212" t="s">
        <v>22148</v>
      </c>
      <c r="B1343" s="220" t="s">
        <v>14582</v>
      </c>
      <c r="C1343" s="221" t="s">
        <v>14583</v>
      </c>
      <c r="D1343" s="353"/>
      <c r="E1343" s="353">
        <v>935.4183096774193</v>
      </c>
    </row>
    <row r="1344" spans="1:5" ht="15.75" customHeight="1">
      <c r="A1344" s="752" t="s">
        <v>21938</v>
      </c>
      <c r="B1344" s="753"/>
      <c r="C1344" s="753"/>
      <c r="D1344" s="419"/>
      <c r="E1344" s="246"/>
    </row>
    <row r="1345" spans="1:5">
      <c r="A1345" s="755" t="s">
        <v>22150</v>
      </c>
      <c r="B1345" s="223">
        <v>620045929</v>
      </c>
      <c r="C1345" s="224" t="s">
        <v>21940</v>
      </c>
      <c r="D1345" s="353"/>
      <c r="E1345" s="353">
        <v>38975.762903225812</v>
      </c>
    </row>
    <row r="1346" spans="1:5">
      <c r="A1346" s="755"/>
      <c r="B1346" s="223">
        <v>620045926</v>
      </c>
      <c r="C1346" s="224" t="s">
        <v>21941</v>
      </c>
      <c r="D1346" s="353"/>
      <c r="E1346" s="353">
        <v>5768.4129096774195</v>
      </c>
    </row>
    <row r="1347" spans="1:5">
      <c r="A1347" s="755"/>
      <c r="B1347" s="223">
        <v>620045927</v>
      </c>
      <c r="C1347" s="224" t="s">
        <v>21942</v>
      </c>
      <c r="D1347" s="353"/>
      <c r="E1347" s="353">
        <v>5768.4129096774195</v>
      </c>
    </row>
    <row r="1348" spans="1:5">
      <c r="A1348" s="755" t="s">
        <v>22152</v>
      </c>
      <c r="B1348" s="223">
        <v>620045939</v>
      </c>
      <c r="C1348" s="224" t="s">
        <v>21944</v>
      </c>
      <c r="D1348" s="353"/>
      <c r="E1348" s="353">
        <v>67038.31219354838</v>
      </c>
    </row>
    <row r="1349" spans="1:5">
      <c r="A1349" s="755"/>
      <c r="B1349" s="223">
        <v>620045953</v>
      </c>
      <c r="C1349" s="224" t="s">
        <v>21945</v>
      </c>
      <c r="D1349" s="353"/>
      <c r="E1349" s="353">
        <v>11692.728870967743</v>
      </c>
    </row>
    <row r="1350" spans="1:5">
      <c r="A1350" s="755"/>
      <c r="B1350" s="223">
        <v>620045920</v>
      </c>
      <c r="C1350" s="224" t="s">
        <v>21946</v>
      </c>
      <c r="D1350" s="353"/>
      <c r="E1350" s="353">
        <v>8574.6678387096781</v>
      </c>
    </row>
    <row r="1351" spans="1:5">
      <c r="A1351" s="755"/>
      <c r="B1351" s="223">
        <v>620045922</v>
      </c>
      <c r="C1351" s="224" t="s">
        <v>21947</v>
      </c>
      <c r="D1351" s="353"/>
      <c r="E1351" s="353">
        <v>9977.7953032258065</v>
      </c>
    </row>
    <row r="1352" spans="1:5">
      <c r="A1352" s="755"/>
      <c r="B1352" s="223">
        <v>620045196</v>
      </c>
      <c r="C1352" s="224" t="s">
        <v>21948</v>
      </c>
      <c r="D1352" s="353"/>
      <c r="E1352" s="353">
        <v>3819.6247645161288</v>
      </c>
    </row>
    <row r="1353" spans="1:5">
      <c r="A1353" s="755"/>
      <c r="B1353" s="223">
        <v>620045924</v>
      </c>
      <c r="C1353" s="224" t="s">
        <v>21949</v>
      </c>
      <c r="D1353" s="353"/>
      <c r="E1353" s="353">
        <v>8574.6678387096781</v>
      </c>
    </row>
    <row r="1354" spans="1:5">
      <c r="A1354" s="755" t="s">
        <v>22154</v>
      </c>
      <c r="B1354" s="223">
        <v>620045942</v>
      </c>
      <c r="C1354" s="224" t="s">
        <v>21951</v>
      </c>
      <c r="D1354" s="353"/>
      <c r="E1354" s="353">
        <v>11692.728870967743</v>
      </c>
    </row>
    <row r="1355" spans="1:5">
      <c r="A1355" s="755"/>
      <c r="B1355" s="223">
        <v>620045948</v>
      </c>
      <c r="C1355" s="224" t="s">
        <v>21952</v>
      </c>
      <c r="D1355" s="353"/>
      <c r="E1355" s="353">
        <v>1481.0789903225805</v>
      </c>
    </row>
    <row r="1356" spans="1:5">
      <c r="A1356" s="755"/>
      <c r="B1356" s="223">
        <v>620045949</v>
      </c>
      <c r="C1356" s="224" t="s">
        <v>21953</v>
      </c>
      <c r="D1356" s="353"/>
      <c r="E1356" s="353">
        <v>1169.2728870967742</v>
      </c>
    </row>
    <row r="1357" spans="1:5" ht="15.75" customHeight="1">
      <c r="A1357" s="222" t="s">
        <v>22156</v>
      </c>
      <c r="B1357" s="223">
        <v>620045944</v>
      </c>
      <c r="C1357" s="224" t="s">
        <v>21955</v>
      </c>
      <c r="D1357" s="353"/>
      <c r="E1357" s="353">
        <v>5456.606806451613</v>
      </c>
    </row>
    <row r="1358" spans="1:5" ht="15.75" customHeight="1">
      <c r="A1358" s="222" t="s">
        <v>22158</v>
      </c>
      <c r="B1358" s="223">
        <v>620045941</v>
      </c>
      <c r="C1358" s="224" t="s">
        <v>21957</v>
      </c>
      <c r="D1358" s="353"/>
      <c r="E1358" s="353">
        <v>12472.244129032259</v>
      </c>
    </row>
    <row r="1359" spans="1:5" ht="15.75" customHeight="1">
      <c r="A1359" s="222" t="s">
        <v>22160</v>
      </c>
      <c r="B1359" s="223" t="s">
        <v>21959</v>
      </c>
      <c r="C1359" s="224" t="s">
        <v>21960</v>
      </c>
      <c r="D1359" s="353"/>
      <c r="E1359" s="353">
        <v>1403.1274645161291</v>
      </c>
    </row>
    <row r="1360" spans="1:5" ht="15.75" customHeight="1">
      <c r="A1360" s="222" t="s">
        <v>22161</v>
      </c>
      <c r="B1360" s="223">
        <v>620045440</v>
      </c>
      <c r="C1360" s="224" t="s">
        <v>21962</v>
      </c>
      <c r="D1360" s="353"/>
      <c r="E1360" s="353">
        <v>59243.159612903226</v>
      </c>
    </row>
    <row r="1361" spans="1:5">
      <c r="A1361" s="755" t="s">
        <v>22163</v>
      </c>
      <c r="B1361" s="223">
        <v>620045066</v>
      </c>
      <c r="C1361" s="224" t="s">
        <v>21964</v>
      </c>
      <c r="D1361" s="353"/>
      <c r="E1361" s="353">
        <v>9665.9892</v>
      </c>
    </row>
    <row r="1362" spans="1:5">
      <c r="A1362" s="755"/>
      <c r="B1362" s="223">
        <v>620046670</v>
      </c>
      <c r="C1362" s="224" t="s">
        <v>21965</v>
      </c>
      <c r="D1362" s="353"/>
      <c r="E1362" s="353">
        <v>1325.1759387096777</v>
      </c>
    </row>
    <row r="1363" spans="1:5" ht="15.75" customHeight="1">
      <c r="A1363" s="222" t="s">
        <v>22165</v>
      </c>
      <c r="B1363" s="223">
        <v>620045490</v>
      </c>
      <c r="C1363" s="224" t="s">
        <v>21967</v>
      </c>
      <c r="D1363" s="353"/>
      <c r="E1363" s="353">
        <v>5456.606806451613</v>
      </c>
    </row>
    <row r="1364" spans="1:5">
      <c r="A1364" s="222" t="s">
        <v>22167</v>
      </c>
      <c r="B1364" s="223" t="s">
        <v>21969</v>
      </c>
      <c r="C1364" s="224" t="s">
        <v>21970</v>
      </c>
      <c r="D1364" s="353"/>
      <c r="E1364" s="353">
        <v>3663.7217129032256</v>
      </c>
    </row>
    <row r="1365" spans="1:5">
      <c r="A1365" s="222" t="s">
        <v>22169</v>
      </c>
      <c r="B1365" s="223" t="s">
        <v>21972</v>
      </c>
      <c r="C1365" s="224" t="s">
        <v>21973</v>
      </c>
      <c r="D1365" s="353"/>
      <c r="E1365" s="353">
        <v>4988.8976516129032</v>
      </c>
    </row>
    <row r="1366" spans="1:5">
      <c r="A1366" s="222" t="s">
        <v>22171</v>
      </c>
      <c r="B1366" s="223" t="s">
        <v>21975</v>
      </c>
      <c r="C1366" s="224" t="s">
        <v>21976</v>
      </c>
      <c r="D1366" s="353"/>
      <c r="E1366" s="353">
        <v>779.51525806451616</v>
      </c>
    </row>
    <row r="1367" spans="1:5">
      <c r="A1367" s="222" t="s">
        <v>22173</v>
      </c>
      <c r="B1367" s="223" t="s">
        <v>21978</v>
      </c>
      <c r="C1367" s="224" t="s">
        <v>21979</v>
      </c>
      <c r="D1367" s="353"/>
      <c r="E1367" s="353">
        <v>935.4183096774193</v>
      </c>
    </row>
    <row r="1368" spans="1:5">
      <c r="A1368" s="222" t="s">
        <v>22175</v>
      </c>
      <c r="B1368" s="223" t="s">
        <v>21981</v>
      </c>
      <c r="C1368" s="224" t="s">
        <v>21982</v>
      </c>
      <c r="D1368" s="353"/>
      <c r="E1368" s="353">
        <v>389.75762903225808</v>
      </c>
    </row>
    <row r="1369" spans="1:5">
      <c r="A1369" s="222" t="s">
        <v>22176</v>
      </c>
      <c r="B1369" s="223">
        <v>620045947</v>
      </c>
      <c r="C1369" s="224" t="s">
        <v>14351</v>
      </c>
      <c r="D1369" s="353"/>
      <c r="E1369" s="353">
        <v>1714.9335677419356</v>
      </c>
    </row>
    <row r="1370" spans="1:5">
      <c r="A1370" s="222" t="s">
        <v>22177</v>
      </c>
      <c r="B1370" s="223">
        <v>563007545</v>
      </c>
      <c r="C1370" s="224" t="s">
        <v>21985</v>
      </c>
      <c r="D1370" s="353"/>
      <c r="E1370" s="353">
        <v>701.56373225806453</v>
      </c>
    </row>
    <row r="1371" spans="1:5">
      <c r="A1371" s="222" t="s">
        <v>22178</v>
      </c>
      <c r="B1371" s="223">
        <v>620045185</v>
      </c>
      <c r="C1371" s="224" t="s">
        <v>21987</v>
      </c>
      <c r="D1371" s="353"/>
      <c r="E1371" s="353">
        <v>2728.3034032258065</v>
      </c>
    </row>
    <row r="1372" spans="1:5">
      <c r="A1372" s="222" t="s">
        <v>22179</v>
      </c>
      <c r="B1372" s="223">
        <v>620045338</v>
      </c>
      <c r="C1372" s="224" t="s">
        <v>14354</v>
      </c>
      <c r="D1372" s="353"/>
      <c r="E1372" s="353">
        <v>7015.6373225806465</v>
      </c>
    </row>
    <row r="1373" spans="1:5">
      <c r="A1373" s="222" t="s">
        <v>22180</v>
      </c>
      <c r="B1373" s="223" t="s">
        <v>21990</v>
      </c>
      <c r="C1373" s="224" t="s">
        <v>21991</v>
      </c>
      <c r="D1373" s="353"/>
      <c r="E1373" s="353">
        <v>1087.4237850000002</v>
      </c>
    </row>
    <row r="1374" spans="1:5">
      <c r="A1374" s="222" t="s">
        <v>22181</v>
      </c>
      <c r="B1374" s="223">
        <v>620045725</v>
      </c>
      <c r="C1374" s="224" t="s">
        <v>21993</v>
      </c>
      <c r="D1374" s="353"/>
      <c r="E1374" s="353">
        <v>13774.034610000001</v>
      </c>
    </row>
    <row r="1375" spans="1:5">
      <c r="A1375" s="222" t="s">
        <v>22183</v>
      </c>
      <c r="B1375" s="223">
        <v>563110171</v>
      </c>
      <c r="C1375" s="224" t="s">
        <v>21995</v>
      </c>
      <c r="D1375" s="353"/>
      <c r="E1375" s="353">
        <v>3334.7662740000005</v>
      </c>
    </row>
    <row r="1376" spans="1:5">
      <c r="A1376" s="222" t="s">
        <v>25827</v>
      </c>
      <c r="B1376" s="223">
        <v>563110155</v>
      </c>
      <c r="C1376" s="224" t="s">
        <v>21997</v>
      </c>
      <c r="D1376" s="353"/>
      <c r="E1376" s="353">
        <v>3334.7662740000005</v>
      </c>
    </row>
    <row r="1377" spans="1:5">
      <c r="A1377" s="222" t="s">
        <v>25819</v>
      </c>
      <c r="B1377" s="223">
        <v>563110181</v>
      </c>
      <c r="C1377" s="224" t="s">
        <v>21999</v>
      </c>
      <c r="D1377" s="353"/>
      <c r="E1377" s="353">
        <v>3334.7662740000005</v>
      </c>
    </row>
    <row r="1378" spans="1:5">
      <c r="A1378" s="222" t="s">
        <v>25822</v>
      </c>
      <c r="B1378" s="223">
        <v>563110183</v>
      </c>
      <c r="C1378" s="224" t="s">
        <v>22001</v>
      </c>
      <c r="D1378" s="353"/>
      <c r="E1378" s="353">
        <v>3334.7662740000005</v>
      </c>
    </row>
    <row r="1379" spans="1:5">
      <c r="A1379" s="222" t="s">
        <v>25825</v>
      </c>
      <c r="B1379" s="223" t="s">
        <v>22003</v>
      </c>
      <c r="C1379" s="224" t="s">
        <v>22004</v>
      </c>
      <c r="D1379" s="353"/>
      <c r="E1379" s="353">
        <v>1713.6417996000002</v>
      </c>
    </row>
    <row r="1380" spans="1:5">
      <c r="A1380" s="222" t="s">
        <v>29391</v>
      </c>
      <c r="B1380" s="223" t="s">
        <v>22006</v>
      </c>
      <c r="C1380" s="224" t="s">
        <v>22007</v>
      </c>
      <c r="D1380" s="353"/>
      <c r="E1380" s="353">
        <v>1013.5480104000002</v>
      </c>
    </row>
    <row r="1381" spans="1:5">
      <c r="A1381" s="222" t="s">
        <v>29394</v>
      </c>
      <c r="B1381" s="223" t="s">
        <v>22009</v>
      </c>
      <c r="C1381" s="224" t="s">
        <v>22010</v>
      </c>
      <c r="D1381" s="353"/>
      <c r="E1381" s="353">
        <v>1713.6417996000002</v>
      </c>
    </row>
    <row r="1382" spans="1:5">
      <c r="A1382" s="222" t="s">
        <v>29396</v>
      </c>
      <c r="B1382" s="223" t="s">
        <v>22012</v>
      </c>
      <c r="C1382" s="224" t="s">
        <v>22013</v>
      </c>
      <c r="D1382" s="353"/>
      <c r="E1382" s="353">
        <v>701.47464480000019</v>
      </c>
    </row>
    <row r="1383" spans="1:5">
      <c r="A1383" s="222" t="s">
        <v>29398</v>
      </c>
      <c r="B1383" s="223" t="s">
        <v>22015</v>
      </c>
      <c r="C1383" s="224" t="s">
        <v>22016</v>
      </c>
      <c r="D1383" s="353"/>
      <c r="E1383" s="353">
        <v>7016.1273036000011</v>
      </c>
    </row>
    <row r="1384" spans="1:5">
      <c r="A1384" s="222" t="s">
        <v>29400</v>
      </c>
      <c r="B1384" s="223">
        <v>560720325</v>
      </c>
      <c r="C1384" s="224" t="s">
        <v>22018</v>
      </c>
      <c r="D1384" s="353"/>
      <c r="E1384" s="353">
        <v>7514.6161752000016</v>
      </c>
    </row>
    <row r="1385" spans="1:5">
      <c r="A1385" s="222" t="s">
        <v>29402</v>
      </c>
      <c r="B1385" s="223">
        <v>537150180</v>
      </c>
      <c r="C1385" s="224" t="s">
        <v>22020</v>
      </c>
      <c r="D1385" s="353"/>
      <c r="E1385" s="353">
        <v>140.84727120000002</v>
      </c>
    </row>
    <row r="1386" spans="1:5">
      <c r="A1386" s="222" t="s">
        <v>29404</v>
      </c>
      <c r="B1386" s="223">
        <v>537150175</v>
      </c>
      <c r="C1386" s="224" t="s">
        <v>22022</v>
      </c>
      <c r="D1386" s="353"/>
      <c r="E1386" s="353">
        <v>222.31775160000007</v>
      </c>
    </row>
    <row r="1387" spans="1:5">
      <c r="A1387" s="222" t="s">
        <v>29406</v>
      </c>
      <c r="B1387" s="223">
        <v>537150170</v>
      </c>
      <c r="C1387" s="224" t="s">
        <v>22024</v>
      </c>
      <c r="D1387" s="353"/>
      <c r="E1387" s="353">
        <v>140.84727120000002</v>
      </c>
    </row>
    <row r="1388" spans="1:5">
      <c r="A1388" s="222" t="s">
        <v>29408</v>
      </c>
      <c r="B1388" s="223">
        <v>537150197</v>
      </c>
      <c r="C1388" s="224" t="s">
        <v>22026</v>
      </c>
      <c r="D1388" s="353"/>
      <c r="E1388" s="353">
        <v>81.470480400000014</v>
      </c>
    </row>
    <row r="1389" spans="1:5">
      <c r="A1389" s="222" t="s">
        <v>29410</v>
      </c>
      <c r="B1389" s="223">
        <v>537150184</v>
      </c>
      <c r="C1389" s="224" t="s">
        <v>22028</v>
      </c>
      <c r="D1389" s="353"/>
      <c r="E1389" s="353">
        <v>45.568234800000013</v>
      </c>
    </row>
    <row r="1390" spans="1:5">
      <c r="A1390" s="222" t="s">
        <v>29412</v>
      </c>
      <c r="B1390" s="223">
        <v>537150185</v>
      </c>
      <c r="C1390" s="224" t="s">
        <v>22028</v>
      </c>
      <c r="D1390" s="353"/>
      <c r="E1390" s="353">
        <v>45.568234800000013</v>
      </c>
    </row>
    <row r="1391" spans="1:5" ht="21.75" customHeight="1">
      <c r="A1391" s="752" t="s">
        <v>22030</v>
      </c>
      <c r="B1391" s="753"/>
      <c r="C1391" s="753"/>
      <c r="D1391" s="419"/>
      <c r="E1391" s="246"/>
    </row>
    <row r="1392" spans="1:5">
      <c r="A1392" s="212" t="s">
        <v>29414</v>
      </c>
      <c r="B1392" s="225">
        <v>320218</v>
      </c>
      <c r="C1392" s="226" t="s">
        <v>27155</v>
      </c>
      <c r="D1392" s="353"/>
      <c r="E1392" s="353">
        <v>123.37944786</v>
      </c>
    </row>
    <row r="1393" spans="1:5">
      <c r="A1393" s="212" t="s">
        <v>29416</v>
      </c>
      <c r="B1393" s="225">
        <v>327627</v>
      </c>
      <c r="C1393" s="226" t="s">
        <v>22033</v>
      </c>
      <c r="D1393" s="353"/>
      <c r="E1393" s="353">
        <v>36.496013507999997</v>
      </c>
    </row>
    <row r="1394" spans="1:5">
      <c r="A1394" s="212" t="s">
        <v>29418</v>
      </c>
      <c r="B1394" s="225">
        <v>373117</v>
      </c>
      <c r="C1394" s="226" t="s">
        <v>22035</v>
      </c>
      <c r="D1394" s="353"/>
      <c r="E1394" s="353">
        <v>5.0125058279999992</v>
      </c>
    </row>
    <row r="1395" spans="1:5">
      <c r="A1395" s="212" t="s">
        <v>29421</v>
      </c>
      <c r="B1395" s="225">
        <v>374596</v>
      </c>
      <c r="C1395" s="226" t="s">
        <v>22037</v>
      </c>
      <c r="D1395" s="353"/>
      <c r="E1395" s="353">
        <v>49.503673260000006</v>
      </c>
    </row>
    <row r="1396" spans="1:5">
      <c r="A1396" s="212" t="s">
        <v>29423</v>
      </c>
      <c r="B1396" s="225">
        <v>558502</v>
      </c>
      <c r="C1396" s="226" t="s">
        <v>22039</v>
      </c>
      <c r="D1396" s="353"/>
      <c r="E1396" s="353">
        <v>2.3474545200000008</v>
      </c>
    </row>
    <row r="1397" spans="1:5">
      <c r="A1397" s="212" t="s">
        <v>29425</v>
      </c>
      <c r="B1397" s="225">
        <v>933372</v>
      </c>
      <c r="C1397" s="227" t="s">
        <v>22041</v>
      </c>
      <c r="D1397" s="353"/>
      <c r="E1397" s="353">
        <v>62.359438896</v>
      </c>
    </row>
    <row r="1398" spans="1:5">
      <c r="A1398" s="212" t="s">
        <v>29427</v>
      </c>
      <c r="B1398" s="225">
        <v>933624</v>
      </c>
      <c r="C1398" s="226" t="s">
        <v>22043</v>
      </c>
      <c r="D1398" s="353"/>
      <c r="E1398" s="353">
        <v>5.8962534119999992</v>
      </c>
    </row>
    <row r="1399" spans="1:5">
      <c r="A1399" s="212" t="s">
        <v>29429</v>
      </c>
      <c r="B1399" s="225">
        <v>939355</v>
      </c>
      <c r="C1399" s="226" t="s">
        <v>22045</v>
      </c>
      <c r="D1399" s="353"/>
      <c r="E1399" s="353">
        <v>106.38111542400001</v>
      </c>
    </row>
    <row r="1400" spans="1:5">
      <c r="A1400" s="212" t="s">
        <v>29432</v>
      </c>
      <c r="B1400" s="225">
        <v>950316</v>
      </c>
      <c r="C1400" s="226" t="s">
        <v>22047</v>
      </c>
      <c r="D1400" s="353"/>
      <c r="E1400" s="353">
        <v>655.28502498</v>
      </c>
    </row>
    <row r="1401" spans="1:5">
      <c r="A1401" s="212" t="s">
        <v>29434</v>
      </c>
      <c r="B1401" s="225">
        <v>950321</v>
      </c>
      <c r="C1401" s="226" t="s">
        <v>31189</v>
      </c>
      <c r="D1401" s="353"/>
      <c r="E1401" s="353">
        <v>3.4245218880000001</v>
      </c>
    </row>
    <row r="1402" spans="1:5">
      <c r="A1402" s="212" t="s">
        <v>29437</v>
      </c>
      <c r="B1402" s="225">
        <v>955211</v>
      </c>
      <c r="C1402" s="226" t="s">
        <v>22050</v>
      </c>
      <c r="D1402" s="353"/>
      <c r="E1402" s="353">
        <v>54.378093528000008</v>
      </c>
    </row>
    <row r="1403" spans="1:5">
      <c r="A1403" s="212" t="s">
        <v>29440</v>
      </c>
      <c r="B1403" s="225">
        <v>970291</v>
      </c>
      <c r="C1403" s="226" t="s">
        <v>22052</v>
      </c>
      <c r="D1403" s="353"/>
      <c r="E1403" s="353">
        <v>3.5764160039999995</v>
      </c>
    </row>
    <row r="1404" spans="1:5">
      <c r="A1404" s="212" t="s">
        <v>29442</v>
      </c>
      <c r="B1404" s="225">
        <v>972461</v>
      </c>
      <c r="C1404" s="226" t="s">
        <v>22054</v>
      </c>
      <c r="D1404" s="353"/>
      <c r="E1404" s="353">
        <v>4.8191860440000012</v>
      </c>
    </row>
    <row r="1405" spans="1:5">
      <c r="A1405" s="212" t="s">
        <v>29444</v>
      </c>
      <c r="B1405" s="225">
        <v>975305</v>
      </c>
      <c r="C1405" s="226" t="s">
        <v>22056</v>
      </c>
      <c r="D1405" s="353"/>
      <c r="E1405" s="353">
        <v>1.7260695000000001</v>
      </c>
    </row>
    <row r="1406" spans="1:5">
      <c r="A1406" s="212" t="s">
        <v>29446</v>
      </c>
      <c r="B1406" s="225">
        <v>975307</v>
      </c>
      <c r="C1406" s="226" t="s">
        <v>22058</v>
      </c>
      <c r="D1406" s="353"/>
      <c r="E1406" s="353">
        <v>3.8940127920000003</v>
      </c>
    </row>
    <row r="1407" spans="1:5">
      <c r="A1407" s="212" t="s">
        <v>29448</v>
      </c>
      <c r="B1407" s="225">
        <v>975308</v>
      </c>
      <c r="C1407" s="226" t="s">
        <v>22060</v>
      </c>
      <c r="D1407" s="353"/>
      <c r="E1407" s="353">
        <v>6.517638432</v>
      </c>
    </row>
    <row r="1408" spans="1:5">
      <c r="A1408" s="212" t="s">
        <v>29450</v>
      </c>
      <c r="B1408" s="225">
        <v>4900276</v>
      </c>
      <c r="C1408" s="226" t="s">
        <v>22062</v>
      </c>
      <c r="D1408" s="353"/>
      <c r="E1408" s="353">
        <v>132.60356326800002</v>
      </c>
    </row>
    <row r="1409" spans="1:5">
      <c r="A1409" s="212" t="s">
        <v>29452</v>
      </c>
      <c r="B1409" s="225">
        <v>4900378</v>
      </c>
      <c r="C1409" s="226" t="s">
        <v>22064</v>
      </c>
      <c r="D1409" s="353"/>
      <c r="E1409" s="353">
        <v>90.984575484000004</v>
      </c>
    </row>
    <row r="1410" spans="1:5">
      <c r="A1410" s="212" t="s">
        <v>29455</v>
      </c>
      <c r="B1410" s="225">
        <v>11034942</v>
      </c>
      <c r="C1410" s="226" t="s">
        <v>22066</v>
      </c>
      <c r="D1410" s="353"/>
      <c r="E1410" s="353">
        <v>2741.9787734760002</v>
      </c>
    </row>
    <row r="1411" spans="1:5">
      <c r="A1411" s="212" t="s">
        <v>29457</v>
      </c>
      <c r="B1411" s="225">
        <v>11810101</v>
      </c>
      <c r="C1411" s="226" t="s">
        <v>22068</v>
      </c>
      <c r="D1411" s="353"/>
      <c r="E1411" s="353">
        <v>2.2784117400000006</v>
      </c>
    </row>
    <row r="1412" spans="1:5">
      <c r="A1412" s="212" t="s">
        <v>29459</v>
      </c>
      <c r="B1412" s="225">
        <v>11820101</v>
      </c>
      <c r="C1412" s="226" t="s">
        <v>22070</v>
      </c>
      <c r="D1412" s="353"/>
      <c r="E1412" s="353">
        <v>1.51894116</v>
      </c>
    </row>
    <row r="1413" spans="1:5">
      <c r="A1413" s="212" t="s">
        <v>29462</v>
      </c>
      <c r="B1413" s="225">
        <v>11840101</v>
      </c>
      <c r="C1413" s="226" t="s">
        <v>22072</v>
      </c>
      <c r="D1413" s="353"/>
      <c r="E1413" s="353">
        <v>2.734094088</v>
      </c>
    </row>
    <row r="1414" spans="1:5">
      <c r="A1414" s="212" t="s">
        <v>29464</v>
      </c>
      <c r="B1414" s="225">
        <v>11860101</v>
      </c>
      <c r="C1414" s="226" t="s">
        <v>22074</v>
      </c>
      <c r="D1414" s="353"/>
      <c r="E1414" s="353">
        <v>3.3416705520000005</v>
      </c>
    </row>
    <row r="1415" spans="1:5">
      <c r="A1415" s="212" t="s">
        <v>29467</v>
      </c>
      <c r="B1415" s="225">
        <v>11880101</v>
      </c>
      <c r="C1415" s="226" t="s">
        <v>22076</v>
      </c>
      <c r="D1415" s="353"/>
      <c r="E1415" s="353">
        <v>3.3416705520000005</v>
      </c>
    </row>
    <row r="1416" spans="1:5">
      <c r="A1416" s="212" t="s">
        <v>29469</v>
      </c>
      <c r="B1416" s="225">
        <v>11890101</v>
      </c>
      <c r="C1416" s="226" t="s">
        <v>22078</v>
      </c>
      <c r="D1416" s="353"/>
      <c r="E1416" s="353">
        <v>5.7719764080000004</v>
      </c>
    </row>
    <row r="1417" spans="1:5">
      <c r="A1417" s="212" t="s">
        <v>29471</v>
      </c>
      <c r="B1417" s="225">
        <v>11890102</v>
      </c>
      <c r="C1417" s="226" t="s">
        <v>22080</v>
      </c>
      <c r="D1417" s="353"/>
      <c r="E1417" s="353">
        <v>7.4428116839999996</v>
      </c>
    </row>
    <row r="1418" spans="1:5">
      <c r="A1418" s="212" t="s">
        <v>29473</v>
      </c>
      <c r="B1418" s="225">
        <v>13004024</v>
      </c>
      <c r="C1418" s="226" t="s">
        <v>22082</v>
      </c>
      <c r="D1418" s="353"/>
      <c r="E1418" s="353">
        <v>1583.896607424</v>
      </c>
    </row>
    <row r="1419" spans="1:5">
      <c r="A1419" s="212" t="s">
        <v>29475</v>
      </c>
      <c r="B1419" s="225">
        <v>13029001</v>
      </c>
      <c r="C1419" s="226" t="s">
        <v>22084</v>
      </c>
      <c r="D1419" s="353"/>
      <c r="E1419" s="353">
        <v>2470.8615849719999</v>
      </c>
    </row>
    <row r="1420" spans="1:5">
      <c r="A1420" s="212" t="s">
        <v>29477</v>
      </c>
      <c r="B1420" s="225">
        <v>55010508</v>
      </c>
      <c r="C1420" s="226" t="s">
        <v>21115</v>
      </c>
      <c r="D1420" s="353"/>
      <c r="E1420" s="353">
        <v>1.1046844800000002</v>
      </c>
    </row>
    <row r="1421" spans="1:5">
      <c r="A1421" s="212" t="s">
        <v>29479</v>
      </c>
      <c r="B1421" s="225">
        <v>67010737</v>
      </c>
      <c r="C1421" s="226" t="s">
        <v>22087</v>
      </c>
      <c r="D1421" s="353"/>
      <c r="E1421" s="353">
        <v>42.267989915999998</v>
      </c>
    </row>
    <row r="1422" spans="1:5">
      <c r="A1422" s="212" t="s">
        <v>29481</v>
      </c>
      <c r="B1422" s="225">
        <v>67010739</v>
      </c>
      <c r="C1422" s="226" t="s">
        <v>22089</v>
      </c>
      <c r="D1422" s="353"/>
      <c r="E1422" s="353">
        <v>9.3207753000000011</v>
      </c>
    </row>
    <row r="1423" spans="1:5">
      <c r="A1423" s="212" t="s">
        <v>29483</v>
      </c>
      <c r="B1423" s="225">
        <v>67025521</v>
      </c>
      <c r="C1423" s="226" t="s">
        <v>22091</v>
      </c>
      <c r="D1423" s="353"/>
      <c r="E1423" s="353">
        <v>7539.7615556760011</v>
      </c>
    </row>
    <row r="1424" spans="1:5">
      <c r="A1424" s="212" t="s">
        <v>29485</v>
      </c>
      <c r="B1424" s="225">
        <v>67113515</v>
      </c>
      <c r="C1424" s="226" t="s">
        <v>22093</v>
      </c>
      <c r="D1424" s="353"/>
      <c r="E1424" s="353">
        <v>27.782814672000001</v>
      </c>
    </row>
    <row r="1425" spans="1:5">
      <c r="A1425" s="212" t="s">
        <v>29487</v>
      </c>
      <c r="B1425" s="225">
        <v>67113515</v>
      </c>
      <c r="C1425" s="226" t="s">
        <v>22093</v>
      </c>
      <c r="D1425" s="353"/>
      <c r="E1425" s="353">
        <v>27.782814672000001</v>
      </c>
    </row>
    <row r="1426" spans="1:5">
      <c r="A1426" s="212" t="s">
        <v>29489</v>
      </c>
      <c r="B1426" s="225">
        <v>68016094</v>
      </c>
      <c r="C1426" s="226" t="s">
        <v>28563</v>
      </c>
      <c r="D1426" s="353"/>
      <c r="E1426" s="353">
        <v>1140.7938539400002</v>
      </c>
    </row>
    <row r="1427" spans="1:5">
      <c r="A1427" s="212" t="s">
        <v>29492</v>
      </c>
      <c r="B1427" s="225">
        <v>68022012</v>
      </c>
      <c r="C1427" s="227" t="s">
        <v>22097</v>
      </c>
      <c r="D1427" s="353"/>
      <c r="E1427" s="353">
        <v>97.667916588000026</v>
      </c>
    </row>
    <row r="1428" spans="1:5">
      <c r="A1428" s="212" t="s">
        <v>29494</v>
      </c>
      <c r="B1428" s="225">
        <v>68022103</v>
      </c>
      <c r="C1428" s="226" t="s">
        <v>22099</v>
      </c>
      <c r="D1428" s="353"/>
      <c r="E1428" s="353">
        <v>14.043301452</v>
      </c>
    </row>
    <row r="1429" spans="1:5">
      <c r="A1429" s="212" t="s">
        <v>29496</v>
      </c>
      <c r="B1429" s="225">
        <v>69010554</v>
      </c>
      <c r="C1429" s="226" t="s">
        <v>22101</v>
      </c>
      <c r="D1429" s="353"/>
      <c r="E1429" s="353">
        <v>34.576624224</v>
      </c>
    </row>
    <row r="1430" spans="1:5">
      <c r="A1430" s="212" t="s">
        <v>29499</v>
      </c>
      <c r="B1430" s="225">
        <v>69010555</v>
      </c>
      <c r="C1430" s="226" t="s">
        <v>22103</v>
      </c>
      <c r="D1430" s="353"/>
      <c r="E1430" s="353">
        <v>29.854098072000006</v>
      </c>
    </row>
    <row r="1431" spans="1:5">
      <c r="A1431" s="212" t="s">
        <v>29502</v>
      </c>
      <c r="B1431" s="225">
        <v>69010556</v>
      </c>
      <c r="C1431" s="226" t="s">
        <v>22105</v>
      </c>
      <c r="D1431" s="353"/>
      <c r="E1431" s="353">
        <v>6.8352352200000013</v>
      </c>
    </row>
    <row r="1432" spans="1:5">
      <c r="A1432" s="212" t="s">
        <v>29504</v>
      </c>
      <c r="B1432" s="225">
        <v>69010559</v>
      </c>
      <c r="C1432" s="226" t="s">
        <v>22107</v>
      </c>
      <c r="D1432" s="353"/>
      <c r="E1432" s="353">
        <v>1.2427700400000001</v>
      </c>
    </row>
    <row r="1433" spans="1:5">
      <c r="A1433" s="212" t="s">
        <v>29507</v>
      </c>
      <c r="B1433" s="225">
        <v>69010562</v>
      </c>
      <c r="C1433" s="226" t="s">
        <v>22109</v>
      </c>
      <c r="D1433" s="353"/>
      <c r="E1433" s="353">
        <v>9.3207753000000011</v>
      </c>
    </row>
    <row r="1434" spans="1:5">
      <c r="A1434" s="212" t="s">
        <v>29510</v>
      </c>
      <c r="B1434" s="225">
        <v>69010595</v>
      </c>
      <c r="C1434" s="226" t="s">
        <v>22111</v>
      </c>
      <c r="D1434" s="353"/>
      <c r="E1434" s="353">
        <v>201.245895144</v>
      </c>
    </row>
    <row r="1435" spans="1:5">
      <c r="A1435" s="212" t="s">
        <v>29513</v>
      </c>
      <c r="B1435" s="225">
        <v>69011201</v>
      </c>
      <c r="C1435" s="226" t="s">
        <v>22113</v>
      </c>
      <c r="D1435" s="353"/>
      <c r="E1435" s="353">
        <v>489.51331020000009</v>
      </c>
    </row>
    <row r="1436" spans="1:5">
      <c r="A1436" s="212" t="s">
        <v>29515</v>
      </c>
      <c r="B1436" s="225">
        <v>69115230</v>
      </c>
      <c r="C1436" s="226" t="s">
        <v>22115</v>
      </c>
      <c r="D1436" s="353"/>
      <c r="E1436" s="353">
        <v>118.94690138400001</v>
      </c>
    </row>
    <row r="1437" spans="1:5">
      <c r="A1437" s="212" t="s">
        <v>29518</v>
      </c>
      <c r="B1437" s="225">
        <v>69185771</v>
      </c>
      <c r="C1437" s="226" t="s">
        <v>21304</v>
      </c>
      <c r="D1437" s="353"/>
      <c r="E1437" s="353">
        <v>13734.542139840001</v>
      </c>
    </row>
    <row r="1438" spans="1:5">
      <c r="A1438" s="212" t="s">
        <v>29521</v>
      </c>
      <c r="B1438" s="225">
        <v>70010872</v>
      </c>
      <c r="C1438" s="226" t="s">
        <v>22118</v>
      </c>
      <c r="D1438" s="353"/>
      <c r="E1438" s="353">
        <v>63.091292363999997</v>
      </c>
    </row>
    <row r="1439" spans="1:5">
      <c r="A1439" s="212" t="s">
        <v>29524</v>
      </c>
      <c r="B1439" s="225">
        <v>70011316</v>
      </c>
      <c r="C1439" s="226" t="s">
        <v>22120</v>
      </c>
      <c r="D1439" s="353"/>
      <c r="E1439" s="353">
        <v>46.54864227600001</v>
      </c>
    </row>
    <row r="1440" spans="1:5">
      <c r="A1440" s="212" t="s">
        <v>29526</v>
      </c>
      <c r="B1440" s="225">
        <v>71010309</v>
      </c>
      <c r="C1440" s="226" t="s">
        <v>22122</v>
      </c>
      <c r="D1440" s="353"/>
      <c r="E1440" s="353">
        <v>1593.6592565159999</v>
      </c>
    </row>
    <row r="1441" spans="1:5">
      <c r="A1441" s="212" t="s">
        <v>29529</v>
      </c>
      <c r="B1441" s="225">
        <v>71010312</v>
      </c>
      <c r="C1441" s="226" t="s">
        <v>22124</v>
      </c>
      <c r="D1441" s="353"/>
      <c r="E1441" s="353">
        <v>2786.3042382360004</v>
      </c>
    </row>
    <row r="1442" spans="1:5">
      <c r="A1442" s="212" t="s">
        <v>29532</v>
      </c>
      <c r="B1442" s="225">
        <v>71010406</v>
      </c>
      <c r="C1442" s="226" t="s">
        <v>22126</v>
      </c>
      <c r="D1442" s="353"/>
      <c r="E1442" s="353">
        <v>9.7626490920000002</v>
      </c>
    </row>
    <row r="1443" spans="1:5">
      <c r="A1443" s="212" t="s">
        <v>29534</v>
      </c>
      <c r="B1443" s="225">
        <v>71010617</v>
      </c>
      <c r="C1443" s="226" t="s">
        <v>19592</v>
      </c>
      <c r="D1443" s="353"/>
      <c r="E1443" s="353">
        <v>169.18242811200003</v>
      </c>
    </row>
    <row r="1444" spans="1:5">
      <c r="A1444" s="212" t="s">
        <v>29536</v>
      </c>
      <c r="B1444" s="225">
        <v>72010306</v>
      </c>
      <c r="C1444" s="226" t="s">
        <v>22129</v>
      </c>
      <c r="D1444" s="353"/>
      <c r="E1444" s="353">
        <v>166.95925059599998</v>
      </c>
    </row>
    <row r="1445" spans="1:5">
      <c r="A1445" s="212" t="s">
        <v>29539</v>
      </c>
      <c r="B1445" s="225">
        <v>72011310</v>
      </c>
      <c r="C1445" s="226" t="s">
        <v>22131</v>
      </c>
      <c r="D1445" s="353"/>
      <c r="E1445" s="353">
        <v>39.754832724000003</v>
      </c>
    </row>
    <row r="1446" spans="1:5">
      <c r="A1446" s="212" t="s">
        <v>29542</v>
      </c>
      <c r="B1446" s="225">
        <v>72112354</v>
      </c>
      <c r="C1446" s="226" t="s">
        <v>22133</v>
      </c>
      <c r="D1446" s="353"/>
      <c r="E1446" s="353">
        <v>10.204522883999999</v>
      </c>
    </row>
    <row r="1447" spans="1:5">
      <c r="A1447" s="212" t="s">
        <v>29545</v>
      </c>
      <c r="B1447" s="225">
        <v>72703101</v>
      </c>
      <c r="C1447" s="226" t="s">
        <v>22135</v>
      </c>
      <c r="D1447" s="353"/>
      <c r="E1447" s="353">
        <v>1483.1355742920002</v>
      </c>
    </row>
    <row r="1448" spans="1:5">
      <c r="A1448" s="212" t="s">
        <v>29548</v>
      </c>
      <c r="B1448" s="225">
        <v>77010625</v>
      </c>
      <c r="C1448" s="226" t="s">
        <v>22137</v>
      </c>
      <c r="D1448" s="353"/>
      <c r="E1448" s="353">
        <v>486.10259686799998</v>
      </c>
    </row>
    <row r="1449" spans="1:5">
      <c r="A1449" s="212" t="s">
        <v>29551</v>
      </c>
      <c r="B1449" s="225">
        <v>77010701</v>
      </c>
      <c r="C1449" s="226" t="s">
        <v>22139</v>
      </c>
      <c r="D1449" s="353"/>
      <c r="E1449" s="353">
        <v>22.756500288000002</v>
      </c>
    </row>
    <row r="1450" spans="1:5">
      <c r="A1450" s="212" t="s">
        <v>29553</v>
      </c>
      <c r="B1450" s="225">
        <v>78002122</v>
      </c>
      <c r="C1450" s="226" t="s">
        <v>22141</v>
      </c>
      <c r="D1450" s="353"/>
      <c r="E1450" s="353">
        <v>110.233702548</v>
      </c>
    </row>
    <row r="1451" spans="1:5">
      <c r="A1451" s="212" t="s">
        <v>29555</v>
      </c>
      <c r="B1451" s="225">
        <v>78003009</v>
      </c>
      <c r="C1451" s="226" t="s">
        <v>22122</v>
      </c>
      <c r="D1451" s="353"/>
      <c r="E1451" s="353">
        <v>1199.3007057120001</v>
      </c>
    </row>
    <row r="1452" spans="1:5">
      <c r="A1452" s="212" t="s">
        <v>29558</v>
      </c>
      <c r="B1452" s="225">
        <v>78003011</v>
      </c>
      <c r="C1452" s="226" t="s">
        <v>22144</v>
      </c>
      <c r="D1452" s="353"/>
      <c r="E1452" s="353">
        <v>20.243343096</v>
      </c>
    </row>
    <row r="1453" spans="1:5">
      <c r="A1453" s="212" t="s">
        <v>29561</v>
      </c>
      <c r="B1453" s="225">
        <v>78003014</v>
      </c>
      <c r="C1453" s="226" t="s">
        <v>22047</v>
      </c>
      <c r="D1453" s="353"/>
      <c r="E1453" s="353">
        <v>822.976129044</v>
      </c>
    </row>
    <row r="1454" spans="1:5">
      <c r="A1454" s="212" t="s">
        <v>29564</v>
      </c>
      <c r="B1454" s="225">
        <v>78004004</v>
      </c>
      <c r="C1454" s="226" t="s">
        <v>22147</v>
      </c>
      <c r="D1454" s="353"/>
      <c r="E1454" s="353">
        <v>692.66478607200008</v>
      </c>
    </row>
    <row r="1455" spans="1:5">
      <c r="A1455" s="212" t="s">
        <v>29567</v>
      </c>
      <c r="B1455" s="225">
        <v>78005014</v>
      </c>
      <c r="C1455" s="226" t="s">
        <v>22149</v>
      </c>
      <c r="D1455" s="353"/>
      <c r="E1455" s="353">
        <v>44.325464760000003</v>
      </c>
    </row>
    <row r="1456" spans="1:5">
      <c r="A1456" s="212" t="s">
        <v>29570</v>
      </c>
      <c r="B1456" s="225">
        <v>78005015</v>
      </c>
      <c r="C1456" s="226" t="s">
        <v>22151</v>
      </c>
      <c r="D1456" s="353"/>
      <c r="E1456" s="353">
        <v>56.297482812000005</v>
      </c>
    </row>
    <row r="1457" spans="1:5">
      <c r="A1457" s="212" t="s">
        <v>29573</v>
      </c>
      <c r="B1457" s="225">
        <v>78005032</v>
      </c>
      <c r="C1457" s="226" t="s">
        <v>22153</v>
      </c>
      <c r="D1457" s="353"/>
      <c r="E1457" s="353">
        <v>131.05700499600002</v>
      </c>
    </row>
    <row r="1458" spans="1:5">
      <c r="A1458" s="212" t="s">
        <v>29576</v>
      </c>
      <c r="B1458" s="225">
        <v>78005033</v>
      </c>
      <c r="C1458" s="226" t="s">
        <v>22155</v>
      </c>
      <c r="D1458" s="353"/>
      <c r="E1458" s="353">
        <v>142.14527546400001</v>
      </c>
    </row>
    <row r="1459" spans="1:5">
      <c r="A1459" s="212" t="s">
        <v>29579</v>
      </c>
      <c r="B1459" s="225">
        <v>78005039</v>
      </c>
      <c r="C1459" s="226" t="s">
        <v>22157</v>
      </c>
      <c r="D1459" s="353"/>
      <c r="E1459" s="353">
        <v>63.685060272000001</v>
      </c>
    </row>
    <row r="1460" spans="1:5">
      <c r="A1460" s="212" t="s">
        <v>29582</v>
      </c>
      <c r="B1460" s="225">
        <v>78005058</v>
      </c>
      <c r="C1460" s="226" t="s">
        <v>22159</v>
      </c>
      <c r="D1460" s="353"/>
      <c r="E1460" s="353">
        <v>5.1367828319999997</v>
      </c>
    </row>
    <row r="1461" spans="1:5">
      <c r="A1461" s="212" t="s">
        <v>29585</v>
      </c>
      <c r="B1461" s="225">
        <v>79011283</v>
      </c>
      <c r="C1461" s="226" t="s">
        <v>22149</v>
      </c>
      <c r="D1461" s="353"/>
      <c r="E1461" s="353">
        <v>855.93715221600007</v>
      </c>
    </row>
    <row r="1462" spans="1:5">
      <c r="A1462" s="212" t="s">
        <v>29587</v>
      </c>
      <c r="B1462" s="225">
        <v>80311901</v>
      </c>
      <c r="C1462" s="226" t="s">
        <v>22162</v>
      </c>
      <c r="D1462" s="353"/>
      <c r="E1462" s="353">
        <v>73.433900808000004</v>
      </c>
    </row>
    <row r="1463" spans="1:5">
      <c r="A1463" s="212" t="s">
        <v>29589</v>
      </c>
      <c r="B1463" s="225">
        <v>690101682</v>
      </c>
      <c r="C1463" s="226" t="s">
        <v>22164</v>
      </c>
      <c r="D1463" s="353"/>
      <c r="E1463" s="353">
        <v>21.140899236000003</v>
      </c>
    </row>
    <row r="1464" spans="1:5">
      <c r="A1464" s="212" t="s">
        <v>29592</v>
      </c>
      <c r="B1464" s="225">
        <v>700108861</v>
      </c>
      <c r="C1464" s="226" t="s">
        <v>22166</v>
      </c>
      <c r="D1464" s="353"/>
      <c r="E1464" s="353">
        <v>20.395237212000001</v>
      </c>
    </row>
    <row r="1465" spans="1:5">
      <c r="A1465" s="212" t="s">
        <v>29595</v>
      </c>
      <c r="B1465" s="225">
        <v>700108862</v>
      </c>
      <c r="C1465" s="226" t="s">
        <v>22168</v>
      </c>
      <c r="D1465" s="353"/>
      <c r="E1465" s="353">
        <v>23.640247872000003</v>
      </c>
    </row>
    <row r="1466" spans="1:5">
      <c r="A1466" s="212" t="s">
        <v>29598</v>
      </c>
      <c r="B1466" s="225">
        <v>700108881</v>
      </c>
      <c r="C1466" s="226" t="s">
        <v>22170</v>
      </c>
      <c r="D1466" s="353"/>
      <c r="E1466" s="353">
        <v>18.323953812000003</v>
      </c>
    </row>
    <row r="1467" spans="1:5">
      <c r="A1467" s="212" t="s">
        <v>29601</v>
      </c>
      <c r="B1467" s="225">
        <v>12000300001</v>
      </c>
      <c r="C1467" s="226" t="s">
        <v>22172</v>
      </c>
      <c r="D1467" s="353"/>
      <c r="E1467" s="353">
        <v>14.043301452</v>
      </c>
    </row>
    <row r="1468" spans="1:5">
      <c r="A1468" s="212" t="s">
        <v>29604</v>
      </c>
      <c r="B1468" s="225">
        <v>36000012001</v>
      </c>
      <c r="C1468" s="226" t="s">
        <v>22174</v>
      </c>
      <c r="D1468" s="353"/>
      <c r="E1468" s="353">
        <v>0.75947058000000001</v>
      </c>
    </row>
    <row r="1469" spans="1:5">
      <c r="A1469" s="212" t="s">
        <v>26015</v>
      </c>
      <c r="B1469" s="225">
        <v>36000020001</v>
      </c>
      <c r="C1469" s="226" t="s">
        <v>22174</v>
      </c>
      <c r="D1469" s="353"/>
      <c r="E1469" s="353">
        <v>0.75947058000000001</v>
      </c>
    </row>
    <row r="1470" spans="1:5">
      <c r="A1470" s="212" t="s">
        <v>26017</v>
      </c>
      <c r="B1470" s="225">
        <v>36000040001</v>
      </c>
      <c r="C1470" s="226" t="s">
        <v>22174</v>
      </c>
      <c r="D1470" s="353"/>
      <c r="E1470" s="353">
        <v>3.4245218880000001</v>
      </c>
    </row>
    <row r="1471" spans="1:5">
      <c r="A1471" s="212" t="s">
        <v>26019</v>
      </c>
      <c r="B1471" s="225">
        <v>36000040001</v>
      </c>
      <c r="C1471" s="226" t="s">
        <v>22174</v>
      </c>
      <c r="D1471" s="353"/>
      <c r="E1471" s="353">
        <v>3.4245218880000001</v>
      </c>
    </row>
    <row r="1472" spans="1:5">
      <c r="A1472" s="212" t="s">
        <v>26022</v>
      </c>
      <c r="B1472" s="225">
        <v>36050030001</v>
      </c>
      <c r="C1472" s="226" t="s">
        <v>22174</v>
      </c>
      <c r="D1472" s="353"/>
      <c r="E1472" s="353">
        <v>0.75947058000000001</v>
      </c>
    </row>
    <row r="1473" spans="1:5">
      <c r="A1473" s="212" t="s">
        <v>26025</v>
      </c>
      <c r="B1473" s="225">
        <v>36050032001</v>
      </c>
      <c r="C1473" s="226" t="s">
        <v>22174</v>
      </c>
      <c r="D1473" s="353"/>
      <c r="E1473" s="353">
        <v>2.1265176240000003</v>
      </c>
    </row>
    <row r="1474" spans="1:5">
      <c r="A1474" s="212" t="s">
        <v>26027</v>
      </c>
      <c r="B1474" s="225">
        <v>36050080001</v>
      </c>
      <c r="C1474" s="226" t="s">
        <v>22174</v>
      </c>
      <c r="D1474" s="353"/>
      <c r="E1474" s="353">
        <v>8.2022822640000008</v>
      </c>
    </row>
    <row r="1475" spans="1:5">
      <c r="A1475" s="212" t="s">
        <v>26030</v>
      </c>
      <c r="B1475" s="225">
        <v>311437111013</v>
      </c>
      <c r="C1475" s="226" t="s">
        <v>22182</v>
      </c>
      <c r="D1475" s="353"/>
      <c r="E1475" s="353">
        <v>1.51894116</v>
      </c>
    </row>
    <row r="1476" spans="1:5">
      <c r="A1476" s="212" t="s">
        <v>26032</v>
      </c>
      <c r="B1476" s="225">
        <v>40028459234080</v>
      </c>
      <c r="C1476" s="226" t="s">
        <v>25826</v>
      </c>
      <c r="D1476" s="353"/>
      <c r="E1476" s="353">
        <v>385.96294875600006</v>
      </c>
    </row>
    <row r="1477" spans="1:5">
      <c r="A1477" s="212" t="s">
        <v>26034</v>
      </c>
      <c r="B1477" s="225" t="s">
        <v>25817</v>
      </c>
      <c r="C1477" s="226" t="s">
        <v>25818</v>
      </c>
      <c r="D1477" s="353"/>
      <c r="E1477" s="353">
        <v>5.7719764080000004</v>
      </c>
    </row>
    <row r="1478" spans="1:5">
      <c r="A1478" s="212" t="s">
        <v>26037</v>
      </c>
      <c r="B1478" s="225" t="s">
        <v>25820</v>
      </c>
      <c r="C1478" s="226" t="s">
        <v>25821</v>
      </c>
      <c r="D1478" s="353"/>
      <c r="E1478" s="353">
        <v>20.685216888000006</v>
      </c>
    </row>
    <row r="1479" spans="1:5">
      <c r="A1479" s="212" t="s">
        <v>26040</v>
      </c>
      <c r="B1479" s="225" t="s">
        <v>25823</v>
      </c>
      <c r="C1479" s="226" t="s">
        <v>25824</v>
      </c>
      <c r="D1479" s="353"/>
      <c r="E1479" s="353">
        <v>3.5764160039999995</v>
      </c>
    </row>
    <row r="1480" spans="1:5">
      <c r="A1480" s="212" t="s">
        <v>26043</v>
      </c>
      <c r="B1480" s="225" t="s">
        <v>29389</v>
      </c>
      <c r="C1480" s="226" t="s">
        <v>29390</v>
      </c>
      <c r="D1480" s="353"/>
      <c r="E1480" s="353">
        <v>2.4855400800000003</v>
      </c>
    </row>
    <row r="1481" spans="1:5">
      <c r="A1481" s="212" t="s">
        <v>26046</v>
      </c>
      <c r="B1481" s="225" t="s">
        <v>29392</v>
      </c>
      <c r="C1481" s="226" t="s">
        <v>29393</v>
      </c>
      <c r="D1481" s="353"/>
      <c r="E1481" s="353">
        <v>0.62138502000000007</v>
      </c>
    </row>
    <row r="1482" spans="1:5">
      <c r="A1482" s="212" t="s">
        <v>26048</v>
      </c>
      <c r="B1482" s="225" t="s">
        <v>29395</v>
      </c>
      <c r="C1482" s="226" t="s">
        <v>25824</v>
      </c>
      <c r="D1482" s="353"/>
      <c r="E1482" s="353">
        <v>5.1367828319999997</v>
      </c>
    </row>
    <row r="1483" spans="1:5">
      <c r="A1483" s="212" t="s">
        <v>26051</v>
      </c>
      <c r="B1483" s="225" t="s">
        <v>29397</v>
      </c>
      <c r="C1483" s="226" t="s">
        <v>25824</v>
      </c>
      <c r="D1483" s="353"/>
      <c r="E1483" s="353">
        <v>0.165702672</v>
      </c>
    </row>
    <row r="1484" spans="1:5">
      <c r="A1484" s="212" t="s">
        <v>26054</v>
      </c>
      <c r="B1484" s="225" t="s">
        <v>29399</v>
      </c>
      <c r="C1484" s="226" t="s">
        <v>25824</v>
      </c>
      <c r="D1484" s="353"/>
      <c r="E1484" s="353">
        <v>0.165702672</v>
      </c>
    </row>
    <row r="1485" spans="1:5">
      <c r="A1485" s="212" t="s">
        <v>26057</v>
      </c>
      <c r="B1485" s="225" t="s">
        <v>29401</v>
      </c>
      <c r="C1485" s="226" t="s">
        <v>25824</v>
      </c>
      <c r="D1485" s="353"/>
      <c r="E1485" s="353">
        <v>0.165702672</v>
      </c>
    </row>
    <row r="1486" spans="1:5">
      <c r="A1486" s="212" t="s">
        <v>26060</v>
      </c>
      <c r="B1486" s="225" t="s">
        <v>29403</v>
      </c>
      <c r="C1486" s="226" t="s">
        <v>25824</v>
      </c>
      <c r="D1486" s="353"/>
      <c r="E1486" s="353">
        <v>0.31759678800000007</v>
      </c>
    </row>
    <row r="1487" spans="1:5">
      <c r="A1487" s="212" t="s">
        <v>26063</v>
      </c>
      <c r="B1487" s="225" t="s">
        <v>29405</v>
      </c>
      <c r="C1487" s="226" t="s">
        <v>25824</v>
      </c>
      <c r="D1487" s="353"/>
      <c r="E1487" s="353">
        <v>0.31759678800000007</v>
      </c>
    </row>
    <row r="1488" spans="1:5">
      <c r="A1488" s="212" t="s">
        <v>26066</v>
      </c>
      <c r="B1488" s="225" t="s">
        <v>29407</v>
      </c>
      <c r="C1488" s="226" t="s">
        <v>25824</v>
      </c>
      <c r="D1488" s="353"/>
      <c r="E1488" s="353">
        <v>0.48329946000000007</v>
      </c>
    </row>
    <row r="1489" spans="1:5">
      <c r="A1489" s="212" t="s">
        <v>26069</v>
      </c>
      <c r="B1489" s="225" t="s">
        <v>29409</v>
      </c>
      <c r="C1489" s="226" t="s">
        <v>25824</v>
      </c>
      <c r="D1489" s="353"/>
      <c r="E1489" s="353">
        <v>0.62138502000000007</v>
      </c>
    </row>
    <row r="1490" spans="1:5">
      <c r="A1490" s="212" t="s">
        <v>26071</v>
      </c>
      <c r="B1490" s="225" t="s">
        <v>29411</v>
      </c>
      <c r="C1490" s="226" t="s">
        <v>25824</v>
      </c>
      <c r="D1490" s="353"/>
      <c r="E1490" s="353">
        <v>0.62138502000000007</v>
      </c>
    </row>
    <row r="1491" spans="1:5">
      <c r="A1491" s="212" t="s">
        <v>26074</v>
      </c>
      <c r="B1491" s="225" t="s">
        <v>29413</v>
      </c>
      <c r="C1491" s="226" t="s">
        <v>25824</v>
      </c>
      <c r="D1491" s="353"/>
      <c r="E1491" s="353">
        <v>0.48329946000000007</v>
      </c>
    </row>
    <row r="1492" spans="1:5">
      <c r="A1492" s="212" t="s">
        <v>26076</v>
      </c>
      <c r="B1492" s="225" t="s">
        <v>29415</v>
      </c>
      <c r="C1492" s="226" t="s">
        <v>25824</v>
      </c>
      <c r="D1492" s="353"/>
      <c r="E1492" s="353">
        <v>0.48329946000000007</v>
      </c>
    </row>
    <row r="1493" spans="1:5">
      <c r="A1493" s="212" t="s">
        <v>26079</v>
      </c>
      <c r="B1493" s="225" t="s">
        <v>29417</v>
      </c>
      <c r="C1493" s="226" t="s">
        <v>25824</v>
      </c>
      <c r="D1493" s="353"/>
      <c r="E1493" s="353">
        <v>1.2427700400000001</v>
      </c>
    </row>
    <row r="1494" spans="1:5">
      <c r="A1494" s="212" t="s">
        <v>26082</v>
      </c>
      <c r="B1494" s="225" t="s">
        <v>29419</v>
      </c>
      <c r="C1494" s="226" t="s">
        <v>29420</v>
      </c>
      <c r="D1494" s="353"/>
      <c r="E1494" s="353">
        <v>3.5764160039999995</v>
      </c>
    </row>
    <row r="1495" spans="1:5">
      <c r="A1495" s="212" t="s">
        <v>26085</v>
      </c>
      <c r="B1495" s="225" t="s">
        <v>29422</v>
      </c>
      <c r="C1495" s="226" t="s">
        <v>29393</v>
      </c>
      <c r="D1495" s="353"/>
      <c r="E1495" s="353">
        <v>2.0298577320000004</v>
      </c>
    </row>
    <row r="1496" spans="1:5">
      <c r="A1496" s="212" t="s">
        <v>26088</v>
      </c>
      <c r="B1496" s="225" t="s">
        <v>29424</v>
      </c>
      <c r="C1496" s="226" t="s">
        <v>29393</v>
      </c>
      <c r="D1496" s="353"/>
      <c r="E1496" s="353">
        <v>6.8352352200000013</v>
      </c>
    </row>
    <row r="1497" spans="1:5">
      <c r="A1497" s="212" t="s">
        <v>26091</v>
      </c>
      <c r="B1497" s="225" t="s">
        <v>29426</v>
      </c>
      <c r="C1497" s="226" t="s">
        <v>22172</v>
      </c>
      <c r="D1497" s="353"/>
      <c r="E1497" s="353">
        <v>11.820123936000002</v>
      </c>
    </row>
    <row r="1498" spans="1:5">
      <c r="A1498" s="212" t="s">
        <v>26094</v>
      </c>
      <c r="B1498" s="225" t="s">
        <v>29428</v>
      </c>
      <c r="C1498" s="226" t="s">
        <v>29393</v>
      </c>
      <c r="D1498" s="353"/>
      <c r="E1498" s="353">
        <v>0.165702672</v>
      </c>
    </row>
    <row r="1499" spans="1:5">
      <c r="A1499" s="212" t="s">
        <v>26097</v>
      </c>
      <c r="B1499" s="225" t="s">
        <v>29430</v>
      </c>
      <c r="C1499" s="226" t="s">
        <v>29431</v>
      </c>
      <c r="D1499" s="353"/>
      <c r="E1499" s="353">
        <v>3.7283101200000006</v>
      </c>
    </row>
    <row r="1500" spans="1:5">
      <c r="A1500" s="212" t="s">
        <v>26100</v>
      </c>
      <c r="B1500" s="225" t="s">
        <v>29433</v>
      </c>
      <c r="C1500" s="226" t="s">
        <v>25824</v>
      </c>
      <c r="D1500" s="353"/>
      <c r="E1500" s="353">
        <v>5.7581678520000006</v>
      </c>
    </row>
    <row r="1501" spans="1:5">
      <c r="A1501" s="212" t="s">
        <v>26103</v>
      </c>
      <c r="B1501" s="225" t="s">
        <v>29435</v>
      </c>
      <c r="C1501" s="226" t="s">
        <v>29436</v>
      </c>
      <c r="D1501" s="353"/>
      <c r="E1501" s="353">
        <v>2.3474545200000008</v>
      </c>
    </row>
    <row r="1502" spans="1:5">
      <c r="A1502" s="212" t="s">
        <v>26106</v>
      </c>
      <c r="B1502" s="225" t="s">
        <v>29438</v>
      </c>
      <c r="C1502" s="226" t="s">
        <v>29439</v>
      </c>
      <c r="D1502" s="353"/>
      <c r="E1502" s="353">
        <v>0.62138502000000007</v>
      </c>
    </row>
    <row r="1503" spans="1:5">
      <c r="A1503" s="212" t="s">
        <v>26109</v>
      </c>
      <c r="B1503" s="225" t="s">
        <v>29441</v>
      </c>
      <c r="C1503" s="226" t="s">
        <v>29439</v>
      </c>
      <c r="D1503" s="353"/>
      <c r="E1503" s="353">
        <v>1.5603668280000003</v>
      </c>
    </row>
    <row r="1504" spans="1:5">
      <c r="A1504" s="212" t="s">
        <v>26112</v>
      </c>
      <c r="B1504" s="225" t="s">
        <v>29443</v>
      </c>
      <c r="C1504" s="226" t="s">
        <v>29439</v>
      </c>
      <c r="D1504" s="353"/>
      <c r="E1504" s="353">
        <v>2.9550309840000004</v>
      </c>
    </row>
    <row r="1505" spans="1:5">
      <c r="A1505" s="212" t="s">
        <v>26115</v>
      </c>
      <c r="B1505" s="225" t="s">
        <v>29445</v>
      </c>
      <c r="C1505" s="226" t="s">
        <v>29439</v>
      </c>
      <c r="D1505" s="353"/>
      <c r="E1505" s="353">
        <v>7.6223229119999996</v>
      </c>
    </row>
    <row r="1506" spans="1:5">
      <c r="A1506" s="212" t="s">
        <v>26118</v>
      </c>
      <c r="B1506" s="225" t="s">
        <v>29447</v>
      </c>
      <c r="C1506" s="226" t="s">
        <v>29439</v>
      </c>
      <c r="D1506" s="353"/>
      <c r="E1506" s="353">
        <v>2.4855400800000003</v>
      </c>
    </row>
    <row r="1507" spans="1:5">
      <c r="A1507" s="212" t="s">
        <v>26120</v>
      </c>
      <c r="B1507" s="225" t="s">
        <v>29449</v>
      </c>
      <c r="C1507" s="226" t="s">
        <v>29439</v>
      </c>
      <c r="D1507" s="353"/>
      <c r="E1507" s="353">
        <v>2.6512427519999999</v>
      </c>
    </row>
    <row r="1508" spans="1:5">
      <c r="A1508" s="212" t="s">
        <v>26123</v>
      </c>
      <c r="B1508" s="225" t="s">
        <v>29451</v>
      </c>
      <c r="C1508" s="226" t="s">
        <v>29439</v>
      </c>
      <c r="D1508" s="353"/>
      <c r="E1508" s="353">
        <v>4.667291928</v>
      </c>
    </row>
    <row r="1509" spans="1:5">
      <c r="A1509" s="212" t="s">
        <v>26126</v>
      </c>
      <c r="B1509" s="225" t="s">
        <v>29453</v>
      </c>
      <c r="C1509" s="226" t="s">
        <v>29454</v>
      </c>
      <c r="D1509" s="353"/>
      <c r="E1509" s="353">
        <v>8.2851336000000018</v>
      </c>
    </row>
    <row r="1510" spans="1:5">
      <c r="A1510" s="212" t="s">
        <v>26129</v>
      </c>
      <c r="B1510" s="225" t="s">
        <v>29456</v>
      </c>
      <c r="C1510" s="226" t="s">
        <v>22174</v>
      </c>
      <c r="D1510" s="353"/>
      <c r="E1510" s="353">
        <v>8.4232191600000004</v>
      </c>
    </row>
    <row r="1511" spans="1:5">
      <c r="A1511" s="212" t="s">
        <v>26132</v>
      </c>
      <c r="B1511" s="225" t="s">
        <v>29458</v>
      </c>
      <c r="C1511" s="226" t="s">
        <v>29439</v>
      </c>
      <c r="D1511" s="353"/>
      <c r="E1511" s="353">
        <v>0.31759678800000007</v>
      </c>
    </row>
    <row r="1512" spans="1:5">
      <c r="A1512" s="212" t="s">
        <v>26135</v>
      </c>
      <c r="B1512" s="225" t="s">
        <v>29460</v>
      </c>
      <c r="C1512" s="226" t="s">
        <v>29461</v>
      </c>
      <c r="D1512" s="353"/>
      <c r="E1512" s="353">
        <v>1.8641550600000003</v>
      </c>
    </row>
    <row r="1513" spans="1:5">
      <c r="A1513" s="212" t="s">
        <v>26138</v>
      </c>
      <c r="B1513" s="225" t="s">
        <v>29463</v>
      </c>
      <c r="C1513" s="226" t="s">
        <v>31189</v>
      </c>
      <c r="D1513" s="353"/>
      <c r="E1513" s="353">
        <v>3.7283101200000006</v>
      </c>
    </row>
    <row r="1514" spans="1:5">
      <c r="A1514" s="212" t="s">
        <v>29749</v>
      </c>
      <c r="B1514" s="225" t="s">
        <v>29465</v>
      </c>
      <c r="C1514" s="226" t="s">
        <v>29466</v>
      </c>
      <c r="D1514" s="353"/>
      <c r="E1514" s="353">
        <v>6.683341104000001</v>
      </c>
    </row>
    <row r="1515" spans="1:5">
      <c r="A1515" s="212" t="s">
        <v>29752</v>
      </c>
      <c r="B1515" s="225" t="s">
        <v>29468</v>
      </c>
      <c r="C1515" s="226" t="s">
        <v>31189</v>
      </c>
      <c r="D1515" s="353"/>
      <c r="E1515" s="353">
        <v>5.4405710640000011</v>
      </c>
    </row>
    <row r="1516" spans="1:5">
      <c r="A1516" s="212" t="s">
        <v>29755</v>
      </c>
      <c r="B1516" s="225" t="s">
        <v>29470</v>
      </c>
      <c r="C1516" s="226" t="s">
        <v>31189</v>
      </c>
      <c r="D1516" s="353"/>
      <c r="E1516" s="353">
        <v>2.0298577320000004</v>
      </c>
    </row>
    <row r="1517" spans="1:5">
      <c r="A1517" s="212" t="s">
        <v>29758</v>
      </c>
      <c r="B1517" s="225" t="s">
        <v>29472</v>
      </c>
      <c r="C1517" s="226" t="s">
        <v>29461</v>
      </c>
      <c r="D1517" s="353"/>
      <c r="E1517" s="353">
        <v>8.2851336000000018</v>
      </c>
    </row>
    <row r="1518" spans="1:5">
      <c r="A1518" s="212" t="s">
        <v>29760</v>
      </c>
      <c r="B1518" s="225" t="s">
        <v>29474</v>
      </c>
      <c r="C1518" s="226" t="s">
        <v>31189</v>
      </c>
      <c r="D1518" s="353"/>
      <c r="E1518" s="353">
        <v>3.7283101200000006</v>
      </c>
    </row>
    <row r="1519" spans="1:5">
      <c r="A1519" s="212" t="s">
        <v>29762</v>
      </c>
      <c r="B1519" s="225" t="s">
        <v>29476</v>
      </c>
      <c r="C1519" s="226" t="s">
        <v>31189</v>
      </c>
      <c r="D1519" s="353"/>
      <c r="E1519" s="353">
        <v>3.8940127920000003</v>
      </c>
    </row>
    <row r="1520" spans="1:5">
      <c r="A1520" s="212" t="s">
        <v>29765</v>
      </c>
      <c r="B1520" s="225" t="s">
        <v>29478</v>
      </c>
      <c r="C1520" s="226" t="s">
        <v>31189</v>
      </c>
      <c r="D1520" s="353"/>
      <c r="E1520" s="353">
        <v>2.6512427519999999</v>
      </c>
    </row>
    <row r="1521" spans="1:5">
      <c r="A1521" s="212" t="s">
        <v>29767</v>
      </c>
      <c r="B1521" s="225" t="s">
        <v>29480</v>
      </c>
      <c r="C1521" s="226" t="s">
        <v>31189</v>
      </c>
      <c r="D1521" s="353"/>
      <c r="E1521" s="353">
        <v>3.5764160039999995</v>
      </c>
    </row>
    <row r="1522" spans="1:5">
      <c r="A1522" s="212" t="s">
        <v>29770</v>
      </c>
      <c r="B1522" s="225" t="s">
        <v>29482</v>
      </c>
      <c r="C1522" s="226" t="s">
        <v>31189</v>
      </c>
      <c r="D1522" s="353"/>
      <c r="E1522" s="353">
        <v>3.1069251000000007</v>
      </c>
    </row>
    <row r="1523" spans="1:5">
      <c r="A1523" s="212" t="s">
        <v>29773</v>
      </c>
      <c r="B1523" s="225" t="s">
        <v>29484</v>
      </c>
      <c r="C1523" s="226" t="s">
        <v>31189</v>
      </c>
      <c r="D1523" s="353"/>
      <c r="E1523" s="353">
        <v>4.0459069080000001</v>
      </c>
    </row>
    <row r="1524" spans="1:5">
      <c r="A1524" s="212" t="s">
        <v>29776</v>
      </c>
      <c r="B1524" s="225" t="s">
        <v>29486</v>
      </c>
      <c r="C1524" s="226" t="s">
        <v>31189</v>
      </c>
      <c r="D1524" s="353"/>
      <c r="E1524" s="353">
        <v>4.1978010240000003</v>
      </c>
    </row>
    <row r="1525" spans="1:5">
      <c r="A1525" s="212" t="s">
        <v>29779</v>
      </c>
      <c r="B1525" s="225" t="s">
        <v>29488</v>
      </c>
      <c r="C1525" s="226" t="s">
        <v>31189</v>
      </c>
      <c r="D1525" s="353"/>
      <c r="E1525" s="353">
        <v>2.0298577320000004</v>
      </c>
    </row>
    <row r="1526" spans="1:5">
      <c r="A1526" s="212" t="s">
        <v>29781</v>
      </c>
      <c r="B1526" s="225" t="s">
        <v>29490</v>
      </c>
      <c r="C1526" s="226" t="s">
        <v>29491</v>
      </c>
      <c r="D1526" s="353"/>
      <c r="E1526" s="353">
        <v>1.5603668280000003</v>
      </c>
    </row>
    <row r="1527" spans="1:5">
      <c r="A1527" s="212" t="s">
        <v>29784</v>
      </c>
      <c r="B1527" s="225" t="s">
        <v>29493</v>
      </c>
      <c r="C1527" s="226" t="s">
        <v>29491</v>
      </c>
      <c r="D1527" s="353"/>
      <c r="E1527" s="353">
        <v>0.31759678800000007</v>
      </c>
    </row>
    <row r="1528" spans="1:5">
      <c r="A1528" s="212" t="s">
        <v>29787</v>
      </c>
      <c r="B1528" s="225" t="s">
        <v>29495</v>
      </c>
      <c r="C1528" s="226" t="s">
        <v>29491</v>
      </c>
      <c r="D1528" s="353"/>
      <c r="E1528" s="353">
        <v>1.8641550600000003</v>
      </c>
    </row>
    <row r="1529" spans="1:5">
      <c r="A1529" s="212" t="s">
        <v>29790</v>
      </c>
      <c r="B1529" s="225" t="s">
        <v>29497</v>
      </c>
      <c r="C1529" s="226" t="s">
        <v>29498</v>
      </c>
      <c r="D1529" s="353"/>
      <c r="E1529" s="353">
        <v>29.550309840000008</v>
      </c>
    </row>
    <row r="1530" spans="1:5">
      <c r="A1530" s="212" t="s">
        <v>29793</v>
      </c>
      <c r="B1530" s="225" t="s">
        <v>29500</v>
      </c>
      <c r="C1530" s="226" t="s">
        <v>29501</v>
      </c>
      <c r="D1530" s="353"/>
      <c r="E1530" s="353">
        <v>2.6512427519999999</v>
      </c>
    </row>
    <row r="1531" spans="1:5">
      <c r="A1531" s="212" t="s">
        <v>29796</v>
      </c>
      <c r="B1531" s="225" t="s">
        <v>29503</v>
      </c>
      <c r="C1531" s="226" t="s">
        <v>22174</v>
      </c>
      <c r="D1531" s="353"/>
      <c r="E1531" s="353">
        <v>2.9550309840000004</v>
      </c>
    </row>
    <row r="1532" spans="1:5">
      <c r="A1532" s="212" t="s">
        <v>29799</v>
      </c>
      <c r="B1532" s="225" t="s">
        <v>29505</v>
      </c>
      <c r="C1532" s="226" t="s">
        <v>29506</v>
      </c>
      <c r="D1532" s="353"/>
      <c r="E1532" s="353">
        <v>2181.8485078920003</v>
      </c>
    </row>
    <row r="1533" spans="1:5">
      <c r="A1533" s="212" t="s">
        <v>29801</v>
      </c>
      <c r="B1533" s="225" t="s">
        <v>29508</v>
      </c>
      <c r="C1533" s="226" t="s">
        <v>29509</v>
      </c>
      <c r="D1533" s="353"/>
      <c r="E1533" s="353">
        <v>2.1817518480000002</v>
      </c>
    </row>
    <row r="1534" spans="1:5">
      <c r="A1534" s="212" t="s">
        <v>29804</v>
      </c>
      <c r="B1534" s="225" t="s">
        <v>29511</v>
      </c>
      <c r="C1534" s="226" t="s">
        <v>29512</v>
      </c>
      <c r="D1534" s="353"/>
      <c r="E1534" s="353">
        <v>93.539158344000001</v>
      </c>
    </row>
    <row r="1535" spans="1:5">
      <c r="A1535" s="212" t="s">
        <v>29807</v>
      </c>
      <c r="B1535" s="225" t="s">
        <v>29514</v>
      </c>
      <c r="C1535" s="226" t="s">
        <v>29512</v>
      </c>
      <c r="D1535" s="353"/>
      <c r="E1535" s="353">
        <v>93.539158344000001</v>
      </c>
    </row>
    <row r="1536" spans="1:5">
      <c r="A1536" s="212" t="s">
        <v>29810</v>
      </c>
      <c r="B1536" s="225" t="s">
        <v>29516</v>
      </c>
      <c r="C1536" s="226" t="s">
        <v>29517</v>
      </c>
      <c r="D1536" s="353"/>
      <c r="E1536" s="353">
        <v>1500.2719922880003</v>
      </c>
    </row>
    <row r="1537" spans="1:5">
      <c r="A1537" s="212" t="s">
        <v>29812</v>
      </c>
      <c r="B1537" s="225" t="s">
        <v>29519</v>
      </c>
      <c r="C1537" s="226" t="s">
        <v>29520</v>
      </c>
      <c r="D1537" s="353"/>
      <c r="E1537" s="353">
        <v>48.758011236000009</v>
      </c>
    </row>
    <row r="1538" spans="1:5">
      <c r="A1538" s="212" t="s">
        <v>29815</v>
      </c>
      <c r="B1538" s="225" t="s">
        <v>29522</v>
      </c>
      <c r="C1538" s="226" t="s">
        <v>29523</v>
      </c>
      <c r="D1538" s="353"/>
      <c r="E1538" s="353">
        <v>433.21582738800004</v>
      </c>
    </row>
    <row r="1539" spans="1:5">
      <c r="A1539" s="212" t="s">
        <v>29818</v>
      </c>
      <c r="B1539" s="225" t="s">
        <v>29525</v>
      </c>
      <c r="C1539" s="226" t="s">
        <v>29523</v>
      </c>
      <c r="D1539" s="353"/>
      <c r="E1539" s="353">
        <v>489.05762785200011</v>
      </c>
    </row>
    <row r="1540" spans="1:5">
      <c r="A1540" s="212" t="s">
        <v>29820</v>
      </c>
      <c r="B1540" s="225" t="s">
        <v>29527</v>
      </c>
      <c r="C1540" s="226" t="s">
        <v>29528</v>
      </c>
      <c r="D1540" s="353"/>
      <c r="E1540" s="353">
        <v>252.80704324800007</v>
      </c>
    </row>
    <row r="1541" spans="1:5">
      <c r="A1541" s="212" t="s">
        <v>29823</v>
      </c>
      <c r="B1541" s="225" t="s">
        <v>29530</v>
      </c>
      <c r="C1541" s="226" t="s">
        <v>29531</v>
      </c>
      <c r="D1541" s="353"/>
      <c r="E1541" s="353">
        <v>278.22859484399999</v>
      </c>
    </row>
    <row r="1542" spans="1:5">
      <c r="A1542" s="212" t="s">
        <v>29826</v>
      </c>
      <c r="B1542" s="225" t="s">
        <v>29533</v>
      </c>
      <c r="C1542" s="226" t="s">
        <v>29528</v>
      </c>
      <c r="D1542" s="353"/>
      <c r="E1542" s="353">
        <v>231.23807877600007</v>
      </c>
    </row>
    <row r="1543" spans="1:5">
      <c r="A1543" s="212" t="s">
        <v>26251</v>
      </c>
      <c r="B1543" s="225" t="s">
        <v>29535</v>
      </c>
      <c r="C1543" s="226" t="s">
        <v>29528</v>
      </c>
      <c r="D1543" s="353"/>
      <c r="E1543" s="353">
        <v>220.14980830800002</v>
      </c>
    </row>
    <row r="1544" spans="1:5">
      <c r="A1544" s="212" t="s">
        <v>22623</v>
      </c>
      <c r="B1544" s="225" t="s">
        <v>29537</v>
      </c>
      <c r="C1544" s="226" t="s">
        <v>29538</v>
      </c>
      <c r="D1544" s="353"/>
      <c r="E1544" s="353">
        <v>886.66118931599999</v>
      </c>
    </row>
    <row r="1545" spans="1:5">
      <c r="A1545" s="212" t="s">
        <v>22625</v>
      </c>
      <c r="B1545" s="225" t="s">
        <v>29540</v>
      </c>
      <c r="C1545" s="226" t="s">
        <v>29541</v>
      </c>
      <c r="D1545" s="353"/>
      <c r="E1545" s="353">
        <v>533.97686052000006</v>
      </c>
    </row>
    <row r="1546" spans="1:5">
      <c r="A1546" s="212" t="s">
        <v>15481</v>
      </c>
      <c r="B1546" s="225" t="s">
        <v>29543</v>
      </c>
      <c r="C1546" s="226" t="s">
        <v>29544</v>
      </c>
      <c r="D1546" s="353"/>
      <c r="E1546" s="353">
        <v>143.029023048</v>
      </c>
    </row>
    <row r="1547" spans="1:5">
      <c r="A1547" s="212" t="s">
        <v>15484</v>
      </c>
      <c r="B1547" s="225" t="s">
        <v>29546</v>
      </c>
      <c r="C1547" s="226" t="s">
        <v>29547</v>
      </c>
      <c r="D1547" s="353"/>
      <c r="E1547" s="353">
        <v>78.460215191999993</v>
      </c>
    </row>
    <row r="1548" spans="1:5">
      <c r="A1548" s="212" t="s">
        <v>15487</v>
      </c>
      <c r="B1548" s="225" t="s">
        <v>29549</v>
      </c>
      <c r="C1548" s="226" t="s">
        <v>29550</v>
      </c>
      <c r="D1548" s="353"/>
      <c r="E1548" s="353">
        <v>3372.7259944439998</v>
      </c>
    </row>
    <row r="1549" spans="1:5">
      <c r="A1549" s="212" t="s">
        <v>15489</v>
      </c>
      <c r="B1549" s="225" t="s">
        <v>29552</v>
      </c>
      <c r="C1549" s="226" t="s">
        <v>27155</v>
      </c>
      <c r="D1549" s="353"/>
      <c r="E1549" s="353">
        <v>4.8191860440000012</v>
      </c>
    </row>
    <row r="1550" spans="1:5">
      <c r="A1550" s="212" t="s">
        <v>15492</v>
      </c>
      <c r="B1550" s="225" t="s">
        <v>29554</v>
      </c>
      <c r="C1550" s="226" t="s">
        <v>29550</v>
      </c>
      <c r="D1550" s="353"/>
      <c r="E1550" s="353">
        <v>1714.8155268600001</v>
      </c>
    </row>
    <row r="1551" spans="1:5">
      <c r="A1551" s="212" t="s">
        <v>15495</v>
      </c>
      <c r="B1551" s="225" t="s">
        <v>29556</v>
      </c>
      <c r="C1551" s="226" t="s">
        <v>29557</v>
      </c>
      <c r="D1551" s="353"/>
      <c r="E1551" s="353">
        <v>59.998175820000007</v>
      </c>
    </row>
    <row r="1552" spans="1:5">
      <c r="A1552" s="212" t="s">
        <v>15498</v>
      </c>
      <c r="B1552" s="225" t="s">
        <v>29559</v>
      </c>
      <c r="C1552" s="226" t="s">
        <v>29560</v>
      </c>
      <c r="D1552" s="353"/>
      <c r="E1552" s="353">
        <v>10.646396675999998</v>
      </c>
    </row>
    <row r="1553" spans="1:5">
      <c r="A1553" s="212" t="s">
        <v>15501</v>
      </c>
      <c r="B1553" s="225" t="s">
        <v>29562</v>
      </c>
      <c r="C1553" s="226" t="s">
        <v>29563</v>
      </c>
      <c r="D1553" s="353"/>
      <c r="E1553" s="353">
        <v>36.054139715999995</v>
      </c>
    </row>
    <row r="1554" spans="1:5">
      <c r="A1554" s="212" t="s">
        <v>15504</v>
      </c>
      <c r="B1554" s="225" t="s">
        <v>29565</v>
      </c>
      <c r="C1554" s="226" t="s">
        <v>29566</v>
      </c>
      <c r="D1554" s="353"/>
      <c r="E1554" s="353">
        <v>574.46354671199992</v>
      </c>
    </row>
    <row r="1555" spans="1:5">
      <c r="A1555" s="212" t="s">
        <v>15507</v>
      </c>
      <c r="B1555" s="225" t="s">
        <v>29568</v>
      </c>
      <c r="C1555" s="226" t="s">
        <v>29569</v>
      </c>
      <c r="D1555" s="353"/>
      <c r="E1555" s="353">
        <v>612.87894950399993</v>
      </c>
    </row>
    <row r="1556" spans="1:5">
      <c r="A1556" s="212" t="s">
        <v>15510</v>
      </c>
      <c r="B1556" s="225" t="s">
        <v>29571</v>
      </c>
      <c r="C1556" s="226" t="s">
        <v>29572</v>
      </c>
      <c r="D1556" s="353"/>
      <c r="E1556" s="353">
        <v>100.02917966400001</v>
      </c>
    </row>
    <row r="1557" spans="1:5">
      <c r="A1557" s="212" t="s">
        <v>15513</v>
      </c>
      <c r="B1557" s="225" t="s">
        <v>29574</v>
      </c>
      <c r="C1557" s="226" t="s">
        <v>29575</v>
      </c>
      <c r="D1557" s="353"/>
      <c r="E1557" s="353">
        <v>54.668073204000009</v>
      </c>
    </row>
    <row r="1558" spans="1:5">
      <c r="A1558" s="212" t="s">
        <v>15516</v>
      </c>
      <c r="B1558" s="228" t="s">
        <v>29577</v>
      </c>
      <c r="C1558" s="226" t="s">
        <v>29578</v>
      </c>
      <c r="D1558" s="353"/>
      <c r="E1558" s="353">
        <v>3253.4891133840001</v>
      </c>
    </row>
    <row r="1559" spans="1:5">
      <c r="A1559" s="212" t="s">
        <v>15519</v>
      </c>
      <c r="B1559" s="225" t="s">
        <v>29580</v>
      </c>
      <c r="C1559" s="226" t="s">
        <v>29581</v>
      </c>
      <c r="D1559" s="353"/>
      <c r="E1559" s="353">
        <v>1200.1982618520001</v>
      </c>
    </row>
    <row r="1560" spans="1:5">
      <c r="A1560" s="212" t="s">
        <v>15522</v>
      </c>
      <c r="B1560" s="225" t="s">
        <v>29583</v>
      </c>
      <c r="C1560" s="226" t="s">
        <v>29584</v>
      </c>
      <c r="D1560" s="353"/>
      <c r="E1560" s="353">
        <v>98.551664172000017</v>
      </c>
    </row>
    <row r="1561" spans="1:5">
      <c r="A1561" s="212" t="s">
        <v>15525</v>
      </c>
      <c r="B1561" s="225" t="s">
        <v>29586</v>
      </c>
      <c r="C1561" s="226" t="s">
        <v>30549</v>
      </c>
      <c r="D1561" s="353"/>
      <c r="E1561" s="353">
        <v>5.8824448560000002</v>
      </c>
    </row>
    <row r="1562" spans="1:5">
      <c r="A1562" s="212" t="s">
        <v>15528</v>
      </c>
      <c r="B1562" s="225" t="s">
        <v>29588</v>
      </c>
      <c r="C1562" s="226" t="s">
        <v>29584</v>
      </c>
      <c r="D1562" s="353"/>
      <c r="E1562" s="353">
        <v>176.41811145600002</v>
      </c>
    </row>
    <row r="1563" spans="1:5">
      <c r="A1563" s="212" t="s">
        <v>15530</v>
      </c>
      <c r="B1563" s="225" t="s">
        <v>29590</v>
      </c>
      <c r="C1563" s="226" t="s">
        <v>29591</v>
      </c>
      <c r="D1563" s="353"/>
      <c r="E1563" s="353">
        <v>2.1817518480000002</v>
      </c>
    </row>
    <row r="1564" spans="1:5">
      <c r="A1564" s="212" t="s">
        <v>15533</v>
      </c>
      <c r="B1564" s="228" t="s">
        <v>29593</v>
      </c>
      <c r="C1564" s="226" t="s">
        <v>29594</v>
      </c>
      <c r="D1564" s="353"/>
      <c r="E1564" s="353">
        <v>3.6316502280000003</v>
      </c>
    </row>
    <row r="1565" spans="1:5">
      <c r="A1565" s="212" t="s">
        <v>15536</v>
      </c>
      <c r="B1565" s="225" t="s">
        <v>29596</v>
      </c>
      <c r="C1565" s="226" t="s">
        <v>29597</v>
      </c>
      <c r="D1565" s="353"/>
      <c r="E1565" s="353">
        <v>3.1897764360000003</v>
      </c>
    </row>
    <row r="1566" spans="1:5">
      <c r="A1566" s="212" t="s">
        <v>15539</v>
      </c>
      <c r="B1566" s="225" t="s">
        <v>29599</v>
      </c>
      <c r="C1566" s="226" t="s">
        <v>29600</v>
      </c>
      <c r="D1566" s="353"/>
      <c r="E1566" s="353">
        <v>90.584127360000011</v>
      </c>
    </row>
    <row r="1567" spans="1:5">
      <c r="A1567" s="212" t="s">
        <v>15542</v>
      </c>
      <c r="B1567" s="225" t="s">
        <v>29602</v>
      </c>
      <c r="C1567" s="226" t="s">
        <v>29603</v>
      </c>
      <c r="D1567" s="353"/>
      <c r="E1567" s="353">
        <v>75.505184208000003</v>
      </c>
    </row>
    <row r="1568" spans="1:5">
      <c r="A1568" s="212" t="s">
        <v>15545</v>
      </c>
      <c r="B1568" s="225" t="s">
        <v>26014</v>
      </c>
      <c r="C1568" s="226" t="s">
        <v>21115</v>
      </c>
      <c r="D1568" s="353"/>
      <c r="E1568" s="353">
        <v>26.236256400000009</v>
      </c>
    </row>
    <row r="1569" spans="1:5">
      <c r="A1569" s="212" t="s">
        <v>15548</v>
      </c>
      <c r="B1569" s="225" t="s">
        <v>26016</v>
      </c>
      <c r="C1569" s="226" t="s">
        <v>21115</v>
      </c>
      <c r="D1569" s="353"/>
      <c r="E1569" s="353">
        <v>26.236256400000009</v>
      </c>
    </row>
    <row r="1570" spans="1:5">
      <c r="A1570" s="212" t="s">
        <v>15551</v>
      </c>
      <c r="B1570" s="225" t="s">
        <v>26018</v>
      </c>
      <c r="C1570" s="226" t="s">
        <v>21115</v>
      </c>
      <c r="D1570" s="353"/>
      <c r="E1570" s="353">
        <v>24.372101340000004</v>
      </c>
    </row>
    <row r="1571" spans="1:5">
      <c r="A1571" s="212" t="s">
        <v>15554</v>
      </c>
      <c r="B1571" s="225" t="s">
        <v>26020</v>
      </c>
      <c r="C1571" s="226" t="s">
        <v>26021</v>
      </c>
      <c r="D1571" s="353"/>
      <c r="E1571" s="353">
        <v>268.90781954400001</v>
      </c>
    </row>
    <row r="1572" spans="1:5">
      <c r="A1572" s="212" t="s">
        <v>15557</v>
      </c>
      <c r="B1572" s="225" t="s">
        <v>26023</v>
      </c>
      <c r="C1572" s="226" t="s">
        <v>26024</v>
      </c>
      <c r="D1572" s="353"/>
      <c r="E1572" s="353">
        <v>361.54942174800004</v>
      </c>
    </row>
    <row r="1573" spans="1:5">
      <c r="A1573" s="212" t="s">
        <v>15560</v>
      </c>
      <c r="B1573" s="225" t="s">
        <v>26026</v>
      </c>
      <c r="C1573" s="226" t="s">
        <v>29578</v>
      </c>
      <c r="D1573" s="353"/>
      <c r="E1573" s="353">
        <v>9553.4770857120002</v>
      </c>
    </row>
    <row r="1574" spans="1:5">
      <c r="A1574" s="212" t="s">
        <v>15563</v>
      </c>
      <c r="B1574" s="225" t="s">
        <v>26028</v>
      </c>
      <c r="C1574" s="226" t="s">
        <v>26029</v>
      </c>
      <c r="D1574" s="353"/>
      <c r="E1574" s="353">
        <v>9556.5702022560017</v>
      </c>
    </row>
    <row r="1575" spans="1:5">
      <c r="A1575" s="212" t="s">
        <v>15566</v>
      </c>
      <c r="B1575" s="225" t="s">
        <v>26031</v>
      </c>
      <c r="C1575" s="226" t="s">
        <v>21114</v>
      </c>
      <c r="D1575" s="353"/>
      <c r="E1575" s="353">
        <v>206.56218920400002</v>
      </c>
    </row>
    <row r="1576" spans="1:5">
      <c r="A1576" s="212" t="s">
        <v>15569</v>
      </c>
      <c r="B1576" s="225" t="s">
        <v>26033</v>
      </c>
      <c r="C1576" s="226" t="s">
        <v>25342</v>
      </c>
      <c r="D1576" s="353"/>
      <c r="E1576" s="353">
        <v>40.196706516000006</v>
      </c>
    </row>
    <row r="1577" spans="1:5">
      <c r="A1577" s="212" t="s">
        <v>12298</v>
      </c>
      <c r="B1577" s="225" t="s">
        <v>26035</v>
      </c>
      <c r="C1577" s="226" t="s">
        <v>26036</v>
      </c>
      <c r="D1577" s="353"/>
      <c r="E1577" s="353">
        <v>8.1332394840000006</v>
      </c>
    </row>
    <row r="1578" spans="1:5">
      <c r="A1578" s="212" t="s">
        <v>12301</v>
      </c>
      <c r="B1578" s="225" t="s">
        <v>26038</v>
      </c>
      <c r="C1578" s="226" t="s">
        <v>26039</v>
      </c>
      <c r="D1578" s="353"/>
      <c r="E1578" s="353">
        <v>6.8352352200000013</v>
      </c>
    </row>
    <row r="1579" spans="1:5">
      <c r="A1579" s="212" t="s">
        <v>12304</v>
      </c>
      <c r="B1579" s="225" t="s">
        <v>26041</v>
      </c>
      <c r="C1579" s="226" t="s">
        <v>26042</v>
      </c>
      <c r="D1579" s="353"/>
      <c r="E1579" s="353">
        <v>931.42852786800006</v>
      </c>
    </row>
    <row r="1580" spans="1:5">
      <c r="A1580" s="212" t="s">
        <v>12307</v>
      </c>
      <c r="B1580" s="225" t="s">
        <v>26044</v>
      </c>
      <c r="C1580" s="226" t="s">
        <v>26045</v>
      </c>
      <c r="D1580" s="353"/>
      <c r="E1580" s="353">
        <v>5552.5032189359999</v>
      </c>
    </row>
    <row r="1581" spans="1:5">
      <c r="A1581" s="212" t="s">
        <v>12310</v>
      </c>
      <c r="B1581" s="225" t="s">
        <v>26047</v>
      </c>
      <c r="C1581" s="226" t="s">
        <v>26045</v>
      </c>
      <c r="D1581" s="353"/>
      <c r="E1581" s="353">
        <v>3853.6641913680005</v>
      </c>
    </row>
    <row r="1582" spans="1:5">
      <c r="A1582" s="212" t="s">
        <v>12313</v>
      </c>
      <c r="B1582" s="225" t="s">
        <v>26049</v>
      </c>
      <c r="C1582" s="226" t="s">
        <v>26050</v>
      </c>
      <c r="D1582" s="353"/>
      <c r="E1582" s="353">
        <v>466.31493612000008</v>
      </c>
    </row>
    <row r="1583" spans="1:5">
      <c r="A1583" s="212" t="s">
        <v>12316</v>
      </c>
      <c r="B1583" s="225" t="s">
        <v>26052</v>
      </c>
      <c r="C1583" s="226" t="s">
        <v>26053</v>
      </c>
      <c r="D1583" s="353"/>
      <c r="E1583" s="353">
        <v>465.72116821200007</v>
      </c>
    </row>
    <row r="1584" spans="1:5">
      <c r="A1584" s="212" t="s">
        <v>12319</v>
      </c>
      <c r="B1584" s="225" t="s">
        <v>26055</v>
      </c>
      <c r="C1584" s="226" t="s">
        <v>26056</v>
      </c>
      <c r="D1584" s="353"/>
      <c r="E1584" s="353">
        <v>1962.8862354</v>
      </c>
    </row>
    <row r="1585" spans="1:5">
      <c r="A1585" s="212" t="s">
        <v>12322</v>
      </c>
      <c r="B1585" s="225" t="s">
        <v>26058</v>
      </c>
      <c r="C1585" s="226" t="s">
        <v>26059</v>
      </c>
      <c r="D1585" s="353"/>
      <c r="E1585" s="353">
        <v>9909.6964048440004</v>
      </c>
    </row>
    <row r="1586" spans="1:5">
      <c r="A1586" s="212" t="s">
        <v>12325</v>
      </c>
      <c r="B1586" s="225" t="s">
        <v>26061</v>
      </c>
      <c r="C1586" s="226" t="s">
        <v>26062</v>
      </c>
      <c r="D1586" s="353"/>
      <c r="E1586" s="353">
        <v>886.66118931599999</v>
      </c>
    </row>
    <row r="1587" spans="1:5">
      <c r="A1587" s="212" t="s">
        <v>12328</v>
      </c>
      <c r="B1587" s="225" t="s">
        <v>26064</v>
      </c>
      <c r="C1587" s="226" t="s">
        <v>26065</v>
      </c>
      <c r="D1587" s="353"/>
      <c r="E1587" s="353">
        <v>53.052472152000014</v>
      </c>
    </row>
    <row r="1588" spans="1:5">
      <c r="A1588" s="212" t="s">
        <v>12331</v>
      </c>
      <c r="B1588" s="225" t="s">
        <v>26067</v>
      </c>
      <c r="C1588" s="226" t="s">
        <v>26068</v>
      </c>
      <c r="D1588" s="353"/>
      <c r="E1588" s="353">
        <v>3778.9046691839999</v>
      </c>
    </row>
    <row r="1589" spans="1:5">
      <c r="A1589" s="212" t="s">
        <v>12334</v>
      </c>
      <c r="B1589" s="225" t="s">
        <v>26070</v>
      </c>
      <c r="C1589" s="226" t="s">
        <v>22082</v>
      </c>
      <c r="D1589" s="353"/>
      <c r="E1589" s="353">
        <v>1412.6567044679998</v>
      </c>
    </row>
    <row r="1590" spans="1:5">
      <c r="A1590" s="212" t="s">
        <v>12337</v>
      </c>
      <c r="B1590" s="225" t="s">
        <v>26072</v>
      </c>
      <c r="C1590" s="227" t="s">
        <v>26073</v>
      </c>
      <c r="D1590" s="353"/>
      <c r="E1590" s="353">
        <v>260.94028273200001</v>
      </c>
    </row>
    <row r="1591" spans="1:5">
      <c r="A1591" s="212" t="s">
        <v>12340</v>
      </c>
      <c r="B1591" s="225" t="s">
        <v>26075</v>
      </c>
      <c r="C1591" s="226" t="s">
        <v>22118</v>
      </c>
      <c r="D1591" s="353"/>
      <c r="E1591" s="353">
        <v>37.683549324000005</v>
      </c>
    </row>
    <row r="1592" spans="1:5">
      <c r="A1592" s="212" t="s">
        <v>12343</v>
      </c>
      <c r="B1592" s="225" t="s">
        <v>26077</v>
      </c>
      <c r="C1592" s="226" t="s">
        <v>26078</v>
      </c>
      <c r="D1592" s="353"/>
      <c r="E1592" s="353">
        <v>869.08289752799999</v>
      </c>
    </row>
    <row r="1593" spans="1:5">
      <c r="A1593" s="212" t="s">
        <v>12345</v>
      </c>
      <c r="B1593" s="225" t="s">
        <v>26080</v>
      </c>
      <c r="C1593" s="226" t="s">
        <v>26081</v>
      </c>
      <c r="D1593" s="353"/>
      <c r="E1593" s="353">
        <v>1344.5390977200004</v>
      </c>
    </row>
    <row r="1594" spans="1:5">
      <c r="A1594" s="212" t="s">
        <v>12348</v>
      </c>
      <c r="B1594" s="225" t="s">
        <v>26083</v>
      </c>
      <c r="C1594" s="226" t="s">
        <v>26084</v>
      </c>
      <c r="D1594" s="353"/>
      <c r="E1594" s="353">
        <v>35.916054156000008</v>
      </c>
    </row>
    <row r="1595" spans="1:5">
      <c r="A1595" s="212" t="s">
        <v>12351</v>
      </c>
      <c r="B1595" s="225" t="s">
        <v>26086</v>
      </c>
      <c r="C1595" s="226" t="s">
        <v>26087</v>
      </c>
      <c r="D1595" s="353"/>
      <c r="E1595" s="353">
        <v>35.612265924000006</v>
      </c>
    </row>
    <row r="1596" spans="1:5">
      <c r="A1596" s="212" t="s">
        <v>12354</v>
      </c>
      <c r="B1596" s="225" t="s">
        <v>26089</v>
      </c>
      <c r="C1596" s="226" t="s">
        <v>26090</v>
      </c>
      <c r="D1596" s="353"/>
      <c r="E1596" s="353">
        <v>36.496013507999997</v>
      </c>
    </row>
    <row r="1597" spans="1:5">
      <c r="A1597" s="212" t="s">
        <v>12357</v>
      </c>
      <c r="B1597" s="225" t="s">
        <v>26092</v>
      </c>
      <c r="C1597" s="226" t="s">
        <v>26093</v>
      </c>
      <c r="D1597" s="353"/>
      <c r="E1597" s="353">
        <v>36.357927947999997</v>
      </c>
    </row>
    <row r="1598" spans="1:5">
      <c r="A1598" s="212" t="s">
        <v>12360</v>
      </c>
      <c r="B1598" s="225" t="s">
        <v>26095</v>
      </c>
      <c r="C1598" s="226" t="s">
        <v>26096</v>
      </c>
      <c r="D1598" s="353"/>
      <c r="E1598" s="353">
        <v>951.07810305600015</v>
      </c>
    </row>
    <row r="1599" spans="1:5">
      <c r="A1599" s="212" t="s">
        <v>12363</v>
      </c>
      <c r="B1599" s="225" t="s">
        <v>26098</v>
      </c>
      <c r="C1599" s="226" t="s">
        <v>26099</v>
      </c>
      <c r="D1599" s="353"/>
      <c r="E1599" s="353">
        <v>8880.1718951519979</v>
      </c>
    </row>
    <row r="1600" spans="1:5">
      <c r="A1600" s="212" t="s">
        <v>12366</v>
      </c>
      <c r="B1600" s="225" t="s">
        <v>26101</v>
      </c>
      <c r="C1600" s="226" t="s">
        <v>26102</v>
      </c>
      <c r="D1600" s="353"/>
      <c r="E1600" s="353">
        <v>446.80344649200003</v>
      </c>
    </row>
    <row r="1601" spans="1:5">
      <c r="A1601" s="212" t="s">
        <v>12369</v>
      </c>
      <c r="B1601" s="228" t="s">
        <v>26104</v>
      </c>
      <c r="C1601" s="226" t="s">
        <v>26105</v>
      </c>
      <c r="D1601" s="353"/>
      <c r="E1601" s="353">
        <v>2046.8146387680003</v>
      </c>
    </row>
    <row r="1602" spans="1:5">
      <c r="A1602" s="212" t="s">
        <v>12372</v>
      </c>
      <c r="B1602" s="225" t="s">
        <v>26107</v>
      </c>
      <c r="C1602" s="226" t="s">
        <v>26108</v>
      </c>
      <c r="D1602" s="353"/>
      <c r="E1602" s="353">
        <v>1312.7794189200004</v>
      </c>
    </row>
    <row r="1603" spans="1:5">
      <c r="A1603" s="212" t="s">
        <v>12375</v>
      </c>
      <c r="B1603" s="225" t="s">
        <v>26110</v>
      </c>
      <c r="C1603" s="226" t="s">
        <v>26111</v>
      </c>
      <c r="D1603" s="353"/>
      <c r="E1603" s="353">
        <v>1236.5423812440001</v>
      </c>
    </row>
    <row r="1604" spans="1:5">
      <c r="A1604" s="212" t="s">
        <v>12378</v>
      </c>
      <c r="B1604" s="225" t="s">
        <v>26113</v>
      </c>
      <c r="C1604" s="226" t="s">
        <v>26114</v>
      </c>
      <c r="D1604" s="353"/>
      <c r="E1604" s="353">
        <v>2337.4295083440002</v>
      </c>
    </row>
    <row r="1605" spans="1:5">
      <c r="A1605" s="212" t="s">
        <v>12381</v>
      </c>
      <c r="B1605" s="225" t="s">
        <v>26116</v>
      </c>
      <c r="C1605" s="226" t="s">
        <v>26117</v>
      </c>
      <c r="D1605" s="353"/>
      <c r="E1605" s="353">
        <v>1575.5562396000005</v>
      </c>
    </row>
    <row r="1606" spans="1:5">
      <c r="A1606" s="212" t="s">
        <v>12384</v>
      </c>
      <c r="B1606" s="225" t="s">
        <v>26119</v>
      </c>
      <c r="C1606" s="226" t="s">
        <v>22084</v>
      </c>
      <c r="D1606" s="353"/>
      <c r="E1606" s="353">
        <v>2571.1531272000002</v>
      </c>
    </row>
    <row r="1607" spans="1:5">
      <c r="A1607" s="212" t="s">
        <v>12387</v>
      </c>
      <c r="B1607" s="228" t="s">
        <v>26121</v>
      </c>
      <c r="C1607" s="226" t="s">
        <v>26122</v>
      </c>
      <c r="D1607" s="353"/>
      <c r="E1607" s="353">
        <v>13.007659752</v>
      </c>
    </row>
    <row r="1608" spans="1:5">
      <c r="A1608" s="212" t="s">
        <v>12390</v>
      </c>
      <c r="B1608" s="228" t="s">
        <v>26124</v>
      </c>
      <c r="C1608" s="226" t="s">
        <v>26125</v>
      </c>
      <c r="D1608" s="353"/>
      <c r="E1608" s="353">
        <v>16.846438320000001</v>
      </c>
    </row>
    <row r="1609" spans="1:5">
      <c r="A1609" s="212" t="s">
        <v>12393</v>
      </c>
      <c r="B1609" s="225" t="s">
        <v>26127</v>
      </c>
      <c r="C1609" s="226" t="s">
        <v>26128</v>
      </c>
      <c r="D1609" s="353"/>
      <c r="E1609" s="353">
        <v>3461.8049892000008</v>
      </c>
    </row>
    <row r="1610" spans="1:5">
      <c r="A1610" s="212" t="s">
        <v>12396</v>
      </c>
      <c r="B1610" s="225" t="s">
        <v>26130</v>
      </c>
      <c r="C1610" s="226" t="s">
        <v>26131</v>
      </c>
      <c r="D1610" s="353"/>
      <c r="E1610" s="353">
        <v>15.368922828000002</v>
      </c>
    </row>
    <row r="1611" spans="1:5">
      <c r="A1611" s="212" t="s">
        <v>12399</v>
      </c>
      <c r="B1611" s="225" t="s">
        <v>26133</v>
      </c>
      <c r="C1611" s="226" t="s">
        <v>26134</v>
      </c>
      <c r="D1611" s="353"/>
      <c r="E1611" s="353">
        <v>972.12234240000009</v>
      </c>
    </row>
    <row r="1612" spans="1:5">
      <c r="A1612" s="212" t="s">
        <v>12402</v>
      </c>
      <c r="B1612" s="225" t="s">
        <v>26136</v>
      </c>
      <c r="C1612" s="226" t="s">
        <v>26137</v>
      </c>
      <c r="D1612" s="353"/>
      <c r="E1612" s="353">
        <v>6271.1695159560013</v>
      </c>
    </row>
    <row r="1613" spans="1:5">
      <c r="A1613" s="212" t="s">
        <v>12405</v>
      </c>
      <c r="B1613" s="225" t="s">
        <v>26139</v>
      </c>
      <c r="C1613" s="226" t="s">
        <v>29748</v>
      </c>
      <c r="D1613" s="353"/>
      <c r="E1613" s="353">
        <v>2292.9659580240004</v>
      </c>
    </row>
    <row r="1614" spans="1:5">
      <c r="A1614" s="212" t="s">
        <v>12408</v>
      </c>
      <c r="B1614" s="225" t="s">
        <v>29750</v>
      </c>
      <c r="C1614" s="226" t="s">
        <v>29751</v>
      </c>
      <c r="D1614" s="353"/>
      <c r="E1614" s="353">
        <v>2889.1365547679998</v>
      </c>
    </row>
    <row r="1615" spans="1:5">
      <c r="A1615" s="212" t="s">
        <v>15741</v>
      </c>
      <c r="B1615" s="225" t="s">
        <v>29753</v>
      </c>
      <c r="C1615" s="226" t="s">
        <v>29754</v>
      </c>
      <c r="D1615" s="353"/>
      <c r="E1615" s="353">
        <v>275.71543765199999</v>
      </c>
    </row>
    <row r="1616" spans="1:5">
      <c r="A1616" s="212" t="s">
        <v>15743</v>
      </c>
      <c r="B1616" s="225" t="s">
        <v>29756</v>
      </c>
      <c r="C1616" s="226" t="s">
        <v>29757</v>
      </c>
      <c r="D1616" s="353"/>
      <c r="E1616" s="353">
        <v>3642.6694556880002</v>
      </c>
    </row>
    <row r="1617" spans="1:5">
      <c r="A1617" s="212" t="s">
        <v>15746</v>
      </c>
      <c r="B1617" s="225" t="s">
        <v>29759</v>
      </c>
      <c r="C1617" s="226" t="s">
        <v>26081</v>
      </c>
      <c r="D1617" s="353"/>
      <c r="E1617" s="353">
        <v>1344.5390977200004</v>
      </c>
    </row>
    <row r="1618" spans="1:5">
      <c r="A1618" s="212" t="s">
        <v>15748</v>
      </c>
      <c r="B1618" s="225" t="s">
        <v>29761</v>
      </c>
      <c r="C1618" s="226" t="s">
        <v>29748</v>
      </c>
      <c r="D1618" s="353"/>
      <c r="E1618" s="353">
        <v>2292.9659580240004</v>
      </c>
    </row>
    <row r="1619" spans="1:5">
      <c r="A1619" s="212" t="s">
        <v>15751</v>
      </c>
      <c r="B1619" s="225" t="s">
        <v>29763</v>
      </c>
      <c r="C1619" s="226" t="s">
        <v>29764</v>
      </c>
      <c r="D1619" s="353"/>
      <c r="E1619" s="353">
        <v>1382.0707529280003</v>
      </c>
    </row>
    <row r="1620" spans="1:5">
      <c r="A1620" s="212" t="s">
        <v>15753</v>
      </c>
      <c r="B1620" s="225" t="s">
        <v>29766</v>
      </c>
      <c r="C1620" s="226" t="s">
        <v>29393</v>
      </c>
      <c r="D1620" s="353"/>
      <c r="E1620" s="353">
        <v>44.187379200000002</v>
      </c>
    </row>
    <row r="1621" spans="1:5">
      <c r="A1621" s="212" t="s">
        <v>15756</v>
      </c>
      <c r="B1621" s="225" t="s">
        <v>29768</v>
      </c>
      <c r="C1621" s="226" t="s">
        <v>29769</v>
      </c>
      <c r="D1621" s="353"/>
      <c r="E1621" s="353">
        <v>74.469542508000004</v>
      </c>
    </row>
    <row r="1622" spans="1:5">
      <c r="A1622" s="212" t="s">
        <v>15759</v>
      </c>
      <c r="B1622" s="225" t="s">
        <v>29771</v>
      </c>
      <c r="C1622" s="226" t="s">
        <v>29772</v>
      </c>
      <c r="D1622" s="353"/>
      <c r="E1622" s="353">
        <v>74.469542508000004</v>
      </c>
    </row>
    <row r="1623" spans="1:5">
      <c r="A1623" s="212" t="s">
        <v>15762</v>
      </c>
      <c r="B1623" s="225" t="s">
        <v>29774</v>
      </c>
      <c r="C1623" s="226" t="s">
        <v>29775</v>
      </c>
      <c r="D1623" s="353"/>
      <c r="E1623" s="353">
        <v>79.785836568000022</v>
      </c>
    </row>
    <row r="1624" spans="1:5">
      <c r="A1624" s="212" t="s">
        <v>12440</v>
      </c>
      <c r="B1624" s="225" t="s">
        <v>29777</v>
      </c>
      <c r="C1624" s="226" t="s">
        <v>29778</v>
      </c>
      <c r="D1624" s="353"/>
      <c r="E1624" s="353">
        <v>78.018341399999997</v>
      </c>
    </row>
    <row r="1625" spans="1:5">
      <c r="A1625" s="212" t="s">
        <v>12443</v>
      </c>
      <c r="B1625" s="225" t="s">
        <v>29780</v>
      </c>
      <c r="C1625" s="226" t="s">
        <v>29754</v>
      </c>
      <c r="D1625" s="353"/>
      <c r="E1625" s="353">
        <v>125.14694302800001</v>
      </c>
    </row>
    <row r="1626" spans="1:5">
      <c r="A1626" s="212" t="s">
        <v>12446</v>
      </c>
      <c r="B1626" s="228" t="s">
        <v>29782</v>
      </c>
      <c r="C1626" s="226" t="s">
        <v>29783</v>
      </c>
      <c r="D1626" s="353"/>
      <c r="E1626" s="353">
        <v>725.32202101199994</v>
      </c>
    </row>
    <row r="1627" spans="1:5">
      <c r="A1627" s="212" t="s">
        <v>12449</v>
      </c>
      <c r="B1627" s="225" t="s">
        <v>29785</v>
      </c>
      <c r="C1627" s="226" t="s">
        <v>29786</v>
      </c>
      <c r="D1627" s="353"/>
      <c r="E1627" s="353">
        <v>214.98540836400002</v>
      </c>
    </row>
    <row r="1628" spans="1:5">
      <c r="A1628" s="212" t="s">
        <v>12452</v>
      </c>
      <c r="B1628" s="225" t="s">
        <v>29788</v>
      </c>
      <c r="C1628" s="226" t="s">
        <v>29789</v>
      </c>
      <c r="D1628" s="353"/>
      <c r="E1628" s="353">
        <v>333.91850119199995</v>
      </c>
    </row>
    <row r="1629" spans="1:5">
      <c r="A1629" s="212" t="s">
        <v>12455</v>
      </c>
      <c r="B1629" s="225" t="s">
        <v>29791</v>
      </c>
      <c r="C1629" s="226" t="s">
        <v>29792</v>
      </c>
      <c r="D1629" s="353"/>
      <c r="E1629" s="353">
        <v>13.159553868000001</v>
      </c>
    </row>
    <row r="1630" spans="1:5">
      <c r="A1630" s="212" t="s">
        <v>12457</v>
      </c>
      <c r="B1630" s="225" t="s">
        <v>29794</v>
      </c>
      <c r="C1630" s="226" t="s">
        <v>29795</v>
      </c>
      <c r="D1630" s="353"/>
      <c r="E1630" s="353">
        <v>14.126152788000002</v>
      </c>
    </row>
    <row r="1631" spans="1:5">
      <c r="A1631" s="212" t="s">
        <v>12459</v>
      </c>
      <c r="B1631" s="225" t="s">
        <v>29797</v>
      </c>
      <c r="C1631" s="226" t="s">
        <v>29798</v>
      </c>
      <c r="D1631" s="353"/>
      <c r="E1631" s="353">
        <v>24.454952676000001</v>
      </c>
    </row>
    <row r="1632" spans="1:5">
      <c r="A1632" s="212" t="s">
        <v>12462</v>
      </c>
      <c r="B1632" s="225" t="s">
        <v>29800</v>
      </c>
      <c r="C1632" s="226" t="s">
        <v>29798</v>
      </c>
      <c r="D1632" s="353"/>
      <c r="E1632" s="353">
        <v>61.517116980000011</v>
      </c>
    </row>
    <row r="1633" spans="1:5">
      <c r="A1633" s="212" t="s">
        <v>12465</v>
      </c>
      <c r="B1633" s="225" t="s">
        <v>29802</v>
      </c>
      <c r="C1633" s="226" t="s">
        <v>29803</v>
      </c>
      <c r="D1633" s="353"/>
      <c r="E1633" s="353">
        <v>38.871085140000005</v>
      </c>
    </row>
    <row r="1634" spans="1:5">
      <c r="A1634" s="212" t="s">
        <v>12468</v>
      </c>
      <c r="B1634" s="204" t="s">
        <v>29805</v>
      </c>
      <c r="C1634" s="227" t="s">
        <v>29806</v>
      </c>
      <c r="D1634" s="353"/>
      <c r="E1634" s="353">
        <v>7.0975977840000004</v>
      </c>
    </row>
    <row r="1635" spans="1:5">
      <c r="A1635" s="212" t="s">
        <v>12470</v>
      </c>
      <c r="B1635" s="204" t="s">
        <v>29808</v>
      </c>
      <c r="C1635" s="227" t="s">
        <v>29809</v>
      </c>
      <c r="D1635" s="353"/>
      <c r="E1635" s="353">
        <v>10.494502560000003</v>
      </c>
    </row>
    <row r="1636" spans="1:5">
      <c r="A1636" s="212" t="s">
        <v>12472</v>
      </c>
      <c r="B1636" s="225" t="s">
        <v>29811</v>
      </c>
      <c r="C1636" s="226" t="s">
        <v>22661</v>
      </c>
      <c r="D1636" s="353"/>
      <c r="E1636" s="353">
        <v>91.288363716000006</v>
      </c>
    </row>
    <row r="1637" spans="1:5">
      <c r="A1637" s="212" t="s">
        <v>12475</v>
      </c>
      <c r="B1637" s="225" t="s">
        <v>29813</v>
      </c>
      <c r="C1637" s="226" t="s">
        <v>29814</v>
      </c>
      <c r="D1637" s="353"/>
      <c r="E1637" s="353">
        <v>88.250481396000012</v>
      </c>
    </row>
    <row r="1638" spans="1:5">
      <c r="A1638" s="212" t="s">
        <v>12477</v>
      </c>
      <c r="B1638" s="225" t="s">
        <v>29816</v>
      </c>
      <c r="C1638" s="226" t="s">
        <v>29817</v>
      </c>
      <c r="D1638" s="353"/>
      <c r="E1638" s="353">
        <v>11.682038376000003</v>
      </c>
    </row>
    <row r="1639" spans="1:5">
      <c r="A1639" s="212" t="s">
        <v>12479</v>
      </c>
      <c r="B1639" s="225" t="s">
        <v>29819</v>
      </c>
      <c r="C1639" s="226" t="s">
        <v>22035</v>
      </c>
      <c r="D1639" s="353"/>
      <c r="E1639" s="353">
        <v>36.150799608</v>
      </c>
    </row>
    <row r="1640" spans="1:5">
      <c r="A1640" s="212" t="s">
        <v>12482</v>
      </c>
      <c r="B1640" s="225" t="s">
        <v>29821</v>
      </c>
      <c r="C1640" s="226" t="s">
        <v>29822</v>
      </c>
      <c r="D1640" s="353"/>
      <c r="E1640" s="353">
        <v>565.19800563599995</v>
      </c>
    </row>
    <row r="1641" spans="1:5">
      <c r="A1641" s="212" t="s">
        <v>12484</v>
      </c>
      <c r="B1641" s="225" t="s">
        <v>29824</v>
      </c>
      <c r="C1641" s="226" t="s">
        <v>29825</v>
      </c>
      <c r="D1641" s="353"/>
      <c r="E1641" s="353">
        <v>28.818456372</v>
      </c>
    </row>
    <row r="1642" spans="1:5">
      <c r="A1642" s="212" t="s">
        <v>12486</v>
      </c>
      <c r="B1642" s="225" t="s">
        <v>29827</v>
      </c>
      <c r="C1642" s="226" t="s">
        <v>29825</v>
      </c>
      <c r="D1642" s="353"/>
      <c r="E1642" s="353">
        <v>42.267989915999998</v>
      </c>
    </row>
    <row r="1643" spans="1:5">
      <c r="A1643" s="212" t="s">
        <v>12489</v>
      </c>
      <c r="B1643" s="225" t="s">
        <v>26252</v>
      </c>
      <c r="C1643" s="226" t="s">
        <v>22622</v>
      </c>
      <c r="D1643" s="353"/>
      <c r="E1643" s="353">
        <v>88.954717752000022</v>
      </c>
    </row>
    <row r="1644" spans="1:5">
      <c r="A1644" s="212" t="s">
        <v>12492</v>
      </c>
      <c r="B1644" s="225" t="s">
        <v>22624</v>
      </c>
      <c r="C1644" s="226" t="s">
        <v>22622</v>
      </c>
      <c r="D1644" s="353"/>
      <c r="E1644" s="353">
        <v>90.432233244000003</v>
      </c>
    </row>
    <row r="1645" spans="1:5">
      <c r="A1645" s="212" t="s">
        <v>12495</v>
      </c>
      <c r="B1645" s="225" t="s">
        <v>15480</v>
      </c>
      <c r="C1645" s="226" t="s">
        <v>22035</v>
      </c>
      <c r="D1645" s="353"/>
      <c r="E1645" s="353">
        <v>22.176540936000002</v>
      </c>
    </row>
    <row r="1646" spans="1:5">
      <c r="A1646" s="212" t="s">
        <v>12498</v>
      </c>
      <c r="B1646" s="225" t="s">
        <v>15482</v>
      </c>
      <c r="C1646" s="226" t="s">
        <v>15483</v>
      </c>
      <c r="D1646" s="353"/>
      <c r="E1646" s="353">
        <v>361.10754795600008</v>
      </c>
    </row>
    <row r="1647" spans="1:5">
      <c r="A1647" s="212" t="s">
        <v>12501</v>
      </c>
      <c r="B1647" s="225" t="s">
        <v>15485</v>
      </c>
      <c r="C1647" s="227" t="s">
        <v>15486</v>
      </c>
      <c r="D1647" s="353"/>
      <c r="E1647" s="353">
        <v>169.47240778800003</v>
      </c>
    </row>
    <row r="1648" spans="1:5">
      <c r="A1648" s="212" t="s">
        <v>12504</v>
      </c>
      <c r="B1648" s="225" t="s">
        <v>15485</v>
      </c>
      <c r="C1648" s="227" t="s">
        <v>15488</v>
      </c>
      <c r="D1648" s="353"/>
      <c r="E1648" s="353">
        <v>169.47240778800003</v>
      </c>
    </row>
    <row r="1649" spans="1:5">
      <c r="A1649" s="212" t="s">
        <v>12507</v>
      </c>
      <c r="B1649" s="225" t="s">
        <v>15490</v>
      </c>
      <c r="C1649" s="226" t="s">
        <v>15491</v>
      </c>
      <c r="D1649" s="353"/>
      <c r="E1649" s="353">
        <v>7.843259808</v>
      </c>
    </row>
    <row r="1650" spans="1:5">
      <c r="A1650" s="212" t="s">
        <v>12510</v>
      </c>
      <c r="B1650" s="225" t="s">
        <v>15493</v>
      </c>
      <c r="C1650" s="226" t="s">
        <v>15494</v>
      </c>
      <c r="D1650" s="353"/>
      <c r="E1650" s="353">
        <v>8.2851336000000018</v>
      </c>
    </row>
    <row r="1651" spans="1:5">
      <c r="A1651" s="212" t="s">
        <v>12513</v>
      </c>
      <c r="B1651" s="225" t="s">
        <v>15496</v>
      </c>
      <c r="C1651" s="226" t="s">
        <v>15497</v>
      </c>
      <c r="D1651" s="353"/>
      <c r="E1651" s="353">
        <v>423.93647775600004</v>
      </c>
    </row>
    <row r="1652" spans="1:5" ht="31.2">
      <c r="A1652" s="212" t="s">
        <v>12516</v>
      </c>
      <c r="B1652" s="225" t="s">
        <v>15499</v>
      </c>
      <c r="C1652" s="226" t="s">
        <v>15500</v>
      </c>
      <c r="D1652" s="353"/>
      <c r="E1652" s="353">
        <v>145.390286124</v>
      </c>
    </row>
    <row r="1653" spans="1:5" ht="31.2">
      <c r="A1653" s="212" t="s">
        <v>9220</v>
      </c>
      <c r="B1653" s="225" t="s">
        <v>15502</v>
      </c>
      <c r="C1653" s="226" t="s">
        <v>15503</v>
      </c>
      <c r="D1653" s="353"/>
      <c r="E1653" s="353">
        <v>197.10332834400003</v>
      </c>
    </row>
    <row r="1654" spans="1:5" ht="15.75" customHeight="1">
      <c r="A1654" s="212" t="s">
        <v>9222</v>
      </c>
      <c r="B1654" s="225" t="s">
        <v>15505</v>
      </c>
      <c r="C1654" s="226" t="s">
        <v>15506</v>
      </c>
      <c r="D1654" s="353"/>
      <c r="E1654" s="353">
        <v>200.50023311999999</v>
      </c>
    </row>
    <row r="1655" spans="1:5" ht="15.75" customHeight="1">
      <c r="A1655" s="212" t="s">
        <v>9225</v>
      </c>
      <c r="B1655" s="225" t="s">
        <v>15508</v>
      </c>
      <c r="C1655" s="226" t="s">
        <v>15509</v>
      </c>
      <c r="D1655" s="353"/>
      <c r="E1655" s="353">
        <v>176.41811145600002</v>
      </c>
    </row>
    <row r="1656" spans="1:5" ht="15.75" customHeight="1">
      <c r="A1656" s="212" t="s">
        <v>9228</v>
      </c>
      <c r="B1656" s="225" t="s">
        <v>15511</v>
      </c>
      <c r="C1656" s="226" t="s">
        <v>15512</v>
      </c>
      <c r="D1656" s="353"/>
      <c r="E1656" s="353">
        <v>191.93892840000004</v>
      </c>
    </row>
    <row r="1657" spans="1:5" ht="15.75" customHeight="1">
      <c r="A1657" s="212" t="s">
        <v>9231</v>
      </c>
      <c r="B1657" s="225" t="s">
        <v>15514</v>
      </c>
      <c r="C1657" s="226" t="s">
        <v>15515</v>
      </c>
      <c r="D1657" s="353"/>
      <c r="E1657" s="353">
        <v>180.85065793199999</v>
      </c>
    </row>
    <row r="1658" spans="1:5" ht="15.75" customHeight="1">
      <c r="A1658" s="212" t="s">
        <v>9234</v>
      </c>
      <c r="B1658" s="225" t="s">
        <v>15517</v>
      </c>
      <c r="C1658" s="226" t="s">
        <v>15518</v>
      </c>
      <c r="D1658" s="353"/>
      <c r="E1658" s="353">
        <v>32.063467031999998</v>
      </c>
    </row>
    <row r="1659" spans="1:5" ht="15.75" customHeight="1">
      <c r="A1659" s="212" t="s">
        <v>9237</v>
      </c>
      <c r="B1659" s="225" t="s">
        <v>15520</v>
      </c>
      <c r="C1659" s="226" t="s">
        <v>15521</v>
      </c>
      <c r="D1659" s="353"/>
      <c r="E1659" s="353">
        <v>170.81183772</v>
      </c>
    </row>
    <row r="1660" spans="1:5" ht="15.75" customHeight="1">
      <c r="A1660" s="212" t="s">
        <v>9240</v>
      </c>
      <c r="B1660" s="225" t="s">
        <v>15523</v>
      </c>
      <c r="C1660" s="226" t="s">
        <v>15524</v>
      </c>
      <c r="D1660" s="353"/>
      <c r="E1660" s="353">
        <v>177.30185904000001</v>
      </c>
    </row>
    <row r="1661" spans="1:5" ht="15.75" customHeight="1">
      <c r="A1661" s="212" t="s">
        <v>9243</v>
      </c>
      <c r="B1661" s="225" t="s">
        <v>15526</v>
      </c>
      <c r="C1661" s="226" t="s">
        <v>15527</v>
      </c>
      <c r="D1661" s="353"/>
      <c r="E1661" s="353">
        <v>231.679952568</v>
      </c>
    </row>
    <row r="1662" spans="1:5" ht="15.75" customHeight="1">
      <c r="A1662" s="212" t="s">
        <v>9245</v>
      </c>
      <c r="B1662" s="225" t="s">
        <v>15526</v>
      </c>
      <c r="C1662" s="227" t="s">
        <v>15529</v>
      </c>
      <c r="D1662" s="353"/>
      <c r="E1662" s="353">
        <v>231.679952568</v>
      </c>
    </row>
    <row r="1663" spans="1:5" ht="15.75" customHeight="1">
      <c r="A1663" s="212" t="s">
        <v>9248</v>
      </c>
      <c r="B1663" s="225" t="s">
        <v>15531</v>
      </c>
      <c r="C1663" s="227" t="s">
        <v>15532</v>
      </c>
      <c r="D1663" s="353"/>
      <c r="E1663" s="353">
        <v>373.23146012400008</v>
      </c>
    </row>
    <row r="1664" spans="1:5" ht="15.75" customHeight="1">
      <c r="A1664" s="212" t="s">
        <v>9251</v>
      </c>
      <c r="B1664" s="225" t="s">
        <v>15534</v>
      </c>
      <c r="C1664" s="227" t="s">
        <v>15535</v>
      </c>
      <c r="D1664" s="353"/>
      <c r="E1664" s="353">
        <v>219.70793451600005</v>
      </c>
    </row>
    <row r="1665" spans="1:5" ht="15.75" customHeight="1">
      <c r="A1665" s="212" t="s">
        <v>9254</v>
      </c>
      <c r="B1665" s="204" t="s">
        <v>15537</v>
      </c>
      <c r="C1665" s="227" t="s">
        <v>15538</v>
      </c>
      <c r="D1665" s="353"/>
      <c r="E1665" s="353">
        <v>53.784325620000004</v>
      </c>
    </row>
    <row r="1666" spans="1:5" ht="15.75" customHeight="1">
      <c r="A1666" s="212" t="s">
        <v>9257</v>
      </c>
      <c r="B1666" s="225" t="s">
        <v>15540</v>
      </c>
      <c r="C1666" s="227" t="s">
        <v>15541</v>
      </c>
      <c r="D1666" s="353"/>
      <c r="E1666" s="353">
        <v>103.72987267200003</v>
      </c>
    </row>
    <row r="1667" spans="1:5" ht="15.75" customHeight="1">
      <c r="A1667" s="212" t="s">
        <v>9260</v>
      </c>
      <c r="B1667" s="225" t="s">
        <v>15543</v>
      </c>
      <c r="C1667" s="227" t="s">
        <v>15544</v>
      </c>
      <c r="D1667" s="353"/>
      <c r="E1667" s="353">
        <v>91.757854620000018</v>
      </c>
    </row>
    <row r="1668" spans="1:5" ht="15.75" customHeight="1">
      <c r="A1668" s="212" t="s">
        <v>9263</v>
      </c>
      <c r="B1668" s="225" t="s">
        <v>15546</v>
      </c>
      <c r="C1668" s="227" t="s">
        <v>15547</v>
      </c>
      <c r="D1668" s="353"/>
      <c r="E1668" s="353">
        <v>181.596319956</v>
      </c>
    </row>
    <row r="1669" spans="1:5" ht="15.75" customHeight="1">
      <c r="A1669" s="212" t="s">
        <v>9266</v>
      </c>
      <c r="B1669" s="225" t="s">
        <v>15549</v>
      </c>
      <c r="C1669" s="227" t="s">
        <v>15550</v>
      </c>
      <c r="D1669" s="353"/>
      <c r="E1669" s="353">
        <v>229.91245740000002</v>
      </c>
    </row>
    <row r="1670" spans="1:5" ht="15.75" customHeight="1">
      <c r="A1670" s="212" t="s">
        <v>9269</v>
      </c>
      <c r="B1670" s="225" t="s">
        <v>15552</v>
      </c>
      <c r="C1670" s="227" t="s">
        <v>15553</v>
      </c>
      <c r="D1670" s="353"/>
      <c r="E1670" s="353">
        <v>72.702047340000007</v>
      </c>
    </row>
    <row r="1671" spans="1:5" ht="15.75" customHeight="1">
      <c r="A1671" s="212" t="s">
        <v>9272</v>
      </c>
      <c r="B1671" s="225" t="s">
        <v>15555</v>
      </c>
      <c r="C1671" s="227" t="s">
        <v>15556</v>
      </c>
      <c r="D1671" s="353"/>
      <c r="E1671" s="353">
        <v>81.415246176000011</v>
      </c>
    </row>
    <row r="1672" spans="1:5" ht="15.75" customHeight="1">
      <c r="A1672" s="212" t="s">
        <v>9275</v>
      </c>
      <c r="B1672" s="225" t="s">
        <v>15558</v>
      </c>
      <c r="C1672" s="227" t="s">
        <v>15559</v>
      </c>
      <c r="D1672" s="353"/>
      <c r="E1672" s="353">
        <v>105.35928228000002</v>
      </c>
    </row>
    <row r="1673" spans="1:5" ht="15.75" customHeight="1">
      <c r="A1673" s="212" t="s">
        <v>9278</v>
      </c>
      <c r="B1673" s="225" t="s">
        <v>15561</v>
      </c>
      <c r="C1673" s="227" t="s">
        <v>15562</v>
      </c>
      <c r="D1673" s="353"/>
      <c r="E1673" s="353">
        <v>179.815016232</v>
      </c>
    </row>
    <row r="1674" spans="1:5" ht="15.75" customHeight="1">
      <c r="A1674" s="212" t="s">
        <v>9281</v>
      </c>
      <c r="B1674" s="225" t="s">
        <v>15564</v>
      </c>
      <c r="C1674" s="227" t="s">
        <v>15565</v>
      </c>
      <c r="D1674" s="353"/>
      <c r="E1674" s="353">
        <v>136.67708728800002</v>
      </c>
    </row>
    <row r="1675" spans="1:5" ht="15.75" customHeight="1">
      <c r="A1675" s="212" t="s">
        <v>9284</v>
      </c>
      <c r="B1675" s="225" t="s">
        <v>15567</v>
      </c>
      <c r="C1675" s="227" t="s">
        <v>15568</v>
      </c>
      <c r="D1675" s="353"/>
      <c r="E1675" s="353">
        <v>155.59480900800003</v>
      </c>
    </row>
    <row r="1676" spans="1:5" ht="15.75" customHeight="1">
      <c r="A1676" s="212" t="s">
        <v>9287</v>
      </c>
      <c r="B1676" s="225" t="s">
        <v>15570</v>
      </c>
      <c r="C1676" s="226" t="s">
        <v>12297</v>
      </c>
      <c r="D1676" s="353"/>
      <c r="E1676" s="353">
        <v>99.145432080000006</v>
      </c>
    </row>
    <row r="1677" spans="1:5" ht="15.75" customHeight="1">
      <c r="A1677" s="212" t="s">
        <v>9290</v>
      </c>
      <c r="B1677" s="225" t="s">
        <v>12299</v>
      </c>
      <c r="C1677" s="227" t="s">
        <v>12300</v>
      </c>
      <c r="D1677" s="353"/>
      <c r="E1677" s="353">
        <v>65.908237787999994</v>
      </c>
    </row>
    <row r="1678" spans="1:5" ht="15.75" customHeight="1">
      <c r="A1678" s="212" t="s">
        <v>9293</v>
      </c>
      <c r="B1678" s="225" t="s">
        <v>12302</v>
      </c>
      <c r="C1678" s="226" t="s">
        <v>12303</v>
      </c>
      <c r="D1678" s="353"/>
      <c r="E1678" s="353">
        <v>45.071126784</v>
      </c>
    </row>
    <row r="1679" spans="1:5" ht="15.75" customHeight="1">
      <c r="A1679" s="212" t="s">
        <v>9296</v>
      </c>
      <c r="B1679" s="225" t="s">
        <v>12305</v>
      </c>
      <c r="C1679" s="226" t="s">
        <v>12306</v>
      </c>
      <c r="D1679" s="353"/>
      <c r="E1679" s="353">
        <v>57.333124512000012</v>
      </c>
    </row>
    <row r="1680" spans="1:5" ht="15.75" customHeight="1">
      <c r="A1680" s="212" t="s">
        <v>9299</v>
      </c>
      <c r="B1680" s="225" t="s">
        <v>12308</v>
      </c>
      <c r="C1680" s="227" t="s">
        <v>12309</v>
      </c>
      <c r="D1680" s="353"/>
      <c r="E1680" s="353">
        <v>83.196549900000008</v>
      </c>
    </row>
    <row r="1681" spans="1:5" ht="15.75" customHeight="1">
      <c r="A1681" s="212" t="s">
        <v>9302</v>
      </c>
      <c r="B1681" s="225" t="s">
        <v>12311</v>
      </c>
      <c r="C1681" s="227" t="s">
        <v>12312</v>
      </c>
      <c r="D1681" s="353"/>
      <c r="E1681" s="353">
        <v>95.154759396000003</v>
      </c>
    </row>
    <row r="1682" spans="1:5" ht="15.75" customHeight="1">
      <c r="A1682" s="212" t="s">
        <v>9305</v>
      </c>
      <c r="B1682" s="225" t="s">
        <v>12314</v>
      </c>
      <c r="C1682" s="226" t="s">
        <v>12315</v>
      </c>
      <c r="D1682" s="353"/>
      <c r="E1682" s="353">
        <v>135.48955147200002</v>
      </c>
    </row>
    <row r="1683" spans="1:5" ht="15.75" customHeight="1">
      <c r="A1683" s="212" t="s">
        <v>9308</v>
      </c>
      <c r="B1683" s="225" t="s">
        <v>12317</v>
      </c>
      <c r="C1683" s="226" t="s">
        <v>12318</v>
      </c>
      <c r="D1683" s="353"/>
      <c r="E1683" s="353">
        <v>140.51586585600003</v>
      </c>
    </row>
    <row r="1684" spans="1:5" ht="15.75" customHeight="1">
      <c r="A1684" s="212" t="s">
        <v>9311</v>
      </c>
      <c r="B1684" s="225" t="s">
        <v>12320</v>
      </c>
      <c r="C1684" s="226" t="s">
        <v>12321</v>
      </c>
      <c r="D1684" s="353"/>
      <c r="E1684" s="353">
        <v>171.98556497999999</v>
      </c>
    </row>
    <row r="1685" spans="1:5" ht="15.75" customHeight="1">
      <c r="A1685" s="212" t="s">
        <v>9314</v>
      </c>
      <c r="B1685" s="225" t="s">
        <v>12323</v>
      </c>
      <c r="C1685" s="226" t="s">
        <v>12324</v>
      </c>
      <c r="D1685" s="353"/>
      <c r="E1685" s="353">
        <v>178.64128897200001</v>
      </c>
    </row>
    <row r="1686" spans="1:5" ht="15.75" customHeight="1">
      <c r="A1686" s="212" t="s">
        <v>9317</v>
      </c>
      <c r="B1686" s="225" t="s">
        <v>12326</v>
      </c>
      <c r="C1686" s="227" t="s">
        <v>12327</v>
      </c>
      <c r="D1686" s="353"/>
      <c r="E1686" s="353">
        <v>356.08123357200003</v>
      </c>
    </row>
    <row r="1687" spans="1:5" ht="15.75" customHeight="1">
      <c r="A1687" s="212" t="s">
        <v>9319</v>
      </c>
      <c r="B1687" s="225" t="s">
        <v>12329</v>
      </c>
      <c r="C1687" s="226" t="s">
        <v>12330</v>
      </c>
      <c r="D1687" s="353"/>
      <c r="E1687" s="353">
        <v>106.24302986400001</v>
      </c>
    </row>
    <row r="1688" spans="1:5" ht="15.75" customHeight="1">
      <c r="A1688" s="212" t="s">
        <v>9321</v>
      </c>
      <c r="B1688" s="225" t="s">
        <v>12332</v>
      </c>
      <c r="C1688" s="226" t="s">
        <v>12333</v>
      </c>
      <c r="D1688" s="353"/>
      <c r="E1688" s="353">
        <v>312.79141051200003</v>
      </c>
    </row>
    <row r="1689" spans="1:5" ht="15.75" customHeight="1">
      <c r="A1689" s="212" t="s">
        <v>9323</v>
      </c>
      <c r="B1689" s="225" t="s">
        <v>12335</v>
      </c>
      <c r="C1689" s="226" t="s">
        <v>12336</v>
      </c>
      <c r="D1689" s="353"/>
      <c r="E1689" s="353">
        <v>323.28591307200003</v>
      </c>
    </row>
    <row r="1690" spans="1:5" ht="15.75" customHeight="1">
      <c r="A1690" s="212" t="s">
        <v>9326</v>
      </c>
      <c r="B1690" s="225" t="s">
        <v>12338</v>
      </c>
      <c r="C1690" s="226" t="s">
        <v>12339</v>
      </c>
      <c r="D1690" s="353"/>
      <c r="E1690" s="353">
        <v>122.34380616000001</v>
      </c>
    </row>
    <row r="1691" spans="1:5" ht="15.75" customHeight="1">
      <c r="A1691" s="212" t="s">
        <v>6549</v>
      </c>
      <c r="B1691" s="225" t="s">
        <v>12341</v>
      </c>
      <c r="C1691" s="227" t="s">
        <v>12342</v>
      </c>
      <c r="D1691" s="353"/>
      <c r="E1691" s="353">
        <v>84.81215095200001</v>
      </c>
    </row>
    <row r="1692" spans="1:5" ht="15.75" customHeight="1">
      <c r="A1692" s="212" t="s">
        <v>6551</v>
      </c>
      <c r="B1692" s="225" t="s">
        <v>12341</v>
      </c>
      <c r="C1692" s="227" t="s">
        <v>12344</v>
      </c>
      <c r="D1692" s="353"/>
      <c r="E1692" s="353">
        <v>84.81215095200001</v>
      </c>
    </row>
    <row r="1693" spans="1:5" ht="15.75" customHeight="1">
      <c r="A1693" s="212" t="s">
        <v>6554</v>
      </c>
      <c r="B1693" s="225" t="s">
        <v>12346</v>
      </c>
      <c r="C1693" s="226" t="s">
        <v>12347</v>
      </c>
      <c r="D1693" s="353"/>
      <c r="E1693" s="353">
        <v>91.136469600000027</v>
      </c>
    </row>
    <row r="1694" spans="1:5" ht="15.75" customHeight="1">
      <c r="A1694" s="212" t="s">
        <v>6556</v>
      </c>
      <c r="B1694" s="225" t="s">
        <v>12349</v>
      </c>
      <c r="C1694" s="226" t="s">
        <v>12350</v>
      </c>
      <c r="D1694" s="353"/>
      <c r="E1694" s="353">
        <v>207.15595711200001</v>
      </c>
    </row>
    <row r="1695" spans="1:5" ht="15.75" customHeight="1">
      <c r="A1695" s="212" t="s">
        <v>6558</v>
      </c>
      <c r="B1695" s="225" t="s">
        <v>12352</v>
      </c>
      <c r="C1695" s="227" t="s">
        <v>12353</v>
      </c>
      <c r="D1695" s="353"/>
      <c r="E1695" s="353">
        <v>126.33447884399999</v>
      </c>
    </row>
    <row r="1696" spans="1:5" ht="15.75" customHeight="1">
      <c r="A1696" s="212" t="s">
        <v>6561</v>
      </c>
      <c r="B1696" s="225" t="s">
        <v>12355</v>
      </c>
      <c r="C1696" s="226" t="s">
        <v>12356</v>
      </c>
      <c r="D1696" s="353"/>
      <c r="E1696" s="353">
        <v>47.087175960000003</v>
      </c>
    </row>
    <row r="1697" spans="1:5" ht="15.75" customHeight="1">
      <c r="A1697" s="212" t="s">
        <v>6564</v>
      </c>
      <c r="B1697" s="225" t="s">
        <v>12358</v>
      </c>
      <c r="C1697" s="226" t="s">
        <v>12359</v>
      </c>
      <c r="D1697" s="353"/>
      <c r="E1697" s="353">
        <v>57.719764080000012</v>
      </c>
    </row>
    <row r="1698" spans="1:5" ht="15.75" customHeight="1">
      <c r="A1698" s="212" t="s">
        <v>6567</v>
      </c>
      <c r="B1698" s="225" t="s">
        <v>12361</v>
      </c>
      <c r="C1698" s="226" t="s">
        <v>12362</v>
      </c>
      <c r="D1698" s="353"/>
      <c r="E1698" s="353">
        <v>185.87697231600004</v>
      </c>
    </row>
    <row r="1699" spans="1:5" ht="15.75" customHeight="1">
      <c r="A1699" s="212" t="s">
        <v>6570</v>
      </c>
      <c r="B1699" s="225" t="s">
        <v>12364</v>
      </c>
      <c r="C1699" s="227" t="s">
        <v>12365</v>
      </c>
      <c r="D1699" s="353"/>
      <c r="E1699" s="353">
        <v>259.31087312400007</v>
      </c>
    </row>
    <row r="1700" spans="1:5" ht="15.75" customHeight="1">
      <c r="A1700" s="212" t="s">
        <v>6573</v>
      </c>
      <c r="B1700" s="204" t="s">
        <v>12367</v>
      </c>
      <c r="C1700" s="227" t="s">
        <v>12368</v>
      </c>
      <c r="D1700" s="353"/>
      <c r="E1700" s="353">
        <v>71.072637732000004</v>
      </c>
    </row>
    <row r="1701" spans="1:5" ht="15.75" customHeight="1">
      <c r="A1701" s="212" t="s">
        <v>6576</v>
      </c>
      <c r="B1701" s="225" t="s">
        <v>12370</v>
      </c>
      <c r="C1701" s="227" t="s">
        <v>12371</v>
      </c>
      <c r="D1701" s="353"/>
      <c r="E1701" s="353">
        <v>138.306496896</v>
      </c>
    </row>
    <row r="1702" spans="1:5" ht="15.75" customHeight="1">
      <c r="A1702" s="212" t="s">
        <v>6579</v>
      </c>
      <c r="B1702" s="225" t="s">
        <v>12373</v>
      </c>
      <c r="C1702" s="226" t="s">
        <v>12374</v>
      </c>
      <c r="D1702" s="353"/>
      <c r="E1702" s="353">
        <v>110.67557634000002</v>
      </c>
    </row>
    <row r="1703" spans="1:5" ht="15.75" customHeight="1">
      <c r="A1703" s="212" t="s">
        <v>6582</v>
      </c>
      <c r="B1703" s="225" t="s">
        <v>12376</v>
      </c>
      <c r="C1703" s="226" t="s">
        <v>12377</v>
      </c>
      <c r="D1703" s="353"/>
      <c r="E1703" s="353">
        <v>64.706893416</v>
      </c>
    </row>
    <row r="1704" spans="1:5" ht="15.75" customHeight="1">
      <c r="A1704" s="212" t="s">
        <v>6585</v>
      </c>
      <c r="B1704" s="225" t="s">
        <v>12379</v>
      </c>
      <c r="C1704" s="227" t="s">
        <v>12380</v>
      </c>
      <c r="D1704" s="353"/>
      <c r="E1704" s="353">
        <v>145.390286124</v>
      </c>
    </row>
    <row r="1705" spans="1:5" ht="15.75" customHeight="1">
      <c r="A1705" s="212" t="s">
        <v>6588</v>
      </c>
      <c r="B1705" s="225" t="s">
        <v>12382</v>
      </c>
      <c r="C1705" s="227" t="s">
        <v>12383</v>
      </c>
      <c r="D1705" s="353"/>
      <c r="E1705" s="353">
        <v>153.81350528400003</v>
      </c>
    </row>
    <row r="1706" spans="1:5" ht="15.75" customHeight="1">
      <c r="A1706" s="212" t="s">
        <v>6591</v>
      </c>
      <c r="B1706" s="225" t="s">
        <v>12385</v>
      </c>
      <c r="C1706" s="227" t="s">
        <v>12386</v>
      </c>
      <c r="D1706" s="353"/>
      <c r="E1706" s="353">
        <v>159.12979934399999</v>
      </c>
    </row>
    <row r="1707" spans="1:5" ht="15.75" customHeight="1">
      <c r="A1707" s="212" t="s">
        <v>6594</v>
      </c>
      <c r="B1707" s="204" t="s">
        <v>12388</v>
      </c>
      <c r="C1707" s="227" t="s">
        <v>12389</v>
      </c>
      <c r="D1707" s="353"/>
      <c r="E1707" s="353">
        <v>226.65363818399999</v>
      </c>
    </row>
    <row r="1708" spans="1:5" ht="15.75" customHeight="1">
      <c r="A1708" s="212" t="s">
        <v>6597</v>
      </c>
      <c r="B1708" s="204" t="s">
        <v>12391</v>
      </c>
      <c r="C1708" s="227" t="s">
        <v>12392</v>
      </c>
      <c r="D1708" s="353"/>
      <c r="E1708" s="353">
        <v>93.387264228000006</v>
      </c>
    </row>
    <row r="1709" spans="1:5" ht="15.75" customHeight="1">
      <c r="A1709" s="212" t="s">
        <v>6600</v>
      </c>
      <c r="B1709" s="225" t="s">
        <v>12394</v>
      </c>
      <c r="C1709" s="227" t="s">
        <v>12395</v>
      </c>
      <c r="D1709" s="353"/>
      <c r="E1709" s="353">
        <v>84.81215095200001</v>
      </c>
    </row>
    <row r="1710" spans="1:5" ht="15.75" customHeight="1">
      <c r="A1710" s="212" t="s">
        <v>6603</v>
      </c>
      <c r="B1710" s="225" t="s">
        <v>12397</v>
      </c>
      <c r="C1710" s="227" t="s">
        <v>12398</v>
      </c>
      <c r="D1710" s="353"/>
      <c r="E1710" s="353">
        <v>65.908237787999994</v>
      </c>
    </row>
    <row r="1711" spans="1:5" ht="15.75" customHeight="1">
      <c r="A1711" s="212" t="s">
        <v>6606</v>
      </c>
      <c r="B1711" s="225" t="s">
        <v>12400</v>
      </c>
      <c r="C1711" s="227" t="s">
        <v>12401</v>
      </c>
      <c r="D1711" s="353"/>
      <c r="E1711" s="353">
        <v>136.67708728800002</v>
      </c>
    </row>
    <row r="1712" spans="1:5" ht="15.75" customHeight="1">
      <c r="A1712" s="212" t="s">
        <v>6609</v>
      </c>
      <c r="B1712" s="204" t="s">
        <v>12403</v>
      </c>
      <c r="C1712" s="227" t="s">
        <v>12404</v>
      </c>
      <c r="D1712" s="353"/>
      <c r="E1712" s="353">
        <v>141.84148723199999</v>
      </c>
    </row>
    <row r="1713" spans="1:5" ht="15.75" customHeight="1">
      <c r="A1713" s="212" t="s">
        <v>6612</v>
      </c>
      <c r="B1713" s="225" t="s">
        <v>12406</v>
      </c>
      <c r="C1713" s="226" t="s">
        <v>12407</v>
      </c>
      <c r="D1713" s="353"/>
      <c r="E1713" s="353">
        <v>44.049293640000009</v>
      </c>
    </row>
    <row r="1714" spans="1:5" ht="15.75" customHeight="1">
      <c r="A1714" s="212" t="s">
        <v>6615</v>
      </c>
      <c r="B1714" s="225" t="s">
        <v>12409</v>
      </c>
      <c r="C1714" s="226" t="s">
        <v>12410</v>
      </c>
      <c r="D1714" s="353"/>
      <c r="E1714" s="353">
        <v>180.56067825599996</v>
      </c>
    </row>
    <row r="1715" spans="1:5" ht="15.75" customHeight="1">
      <c r="A1715" s="212" t="s">
        <v>6618</v>
      </c>
      <c r="B1715" s="225" t="s">
        <v>15742</v>
      </c>
      <c r="C1715" s="226" t="s">
        <v>12377</v>
      </c>
      <c r="D1715" s="353"/>
      <c r="E1715" s="353">
        <v>84.756916728000022</v>
      </c>
    </row>
    <row r="1716" spans="1:5" ht="15.75" customHeight="1">
      <c r="A1716" s="212" t="s">
        <v>6621</v>
      </c>
      <c r="B1716" s="225" t="s">
        <v>15744</v>
      </c>
      <c r="C1716" s="226" t="s">
        <v>15745</v>
      </c>
      <c r="D1716" s="353"/>
      <c r="E1716" s="353">
        <v>78.764003424000009</v>
      </c>
    </row>
    <row r="1717" spans="1:5" ht="15.75" customHeight="1">
      <c r="A1717" s="212" t="s">
        <v>6624</v>
      </c>
      <c r="B1717" s="225" t="s">
        <v>15747</v>
      </c>
      <c r="C1717" s="226" t="s">
        <v>12377</v>
      </c>
      <c r="D1717" s="353"/>
      <c r="E1717" s="353">
        <v>72.909175680000018</v>
      </c>
    </row>
    <row r="1718" spans="1:5" ht="15.75" customHeight="1">
      <c r="A1718" s="212" t="s">
        <v>6627</v>
      </c>
      <c r="B1718" s="225" t="s">
        <v>15749</v>
      </c>
      <c r="C1718" s="229" t="s">
        <v>15750</v>
      </c>
      <c r="D1718" s="353"/>
      <c r="E1718" s="353">
        <v>182.328173424</v>
      </c>
    </row>
    <row r="1719" spans="1:5" ht="15.75" customHeight="1">
      <c r="A1719" s="212" t="s">
        <v>6630</v>
      </c>
      <c r="B1719" s="225" t="s">
        <v>15752</v>
      </c>
      <c r="C1719" s="226" t="s">
        <v>12377</v>
      </c>
      <c r="D1719" s="353"/>
      <c r="E1719" s="353">
        <v>108.30050470800003</v>
      </c>
    </row>
    <row r="1720" spans="1:5" ht="15.75" customHeight="1">
      <c r="A1720" s="212" t="s">
        <v>6633</v>
      </c>
      <c r="B1720" s="225" t="s">
        <v>15754</v>
      </c>
      <c r="C1720" s="227" t="s">
        <v>15755</v>
      </c>
      <c r="D1720" s="353"/>
      <c r="E1720" s="353">
        <v>136.67708728800002</v>
      </c>
    </row>
    <row r="1721" spans="1:5" ht="15.75" customHeight="1">
      <c r="A1721" s="212" t="s">
        <v>6636</v>
      </c>
      <c r="B1721" s="225" t="s">
        <v>15757</v>
      </c>
      <c r="C1721" s="226" t="s">
        <v>15758</v>
      </c>
      <c r="D1721" s="353"/>
      <c r="E1721" s="353">
        <v>174.80251040400003</v>
      </c>
    </row>
    <row r="1722" spans="1:5" ht="15.75" customHeight="1">
      <c r="A1722" s="212" t="s">
        <v>6639</v>
      </c>
      <c r="B1722" s="225" t="s">
        <v>15760</v>
      </c>
      <c r="C1722" s="226" t="s">
        <v>15761</v>
      </c>
      <c r="D1722" s="353"/>
      <c r="E1722" s="353">
        <v>313.09519874400002</v>
      </c>
    </row>
    <row r="1723" spans="1:5" ht="15.75" customHeight="1">
      <c r="A1723" s="212" t="s">
        <v>6641</v>
      </c>
      <c r="B1723" s="225" t="s">
        <v>15763</v>
      </c>
      <c r="C1723" s="227" t="s">
        <v>12439</v>
      </c>
      <c r="D1723" s="353"/>
      <c r="E1723" s="353">
        <v>86.593454676000022</v>
      </c>
    </row>
    <row r="1724" spans="1:5" ht="15.75" customHeight="1">
      <c r="A1724" s="212" t="s">
        <v>6644</v>
      </c>
      <c r="B1724" s="225" t="s">
        <v>12441</v>
      </c>
      <c r="C1724" s="227" t="s">
        <v>12442</v>
      </c>
      <c r="D1724" s="353"/>
      <c r="E1724" s="353">
        <v>326.68281784800007</v>
      </c>
    </row>
    <row r="1725" spans="1:5" ht="15.75" customHeight="1">
      <c r="A1725" s="212" t="s">
        <v>6647</v>
      </c>
      <c r="B1725" s="225" t="s">
        <v>12444</v>
      </c>
      <c r="C1725" s="226" t="s">
        <v>12445</v>
      </c>
      <c r="D1725" s="353"/>
      <c r="E1725" s="353">
        <v>89.106611867999987</v>
      </c>
    </row>
    <row r="1726" spans="1:5" ht="15.75" customHeight="1">
      <c r="A1726" s="212" t="s">
        <v>6649</v>
      </c>
      <c r="B1726" s="225" t="s">
        <v>12447</v>
      </c>
      <c r="C1726" s="226" t="s">
        <v>12448</v>
      </c>
      <c r="D1726" s="353"/>
      <c r="E1726" s="353">
        <v>199.76837965200002</v>
      </c>
    </row>
    <row r="1727" spans="1:5" ht="15.75" customHeight="1">
      <c r="A1727" s="212" t="s">
        <v>6651</v>
      </c>
      <c r="B1727" s="225" t="s">
        <v>12450</v>
      </c>
      <c r="C1727" s="226" t="s">
        <v>12451</v>
      </c>
      <c r="D1727" s="353"/>
      <c r="E1727" s="353">
        <v>145.390286124</v>
      </c>
    </row>
    <row r="1728" spans="1:5" ht="15.75" customHeight="1">
      <c r="A1728" s="212" t="s">
        <v>6654</v>
      </c>
      <c r="B1728" s="225" t="s">
        <v>12453</v>
      </c>
      <c r="C1728" s="226" t="s">
        <v>12454</v>
      </c>
      <c r="D1728" s="353"/>
      <c r="E1728" s="353">
        <v>129.88327773600003</v>
      </c>
    </row>
    <row r="1729" spans="1:5" ht="15.75" customHeight="1">
      <c r="A1729" s="212" t="s">
        <v>6656</v>
      </c>
      <c r="B1729" s="225" t="s">
        <v>12456</v>
      </c>
      <c r="C1729" s="226" t="s">
        <v>12377</v>
      </c>
      <c r="D1729" s="353"/>
      <c r="E1729" s="353">
        <v>63.795528720000014</v>
      </c>
    </row>
    <row r="1730" spans="1:5" ht="15.75" customHeight="1">
      <c r="A1730" s="212" t="s">
        <v>6659</v>
      </c>
      <c r="B1730" s="225" t="s">
        <v>12456</v>
      </c>
      <c r="C1730" s="226" t="s">
        <v>12458</v>
      </c>
      <c r="D1730" s="353"/>
      <c r="E1730" s="353">
        <v>69.87129336000001</v>
      </c>
    </row>
    <row r="1731" spans="1:5" ht="15.75" customHeight="1">
      <c r="A1731" s="212" t="s">
        <v>6661</v>
      </c>
      <c r="B1731" s="225" t="s">
        <v>12460</v>
      </c>
      <c r="C1731" s="226" t="s">
        <v>12461</v>
      </c>
      <c r="D1731" s="353"/>
      <c r="E1731" s="353">
        <v>66.833411040000016</v>
      </c>
    </row>
    <row r="1732" spans="1:5" ht="15.75" customHeight="1">
      <c r="A1732" s="212" t="s">
        <v>6664</v>
      </c>
      <c r="B1732" s="225" t="s">
        <v>12463</v>
      </c>
      <c r="C1732" s="226" t="s">
        <v>12464</v>
      </c>
      <c r="D1732" s="353"/>
      <c r="E1732" s="353">
        <v>99.297326196000014</v>
      </c>
    </row>
    <row r="1733" spans="1:5" ht="15.75" customHeight="1">
      <c r="A1733" s="212" t="s">
        <v>6666</v>
      </c>
      <c r="B1733" s="225" t="s">
        <v>12466</v>
      </c>
      <c r="C1733" s="226" t="s">
        <v>12467</v>
      </c>
      <c r="D1733" s="353"/>
      <c r="E1733" s="353">
        <v>139.48022415599999</v>
      </c>
    </row>
    <row r="1734" spans="1:5" ht="15.75" customHeight="1">
      <c r="A1734" s="212" t="s">
        <v>6669</v>
      </c>
      <c r="B1734" s="225" t="s">
        <v>12469</v>
      </c>
      <c r="C1734" s="226" t="s">
        <v>12377</v>
      </c>
      <c r="D1734" s="353"/>
      <c r="E1734" s="353">
        <v>167.70491261999999</v>
      </c>
    </row>
    <row r="1735" spans="1:5" ht="15.75" customHeight="1">
      <c r="A1735" s="212" t="s">
        <v>6672</v>
      </c>
      <c r="B1735" s="225" t="s">
        <v>12469</v>
      </c>
      <c r="C1735" s="227" t="s">
        <v>12471</v>
      </c>
      <c r="D1735" s="353"/>
      <c r="E1735" s="353">
        <v>167.70491261999999</v>
      </c>
    </row>
    <row r="1736" spans="1:5" ht="15.75" customHeight="1">
      <c r="A1736" s="212" t="s">
        <v>6675</v>
      </c>
      <c r="B1736" s="225" t="s">
        <v>12473</v>
      </c>
      <c r="C1736" s="226" t="s">
        <v>12474</v>
      </c>
      <c r="D1736" s="353"/>
      <c r="E1736" s="353">
        <v>88.098587280000018</v>
      </c>
    </row>
    <row r="1737" spans="1:5" ht="15.75" customHeight="1">
      <c r="A1737" s="212" t="s">
        <v>6678</v>
      </c>
      <c r="B1737" s="225" t="s">
        <v>12476</v>
      </c>
      <c r="C1737" s="226" t="s">
        <v>12377</v>
      </c>
      <c r="D1737" s="353"/>
      <c r="E1737" s="353">
        <v>92.807304876000003</v>
      </c>
    </row>
    <row r="1738" spans="1:5" ht="15.75" customHeight="1">
      <c r="A1738" s="212" t="s">
        <v>6681</v>
      </c>
      <c r="B1738" s="225" t="s">
        <v>12478</v>
      </c>
      <c r="C1738" s="226" t="s">
        <v>12377</v>
      </c>
      <c r="D1738" s="353"/>
      <c r="E1738" s="353">
        <v>145.21077489600003</v>
      </c>
    </row>
    <row r="1739" spans="1:5" ht="15.75" customHeight="1">
      <c r="A1739" s="212" t="s">
        <v>6684</v>
      </c>
      <c r="B1739" s="225" t="s">
        <v>12480</v>
      </c>
      <c r="C1739" s="226" t="s">
        <v>12481</v>
      </c>
      <c r="D1739" s="353"/>
      <c r="E1739" s="353">
        <v>593.90599356000007</v>
      </c>
    </row>
    <row r="1740" spans="1:5" ht="15.75" customHeight="1">
      <c r="A1740" s="212" t="s">
        <v>6687</v>
      </c>
      <c r="B1740" s="225" t="s">
        <v>12483</v>
      </c>
      <c r="C1740" s="226" t="s">
        <v>12377</v>
      </c>
      <c r="D1740" s="353"/>
      <c r="E1740" s="353">
        <v>254.13266462400003</v>
      </c>
    </row>
    <row r="1741" spans="1:5" ht="15.75" customHeight="1">
      <c r="A1741" s="212" t="s">
        <v>6690</v>
      </c>
      <c r="B1741" s="225" t="s">
        <v>12483</v>
      </c>
      <c r="C1741" s="227" t="s">
        <v>12485</v>
      </c>
      <c r="D1741" s="353"/>
      <c r="E1741" s="353">
        <v>254.13266462400003</v>
      </c>
    </row>
    <row r="1742" spans="1:5" ht="15.75" customHeight="1">
      <c r="A1742" s="212" t="s">
        <v>6693</v>
      </c>
      <c r="B1742" s="225" t="s">
        <v>12487</v>
      </c>
      <c r="C1742" s="226" t="s">
        <v>12488</v>
      </c>
      <c r="D1742" s="353"/>
      <c r="E1742" s="353">
        <v>202.01917428000004</v>
      </c>
    </row>
    <row r="1743" spans="1:5" ht="15.75" customHeight="1">
      <c r="A1743" s="212" t="s">
        <v>6696</v>
      </c>
      <c r="B1743" s="225" t="s">
        <v>12490</v>
      </c>
      <c r="C1743" s="227" t="s">
        <v>12491</v>
      </c>
      <c r="D1743" s="353"/>
      <c r="E1743" s="353">
        <v>122.78567995200001</v>
      </c>
    </row>
    <row r="1744" spans="1:5" ht="15.75" customHeight="1">
      <c r="A1744" s="212" t="s">
        <v>6699</v>
      </c>
      <c r="B1744" s="225" t="s">
        <v>12493</v>
      </c>
      <c r="C1744" s="227" t="s">
        <v>12494</v>
      </c>
      <c r="D1744" s="353"/>
      <c r="E1744" s="353">
        <v>141.84148723199999</v>
      </c>
    </row>
    <row r="1745" spans="1:5" ht="15.75" customHeight="1">
      <c r="A1745" s="212" t="s">
        <v>3455</v>
      </c>
      <c r="B1745" s="225" t="s">
        <v>12496</v>
      </c>
      <c r="C1745" s="227" t="s">
        <v>12497</v>
      </c>
      <c r="D1745" s="353"/>
      <c r="E1745" s="353">
        <v>119.388775176</v>
      </c>
    </row>
    <row r="1746" spans="1:5" ht="15.75" customHeight="1">
      <c r="A1746" s="212" t="s">
        <v>3458</v>
      </c>
      <c r="B1746" s="225" t="s">
        <v>12499</v>
      </c>
      <c r="C1746" s="227" t="s">
        <v>12500</v>
      </c>
      <c r="D1746" s="353"/>
      <c r="E1746" s="353">
        <v>140.07399206400001</v>
      </c>
    </row>
    <row r="1747" spans="1:5" ht="15.75" customHeight="1">
      <c r="A1747" s="212" t="s">
        <v>3460</v>
      </c>
      <c r="B1747" s="225" t="s">
        <v>12502</v>
      </c>
      <c r="C1747" s="227" t="s">
        <v>12503</v>
      </c>
      <c r="D1747" s="353"/>
      <c r="E1747" s="353">
        <v>171.10181739600003</v>
      </c>
    </row>
    <row r="1748" spans="1:5" ht="15.75" customHeight="1">
      <c r="A1748" s="212" t="s">
        <v>3463</v>
      </c>
      <c r="B1748" s="225" t="s">
        <v>12505</v>
      </c>
      <c r="C1748" s="227" t="s">
        <v>12506</v>
      </c>
      <c r="D1748" s="353"/>
      <c r="E1748" s="353">
        <v>53.784325620000004</v>
      </c>
    </row>
    <row r="1749" spans="1:5" ht="15.75" customHeight="1">
      <c r="A1749" s="212" t="s">
        <v>3466</v>
      </c>
      <c r="B1749" s="225" t="s">
        <v>12508</v>
      </c>
      <c r="C1749" s="227" t="s">
        <v>12509</v>
      </c>
      <c r="D1749" s="353"/>
      <c r="E1749" s="353">
        <v>77.866447284000003</v>
      </c>
    </row>
    <row r="1750" spans="1:5" ht="15.75" customHeight="1">
      <c r="A1750" s="212" t="s">
        <v>3467</v>
      </c>
      <c r="B1750" s="225" t="s">
        <v>12511</v>
      </c>
      <c r="C1750" s="226" t="s">
        <v>12512</v>
      </c>
      <c r="D1750" s="353"/>
      <c r="E1750" s="353">
        <v>109.33614640800002</v>
      </c>
    </row>
    <row r="1751" spans="1:5" ht="15.75" customHeight="1">
      <c r="A1751" s="212" t="s">
        <v>3470</v>
      </c>
      <c r="B1751" s="225" t="s">
        <v>12514</v>
      </c>
      <c r="C1751" s="226" t="s">
        <v>12515</v>
      </c>
      <c r="D1751" s="353"/>
      <c r="E1751" s="353">
        <v>104.613620256</v>
      </c>
    </row>
    <row r="1752" spans="1:5" ht="15.75" customHeight="1">
      <c r="A1752" s="212" t="s">
        <v>3473</v>
      </c>
      <c r="B1752" s="225" t="s">
        <v>9218</v>
      </c>
      <c r="C1752" s="226" t="s">
        <v>9219</v>
      </c>
      <c r="D1752" s="353"/>
      <c r="E1752" s="353">
        <v>82.009014084000015</v>
      </c>
    </row>
    <row r="1753" spans="1:5" ht="15.75" customHeight="1">
      <c r="A1753" s="212" t="s">
        <v>3476</v>
      </c>
      <c r="B1753" s="225" t="s">
        <v>9221</v>
      </c>
      <c r="C1753" s="226" t="s">
        <v>12377</v>
      </c>
      <c r="D1753" s="353"/>
      <c r="E1753" s="353">
        <v>71.542128636000015</v>
      </c>
    </row>
    <row r="1754" spans="1:5" ht="15.75" customHeight="1">
      <c r="A1754" s="212" t="s">
        <v>3479</v>
      </c>
      <c r="B1754" s="225" t="s">
        <v>9223</v>
      </c>
      <c r="C1754" s="226" t="s">
        <v>9224</v>
      </c>
      <c r="D1754" s="353"/>
      <c r="E1754" s="353">
        <v>39.754832724000003</v>
      </c>
    </row>
    <row r="1755" spans="1:5" ht="15.75" customHeight="1">
      <c r="A1755" s="212" t="s">
        <v>3482</v>
      </c>
      <c r="B1755" s="225" t="s">
        <v>9226</v>
      </c>
      <c r="C1755" s="226" t="s">
        <v>9227</v>
      </c>
      <c r="D1755" s="353"/>
      <c r="E1755" s="353">
        <v>151.89411600000003</v>
      </c>
    </row>
    <row r="1756" spans="1:5" ht="15.75" customHeight="1">
      <c r="A1756" s="212" t="s">
        <v>3485</v>
      </c>
      <c r="B1756" s="225" t="s">
        <v>9229</v>
      </c>
      <c r="C1756" s="226" t="s">
        <v>9230</v>
      </c>
      <c r="D1756" s="353"/>
      <c r="E1756" s="353">
        <v>203.16528442799998</v>
      </c>
    </row>
    <row r="1757" spans="1:5" ht="15.75" customHeight="1">
      <c r="A1757" s="212" t="s">
        <v>3488</v>
      </c>
      <c r="B1757" s="225" t="s">
        <v>9232</v>
      </c>
      <c r="C1757" s="226" t="s">
        <v>9233</v>
      </c>
      <c r="D1757" s="353"/>
      <c r="E1757" s="353">
        <v>194.452085592</v>
      </c>
    </row>
    <row r="1758" spans="1:5" ht="15.75" customHeight="1">
      <c r="A1758" s="212" t="s">
        <v>3490</v>
      </c>
      <c r="B1758" s="225" t="s">
        <v>9235</v>
      </c>
      <c r="C1758" s="226" t="s">
        <v>9236</v>
      </c>
      <c r="D1758" s="353"/>
      <c r="E1758" s="353">
        <v>952.8594067800002</v>
      </c>
    </row>
    <row r="1759" spans="1:5" ht="15.75" customHeight="1">
      <c r="A1759" s="212" t="s">
        <v>3492</v>
      </c>
      <c r="B1759" s="225" t="s">
        <v>9238</v>
      </c>
      <c r="C1759" s="226" t="s">
        <v>9239</v>
      </c>
      <c r="D1759" s="353"/>
      <c r="E1759" s="353">
        <v>198.88463206800003</v>
      </c>
    </row>
    <row r="1760" spans="1:5" ht="15.75" customHeight="1">
      <c r="A1760" s="212" t="s">
        <v>3494</v>
      </c>
      <c r="B1760" s="225" t="s">
        <v>9241</v>
      </c>
      <c r="C1760" s="226" t="s">
        <v>9242</v>
      </c>
      <c r="D1760" s="353"/>
      <c r="E1760" s="353">
        <v>173.76686870399999</v>
      </c>
    </row>
    <row r="1761" spans="1:5" ht="15.75" customHeight="1">
      <c r="A1761" s="212" t="s">
        <v>3497</v>
      </c>
      <c r="B1761" s="225" t="s">
        <v>9244</v>
      </c>
      <c r="C1761" s="226" t="s">
        <v>12377</v>
      </c>
      <c r="D1761" s="353"/>
      <c r="E1761" s="353">
        <v>553.93022394000013</v>
      </c>
    </row>
    <row r="1762" spans="1:5" ht="15.75" customHeight="1">
      <c r="A1762" s="212" t="s">
        <v>3500</v>
      </c>
      <c r="B1762" s="225" t="s">
        <v>9246</v>
      </c>
      <c r="C1762" s="226" t="s">
        <v>9247</v>
      </c>
      <c r="D1762" s="353"/>
      <c r="E1762" s="353">
        <v>56.297482812000005</v>
      </c>
    </row>
    <row r="1763" spans="1:5" ht="15.75" customHeight="1">
      <c r="A1763" s="212" t="s">
        <v>3503</v>
      </c>
      <c r="B1763" s="225" t="s">
        <v>9249</v>
      </c>
      <c r="C1763" s="226" t="s">
        <v>9250</v>
      </c>
      <c r="D1763" s="353"/>
      <c r="E1763" s="353">
        <v>861.1015521600001</v>
      </c>
    </row>
    <row r="1764" spans="1:5" ht="15.75" customHeight="1">
      <c r="A1764" s="212" t="s">
        <v>3506</v>
      </c>
      <c r="B1764" s="225" t="s">
        <v>9252</v>
      </c>
      <c r="C1764" s="226" t="s">
        <v>9253</v>
      </c>
      <c r="D1764" s="353"/>
      <c r="E1764" s="353">
        <v>162.83049235200002</v>
      </c>
    </row>
    <row r="1765" spans="1:5" ht="15.75" customHeight="1">
      <c r="A1765" s="212" t="s">
        <v>3509</v>
      </c>
      <c r="B1765" s="225" t="s">
        <v>9255</v>
      </c>
      <c r="C1765" s="226" t="s">
        <v>9256</v>
      </c>
      <c r="D1765" s="353"/>
      <c r="E1765" s="353">
        <v>239.81319205199998</v>
      </c>
    </row>
    <row r="1766" spans="1:5" ht="15.75" customHeight="1">
      <c r="A1766" s="212" t="s">
        <v>3512</v>
      </c>
      <c r="B1766" s="225" t="s">
        <v>9258</v>
      </c>
      <c r="C1766" s="226" t="s">
        <v>9259</v>
      </c>
      <c r="D1766" s="353"/>
      <c r="E1766" s="353">
        <v>71.072637732000004</v>
      </c>
    </row>
    <row r="1767" spans="1:5" ht="15.75" customHeight="1">
      <c r="A1767" s="212" t="s">
        <v>3515</v>
      </c>
      <c r="B1767" s="225" t="s">
        <v>9261</v>
      </c>
      <c r="C1767" s="226" t="s">
        <v>9262</v>
      </c>
      <c r="D1767" s="353"/>
      <c r="E1767" s="353">
        <v>599.73320419200002</v>
      </c>
    </row>
    <row r="1768" spans="1:5" ht="15.75" customHeight="1">
      <c r="A1768" s="212" t="s">
        <v>3518</v>
      </c>
      <c r="B1768" s="225" t="s">
        <v>9264</v>
      </c>
      <c r="C1768" s="226" t="s">
        <v>9265</v>
      </c>
      <c r="D1768" s="353"/>
      <c r="E1768" s="353">
        <v>230.35433119200002</v>
      </c>
    </row>
    <row r="1769" spans="1:5" ht="15.75" customHeight="1">
      <c r="A1769" s="212" t="s">
        <v>3521</v>
      </c>
      <c r="B1769" s="225" t="s">
        <v>9267</v>
      </c>
      <c r="C1769" s="226" t="s">
        <v>9268</v>
      </c>
      <c r="D1769" s="353"/>
      <c r="E1769" s="353">
        <v>62.055650663999998</v>
      </c>
    </row>
    <row r="1770" spans="1:5" ht="15.75" customHeight="1">
      <c r="A1770" s="212" t="s">
        <v>3523</v>
      </c>
      <c r="B1770" s="225" t="s">
        <v>9270</v>
      </c>
      <c r="C1770" s="226" t="s">
        <v>9271</v>
      </c>
      <c r="D1770" s="353"/>
      <c r="E1770" s="353">
        <v>153.52352560800003</v>
      </c>
    </row>
    <row r="1771" spans="1:5" ht="15.75" customHeight="1">
      <c r="A1771" s="212" t="s">
        <v>3526</v>
      </c>
      <c r="B1771" s="225" t="s">
        <v>9273</v>
      </c>
      <c r="C1771" s="226" t="s">
        <v>9274</v>
      </c>
      <c r="D1771" s="353"/>
      <c r="E1771" s="353">
        <v>145.83215991600002</v>
      </c>
    </row>
    <row r="1772" spans="1:5" ht="15.75" customHeight="1">
      <c r="A1772" s="212" t="s">
        <v>3528</v>
      </c>
      <c r="B1772" s="225" t="s">
        <v>9276</v>
      </c>
      <c r="C1772" s="226" t="s">
        <v>9277</v>
      </c>
      <c r="D1772" s="353"/>
      <c r="E1772" s="353">
        <v>112.88494530000003</v>
      </c>
    </row>
    <row r="1773" spans="1:5" ht="15.75" customHeight="1">
      <c r="A1773" s="212" t="s">
        <v>3530</v>
      </c>
      <c r="B1773" s="225" t="s">
        <v>9279</v>
      </c>
      <c r="C1773" s="226" t="s">
        <v>9280</v>
      </c>
      <c r="D1773" s="353"/>
      <c r="E1773" s="353">
        <v>114.224375232</v>
      </c>
    </row>
    <row r="1774" spans="1:5" ht="15.75" customHeight="1">
      <c r="A1774" s="212" t="s">
        <v>3532</v>
      </c>
      <c r="B1774" s="225" t="s">
        <v>9282</v>
      </c>
      <c r="C1774" s="226" t="s">
        <v>9283</v>
      </c>
      <c r="D1774" s="353"/>
      <c r="E1774" s="353">
        <v>107.41675712400001</v>
      </c>
    </row>
    <row r="1775" spans="1:5" ht="15.75" customHeight="1">
      <c r="A1775" s="212" t="s">
        <v>6781</v>
      </c>
      <c r="B1775" s="225" t="s">
        <v>9285</v>
      </c>
      <c r="C1775" s="226" t="s">
        <v>9286</v>
      </c>
      <c r="D1775" s="353"/>
      <c r="E1775" s="353">
        <v>156.03668279999999</v>
      </c>
    </row>
    <row r="1776" spans="1:5" ht="15.75" customHeight="1">
      <c r="A1776" s="212" t="s">
        <v>6784</v>
      </c>
      <c r="B1776" s="225" t="s">
        <v>9288</v>
      </c>
      <c r="C1776" s="226" t="s">
        <v>9289</v>
      </c>
      <c r="D1776" s="353"/>
      <c r="E1776" s="353">
        <v>118.79500726800001</v>
      </c>
    </row>
    <row r="1777" spans="1:5" ht="15.75" customHeight="1">
      <c r="A1777" s="212" t="s">
        <v>6786</v>
      </c>
      <c r="B1777" s="225" t="s">
        <v>9291</v>
      </c>
      <c r="C1777" s="226" t="s">
        <v>9292</v>
      </c>
      <c r="D1777" s="353"/>
      <c r="E1777" s="353">
        <v>318.70147248000006</v>
      </c>
    </row>
    <row r="1778" spans="1:5" ht="15.75" customHeight="1">
      <c r="A1778" s="212" t="s">
        <v>6789</v>
      </c>
      <c r="B1778" s="225" t="s">
        <v>9294</v>
      </c>
      <c r="C1778" s="226" t="s">
        <v>9295</v>
      </c>
      <c r="D1778" s="353"/>
      <c r="E1778" s="353">
        <v>132.68641460400002</v>
      </c>
    </row>
    <row r="1779" spans="1:5" ht="15.75" customHeight="1">
      <c r="A1779" s="212" t="s">
        <v>12901</v>
      </c>
      <c r="B1779" s="225" t="s">
        <v>9297</v>
      </c>
      <c r="C1779" s="226" t="s">
        <v>9298</v>
      </c>
      <c r="D1779" s="353"/>
      <c r="E1779" s="353">
        <v>109.63993464000004</v>
      </c>
    </row>
    <row r="1780" spans="1:5" ht="15.75" customHeight="1">
      <c r="A1780" s="212" t="s">
        <v>12904</v>
      </c>
      <c r="B1780" s="225" t="s">
        <v>9300</v>
      </c>
      <c r="C1780" s="226" t="s">
        <v>9301</v>
      </c>
      <c r="D1780" s="353"/>
      <c r="E1780" s="353">
        <v>108.89427261600001</v>
      </c>
    </row>
    <row r="1781" spans="1:5" ht="15.75" customHeight="1">
      <c r="A1781" s="212" t="s">
        <v>12907</v>
      </c>
      <c r="B1781" s="225" t="s">
        <v>9303</v>
      </c>
      <c r="C1781" s="226" t="s">
        <v>9304</v>
      </c>
      <c r="D1781" s="353"/>
      <c r="E1781" s="353">
        <v>137.864623104</v>
      </c>
    </row>
    <row r="1782" spans="1:5" ht="15.75" customHeight="1">
      <c r="A1782" s="212" t="s">
        <v>12910</v>
      </c>
      <c r="B1782" s="225" t="s">
        <v>9306</v>
      </c>
      <c r="C1782" s="226" t="s">
        <v>9307</v>
      </c>
      <c r="D1782" s="353"/>
      <c r="E1782" s="353">
        <v>202.57151652000007</v>
      </c>
    </row>
    <row r="1783" spans="1:5" ht="15.75" customHeight="1">
      <c r="A1783" s="212" t="s">
        <v>12912</v>
      </c>
      <c r="B1783" s="225" t="s">
        <v>9309</v>
      </c>
      <c r="C1783" s="226" t="s">
        <v>9310</v>
      </c>
      <c r="D1783" s="353"/>
      <c r="E1783" s="353">
        <v>109.791828756</v>
      </c>
    </row>
    <row r="1784" spans="1:5" ht="15.75" customHeight="1">
      <c r="A1784" s="212" t="s">
        <v>12914</v>
      </c>
      <c r="B1784" s="225" t="s">
        <v>9312</v>
      </c>
      <c r="C1784" s="226" t="s">
        <v>9313</v>
      </c>
      <c r="D1784" s="353"/>
      <c r="E1784" s="353">
        <v>161.049188628</v>
      </c>
    </row>
    <row r="1785" spans="1:5" ht="15.75" customHeight="1">
      <c r="A1785" s="212" t="s">
        <v>12917</v>
      </c>
      <c r="B1785" s="225" t="s">
        <v>9315</v>
      </c>
      <c r="C1785" s="226" t="s">
        <v>9316</v>
      </c>
      <c r="D1785" s="353"/>
      <c r="E1785" s="353">
        <v>115.839976284</v>
      </c>
    </row>
    <row r="1786" spans="1:5" ht="15.75" customHeight="1">
      <c r="A1786" s="212" t="s">
        <v>12920</v>
      </c>
      <c r="B1786" s="225" t="s">
        <v>9318</v>
      </c>
      <c r="C1786" s="226" t="s">
        <v>12377</v>
      </c>
      <c r="D1786" s="353"/>
      <c r="E1786" s="353">
        <v>64.55499930000002</v>
      </c>
    </row>
    <row r="1787" spans="1:5" ht="15.75" customHeight="1">
      <c r="A1787" s="212" t="s">
        <v>12923</v>
      </c>
      <c r="B1787" s="225" t="s">
        <v>9320</v>
      </c>
      <c r="C1787" s="226" t="s">
        <v>12377</v>
      </c>
      <c r="D1787" s="353"/>
      <c r="E1787" s="353">
        <v>37.062164304</v>
      </c>
    </row>
    <row r="1788" spans="1:5" ht="15.75" customHeight="1">
      <c r="A1788" s="212" t="s">
        <v>12925</v>
      </c>
      <c r="B1788" s="225" t="s">
        <v>9322</v>
      </c>
      <c r="C1788" s="226" t="s">
        <v>12377</v>
      </c>
      <c r="D1788" s="353"/>
      <c r="E1788" s="353">
        <v>81.415246176000011</v>
      </c>
    </row>
    <row r="1789" spans="1:5" ht="15.75" customHeight="1">
      <c r="A1789" s="212" t="s">
        <v>12928</v>
      </c>
      <c r="B1789" s="225" t="s">
        <v>9324</v>
      </c>
      <c r="C1789" s="226" t="s">
        <v>9325</v>
      </c>
      <c r="D1789" s="353"/>
      <c r="E1789" s="353">
        <v>157.96988064000004</v>
      </c>
    </row>
    <row r="1790" spans="1:5" ht="15.75" customHeight="1">
      <c r="A1790" s="212" t="s">
        <v>12931</v>
      </c>
      <c r="B1790" s="225" t="s">
        <v>9327</v>
      </c>
      <c r="C1790" s="226" t="s">
        <v>6548</v>
      </c>
      <c r="D1790" s="353"/>
      <c r="E1790" s="353">
        <v>91.136469600000027</v>
      </c>
    </row>
    <row r="1791" spans="1:5" ht="15.75" customHeight="1">
      <c r="A1791" s="212" t="s">
        <v>12934</v>
      </c>
      <c r="B1791" s="225" t="s">
        <v>6550</v>
      </c>
      <c r="C1791" s="226" t="s">
        <v>12377</v>
      </c>
      <c r="D1791" s="353"/>
      <c r="E1791" s="353">
        <v>53.314834716</v>
      </c>
    </row>
    <row r="1792" spans="1:5" ht="15.75" customHeight="1">
      <c r="A1792" s="212" t="s">
        <v>16244</v>
      </c>
      <c r="B1792" s="225" t="s">
        <v>6552</v>
      </c>
      <c r="C1792" s="226" t="s">
        <v>6553</v>
      </c>
      <c r="D1792" s="353"/>
      <c r="E1792" s="353">
        <v>66.833411040000016</v>
      </c>
    </row>
    <row r="1793" spans="1:5" ht="15.75" customHeight="1">
      <c r="A1793" s="212" t="s">
        <v>16247</v>
      </c>
      <c r="B1793" s="225" t="s">
        <v>6555</v>
      </c>
      <c r="C1793" s="226" t="s">
        <v>12377</v>
      </c>
      <c r="D1793" s="353"/>
      <c r="E1793" s="353">
        <v>64.858787532000008</v>
      </c>
    </row>
    <row r="1794" spans="1:5" ht="15.75" customHeight="1">
      <c r="A1794" s="212" t="s">
        <v>16249</v>
      </c>
      <c r="B1794" s="225" t="s">
        <v>6557</v>
      </c>
      <c r="C1794" s="226" t="s">
        <v>12377</v>
      </c>
      <c r="D1794" s="353"/>
      <c r="E1794" s="353">
        <v>65.010681648000002</v>
      </c>
    </row>
    <row r="1795" spans="1:5" ht="15.75" customHeight="1">
      <c r="A1795" s="212" t="s">
        <v>16252</v>
      </c>
      <c r="B1795" s="225" t="s">
        <v>6559</v>
      </c>
      <c r="C1795" s="226" t="s">
        <v>6560</v>
      </c>
      <c r="D1795" s="353"/>
      <c r="E1795" s="353">
        <v>69.87129336000001</v>
      </c>
    </row>
    <row r="1796" spans="1:5" ht="15.75" customHeight="1">
      <c r="A1796" s="212" t="s">
        <v>16255</v>
      </c>
      <c r="B1796" s="225" t="s">
        <v>6562</v>
      </c>
      <c r="C1796" s="226" t="s">
        <v>6563</v>
      </c>
      <c r="D1796" s="353"/>
      <c r="E1796" s="353">
        <v>252.51706357200004</v>
      </c>
    </row>
    <row r="1797" spans="1:5" ht="15.75" customHeight="1">
      <c r="A1797" s="212" t="s">
        <v>16258</v>
      </c>
      <c r="B1797" s="225" t="s">
        <v>6565</v>
      </c>
      <c r="C1797" s="226" t="s">
        <v>6566</v>
      </c>
      <c r="D1797" s="353"/>
      <c r="E1797" s="353">
        <v>78.764003424000009</v>
      </c>
    </row>
    <row r="1798" spans="1:5" ht="15.75" customHeight="1">
      <c r="A1798" s="212" t="s">
        <v>16260</v>
      </c>
      <c r="B1798" s="225" t="s">
        <v>6568</v>
      </c>
      <c r="C1798" s="226" t="s">
        <v>6569</v>
      </c>
      <c r="D1798" s="353"/>
      <c r="E1798" s="353">
        <v>100.25011656</v>
      </c>
    </row>
    <row r="1799" spans="1:5" ht="15.75" customHeight="1">
      <c r="A1799" s="212" t="s">
        <v>16262</v>
      </c>
      <c r="B1799" s="225" t="s">
        <v>6571</v>
      </c>
      <c r="C1799" s="226" t="s">
        <v>6572</v>
      </c>
      <c r="D1799" s="353"/>
      <c r="E1799" s="353">
        <v>45.568234800000013</v>
      </c>
    </row>
    <row r="1800" spans="1:5" ht="15.75" customHeight="1">
      <c r="A1800" s="212" t="s">
        <v>16265</v>
      </c>
      <c r="B1800" s="225" t="s">
        <v>6574</v>
      </c>
      <c r="C1800" s="226" t="s">
        <v>6575</v>
      </c>
      <c r="D1800" s="353"/>
      <c r="E1800" s="353">
        <v>37.973529000000006</v>
      </c>
    </row>
    <row r="1801" spans="1:5" ht="15.75" customHeight="1">
      <c r="A1801" s="212" t="s">
        <v>16268</v>
      </c>
      <c r="B1801" s="225" t="s">
        <v>6577</v>
      </c>
      <c r="C1801" s="226" t="s">
        <v>6578</v>
      </c>
      <c r="D1801" s="353"/>
      <c r="E1801" s="353">
        <v>45.568234800000013</v>
      </c>
    </row>
    <row r="1802" spans="1:5" ht="15.75" customHeight="1">
      <c r="A1802" s="212" t="s">
        <v>16271</v>
      </c>
      <c r="B1802" s="225" t="s">
        <v>6580</v>
      </c>
      <c r="C1802" s="226" t="s">
        <v>6581</v>
      </c>
      <c r="D1802" s="353"/>
      <c r="E1802" s="353">
        <v>45.568234800000013</v>
      </c>
    </row>
    <row r="1803" spans="1:5" ht="15.75" customHeight="1">
      <c r="A1803" s="212" t="s">
        <v>16273</v>
      </c>
      <c r="B1803" s="225" t="s">
        <v>6583</v>
      </c>
      <c r="C1803" s="226" t="s">
        <v>6584</v>
      </c>
      <c r="D1803" s="353"/>
      <c r="E1803" s="353">
        <v>45.568234800000013</v>
      </c>
    </row>
    <row r="1804" spans="1:5" ht="15.75" customHeight="1">
      <c r="A1804" s="212" t="s">
        <v>16274</v>
      </c>
      <c r="B1804" s="225" t="s">
        <v>6586</v>
      </c>
      <c r="C1804" s="226" t="s">
        <v>6587</v>
      </c>
      <c r="D1804" s="353"/>
      <c r="E1804" s="353">
        <v>37.973529000000006</v>
      </c>
    </row>
    <row r="1805" spans="1:5" ht="15.75" customHeight="1">
      <c r="A1805" s="212" t="s">
        <v>16277</v>
      </c>
      <c r="B1805" s="225" t="s">
        <v>6589</v>
      </c>
      <c r="C1805" s="226" t="s">
        <v>6590</v>
      </c>
      <c r="D1805" s="353"/>
      <c r="E1805" s="353">
        <v>54.68188176000001</v>
      </c>
    </row>
    <row r="1806" spans="1:5" ht="15.75" customHeight="1">
      <c r="A1806" s="212" t="s">
        <v>16280</v>
      </c>
      <c r="B1806" s="225" t="s">
        <v>6592</v>
      </c>
      <c r="C1806" s="226" t="s">
        <v>6593</v>
      </c>
      <c r="D1806" s="353"/>
      <c r="E1806" s="353">
        <v>42.530352480000012</v>
      </c>
    </row>
    <row r="1807" spans="1:5" ht="15.75" customHeight="1">
      <c r="A1807" s="212" t="s">
        <v>16283</v>
      </c>
      <c r="B1807" s="225" t="s">
        <v>6595</v>
      </c>
      <c r="C1807" s="226" t="s">
        <v>6596</v>
      </c>
      <c r="D1807" s="353"/>
      <c r="E1807" s="353">
        <v>106.32588120000001</v>
      </c>
    </row>
    <row r="1808" spans="1:5" ht="15.75" customHeight="1">
      <c r="A1808" s="212" t="s">
        <v>20040</v>
      </c>
      <c r="B1808" s="225" t="s">
        <v>6598</v>
      </c>
      <c r="C1808" s="226" t="s">
        <v>6599</v>
      </c>
      <c r="D1808" s="353"/>
      <c r="E1808" s="353">
        <v>116.95846932000002</v>
      </c>
    </row>
    <row r="1809" spans="1:5" ht="15.75" customHeight="1">
      <c r="A1809" s="212" t="s">
        <v>20043</v>
      </c>
      <c r="B1809" s="225" t="s">
        <v>6601</v>
      </c>
      <c r="C1809" s="226" t="s">
        <v>6602</v>
      </c>
      <c r="D1809" s="353"/>
      <c r="E1809" s="353">
        <v>110.88270468000002</v>
      </c>
    </row>
    <row r="1810" spans="1:5" ht="15.75" customHeight="1">
      <c r="A1810" s="212" t="s">
        <v>20044</v>
      </c>
      <c r="B1810" s="225" t="s">
        <v>6604</v>
      </c>
      <c r="C1810" s="226" t="s">
        <v>6605</v>
      </c>
      <c r="D1810" s="353"/>
      <c r="E1810" s="353">
        <v>112.40164584000003</v>
      </c>
    </row>
    <row r="1811" spans="1:5" ht="15.75" customHeight="1">
      <c r="A1811" s="212" t="s">
        <v>20046</v>
      </c>
      <c r="B1811" s="225" t="s">
        <v>6607</v>
      </c>
      <c r="C1811" s="226" t="s">
        <v>6608</v>
      </c>
      <c r="D1811" s="353"/>
      <c r="E1811" s="353">
        <v>86.579646120000021</v>
      </c>
    </row>
    <row r="1812" spans="1:5" ht="15.75" customHeight="1">
      <c r="A1812" s="212" t="s">
        <v>20047</v>
      </c>
      <c r="B1812" s="225" t="s">
        <v>6610</v>
      </c>
      <c r="C1812" s="226" t="s">
        <v>6611</v>
      </c>
      <c r="D1812" s="353"/>
      <c r="E1812" s="353">
        <v>104.80694004000001</v>
      </c>
    </row>
    <row r="1813" spans="1:5" ht="15.75" customHeight="1">
      <c r="A1813" s="212" t="s">
        <v>20050</v>
      </c>
      <c r="B1813" s="225" t="s">
        <v>6613</v>
      </c>
      <c r="C1813" s="226" t="s">
        <v>6614</v>
      </c>
      <c r="D1813" s="353"/>
      <c r="E1813" s="353">
        <v>123.03423396000002</v>
      </c>
    </row>
    <row r="1814" spans="1:5" ht="15.75" customHeight="1">
      <c r="A1814" s="212" t="s">
        <v>20053</v>
      </c>
      <c r="B1814" s="225" t="s">
        <v>6616</v>
      </c>
      <c r="C1814" s="226" t="s">
        <v>6617</v>
      </c>
      <c r="D1814" s="353"/>
      <c r="E1814" s="353">
        <v>147.33729252000003</v>
      </c>
    </row>
    <row r="1815" spans="1:5" ht="15.75" customHeight="1">
      <c r="A1815" s="212" t="s">
        <v>20055</v>
      </c>
      <c r="B1815" s="225" t="s">
        <v>6619</v>
      </c>
      <c r="C1815" s="226" t="s">
        <v>6620</v>
      </c>
      <c r="D1815" s="353"/>
      <c r="E1815" s="353">
        <v>88.098587280000018</v>
      </c>
    </row>
    <row r="1816" spans="1:5" ht="15.75" customHeight="1">
      <c r="A1816" s="212" t="s">
        <v>20058</v>
      </c>
      <c r="B1816" s="225" t="s">
        <v>6622</v>
      </c>
      <c r="C1816" s="226" t="s">
        <v>6623</v>
      </c>
      <c r="D1816" s="353"/>
      <c r="E1816" s="353">
        <v>48.60611712</v>
      </c>
    </row>
    <row r="1817" spans="1:5">
      <c r="A1817" s="212" t="s">
        <v>20059</v>
      </c>
      <c r="B1817" s="225" t="s">
        <v>6625</v>
      </c>
      <c r="C1817" s="226" t="s">
        <v>6626</v>
      </c>
      <c r="D1817" s="353"/>
      <c r="E1817" s="353">
        <v>36.454587840000009</v>
      </c>
    </row>
    <row r="1818" spans="1:5">
      <c r="A1818" s="212" t="s">
        <v>20062</v>
      </c>
      <c r="B1818" s="225" t="s">
        <v>6628</v>
      </c>
      <c r="C1818" s="226" t="s">
        <v>6629</v>
      </c>
      <c r="D1818" s="353"/>
      <c r="E1818" s="353">
        <v>47.087175960000003</v>
      </c>
    </row>
    <row r="1819" spans="1:5">
      <c r="A1819" s="212" t="s">
        <v>20063</v>
      </c>
      <c r="B1819" s="225" t="s">
        <v>6631</v>
      </c>
      <c r="C1819" s="227" t="s">
        <v>6632</v>
      </c>
      <c r="D1819" s="353"/>
      <c r="E1819" s="353">
        <v>5.2748683920000001</v>
      </c>
    </row>
    <row r="1820" spans="1:5">
      <c r="A1820" s="212" t="s">
        <v>20066</v>
      </c>
      <c r="B1820" s="225" t="s">
        <v>6634</v>
      </c>
      <c r="C1820" s="227" t="s">
        <v>6635</v>
      </c>
      <c r="D1820" s="353"/>
      <c r="E1820" s="353">
        <v>7.0975977840000004</v>
      </c>
    </row>
    <row r="1821" spans="1:5">
      <c r="A1821" s="212" t="s">
        <v>20067</v>
      </c>
      <c r="B1821" s="225" t="s">
        <v>6637</v>
      </c>
      <c r="C1821" s="226" t="s">
        <v>6638</v>
      </c>
      <c r="D1821" s="353"/>
      <c r="E1821" s="353">
        <v>20.505705660000004</v>
      </c>
    </row>
    <row r="1822" spans="1:5">
      <c r="A1822" s="212" t="s">
        <v>20070</v>
      </c>
      <c r="B1822" s="225" t="s">
        <v>6640</v>
      </c>
      <c r="C1822" s="226" t="s">
        <v>6638</v>
      </c>
      <c r="D1822" s="353"/>
      <c r="E1822" s="353">
        <v>26.457193296000003</v>
      </c>
    </row>
    <row r="1823" spans="1:5">
      <c r="A1823" s="212" t="s">
        <v>20071</v>
      </c>
      <c r="B1823" s="225" t="s">
        <v>6642</v>
      </c>
      <c r="C1823" s="226" t="s">
        <v>6643</v>
      </c>
      <c r="D1823" s="353"/>
      <c r="E1823" s="353">
        <v>349.14933846000002</v>
      </c>
    </row>
    <row r="1824" spans="1:5">
      <c r="A1824" s="212" t="s">
        <v>20074</v>
      </c>
      <c r="B1824" s="225" t="s">
        <v>6645</v>
      </c>
      <c r="C1824" s="226" t="s">
        <v>6646</v>
      </c>
      <c r="D1824" s="353"/>
      <c r="E1824" s="353">
        <v>749.10035444400012</v>
      </c>
    </row>
    <row r="1825" spans="1:5">
      <c r="A1825" s="212" t="s">
        <v>20077</v>
      </c>
      <c r="B1825" s="225" t="s">
        <v>6648</v>
      </c>
      <c r="C1825" s="226" t="s">
        <v>22035</v>
      </c>
      <c r="D1825" s="353"/>
      <c r="E1825" s="353">
        <v>14.333281128000003</v>
      </c>
    </row>
    <row r="1826" spans="1:5">
      <c r="A1826" s="212" t="s">
        <v>20080</v>
      </c>
      <c r="B1826" s="225" t="s">
        <v>6650</v>
      </c>
      <c r="C1826" s="226" t="s">
        <v>22035</v>
      </c>
      <c r="D1826" s="353"/>
      <c r="E1826" s="353">
        <v>1.6708352760000003</v>
      </c>
    </row>
    <row r="1827" spans="1:5" ht="31.2">
      <c r="A1827" s="212" t="s">
        <v>20083</v>
      </c>
      <c r="B1827" s="225" t="s">
        <v>6652</v>
      </c>
      <c r="C1827" s="226" t="s">
        <v>6653</v>
      </c>
      <c r="D1827" s="353"/>
      <c r="E1827" s="353">
        <v>116.95846932000002</v>
      </c>
    </row>
    <row r="1828" spans="1:5">
      <c r="A1828" s="212" t="s">
        <v>20086</v>
      </c>
      <c r="B1828" s="225" t="s">
        <v>6655</v>
      </c>
      <c r="C1828" s="226" t="s">
        <v>26062</v>
      </c>
      <c r="D1828" s="353"/>
      <c r="E1828" s="353">
        <v>831.10936852799989</v>
      </c>
    </row>
    <row r="1829" spans="1:5">
      <c r="A1829" s="212" t="s">
        <v>20088</v>
      </c>
      <c r="B1829" s="225" t="s">
        <v>6657</v>
      </c>
      <c r="C1829" s="226" t="s">
        <v>6658</v>
      </c>
      <c r="D1829" s="353"/>
      <c r="E1829" s="353">
        <v>1023.7801503960001</v>
      </c>
    </row>
    <row r="1830" spans="1:5">
      <c r="A1830" s="212" t="s">
        <v>20090</v>
      </c>
      <c r="B1830" s="225" t="s">
        <v>6660</v>
      </c>
      <c r="C1830" s="226" t="s">
        <v>22082</v>
      </c>
      <c r="D1830" s="353"/>
      <c r="E1830" s="353">
        <v>984.48100002000024</v>
      </c>
    </row>
    <row r="1831" spans="1:5">
      <c r="A1831" s="212" t="s">
        <v>20093</v>
      </c>
      <c r="B1831" s="225" t="s">
        <v>6662</v>
      </c>
      <c r="C1831" s="226" t="s">
        <v>6663</v>
      </c>
      <c r="D1831" s="353"/>
      <c r="E1831" s="353">
        <v>1537.5136678200001</v>
      </c>
    </row>
    <row r="1832" spans="1:5">
      <c r="A1832" s="212" t="s">
        <v>20095</v>
      </c>
      <c r="B1832" s="225" t="s">
        <v>6665</v>
      </c>
      <c r="C1832" s="226" t="s">
        <v>17201</v>
      </c>
      <c r="D1832" s="353"/>
      <c r="E1832" s="353">
        <v>9.168881184</v>
      </c>
    </row>
    <row r="1833" spans="1:5">
      <c r="A1833" s="212" t="s">
        <v>20097</v>
      </c>
      <c r="B1833" s="225" t="s">
        <v>6667</v>
      </c>
      <c r="C1833" s="226" t="s">
        <v>6668</v>
      </c>
      <c r="D1833" s="353"/>
      <c r="E1833" s="353">
        <v>352.24245500400002</v>
      </c>
    </row>
    <row r="1834" spans="1:5" ht="15.75" customHeight="1">
      <c r="A1834" s="212" t="s">
        <v>20099</v>
      </c>
      <c r="B1834" s="225" t="s">
        <v>6670</v>
      </c>
      <c r="C1834" s="226" t="s">
        <v>6671</v>
      </c>
      <c r="D1834" s="353"/>
      <c r="E1834" s="353">
        <v>3685.2274252800003</v>
      </c>
    </row>
    <row r="1835" spans="1:5" ht="15.75" customHeight="1">
      <c r="A1835" s="212" t="s">
        <v>20102</v>
      </c>
      <c r="B1835" s="225" t="s">
        <v>6673</v>
      </c>
      <c r="C1835" s="226" t="s">
        <v>6674</v>
      </c>
      <c r="D1835" s="353"/>
      <c r="E1835" s="353">
        <v>7142.4617824440002</v>
      </c>
    </row>
    <row r="1836" spans="1:5" ht="15.75" customHeight="1">
      <c r="A1836" s="212" t="s">
        <v>20104</v>
      </c>
      <c r="B1836" s="225" t="s">
        <v>6676</v>
      </c>
      <c r="C1836" s="226" t="s">
        <v>6677</v>
      </c>
      <c r="D1836" s="353"/>
      <c r="E1836" s="353">
        <v>3486.7984755600005</v>
      </c>
    </row>
    <row r="1837" spans="1:5" ht="15.75" customHeight="1">
      <c r="A1837" s="212" t="s">
        <v>20106</v>
      </c>
      <c r="B1837" s="204" t="s">
        <v>6679</v>
      </c>
      <c r="C1837" s="227" t="s">
        <v>6680</v>
      </c>
      <c r="D1837" s="353"/>
      <c r="E1837" s="353">
        <v>159.28169346000004</v>
      </c>
    </row>
    <row r="1838" spans="1:5" ht="15.75" customHeight="1">
      <c r="A1838" s="212" t="s">
        <v>20109</v>
      </c>
      <c r="B1838" s="204" t="s">
        <v>6682</v>
      </c>
      <c r="C1838" s="227" t="s">
        <v>6683</v>
      </c>
      <c r="D1838" s="353"/>
      <c r="E1838" s="353">
        <v>137.11896108000002</v>
      </c>
    </row>
    <row r="1839" spans="1:5" ht="15.75" customHeight="1">
      <c r="A1839" s="212" t="s">
        <v>20112</v>
      </c>
      <c r="B1839" s="204" t="s">
        <v>6685</v>
      </c>
      <c r="C1839" s="227" t="s">
        <v>6686</v>
      </c>
      <c r="D1839" s="353"/>
      <c r="E1839" s="353">
        <v>178.19941518000005</v>
      </c>
    </row>
    <row r="1840" spans="1:5" ht="15.75" customHeight="1">
      <c r="A1840" s="212" t="s">
        <v>20115</v>
      </c>
      <c r="B1840" s="225" t="s">
        <v>6688</v>
      </c>
      <c r="C1840" s="226" t="s">
        <v>6689</v>
      </c>
      <c r="D1840" s="353"/>
      <c r="E1840" s="353">
        <v>40.196706516000006</v>
      </c>
    </row>
    <row r="1841" spans="1:5" ht="15.75" customHeight="1">
      <c r="A1841" s="212" t="s">
        <v>20118</v>
      </c>
      <c r="B1841" s="225" t="s">
        <v>6691</v>
      </c>
      <c r="C1841" s="226" t="s">
        <v>6692</v>
      </c>
      <c r="D1841" s="353"/>
      <c r="E1841" s="353">
        <v>450.94601329199998</v>
      </c>
    </row>
    <row r="1842" spans="1:5" ht="15.75" customHeight="1">
      <c r="A1842" s="212" t="s">
        <v>20121</v>
      </c>
      <c r="B1842" s="225" t="s">
        <v>6694</v>
      </c>
      <c r="C1842" s="226" t="s">
        <v>6695</v>
      </c>
      <c r="D1842" s="353"/>
      <c r="E1842" s="353">
        <v>65.908237787999994</v>
      </c>
    </row>
    <row r="1843" spans="1:5" ht="15.75" customHeight="1">
      <c r="A1843" s="212" t="s">
        <v>20124</v>
      </c>
      <c r="B1843" s="225" t="s">
        <v>6697</v>
      </c>
      <c r="C1843" s="226" t="s">
        <v>6698</v>
      </c>
      <c r="D1843" s="353"/>
      <c r="E1843" s="353">
        <v>68.269500864000008</v>
      </c>
    </row>
    <row r="1844" spans="1:5" ht="15.75" customHeight="1">
      <c r="A1844" s="212" t="s">
        <v>20126</v>
      </c>
      <c r="B1844" s="225" t="s">
        <v>6700</v>
      </c>
      <c r="C1844" s="226" t="s">
        <v>3454</v>
      </c>
      <c r="D1844" s="353"/>
      <c r="E1844" s="353">
        <v>17162.378081280003</v>
      </c>
    </row>
    <row r="1845" spans="1:5" ht="15.75" customHeight="1">
      <c r="A1845" s="212" t="s">
        <v>20128</v>
      </c>
      <c r="B1845" s="225" t="s">
        <v>3456</v>
      </c>
      <c r="C1845" s="226" t="s">
        <v>3457</v>
      </c>
      <c r="D1845" s="353"/>
      <c r="E1845" s="353">
        <v>104.019852348</v>
      </c>
    </row>
    <row r="1846" spans="1:5" ht="15.75" customHeight="1">
      <c r="A1846" s="212" t="s">
        <v>20131</v>
      </c>
      <c r="B1846" s="225" t="s">
        <v>3459</v>
      </c>
      <c r="C1846" s="226" t="s">
        <v>25342</v>
      </c>
      <c r="D1846" s="353"/>
      <c r="E1846" s="353">
        <v>320.19279652800003</v>
      </c>
    </row>
    <row r="1847" spans="1:5" ht="15.75" customHeight="1">
      <c r="A1847" s="212" t="s">
        <v>20134</v>
      </c>
      <c r="B1847" s="225" t="s">
        <v>3461</v>
      </c>
      <c r="C1847" s="226" t="s">
        <v>3462</v>
      </c>
      <c r="D1847" s="353"/>
      <c r="E1847" s="353">
        <v>276.88916491199996</v>
      </c>
    </row>
    <row r="1848" spans="1:5" ht="15.75" customHeight="1">
      <c r="A1848" s="212" t="s">
        <v>20136</v>
      </c>
      <c r="B1848" s="225" t="s">
        <v>3464</v>
      </c>
      <c r="C1848" s="226" t="s">
        <v>3465</v>
      </c>
      <c r="D1848" s="353"/>
      <c r="E1848" s="353">
        <v>27.492834996000006</v>
      </c>
    </row>
    <row r="1849" spans="1:5" ht="15.75" customHeight="1">
      <c r="A1849" s="212" t="s">
        <v>20139</v>
      </c>
      <c r="B1849" s="225" t="s">
        <v>3464</v>
      </c>
      <c r="C1849" s="226" t="s">
        <v>3465</v>
      </c>
      <c r="D1849" s="353"/>
      <c r="E1849" s="353">
        <v>27.492834996000006</v>
      </c>
    </row>
    <row r="1850" spans="1:5" ht="15.75" customHeight="1">
      <c r="A1850" s="212" t="s">
        <v>20142</v>
      </c>
      <c r="B1850" s="225" t="s">
        <v>3468</v>
      </c>
      <c r="C1850" s="226" t="s">
        <v>3469</v>
      </c>
      <c r="D1850" s="353"/>
      <c r="E1850" s="353">
        <v>18.379188036000002</v>
      </c>
    </row>
    <row r="1851" spans="1:5" ht="15.75" customHeight="1">
      <c r="A1851" s="212" t="s">
        <v>20145</v>
      </c>
      <c r="B1851" s="225" t="s">
        <v>3471</v>
      </c>
      <c r="C1851" s="226" t="s">
        <v>3472</v>
      </c>
      <c r="D1851" s="353"/>
      <c r="E1851" s="353">
        <v>25.062529139999999</v>
      </c>
    </row>
    <row r="1852" spans="1:5" ht="15.75" customHeight="1">
      <c r="A1852" s="212" t="s">
        <v>20148</v>
      </c>
      <c r="B1852" s="204" t="s">
        <v>3474</v>
      </c>
      <c r="C1852" s="230" t="s">
        <v>3475</v>
      </c>
      <c r="D1852" s="353"/>
      <c r="E1852" s="353">
        <v>1228.4091417600005</v>
      </c>
    </row>
    <row r="1853" spans="1:5" ht="15.75" customHeight="1">
      <c r="A1853" s="212" t="s">
        <v>20151</v>
      </c>
      <c r="B1853" s="204" t="s">
        <v>3477</v>
      </c>
      <c r="C1853" s="230" t="s">
        <v>3478</v>
      </c>
      <c r="D1853" s="353"/>
      <c r="E1853" s="353">
        <v>116.281850076</v>
      </c>
    </row>
    <row r="1854" spans="1:5" ht="15.75" customHeight="1">
      <c r="A1854" s="212" t="s">
        <v>20154</v>
      </c>
      <c r="B1854" s="225" t="s">
        <v>3480</v>
      </c>
      <c r="C1854" s="226" t="s">
        <v>3481</v>
      </c>
      <c r="D1854" s="353"/>
      <c r="E1854" s="353">
        <v>13484.703936132002</v>
      </c>
    </row>
    <row r="1855" spans="1:5" ht="15.75" customHeight="1">
      <c r="A1855" s="212" t="s">
        <v>20157</v>
      </c>
      <c r="B1855" s="225" t="s">
        <v>3483</v>
      </c>
      <c r="C1855" s="226" t="s">
        <v>3484</v>
      </c>
      <c r="D1855" s="353"/>
      <c r="E1855" s="353">
        <v>285.31238407200004</v>
      </c>
    </row>
    <row r="1856" spans="1:5" ht="15.75" customHeight="1">
      <c r="A1856" s="212" t="s">
        <v>20160</v>
      </c>
      <c r="B1856" s="225" t="s">
        <v>3486</v>
      </c>
      <c r="C1856" s="226" t="s">
        <v>3487</v>
      </c>
      <c r="D1856" s="353"/>
      <c r="E1856" s="353">
        <v>173.15929224000004</v>
      </c>
    </row>
    <row r="1857" spans="1:5" ht="15.75" customHeight="1">
      <c r="A1857" s="212" t="s">
        <v>20163</v>
      </c>
      <c r="B1857" s="225" t="s">
        <v>3489</v>
      </c>
      <c r="C1857" s="226" t="s">
        <v>25342</v>
      </c>
      <c r="D1857" s="353"/>
      <c r="E1857" s="353">
        <v>312.44619661199999</v>
      </c>
    </row>
    <row r="1858" spans="1:5" ht="15.75" customHeight="1">
      <c r="A1858" s="212" t="s">
        <v>20165</v>
      </c>
      <c r="B1858" s="225" t="s">
        <v>3491</v>
      </c>
      <c r="C1858" s="226" t="s">
        <v>26045</v>
      </c>
      <c r="D1858" s="353"/>
      <c r="E1858" s="353">
        <v>3130.7172419880008</v>
      </c>
    </row>
    <row r="1859" spans="1:5" ht="15.75" customHeight="1">
      <c r="A1859" s="212" t="s">
        <v>20168</v>
      </c>
      <c r="B1859" s="225" t="s">
        <v>3493</v>
      </c>
      <c r="C1859" s="226" t="s">
        <v>26045</v>
      </c>
      <c r="D1859" s="353"/>
      <c r="E1859" s="353">
        <v>4126.7007691560002</v>
      </c>
    </row>
    <row r="1860" spans="1:5" ht="15.75" customHeight="1">
      <c r="A1860" s="212" t="s">
        <v>20171</v>
      </c>
      <c r="B1860" s="225" t="s">
        <v>3495</v>
      </c>
      <c r="C1860" s="226" t="s">
        <v>3496</v>
      </c>
      <c r="D1860" s="353"/>
      <c r="E1860" s="353">
        <v>6407.2528353360012</v>
      </c>
    </row>
    <row r="1861" spans="1:5" ht="15.75" customHeight="1">
      <c r="A1861" s="212" t="s">
        <v>20174</v>
      </c>
      <c r="B1861" s="225" t="s">
        <v>3498</v>
      </c>
      <c r="C1861" s="226" t="s">
        <v>3499</v>
      </c>
      <c r="D1861" s="353"/>
      <c r="E1861" s="353">
        <v>2789.4111633360003</v>
      </c>
    </row>
    <row r="1862" spans="1:5" ht="15.75" customHeight="1">
      <c r="A1862" s="212" t="s">
        <v>20177</v>
      </c>
      <c r="B1862" s="225" t="s">
        <v>3501</v>
      </c>
      <c r="C1862" s="226" t="s">
        <v>3502</v>
      </c>
      <c r="D1862" s="353"/>
      <c r="E1862" s="353">
        <v>27935.979175152002</v>
      </c>
    </row>
    <row r="1863" spans="1:5" ht="15.75" customHeight="1">
      <c r="A1863" s="212" t="s">
        <v>20180</v>
      </c>
      <c r="B1863" s="225" t="s">
        <v>3504</v>
      </c>
      <c r="C1863" s="226" t="s">
        <v>3505</v>
      </c>
      <c r="D1863" s="353"/>
      <c r="E1863" s="353">
        <v>3449.9986738200005</v>
      </c>
    </row>
    <row r="1864" spans="1:5" ht="15.75" customHeight="1">
      <c r="A1864" s="212" t="s">
        <v>20183</v>
      </c>
      <c r="B1864" s="225" t="s">
        <v>3507</v>
      </c>
      <c r="C1864" s="226" t="s">
        <v>3508</v>
      </c>
      <c r="D1864" s="353"/>
      <c r="E1864" s="353">
        <v>614.95023290400013</v>
      </c>
    </row>
    <row r="1865" spans="1:5" ht="15.75" customHeight="1">
      <c r="A1865" s="212" t="s">
        <v>20186</v>
      </c>
      <c r="B1865" s="225" t="s">
        <v>3510</v>
      </c>
      <c r="C1865" s="226" t="s">
        <v>3511</v>
      </c>
      <c r="D1865" s="353"/>
      <c r="E1865" s="353">
        <v>528.37058678400001</v>
      </c>
    </row>
    <row r="1866" spans="1:5" ht="15.75" customHeight="1">
      <c r="A1866" s="212" t="s">
        <v>20189</v>
      </c>
      <c r="B1866" s="225" t="s">
        <v>3513</v>
      </c>
      <c r="C1866" s="226" t="s">
        <v>3514</v>
      </c>
      <c r="D1866" s="353"/>
      <c r="E1866" s="353">
        <v>554.52399184800004</v>
      </c>
    </row>
    <row r="1867" spans="1:5" ht="15.75" customHeight="1">
      <c r="A1867" s="212" t="s">
        <v>20192</v>
      </c>
      <c r="B1867" s="225" t="s">
        <v>3516</v>
      </c>
      <c r="C1867" s="226" t="s">
        <v>3517</v>
      </c>
      <c r="D1867" s="353"/>
      <c r="E1867" s="353">
        <v>7287.4101947760009</v>
      </c>
    </row>
    <row r="1868" spans="1:5" ht="15.75" customHeight="1">
      <c r="A1868" s="212" t="s">
        <v>20194</v>
      </c>
      <c r="B1868" s="225" t="s">
        <v>3519</v>
      </c>
      <c r="C1868" s="226" t="s">
        <v>3520</v>
      </c>
      <c r="D1868" s="353"/>
      <c r="E1868" s="353">
        <v>10287.940370796001</v>
      </c>
    </row>
    <row r="1869" spans="1:5" ht="15.75" customHeight="1">
      <c r="A1869" s="212" t="s">
        <v>20196</v>
      </c>
      <c r="B1869" s="225" t="s">
        <v>3522</v>
      </c>
      <c r="C1869" s="226" t="s">
        <v>31152</v>
      </c>
      <c r="D1869" s="353"/>
      <c r="E1869" s="353">
        <v>130.76702532000002</v>
      </c>
    </row>
    <row r="1870" spans="1:5" ht="15.75" customHeight="1">
      <c r="A1870" s="212" t="s">
        <v>20199</v>
      </c>
      <c r="B1870" s="225" t="s">
        <v>3524</v>
      </c>
      <c r="C1870" s="226" t="s">
        <v>3525</v>
      </c>
      <c r="D1870" s="353"/>
      <c r="E1870" s="353">
        <v>10932.137125308</v>
      </c>
    </row>
    <row r="1871" spans="1:5" ht="15.75" customHeight="1">
      <c r="A1871" s="212" t="s">
        <v>20201</v>
      </c>
      <c r="B1871" s="225" t="s">
        <v>3527</v>
      </c>
      <c r="C1871" s="226" t="s">
        <v>26042</v>
      </c>
      <c r="D1871" s="353"/>
      <c r="E1871" s="353">
        <v>331.86102634800005</v>
      </c>
    </row>
    <row r="1872" spans="1:5" ht="15.75" customHeight="1">
      <c r="A1872" s="212" t="s">
        <v>20203</v>
      </c>
      <c r="B1872" s="225" t="s">
        <v>3529</v>
      </c>
      <c r="C1872" s="226" t="s">
        <v>3505</v>
      </c>
      <c r="D1872" s="353"/>
      <c r="E1872" s="353">
        <v>57.181230395999997</v>
      </c>
    </row>
    <row r="1873" spans="1:5" ht="15.75" customHeight="1">
      <c r="A1873" s="212" t="s">
        <v>20206</v>
      </c>
      <c r="B1873" s="225" t="s">
        <v>3531</v>
      </c>
      <c r="C1873" s="226" t="s">
        <v>22662</v>
      </c>
      <c r="D1873" s="353"/>
      <c r="E1873" s="353">
        <v>39.161064816</v>
      </c>
    </row>
    <row r="1874" spans="1:5" ht="15.75" customHeight="1">
      <c r="A1874" s="212" t="s">
        <v>20208</v>
      </c>
      <c r="B1874" s="225" t="s">
        <v>6779</v>
      </c>
      <c r="C1874" s="226" t="s">
        <v>6780</v>
      </c>
      <c r="D1874" s="353"/>
      <c r="E1874" s="353">
        <v>19.511489628000007</v>
      </c>
    </row>
    <row r="1875" spans="1:5" ht="15.75" customHeight="1">
      <c r="A1875" s="212" t="s">
        <v>20211</v>
      </c>
      <c r="B1875" s="225" t="s">
        <v>6782</v>
      </c>
      <c r="C1875" s="226" t="s">
        <v>6783</v>
      </c>
      <c r="D1875" s="353"/>
      <c r="E1875" s="353">
        <v>21.582773028000002</v>
      </c>
    </row>
    <row r="1876" spans="1:5" ht="15.75" customHeight="1">
      <c r="A1876" s="212" t="s">
        <v>20214</v>
      </c>
      <c r="B1876" s="225" t="s">
        <v>6785</v>
      </c>
      <c r="C1876" s="226" t="s">
        <v>21115</v>
      </c>
      <c r="D1876" s="353"/>
      <c r="E1876" s="353">
        <v>250.73575984800001</v>
      </c>
    </row>
    <row r="1877" spans="1:5" ht="15.75" customHeight="1">
      <c r="A1877" s="212" t="s">
        <v>20217</v>
      </c>
      <c r="B1877" s="225" t="s">
        <v>6787</v>
      </c>
      <c r="C1877" s="226" t="s">
        <v>6788</v>
      </c>
      <c r="D1877" s="353"/>
      <c r="E1877" s="353">
        <v>5.1367828319999997</v>
      </c>
    </row>
    <row r="1878" spans="1:5" ht="15.75" customHeight="1">
      <c r="A1878" s="212" t="s">
        <v>20219</v>
      </c>
      <c r="B1878" s="225" t="s">
        <v>6790</v>
      </c>
      <c r="C1878" s="226" t="s">
        <v>9597</v>
      </c>
      <c r="D1878" s="353"/>
      <c r="E1878" s="353">
        <v>6833.9648328480007</v>
      </c>
    </row>
    <row r="1879" spans="1:5" ht="15.75" customHeight="1">
      <c r="A1879" s="212" t="s">
        <v>20222</v>
      </c>
      <c r="B1879" s="225" t="s">
        <v>12902</v>
      </c>
      <c r="C1879" s="226" t="s">
        <v>12903</v>
      </c>
      <c r="D1879" s="353"/>
      <c r="E1879" s="353">
        <v>141.10963376400002</v>
      </c>
    </row>
    <row r="1880" spans="1:5" ht="15.75" customHeight="1">
      <c r="A1880" s="212" t="s">
        <v>20225</v>
      </c>
      <c r="B1880" s="225" t="s">
        <v>12905</v>
      </c>
      <c r="C1880" s="226" t="s">
        <v>12906</v>
      </c>
      <c r="D1880" s="353"/>
      <c r="E1880" s="353">
        <v>454.19102395200002</v>
      </c>
    </row>
    <row r="1881" spans="1:5" ht="15.75" customHeight="1">
      <c r="A1881" s="212" t="s">
        <v>20228</v>
      </c>
      <c r="B1881" s="225" t="s">
        <v>12908</v>
      </c>
      <c r="C1881" s="226" t="s">
        <v>12909</v>
      </c>
      <c r="D1881" s="353"/>
      <c r="E1881" s="353">
        <v>8.5751132760000015</v>
      </c>
    </row>
    <row r="1882" spans="1:5" ht="15.75" customHeight="1">
      <c r="A1882" s="212" t="s">
        <v>20231</v>
      </c>
      <c r="B1882" s="225" t="s">
        <v>12911</v>
      </c>
      <c r="C1882" s="226" t="s">
        <v>21115</v>
      </c>
      <c r="D1882" s="353"/>
      <c r="E1882" s="353">
        <v>4.5153978119999998</v>
      </c>
    </row>
    <row r="1883" spans="1:5" ht="15.75" customHeight="1">
      <c r="A1883" s="212" t="s">
        <v>20233</v>
      </c>
      <c r="B1883" s="225" t="s">
        <v>12913</v>
      </c>
      <c r="C1883" s="226" t="s">
        <v>21115</v>
      </c>
      <c r="D1883" s="353"/>
      <c r="E1883" s="353">
        <v>18.323953812000003</v>
      </c>
    </row>
    <row r="1884" spans="1:5" ht="15.75" customHeight="1">
      <c r="A1884" s="212" t="s">
        <v>20236</v>
      </c>
      <c r="B1884" s="225" t="s">
        <v>12915</v>
      </c>
      <c r="C1884" s="226" t="s">
        <v>12916</v>
      </c>
      <c r="D1884" s="353"/>
      <c r="E1884" s="353">
        <v>953.89504848000013</v>
      </c>
    </row>
    <row r="1885" spans="1:5" ht="15.75" customHeight="1">
      <c r="A1885" s="212" t="s">
        <v>20239</v>
      </c>
      <c r="B1885" s="225" t="s">
        <v>12918</v>
      </c>
      <c r="C1885" s="226" t="s">
        <v>12919</v>
      </c>
      <c r="D1885" s="353"/>
      <c r="E1885" s="353">
        <v>895.83007050000015</v>
      </c>
    </row>
    <row r="1886" spans="1:5" ht="15.75" customHeight="1">
      <c r="A1886" s="212" t="s">
        <v>20242</v>
      </c>
      <c r="B1886" s="225" t="s">
        <v>12921</v>
      </c>
      <c r="C1886" s="226" t="s">
        <v>12922</v>
      </c>
      <c r="D1886" s="353"/>
      <c r="E1886" s="353">
        <v>1395.9621602640002</v>
      </c>
    </row>
    <row r="1887" spans="1:5" ht="15.75" customHeight="1">
      <c r="A1887" s="212" t="s">
        <v>20245</v>
      </c>
      <c r="B1887" s="225" t="s">
        <v>12921</v>
      </c>
      <c r="C1887" s="226" t="s">
        <v>12924</v>
      </c>
      <c r="D1887" s="353"/>
      <c r="E1887" s="353">
        <v>1395.9621602640002</v>
      </c>
    </row>
    <row r="1888" spans="1:5" ht="15.75" customHeight="1">
      <c r="A1888" s="212" t="s">
        <v>20248</v>
      </c>
      <c r="B1888" s="225" t="s">
        <v>12926</v>
      </c>
      <c r="C1888" s="226" t="s">
        <v>12927</v>
      </c>
      <c r="D1888" s="353"/>
      <c r="E1888" s="353">
        <v>299.20379140800003</v>
      </c>
    </row>
    <row r="1889" spans="1:5" ht="15.75" customHeight="1">
      <c r="A1889" s="212" t="s">
        <v>20251</v>
      </c>
      <c r="B1889" s="225" t="s">
        <v>12929</v>
      </c>
      <c r="C1889" s="226" t="s">
        <v>12930</v>
      </c>
      <c r="D1889" s="353"/>
      <c r="E1889" s="353">
        <v>5422.785643872</v>
      </c>
    </row>
    <row r="1890" spans="1:5" ht="15.75" customHeight="1">
      <c r="A1890" s="212" t="s">
        <v>20254</v>
      </c>
      <c r="B1890" s="225" t="s">
        <v>12932</v>
      </c>
      <c r="C1890" s="226" t="s">
        <v>12933</v>
      </c>
      <c r="D1890" s="353"/>
      <c r="E1890" s="353">
        <v>20.837111004000004</v>
      </c>
    </row>
    <row r="1891" spans="1:5" ht="15.75" customHeight="1">
      <c r="A1891" s="212" t="s">
        <v>20257</v>
      </c>
      <c r="B1891" s="225" t="s">
        <v>12932</v>
      </c>
      <c r="C1891" s="227" t="s">
        <v>16243</v>
      </c>
      <c r="D1891" s="353"/>
      <c r="E1891" s="353">
        <v>20.837111004000004</v>
      </c>
    </row>
    <row r="1892" spans="1:5" ht="15.75" customHeight="1">
      <c r="A1892" s="212" t="s">
        <v>20259</v>
      </c>
      <c r="B1892" s="225" t="s">
        <v>16245</v>
      </c>
      <c r="C1892" s="226" t="s">
        <v>16246</v>
      </c>
      <c r="D1892" s="353"/>
      <c r="E1892" s="353">
        <v>100.92673580400002</v>
      </c>
    </row>
    <row r="1893" spans="1:5" ht="15.75" customHeight="1">
      <c r="A1893" s="212" t="s">
        <v>20262</v>
      </c>
      <c r="B1893" s="225" t="s">
        <v>16248</v>
      </c>
      <c r="C1893" s="226" t="s">
        <v>16246</v>
      </c>
      <c r="D1893" s="353"/>
      <c r="E1893" s="353">
        <v>72.909175680000018</v>
      </c>
    </row>
    <row r="1894" spans="1:5" ht="15.75" customHeight="1">
      <c r="A1894" s="212" t="s">
        <v>20265</v>
      </c>
      <c r="B1894" s="225" t="s">
        <v>16250</v>
      </c>
      <c r="C1894" s="226" t="s">
        <v>16251</v>
      </c>
      <c r="D1894" s="353"/>
      <c r="E1894" s="353">
        <v>89.617528440000015</v>
      </c>
    </row>
    <row r="1895" spans="1:5" ht="15.75" customHeight="1">
      <c r="A1895" s="212" t="s">
        <v>20267</v>
      </c>
      <c r="B1895" s="225" t="s">
        <v>16253</v>
      </c>
      <c r="C1895" s="226" t="s">
        <v>16254</v>
      </c>
      <c r="D1895" s="353"/>
      <c r="E1895" s="353">
        <v>1950.1823638800004</v>
      </c>
    </row>
    <row r="1896" spans="1:5" ht="15.75" customHeight="1">
      <c r="A1896" s="212" t="s">
        <v>20270</v>
      </c>
      <c r="B1896" s="225" t="s">
        <v>16256</v>
      </c>
      <c r="C1896" s="226" t="s">
        <v>16257</v>
      </c>
      <c r="D1896" s="353"/>
      <c r="E1896" s="353">
        <v>147.46156952400003</v>
      </c>
    </row>
    <row r="1897" spans="1:5" ht="15.75" customHeight="1">
      <c r="A1897" s="212" t="s">
        <v>20273</v>
      </c>
      <c r="B1897" s="225" t="s">
        <v>16259</v>
      </c>
      <c r="C1897" s="226" t="s">
        <v>5322</v>
      </c>
      <c r="D1897" s="353"/>
      <c r="E1897" s="353">
        <v>18.627742044000001</v>
      </c>
    </row>
    <row r="1898" spans="1:5" ht="15.75" customHeight="1">
      <c r="A1898" s="212" t="s">
        <v>20276</v>
      </c>
      <c r="B1898" s="225" t="s">
        <v>16261</v>
      </c>
      <c r="C1898" s="226" t="s">
        <v>25824</v>
      </c>
      <c r="D1898" s="353"/>
      <c r="E1898" s="353">
        <v>46.54864227600001</v>
      </c>
    </row>
    <row r="1899" spans="1:5" ht="15.75" customHeight="1">
      <c r="A1899" s="212" t="s">
        <v>20279</v>
      </c>
      <c r="B1899" s="225" t="s">
        <v>16263</v>
      </c>
      <c r="C1899" s="226" t="s">
        <v>16264</v>
      </c>
      <c r="D1899" s="353"/>
      <c r="E1899" s="353">
        <v>405.87488650800003</v>
      </c>
    </row>
    <row r="1900" spans="1:5" ht="15.75" customHeight="1">
      <c r="A1900" s="212" t="s">
        <v>20282</v>
      </c>
      <c r="B1900" s="225" t="s">
        <v>16266</v>
      </c>
      <c r="C1900" s="229" t="s">
        <v>16267</v>
      </c>
      <c r="D1900" s="353"/>
      <c r="E1900" s="353">
        <v>333.78041563200003</v>
      </c>
    </row>
    <row r="1901" spans="1:5" ht="15.75" customHeight="1">
      <c r="A1901" s="212" t="s">
        <v>20285</v>
      </c>
      <c r="B1901" s="225" t="s">
        <v>16269</v>
      </c>
      <c r="C1901" s="226" t="s">
        <v>16270</v>
      </c>
      <c r="D1901" s="353"/>
      <c r="E1901" s="353">
        <v>367.45948371600002</v>
      </c>
    </row>
    <row r="1902" spans="1:5" ht="15.75" customHeight="1">
      <c r="A1902" s="212" t="s">
        <v>20288</v>
      </c>
      <c r="B1902" s="225" t="s">
        <v>16272</v>
      </c>
      <c r="C1902" s="226" t="s">
        <v>23685</v>
      </c>
      <c r="D1902" s="353"/>
      <c r="E1902" s="353">
        <v>48.619925676000001</v>
      </c>
    </row>
    <row r="1903" spans="1:5" ht="15.75" customHeight="1">
      <c r="A1903" s="212" t="s">
        <v>20291</v>
      </c>
      <c r="B1903" s="225" t="s">
        <v>16272</v>
      </c>
      <c r="C1903" s="226" t="s">
        <v>23685</v>
      </c>
      <c r="D1903" s="353"/>
      <c r="E1903" s="353">
        <v>48.619925676000001</v>
      </c>
    </row>
    <row r="1904" spans="1:5" ht="15.75" customHeight="1">
      <c r="A1904" s="212" t="s">
        <v>20294</v>
      </c>
      <c r="B1904" s="225" t="s">
        <v>16275</v>
      </c>
      <c r="C1904" s="226" t="s">
        <v>16276</v>
      </c>
      <c r="D1904" s="353"/>
      <c r="E1904" s="353">
        <v>239.81319205199998</v>
      </c>
    </row>
    <row r="1905" spans="1:5" ht="15.75" customHeight="1">
      <c r="A1905" s="212" t="s">
        <v>20297</v>
      </c>
      <c r="B1905" s="225" t="s">
        <v>16278</v>
      </c>
      <c r="C1905" s="226" t="s">
        <v>16279</v>
      </c>
      <c r="D1905" s="353"/>
      <c r="E1905" s="353">
        <v>1367.7374718000001</v>
      </c>
    </row>
    <row r="1906" spans="1:5" ht="15.75" customHeight="1">
      <c r="A1906" s="212" t="s">
        <v>20300</v>
      </c>
      <c r="B1906" s="225" t="s">
        <v>16281</v>
      </c>
      <c r="C1906" s="226" t="s">
        <v>16282</v>
      </c>
      <c r="D1906" s="353"/>
      <c r="E1906" s="353">
        <v>186.02886643200003</v>
      </c>
    </row>
    <row r="1907" spans="1:5" ht="15.75" customHeight="1">
      <c r="A1907" s="212" t="s">
        <v>20303</v>
      </c>
      <c r="B1907" s="225" t="s">
        <v>20038</v>
      </c>
      <c r="C1907" s="226" t="s">
        <v>20039</v>
      </c>
      <c r="D1907" s="353"/>
      <c r="E1907" s="353">
        <v>430.85456431200009</v>
      </c>
    </row>
    <row r="1908" spans="1:5" ht="15.75" customHeight="1">
      <c r="A1908" s="212" t="s">
        <v>20305</v>
      </c>
      <c r="B1908" s="225" t="s">
        <v>20041</v>
      </c>
      <c r="C1908" s="226" t="s">
        <v>20042</v>
      </c>
      <c r="D1908" s="353"/>
      <c r="E1908" s="353">
        <v>213.65978698800001</v>
      </c>
    </row>
    <row r="1909" spans="1:5" ht="15.75" customHeight="1">
      <c r="A1909" s="212" t="s">
        <v>20308</v>
      </c>
      <c r="B1909" s="225" t="s">
        <v>20041</v>
      </c>
      <c r="C1909" s="226" t="s">
        <v>20042</v>
      </c>
      <c r="D1909" s="353"/>
      <c r="E1909" s="353">
        <v>213.65978698800001</v>
      </c>
    </row>
    <row r="1910" spans="1:5" ht="15.75" customHeight="1">
      <c r="A1910" s="212" t="s">
        <v>20311</v>
      </c>
      <c r="B1910" s="225" t="s">
        <v>20045</v>
      </c>
      <c r="C1910" s="226" t="s">
        <v>19545</v>
      </c>
      <c r="D1910" s="353"/>
      <c r="E1910" s="353">
        <v>43.745505408</v>
      </c>
    </row>
    <row r="1911" spans="1:5" ht="15.75" customHeight="1">
      <c r="A1911" s="212" t="s">
        <v>20314</v>
      </c>
      <c r="B1911" s="225" t="s">
        <v>20045</v>
      </c>
      <c r="C1911" s="226" t="s">
        <v>19545</v>
      </c>
      <c r="D1911" s="353"/>
      <c r="E1911" s="353">
        <v>43.745505408</v>
      </c>
    </row>
    <row r="1912" spans="1:5" ht="15.75" customHeight="1">
      <c r="A1912" s="212" t="s">
        <v>20317</v>
      </c>
      <c r="B1912" s="225" t="s">
        <v>20048</v>
      </c>
      <c r="C1912" s="226" t="s">
        <v>20049</v>
      </c>
      <c r="D1912" s="353"/>
      <c r="E1912" s="353">
        <v>3.7283101200000006</v>
      </c>
    </row>
    <row r="1913" spans="1:5" ht="15.75" customHeight="1">
      <c r="A1913" s="212" t="s">
        <v>20320</v>
      </c>
      <c r="B1913" s="225" t="s">
        <v>20051</v>
      </c>
      <c r="C1913" s="226" t="s">
        <v>20052</v>
      </c>
      <c r="D1913" s="353"/>
      <c r="E1913" s="353">
        <v>89.686571220000019</v>
      </c>
    </row>
    <row r="1914" spans="1:5" ht="15.75" customHeight="1">
      <c r="A1914" s="212" t="s">
        <v>20323</v>
      </c>
      <c r="B1914" s="225" t="s">
        <v>20054</v>
      </c>
      <c r="C1914" s="229" t="s">
        <v>19543</v>
      </c>
      <c r="D1914" s="353"/>
      <c r="E1914" s="353">
        <v>1141.3876218480002</v>
      </c>
    </row>
    <row r="1915" spans="1:5" ht="15.75" customHeight="1">
      <c r="A1915" s="212" t="s">
        <v>20326</v>
      </c>
      <c r="B1915" s="225" t="s">
        <v>20056</v>
      </c>
      <c r="C1915" s="226" t="s">
        <v>20057</v>
      </c>
      <c r="D1915" s="353"/>
      <c r="E1915" s="353">
        <v>890.05809409200015</v>
      </c>
    </row>
    <row r="1916" spans="1:5" ht="15.75" customHeight="1">
      <c r="A1916" s="212" t="s">
        <v>20329</v>
      </c>
      <c r="B1916" s="225" t="s">
        <v>20056</v>
      </c>
      <c r="C1916" s="229" t="s">
        <v>20057</v>
      </c>
      <c r="D1916" s="353"/>
      <c r="E1916" s="353">
        <v>890.05809409200015</v>
      </c>
    </row>
    <row r="1917" spans="1:5" ht="15.75" customHeight="1">
      <c r="A1917" s="212" t="s">
        <v>20332</v>
      </c>
      <c r="B1917" s="225" t="s">
        <v>20060</v>
      </c>
      <c r="C1917" s="226" t="s">
        <v>20061</v>
      </c>
      <c r="D1917" s="353"/>
      <c r="E1917" s="353">
        <v>890.05809409200015</v>
      </c>
    </row>
    <row r="1918" spans="1:5" ht="15.75" customHeight="1">
      <c r="A1918" s="212" t="s">
        <v>20335</v>
      </c>
      <c r="B1918" s="225" t="s">
        <v>20060</v>
      </c>
      <c r="C1918" s="229" t="s">
        <v>20061</v>
      </c>
      <c r="D1918" s="353"/>
      <c r="E1918" s="353">
        <v>890.05809409200015</v>
      </c>
    </row>
    <row r="1919" spans="1:5" ht="15.75" customHeight="1">
      <c r="A1919" s="212" t="s">
        <v>20338</v>
      </c>
      <c r="B1919" s="225" t="s">
        <v>20064</v>
      </c>
      <c r="C1919" s="226" t="s">
        <v>20065</v>
      </c>
      <c r="D1919" s="353"/>
      <c r="E1919" s="353">
        <v>695.7717111720001</v>
      </c>
    </row>
    <row r="1920" spans="1:5" ht="15.75" customHeight="1">
      <c r="A1920" s="212" t="s">
        <v>20339</v>
      </c>
      <c r="B1920" s="225" t="s">
        <v>20064</v>
      </c>
      <c r="C1920" s="226" t="s">
        <v>20065</v>
      </c>
      <c r="D1920" s="353"/>
      <c r="E1920" s="353">
        <v>695.7717111720001</v>
      </c>
    </row>
    <row r="1921" spans="1:5" ht="15.75" customHeight="1">
      <c r="A1921" s="212" t="s">
        <v>20342</v>
      </c>
      <c r="B1921" s="225" t="s">
        <v>20068</v>
      </c>
      <c r="C1921" s="226" t="s">
        <v>20069</v>
      </c>
      <c r="D1921" s="353"/>
      <c r="E1921" s="353">
        <v>2009.1448980000005</v>
      </c>
    </row>
    <row r="1922" spans="1:5" ht="15.75" customHeight="1">
      <c r="A1922" s="212" t="s">
        <v>20344</v>
      </c>
      <c r="B1922" s="225" t="s">
        <v>20068</v>
      </c>
      <c r="C1922" s="229" t="s">
        <v>20069</v>
      </c>
      <c r="D1922" s="353"/>
      <c r="E1922" s="353">
        <v>2009.1448980000005</v>
      </c>
    </row>
    <row r="1923" spans="1:5" ht="15.75" customHeight="1">
      <c r="A1923" s="212" t="s">
        <v>20346</v>
      </c>
      <c r="B1923" s="225" t="s">
        <v>20072</v>
      </c>
      <c r="C1923" s="226" t="s">
        <v>20073</v>
      </c>
      <c r="D1923" s="353"/>
      <c r="E1923" s="353">
        <v>12.413891844000002</v>
      </c>
    </row>
    <row r="1924" spans="1:5" ht="15.75" customHeight="1">
      <c r="A1924" s="212" t="s">
        <v>20349</v>
      </c>
      <c r="B1924" s="225" t="s">
        <v>20075</v>
      </c>
      <c r="C1924" s="226" t="s">
        <v>20076</v>
      </c>
      <c r="D1924" s="353"/>
      <c r="E1924" s="353">
        <v>217.78854523200002</v>
      </c>
    </row>
    <row r="1925" spans="1:5" ht="15.75" customHeight="1">
      <c r="A1925" s="212" t="s">
        <v>20352</v>
      </c>
      <c r="B1925" s="225" t="s">
        <v>20078</v>
      </c>
      <c r="C1925" s="226" t="s">
        <v>20079</v>
      </c>
      <c r="D1925" s="353"/>
      <c r="E1925" s="353">
        <v>260.04272659200001</v>
      </c>
    </row>
    <row r="1926" spans="1:5" ht="15.75" customHeight="1">
      <c r="A1926" s="212" t="s">
        <v>20355</v>
      </c>
      <c r="B1926" s="231" t="s">
        <v>20081</v>
      </c>
      <c r="C1926" s="229" t="s">
        <v>20082</v>
      </c>
      <c r="D1926" s="353"/>
      <c r="E1926" s="353">
        <v>6905.3274502560007</v>
      </c>
    </row>
    <row r="1927" spans="1:5" ht="15.75" customHeight="1">
      <c r="A1927" s="212" t="s">
        <v>20358</v>
      </c>
      <c r="B1927" s="225" t="s">
        <v>20084</v>
      </c>
      <c r="C1927" s="226" t="s">
        <v>20085</v>
      </c>
      <c r="D1927" s="353"/>
      <c r="E1927" s="353">
        <v>487.44202680000006</v>
      </c>
    </row>
    <row r="1928" spans="1:5" ht="15.75" customHeight="1">
      <c r="A1928" s="212" t="s">
        <v>20361</v>
      </c>
      <c r="B1928" s="225" t="s">
        <v>20087</v>
      </c>
      <c r="C1928" s="226" t="s">
        <v>14481</v>
      </c>
      <c r="D1928" s="353"/>
      <c r="E1928" s="353">
        <v>6.4900213200000021</v>
      </c>
    </row>
    <row r="1929" spans="1:5" ht="15.75" customHeight="1">
      <c r="A1929" s="212" t="s">
        <v>20363</v>
      </c>
      <c r="B1929" s="225" t="s">
        <v>20089</v>
      </c>
      <c r="C1929" s="226" t="s">
        <v>5322</v>
      </c>
      <c r="D1929" s="353"/>
      <c r="E1929" s="353">
        <v>63.685060272000001</v>
      </c>
    </row>
    <row r="1930" spans="1:5" ht="15.75" customHeight="1">
      <c r="A1930" s="212" t="s">
        <v>20365</v>
      </c>
      <c r="B1930" s="225" t="s">
        <v>20091</v>
      </c>
      <c r="C1930" s="226" t="s">
        <v>20092</v>
      </c>
      <c r="D1930" s="353"/>
      <c r="E1930" s="353">
        <v>86.883434351999995</v>
      </c>
    </row>
    <row r="1931" spans="1:5" ht="15.75" customHeight="1">
      <c r="A1931" s="212" t="s">
        <v>20368</v>
      </c>
      <c r="B1931" s="225" t="s">
        <v>20094</v>
      </c>
      <c r="C1931" s="226" t="s">
        <v>14481</v>
      </c>
      <c r="D1931" s="353"/>
      <c r="E1931" s="353">
        <v>10.204522883999999</v>
      </c>
    </row>
    <row r="1932" spans="1:5" ht="15.75" customHeight="1">
      <c r="A1932" s="212" t="s">
        <v>20370</v>
      </c>
      <c r="B1932" s="225" t="s">
        <v>20096</v>
      </c>
      <c r="C1932" s="226" t="s">
        <v>6788</v>
      </c>
      <c r="D1932" s="353"/>
      <c r="E1932" s="353">
        <v>151.74222188400003</v>
      </c>
    </row>
    <row r="1933" spans="1:5" ht="15.75" customHeight="1">
      <c r="A1933" s="212" t="s">
        <v>20373</v>
      </c>
      <c r="B1933" s="225" t="s">
        <v>20098</v>
      </c>
      <c r="C1933" s="226" t="s">
        <v>5322</v>
      </c>
      <c r="D1933" s="353"/>
      <c r="E1933" s="353">
        <v>38.125423116000007</v>
      </c>
    </row>
    <row r="1934" spans="1:5" ht="15.75" customHeight="1">
      <c r="A1934" s="212" t="s">
        <v>20376</v>
      </c>
      <c r="B1934" s="225" t="s">
        <v>20100</v>
      </c>
      <c r="C1934" s="226" t="s">
        <v>20101</v>
      </c>
      <c r="D1934" s="353"/>
      <c r="E1934" s="353">
        <v>48.316137444000006</v>
      </c>
    </row>
    <row r="1935" spans="1:5" ht="15.75" customHeight="1">
      <c r="A1935" s="212" t="s">
        <v>23915</v>
      </c>
      <c r="B1935" s="225" t="s">
        <v>20103</v>
      </c>
      <c r="C1935" s="226" t="s">
        <v>31152</v>
      </c>
      <c r="D1935" s="353"/>
      <c r="E1935" s="353">
        <v>28.818456372</v>
      </c>
    </row>
    <row r="1936" spans="1:5" ht="15.75" customHeight="1">
      <c r="A1936" s="212" t="s">
        <v>27848</v>
      </c>
      <c r="B1936" s="225" t="s">
        <v>20105</v>
      </c>
      <c r="C1936" s="226" t="s">
        <v>28551</v>
      </c>
      <c r="D1936" s="353"/>
      <c r="E1936" s="353">
        <v>33.099108731999998</v>
      </c>
    </row>
    <row r="1937" spans="1:5" ht="15.75" customHeight="1">
      <c r="A1937" s="212" t="s">
        <v>27851</v>
      </c>
      <c r="B1937" s="225" t="s">
        <v>20107</v>
      </c>
      <c r="C1937" s="226" t="s">
        <v>20108</v>
      </c>
      <c r="D1937" s="353"/>
      <c r="E1937" s="353">
        <v>8.7270073920000009</v>
      </c>
    </row>
    <row r="1938" spans="1:5" ht="15.75" customHeight="1">
      <c r="A1938" s="212" t="s">
        <v>27853</v>
      </c>
      <c r="B1938" s="225" t="s">
        <v>20110</v>
      </c>
      <c r="C1938" s="226" t="s">
        <v>20111</v>
      </c>
      <c r="D1938" s="353"/>
      <c r="E1938" s="353">
        <v>4.667291928</v>
      </c>
    </row>
    <row r="1939" spans="1:5" ht="15.75" customHeight="1">
      <c r="A1939" s="212" t="s">
        <v>27855</v>
      </c>
      <c r="B1939" s="225" t="s">
        <v>20113</v>
      </c>
      <c r="C1939" s="226" t="s">
        <v>20114</v>
      </c>
      <c r="D1939" s="353"/>
      <c r="E1939" s="353">
        <v>8.1332394840000006</v>
      </c>
    </row>
    <row r="1940" spans="1:5" ht="15.75" customHeight="1">
      <c r="A1940" s="212" t="s">
        <v>27858</v>
      </c>
      <c r="B1940" s="225" t="s">
        <v>20116</v>
      </c>
      <c r="C1940" s="226" t="s">
        <v>20117</v>
      </c>
      <c r="D1940" s="353"/>
      <c r="E1940" s="353">
        <v>59.252513796000002</v>
      </c>
    </row>
    <row r="1941" spans="1:5" ht="15.75" customHeight="1">
      <c r="A1941" s="212" t="s">
        <v>27861</v>
      </c>
      <c r="B1941" s="225" t="s">
        <v>20119</v>
      </c>
      <c r="C1941" s="226" t="s">
        <v>20120</v>
      </c>
      <c r="D1941" s="353"/>
      <c r="E1941" s="353">
        <v>252.80704324800007</v>
      </c>
    </row>
    <row r="1942" spans="1:5" ht="15.75" customHeight="1">
      <c r="A1942" s="212" t="s">
        <v>27864</v>
      </c>
      <c r="B1942" s="225" t="s">
        <v>20122</v>
      </c>
      <c r="C1942" s="226" t="s">
        <v>20123</v>
      </c>
      <c r="D1942" s="353"/>
      <c r="E1942" s="353">
        <v>1849.711310424</v>
      </c>
    </row>
    <row r="1943" spans="1:5" ht="15.75" customHeight="1">
      <c r="A1943" s="212" t="s">
        <v>27867</v>
      </c>
      <c r="B1943" s="225" t="s">
        <v>20125</v>
      </c>
      <c r="C1943" s="226" t="s">
        <v>22082</v>
      </c>
      <c r="D1943" s="353"/>
      <c r="E1943" s="353">
        <v>295.21311872399997</v>
      </c>
    </row>
    <row r="1944" spans="1:5" ht="15.75" customHeight="1">
      <c r="A1944" s="212" t="s">
        <v>27870</v>
      </c>
      <c r="B1944" s="225" t="s">
        <v>20127</v>
      </c>
      <c r="C1944" s="226" t="s">
        <v>20120</v>
      </c>
      <c r="D1944" s="353"/>
      <c r="E1944" s="353">
        <v>252.80704324800007</v>
      </c>
    </row>
    <row r="1945" spans="1:5" ht="15.75" customHeight="1">
      <c r="A1945" s="212" t="s">
        <v>27873</v>
      </c>
      <c r="B1945" s="225" t="s">
        <v>20129</v>
      </c>
      <c r="C1945" s="226" t="s">
        <v>20130</v>
      </c>
      <c r="D1945" s="353"/>
      <c r="E1945" s="353">
        <v>14520.732275700002</v>
      </c>
    </row>
    <row r="1946" spans="1:5">
      <c r="A1946" s="212" t="s">
        <v>27876</v>
      </c>
      <c r="B1946" s="225" t="s">
        <v>20132</v>
      </c>
      <c r="C1946" s="226" t="s">
        <v>20133</v>
      </c>
      <c r="D1946" s="353"/>
      <c r="E1946" s="353">
        <v>22.618414727999998</v>
      </c>
    </row>
    <row r="1947" spans="1:5">
      <c r="A1947" s="212" t="s">
        <v>27879</v>
      </c>
      <c r="B1947" s="204" t="s">
        <v>20132</v>
      </c>
      <c r="C1947" s="226" t="s">
        <v>20135</v>
      </c>
      <c r="D1947" s="353"/>
      <c r="E1947" s="353">
        <v>22.618414727999998</v>
      </c>
    </row>
    <row r="1948" spans="1:5">
      <c r="A1948" s="212" t="s">
        <v>27882</v>
      </c>
      <c r="B1948" s="225" t="s">
        <v>20137</v>
      </c>
      <c r="C1948" s="226" t="s">
        <v>20138</v>
      </c>
      <c r="D1948" s="353"/>
      <c r="E1948" s="353">
        <v>102258.70911575999</v>
      </c>
    </row>
    <row r="1949" spans="1:5">
      <c r="A1949" s="212" t="s">
        <v>27885</v>
      </c>
      <c r="B1949" s="225" t="s">
        <v>20140</v>
      </c>
      <c r="C1949" s="226" t="s">
        <v>20141</v>
      </c>
      <c r="D1949" s="353"/>
      <c r="E1949" s="353">
        <v>73.585794923999998</v>
      </c>
    </row>
    <row r="1950" spans="1:5">
      <c r="A1950" s="212" t="s">
        <v>27888</v>
      </c>
      <c r="B1950" s="225" t="s">
        <v>20143</v>
      </c>
      <c r="C1950" s="226" t="s">
        <v>20144</v>
      </c>
      <c r="D1950" s="353"/>
      <c r="E1950" s="353">
        <v>714.23375054400003</v>
      </c>
    </row>
    <row r="1951" spans="1:5">
      <c r="A1951" s="212" t="s">
        <v>27891</v>
      </c>
      <c r="B1951" s="225" t="s">
        <v>20146</v>
      </c>
      <c r="C1951" s="232" t="s">
        <v>20147</v>
      </c>
      <c r="D1951" s="353"/>
      <c r="E1951" s="353">
        <v>7.3875774600000019</v>
      </c>
    </row>
    <row r="1952" spans="1:5">
      <c r="A1952" s="212" t="s">
        <v>27893</v>
      </c>
      <c r="B1952" s="225" t="s">
        <v>20149</v>
      </c>
      <c r="C1952" s="226" t="s">
        <v>20150</v>
      </c>
      <c r="D1952" s="353"/>
      <c r="E1952" s="353">
        <v>6910.6437443160003</v>
      </c>
    </row>
    <row r="1953" spans="1:5">
      <c r="A1953" s="212" t="s">
        <v>27896</v>
      </c>
      <c r="B1953" s="225" t="s">
        <v>20152</v>
      </c>
      <c r="C1953" s="226" t="s">
        <v>20153</v>
      </c>
      <c r="D1953" s="353"/>
      <c r="E1953" s="353">
        <v>244.38382408799998</v>
      </c>
    </row>
    <row r="1954" spans="1:5">
      <c r="A1954" s="212" t="s">
        <v>27899</v>
      </c>
      <c r="B1954" s="225" t="s">
        <v>20155</v>
      </c>
      <c r="C1954" s="226" t="s">
        <v>20156</v>
      </c>
      <c r="D1954" s="353"/>
      <c r="E1954" s="353">
        <v>604.89760413600004</v>
      </c>
    </row>
    <row r="1955" spans="1:5">
      <c r="A1955" s="212" t="s">
        <v>27902</v>
      </c>
      <c r="B1955" s="225" t="s">
        <v>20158</v>
      </c>
      <c r="C1955" s="226" t="s">
        <v>20159</v>
      </c>
      <c r="D1955" s="353"/>
      <c r="E1955" s="353">
        <v>241.73258133600001</v>
      </c>
    </row>
    <row r="1956" spans="1:5">
      <c r="A1956" s="212" t="s">
        <v>27905</v>
      </c>
      <c r="B1956" s="225" t="s">
        <v>20161</v>
      </c>
      <c r="C1956" s="226" t="s">
        <v>20162</v>
      </c>
      <c r="D1956" s="353"/>
      <c r="E1956" s="353">
        <v>15.230837267999998</v>
      </c>
    </row>
    <row r="1957" spans="1:5">
      <c r="A1957" s="212" t="s">
        <v>27908</v>
      </c>
      <c r="B1957" s="225" t="s">
        <v>20164</v>
      </c>
      <c r="C1957" s="226" t="s">
        <v>25824</v>
      </c>
      <c r="D1957" s="353"/>
      <c r="E1957" s="353">
        <v>86.289666444000019</v>
      </c>
    </row>
    <row r="1958" spans="1:5">
      <c r="A1958" s="212" t="s">
        <v>27911</v>
      </c>
      <c r="B1958" s="225" t="s">
        <v>20166</v>
      </c>
      <c r="C1958" s="226" t="s">
        <v>20167</v>
      </c>
      <c r="D1958" s="353"/>
      <c r="E1958" s="353">
        <v>10.646396675999998</v>
      </c>
    </row>
    <row r="1959" spans="1:5">
      <c r="A1959" s="212" t="s">
        <v>27914</v>
      </c>
      <c r="B1959" s="225" t="s">
        <v>20169</v>
      </c>
      <c r="C1959" s="226" t="s">
        <v>20170</v>
      </c>
      <c r="D1959" s="353"/>
      <c r="E1959" s="353">
        <v>112000.70060798402</v>
      </c>
    </row>
    <row r="1960" spans="1:5">
      <c r="A1960" s="212" t="s">
        <v>27917</v>
      </c>
      <c r="B1960" s="233" t="s">
        <v>20172</v>
      </c>
      <c r="C1960" s="226" t="s">
        <v>20173</v>
      </c>
      <c r="D1960" s="353"/>
      <c r="E1960" s="353">
        <v>18.917721720000003</v>
      </c>
    </row>
    <row r="1961" spans="1:5">
      <c r="A1961" s="212" t="s">
        <v>27920</v>
      </c>
      <c r="B1961" s="225" t="s">
        <v>20175</v>
      </c>
      <c r="C1961" s="226" t="s">
        <v>20176</v>
      </c>
      <c r="D1961" s="353"/>
      <c r="E1961" s="353">
        <v>114.95622870000001</v>
      </c>
    </row>
    <row r="1962" spans="1:5">
      <c r="A1962" s="212" t="s">
        <v>27923</v>
      </c>
      <c r="B1962" s="225" t="s">
        <v>20178</v>
      </c>
      <c r="C1962" s="226" t="s">
        <v>20179</v>
      </c>
      <c r="D1962" s="353"/>
      <c r="E1962" s="353">
        <v>260.04272659200001</v>
      </c>
    </row>
    <row r="1963" spans="1:5">
      <c r="A1963" s="212" t="s">
        <v>27926</v>
      </c>
      <c r="B1963" s="225" t="s">
        <v>20181</v>
      </c>
      <c r="C1963" s="226" t="s">
        <v>20182</v>
      </c>
      <c r="D1963" s="353"/>
      <c r="E1963" s="353">
        <v>1059.3786077640002</v>
      </c>
    </row>
    <row r="1964" spans="1:5">
      <c r="A1964" s="212" t="s">
        <v>27929</v>
      </c>
      <c r="B1964" s="234" t="s">
        <v>20184</v>
      </c>
      <c r="C1964" s="226" t="s">
        <v>20185</v>
      </c>
      <c r="D1964" s="353"/>
      <c r="E1964" s="353">
        <v>618.34713768000017</v>
      </c>
    </row>
    <row r="1965" spans="1:5">
      <c r="A1965" s="212" t="s">
        <v>27932</v>
      </c>
      <c r="B1965" s="225" t="s">
        <v>20187</v>
      </c>
      <c r="C1965" s="226" t="s">
        <v>20188</v>
      </c>
      <c r="D1965" s="353"/>
      <c r="E1965" s="353">
        <v>593.76790800000015</v>
      </c>
    </row>
    <row r="1966" spans="1:5">
      <c r="A1966" s="212" t="s">
        <v>27935</v>
      </c>
      <c r="B1966" s="225" t="s">
        <v>20190</v>
      </c>
      <c r="C1966" s="226" t="s">
        <v>20191</v>
      </c>
      <c r="D1966" s="353"/>
      <c r="E1966" s="353">
        <v>218.82418693200003</v>
      </c>
    </row>
    <row r="1967" spans="1:5">
      <c r="A1967" s="212" t="s">
        <v>27938</v>
      </c>
      <c r="B1967" s="225" t="s">
        <v>20193</v>
      </c>
      <c r="C1967" s="226" t="s">
        <v>29329</v>
      </c>
      <c r="D1967" s="353"/>
      <c r="E1967" s="353">
        <v>294.17747702400004</v>
      </c>
    </row>
    <row r="1968" spans="1:5">
      <c r="A1968" s="212" t="s">
        <v>27941</v>
      </c>
      <c r="B1968" s="225" t="s">
        <v>20195</v>
      </c>
      <c r="C1968" s="226" t="s">
        <v>29560</v>
      </c>
      <c r="D1968" s="353"/>
      <c r="E1968" s="353">
        <v>469.35281844000008</v>
      </c>
    </row>
    <row r="1969" spans="1:5">
      <c r="A1969" s="212" t="s">
        <v>27943</v>
      </c>
      <c r="B1969" s="225" t="s">
        <v>20197</v>
      </c>
      <c r="C1969" s="226" t="s">
        <v>20198</v>
      </c>
      <c r="D1969" s="353"/>
      <c r="E1969" s="353">
        <v>510.48850676400002</v>
      </c>
    </row>
    <row r="1970" spans="1:5">
      <c r="A1970" s="212" t="s">
        <v>27946</v>
      </c>
      <c r="B1970" s="225" t="s">
        <v>20200</v>
      </c>
      <c r="C1970" s="226" t="s">
        <v>23602</v>
      </c>
      <c r="D1970" s="353"/>
      <c r="E1970" s="353">
        <v>23668.030686672002</v>
      </c>
    </row>
    <row r="1971" spans="1:5">
      <c r="A1971" s="212" t="s">
        <v>27949</v>
      </c>
      <c r="B1971" s="204" t="s">
        <v>20202</v>
      </c>
      <c r="C1971" s="229" t="s">
        <v>20085</v>
      </c>
      <c r="D1971" s="353"/>
      <c r="E1971" s="353">
        <v>919.16653014000008</v>
      </c>
    </row>
    <row r="1972" spans="1:5">
      <c r="A1972" s="212" t="s">
        <v>27952</v>
      </c>
      <c r="B1972" s="225" t="s">
        <v>20204</v>
      </c>
      <c r="C1972" s="226" t="s">
        <v>20205</v>
      </c>
      <c r="D1972" s="353"/>
      <c r="E1972" s="353">
        <v>13905.202083444001</v>
      </c>
    </row>
    <row r="1973" spans="1:5">
      <c r="A1973" s="212" t="s">
        <v>27955</v>
      </c>
      <c r="B1973" s="225" t="s">
        <v>20207</v>
      </c>
      <c r="C1973" s="226" t="s">
        <v>28548</v>
      </c>
      <c r="D1973" s="353"/>
      <c r="E1973" s="353">
        <v>29703.529577375997</v>
      </c>
    </row>
    <row r="1974" spans="1:5">
      <c r="A1974" s="212" t="s">
        <v>27958</v>
      </c>
      <c r="B1974" s="225" t="s">
        <v>20209</v>
      </c>
      <c r="C1974" s="226" t="s">
        <v>20210</v>
      </c>
      <c r="D1974" s="353"/>
      <c r="E1974" s="353">
        <v>30126.099008088004</v>
      </c>
    </row>
    <row r="1975" spans="1:5">
      <c r="A1975" s="212" t="s">
        <v>27961</v>
      </c>
      <c r="B1975" s="225" t="s">
        <v>20212</v>
      </c>
      <c r="C1975" s="226" t="s">
        <v>20213</v>
      </c>
      <c r="D1975" s="353"/>
      <c r="E1975" s="353">
        <v>23753.284711416003</v>
      </c>
    </row>
    <row r="1976" spans="1:5">
      <c r="A1976" s="212" t="s">
        <v>27964</v>
      </c>
      <c r="B1976" s="225" t="s">
        <v>20215</v>
      </c>
      <c r="C1976" s="226" t="s">
        <v>20216</v>
      </c>
      <c r="D1976" s="353"/>
      <c r="E1976" s="353">
        <v>1783.6649870760004</v>
      </c>
    </row>
    <row r="1977" spans="1:5">
      <c r="A1977" s="212" t="s">
        <v>27967</v>
      </c>
      <c r="B1977" s="225" t="s">
        <v>20218</v>
      </c>
      <c r="C1977" s="226" t="s">
        <v>25824</v>
      </c>
      <c r="D1977" s="353"/>
      <c r="E1977" s="353">
        <v>11.088270468000001</v>
      </c>
    </row>
    <row r="1978" spans="1:5">
      <c r="A1978" s="212" t="s">
        <v>27970</v>
      </c>
      <c r="B1978" s="225" t="s">
        <v>20220</v>
      </c>
      <c r="C1978" s="226" t="s">
        <v>20221</v>
      </c>
      <c r="D1978" s="353"/>
      <c r="E1978" s="353">
        <v>655.28502498</v>
      </c>
    </row>
    <row r="1979" spans="1:5">
      <c r="A1979" s="212" t="s">
        <v>27972</v>
      </c>
      <c r="B1979" s="225" t="s">
        <v>20223</v>
      </c>
      <c r="C1979" s="226" t="s">
        <v>20224</v>
      </c>
      <c r="D1979" s="353"/>
      <c r="E1979" s="353">
        <v>278.22859484399999</v>
      </c>
    </row>
    <row r="1980" spans="1:5">
      <c r="A1980" s="212" t="s">
        <v>27975</v>
      </c>
      <c r="B1980" s="225" t="s">
        <v>20226</v>
      </c>
      <c r="C1980" s="226" t="s">
        <v>20227</v>
      </c>
      <c r="D1980" s="353"/>
      <c r="E1980" s="353">
        <v>139281.40856671202</v>
      </c>
    </row>
    <row r="1981" spans="1:5">
      <c r="A1981" s="212" t="s">
        <v>27978</v>
      </c>
      <c r="B1981" s="225" t="s">
        <v>20229</v>
      </c>
      <c r="C1981" s="226" t="s">
        <v>20230</v>
      </c>
      <c r="D1981" s="353"/>
      <c r="E1981" s="353">
        <v>323.43780718800002</v>
      </c>
    </row>
    <row r="1982" spans="1:5">
      <c r="A1982" s="212" t="s">
        <v>27981</v>
      </c>
      <c r="B1982" s="225" t="s">
        <v>20232</v>
      </c>
      <c r="C1982" s="226" t="s">
        <v>29268</v>
      </c>
      <c r="D1982" s="353"/>
      <c r="E1982" s="353">
        <v>265.22093509200005</v>
      </c>
    </row>
    <row r="1983" spans="1:5">
      <c r="A1983" s="212" t="s">
        <v>27984</v>
      </c>
      <c r="B1983" s="225" t="s">
        <v>20234</v>
      </c>
      <c r="C1983" s="226" t="s">
        <v>20235</v>
      </c>
      <c r="D1983" s="353"/>
      <c r="E1983" s="353">
        <v>651.14245818000006</v>
      </c>
    </row>
    <row r="1984" spans="1:5">
      <c r="A1984" s="212" t="s">
        <v>27987</v>
      </c>
      <c r="B1984" s="225" t="s">
        <v>20237</v>
      </c>
      <c r="C1984" s="226" t="s">
        <v>20238</v>
      </c>
      <c r="D1984" s="353"/>
      <c r="E1984" s="353">
        <v>1751.1596462520004</v>
      </c>
    </row>
    <row r="1985" spans="1:5">
      <c r="A1985" s="212" t="s">
        <v>27990</v>
      </c>
      <c r="B1985" s="225" t="s">
        <v>20240</v>
      </c>
      <c r="C1985" s="226" t="s">
        <v>20241</v>
      </c>
      <c r="D1985" s="353"/>
      <c r="E1985" s="353">
        <v>31002.569483076004</v>
      </c>
    </row>
    <row r="1986" spans="1:5">
      <c r="A1986" s="212" t="s">
        <v>24093</v>
      </c>
      <c r="B1986" s="225" t="s">
        <v>20243</v>
      </c>
      <c r="C1986" s="226" t="s">
        <v>20244</v>
      </c>
      <c r="D1986" s="353"/>
      <c r="E1986" s="353">
        <v>31002.569483076004</v>
      </c>
    </row>
    <row r="1987" spans="1:5">
      <c r="A1987" s="212" t="s">
        <v>24096</v>
      </c>
      <c r="B1987" s="225" t="s">
        <v>20246</v>
      </c>
      <c r="C1987" s="226" t="s">
        <v>20247</v>
      </c>
      <c r="D1987" s="353"/>
      <c r="E1987" s="353">
        <v>30017.066649912002</v>
      </c>
    </row>
    <row r="1988" spans="1:5">
      <c r="A1988" s="212" t="s">
        <v>24099</v>
      </c>
      <c r="B1988" s="225" t="s">
        <v>20249</v>
      </c>
      <c r="C1988" s="229" t="s">
        <v>20250</v>
      </c>
      <c r="D1988" s="353"/>
      <c r="E1988" s="353">
        <v>13410.828161531999</v>
      </c>
    </row>
    <row r="1989" spans="1:5">
      <c r="A1989" s="212" t="s">
        <v>24102</v>
      </c>
      <c r="B1989" s="225" t="s">
        <v>20252</v>
      </c>
      <c r="C1989" s="226" t="s">
        <v>20253</v>
      </c>
      <c r="D1989" s="353"/>
      <c r="E1989" s="353">
        <v>13765.721859288</v>
      </c>
    </row>
    <row r="1990" spans="1:5">
      <c r="A1990" s="212" t="s">
        <v>24105</v>
      </c>
      <c r="B1990" s="225" t="s">
        <v>20255</v>
      </c>
      <c r="C1990" s="226" t="s">
        <v>20256</v>
      </c>
      <c r="D1990" s="353"/>
      <c r="E1990" s="353">
        <v>877.79609636400016</v>
      </c>
    </row>
    <row r="1991" spans="1:5">
      <c r="A1991" s="212" t="s">
        <v>24108</v>
      </c>
      <c r="B1991" s="225" t="s">
        <v>20258</v>
      </c>
      <c r="C1991" s="226" t="s">
        <v>20235</v>
      </c>
      <c r="D1991" s="353"/>
      <c r="E1991" s="353">
        <v>857.55275326800006</v>
      </c>
    </row>
    <row r="1992" spans="1:5">
      <c r="A1992" s="212" t="s">
        <v>24110</v>
      </c>
      <c r="B1992" s="225" t="s">
        <v>20260</v>
      </c>
      <c r="C1992" s="226" t="s">
        <v>20261</v>
      </c>
      <c r="D1992" s="353"/>
      <c r="E1992" s="353">
        <v>344164.49116966804</v>
      </c>
    </row>
    <row r="1993" spans="1:5" ht="31.2">
      <c r="A1993" s="212" t="s">
        <v>24112</v>
      </c>
      <c r="B1993" s="225" t="s">
        <v>20263</v>
      </c>
      <c r="C1993" s="226" t="s">
        <v>20264</v>
      </c>
      <c r="D1993" s="353"/>
      <c r="E1993" s="353">
        <v>77249.688130260009</v>
      </c>
    </row>
    <row r="1994" spans="1:5">
      <c r="A1994" s="212" t="s">
        <v>24115</v>
      </c>
      <c r="B1994" s="225" t="s">
        <v>20266</v>
      </c>
      <c r="C1994" s="226" t="s">
        <v>30549</v>
      </c>
      <c r="D1994" s="353"/>
      <c r="E1994" s="353">
        <v>26.277682068000004</v>
      </c>
    </row>
    <row r="1995" spans="1:5">
      <c r="A1995" s="212" t="s">
        <v>24118</v>
      </c>
      <c r="B1995" s="225" t="s">
        <v>20268</v>
      </c>
      <c r="C1995" s="226" t="s">
        <v>20269</v>
      </c>
      <c r="D1995" s="353"/>
      <c r="E1995" s="353">
        <v>77908.508145576008</v>
      </c>
    </row>
    <row r="1996" spans="1:5">
      <c r="A1996" s="212" t="s">
        <v>24121</v>
      </c>
      <c r="B1996" s="225" t="s">
        <v>20271</v>
      </c>
      <c r="C1996" s="226" t="s">
        <v>20272</v>
      </c>
      <c r="D1996" s="353"/>
      <c r="E1996" s="353">
        <v>1957.128067548</v>
      </c>
    </row>
    <row r="1997" spans="1:5">
      <c r="A1997" s="212" t="s">
        <v>24124</v>
      </c>
      <c r="B1997" s="204" t="s">
        <v>20274</v>
      </c>
      <c r="C1997" s="229" t="s">
        <v>20275</v>
      </c>
      <c r="D1997" s="353"/>
      <c r="E1997" s="353">
        <v>2595.1109718600001</v>
      </c>
    </row>
    <row r="1998" spans="1:5" ht="15.75" customHeight="1">
      <c r="A1998" s="212" t="s">
        <v>24126</v>
      </c>
      <c r="B1998" s="225" t="s">
        <v>20277</v>
      </c>
      <c r="C1998" s="226" t="s">
        <v>20278</v>
      </c>
      <c r="D1998" s="353"/>
      <c r="E1998" s="353">
        <v>2879.3877142320002</v>
      </c>
    </row>
    <row r="1999" spans="1:5">
      <c r="A1999" s="212" t="s">
        <v>24129</v>
      </c>
      <c r="B1999" s="225" t="s">
        <v>20280</v>
      </c>
      <c r="C1999" s="226" t="s">
        <v>20281</v>
      </c>
      <c r="D1999" s="353"/>
      <c r="E1999" s="353">
        <v>72.108279431999989</v>
      </c>
    </row>
    <row r="2000" spans="1:5">
      <c r="A2000" s="212" t="s">
        <v>24132</v>
      </c>
      <c r="B2000" s="225" t="s">
        <v>20283</v>
      </c>
      <c r="C2000" s="226" t="s">
        <v>20284</v>
      </c>
      <c r="D2000" s="353"/>
      <c r="E2000" s="353">
        <v>238.47376212000003</v>
      </c>
    </row>
    <row r="2001" spans="1:5">
      <c r="A2001" s="212" t="s">
        <v>24135</v>
      </c>
      <c r="B2001" s="225" t="s">
        <v>20286</v>
      </c>
      <c r="C2001" s="226" t="s">
        <v>20287</v>
      </c>
      <c r="D2001" s="353"/>
      <c r="E2001" s="353">
        <v>254.43645285600002</v>
      </c>
    </row>
    <row r="2002" spans="1:5">
      <c r="A2002" s="212" t="s">
        <v>24138</v>
      </c>
      <c r="B2002" s="225" t="s">
        <v>20289</v>
      </c>
      <c r="C2002" s="226" t="s">
        <v>20290</v>
      </c>
      <c r="D2002" s="353"/>
      <c r="E2002" s="353">
        <v>280.43796380400005</v>
      </c>
    </row>
    <row r="2003" spans="1:5">
      <c r="A2003" s="212" t="s">
        <v>24140</v>
      </c>
      <c r="B2003" s="225" t="s">
        <v>20292</v>
      </c>
      <c r="C2003" s="226" t="s">
        <v>20293</v>
      </c>
      <c r="D2003" s="353"/>
      <c r="E2003" s="353">
        <v>190.30951879200001</v>
      </c>
    </row>
    <row r="2004" spans="1:5">
      <c r="A2004" s="212" t="s">
        <v>24143</v>
      </c>
      <c r="B2004" s="225" t="s">
        <v>20295</v>
      </c>
      <c r="C2004" s="226" t="s">
        <v>20296</v>
      </c>
      <c r="D2004" s="353"/>
      <c r="E2004" s="353">
        <v>1484.7649839000001</v>
      </c>
    </row>
    <row r="2005" spans="1:5">
      <c r="A2005" s="212" t="s">
        <v>24145</v>
      </c>
      <c r="B2005" s="225" t="s">
        <v>20298</v>
      </c>
      <c r="C2005" s="226" t="s">
        <v>20299</v>
      </c>
      <c r="D2005" s="353"/>
      <c r="E2005" s="353">
        <v>1100.0171880720002</v>
      </c>
    </row>
    <row r="2006" spans="1:5">
      <c r="A2006" s="212" t="s">
        <v>24147</v>
      </c>
      <c r="B2006" s="225" t="s">
        <v>20301</v>
      </c>
      <c r="C2006" s="226" t="s">
        <v>20302</v>
      </c>
      <c r="D2006" s="353"/>
      <c r="E2006" s="353">
        <v>439.27778347200001</v>
      </c>
    </row>
    <row r="2007" spans="1:5">
      <c r="A2007" s="212" t="s">
        <v>24150</v>
      </c>
      <c r="B2007" s="225" t="s">
        <v>20304</v>
      </c>
      <c r="C2007" s="226" t="s">
        <v>19459</v>
      </c>
      <c r="D2007" s="353"/>
      <c r="E2007" s="353">
        <v>752.80104745200003</v>
      </c>
    </row>
    <row r="2008" spans="1:5">
      <c r="A2008" s="212" t="s">
        <v>24153</v>
      </c>
      <c r="B2008" s="225" t="s">
        <v>20306</v>
      </c>
      <c r="C2008" s="226" t="s">
        <v>20307</v>
      </c>
      <c r="D2008" s="353"/>
      <c r="E2008" s="353">
        <v>609.633938844</v>
      </c>
    </row>
    <row r="2009" spans="1:5">
      <c r="A2009" s="212" t="s">
        <v>24156</v>
      </c>
      <c r="B2009" s="225" t="s">
        <v>20309</v>
      </c>
      <c r="C2009" s="226" t="s">
        <v>20310</v>
      </c>
      <c r="D2009" s="353"/>
      <c r="E2009" s="353">
        <v>15.230837267999998</v>
      </c>
    </row>
    <row r="2010" spans="1:5">
      <c r="A2010" s="212" t="s">
        <v>24159</v>
      </c>
      <c r="B2010" s="225" t="s">
        <v>20312</v>
      </c>
      <c r="C2010" s="226" t="s">
        <v>20313</v>
      </c>
      <c r="D2010" s="353"/>
      <c r="E2010" s="353">
        <v>228.72492158399999</v>
      </c>
    </row>
    <row r="2011" spans="1:5">
      <c r="A2011" s="212" t="s">
        <v>24162</v>
      </c>
      <c r="B2011" s="225" t="s">
        <v>20315</v>
      </c>
      <c r="C2011" s="226" t="s">
        <v>20316</v>
      </c>
      <c r="D2011" s="353"/>
      <c r="E2011" s="353">
        <v>359.34005278800004</v>
      </c>
    </row>
    <row r="2012" spans="1:5">
      <c r="A2012" s="212" t="s">
        <v>24165</v>
      </c>
      <c r="B2012" s="225" t="s">
        <v>20318</v>
      </c>
      <c r="C2012" s="226" t="s">
        <v>20319</v>
      </c>
      <c r="D2012" s="353"/>
      <c r="E2012" s="353">
        <v>60.881923404000005</v>
      </c>
    </row>
    <row r="2013" spans="1:5">
      <c r="A2013" s="212" t="s">
        <v>24168</v>
      </c>
      <c r="B2013" s="225" t="s">
        <v>20321</v>
      </c>
      <c r="C2013" s="226" t="s">
        <v>20322</v>
      </c>
      <c r="D2013" s="353"/>
      <c r="E2013" s="353">
        <v>276.59918523599998</v>
      </c>
    </row>
    <row r="2014" spans="1:5">
      <c r="A2014" s="212" t="s">
        <v>24171</v>
      </c>
      <c r="B2014" s="225" t="s">
        <v>20324</v>
      </c>
      <c r="C2014" s="226" t="s">
        <v>20325</v>
      </c>
      <c r="D2014" s="353"/>
      <c r="E2014" s="353">
        <v>16.556458644000003</v>
      </c>
    </row>
    <row r="2015" spans="1:5">
      <c r="A2015" s="212" t="s">
        <v>24174</v>
      </c>
      <c r="B2015" s="225" t="s">
        <v>20327</v>
      </c>
      <c r="C2015" s="226" t="s">
        <v>20328</v>
      </c>
      <c r="D2015" s="353"/>
      <c r="E2015" s="353">
        <v>1516.9665364920002</v>
      </c>
    </row>
    <row r="2016" spans="1:5">
      <c r="A2016" s="212" t="s">
        <v>24176</v>
      </c>
      <c r="B2016" s="225" t="s">
        <v>20330</v>
      </c>
      <c r="C2016" s="226" t="s">
        <v>20331</v>
      </c>
      <c r="D2016" s="353"/>
      <c r="E2016" s="353">
        <v>1541.5043405039999</v>
      </c>
    </row>
    <row r="2017" spans="1:5">
      <c r="A2017" s="212" t="s">
        <v>24179</v>
      </c>
      <c r="B2017" s="204" t="s">
        <v>20333</v>
      </c>
      <c r="C2017" s="229" t="s">
        <v>20334</v>
      </c>
      <c r="D2017" s="353"/>
      <c r="E2017" s="353">
        <v>73.737689040000006</v>
      </c>
    </row>
    <row r="2018" spans="1:5">
      <c r="A2018" s="212" t="s">
        <v>24182</v>
      </c>
      <c r="B2018" s="225" t="s">
        <v>20336</v>
      </c>
      <c r="C2018" s="226" t="s">
        <v>20337</v>
      </c>
      <c r="D2018" s="353"/>
      <c r="E2018" s="353">
        <v>322.40216548800004</v>
      </c>
    </row>
    <row r="2019" spans="1:5">
      <c r="A2019" s="212" t="s">
        <v>24185</v>
      </c>
      <c r="B2019" s="204" t="s">
        <v>20336</v>
      </c>
      <c r="C2019" s="229" t="s">
        <v>20337</v>
      </c>
      <c r="D2019" s="353"/>
      <c r="E2019" s="353">
        <v>322.40216548800004</v>
      </c>
    </row>
    <row r="2020" spans="1:5">
      <c r="A2020" s="212" t="s">
        <v>24187</v>
      </c>
      <c r="B2020" s="225" t="s">
        <v>20340</v>
      </c>
      <c r="C2020" s="226" t="s">
        <v>20341</v>
      </c>
      <c r="D2020" s="353"/>
      <c r="E2020" s="353">
        <v>363.02693724000005</v>
      </c>
    </row>
    <row r="2021" spans="1:5">
      <c r="A2021" s="212" t="s">
        <v>24189</v>
      </c>
      <c r="B2021" s="225" t="s">
        <v>20343</v>
      </c>
      <c r="C2021" s="226" t="s">
        <v>26078</v>
      </c>
      <c r="D2021" s="353"/>
      <c r="E2021" s="353">
        <v>13614.131531520001</v>
      </c>
    </row>
    <row r="2022" spans="1:5">
      <c r="A2022" s="212" t="s">
        <v>24191</v>
      </c>
      <c r="B2022" s="225" t="s">
        <v>20345</v>
      </c>
      <c r="C2022" s="226" t="s">
        <v>20138</v>
      </c>
      <c r="D2022" s="353"/>
      <c r="E2022" s="353">
        <v>106927.21619668799</v>
      </c>
    </row>
    <row r="2023" spans="1:5" ht="15.75" customHeight="1">
      <c r="A2023" s="212" t="s">
        <v>24194</v>
      </c>
      <c r="B2023" s="225" t="s">
        <v>20347</v>
      </c>
      <c r="C2023" s="226" t="s">
        <v>20348</v>
      </c>
      <c r="D2023" s="353"/>
      <c r="E2023" s="353">
        <v>108403.544152872</v>
      </c>
    </row>
    <row r="2024" spans="1:5" ht="15.75" customHeight="1">
      <c r="A2024" s="212" t="s">
        <v>24197</v>
      </c>
      <c r="B2024" s="225" t="s">
        <v>20350</v>
      </c>
      <c r="C2024" s="226" t="s">
        <v>20351</v>
      </c>
      <c r="D2024" s="353"/>
      <c r="E2024" s="353">
        <v>4585.9181074920007</v>
      </c>
    </row>
    <row r="2025" spans="1:5" ht="15.75" customHeight="1">
      <c r="A2025" s="212" t="s">
        <v>28126</v>
      </c>
      <c r="B2025" s="225" t="s">
        <v>20353</v>
      </c>
      <c r="C2025" s="226" t="s">
        <v>20354</v>
      </c>
      <c r="D2025" s="353"/>
      <c r="E2025" s="353">
        <v>631.05100920000007</v>
      </c>
    </row>
    <row r="2026" spans="1:5" ht="15.75" customHeight="1">
      <c r="A2026" s="212" t="s">
        <v>28129</v>
      </c>
      <c r="B2026" s="225" t="s">
        <v>20356</v>
      </c>
      <c r="C2026" s="226" t="s">
        <v>20357</v>
      </c>
      <c r="D2026" s="353"/>
      <c r="E2026" s="353">
        <v>328.60220713199999</v>
      </c>
    </row>
    <row r="2027" spans="1:5" ht="15.75" customHeight="1">
      <c r="A2027" s="212" t="s">
        <v>28131</v>
      </c>
      <c r="B2027" s="225" t="s">
        <v>20359</v>
      </c>
      <c r="C2027" s="226" t="s">
        <v>20360</v>
      </c>
      <c r="D2027" s="353"/>
      <c r="E2027" s="353">
        <v>554.66207740800007</v>
      </c>
    </row>
    <row r="2028" spans="1:5" ht="15.75" customHeight="1">
      <c r="A2028" s="212" t="s">
        <v>28134</v>
      </c>
      <c r="B2028" s="225" t="s">
        <v>20362</v>
      </c>
      <c r="C2028" s="226" t="s">
        <v>31134</v>
      </c>
      <c r="D2028" s="353"/>
      <c r="E2028" s="353">
        <v>101.31337537200001</v>
      </c>
    </row>
    <row r="2029" spans="1:5" ht="15.75" customHeight="1">
      <c r="A2029" s="212" t="s">
        <v>28137</v>
      </c>
      <c r="B2029" s="225" t="s">
        <v>20364</v>
      </c>
      <c r="C2029" s="226" t="s">
        <v>20170</v>
      </c>
      <c r="D2029" s="353"/>
      <c r="E2029" s="353">
        <v>106403.27815637999</v>
      </c>
    </row>
    <row r="2030" spans="1:5" ht="15.75" customHeight="1">
      <c r="A2030" s="212" t="s">
        <v>28139</v>
      </c>
      <c r="B2030" s="225" t="s">
        <v>20366</v>
      </c>
      <c r="C2030" s="226" t="s">
        <v>20367</v>
      </c>
      <c r="D2030" s="353"/>
      <c r="E2030" s="353">
        <v>106403.27815637999</v>
      </c>
    </row>
    <row r="2031" spans="1:5" ht="15.75" customHeight="1">
      <c r="A2031" s="212" t="s">
        <v>28142</v>
      </c>
      <c r="B2031" s="225" t="s">
        <v>20369</v>
      </c>
      <c r="C2031" s="226" t="s">
        <v>20287</v>
      </c>
      <c r="D2031" s="353"/>
      <c r="E2031" s="353">
        <v>1278.05090058</v>
      </c>
    </row>
    <row r="2032" spans="1:5" ht="15.75" customHeight="1">
      <c r="A2032" s="212" t="s">
        <v>28145</v>
      </c>
      <c r="B2032" s="225" t="s">
        <v>20371</v>
      </c>
      <c r="C2032" s="226" t="s">
        <v>20372</v>
      </c>
      <c r="D2032" s="353"/>
      <c r="E2032" s="353">
        <v>327.1799258640001</v>
      </c>
    </row>
    <row r="2033" spans="1:5" ht="15.75" customHeight="1">
      <c r="A2033" s="212" t="s">
        <v>28148</v>
      </c>
      <c r="B2033" s="225" t="s">
        <v>20374</v>
      </c>
      <c r="C2033" s="226" t="s">
        <v>20375</v>
      </c>
      <c r="D2033" s="353"/>
      <c r="E2033" s="353">
        <v>415.48564148400004</v>
      </c>
    </row>
    <row r="2034" spans="1:5" ht="15.75" customHeight="1">
      <c r="A2034" s="212" t="s">
        <v>28151</v>
      </c>
      <c r="B2034" s="225" t="s">
        <v>23913</v>
      </c>
      <c r="C2034" s="226" t="s">
        <v>23914</v>
      </c>
      <c r="D2034" s="353"/>
      <c r="E2034" s="353">
        <v>214.69542868799999</v>
      </c>
    </row>
    <row r="2035" spans="1:5" ht="15.75" customHeight="1">
      <c r="A2035" s="212" t="s">
        <v>28154</v>
      </c>
      <c r="B2035" s="225" t="s">
        <v>27846</v>
      </c>
      <c r="C2035" s="226" t="s">
        <v>27847</v>
      </c>
      <c r="D2035" s="353"/>
      <c r="E2035" s="353">
        <v>338.50294178400003</v>
      </c>
    </row>
    <row r="2036" spans="1:5" ht="15.75" customHeight="1">
      <c r="A2036" s="212" t="s">
        <v>28157</v>
      </c>
      <c r="B2036" s="225" t="s">
        <v>27849</v>
      </c>
      <c r="C2036" s="226" t="s">
        <v>27850</v>
      </c>
      <c r="D2036" s="353"/>
      <c r="E2036" s="353">
        <v>22.328435052000007</v>
      </c>
    </row>
    <row r="2037" spans="1:5" ht="15.75" customHeight="1">
      <c r="A2037" s="212" t="s">
        <v>28160</v>
      </c>
      <c r="B2037" s="225" t="s">
        <v>27852</v>
      </c>
      <c r="C2037" s="226" t="s">
        <v>27850</v>
      </c>
      <c r="D2037" s="353"/>
      <c r="E2037" s="353">
        <v>3.7973529000000004</v>
      </c>
    </row>
    <row r="2038" spans="1:5" ht="15.75" customHeight="1">
      <c r="A2038" s="212" t="s">
        <v>28163</v>
      </c>
      <c r="B2038" s="225" t="s">
        <v>27854</v>
      </c>
      <c r="C2038" s="226" t="s">
        <v>27850</v>
      </c>
      <c r="D2038" s="353"/>
      <c r="E2038" s="353">
        <v>3.7973529000000004</v>
      </c>
    </row>
    <row r="2039" spans="1:5" ht="15.75" customHeight="1">
      <c r="A2039" s="212" t="s">
        <v>28166</v>
      </c>
      <c r="B2039" s="225" t="s">
        <v>27856</v>
      </c>
      <c r="C2039" s="226" t="s">
        <v>27857</v>
      </c>
      <c r="D2039" s="353"/>
      <c r="E2039" s="353">
        <v>26.899067088000002</v>
      </c>
    </row>
    <row r="2040" spans="1:5" ht="15.75" customHeight="1">
      <c r="A2040" s="212" t="s">
        <v>28169</v>
      </c>
      <c r="B2040" s="225" t="s">
        <v>27859</v>
      </c>
      <c r="C2040" s="226" t="s">
        <v>27860</v>
      </c>
      <c r="D2040" s="353"/>
      <c r="E2040" s="353">
        <v>116659.61074249203</v>
      </c>
    </row>
    <row r="2041" spans="1:5" ht="15.75" customHeight="1">
      <c r="A2041" s="212" t="s">
        <v>28172</v>
      </c>
      <c r="B2041" s="225" t="s">
        <v>27862</v>
      </c>
      <c r="C2041" s="226" t="s">
        <v>27863</v>
      </c>
      <c r="D2041" s="353"/>
      <c r="E2041" s="353">
        <v>33.692876640000001</v>
      </c>
    </row>
    <row r="2042" spans="1:5" ht="15.75" customHeight="1">
      <c r="A2042" s="212" t="s">
        <v>28175</v>
      </c>
      <c r="B2042" s="225" t="s">
        <v>27865</v>
      </c>
      <c r="C2042" s="226" t="s">
        <v>27866</v>
      </c>
      <c r="D2042" s="353"/>
      <c r="E2042" s="353">
        <v>33284.143382400005</v>
      </c>
    </row>
    <row r="2043" spans="1:5" ht="15.75" customHeight="1">
      <c r="A2043" s="212" t="s">
        <v>28178</v>
      </c>
      <c r="B2043" s="225" t="s">
        <v>27868</v>
      </c>
      <c r="C2043" s="226" t="s">
        <v>27869</v>
      </c>
      <c r="D2043" s="353"/>
      <c r="E2043" s="353">
        <v>386.37720543600005</v>
      </c>
    </row>
    <row r="2044" spans="1:5" ht="15.75" customHeight="1">
      <c r="A2044" s="212" t="s">
        <v>28181</v>
      </c>
      <c r="B2044" s="225" t="s">
        <v>27871</v>
      </c>
      <c r="C2044" s="226" t="s">
        <v>27872</v>
      </c>
      <c r="D2044" s="353"/>
      <c r="E2044" s="353">
        <v>1055.401743636</v>
      </c>
    </row>
    <row r="2045" spans="1:5" ht="15.75" customHeight="1">
      <c r="A2045" s="212" t="s">
        <v>28184</v>
      </c>
      <c r="B2045" s="225" t="s">
        <v>27874</v>
      </c>
      <c r="C2045" s="226" t="s">
        <v>27875</v>
      </c>
      <c r="D2045" s="353"/>
      <c r="E2045" s="353">
        <v>4408.7681425680012</v>
      </c>
    </row>
    <row r="2046" spans="1:5" ht="15.75" customHeight="1">
      <c r="A2046" s="212" t="s">
        <v>28187</v>
      </c>
      <c r="B2046" s="225" t="s">
        <v>27877</v>
      </c>
      <c r="C2046" s="226" t="s">
        <v>27878</v>
      </c>
      <c r="D2046" s="353"/>
      <c r="E2046" s="353">
        <v>47127.289815180011</v>
      </c>
    </row>
    <row r="2047" spans="1:5" ht="15.75" customHeight="1">
      <c r="A2047" s="212" t="s">
        <v>28190</v>
      </c>
      <c r="B2047" s="225" t="s">
        <v>27880</v>
      </c>
      <c r="C2047" s="226" t="s">
        <v>27881</v>
      </c>
      <c r="D2047" s="353"/>
      <c r="E2047" s="353">
        <v>47127.289815180011</v>
      </c>
    </row>
    <row r="2048" spans="1:5" ht="15.75" customHeight="1">
      <c r="A2048" s="212" t="s">
        <v>28192</v>
      </c>
      <c r="B2048" s="225" t="s">
        <v>27883</v>
      </c>
      <c r="C2048" s="226" t="s">
        <v>27884</v>
      </c>
      <c r="D2048" s="353"/>
      <c r="E2048" s="353">
        <v>1610.49188628</v>
      </c>
    </row>
    <row r="2049" spans="1:5" ht="15.75" customHeight="1">
      <c r="A2049" s="212" t="s">
        <v>28195</v>
      </c>
      <c r="B2049" s="225" t="s">
        <v>27886</v>
      </c>
      <c r="C2049" s="226" t="s">
        <v>27887</v>
      </c>
      <c r="D2049" s="353"/>
      <c r="E2049" s="353">
        <v>197.40711657600002</v>
      </c>
    </row>
    <row r="2050" spans="1:5" ht="15.75" customHeight="1">
      <c r="A2050" s="212" t="s">
        <v>28198</v>
      </c>
      <c r="B2050" s="225" t="s">
        <v>27889</v>
      </c>
      <c r="C2050" s="226" t="s">
        <v>27890</v>
      </c>
      <c r="D2050" s="353"/>
      <c r="E2050" s="353">
        <v>471.7831242960001</v>
      </c>
    </row>
    <row r="2051" spans="1:5" ht="15.75" customHeight="1">
      <c r="A2051" s="212" t="s">
        <v>20851</v>
      </c>
      <c r="B2051" s="225" t="s">
        <v>27892</v>
      </c>
      <c r="C2051" s="226" t="s">
        <v>20130</v>
      </c>
      <c r="D2051" s="353"/>
      <c r="E2051" s="353">
        <v>15420.539210327999</v>
      </c>
    </row>
    <row r="2052" spans="1:5" ht="15.75" customHeight="1">
      <c r="A2052" s="212" t="s">
        <v>13851</v>
      </c>
      <c r="B2052" s="225" t="s">
        <v>27894</v>
      </c>
      <c r="C2052" s="226" t="s">
        <v>27895</v>
      </c>
      <c r="D2052" s="353"/>
      <c r="E2052" s="353">
        <v>2658.5060524560004</v>
      </c>
    </row>
    <row r="2053" spans="1:5" ht="15.75" customHeight="1">
      <c r="A2053" s="212" t="s">
        <v>13854</v>
      </c>
      <c r="B2053" s="225" t="s">
        <v>27897</v>
      </c>
      <c r="C2053" s="226" t="s">
        <v>27898</v>
      </c>
      <c r="D2053" s="353"/>
      <c r="E2053" s="353">
        <v>317.52774522000004</v>
      </c>
    </row>
    <row r="2054" spans="1:5" ht="15.75" customHeight="1">
      <c r="A2054" s="212" t="s">
        <v>13857</v>
      </c>
      <c r="B2054" s="225" t="s">
        <v>27900</v>
      </c>
      <c r="C2054" s="226" t="s">
        <v>27901</v>
      </c>
      <c r="D2054" s="353"/>
      <c r="E2054" s="353">
        <v>248.37449677200001</v>
      </c>
    </row>
    <row r="2055" spans="1:5" ht="15.75" customHeight="1">
      <c r="A2055" s="212" t="s">
        <v>13860</v>
      </c>
      <c r="B2055" s="225" t="s">
        <v>27903</v>
      </c>
      <c r="C2055" s="226" t="s">
        <v>27904</v>
      </c>
      <c r="D2055" s="353"/>
      <c r="E2055" s="353">
        <v>202.12964272800002</v>
      </c>
    </row>
    <row r="2056" spans="1:5" ht="15.75" customHeight="1">
      <c r="A2056" s="212" t="s">
        <v>13863</v>
      </c>
      <c r="B2056" s="225" t="s">
        <v>27906</v>
      </c>
      <c r="C2056" s="226" t="s">
        <v>27907</v>
      </c>
      <c r="D2056" s="353"/>
      <c r="E2056" s="353">
        <v>339.98045727600004</v>
      </c>
    </row>
    <row r="2057" spans="1:5" ht="15.75" customHeight="1">
      <c r="A2057" s="212" t="s">
        <v>13866</v>
      </c>
      <c r="B2057" s="225" t="s">
        <v>27909</v>
      </c>
      <c r="C2057" s="226" t="s">
        <v>27910</v>
      </c>
      <c r="D2057" s="353"/>
      <c r="E2057" s="353">
        <v>339.98045727600004</v>
      </c>
    </row>
    <row r="2058" spans="1:5" ht="15.75" customHeight="1">
      <c r="A2058" s="212" t="s">
        <v>13869</v>
      </c>
      <c r="B2058" s="225" t="s">
        <v>27912</v>
      </c>
      <c r="C2058" s="226" t="s">
        <v>27913</v>
      </c>
      <c r="D2058" s="353"/>
      <c r="E2058" s="353">
        <v>83.196549900000008</v>
      </c>
    </row>
    <row r="2059" spans="1:5" ht="15.75" customHeight="1">
      <c r="A2059" s="212" t="s">
        <v>13872</v>
      </c>
      <c r="B2059" s="225" t="s">
        <v>27915</v>
      </c>
      <c r="C2059" s="226" t="s">
        <v>27916</v>
      </c>
      <c r="D2059" s="353"/>
      <c r="E2059" s="353">
        <v>289.45495087199998</v>
      </c>
    </row>
    <row r="2060" spans="1:5" ht="15.75" customHeight="1">
      <c r="A2060" s="212" t="s">
        <v>13875</v>
      </c>
      <c r="B2060" s="225" t="s">
        <v>27918</v>
      </c>
      <c r="C2060" s="226" t="s">
        <v>27919</v>
      </c>
      <c r="D2060" s="353"/>
      <c r="E2060" s="353">
        <v>121.611952692</v>
      </c>
    </row>
    <row r="2061" spans="1:5" ht="15.75" customHeight="1">
      <c r="A2061" s="212" t="s">
        <v>13877</v>
      </c>
      <c r="B2061" s="225" t="s">
        <v>27921</v>
      </c>
      <c r="C2061" s="226" t="s">
        <v>27922</v>
      </c>
      <c r="D2061" s="353"/>
      <c r="E2061" s="353">
        <v>215.57917627200001</v>
      </c>
    </row>
    <row r="2062" spans="1:5" ht="15.75" customHeight="1">
      <c r="A2062" s="212" t="s">
        <v>13880</v>
      </c>
      <c r="B2062" s="225" t="s">
        <v>27924</v>
      </c>
      <c r="C2062" s="226" t="s">
        <v>27925</v>
      </c>
      <c r="D2062" s="353"/>
      <c r="E2062" s="353">
        <v>214.83351424800003</v>
      </c>
    </row>
    <row r="2063" spans="1:5" ht="15.75" customHeight="1">
      <c r="A2063" s="212" t="s">
        <v>13883</v>
      </c>
      <c r="B2063" s="225" t="s">
        <v>27927</v>
      </c>
      <c r="C2063" s="226" t="s">
        <v>27928</v>
      </c>
      <c r="D2063" s="353"/>
      <c r="E2063" s="353">
        <v>502.21718172000004</v>
      </c>
    </row>
    <row r="2064" spans="1:5" ht="15.75" customHeight="1">
      <c r="A2064" s="212" t="s">
        <v>13885</v>
      </c>
      <c r="B2064" s="225" t="s">
        <v>27930</v>
      </c>
      <c r="C2064" s="226" t="s">
        <v>27931</v>
      </c>
      <c r="D2064" s="353"/>
      <c r="E2064" s="353">
        <v>1431.2706379560002</v>
      </c>
    </row>
    <row r="2065" spans="1:5" ht="15.75" customHeight="1">
      <c r="A2065" s="212" t="s">
        <v>13888</v>
      </c>
      <c r="B2065" s="225" t="s">
        <v>27933</v>
      </c>
      <c r="C2065" s="226" t="s">
        <v>27934</v>
      </c>
      <c r="D2065" s="353"/>
      <c r="E2065" s="353">
        <v>746.29721757600009</v>
      </c>
    </row>
    <row r="2066" spans="1:5" ht="15.75" customHeight="1">
      <c r="A2066" s="212" t="s">
        <v>13890</v>
      </c>
      <c r="B2066" s="225" t="s">
        <v>27936</v>
      </c>
      <c r="C2066" s="226" t="s">
        <v>27937</v>
      </c>
      <c r="D2066" s="353"/>
      <c r="E2066" s="353">
        <v>2636.1914259600003</v>
      </c>
    </row>
    <row r="2067" spans="1:5" ht="15.75" customHeight="1">
      <c r="A2067" s="212" t="s">
        <v>13892</v>
      </c>
      <c r="B2067" s="225" t="s">
        <v>27939</v>
      </c>
      <c r="C2067" s="226" t="s">
        <v>27940</v>
      </c>
      <c r="D2067" s="353"/>
      <c r="E2067" s="353">
        <v>841.60387108800001</v>
      </c>
    </row>
    <row r="2068" spans="1:5" ht="15.75" customHeight="1">
      <c r="A2068" s="212" t="s">
        <v>13894</v>
      </c>
      <c r="B2068" s="225" t="s">
        <v>27939</v>
      </c>
      <c r="C2068" s="227" t="s">
        <v>27942</v>
      </c>
      <c r="D2068" s="353"/>
      <c r="E2068" s="353">
        <v>841.60387108800001</v>
      </c>
    </row>
    <row r="2069" spans="1:5" ht="15.75" customHeight="1">
      <c r="A2069" s="212" t="s">
        <v>13896</v>
      </c>
      <c r="B2069" s="225" t="s">
        <v>27944</v>
      </c>
      <c r="C2069" s="226" t="s">
        <v>27945</v>
      </c>
      <c r="D2069" s="353"/>
      <c r="E2069" s="353">
        <v>159.28169346000004</v>
      </c>
    </row>
    <row r="2070" spans="1:5" ht="15.75" customHeight="1">
      <c r="A2070" s="212" t="s">
        <v>13898</v>
      </c>
      <c r="B2070" s="225" t="s">
        <v>27947</v>
      </c>
      <c r="C2070" s="227" t="s">
        <v>27948</v>
      </c>
      <c r="D2070" s="353"/>
      <c r="E2070" s="353">
        <v>62.359438896</v>
      </c>
    </row>
    <row r="2071" spans="1:5" ht="15.75" customHeight="1">
      <c r="A2071" s="212" t="s">
        <v>13900</v>
      </c>
      <c r="B2071" s="225" t="s">
        <v>27950</v>
      </c>
      <c r="C2071" s="227" t="s">
        <v>27951</v>
      </c>
      <c r="D2071" s="353"/>
      <c r="E2071" s="353">
        <v>39.892918284000011</v>
      </c>
    </row>
    <row r="2072" spans="1:5" ht="15.75" customHeight="1">
      <c r="A2072" s="212" t="s">
        <v>13902</v>
      </c>
      <c r="B2072" s="225" t="s">
        <v>27953</v>
      </c>
      <c r="C2072" s="227" t="s">
        <v>27954</v>
      </c>
      <c r="D2072" s="353"/>
      <c r="E2072" s="353">
        <v>57.181230395999997</v>
      </c>
    </row>
    <row r="2073" spans="1:5" ht="15.75" customHeight="1">
      <c r="A2073" s="212" t="s">
        <v>13904</v>
      </c>
      <c r="B2073" s="225" t="s">
        <v>27956</v>
      </c>
      <c r="C2073" s="227" t="s">
        <v>27957</v>
      </c>
      <c r="D2073" s="353"/>
      <c r="E2073" s="353">
        <v>69.305142563999993</v>
      </c>
    </row>
    <row r="2074" spans="1:5" ht="15.75" customHeight="1">
      <c r="A2074" s="212" t="s">
        <v>13906</v>
      </c>
      <c r="B2074" s="225" t="s">
        <v>27959</v>
      </c>
      <c r="C2074" s="227" t="s">
        <v>27960</v>
      </c>
      <c r="D2074" s="353"/>
      <c r="E2074" s="353">
        <v>71.072637732000004</v>
      </c>
    </row>
    <row r="2075" spans="1:5" ht="15.75" customHeight="1">
      <c r="A2075" s="212" t="s">
        <v>13908</v>
      </c>
      <c r="B2075" s="225" t="s">
        <v>27962</v>
      </c>
      <c r="C2075" s="227" t="s">
        <v>27963</v>
      </c>
      <c r="D2075" s="353"/>
      <c r="E2075" s="353">
        <v>72.702047340000007</v>
      </c>
    </row>
    <row r="2076" spans="1:5" ht="15.75" customHeight="1">
      <c r="A2076" s="212" t="s">
        <v>13910</v>
      </c>
      <c r="B2076" s="225" t="s">
        <v>27965</v>
      </c>
      <c r="C2076" s="227" t="s">
        <v>27966</v>
      </c>
      <c r="D2076" s="353"/>
      <c r="E2076" s="353">
        <v>58.810640004</v>
      </c>
    </row>
    <row r="2077" spans="1:5" ht="15.75" customHeight="1">
      <c r="A2077" s="212" t="s">
        <v>13912</v>
      </c>
      <c r="B2077" s="204" t="s">
        <v>27968</v>
      </c>
      <c r="C2077" s="227" t="s">
        <v>27969</v>
      </c>
      <c r="D2077" s="353"/>
      <c r="E2077" s="353">
        <v>69.305142563999993</v>
      </c>
    </row>
    <row r="2078" spans="1:5" ht="15.75" customHeight="1">
      <c r="A2078" s="212" t="s">
        <v>13915</v>
      </c>
      <c r="B2078" s="204" t="s">
        <v>27968</v>
      </c>
      <c r="C2078" s="227" t="s">
        <v>27971</v>
      </c>
      <c r="D2078" s="353"/>
      <c r="E2078" s="353">
        <v>69.305142563999993</v>
      </c>
    </row>
    <row r="2079" spans="1:5" ht="15.75" customHeight="1">
      <c r="A2079" s="212" t="s">
        <v>13918</v>
      </c>
      <c r="B2079" s="225" t="s">
        <v>27973</v>
      </c>
      <c r="C2079" s="227" t="s">
        <v>27974</v>
      </c>
      <c r="D2079" s="353"/>
      <c r="E2079" s="353">
        <v>60.730029288000004</v>
      </c>
    </row>
    <row r="2080" spans="1:5" ht="15.75" customHeight="1">
      <c r="A2080" s="212" t="s">
        <v>13921</v>
      </c>
      <c r="B2080" s="225" t="s">
        <v>27976</v>
      </c>
      <c r="C2080" s="227" t="s">
        <v>27977</v>
      </c>
      <c r="D2080" s="353"/>
      <c r="E2080" s="353">
        <v>76.250846232000015</v>
      </c>
    </row>
    <row r="2081" spans="1:5" ht="15.75" customHeight="1">
      <c r="A2081" s="212" t="s">
        <v>13924</v>
      </c>
      <c r="B2081" s="225" t="s">
        <v>27979</v>
      </c>
      <c r="C2081" s="227" t="s">
        <v>27980</v>
      </c>
      <c r="D2081" s="353"/>
      <c r="E2081" s="353">
        <v>143.62279095600002</v>
      </c>
    </row>
    <row r="2082" spans="1:5" ht="15.75" customHeight="1">
      <c r="A2082" s="212" t="s">
        <v>13927</v>
      </c>
      <c r="B2082" s="225" t="s">
        <v>27982</v>
      </c>
      <c r="C2082" s="227" t="s">
        <v>27983</v>
      </c>
      <c r="D2082" s="353"/>
      <c r="E2082" s="353">
        <v>150.41660050800002</v>
      </c>
    </row>
    <row r="2083" spans="1:5" ht="15.75" customHeight="1">
      <c r="A2083" s="212" t="s">
        <v>13930</v>
      </c>
      <c r="B2083" s="225" t="s">
        <v>27985</v>
      </c>
      <c r="C2083" s="227" t="s">
        <v>27986</v>
      </c>
      <c r="D2083" s="353"/>
      <c r="E2083" s="353">
        <v>191.93892840000004</v>
      </c>
    </row>
    <row r="2084" spans="1:5" ht="15.75" customHeight="1">
      <c r="A2084" s="212" t="s">
        <v>13932</v>
      </c>
      <c r="B2084" s="225" t="s">
        <v>27988</v>
      </c>
      <c r="C2084" s="227" t="s">
        <v>27989</v>
      </c>
      <c r="D2084" s="353"/>
      <c r="E2084" s="353">
        <v>167.70491261999999</v>
      </c>
    </row>
    <row r="2085" spans="1:5" ht="15.75" customHeight="1">
      <c r="A2085" s="212" t="s">
        <v>13935</v>
      </c>
      <c r="B2085" s="225" t="s">
        <v>27991</v>
      </c>
      <c r="C2085" s="227" t="s">
        <v>24092</v>
      </c>
      <c r="D2085" s="353"/>
      <c r="E2085" s="353">
        <v>458.02980252000003</v>
      </c>
    </row>
    <row r="2086" spans="1:5" ht="15.75" customHeight="1">
      <c r="A2086" s="212" t="s">
        <v>13938</v>
      </c>
      <c r="B2086" s="235" t="s">
        <v>24094</v>
      </c>
      <c r="C2086" s="230" t="s">
        <v>24095</v>
      </c>
      <c r="D2086" s="353"/>
      <c r="E2086" s="353">
        <v>3303.5865545520001</v>
      </c>
    </row>
    <row r="2087" spans="1:5" ht="15.75" customHeight="1">
      <c r="A2087" s="212" t="s">
        <v>13941</v>
      </c>
      <c r="B2087" s="225" t="s">
        <v>24097</v>
      </c>
      <c r="C2087" s="226" t="s">
        <v>24098</v>
      </c>
      <c r="D2087" s="353"/>
      <c r="E2087" s="353">
        <v>30.682611432000002</v>
      </c>
    </row>
    <row r="2088" spans="1:5" ht="15.75" customHeight="1">
      <c r="A2088" s="212" t="s">
        <v>13944</v>
      </c>
      <c r="B2088" s="225" t="s">
        <v>24100</v>
      </c>
      <c r="C2088" s="226" t="s">
        <v>24101</v>
      </c>
      <c r="D2088" s="353"/>
      <c r="E2088" s="353">
        <v>2009.1448980000005</v>
      </c>
    </row>
    <row r="2089" spans="1:5" ht="15.75" customHeight="1">
      <c r="A2089" s="212" t="s">
        <v>13947</v>
      </c>
      <c r="B2089" s="225" t="s">
        <v>24103</v>
      </c>
      <c r="C2089" s="226" t="s">
        <v>24104</v>
      </c>
      <c r="D2089" s="353"/>
      <c r="E2089" s="353">
        <v>296.88395400000007</v>
      </c>
    </row>
    <row r="2090" spans="1:5" ht="15.75" customHeight="1">
      <c r="A2090" s="212" t="s">
        <v>13949</v>
      </c>
      <c r="B2090" s="225" t="s">
        <v>24106</v>
      </c>
      <c r="C2090" s="226" t="s">
        <v>24107</v>
      </c>
      <c r="D2090" s="353"/>
      <c r="E2090" s="353">
        <v>639.33614280000006</v>
      </c>
    </row>
    <row r="2091" spans="1:5" ht="15.75" customHeight="1">
      <c r="A2091" s="212" t="s">
        <v>13952</v>
      </c>
      <c r="B2091" s="225" t="s">
        <v>24109</v>
      </c>
      <c r="C2091" s="226" t="s">
        <v>24395</v>
      </c>
      <c r="D2091" s="353"/>
      <c r="E2091" s="353">
        <v>15326.861966424001</v>
      </c>
    </row>
    <row r="2092" spans="1:5" ht="15.75" customHeight="1">
      <c r="A2092" s="212" t="s">
        <v>13955</v>
      </c>
      <c r="B2092" s="225" t="s">
        <v>24111</v>
      </c>
      <c r="C2092" s="226" t="s">
        <v>19543</v>
      </c>
      <c r="D2092" s="353"/>
      <c r="E2092" s="353">
        <v>1231.7231952000002</v>
      </c>
    </row>
    <row r="2093" spans="1:5" ht="15.75" customHeight="1">
      <c r="A2093" s="212" t="s">
        <v>13957</v>
      </c>
      <c r="B2093" s="225" t="s">
        <v>24113</v>
      </c>
      <c r="C2093" s="226" t="s">
        <v>24114</v>
      </c>
      <c r="D2093" s="353"/>
      <c r="E2093" s="353">
        <v>78.708769200000006</v>
      </c>
    </row>
    <row r="2094" spans="1:5" ht="15.75" customHeight="1">
      <c r="A2094" s="212" t="s">
        <v>13959</v>
      </c>
      <c r="B2094" s="225" t="s">
        <v>24116</v>
      </c>
      <c r="C2094" s="226" t="s">
        <v>24117</v>
      </c>
      <c r="D2094" s="353"/>
      <c r="E2094" s="353">
        <v>129.80042640000002</v>
      </c>
    </row>
    <row r="2095" spans="1:5" ht="15.75" customHeight="1">
      <c r="A2095" s="212" t="s">
        <v>13961</v>
      </c>
      <c r="B2095" s="225" t="s">
        <v>24119</v>
      </c>
      <c r="C2095" s="226" t="s">
        <v>24120</v>
      </c>
      <c r="D2095" s="353"/>
      <c r="E2095" s="353">
        <v>33.140534400000007</v>
      </c>
    </row>
    <row r="2096" spans="1:5" ht="15.75" customHeight="1">
      <c r="A2096" s="212" t="s">
        <v>13964</v>
      </c>
      <c r="B2096" s="225" t="s">
        <v>24122</v>
      </c>
      <c r="C2096" s="226" t="s">
        <v>24123</v>
      </c>
      <c r="D2096" s="353"/>
      <c r="E2096" s="353">
        <v>31.759678800000007</v>
      </c>
    </row>
    <row r="2097" spans="1:5" ht="15.75" customHeight="1">
      <c r="A2097" s="212" t="s">
        <v>13967</v>
      </c>
      <c r="B2097" s="225" t="s">
        <v>24125</v>
      </c>
      <c r="C2097" s="226" t="s">
        <v>21115</v>
      </c>
      <c r="D2097" s="353"/>
      <c r="E2097" s="353">
        <v>26.236256400000009</v>
      </c>
    </row>
    <row r="2098" spans="1:5" ht="15.75" customHeight="1">
      <c r="A2098" s="212" t="s">
        <v>13970</v>
      </c>
      <c r="B2098" s="225" t="s">
        <v>24127</v>
      </c>
      <c r="C2098" s="226" t="s">
        <v>24128</v>
      </c>
      <c r="D2098" s="353"/>
      <c r="E2098" s="353">
        <v>31.759678800000007</v>
      </c>
    </row>
    <row r="2099" spans="1:5" ht="15.75" customHeight="1">
      <c r="A2099" s="212" t="s">
        <v>13972</v>
      </c>
      <c r="B2099" s="225" t="s">
        <v>24130</v>
      </c>
      <c r="C2099" s="226" t="s">
        <v>24131</v>
      </c>
      <c r="D2099" s="353"/>
      <c r="E2099" s="353">
        <v>59.376790800000009</v>
      </c>
    </row>
    <row r="2100" spans="1:5" ht="15.75" customHeight="1">
      <c r="A2100" s="212" t="s">
        <v>13975</v>
      </c>
      <c r="B2100" s="225" t="s">
        <v>24133</v>
      </c>
      <c r="C2100" s="226" t="s">
        <v>24134</v>
      </c>
      <c r="D2100" s="353"/>
      <c r="E2100" s="353">
        <v>265.12427520000006</v>
      </c>
    </row>
    <row r="2101" spans="1:5" ht="15.75" customHeight="1">
      <c r="A2101" s="212" t="s">
        <v>10464</v>
      </c>
      <c r="B2101" s="225" t="s">
        <v>24136</v>
      </c>
      <c r="C2101" s="226" t="s">
        <v>24137</v>
      </c>
      <c r="D2101" s="353"/>
      <c r="E2101" s="353">
        <v>207.12834000000004</v>
      </c>
    </row>
    <row r="2102" spans="1:5" ht="15.75" customHeight="1">
      <c r="A2102" s="212" t="s">
        <v>10466</v>
      </c>
      <c r="B2102" s="225" t="s">
        <v>24139</v>
      </c>
      <c r="C2102" s="226" t="s">
        <v>21115</v>
      </c>
      <c r="D2102" s="353"/>
      <c r="E2102" s="353">
        <v>12.427700400000003</v>
      </c>
    </row>
    <row r="2103" spans="1:5" ht="15.75" customHeight="1">
      <c r="A2103" s="212" t="s">
        <v>10468</v>
      </c>
      <c r="B2103" s="225" t="s">
        <v>24141</v>
      </c>
      <c r="C2103" s="226" t="s">
        <v>24142</v>
      </c>
      <c r="D2103" s="353"/>
      <c r="E2103" s="353">
        <v>6299.4632472000012</v>
      </c>
    </row>
    <row r="2104" spans="1:5" ht="15.75" customHeight="1">
      <c r="A2104" s="212" t="s">
        <v>10471</v>
      </c>
      <c r="B2104" s="225" t="s">
        <v>24144</v>
      </c>
      <c r="C2104" s="226" t="s">
        <v>21115</v>
      </c>
      <c r="D2104" s="353"/>
      <c r="E2104" s="353">
        <v>58.810640004</v>
      </c>
    </row>
    <row r="2105" spans="1:5" ht="15.75" customHeight="1">
      <c r="A2105" s="212" t="s">
        <v>10474</v>
      </c>
      <c r="B2105" s="225" t="s">
        <v>24146</v>
      </c>
      <c r="C2105" s="226" t="s">
        <v>5328</v>
      </c>
      <c r="D2105" s="353"/>
      <c r="E2105" s="353">
        <v>628.28929800000014</v>
      </c>
    </row>
    <row r="2106" spans="1:5" ht="15.75" customHeight="1">
      <c r="A2106" s="212" t="s">
        <v>10476</v>
      </c>
      <c r="B2106" s="225" t="s">
        <v>24148</v>
      </c>
      <c r="C2106" s="226" t="s">
        <v>24149</v>
      </c>
      <c r="D2106" s="353"/>
      <c r="E2106" s="353">
        <v>45.361106460000009</v>
      </c>
    </row>
    <row r="2107" spans="1:5" ht="15.75" customHeight="1">
      <c r="A2107" s="212" t="s">
        <v>10479</v>
      </c>
      <c r="B2107" s="225" t="s">
        <v>24151</v>
      </c>
      <c r="C2107" s="226" t="s">
        <v>24152</v>
      </c>
      <c r="D2107" s="353"/>
      <c r="E2107" s="353">
        <v>439.71965726400003</v>
      </c>
    </row>
    <row r="2108" spans="1:5" ht="15.75" customHeight="1">
      <c r="A2108" s="212" t="s">
        <v>10481</v>
      </c>
      <c r="B2108" s="225" t="s">
        <v>24154</v>
      </c>
      <c r="C2108" s="226" t="s">
        <v>24155</v>
      </c>
      <c r="D2108" s="353"/>
      <c r="E2108" s="353">
        <v>5.5924651800000005</v>
      </c>
    </row>
    <row r="2109" spans="1:5" ht="15.75" customHeight="1">
      <c r="A2109" s="212" t="s">
        <v>10484</v>
      </c>
      <c r="B2109" s="225" t="s">
        <v>24157</v>
      </c>
      <c r="C2109" s="226" t="s">
        <v>24158</v>
      </c>
      <c r="D2109" s="353"/>
      <c r="E2109" s="353">
        <v>662.52070832400011</v>
      </c>
    </row>
    <row r="2110" spans="1:5" ht="15.75" customHeight="1">
      <c r="A2110" s="212" t="s">
        <v>10487</v>
      </c>
      <c r="B2110" s="225" t="s">
        <v>24160</v>
      </c>
      <c r="C2110" s="226" t="s">
        <v>24161</v>
      </c>
      <c r="D2110" s="353"/>
      <c r="E2110" s="353">
        <v>278.22859484399999</v>
      </c>
    </row>
    <row r="2111" spans="1:5" ht="15.75" customHeight="1">
      <c r="A2111" s="212" t="s">
        <v>10490</v>
      </c>
      <c r="B2111" s="225" t="s">
        <v>24163</v>
      </c>
      <c r="C2111" s="226" t="s">
        <v>24164</v>
      </c>
      <c r="D2111" s="353"/>
      <c r="E2111" s="353">
        <v>1561.6234065960002</v>
      </c>
    </row>
    <row r="2112" spans="1:5" ht="15.75" customHeight="1">
      <c r="A2112" s="212" t="s">
        <v>10492</v>
      </c>
      <c r="B2112" s="225" t="s">
        <v>24166</v>
      </c>
      <c r="C2112" s="227" t="s">
        <v>24167</v>
      </c>
      <c r="D2112" s="353"/>
      <c r="E2112" s="353">
        <v>226.65363818399999</v>
      </c>
    </row>
    <row r="2113" spans="1:5" ht="15.75" customHeight="1">
      <c r="A2113" s="212" t="s">
        <v>10494</v>
      </c>
      <c r="B2113" s="225" t="s">
        <v>24169</v>
      </c>
      <c r="C2113" s="226" t="s">
        <v>24170</v>
      </c>
      <c r="D2113" s="353"/>
      <c r="E2113" s="353">
        <v>109.19806084800001</v>
      </c>
    </row>
    <row r="2114" spans="1:5" ht="15.75" customHeight="1">
      <c r="A2114" s="212" t="s">
        <v>10497</v>
      </c>
      <c r="B2114" s="225" t="s">
        <v>24172</v>
      </c>
      <c r="C2114" s="226" t="s">
        <v>24173</v>
      </c>
      <c r="D2114" s="353"/>
      <c r="E2114" s="353">
        <v>143.53993962000004</v>
      </c>
    </row>
    <row r="2115" spans="1:5" ht="15.75" customHeight="1">
      <c r="A2115" s="212" t="s">
        <v>10500</v>
      </c>
      <c r="B2115" s="225" t="s">
        <v>24175</v>
      </c>
      <c r="C2115" s="226" t="s">
        <v>29329</v>
      </c>
      <c r="D2115" s="353"/>
      <c r="E2115" s="353">
        <v>302.89067586000004</v>
      </c>
    </row>
    <row r="2116" spans="1:5" ht="15.75" customHeight="1">
      <c r="A2116" s="212" t="s">
        <v>10502</v>
      </c>
      <c r="B2116" s="225" t="s">
        <v>24177</v>
      </c>
      <c r="C2116" s="226" t="s">
        <v>24178</v>
      </c>
      <c r="D2116" s="353"/>
      <c r="E2116" s="353">
        <v>37.062164304</v>
      </c>
    </row>
    <row r="2117" spans="1:5" ht="15.75" customHeight="1">
      <c r="A2117" s="212" t="s">
        <v>10505</v>
      </c>
      <c r="B2117" s="225" t="s">
        <v>24180</v>
      </c>
      <c r="C2117" s="227" t="s">
        <v>24181</v>
      </c>
      <c r="D2117" s="353"/>
      <c r="E2117" s="353">
        <v>147.019695732</v>
      </c>
    </row>
    <row r="2118" spans="1:5" ht="15.75" customHeight="1">
      <c r="A2118" s="212" t="s">
        <v>10508</v>
      </c>
      <c r="B2118" s="225" t="s">
        <v>24183</v>
      </c>
      <c r="C2118" s="226" t="s">
        <v>24184</v>
      </c>
      <c r="D2118" s="353"/>
      <c r="E2118" s="353">
        <v>5545.8613035000008</v>
      </c>
    </row>
    <row r="2119" spans="1:5" ht="15.75" customHeight="1">
      <c r="A2119" s="212" t="s">
        <v>10510</v>
      </c>
      <c r="B2119" s="225" t="s">
        <v>24186</v>
      </c>
      <c r="C2119" s="226" t="s">
        <v>22661</v>
      </c>
      <c r="D2119" s="353"/>
      <c r="E2119" s="353">
        <v>114.224375232</v>
      </c>
    </row>
    <row r="2120" spans="1:5" ht="15.75" customHeight="1">
      <c r="A2120" s="212" t="s">
        <v>10513</v>
      </c>
      <c r="B2120" s="225" t="s">
        <v>24188</v>
      </c>
      <c r="C2120" s="226" t="s">
        <v>12377</v>
      </c>
      <c r="D2120" s="353"/>
      <c r="E2120" s="353">
        <v>43.441717175999997</v>
      </c>
    </row>
    <row r="2121" spans="1:5" ht="15.75" customHeight="1">
      <c r="A2121" s="212" t="s">
        <v>10516</v>
      </c>
      <c r="B2121" s="225" t="s">
        <v>24190</v>
      </c>
      <c r="C2121" s="226" t="s">
        <v>12377</v>
      </c>
      <c r="D2121" s="353"/>
      <c r="E2121" s="353">
        <v>36.302693724000008</v>
      </c>
    </row>
    <row r="2122" spans="1:5" ht="15.75" customHeight="1">
      <c r="A2122" s="212" t="s">
        <v>10519</v>
      </c>
      <c r="B2122" s="225" t="s">
        <v>24192</v>
      </c>
      <c r="C2122" s="226" t="s">
        <v>24193</v>
      </c>
      <c r="D2122" s="353"/>
      <c r="E2122" s="353">
        <v>53.162940600000006</v>
      </c>
    </row>
    <row r="2123" spans="1:5" ht="15.75" customHeight="1">
      <c r="A2123" s="212" t="s">
        <v>10521</v>
      </c>
      <c r="B2123" s="225" t="s">
        <v>24195</v>
      </c>
      <c r="C2123" s="227" t="s">
        <v>24196</v>
      </c>
      <c r="D2123" s="353"/>
      <c r="E2123" s="353">
        <v>41.522327892000007</v>
      </c>
    </row>
    <row r="2124" spans="1:5" ht="15.75" customHeight="1">
      <c r="A2124" s="212" t="s">
        <v>10523</v>
      </c>
      <c r="B2124" s="225" t="s">
        <v>24198</v>
      </c>
      <c r="C2124" s="226" t="s">
        <v>28125</v>
      </c>
      <c r="D2124" s="353"/>
      <c r="E2124" s="353">
        <v>49.061799468000011</v>
      </c>
    </row>
    <row r="2125" spans="1:5" ht="15.75" customHeight="1">
      <c r="A2125" s="212" t="s">
        <v>10525</v>
      </c>
      <c r="B2125" s="225" t="s">
        <v>28127</v>
      </c>
      <c r="C2125" s="226" t="s">
        <v>28128</v>
      </c>
      <c r="D2125" s="353"/>
      <c r="E2125" s="353">
        <v>62.359438896</v>
      </c>
    </row>
    <row r="2126" spans="1:5" ht="15.75" customHeight="1">
      <c r="A2126" s="212" t="s">
        <v>10528</v>
      </c>
      <c r="B2126" s="225" t="s">
        <v>28127</v>
      </c>
      <c r="C2126" s="227" t="s">
        <v>28130</v>
      </c>
      <c r="D2126" s="353"/>
      <c r="E2126" s="353">
        <v>62.359438896</v>
      </c>
    </row>
    <row r="2127" spans="1:5" ht="15.75" customHeight="1">
      <c r="A2127" s="212" t="s">
        <v>10531</v>
      </c>
      <c r="B2127" s="225" t="s">
        <v>28132</v>
      </c>
      <c r="C2127" s="226" t="s">
        <v>28133</v>
      </c>
      <c r="D2127" s="353"/>
      <c r="E2127" s="353">
        <v>59.238705240000009</v>
      </c>
    </row>
    <row r="2128" spans="1:5" ht="15.75" customHeight="1">
      <c r="A2128" s="212" t="s">
        <v>10533</v>
      </c>
      <c r="B2128" s="225" t="s">
        <v>28135</v>
      </c>
      <c r="C2128" s="226" t="s">
        <v>28136</v>
      </c>
      <c r="D2128" s="353"/>
      <c r="E2128" s="353">
        <v>63.795528720000014</v>
      </c>
    </row>
    <row r="2129" spans="1:5" ht="15.75" customHeight="1">
      <c r="A2129" s="212" t="s">
        <v>10536</v>
      </c>
      <c r="B2129" s="225" t="s">
        <v>28138</v>
      </c>
      <c r="C2129" s="226" t="s">
        <v>12377</v>
      </c>
      <c r="D2129" s="353"/>
      <c r="E2129" s="353">
        <v>57.871658195999998</v>
      </c>
    </row>
    <row r="2130" spans="1:5" ht="15.75" customHeight="1">
      <c r="A2130" s="212" t="s">
        <v>10537</v>
      </c>
      <c r="B2130" s="225" t="s">
        <v>28140</v>
      </c>
      <c r="C2130" s="226" t="s">
        <v>28141</v>
      </c>
      <c r="D2130" s="353"/>
      <c r="E2130" s="353">
        <v>74.428116840000015</v>
      </c>
    </row>
    <row r="2131" spans="1:5">
      <c r="A2131" s="212" t="s">
        <v>10540</v>
      </c>
      <c r="B2131" s="225" t="s">
        <v>28143</v>
      </c>
      <c r="C2131" s="226" t="s">
        <v>28144</v>
      </c>
      <c r="D2131" s="353"/>
      <c r="E2131" s="353">
        <v>53162.940600000002</v>
      </c>
    </row>
    <row r="2132" spans="1:5">
      <c r="A2132" s="212" t="s">
        <v>10542</v>
      </c>
      <c r="B2132" s="225" t="s">
        <v>28146</v>
      </c>
      <c r="C2132" s="226" t="s">
        <v>28147</v>
      </c>
      <c r="D2132" s="353"/>
      <c r="E2132" s="353">
        <v>1516.6627482600002</v>
      </c>
    </row>
    <row r="2133" spans="1:5">
      <c r="A2133" s="212" t="s">
        <v>10545</v>
      </c>
      <c r="B2133" s="225" t="s">
        <v>28149</v>
      </c>
      <c r="C2133" s="226" t="s">
        <v>28150</v>
      </c>
      <c r="D2133" s="353"/>
      <c r="E2133" s="353">
        <v>3671.2807837199998</v>
      </c>
    </row>
    <row r="2134" spans="1:5">
      <c r="A2134" s="212" t="s">
        <v>10548</v>
      </c>
      <c r="B2134" s="225" t="s">
        <v>28152</v>
      </c>
      <c r="C2134" s="226" t="s">
        <v>28153</v>
      </c>
      <c r="D2134" s="353"/>
      <c r="E2134" s="353">
        <v>164.50132762800001</v>
      </c>
    </row>
    <row r="2135" spans="1:5">
      <c r="A2135" s="212" t="s">
        <v>10551</v>
      </c>
      <c r="B2135" s="225" t="s">
        <v>28155</v>
      </c>
      <c r="C2135" s="226" t="s">
        <v>28156</v>
      </c>
      <c r="D2135" s="353"/>
      <c r="E2135" s="353">
        <v>31897.764360000008</v>
      </c>
    </row>
    <row r="2136" spans="1:5">
      <c r="A2136" s="212" t="s">
        <v>10554</v>
      </c>
      <c r="B2136" s="225" t="s">
        <v>28158</v>
      </c>
      <c r="C2136" s="226" t="s">
        <v>28159</v>
      </c>
      <c r="D2136" s="353"/>
      <c r="E2136" s="353">
        <v>1485.828242712</v>
      </c>
    </row>
    <row r="2137" spans="1:5">
      <c r="A2137" s="212" t="s">
        <v>10556</v>
      </c>
      <c r="B2137" s="225" t="s">
        <v>28161</v>
      </c>
      <c r="C2137" s="226" t="s">
        <v>28162</v>
      </c>
      <c r="D2137" s="353"/>
      <c r="E2137" s="353">
        <v>647.67651062400012</v>
      </c>
    </row>
    <row r="2138" spans="1:5">
      <c r="A2138" s="212" t="s">
        <v>10559</v>
      </c>
      <c r="B2138" s="225" t="s">
        <v>28164</v>
      </c>
      <c r="C2138" s="226" t="s">
        <v>28165</v>
      </c>
      <c r="D2138" s="353"/>
      <c r="E2138" s="353">
        <v>33.264811404000007</v>
      </c>
    </row>
    <row r="2139" spans="1:5">
      <c r="A2139" s="212" t="s">
        <v>10561</v>
      </c>
      <c r="B2139" s="225" t="s">
        <v>28167</v>
      </c>
      <c r="C2139" s="226" t="s">
        <v>28168</v>
      </c>
      <c r="D2139" s="353"/>
      <c r="E2139" s="353">
        <v>115.59142227599999</v>
      </c>
    </row>
    <row r="2140" spans="1:5">
      <c r="A2140" s="212" t="s">
        <v>10564</v>
      </c>
      <c r="B2140" s="225" t="s">
        <v>28170</v>
      </c>
      <c r="C2140" s="226" t="s">
        <v>28171</v>
      </c>
      <c r="D2140" s="353"/>
      <c r="E2140" s="353">
        <v>21.417070356000004</v>
      </c>
    </row>
    <row r="2141" spans="1:5">
      <c r="A2141" s="212" t="s">
        <v>10567</v>
      </c>
      <c r="B2141" s="225" t="s">
        <v>28173</v>
      </c>
      <c r="C2141" s="226" t="s">
        <v>28174</v>
      </c>
      <c r="D2141" s="353"/>
      <c r="E2141" s="353">
        <v>4936.5587700000015</v>
      </c>
    </row>
    <row r="2142" spans="1:5">
      <c r="A2142" s="212" t="s">
        <v>10570</v>
      </c>
      <c r="B2142" s="225" t="s">
        <v>28176</v>
      </c>
      <c r="C2142" s="226" t="s">
        <v>28177</v>
      </c>
      <c r="D2142" s="353"/>
      <c r="E2142" s="353">
        <v>3030.2876142000005</v>
      </c>
    </row>
    <row r="2143" spans="1:5">
      <c r="A2143" s="212" t="s">
        <v>10572</v>
      </c>
      <c r="B2143" s="225" t="s">
        <v>28179</v>
      </c>
      <c r="C2143" s="226" t="s">
        <v>28180</v>
      </c>
      <c r="D2143" s="353"/>
      <c r="E2143" s="353">
        <v>153.26116304399997</v>
      </c>
    </row>
    <row r="2144" spans="1:5">
      <c r="A2144" s="212" t="s">
        <v>10575</v>
      </c>
      <c r="B2144" s="225" t="s">
        <v>28182</v>
      </c>
      <c r="C2144" s="226" t="s">
        <v>28183</v>
      </c>
      <c r="D2144" s="353"/>
      <c r="E2144" s="353">
        <v>315.78786716400003</v>
      </c>
    </row>
    <row r="2145" spans="1:5">
      <c r="A2145" s="212" t="s">
        <v>10578</v>
      </c>
      <c r="B2145" s="225" t="s">
        <v>28185</v>
      </c>
      <c r="C2145" s="226" t="s">
        <v>28186</v>
      </c>
      <c r="D2145" s="353"/>
      <c r="E2145" s="353">
        <v>474.36532426800005</v>
      </c>
    </row>
    <row r="2146" spans="1:5">
      <c r="A2146" s="212" t="s">
        <v>10581</v>
      </c>
      <c r="B2146" s="225" t="s">
        <v>28188</v>
      </c>
      <c r="C2146" s="226" t="s">
        <v>28189</v>
      </c>
      <c r="D2146" s="353"/>
      <c r="E2146" s="353">
        <v>184.09566859200001</v>
      </c>
    </row>
    <row r="2147" spans="1:5">
      <c r="A2147" s="212" t="s">
        <v>10584</v>
      </c>
      <c r="B2147" s="225" t="s">
        <v>28191</v>
      </c>
      <c r="C2147" s="226" t="s">
        <v>20147</v>
      </c>
      <c r="D2147" s="353"/>
      <c r="E2147" s="353">
        <v>68.504246316000007</v>
      </c>
    </row>
    <row r="2148" spans="1:5">
      <c r="A2148" s="212" t="s">
        <v>10586</v>
      </c>
      <c r="B2148" s="225" t="s">
        <v>28193</v>
      </c>
      <c r="C2148" s="226" t="s">
        <v>28194</v>
      </c>
      <c r="D2148" s="353"/>
      <c r="E2148" s="353">
        <v>651.77765175600007</v>
      </c>
    </row>
    <row r="2149" spans="1:5">
      <c r="A2149" s="212" t="s">
        <v>10588</v>
      </c>
      <c r="B2149" s="225" t="s">
        <v>28196</v>
      </c>
      <c r="C2149" s="226" t="s">
        <v>28197</v>
      </c>
      <c r="D2149" s="353"/>
      <c r="E2149" s="353">
        <v>3996.3341919600002</v>
      </c>
    </row>
    <row r="2150" spans="1:5">
      <c r="A2150" s="212" t="s">
        <v>10591</v>
      </c>
      <c r="B2150" s="225" t="s">
        <v>28199</v>
      </c>
      <c r="C2150" s="226" t="s">
        <v>20850</v>
      </c>
      <c r="D2150" s="353"/>
      <c r="E2150" s="353">
        <v>7015.9892180400002</v>
      </c>
    </row>
    <row r="2151" spans="1:5">
      <c r="A2151" s="212" t="s">
        <v>10594</v>
      </c>
      <c r="B2151" s="225" t="s">
        <v>20852</v>
      </c>
      <c r="C2151" s="226" t="s">
        <v>28153</v>
      </c>
      <c r="D2151" s="353"/>
      <c r="E2151" s="353">
        <v>155.38768066800003</v>
      </c>
    </row>
    <row r="2152" spans="1:5">
      <c r="A2152" s="212" t="s">
        <v>10597</v>
      </c>
      <c r="B2152" s="225" t="s">
        <v>13852</v>
      </c>
      <c r="C2152" s="226" t="s">
        <v>13853</v>
      </c>
      <c r="D2152" s="353"/>
      <c r="E2152" s="353">
        <v>61.517116980000011</v>
      </c>
    </row>
    <row r="2153" spans="1:5">
      <c r="A2153" s="212" t="s">
        <v>10600</v>
      </c>
      <c r="B2153" s="225" t="s">
        <v>13855</v>
      </c>
      <c r="C2153" s="226" t="s">
        <v>13856</v>
      </c>
      <c r="D2153" s="353"/>
      <c r="E2153" s="353">
        <v>401.75993682000006</v>
      </c>
    </row>
    <row r="2154" spans="1:5">
      <c r="A2154" s="212" t="s">
        <v>10603</v>
      </c>
      <c r="B2154" s="225" t="s">
        <v>13858</v>
      </c>
      <c r="C2154" s="226" t="s">
        <v>13859</v>
      </c>
      <c r="D2154" s="353"/>
      <c r="E2154" s="353">
        <v>26247.303244800005</v>
      </c>
    </row>
    <row r="2155" spans="1:5">
      <c r="A2155" s="212" t="s">
        <v>10606</v>
      </c>
      <c r="B2155" s="225" t="s">
        <v>13861</v>
      </c>
      <c r="C2155" s="226" t="s">
        <v>13862</v>
      </c>
      <c r="D2155" s="353"/>
      <c r="E2155" s="353">
        <v>18133.119568080005</v>
      </c>
    </row>
    <row r="2156" spans="1:5">
      <c r="A2156" s="212" t="s">
        <v>10609</v>
      </c>
      <c r="B2156" s="225" t="s">
        <v>13864</v>
      </c>
      <c r="C2156" s="226" t="s">
        <v>13865</v>
      </c>
      <c r="D2156" s="353"/>
      <c r="E2156" s="353">
        <v>197.31045668399997</v>
      </c>
    </row>
    <row r="2157" spans="1:5">
      <c r="A2157" s="212" t="s">
        <v>10612</v>
      </c>
      <c r="B2157" s="225" t="s">
        <v>13867</v>
      </c>
      <c r="C2157" s="226" t="s">
        <v>13868</v>
      </c>
      <c r="D2157" s="353"/>
      <c r="E2157" s="353">
        <v>620.18367562800006</v>
      </c>
    </row>
    <row r="2158" spans="1:5">
      <c r="A2158" s="212" t="s">
        <v>10615</v>
      </c>
      <c r="B2158" s="225" t="s">
        <v>13870</v>
      </c>
      <c r="C2158" s="226" t="s">
        <v>13871</v>
      </c>
      <c r="D2158" s="353"/>
      <c r="E2158" s="353">
        <v>1168.2176461560002</v>
      </c>
    </row>
    <row r="2159" spans="1:5">
      <c r="A2159" s="212" t="s">
        <v>10618</v>
      </c>
      <c r="B2159" s="225" t="s">
        <v>13873</v>
      </c>
      <c r="C2159" s="226" t="s">
        <v>13874</v>
      </c>
      <c r="D2159" s="353"/>
      <c r="E2159" s="353">
        <v>25.821999720000004</v>
      </c>
    </row>
    <row r="2160" spans="1:5">
      <c r="A2160" s="212" t="s">
        <v>10621</v>
      </c>
      <c r="B2160" s="225" t="s">
        <v>13876</v>
      </c>
      <c r="C2160" s="226" t="s">
        <v>24164</v>
      </c>
      <c r="D2160" s="353"/>
      <c r="E2160" s="353">
        <v>1474.2842898960005</v>
      </c>
    </row>
    <row r="2161" spans="1:5">
      <c r="A2161" s="212" t="s">
        <v>10623</v>
      </c>
      <c r="B2161" s="225" t="s">
        <v>13878</v>
      </c>
      <c r="C2161" s="226" t="s">
        <v>13879</v>
      </c>
      <c r="D2161" s="353"/>
      <c r="E2161" s="353">
        <v>1438.5891726360001</v>
      </c>
    </row>
    <row r="2162" spans="1:5">
      <c r="A2162" s="212" t="s">
        <v>10625</v>
      </c>
      <c r="B2162" s="225" t="s">
        <v>13881</v>
      </c>
      <c r="C2162" s="226" t="s">
        <v>13882</v>
      </c>
      <c r="D2162" s="353"/>
      <c r="E2162" s="353">
        <v>1470.9426193439999</v>
      </c>
    </row>
    <row r="2163" spans="1:5">
      <c r="A2163" s="212" t="s">
        <v>10627</v>
      </c>
      <c r="B2163" s="225" t="s">
        <v>13884</v>
      </c>
      <c r="C2163" s="226" t="s">
        <v>31511</v>
      </c>
      <c r="D2163" s="353"/>
      <c r="E2163" s="353">
        <v>1499.1949249200002</v>
      </c>
    </row>
    <row r="2164" spans="1:5" ht="31.2">
      <c r="A2164" s="212" t="s">
        <v>10629</v>
      </c>
      <c r="B2164" s="225" t="s">
        <v>13886</v>
      </c>
      <c r="C2164" s="226" t="s">
        <v>13887</v>
      </c>
      <c r="D2164" s="353"/>
      <c r="E2164" s="353">
        <v>34.935646680000005</v>
      </c>
    </row>
    <row r="2165" spans="1:5">
      <c r="A2165" s="212" t="s">
        <v>10631</v>
      </c>
      <c r="B2165" s="225" t="s">
        <v>13889</v>
      </c>
      <c r="C2165" s="226" t="s">
        <v>12377</v>
      </c>
      <c r="D2165" s="353"/>
      <c r="E2165" s="353">
        <v>34.631858447999996</v>
      </c>
    </row>
    <row r="2166" spans="1:5">
      <c r="A2166" s="212" t="s">
        <v>10633</v>
      </c>
      <c r="B2166" s="225" t="s">
        <v>13891</v>
      </c>
      <c r="C2166" s="226" t="s">
        <v>12377</v>
      </c>
      <c r="D2166" s="353"/>
      <c r="E2166" s="353">
        <v>39.036787812000014</v>
      </c>
    </row>
    <row r="2167" spans="1:5">
      <c r="A2167" s="212" t="s">
        <v>10635</v>
      </c>
      <c r="B2167" s="225" t="s">
        <v>13893</v>
      </c>
      <c r="C2167" s="226" t="s">
        <v>12377</v>
      </c>
      <c r="D2167" s="353"/>
      <c r="E2167" s="353">
        <v>51.188317092000005</v>
      </c>
    </row>
    <row r="2168" spans="1:5">
      <c r="A2168" s="212" t="s">
        <v>10638</v>
      </c>
      <c r="B2168" s="225" t="s">
        <v>13895</v>
      </c>
      <c r="C2168" s="226" t="s">
        <v>12377</v>
      </c>
      <c r="D2168" s="353"/>
      <c r="E2168" s="353">
        <v>47.846646540000002</v>
      </c>
    </row>
    <row r="2169" spans="1:5">
      <c r="A2169" s="212" t="s">
        <v>10641</v>
      </c>
      <c r="B2169" s="225" t="s">
        <v>13897</v>
      </c>
      <c r="C2169" s="226" t="s">
        <v>12377</v>
      </c>
      <c r="D2169" s="353"/>
      <c r="E2169" s="353">
        <v>41.770881900000006</v>
      </c>
    </row>
    <row r="2170" spans="1:5">
      <c r="A2170" s="212" t="s">
        <v>10644</v>
      </c>
      <c r="B2170" s="225" t="s">
        <v>13899</v>
      </c>
      <c r="C2170" s="226" t="s">
        <v>12377</v>
      </c>
      <c r="D2170" s="353"/>
      <c r="E2170" s="353">
        <v>78.68115208799999</v>
      </c>
    </row>
    <row r="2171" spans="1:5">
      <c r="A2171" s="212" t="s">
        <v>10646</v>
      </c>
      <c r="B2171" s="225" t="s">
        <v>13901</v>
      </c>
      <c r="C2171" s="226" t="s">
        <v>12377</v>
      </c>
      <c r="D2171" s="353"/>
      <c r="E2171" s="353">
        <v>80.503881480000004</v>
      </c>
    </row>
    <row r="2172" spans="1:5">
      <c r="A2172" s="212" t="s">
        <v>10648</v>
      </c>
      <c r="B2172" s="225" t="s">
        <v>13903</v>
      </c>
      <c r="C2172" s="226" t="s">
        <v>12377</v>
      </c>
      <c r="D2172" s="353"/>
      <c r="E2172" s="353">
        <v>79.288728552000009</v>
      </c>
    </row>
    <row r="2173" spans="1:5">
      <c r="A2173" s="212" t="s">
        <v>10650</v>
      </c>
      <c r="B2173" s="225" t="s">
        <v>13905</v>
      </c>
      <c r="C2173" s="226" t="s">
        <v>12377</v>
      </c>
      <c r="D2173" s="353"/>
      <c r="E2173" s="353">
        <v>82.63039910400002</v>
      </c>
    </row>
    <row r="2174" spans="1:5">
      <c r="A2174" s="212" t="s">
        <v>10652</v>
      </c>
      <c r="B2174" s="225" t="s">
        <v>13907</v>
      </c>
      <c r="C2174" s="226" t="s">
        <v>12377</v>
      </c>
      <c r="D2174" s="353"/>
      <c r="E2174" s="353">
        <v>142.476680808</v>
      </c>
    </row>
    <row r="2175" spans="1:5">
      <c r="A2175" s="212" t="s">
        <v>10654</v>
      </c>
      <c r="B2175" s="225" t="s">
        <v>13909</v>
      </c>
      <c r="C2175" s="226" t="s">
        <v>12377</v>
      </c>
      <c r="D2175" s="353"/>
      <c r="E2175" s="353">
        <v>73.820540376000025</v>
      </c>
    </row>
    <row r="2176" spans="1:5">
      <c r="A2176" s="212" t="s">
        <v>10656</v>
      </c>
      <c r="B2176" s="225" t="s">
        <v>13909</v>
      </c>
      <c r="C2176" s="226" t="s">
        <v>13911</v>
      </c>
      <c r="D2176" s="353"/>
      <c r="E2176" s="353">
        <v>80.503881480000004</v>
      </c>
    </row>
    <row r="2177" spans="1:5" ht="31.2">
      <c r="A2177" s="212" t="s">
        <v>10658</v>
      </c>
      <c r="B2177" s="225" t="s">
        <v>13913</v>
      </c>
      <c r="C2177" s="226" t="s">
        <v>13914</v>
      </c>
      <c r="D2177" s="353"/>
      <c r="E2177" s="353">
        <v>208.09493892000003</v>
      </c>
    </row>
    <row r="2178" spans="1:5">
      <c r="A2178" s="212" t="s">
        <v>10660</v>
      </c>
      <c r="B2178" s="225" t="s">
        <v>13916</v>
      </c>
      <c r="C2178" s="226" t="s">
        <v>13917</v>
      </c>
      <c r="D2178" s="353"/>
      <c r="E2178" s="353">
        <v>32.657234940000009</v>
      </c>
    </row>
    <row r="2179" spans="1:5">
      <c r="A2179" s="212" t="s">
        <v>10662</v>
      </c>
      <c r="B2179" s="225" t="s">
        <v>13919</v>
      </c>
      <c r="C2179" s="226" t="s">
        <v>13920</v>
      </c>
      <c r="D2179" s="353"/>
      <c r="E2179" s="353">
        <v>35.087540796000006</v>
      </c>
    </row>
    <row r="2180" spans="1:5">
      <c r="A2180" s="212" t="s">
        <v>10664</v>
      </c>
      <c r="B2180" s="225" t="s">
        <v>13922</v>
      </c>
      <c r="C2180" s="226" t="s">
        <v>13923</v>
      </c>
      <c r="D2180" s="353"/>
      <c r="E2180" s="353">
        <v>160.09639826400002</v>
      </c>
    </row>
    <row r="2181" spans="1:5">
      <c r="A2181" s="212" t="s">
        <v>10667</v>
      </c>
      <c r="B2181" s="225" t="s">
        <v>13925</v>
      </c>
      <c r="C2181" s="226" t="s">
        <v>13926</v>
      </c>
      <c r="D2181" s="353"/>
      <c r="E2181" s="353">
        <v>582.05825251199997</v>
      </c>
    </row>
    <row r="2182" spans="1:5">
      <c r="A2182" s="212" t="s">
        <v>10670</v>
      </c>
      <c r="B2182" s="225" t="s">
        <v>13928</v>
      </c>
      <c r="C2182" s="226" t="s">
        <v>13929</v>
      </c>
      <c r="D2182" s="353"/>
      <c r="E2182" s="353">
        <v>295.21311872399997</v>
      </c>
    </row>
    <row r="2183" spans="1:5">
      <c r="A2183" s="212" t="s">
        <v>14140</v>
      </c>
      <c r="B2183" s="225" t="s">
        <v>13928</v>
      </c>
      <c r="C2183" s="226" t="s">
        <v>13931</v>
      </c>
      <c r="D2183" s="353"/>
      <c r="E2183" s="353">
        <v>295.21311872399997</v>
      </c>
    </row>
    <row r="2184" spans="1:5">
      <c r="A2184" s="212" t="s">
        <v>14143</v>
      </c>
      <c r="B2184" s="225" t="s">
        <v>13933</v>
      </c>
      <c r="C2184" s="226" t="s">
        <v>13934</v>
      </c>
      <c r="D2184" s="353"/>
      <c r="E2184" s="353">
        <v>1452.8672195400004</v>
      </c>
    </row>
    <row r="2185" spans="1:5">
      <c r="A2185" s="212" t="s">
        <v>14145</v>
      </c>
      <c r="B2185" s="225" t="s">
        <v>13936</v>
      </c>
      <c r="C2185" s="226" t="s">
        <v>13937</v>
      </c>
      <c r="D2185" s="353"/>
      <c r="E2185" s="353">
        <v>348.14131387200001</v>
      </c>
    </row>
    <row r="2186" spans="1:5">
      <c r="A2186" s="212" t="s">
        <v>14148</v>
      </c>
      <c r="B2186" s="225" t="s">
        <v>13939</v>
      </c>
      <c r="C2186" s="226" t="s">
        <v>13940</v>
      </c>
      <c r="D2186" s="353"/>
      <c r="E2186" s="353">
        <v>1.7260695000000001</v>
      </c>
    </row>
    <row r="2187" spans="1:5">
      <c r="A2187" s="212" t="s">
        <v>14151</v>
      </c>
      <c r="B2187" s="225" t="s">
        <v>13942</v>
      </c>
      <c r="C2187" s="226" t="s">
        <v>13943</v>
      </c>
      <c r="D2187" s="353"/>
      <c r="E2187" s="353">
        <v>19.207701396000004</v>
      </c>
    </row>
    <row r="2188" spans="1:5">
      <c r="A2188" s="212" t="s">
        <v>14153</v>
      </c>
      <c r="B2188" s="225" t="s">
        <v>13945</v>
      </c>
      <c r="C2188" s="226" t="s">
        <v>13946</v>
      </c>
      <c r="D2188" s="353"/>
      <c r="E2188" s="353">
        <v>36.054139715999995</v>
      </c>
    </row>
    <row r="2189" spans="1:5">
      <c r="A2189" s="212" t="s">
        <v>14156</v>
      </c>
      <c r="B2189" s="225" t="s">
        <v>13948</v>
      </c>
      <c r="C2189" s="226" t="s">
        <v>22087</v>
      </c>
      <c r="D2189" s="353"/>
      <c r="E2189" s="353">
        <v>42.267989915999998</v>
      </c>
    </row>
    <row r="2190" spans="1:5">
      <c r="A2190" s="212" t="s">
        <v>14158</v>
      </c>
      <c r="B2190" s="225" t="s">
        <v>13950</v>
      </c>
      <c r="C2190" s="226" t="s">
        <v>13951</v>
      </c>
      <c r="D2190" s="353"/>
      <c r="E2190" s="353">
        <v>7.0009378920000005</v>
      </c>
    </row>
    <row r="2191" spans="1:5">
      <c r="A2191" s="212" t="s">
        <v>14161</v>
      </c>
      <c r="B2191" s="225" t="s">
        <v>13953</v>
      </c>
      <c r="C2191" s="226" t="s">
        <v>13954</v>
      </c>
      <c r="D2191" s="353"/>
      <c r="E2191" s="353">
        <v>9.3207753000000011</v>
      </c>
    </row>
    <row r="2192" spans="1:5">
      <c r="A2192" s="212" t="s">
        <v>14164</v>
      </c>
      <c r="B2192" s="225" t="s">
        <v>13956</v>
      </c>
      <c r="C2192" s="226" t="s">
        <v>22662</v>
      </c>
      <c r="D2192" s="353"/>
      <c r="E2192" s="353">
        <v>106.091135748</v>
      </c>
    </row>
    <row r="2193" spans="1:5">
      <c r="A2193" s="212" t="s">
        <v>14167</v>
      </c>
      <c r="B2193" s="225" t="s">
        <v>13958</v>
      </c>
      <c r="C2193" s="226" t="s">
        <v>28563</v>
      </c>
      <c r="D2193" s="353"/>
      <c r="E2193" s="353">
        <v>1343.5724988000002</v>
      </c>
    </row>
    <row r="2194" spans="1:5">
      <c r="A2194" s="212" t="s">
        <v>14169</v>
      </c>
      <c r="B2194" s="225" t="s">
        <v>13960</v>
      </c>
      <c r="C2194" s="226" t="s">
        <v>30549</v>
      </c>
      <c r="D2194" s="353"/>
      <c r="E2194" s="353">
        <v>3.1069251000000007</v>
      </c>
    </row>
    <row r="2195" spans="1:5">
      <c r="A2195" s="212" t="s">
        <v>14171</v>
      </c>
      <c r="B2195" s="225" t="s">
        <v>13962</v>
      </c>
      <c r="C2195" s="226" t="s">
        <v>13963</v>
      </c>
      <c r="D2195" s="353"/>
      <c r="E2195" s="353">
        <v>21.278984796</v>
      </c>
    </row>
    <row r="2196" spans="1:5">
      <c r="A2196" s="212" t="s">
        <v>14173</v>
      </c>
      <c r="B2196" s="225" t="s">
        <v>13965</v>
      </c>
      <c r="C2196" s="226" t="s">
        <v>13966</v>
      </c>
      <c r="D2196" s="353"/>
      <c r="E2196" s="353">
        <v>50.829294636000007</v>
      </c>
    </row>
    <row r="2197" spans="1:5">
      <c r="A2197" s="212" t="s">
        <v>14175</v>
      </c>
      <c r="B2197" s="225" t="s">
        <v>13968</v>
      </c>
      <c r="C2197" s="226" t="s">
        <v>13969</v>
      </c>
      <c r="D2197" s="353"/>
      <c r="E2197" s="353">
        <v>6.3795528720000005</v>
      </c>
    </row>
    <row r="2198" spans="1:5">
      <c r="A2198" s="212" t="s">
        <v>14178</v>
      </c>
      <c r="B2198" s="225" t="s">
        <v>13971</v>
      </c>
      <c r="C2198" s="226" t="s">
        <v>29512</v>
      </c>
      <c r="D2198" s="353"/>
      <c r="E2198" s="353">
        <v>54.971861436000012</v>
      </c>
    </row>
    <row r="2199" spans="1:5">
      <c r="A2199" s="212" t="s">
        <v>14181</v>
      </c>
      <c r="B2199" s="225" t="s">
        <v>13973</v>
      </c>
      <c r="C2199" s="226" t="s">
        <v>13974</v>
      </c>
      <c r="D2199" s="353"/>
      <c r="E2199" s="353">
        <v>98.703558288000011</v>
      </c>
    </row>
    <row r="2200" spans="1:5">
      <c r="A2200" s="212" t="s">
        <v>14184</v>
      </c>
      <c r="B2200" s="225" t="s">
        <v>13976</v>
      </c>
      <c r="C2200" s="226" t="s">
        <v>10463</v>
      </c>
      <c r="D2200" s="353"/>
      <c r="E2200" s="353">
        <v>3.4521390000000003</v>
      </c>
    </row>
    <row r="2201" spans="1:5">
      <c r="A2201" s="212" t="s">
        <v>10706</v>
      </c>
      <c r="B2201" s="225" t="s">
        <v>10465</v>
      </c>
      <c r="C2201" s="226" t="s">
        <v>22099</v>
      </c>
      <c r="D2201" s="353"/>
      <c r="E2201" s="353">
        <v>16.846438320000001</v>
      </c>
    </row>
    <row r="2202" spans="1:5">
      <c r="A2202" s="212" t="s">
        <v>10709</v>
      </c>
      <c r="B2202" s="225" t="s">
        <v>10467</v>
      </c>
      <c r="C2202" s="226" t="s">
        <v>30549</v>
      </c>
      <c r="D2202" s="353"/>
      <c r="E2202" s="353">
        <v>3.3140534400000004</v>
      </c>
    </row>
    <row r="2203" spans="1:5">
      <c r="A2203" s="212" t="s">
        <v>10712</v>
      </c>
      <c r="B2203" s="225" t="s">
        <v>10469</v>
      </c>
      <c r="C2203" s="226" t="s">
        <v>10470</v>
      </c>
      <c r="D2203" s="353"/>
      <c r="E2203" s="353">
        <v>830.51560062000021</v>
      </c>
    </row>
    <row r="2204" spans="1:5">
      <c r="A2204" s="212" t="s">
        <v>10715</v>
      </c>
      <c r="B2204" s="225" t="s">
        <v>10472</v>
      </c>
      <c r="C2204" s="226" t="s">
        <v>10473</v>
      </c>
      <c r="D2204" s="353"/>
      <c r="E2204" s="353">
        <v>4.667291928</v>
      </c>
    </row>
    <row r="2205" spans="1:5">
      <c r="A2205" s="212" t="s">
        <v>10717</v>
      </c>
      <c r="B2205" s="225" t="s">
        <v>10475</v>
      </c>
      <c r="C2205" s="226" t="s">
        <v>29329</v>
      </c>
      <c r="D2205" s="353"/>
      <c r="E2205" s="353">
        <v>6.3795528720000005</v>
      </c>
    </row>
    <row r="2206" spans="1:5">
      <c r="A2206" s="212" t="s">
        <v>10720</v>
      </c>
      <c r="B2206" s="225" t="s">
        <v>10477</v>
      </c>
      <c r="C2206" s="226" t="s">
        <v>10478</v>
      </c>
      <c r="D2206" s="353"/>
      <c r="E2206" s="353">
        <v>137.40894075600002</v>
      </c>
    </row>
    <row r="2207" spans="1:5">
      <c r="A2207" s="212" t="s">
        <v>10723</v>
      </c>
      <c r="B2207" s="225" t="s">
        <v>10480</v>
      </c>
      <c r="C2207" s="226" t="s">
        <v>22164</v>
      </c>
      <c r="D2207" s="353"/>
      <c r="E2207" s="353">
        <v>21.140899236000003</v>
      </c>
    </row>
    <row r="2208" spans="1:5">
      <c r="A2208" s="212" t="s">
        <v>10726</v>
      </c>
      <c r="B2208" s="225" t="s">
        <v>10482</v>
      </c>
      <c r="C2208" s="226" t="s">
        <v>10483</v>
      </c>
      <c r="D2208" s="353"/>
      <c r="E2208" s="353">
        <v>11.240164584000004</v>
      </c>
    </row>
    <row r="2209" spans="1:5">
      <c r="A2209" s="212" t="s">
        <v>10729</v>
      </c>
      <c r="B2209" s="225" t="s">
        <v>10485</v>
      </c>
      <c r="C2209" s="226" t="s">
        <v>10486</v>
      </c>
      <c r="D2209" s="353"/>
      <c r="E2209" s="353">
        <v>114.224375232</v>
      </c>
    </row>
    <row r="2210" spans="1:5">
      <c r="A2210" s="212" t="s">
        <v>10732</v>
      </c>
      <c r="B2210" s="225" t="s">
        <v>10488</v>
      </c>
      <c r="C2210" s="226" t="s">
        <v>10489</v>
      </c>
      <c r="D2210" s="353"/>
      <c r="E2210" s="353">
        <v>126.04449916800002</v>
      </c>
    </row>
    <row r="2211" spans="1:5">
      <c r="A2211" s="212" t="s">
        <v>10735</v>
      </c>
      <c r="B2211" s="225" t="s">
        <v>10491</v>
      </c>
      <c r="C2211" s="226" t="s">
        <v>27148</v>
      </c>
      <c r="D2211" s="353"/>
      <c r="E2211" s="353">
        <v>7.304726124000001</v>
      </c>
    </row>
    <row r="2212" spans="1:5">
      <c r="A2212" s="212" t="s">
        <v>10737</v>
      </c>
      <c r="B2212" s="225" t="s">
        <v>10493</v>
      </c>
      <c r="C2212" s="226" t="s">
        <v>30549</v>
      </c>
      <c r="D2212" s="353"/>
      <c r="E2212" s="353">
        <v>1.8641550600000003</v>
      </c>
    </row>
    <row r="2213" spans="1:5">
      <c r="A2213" s="212" t="s">
        <v>10740</v>
      </c>
      <c r="B2213" s="225" t="s">
        <v>10495</v>
      </c>
      <c r="C2213" s="226" t="s">
        <v>10496</v>
      </c>
      <c r="D2213" s="353"/>
      <c r="E2213" s="353">
        <v>1373.6475337679999</v>
      </c>
    </row>
    <row r="2214" spans="1:5">
      <c r="A2214" s="212" t="s">
        <v>10742</v>
      </c>
      <c r="B2214" s="225" t="s">
        <v>10498</v>
      </c>
      <c r="C2214" s="226" t="s">
        <v>10499</v>
      </c>
      <c r="D2214" s="353"/>
      <c r="E2214" s="353">
        <v>34.438538664000006</v>
      </c>
    </row>
    <row r="2215" spans="1:5">
      <c r="A2215" s="212" t="s">
        <v>10744</v>
      </c>
      <c r="B2215" s="225" t="s">
        <v>10501</v>
      </c>
      <c r="C2215" s="226" t="s">
        <v>29560</v>
      </c>
      <c r="D2215" s="353"/>
      <c r="E2215" s="353">
        <v>6.683341104000001</v>
      </c>
    </row>
    <row r="2216" spans="1:5">
      <c r="A2216" s="212" t="s">
        <v>10746</v>
      </c>
      <c r="B2216" s="225" t="s">
        <v>10503</v>
      </c>
      <c r="C2216" s="226" t="s">
        <v>10504</v>
      </c>
      <c r="D2216" s="353"/>
      <c r="E2216" s="353">
        <v>12.413891844000002</v>
      </c>
    </row>
    <row r="2217" spans="1:5">
      <c r="A2217" s="212" t="s">
        <v>10748</v>
      </c>
      <c r="B2217" s="225" t="s">
        <v>10506</v>
      </c>
      <c r="C2217" s="226" t="s">
        <v>10507</v>
      </c>
      <c r="D2217" s="353"/>
      <c r="E2217" s="353">
        <v>34.728518340000001</v>
      </c>
    </row>
    <row r="2218" spans="1:5">
      <c r="A2218" s="212" t="s">
        <v>10750</v>
      </c>
      <c r="B2218" s="225" t="s">
        <v>10509</v>
      </c>
      <c r="C2218" s="226" t="s">
        <v>10507</v>
      </c>
      <c r="D2218" s="353"/>
      <c r="E2218" s="353">
        <v>6.2138502000000013</v>
      </c>
    </row>
    <row r="2219" spans="1:5">
      <c r="A2219" s="212" t="s">
        <v>10752</v>
      </c>
      <c r="B2219" s="225" t="s">
        <v>10511</v>
      </c>
      <c r="C2219" s="226" t="s">
        <v>10512</v>
      </c>
      <c r="D2219" s="353"/>
      <c r="E2219" s="353">
        <v>84.218383044000007</v>
      </c>
    </row>
    <row r="2220" spans="1:5">
      <c r="A2220" s="212" t="s">
        <v>10754</v>
      </c>
      <c r="B2220" s="225" t="s">
        <v>10514</v>
      </c>
      <c r="C2220" s="226" t="s">
        <v>10515</v>
      </c>
      <c r="D2220" s="353"/>
      <c r="E2220" s="353">
        <v>161.64295653600001</v>
      </c>
    </row>
    <row r="2221" spans="1:5">
      <c r="A2221" s="212" t="s">
        <v>10756</v>
      </c>
      <c r="B2221" s="225" t="s">
        <v>10517</v>
      </c>
      <c r="C2221" s="226" t="s">
        <v>10518</v>
      </c>
      <c r="D2221" s="353"/>
      <c r="E2221" s="353">
        <v>83.638423692000003</v>
      </c>
    </row>
    <row r="2222" spans="1:5">
      <c r="A2222" s="212" t="s">
        <v>10758</v>
      </c>
      <c r="B2222" s="225" t="s">
        <v>10520</v>
      </c>
      <c r="C2222" s="226" t="s">
        <v>22101</v>
      </c>
      <c r="D2222" s="353"/>
      <c r="E2222" s="353">
        <v>28.224688464000007</v>
      </c>
    </row>
    <row r="2223" spans="1:5">
      <c r="A2223" s="212" t="s">
        <v>10760</v>
      </c>
      <c r="B2223" s="225" t="s">
        <v>10522</v>
      </c>
      <c r="C2223" s="226" t="s">
        <v>22103</v>
      </c>
      <c r="D2223" s="353"/>
      <c r="E2223" s="353">
        <v>26.153405064000001</v>
      </c>
    </row>
    <row r="2224" spans="1:5">
      <c r="A2224" s="212" t="s">
        <v>10762</v>
      </c>
      <c r="B2224" s="225" t="s">
        <v>10524</v>
      </c>
      <c r="C2224" s="226" t="s">
        <v>22105</v>
      </c>
      <c r="D2224" s="353"/>
      <c r="E2224" s="353">
        <v>6.8352352200000013</v>
      </c>
    </row>
    <row r="2225" spans="1:5">
      <c r="A2225" s="212" t="s">
        <v>10764</v>
      </c>
      <c r="B2225" s="225" t="s">
        <v>10526</v>
      </c>
      <c r="C2225" s="226" t="s">
        <v>10527</v>
      </c>
      <c r="D2225" s="353"/>
      <c r="E2225" s="353">
        <v>1.2427700400000001</v>
      </c>
    </row>
    <row r="2226" spans="1:5">
      <c r="A2226" s="212" t="s">
        <v>10766</v>
      </c>
      <c r="B2226" s="225" t="s">
        <v>10529</v>
      </c>
      <c r="C2226" s="226" t="s">
        <v>10530</v>
      </c>
      <c r="D2226" s="353"/>
      <c r="E2226" s="353">
        <v>9.3207753000000011</v>
      </c>
    </row>
    <row r="2227" spans="1:5">
      <c r="A2227" s="212" t="s">
        <v>10768</v>
      </c>
      <c r="B2227" s="225" t="s">
        <v>10532</v>
      </c>
      <c r="C2227" s="226" t="s">
        <v>22120</v>
      </c>
      <c r="D2227" s="353"/>
      <c r="E2227" s="353">
        <v>49.503673260000006</v>
      </c>
    </row>
    <row r="2228" spans="1:5">
      <c r="A2228" s="212" t="s">
        <v>10770</v>
      </c>
      <c r="B2228" s="225" t="s">
        <v>10534</v>
      </c>
      <c r="C2228" s="226" t="s">
        <v>10535</v>
      </c>
      <c r="D2228" s="353"/>
      <c r="E2228" s="353">
        <v>65.010681648000002</v>
      </c>
    </row>
    <row r="2229" spans="1:5">
      <c r="A2229" s="212" t="s">
        <v>10772</v>
      </c>
      <c r="B2229" s="225" t="s">
        <v>10534</v>
      </c>
      <c r="C2229" s="226" t="s">
        <v>10535</v>
      </c>
      <c r="D2229" s="353"/>
      <c r="E2229" s="353">
        <v>65.010681648000002</v>
      </c>
    </row>
    <row r="2230" spans="1:5" ht="31.2">
      <c r="A2230" s="212" t="s">
        <v>10774</v>
      </c>
      <c r="B2230" s="225" t="s">
        <v>10538</v>
      </c>
      <c r="C2230" s="226" t="s">
        <v>10539</v>
      </c>
      <c r="D2230" s="353"/>
      <c r="E2230" s="353">
        <v>95.596633187999998</v>
      </c>
    </row>
    <row r="2231" spans="1:5">
      <c r="A2231" s="212" t="s">
        <v>10776</v>
      </c>
      <c r="B2231" s="225" t="s">
        <v>10541</v>
      </c>
      <c r="C2231" s="226" t="s">
        <v>27850</v>
      </c>
      <c r="D2231" s="353"/>
      <c r="E2231" s="353">
        <v>22.328435052000007</v>
      </c>
    </row>
    <row r="2232" spans="1:5">
      <c r="A2232" s="212" t="s">
        <v>10778</v>
      </c>
      <c r="B2232" s="225" t="s">
        <v>10543</v>
      </c>
      <c r="C2232" s="226" t="s">
        <v>10544</v>
      </c>
      <c r="D2232" s="353"/>
      <c r="E2232" s="353">
        <v>193.51310378399998</v>
      </c>
    </row>
    <row r="2233" spans="1:5">
      <c r="A2233" s="212" t="s">
        <v>10780</v>
      </c>
      <c r="B2233" s="225" t="s">
        <v>10546</v>
      </c>
      <c r="C2233" s="226" t="s">
        <v>10547</v>
      </c>
      <c r="D2233" s="353"/>
      <c r="E2233" s="353">
        <v>236.11249904400006</v>
      </c>
    </row>
    <row r="2234" spans="1:5">
      <c r="A2234" s="212" t="s">
        <v>10782</v>
      </c>
      <c r="B2234" s="225" t="s">
        <v>10549</v>
      </c>
      <c r="C2234" s="226" t="s">
        <v>10550</v>
      </c>
      <c r="D2234" s="353"/>
      <c r="E2234" s="353">
        <v>11.820123936000002</v>
      </c>
    </row>
    <row r="2235" spans="1:5">
      <c r="A2235" s="212" t="s">
        <v>10784</v>
      </c>
      <c r="B2235" s="225" t="s">
        <v>10552</v>
      </c>
      <c r="C2235" s="226" t="s">
        <v>10553</v>
      </c>
      <c r="D2235" s="353"/>
      <c r="E2235" s="353">
        <v>12616.366700627999</v>
      </c>
    </row>
    <row r="2236" spans="1:5">
      <c r="A2236" s="212" t="s">
        <v>10786</v>
      </c>
      <c r="B2236" s="225" t="s">
        <v>10555</v>
      </c>
      <c r="C2236" s="226" t="s">
        <v>10507</v>
      </c>
      <c r="D2236" s="353"/>
      <c r="E2236" s="353">
        <v>29.260330164000003</v>
      </c>
    </row>
    <row r="2237" spans="1:5">
      <c r="A2237" s="212" t="s">
        <v>10789</v>
      </c>
      <c r="B2237" s="225" t="s">
        <v>10557</v>
      </c>
      <c r="C2237" s="226" t="s">
        <v>10558</v>
      </c>
      <c r="D2237" s="353"/>
      <c r="E2237" s="353">
        <v>1593.6592565159999</v>
      </c>
    </row>
    <row r="2238" spans="1:5">
      <c r="A2238" s="212" t="s">
        <v>10791</v>
      </c>
      <c r="B2238" s="225" t="s">
        <v>10560</v>
      </c>
      <c r="C2238" s="226" t="s">
        <v>22124</v>
      </c>
      <c r="D2238" s="353"/>
      <c r="E2238" s="353">
        <v>2895.3504049680009</v>
      </c>
    </row>
    <row r="2239" spans="1:5">
      <c r="A2239" s="212" t="s">
        <v>10793</v>
      </c>
      <c r="B2239" s="225" t="s">
        <v>10562</v>
      </c>
      <c r="C2239" s="226" t="s">
        <v>10563</v>
      </c>
      <c r="D2239" s="353"/>
      <c r="E2239" s="353">
        <v>2683.9137954960001</v>
      </c>
    </row>
    <row r="2240" spans="1:5">
      <c r="A2240" s="212" t="s">
        <v>10796</v>
      </c>
      <c r="B2240" s="225" t="s">
        <v>10565</v>
      </c>
      <c r="C2240" s="226" t="s">
        <v>10566</v>
      </c>
      <c r="D2240" s="353"/>
      <c r="E2240" s="353">
        <v>9494.5145515920012</v>
      </c>
    </row>
    <row r="2241" spans="1:5">
      <c r="A2241" s="212" t="s">
        <v>10799</v>
      </c>
      <c r="B2241" s="225" t="s">
        <v>10568</v>
      </c>
      <c r="C2241" s="226" t="s">
        <v>10569</v>
      </c>
      <c r="D2241" s="353"/>
      <c r="E2241" s="353">
        <v>3.4245218880000001</v>
      </c>
    </row>
    <row r="2242" spans="1:5">
      <c r="A2242" s="212" t="s">
        <v>10802</v>
      </c>
      <c r="B2242" s="225" t="s">
        <v>10571</v>
      </c>
      <c r="C2242" s="226" t="s">
        <v>22126</v>
      </c>
      <c r="D2242" s="353"/>
      <c r="E2242" s="353">
        <v>9.7626490920000002</v>
      </c>
    </row>
    <row r="2243" spans="1:5">
      <c r="A2243" s="212" t="s">
        <v>10805</v>
      </c>
      <c r="B2243" s="225" t="s">
        <v>10573</v>
      </c>
      <c r="C2243" s="226" t="s">
        <v>10574</v>
      </c>
      <c r="D2243" s="353"/>
      <c r="E2243" s="353">
        <v>5.5924651800000005</v>
      </c>
    </row>
    <row r="2244" spans="1:5">
      <c r="A2244" s="212" t="s">
        <v>10808</v>
      </c>
      <c r="B2244" s="225" t="s">
        <v>10576</v>
      </c>
      <c r="C2244" s="226" t="s">
        <v>10577</v>
      </c>
      <c r="D2244" s="353"/>
      <c r="E2244" s="353">
        <v>48.619925676000001</v>
      </c>
    </row>
    <row r="2245" spans="1:5">
      <c r="A2245" s="212" t="s">
        <v>10811</v>
      </c>
      <c r="B2245" s="225" t="s">
        <v>10579</v>
      </c>
      <c r="C2245" s="226" t="s">
        <v>10580</v>
      </c>
      <c r="D2245" s="353"/>
      <c r="E2245" s="353">
        <v>348.84555022800009</v>
      </c>
    </row>
    <row r="2246" spans="1:5">
      <c r="A2246" s="212" t="s">
        <v>10814</v>
      </c>
      <c r="B2246" s="225" t="s">
        <v>10582</v>
      </c>
      <c r="C2246" s="226" t="s">
        <v>10583</v>
      </c>
      <c r="D2246" s="353"/>
      <c r="E2246" s="353">
        <v>18.185868252000002</v>
      </c>
    </row>
    <row r="2247" spans="1:5">
      <c r="A2247" s="212" t="s">
        <v>10816</v>
      </c>
      <c r="B2247" s="225" t="s">
        <v>10585</v>
      </c>
      <c r="C2247" s="226" t="s">
        <v>10583</v>
      </c>
      <c r="D2247" s="353"/>
      <c r="E2247" s="353">
        <v>19.207701396000004</v>
      </c>
    </row>
    <row r="2248" spans="1:5">
      <c r="A2248" s="212" t="s">
        <v>10818</v>
      </c>
      <c r="B2248" s="225" t="s">
        <v>10587</v>
      </c>
      <c r="C2248" s="226" t="s">
        <v>19592</v>
      </c>
      <c r="D2248" s="353"/>
      <c r="E2248" s="353">
        <v>169.18242811200003</v>
      </c>
    </row>
    <row r="2249" spans="1:5">
      <c r="A2249" s="212" t="s">
        <v>10820</v>
      </c>
      <c r="B2249" s="225" t="s">
        <v>10589</v>
      </c>
      <c r="C2249" s="226" t="s">
        <v>10590</v>
      </c>
      <c r="D2249" s="353"/>
      <c r="E2249" s="353">
        <v>82.29899376000003</v>
      </c>
    </row>
    <row r="2250" spans="1:5">
      <c r="A2250" s="212" t="s">
        <v>10822</v>
      </c>
      <c r="B2250" s="225" t="s">
        <v>10592</v>
      </c>
      <c r="C2250" s="226" t="s">
        <v>10593</v>
      </c>
      <c r="D2250" s="353"/>
      <c r="E2250" s="353">
        <v>209.36532607200002</v>
      </c>
    </row>
    <row r="2251" spans="1:5">
      <c r="A2251" s="212" t="s">
        <v>10825</v>
      </c>
      <c r="B2251" s="225" t="s">
        <v>10595</v>
      </c>
      <c r="C2251" s="226" t="s">
        <v>10596</v>
      </c>
      <c r="D2251" s="353"/>
      <c r="E2251" s="353">
        <v>9.168881184</v>
      </c>
    </row>
    <row r="2252" spans="1:5">
      <c r="A2252" s="212" t="s">
        <v>10827</v>
      </c>
      <c r="B2252" s="225" t="s">
        <v>10598</v>
      </c>
      <c r="C2252" s="226" t="s">
        <v>10599</v>
      </c>
      <c r="D2252" s="353"/>
      <c r="E2252" s="353">
        <v>9.7626490920000002</v>
      </c>
    </row>
    <row r="2253" spans="1:5">
      <c r="A2253" s="212" t="s">
        <v>10830</v>
      </c>
      <c r="B2253" s="225" t="s">
        <v>10601</v>
      </c>
      <c r="C2253" s="226" t="s">
        <v>10602</v>
      </c>
      <c r="D2253" s="353"/>
      <c r="E2253" s="353">
        <v>22.466520612000004</v>
      </c>
    </row>
    <row r="2254" spans="1:5">
      <c r="A2254" s="212" t="s">
        <v>10833</v>
      </c>
      <c r="B2254" s="225" t="s">
        <v>10604</v>
      </c>
      <c r="C2254" s="226" t="s">
        <v>10605</v>
      </c>
      <c r="D2254" s="353"/>
      <c r="E2254" s="353">
        <v>205.08467371200004</v>
      </c>
    </row>
    <row r="2255" spans="1:5">
      <c r="A2255" s="212" t="s">
        <v>10835</v>
      </c>
      <c r="B2255" s="225" t="s">
        <v>10607</v>
      </c>
      <c r="C2255" s="226" t="s">
        <v>10608</v>
      </c>
      <c r="D2255" s="353"/>
      <c r="E2255" s="353">
        <v>4.5153978119999998</v>
      </c>
    </row>
    <row r="2256" spans="1:5">
      <c r="A2256" s="212" t="s">
        <v>10837</v>
      </c>
      <c r="B2256" s="225" t="s">
        <v>10610</v>
      </c>
      <c r="C2256" s="226" t="s">
        <v>10611</v>
      </c>
      <c r="D2256" s="353"/>
      <c r="E2256" s="353">
        <v>519.06362004000005</v>
      </c>
    </row>
    <row r="2257" spans="1:5">
      <c r="A2257" s="212" t="s">
        <v>10839</v>
      </c>
      <c r="B2257" s="225" t="s">
        <v>10613</v>
      </c>
      <c r="C2257" s="226" t="s">
        <v>10614</v>
      </c>
      <c r="D2257" s="353"/>
      <c r="E2257" s="353">
        <v>486.10259686799998</v>
      </c>
    </row>
    <row r="2258" spans="1:5">
      <c r="A2258" s="212" t="s">
        <v>10842</v>
      </c>
      <c r="B2258" s="225" t="s">
        <v>10616</v>
      </c>
      <c r="C2258" s="226" t="s">
        <v>10617</v>
      </c>
      <c r="D2258" s="353"/>
      <c r="E2258" s="353">
        <v>486.10259686799998</v>
      </c>
    </row>
    <row r="2259" spans="1:5">
      <c r="A2259" s="212" t="s">
        <v>10845</v>
      </c>
      <c r="B2259" s="225" t="s">
        <v>10619</v>
      </c>
      <c r="C2259" s="226" t="s">
        <v>10620</v>
      </c>
      <c r="D2259" s="353"/>
      <c r="E2259" s="353">
        <v>16.252670412000001</v>
      </c>
    </row>
    <row r="2260" spans="1:5">
      <c r="A2260" s="212" t="s">
        <v>10848</v>
      </c>
      <c r="B2260" s="225" t="s">
        <v>10622</v>
      </c>
      <c r="C2260" s="226" t="s">
        <v>31189</v>
      </c>
      <c r="D2260" s="353"/>
      <c r="E2260" s="353">
        <v>14.485175244000001</v>
      </c>
    </row>
    <row r="2261" spans="1:5">
      <c r="A2261" s="212" t="s">
        <v>10851</v>
      </c>
      <c r="B2261" s="225" t="s">
        <v>10624</v>
      </c>
      <c r="C2261" s="226" t="s">
        <v>31189</v>
      </c>
      <c r="D2261" s="353"/>
      <c r="E2261" s="353">
        <v>4.667291928</v>
      </c>
    </row>
    <row r="2262" spans="1:5">
      <c r="A2262" s="212" t="s">
        <v>10854</v>
      </c>
      <c r="B2262" s="225" t="s">
        <v>10626</v>
      </c>
      <c r="C2262" s="226" t="s">
        <v>31189</v>
      </c>
      <c r="D2262" s="353"/>
      <c r="E2262" s="353">
        <v>3.8940127920000003</v>
      </c>
    </row>
    <row r="2263" spans="1:5">
      <c r="A2263" s="212" t="s">
        <v>10856</v>
      </c>
      <c r="B2263" s="225" t="s">
        <v>10628</v>
      </c>
      <c r="C2263" s="226" t="s">
        <v>31189</v>
      </c>
      <c r="D2263" s="353"/>
      <c r="E2263" s="353">
        <v>4.667291928</v>
      </c>
    </row>
    <row r="2264" spans="1:5">
      <c r="A2264" s="212" t="s">
        <v>10859</v>
      </c>
      <c r="B2264" s="225" t="s">
        <v>10630</v>
      </c>
      <c r="C2264" s="226" t="s">
        <v>31189</v>
      </c>
      <c r="D2264" s="353"/>
      <c r="E2264" s="353">
        <v>2.3474545200000008</v>
      </c>
    </row>
    <row r="2265" spans="1:5">
      <c r="A2265" s="212" t="s">
        <v>10861</v>
      </c>
      <c r="B2265" s="225" t="s">
        <v>10632</v>
      </c>
      <c r="C2265" s="226" t="s">
        <v>31189</v>
      </c>
      <c r="D2265" s="353"/>
      <c r="E2265" s="353">
        <v>4.667291928</v>
      </c>
    </row>
    <row r="2266" spans="1:5">
      <c r="A2266" s="212" t="s">
        <v>7947</v>
      </c>
      <c r="B2266" s="225" t="s">
        <v>10634</v>
      </c>
      <c r="C2266" s="226" t="s">
        <v>31189</v>
      </c>
      <c r="D2266" s="353"/>
      <c r="E2266" s="353">
        <v>3.2726277719999999</v>
      </c>
    </row>
    <row r="2267" spans="1:5">
      <c r="A2267" s="212" t="s">
        <v>7950</v>
      </c>
      <c r="B2267" s="225" t="s">
        <v>10636</v>
      </c>
      <c r="C2267" s="226" t="s">
        <v>10637</v>
      </c>
      <c r="D2267" s="353"/>
      <c r="E2267" s="353">
        <v>824.31555897600015</v>
      </c>
    </row>
    <row r="2268" spans="1:5">
      <c r="A2268" s="212" t="s">
        <v>7953</v>
      </c>
      <c r="B2268" s="225" t="s">
        <v>10639</v>
      </c>
      <c r="C2268" s="226" t="s">
        <v>10640</v>
      </c>
      <c r="D2268" s="353"/>
      <c r="E2268" s="353">
        <v>27.050961204</v>
      </c>
    </row>
    <row r="2269" spans="1:5">
      <c r="A2269" s="212" t="s">
        <v>7956</v>
      </c>
      <c r="B2269" s="225" t="s">
        <v>10642</v>
      </c>
      <c r="C2269" s="226" t="s">
        <v>10643</v>
      </c>
      <c r="D2269" s="353"/>
      <c r="E2269" s="353">
        <v>422.72132482799998</v>
      </c>
    </row>
    <row r="2270" spans="1:5">
      <c r="A2270" s="212" t="s">
        <v>7959</v>
      </c>
      <c r="B2270" s="225" t="s">
        <v>10645</v>
      </c>
      <c r="C2270" s="226" t="s">
        <v>16282</v>
      </c>
      <c r="D2270" s="353"/>
      <c r="E2270" s="353">
        <v>91.026001152000006</v>
      </c>
    </row>
    <row r="2271" spans="1:5">
      <c r="A2271" s="212" t="s">
        <v>7962</v>
      </c>
      <c r="B2271" s="225" t="s">
        <v>10647</v>
      </c>
      <c r="C2271" s="226" t="s">
        <v>31189</v>
      </c>
      <c r="D2271" s="353"/>
      <c r="E2271" s="353">
        <v>8.1332394840000006</v>
      </c>
    </row>
    <row r="2272" spans="1:5">
      <c r="A2272" s="212" t="s">
        <v>7965</v>
      </c>
      <c r="B2272" s="225" t="s">
        <v>10649</v>
      </c>
      <c r="C2272" s="226" t="s">
        <v>31189</v>
      </c>
      <c r="D2272" s="353"/>
      <c r="E2272" s="353">
        <v>6.3795528720000005</v>
      </c>
    </row>
    <row r="2273" spans="1:5">
      <c r="A2273" s="212" t="s">
        <v>7968</v>
      </c>
      <c r="B2273" s="225" t="s">
        <v>10651</v>
      </c>
      <c r="C2273" s="226" t="s">
        <v>31189</v>
      </c>
      <c r="D2273" s="353"/>
      <c r="E2273" s="353">
        <v>6.3795528720000005</v>
      </c>
    </row>
    <row r="2274" spans="1:5">
      <c r="A2274" s="212" t="s">
        <v>7971</v>
      </c>
      <c r="B2274" s="225" t="s">
        <v>10653</v>
      </c>
      <c r="C2274" s="226" t="s">
        <v>31189</v>
      </c>
      <c r="D2274" s="353"/>
      <c r="E2274" s="353">
        <v>6.3795528720000005</v>
      </c>
    </row>
    <row r="2275" spans="1:5">
      <c r="A2275" s="212" t="s">
        <v>7973</v>
      </c>
      <c r="B2275" s="225" t="s">
        <v>10655</v>
      </c>
      <c r="C2275" s="226" t="s">
        <v>31189</v>
      </c>
      <c r="D2275" s="353"/>
      <c r="E2275" s="353">
        <v>6.3795528720000005</v>
      </c>
    </row>
    <row r="2276" spans="1:5">
      <c r="A2276" s="212" t="s">
        <v>7976</v>
      </c>
      <c r="B2276" s="225" t="s">
        <v>10657</v>
      </c>
      <c r="C2276" s="226" t="s">
        <v>31189</v>
      </c>
      <c r="D2276" s="353"/>
      <c r="E2276" s="353">
        <v>6.3795528720000005</v>
      </c>
    </row>
    <row r="2277" spans="1:5">
      <c r="A2277" s="212" t="s">
        <v>7979</v>
      </c>
      <c r="B2277" s="225" t="s">
        <v>10659</v>
      </c>
      <c r="C2277" s="226" t="s">
        <v>22052</v>
      </c>
      <c r="D2277" s="353"/>
      <c r="E2277" s="353">
        <v>1.7260695000000001</v>
      </c>
    </row>
    <row r="2278" spans="1:5">
      <c r="A2278" s="212" t="s">
        <v>7981</v>
      </c>
      <c r="B2278" s="225" t="s">
        <v>10661</v>
      </c>
      <c r="C2278" s="226" t="s">
        <v>22052</v>
      </c>
      <c r="D2278" s="353"/>
      <c r="E2278" s="353">
        <v>46.54864227600001</v>
      </c>
    </row>
    <row r="2279" spans="1:5">
      <c r="A2279" s="212" t="s">
        <v>7984</v>
      </c>
      <c r="B2279" s="225" t="s">
        <v>10663</v>
      </c>
      <c r="C2279" s="226" t="s">
        <v>29393</v>
      </c>
      <c r="D2279" s="353"/>
      <c r="E2279" s="353">
        <v>5.2748683920000001</v>
      </c>
    </row>
    <row r="2280" spans="1:5">
      <c r="A2280" s="212" t="s">
        <v>7987</v>
      </c>
      <c r="B2280" s="225" t="s">
        <v>10665</v>
      </c>
      <c r="C2280" s="226" t="s">
        <v>10666</v>
      </c>
      <c r="D2280" s="353"/>
      <c r="E2280" s="353">
        <v>27.492834996000006</v>
      </c>
    </row>
    <row r="2281" spans="1:5">
      <c r="A2281" s="212" t="s">
        <v>7990</v>
      </c>
      <c r="B2281" s="225" t="s">
        <v>10668</v>
      </c>
      <c r="C2281" s="226" t="s">
        <v>10669</v>
      </c>
      <c r="D2281" s="353"/>
      <c r="E2281" s="353">
        <v>56.891250720000009</v>
      </c>
    </row>
    <row r="2282" spans="1:5">
      <c r="A2282" s="212" t="s">
        <v>7993</v>
      </c>
      <c r="B2282" s="225" t="s">
        <v>10671</v>
      </c>
      <c r="C2282" s="226" t="s">
        <v>22139</v>
      </c>
      <c r="D2282" s="353"/>
      <c r="E2282" s="353">
        <v>22.756500288000002</v>
      </c>
    </row>
    <row r="2283" spans="1:5">
      <c r="A2283" s="212" t="s">
        <v>7996</v>
      </c>
      <c r="B2283" s="225" t="s">
        <v>14141</v>
      </c>
      <c r="C2283" s="226" t="s">
        <v>14142</v>
      </c>
      <c r="D2283" s="353"/>
      <c r="E2283" s="353">
        <v>252.80704324800007</v>
      </c>
    </row>
    <row r="2284" spans="1:5">
      <c r="A2284" s="212" t="s">
        <v>7998</v>
      </c>
      <c r="B2284" s="225" t="s">
        <v>14144</v>
      </c>
      <c r="C2284" s="226" t="s">
        <v>20322</v>
      </c>
      <c r="D2284" s="353"/>
      <c r="E2284" s="353">
        <v>124.85696335200002</v>
      </c>
    </row>
    <row r="2285" spans="1:5">
      <c r="A2285" s="212" t="s">
        <v>8000</v>
      </c>
      <c r="B2285" s="225" t="s">
        <v>14146</v>
      </c>
      <c r="C2285" s="226" t="s">
        <v>14147</v>
      </c>
      <c r="D2285" s="353"/>
      <c r="E2285" s="353">
        <v>302.31071650800004</v>
      </c>
    </row>
    <row r="2286" spans="1:5">
      <c r="A2286" s="212" t="s">
        <v>8002</v>
      </c>
      <c r="B2286" s="225" t="s">
        <v>14149</v>
      </c>
      <c r="C2286" s="226" t="s">
        <v>14150</v>
      </c>
      <c r="D2286" s="353"/>
      <c r="E2286" s="353">
        <v>150.41660050800002</v>
      </c>
    </row>
    <row r="2287" spans="1:5">
      <c r="A2287" s="212" t="s">
        <v>8004</v>
      </c>
      <c r="B2287" s="225" t="s">
        <v>14152</v>
      </c>
      <c r="C2287" s="226" t="s">
        <v>25824</v>
      </c>
      <c r="D2287" s="353"/>
      <c r="E2287" s="353">
        <v>36.357927947999997</v>
      </c>
    </row>
    <row r="2288" spans="1:5">
      <c r="A2288" s="212" t="s">
        <v>8006</v>
      </c>
      <c r="B2288" s="225" t="s">
        <v>14154</v>
      </c>
      <c r="C2288" s="226" t="s">
        <v>14155</v>
      </c>
      <c r="D2288" s="353"/>
      <c r="E2288" s="353">
        <v>186.02886643200003</v>
      </c>
    </row>
    <row r="2289" spans="1:5">
      <c r="A2289" s="212" t="s">
        <v>8008</v>
      </c>
      <c r="B2289" s="225" t="s">
        <v>14157</v>
      </c>
      <c r="C2289" s="226" t="s">
        <v>29550</v>
      </c>
      <c r="D2289" s="353"/>
      <c r="E2289" s="353">
        <v>2895.3504049680009</v>
      </c>
    </row>
    <row r="2290" spans="1:5">
      <c r="A2290" s="212" t="s">
        <v>8011</v>
      </c>
      <c r="B2290" s="225" t="s">
        <v>14159</v>
      </c>
      <c r="C2290" s="226" t="s">
        <v>14160</v>
      </c>
      <c r="D2290" s="353"/>
      <c r="E2290" s="353">
        <v>6.683341104000001</v>
      </c>
    </row>
    <row r="2291" spans="1:5">
      <c r="A2291" s="212" t="s">
        <v>8014</v>
      </c>
      <c r="B2291" s="225" t="s">
        <v>14162</v>
      </c>
      <c r="C2291" s="226" t="s">
        <v>14163</v>
      </c>
      <c r="D2291" s="353"/>
      <c r="E2291" s="353">
        <v>21.720858587999999</v>
      </c>
    </row>
    <row r="2292" spans="1:5">
      <c r="A2292" s="212" t="s">
        <v>8017</v>
      </c>
      <c r="B2292" s="225" t="s">
        <v>14165</v>
      </c>
      <c r="C2292" s="226" t="s">
        <v>14166</v>
      </c>
      <c r="D2292" s="353"/>
      <c r="E2292" s="353">
        <v>35.322286247999997</v>
      </c>
    </row>
    <row r="2293" spans="1:5">
      <c r="A2293" s="212" t="s">
        <v>8019</v>
      </c>
      <c r="B2293" s="225" t="s">
        <v>14168</v>
      </c>
      <c r="C2293" s="226" t="s">
        <v>3487</v>
      </c>
      <c r="D2293" s="353"/>
      <c r="E2293" s="353">
        <v>10.646396675999998</v>
      </c>
    </row>
    <row r="2294" spans="1:5">
      <c r="A2294" s="212" t="s">
        <v>8021</v>
      </c>
      <c r="B2294" s="225" t="s">
        <v>14170</v>
      </c>
      <c r="C2294" s="226" t="s">
        <v>21115</v>
      </c>
      <c r="D2294" s="353"/>
      <c r="E2294" s="353">
        <v>10.204522883999999</v>
      </c>
    </row>
    <row r="2295" spans="1:5">
      <c r="A2295" s="212" t="s">
        <v>8024</v>
      </c>
      <c r="B2295" s="225" t="s">
        <v>14172</v>
      </c>
      <c r="C2295" s="226" t="s">
        <v>21115</v>
      </c>
      <c r="D2295" s="353"/>
      <c r="E2295" s="353">
        <v>25.421551596000004</v>
      </c>
    </row>
    <row r="2296" spans="1:5">
      <c r="A2296" s="212" t="s">
        <v>8026</v>
      </c>
      <c r="B2296" s="225" t="s">
        <v>14174</v>
      </c>
      <c r="C2296" s="226" t="s">
        <v>29560</v>
      </c>
      <c r="D2296" s="353"/>
      <c r="E2296" s="353">
        <v>4.667291928</v>
      </c>
    </row>
    <row r="2297" spans="1:5">
      <c r="A2297" s="212" t="s">
        <v>8029</v>
      </c>
      <c r="B2297" s="225" t="s">
        <v>14176</v>
      </c>
      <c r="C2297" s="226" t="s">
        <v>14177</v>
      </c>
      <c r="D2297" s="353"/>
      <c r="E2297" s="353">
        <v>27.630920556000003</v>
      </c>
    </row>
    <row r="2298" spans="1:5">
      <c r="A2298" s="212" t="s">
        <v>8032</v>
      </c>
      <c r="B2298" s="225" t="s">
        <v>14179</v>
      </c>
      <c r="C2298" s="226" t="s">
        <v>14180</v>
      </c>
      <c r="D2298" s="353"/>
      <c r="E2298" s="353">
        <v>20.547131327999999</v>
      </c>
    </row>
    <row r="2299" spans="1:5">
      <c r="A2299" s="212" t="s">
        <v>8035</v>
      </c>
      <c r="B2299" s="225" t="s">
        <v>14182</v>
      </c>
      <c r="C2299" s="226" t="s">
        <v>14183</v>
      </c>
      <c r="D2299" s="353"/>
      <c r="E2299" s="353">
        <v>29.702203956000005</v>
      </c>
    </row>
    <row r="2300" spans="1:5">
      <c r="A2300" s="212" t="s">
        <v>8038</v>
      </c>
      <c r="B2300" s="225" t="s">
        <v>14185</v>
      </c>
      <c r="C2300" s="226" t="s">
        <v>10705</v>
      </c>
      <c r="D2300" s="353"/>
      <c r="E2300" s="353">
        <v>24.827783688000004</v>
      </c>
    </row>
    <row r="2301" spans="1:5">
      <c r="A2301" s="212" t="s">
        <v>8041</v>
      </c>
      <c r="B2301" s="225" t="s">
        <v>10707</v>
      </c>
      <c r="C2301" s="226" t="s">
        <v>10708</v>
      </c>
      <c r="D2301" s="353"/>
      <c r="E2301" s="353">
        <v>26.305299180000002</v>
      </c>
    </row>
    <row r="2302" spans="1:5">
      <c r="A2302" s="212" t="s">
        <v>8044</v>
      </c>
      <c r="B2302" s="225" t="s">
        <v>10710</v>
      </c>
      <c r="C2302" s="226" t="s">
        <v>10711</v>
      </c>
      <c r="D2302" s="353"/>
      <c r="E2302" s="353">
        <v>8.5751132760000015</v>
      </c>
    </row>
    <row r="2303" spans="1:5">
      <c r="A2303" s="212" t="s">
        <v>8047</v>
      </c>
      <c r="B2303" s="225" t="s">
        <v>10713</v>
      </c>
      <c r="C2303" s="226" t="s">
        <v>10714</v>
      </c>
      <c r="D2303" s="353"/>
      <c r="E2303" s="353">
        <v>53.052472152000014</v>
      </c>
    </row>
    <row r="2304" spans="1:5">
      <c r="A2304" s="212" t="s">
        <v>8049</v>
      </c>
      <c r="B2304" s="225" t="s">
        <v>10716</v>
      </c>
      <c r="C2304" s="226" t="s">
        <v>21115</v>
      </c>
      <c r="D2304" s="353"/>
      <c r="E2304" s="353">
        <v>11.820123936000002</v>
      </c>
    </row>
    <row r="2305" spans="1:5">
      <c r="A2305" s="212" t="s">
        <v>8051</v>
      </c>
      <c r="B2305" s="225" t="s">
        <v>10718</v>
      </c>
      <c r="C2305" s="226" t="s">
        <v>10719</v>
      </c>
      <c r="D2305" s="353"/>
      <c r="E2305" s="353">
        <v>41.964201684000003</v>
      </c>
    </row>
    <row r="2306" spans="1:5">
      <c r="A2306" s="212" t="s">
        <v>8053</v>
      </c>
      <c r="B2306" s="225" t="s">
        <v>10721</v>
      </c>
      <c r="C2306" s="226" t="s">
        <v>10722</v>
      </c>
      <c r="D2306" s="353"/>
      <c r="E2306" s="353">
        <v>26.457193296000003</v>
      </c>
    </row>
    <row r="2307" spans="1:5">
      <c r="A2307" s="212" t="s">
        <v>8055</v>
      </c>
      <c r="B2307" s="225" t="s">
        <v>10724</v>
      </c>
      <c r="C2307" s="226" t="s">
        <v>10725</v>
      </c>
      <c r="D2307" s="353"/>
      <c r="E2307" s="353">
        <v>14.927049036000003</v>
      </c>
    </row>
    <row r="2308" spans="1:5">
      <c r="A2308" s="212" t="s">
        <v>8058</v>
      </c>
      <c r="B2308" s="225" t="s">
        <v>10727</v>
      </c>
      <c r="C2308" s="226" t="s">
        <v>10728</v>
      </c>
      <c r="D2308" s="353"/>
      <c r="E2308" s="353">
        <v>6.8352352200000013</v>
      </c>
    </row>
    <row r="2309" spans="1:5">
      <c r="A2309" s="212" t="s">
        <v>8061</v>
      </c>
      <c r="B2309" s="225" t="s">
        <v>10730</v>
      </c>
      <c r="C2309" s="226" t="s">
        <v>10731</v>
      </c>
      <c r="D2309" s="353"/>
      <c r="E2309" s="353">
        <v>107.41675712400001</v>
      </c>
    </row>
    <row r="2310" spans="1:5">
      <c r="A2310" s="212" t="s">
        <v>8063</v>
      </c>
      <c r="B2310" s="225" t="s">
        <v>10733</v>
      </c>
      <c r="C2310" s="226" t="s">
        <v>10734</v>
      </c>
      <c r="D2310" s="353"/>
      <c r="E2310" s="353">
        <v>8.1332394840000006</v>
      </c>
    </row>
    <row r="2311" spans="1:5">
      <c r="A2311" s="212" t="s">
        <v>8065</v>
      </c>
      <c r="B2311" s="225" t="s">
        <v>10736</v>
      </c>
      <c r="C2311" s="226" t="s">
        <v>29268</v>
      </c>
      <c r="D2311" s="353"/>
      <c r="E2311" s="353">
        <v>5.4405710640000011</v>
      </c>
    </row>
    <row r="2312" spans="1:5">
      <c r="A2312" s="212" t="s">
        <v>8067</v>
      </c>
      <c r="B2312" s="225" t="s">
        <v>10738</v>
      </c>
      <c r="C2312" s="226" t="s">
        <v>10739</v>
      </c>
      <c r="D2312" s="353"/>
      <c r="E2312" s="353">
        <v>55.413735228</v>
      </c>
    </row>
    <row r="2313" spans="1:5">
      <c r="A2313" s="212" t="s">
        <v>8069</v>
      </c>
      <c r="B2313" s="225" t="s">
        <v>10741</v>
      </c>
      <c r="C2313" s="226" t="s">
        <v>29560</v>
      </c>
      <c r="D2313" s="353"/>
      <c r="E2313" s="353">
        <v>19.207701396000004</v>
      </c>
    </row>
    <row r="2314" spans="1:5">
      <c r="A2314" s="212" t="s">
        <v>8072</v>
      </c>
      <c r="B2314" s="225" t="s">
        <v>10743</v>
      </c>
      <c r="C2314" s="226" t="s">
        <v>14150</v>
      </c>
      <c r="D2314" s="353"/>
      <c r="E2314" s="353">
        <v>65.010681648000002</v>
      </c>
    </row>
    <row r="2315" spans="1:5">
      <c r="A2315" s="212" t="s">
        <v>8074</v>
      </c>
      <c r="B2315" s="225" t="s">
        <v>10745</v>
      </c>
      <c r="C2315" s="226" t="s">
        <v>30549</v>
      </c>
      <c r="D2315" s="353"/>
      <c r="E2315" s="353">
        <v>40.638580307999995</v>
      </c>
    </row>
    <row r="2316" spans="1:5">
      <c r="A2316" s="212" t="s">
        <v>8077</v>
      </c>
      <c r="B2316" s="225" t="s">
        <v>10747</v>
      </c>
      <c r="C2316" s="226" t="s">
        <v>30549</v>
      </c>
      <c r="D2316" s="353"/>
      <c r="E2316" s="353">
        <v>11.530144260000002</v>
      </c>
    </row>
    <row r="2317" spans="1:5">
      <c r="A2317" s="212" t="s">
        <v>8080</v>
      </c>
      <c r="B2317" s="225" t="s">
        <v>10749</v>
      </c>
      <c r="C2317" s="226" t="s">
        <v>30549</v>
      </c>
      <c r="D2317" s="353"/>
      <c r="E2317" s="353">
        <v>109.33614640800002</v>
      </c>
    </row>
    <row r="2318" spans="1:5">
      <c r="A2318" s="212" t="s">
        <v>8083</v>
      </c>
      <c r="B2318" s="225" t="s">
        <v>10751</v>
      </c>
      <c r="C2318" s="226" t="s">
        <v>30549</v>
      </c>
      <c r="D2318" s="353"/>
      <c r="E2318" s="353">
        <v>86.883434351999995</v>
      </c>
    </row>
    <row r="2319" spans="1:5">
      <c r="A2319" s="212" t="s">
        <v>8085</v>
      </c>
      <c r="B2319" s="225" t="s">
        <v>10753</v>
      </c>
      <c r="C2319" s="226" t="s">
        <v>10708</v>
      </c>
      <c r="D2319" s="353"/>
      <c r="E2319" s="353">
        <v>32.657234940000009</v>
      </c>
    </row>
    <row r="2320" spans="1:5">
      <c r="A2320" s="212" t="s">
        <v>8087</v>
      </c>
      <c r="B2320" s="225" t="s">
        <v>10755</v>
      </c>
      <c r="C2320" s="226" t="s">
        <v>10722</v>
      </c>
      <c r="D2320" s="353"/>
      <c r="E2320" s="353">
        <v>33.982856316000003</v>
      </c>
    </row>
    <row r="2321" spans="1:5">
      <c r="A2321" s="212" t="s">
        <v>8090</v>
      </c>
      <c r="B2321" s="225" t="s">
        <v>10757</v>
      </c>
      <c r="C2321" s="226" t="s">
        <v>10708</v>
      </c>
      <c r="D2321" s="353"/>
      <c r="E2321" s="353">
        <v>252.80704324800007</v>
      </c>
    </row>
    <row r="2322" spans="1:5">
      <c r="A2322" s="212" t="s">
        <v>8093</v>
      </c>
      <c r="B2322" s="225" t="s">
        <v>10759</v>
      </c>
      <c r="C2322" s="226" t="s">
        <v>10722</v>
      </c>
      <c r="D2322" s="353"/>
      <c r="E2322" s="353">
        <v>107.85863091600002</v>
      </c>
    </row>
    <row r="2323" spans="1:5">
      <c r="A2323" s="212" t="s">
        <v>8096</v>
      </c>
      <c r="B2323" s="225" t="s">
        <v>10761</v>
      </c>
      <c r="C2323" s="226" t="s">
        <v>10705</v>
      </c>
      <c r="D2323" s="353"/>
      <c r="E2323" s="353">
        <v>34.576624224</v>
      </c>
    </row>
    <row r="2324" spans="1:5">
      <c r="A2324" s="212" t="s">
        <v>8099</v>
      </c>
      <c r="B2324" s="225" t="s">
        <v>10763</v>
      </c>
      <c r="C2324" s="226" t="s">
        <v>14183</v>
      </c>
      <c r="D2324" s="353"/>
      <c r="E2324" s="353">
        <v>44.919232668000006</v>
      </c>
    </row>
    <row r="2325" spans="1:5">
      <c r="A2325" s="212" t="s">
        <v>8101</v>
      </c>
      <c r="B2325" s="225" t="s">
        <v>10765</v>
      </c>
      <c r="C2325" s="226" t="s">
        <v>14180</v>
      </c>
      <c r="D2325" s="353"/>
      <c r="E2325" s="353">
        <v>38.277317232000001</v>
      </c>
    </row>
    <row r="2326" spans="1:5">
      <c r="A2326" s="212" t="s">
        <v>8103</v>
      </c>
      <c r="B2326" s="225" t="s">
        <v>10767</v>
      </c>
      <c r="C2326" s="226" t="s">
        <v>14177</v>
      </c>
      <c r="D2326" s="353"/>
      <c r="E2326" s="353">
        <v>46.396748160000001</v>
      </c>
    </row>
    <row r="2327" spans="1:5">
      <c r="A2327" s="212" t="s">
        <v>8106</v>
      </c>
      <c r="B2327" s="225" t="s">
        <v>10769</v>
      </c>
      <c r="C2327" s="226" t="s">
        <v>10705</v>
      </c>
      <c r="D2327" s="353"/>
      <c r="E2327" s="353">
        <v>65.16257576400001</v>
      </c>
    </row>
    <row r="2328" spans="1:5">
      <c r="A2328" s="212" t="s">
        <v>8109</v>
      </c>
      <c r="B2328" s="225" t="s">
        <v>10771</v>
      </c>
      <c r="C2328" s="226" t="s">
        <v>14183</v>
      </c>
      <c r="D2328" s="353"/>
      <c r="E2328" s="353">
        <v>55.85560902000001</v>
      </c>
    </row>
    <row r="2329" spans="1:5">
      <c r="A2329" s="212" t="s">
        <v>8111</v>
      </c>
      <c r="B2329" s="225" t="s">
        <v>10773</v>
      </c>
      <c r="C2329" s="226" t="s">
        <v>14180</v>
      </c>
      <c r="D2329" s="353"/>
      <c r="E2329" s="353">
        <v>41.522327892000007</v>
      </c>
    </row>
    <row r="2330" spans="1:5">
      <c r="A2330" s="212" t="s">
        <v>8114</v>
      </c>
      <c r="B2330" s="225" t="s">
        <v>10775</v>
      </c>
      <c r="C2330" s="226" t="s">
        <v>14177</v>
      </c>
      <c r="D2330" s="353"/>
      <c r="E2330" s="353">
        <v>49.061799468000011</v>
      </c>
    </row>
    <row r="2331" spans="1:5">
      <c r="A2331" s="212" t="s">
        <v>8116</v>
      </c>
      <c r="B2331" s="225" t="s">
        <v>10777</v>
      </c>
      <c r="C2331" s="226" t="s">
        <v>10705</v>
      </c>
      <c r="D2331" s="353"/>
      <c r="E2331" s="353">
        <v>51.27116842800001</v>
      </c>
    </row>
    <row r="2332" spans="1:5">
      <c r="A2332" s="212" t="s">
        <v>8118</v>
      </c>
      <c r="B2332" s="225" t="s">
        <v>10779</v>
      </c>
      <c r="C2332" s="226" t="s">
        <v>14183</v>
      </c>
      <c r="D2332" s="353"/>
      <c r="E2332" s="353">
        <v>56.739356604000008</v>
      </c>
    </row>
    <row r="2333" spans="1:5">
      <c r="A2333" s="212" t="s">
        <v>8120</v>
      </c>
      <c r="B2333" s="225" t="s">
        <v>10781</v>
      </c>
      <c r="C2333" s="226" t="s">
        <v>14180</v>
      </c>
      <c r="D2333" s="353"/>
      <c r="E2333" s="353">
        <v>40.790474424000003</v>
      </c>
    </row>
    <row r="2334" spans="1:5">
      <c r="A2334" s="212" t="s">
        <v>8122</v>
      </c>
      <c r="B2334" s="225" t="s">
        <v>10783</v>
      </c>
      <c r="C2334" s="226" t="s">
        <v>14177</v>
      </c>
      <c r="D2334" s="353"/>
      <c r="E2334" s="353">
        <v>37.683549324000005</v>
      </c>
    </row>
    <row r="2335" spans="1:5">
      <c r="A2335" s="212" t="s">
        <v>8124</v>
      </c>
      <c r="B2335" s="225" t="s">
        <v>10785</v>
      </c>
      <c r="C2335" s="226" t="s">
        <v>14177</v>
      </c>
      <c r="D2335" s="353"/>
      <c r="E2335" s="353">
        <v>47.432389860000001</v>
      </c>
    </row>
    <row r="2336" spans="1:5">
      <c r="A2336" s="212" t="s">
        <v>8126</v>
      </c>
      <c r="B2336" s="225" t="s">
        <v>10787</v>
      </c>
      <c r="C2336" s="226" t="s">
        <v>10788</v>
      </c>
      <c r="D2336" s="353"/>
      <c r="E2336" s="353">
        <v>8899.6695762240015</v>
      </c>
    </row>
    <row r="2337" spans="1:5">
      <c r="A2337" s="212" t="s">
        <v>8129</v>
      </c>
      <c r="B2337" s="225" t="s">
        <v>10790</v>
      </c>
      <c r="C2337" s="226" t="s">
        <v>10611</v>
      </c>
      <c r="D2337" s="353"/>
      <c r="E2337" s="353">
        <v>749.5560367920001</v>
      </c>
    </row>
    <row r="2338" spans="1:5">
      <c r="A2338" s="212" t="s">
        <v>8132</v>
      </c>
      <c r="B2338" s="225" t="s">
        <v>10792</v>
      </c>
      <c r="C2338" s="226" t="s">
        <v>20162</v>
      </c>
      <c r="D2338" s="353"/>
      <c r="E2338" s="353">
        <v>185.14511884800004</v>
      </c>
    </row>
    <row r="2339" spans="1:5">
      <c r="A2339" s="212" t="s">
        <v>8135</v>
      </c>
      <c r="B2339" s="225" t="s">
        <v>10794</v>
      </c>
      <c r="C2339" s="226" t="s">
        <v>10795</v>
      </c>
      <c r="D2339" s="353"/>
      <c r="E2339" s="353">
        <v>37.241675532000002</v>
      </c>
    </row>
    <row r="2340" spans="1:5">
      <c r="A2340" s="212" t="s">
        <v>8137</v>
      </c>
      <c r="B2340" s="225" t="s">
        <v>10797</v>
      </c>
      <c r="C2340" s="226" t="s">
        <v>10798</v>
      </c>
      <c r="D2340" s="353"/>
      <c r="E2340" s="353">
        <v>60.578135171999996</v>
      </c>
    </row>
    <row r="2341" spans="1:5">
      <c r="A2341" s="212" t="s">
        <v>8140</v>
      </c>
      <c r="B2341" s="225" t="s">
        <v>10800</v>
      </c>
      <c r="C2341" s="226" t="s">
        <v>10801</v>
      </c>
      <c r="D2341" s="353"/>
      <c r="E2341" s="353">
        <v>1257.9594516000004</v>
      </c>
    </row>
    <row r="2342" spans="1:5">
      <c r="A2342" s="212" t="s">
        <v>8142</v>
      </c>
      <c r="B2342" s="225" t="s">
        <v>10803</v>
      </c>
      <c r="C2342" s="226" t="s">
        <v>10804</v>
      </c>
      <c r="D2342" s="353"/>
      <c r="E2342" s="353">
        <v>23.474545200000009</v>
      </c>
    </row>
    <row r="2343" spans="1:5">
      <c r="A2343" s="212" t="s">
        <v>8144</v>
      </c>
      <c r="B2343" s="225" t="s">
        <v>10806</v>
      </c>
      <c r="C2343" s="226" t="s">
        <v>10807</v>
      </c>
      <c r="D2343" s="353"/>
      <c r="E2343" s="353">
        <v>4.3496951400000006</v>
      </c>
    </row>
    <row r="2344" spans="1:5">
      <c r="A2344" s="212" t="s">
        <v>8147</v>
      </c>
      <c r="B2344" s="228" t="s">
        <v>10809</v>
      </c>
      <c r="C2344" s="226" t="s">
        <v>10810</v>
      </c>
      <c r="D2344" s="353"/>
      <c r="E2344" s="353">
        <v>940.36266360000013</v>
      </c>
    </row>
    <row r="2345" spans="1:5">
      <c r="A2345" s="212" t="s">
        <v>8150</v>
      </c>
      <c r="B2345" s="225" t="s">
        <v>10812</v>
      </c>
      <c r="C2345" s="226" t="s">
        <v>10813</v>
      </c>
      <c r="D2345" s="353"/>
      <c r="E2345" s="353">
        <v>518.16606390000004</v>
      </c>
    </row>
    <row r="2346" spans="1:5">
      <c r="A2346" s="212" t="s">
        <v>8152</v>
      </c>
      <c r="B2346" s="225" t="s">
        <v>10815</v>
      </c>
      <c r="C2346" s="226" t="s">
        <v>31189</v>
      </c>
      <c r="D2346" s="353"/>
      <c r="E2346" s="353">
        <v>37.531655207999997</v>
      </c>
    </row>
    <row r="2347" spans="1:5">
      <c r="A2347" s="212" t="s">
        <v>5023</v>
      </c>
      <c r="B2347" s="225" t="s">
        <v>10817</v>
      </c>
      <c r="C2347" s="226" t="s">
        <v>25824</v>
      </c>
      <c r="D2347" s="353"/>
      <c r="E2347" s="353">
        <v>1.8641550600000003</v>
      </c>
    </row>
    <row r="2348" spans="1:5">
      <c r="A2348" s="212" t="s">
        <v>5026</v>
      </c>
      <c r="B2348" s="225" t="s">
        <v>10819</v>
      </c>
      <c r="C2348" s="226" t="s">
        <v>10804</v>
      </c>
      <c r="D2348" s="353"/>
      <c r="E2348" s="353">
        <v>52.458704244000003</v>
      </c>
    </row>
    <row r="2349" spans="1:5">
      <c r="A2349" s="212" t="s">
        <v>5029</v>
      </c>
      <c r="B2349" s="225" t="s">
        <v>10821</v>
      </c>
      <c r="C2349" s="226" t="s">
        <v>10804</v>
      </c>
      <c r="D2349" s="353"/>
      <c r="E2349" s="353">
        <v>65.16257576400001</v>
      </c>
    </row>
    <row r="2350" spans="1:5">
      <c r="A2350" s="212" t="s">
        <v>5032</v>
      </c>
      <c r="B2350" s="225" t="s">
        <v>10823</v>
      </c>
      <c r="C2350" s="226" t="s">
        <v>10824</v>
      </c>
      <c r="D2350" s="353"/>
      <c r="E2350" s="353">
        <v>30.295971864000002</v>
      </c>
    </row>
    <row r="2351" spans="1:5">
      <c r="A2351" s="212" t="s">
        <v>5035</v>
      </c>
      <c r="B2351" s="225" t="s">
        <v>10826</v>
      </c>
      <c r="C2351" s="226" t="s">
        <v>29572</v>
      </c>
      <c r="D2351" s="353"/>
      <c r="E2351" s="353">
        <v>19.953363420000002</v>
      </c>
    </row>
    <row r="2352" spans="1:5">
      <c r="A2352" s="212" t="s">
        <v>5037</v>
      </c>
      <c r="B2352" s="225" t="s">
        <v>10828</v>
      </c>
      <c r="C2352" s="226" t="s">
        <v>10829</v>
      </c>
      <c r="D2352" s="353"/>
      <c r="E2352" s="353">
        <v>54.378093528000008</v>
      </c>
    </row>
    <row r="2353" spans="1:5">
      <c r="A2353" s="212" t="s">
        <v>5039</v>
      </c>
      <c r="B2353" s="225" t="s">
        <v>10831</v>
      </c>
      <c r="C2353" s="226" t="s">
        <v>10832</v>
      </c>
      <c r="D2353" s="353"/>
      <c r="E2353" s="353">
        <v>24.234015780000004</v>
      </c>
    </row>
    <row r="2354" spans="1:5">
      <c r="A2354" s="212" t="s">
        <v>5042</v>
      </c>
      <c r="B2354" s="225" t="s">
        <v>10834</v>
      </c>
      <c r="C2354" s="226" t="s">
        <v>26045</v>
      </c>
      <c r="D2354" s="353"/>
      <c r="E2354" s="353">
        <v>97.074148680000022</v>
      </c>
    </row>
    <row r="2355" spans="1:5">
      <c r="A2355" s="212" t="s">
        <v>5045</v>
      </c>
      <c r="B2355" s="225" t="s">
        <v>10836</v>
      </c>
      <c r="C2355" s="226" t="s">
        <v>10611</v>
      </c>
      <c r="D2355" s="353"/>
      <c r="E2355" s="353">
        <v>686.16095619600014</v>
      </c>
    </row>
    <row r="2356" spans="1:5">
      <c r="A2356" s="212" t="s">
        <v>5048</v>
      </c>
      <c r="B2356" s="225" t="s">
        <v>10838</v>
      </c>
      <c r="C2356" s="226" t="s">
        <v>29268</v>
      </c>
      <c r="D2356" s="353"/>
      <c r="E2356" s="353">
        <v>339.82856316000004</v>
      </c>
    </row>
    <row r="2357" spans="1:5">
      <c r="A2357" s="212" t="s">
        <v>5050</v>
      </c>
      <c r="B2357" s="225" t="s">
        <v>10840</v>
      </c>
      <c r="C2357" s="226" t="s">
        <v>10841</v>
      </c>
      <c r="D2357" s="353"/>
      <c r="E2357" s="353">
        <v>84.370277160000015</v>
      </c>
    </row>
    <row r="2358" spans="1:5">
      <c r="A2358" s="212" t="s">
        <v>5052</v>
      </c>
      <c r="B2358" s="225" t="s">
        <v>10843</v>
      </c>
      <c r="C2358" s="226" t="s">
        <v>10844</v>
      </c>
      <c r="D2358" s="353"/>
      <c r="E2358" s="353">
        <v>798.89400738000018</v>
      </c>
    </row>
    <row r="2359" spans="1:5">
      <c r="A2359" s="212" t="s">
        <v>5055</v>
      </c>
      <c r="B2359" s="225" t="s">
        <v>10846</v>
      </c>
      <c r="C2359" s="226" t="s">
        <v>10847</v>
      </c>
      <c r="D2359" s="353"/>
      <c r="E2359" s="353">
        <v>96.038506980000008</v>
      </c>
    </row>
    <row r="2360" spans="1:5">
      <c r="A2360" s="212" t="s">
        <v>5058</v>
      </c>
      <c r="B2360" s="225" t="s">
        <v>10849</v>
      </c>
      <c r="C2360" s="226" t="s">
        <v>10850</v>
      </c>
      <c r="D2360" s="353"/>
      <c r="E2360" s="353">
        <v>98.993537963999998</v>
      </c>
    </row>
    <row r="2361" spans="1:5">
      <c r="A2361" s="212" t="s">
        <v>5060</v>
      </c>
      <c r="B2361" s="225" t="s">
        <v>10852</v>
      </c>
      <c r="C2361" s="226" t="s">
        <v>10853</v>
      </c>
      <c r="D2361" s="353"/>
      <c r="E2361" s="353">
        <v>37.241675532000002</v>
      </c>
    </row>
    <row r="2362" spans="1:5">
      <c r="A2362" s="212" t="s">
        <v>5063</v>
      </c>
      <c r="B2362" s="225" t="s">
        <v>10855</v>
      </c>
      <c r="C2362" s="226" t="s">
        <v>10518</v>
      </c>
      <c r="D2362" s="353"/>
      <c r="E2362" s="353">
        <v>56.449376928000014</v>
      </c>
    </row>
    <row r="2363" spans="1:5">
      <c r="A2363" s="212" t="s">
        <v>5066</v>
      </c>
      <c r="B2363" s="225" t="s">
        <v>10857</v>
      </c>
      <c r="C2363" s="226" t="s">
        <v>10858</v>
      </c>
      <c r="D2363" s="353"/>
      <c r="E2363" s="353">
        <v>29.108436048000002</v>
      </c>
    </row>
    <row r="2364" spans="1:5">
      <c r="A2364" s="212" t="s">
        <v>5069</v>
      </c>
      <c r="B2364" s="225" t="s">
        <v>10860</v>
      </c>
      <c r="C2364" s="226" t="s">
        <v>31189</v>
      </c>
      <c r="D2364" s="353"/>
      <c r="E2364" s="353">
        <v>38.415402792000009</v>
      </c>
    </row>
    <row r="2365" spans="1:5">
      <c r="A2365" s="212" t="s">
        <v>5072</v>
      </c>
      <c r="B2365" s="225" t="s">
        <v>7946</v>
      </c>
      <c r="C2365" s="226" t="s">
        <v>22103</v>
      </c>
      <c r="D2365" s="353"/>
      <c r="E2365" s="353">
        <v>43.883590968</v>
      </c>
    </row>
    <row r="2366" spans="1:5">
      <c r="A2366" s="212" t="s">
        <v>5075</v>
      </c>
      <c r="B2366" s="225" t="s">
        <v>7948</v>
      </c>
      <c r="C2366" s="226" t="s">
        <v>7949</v>
      </c>
      <c r="D2366" s="353"/>
      <c r="E2366" s="353">
        <v>52.610598360000004</v>
      </c>
    </row>
    <row r="2367" spans="1:5">
      <c r="A2367" s="212" t="s">
        <v>5078</v>
      </c>
      <c r="B2367" s="225" t="s">
        <v>7951</v>
      </c>
      <c r="C2367" s="226" t="s">
        <v>7952</v>
      </c>
      <c r="D2367" s="353"/>
      <c r="E2367" s="353">
        <v>16.114584852</v>
      </c>
    </row>
    <row r="2368" spans="1:5">
      <c r="A2368" s="212" t="s">
        <v>5081</v>
      </c>
      <c r="B2368" s="225" t="s">
        <v>7954</v>
      </c>
      <c r="C2368" s="226" t="s">
        <v>7955</v>
      </c>
      <c r="D2368" s="353"/>
      <c r="E2368" s="353">
        <v>9.6107549760000008</v>
      </c>
    </row>
    <row r="2369" spans="1:5">
      <c r="A2369" s="212" t="s">
        <v>5083</v>
      </c>
      <c r="B2369" s="225" t="s">
        <v>7957</v>
      </c>
      <c r="C2369" s="226" t="s">
        <v>7958</v>
      </c>
      <c r="D2369" s="353"/>
      <c r="E2369" s="353">
        <v>10.052628768000002</v>
      </c>
    </row>
    <row r="2370" spans="1:5">
      <c r="A2370" s="212" t="s">
        <v>5086</v>
      </c>
      <c r="B2370" s="225" t="s">
        <v>7960</v>
      </c>
      <c r="C2370" s="226" t="s">
        <v>7961</v>
      </c>
      <c r="D2370" s="353"/>
      <c r="E2370" s="353">
        <v>1686.4389442800002</v>
      </c>
    </row>
    <row r="2371" spans="1:5">
      <c r="A2371" s="212" t="s">
        <v>5088</v>
      </c>
      <c r="B2371" s="225" t="s">
        <v>7963</v>
      </c>
      <c r="C2371" s="226" t="s">
        <v>7964</v>
      </c>
      <c r="D2371" s="353"/>
      <c r="E2371" s="353">
        <v>133.12828839600002</v>
      </c>
    </row>
    <row r="2372" spans="1:5">
      <c r="A2372" s="212" t="s">
        <v>5090</v>
      </c>
      <c r="B2372" s="225" t="s">
        <v>7966</v>
      </c>
      <c r="C2372" s="226" t="s">
        <v>7967</v>
      </c>
      <c r="D2372" s="353"/>
      <c r="E2372" s="353">
        <v>10.646396675999998</v>
      </c>
    </row>
    <row r="2373" spans="1:5">
      <c r="A2373" s="212" t="s">
        <v>5092</v>
      </c>
      <c r="B2373" s="225" t="s">
        <v>7969</v>
      </c>
      <c r="C2373" s="226" t="s">
        <v>7970</v>
      </c>
      <c r="D2373" s="353"/>
      <c r="E2373" s="353">
        <v>693.18951119999997</v>
      </c>
    </row>
    <row r="2374" spans="1:5">
      <c r="A2374" s="212" t="s">
        <v>5094</v>
      </c>
      <c r="B2374" s="225" t="s">
        <v>7972</v>
      </c>
      <c r="C2374" s="226" t="s">
        <v>29150</v>
      </c>
      <c r="D2374" s="353"/>
      <c r="E2374" s="353">
        <v>378.83773386000007</v>
      </c>
    </row>
    <row r="2375" spans="1:5">
      <c r="A2375" s="212" t="s">
        <v>5096</v>
      </c>
      <c r="B2375" s="225" t="s">
        <v>7974</v>
      </c>
      <c r="C2375" s="226" t="s">
        <v>7975</v>
      </c>
      <c r="D2375" s="353"/>
      <c r="E2375" s="353">
        <v>131.05700499600002</v>
      </c>
    </row>
    <row r="2376" spans="1:5">
      <c r="A2376" s="212" t="s">
        <v>5098</v>
      </c>
      <c r="B2376" s="225" t="s">
        <v>7977</v>
      </c>
      <c r="C2376" s="226" t="s">
        <v>7978</v>
      </c>
      <c r="D2376" s="353"/>
      <c r="E2376" s="353">
        <v>142.14527546400001</v>
      </c>
    </row>
    <row r="2377" spans="1:5">
      <c r="A2377" s="212" t="s">
        <v>5100</v>
      </c>
      <c r="B2377" s="225" t="s">
        <v>7980</v>
      </c>
      <c r="C2377" s="226" t="s">
        <v>29560</v>
      </c>
      <c r="D2377" s="353"/>
      <c r="E2377" s="353">
        <v>117.91125968400002</v>
      </c>
    </row>
    <row r="2378" spans="1:5">
      <c r="A2378" s="212" t="s">
        <v>5102</v>
      </c>
      <c r="B2378" s="225" t="s">
        <v>7982</v>
      </c>
      <c r="C2378" s="226" t="s">
        <v>7983</v>
      </c>
      <c r="D2378" s="353"/>
      <c r="E2378" s="353">
        <v>37.241675532000002</v>
      </c>
    </row>
    <row r="2379" spans="1:5">
      <c r="A2379" s="212" t="s">
        <v>5104</v>
      </c>
      <c r="B2379" s="225" t="s">
        <v>7985</v>
      </c>
      <c r="C2379" s="226" t="s">
        <v>7986</v>
      </c>
      <c r="D2379" s="353"/>
      <c r="E2379" s="353">
        <v>63.685060272000001</v>
      </c>
    </row>
    <row r="2380" spans="1:5">
      <c r="A2380" s="212" t="s">
        <v>5106</v>
      </c>
      <c r="B2380" s="225" t="s">
        <v>7988</v>
      </c>
      <c r="C2380" s="226" t="s">
        <v>7989</v>
      </c>
      <c r="D2380" s="353"/>
      <c r="E2380" s="353">
        <v>31.759678800000007</v>
      </c>
    </row>
    <row r="2381" spans="1:5">
      <c r="A2381" s="212" t="s">
        <v>5108</v>
      </c>
      <c r="B2381" s="225" t="s">
        <v>7991</v>
      </c>
      <c r="C2381" s="226" t="s">
        <v>7992</v>
      </c>
      <c r="D2381" s="353"/>
      <c r="E2381" s="353">
        <v>393.17101498800002</v>
      </c>
    </row>
    <row r="2382" spans="1:5">
      <c r="A2382" s="212" t="s">
        <v>5110</v>
      </c>
      <c r="B2382" s="225" t="s">
        <v>7994</v>
      </c>
      <c r="C2382" s="226" t="s">
        <v>7995</v>
      </c>
      <c r="D2382" s="353"/>
      <c r="E2382" s="353">
        <v>4.3496951400000006</v>
      </c>
    </row>
    <row r="2383" spans="1:5">
      <c r="A2383" s="212" t="s">
        <v>5112</v>
      </c>
      <c r="B2383" s="225" t="s">
        <v>7997</v>
      </c>
      <c r="C2383" s="226" t="s">
        <v>29393</v>
      </c>
      <c r="D2383" s="353"/>
      <c r="E2383" s="353">
        <v>24.827783688000004</v>
      </c>
    </row>
    <row r="2384" spans="1:5">
      <c r="A2384" s="212" t="s">
        <v>5114</v>
      </c>
      <c r="B2384" s="225" t="s">
        <v>7999</v>
      </c>
      <c r="C2384" s="226" t="s">
        <v>6695</v>
      </c>
      <c r="D2384" s="353"/>
      <c r="E2384" s="353">
        <v>4.3496951400000006</v>
      </c>
    </row>
    <row r="2385" spans="1:5">
      <c r="A2385" s="212" t="s">
        <v>5116</v>
      </c>
      <c r="B2385" s="225" t="s">
        <v>8001</v>
      </c>
      <c r="C2385" s="226" t="s">
        <v>21827</v>
      </c>
      <c r="D2385" s="353"/>
      <c r="E2385" s="353">
        <v>404.10739134000011</v>
      </c>
    </row>
    <row r="2386" spans="1:5">
      <c r="A2386" s="212" t="s">
        <v>5118</v>
      </c>
      <c r="B2386" s="225" t="s">
        <v>8003</v>
      </c>
      <c r="C2386" s="226" t="s">
        <v>31164</v>
      </c>
      <c r="D2386" s="353"/>
      <c r="E2386" s="353">
        <v>6.7938095519999999</v>
      </c>
    </row>
    <row r="2387" spans="1:5">
      <c r="A2387" s="212" t="s">
        <v>5120</v>
      </c>
      <c r="B2387" s="225" t="s">
        <v>8005</v>
      </c>
      <c r="C2387" s="226" t="s">
        <v>10583</v>
      </c>
      <c r="D2387" s="353"/>
      <c r="E2387" s="353">
        <v>125.65785960000002</v>
      </c>
    </row>
    <row r="2388" spans="1:5">
      <c r="A2388" s="212" t="s">
        <v>5122</v>
      </c>
      <c r="B2388" s="225" t="s">
        <v>8007</v>
      </c>
      <c r="C2388" s="226" t="s">
        <v>10583</v>
      </c>
      <c r="D2388" s="353"/>
      <c r="E2388" s="353">
        <v>110.46844800000001</v>
      </c>
    </row>
    <row r="2389" spans="1:5">
      <c r="A2389" s="212" t="s">
        <v>5124</v>
      </c>
      <c r="B2389" s="225" t="s">
        <v>8009</v>
      </c>
      <c r="C2389" s="226" t="s">
        <v>8010</v>
      </c>
      <c r="D2389" s="353"/>
      <c r="E2389" s="353">
        <v>30.447865980000007</v>
      </c>
    </row>
    <row r="2390" spans="1:5">
      <c r="A2390" s="212" t="s">
        <v>5126</v>
      </c>
      <c r="B2390" s="225" t="s">
        <v>8012</v>
      </c>
      <c r="C2390" s="226" t="s">
        <v>8013</v>
      </c>
      <c r="D2390" s="353"/>
      <c r="E2390" s="353">
        <v>9.0169870680000024</v>
      </c>
    </row>
    <row r="2391" spans="1:5">
      <c r="A2391" s="212" t="s">
        <v>5128</v>
      </c>
      <c r="B2391" s="225" t="s">
        <v>8015</v>
      </c>
      <c r="C2391" s="226" t="s">
        <v>8016</v>
      </c>
      <c r="D2391" s="353"/>
      <c r="E2391" s="353">
        <v>5.1367828319999997</v>
      </c>
    </row>
    <row r="2392" spans="1:5">
      <c r="A2392" s="212" t="s">
        <v>5130</v>
      </c>
      <c r="B2392" s="225" t="s">
        <v>8018</v>
      </c>
      <c r="C2392" s="226" t="s">
        <v>30549</v>
      </c>
      <c r="D2392" s="353"/>
      <c r="E2392" s="353">
        <v>5.7581678520000006</v>
      </c>
    </row>
    <row r="2393" spans="1:5">
      <c r="A2393" s="212" t="s">
        <v>5132</v>
      </c>
      <c r="B2393" s="225" t="s">
        <v>8020</v>
      </c>
      <c r="C2393" s="226" t="s">
        <v>30549</v>
      </c>
      <c r="D2393" s="353"/>
      <c r="E2393" s="353">
        <v>2.1817518480000002</v>
      </c>
    </row>
    <row r="2394" spans="1:5">
      <c r="A2394" s="212" t="s">
        <v>5134</v>
      </c>
      <c r="B2394" s="225" t="s">
        <v>8022</v>
      </c>
      <c r="C2394" s="226" t="s">
        <v>8023</v>
      </c>
      <c r="D2394" s="353"/>
      <c r="E2394" s="353">
        <v>31.925381472000002</v>
      </c>
    </row>
    <row r="2395" spans="1:5">
      <c r="A2395" s="212" t="s">
        <v>5136</v>
      </c>
      <c r="B2395" s="225" t="s">
        <v>8025</v>
      </c>
      <c r="C2395" s="226" t="s">
        <v>30549</v>
      </c>
      <c r="D2395" s="353"/>
      <c r="E2395" s="353">
        <v>4.667291928</v>
      </c>
    </row>
    <row r="2396" spans="1:5">
      <c r="A2396" s="212" t="s">
        <v>5138</v>
      </c>
      <c r="B2396" s="225" t="s">
        <v>8027</v>
      </c>
      <c r="C2396" s="226" t="s">
        <v>8028</v>
      </c>
      <c r="D2396" s="353"/>
      <c r="E2396" s="353">
        <v>10058.483595743999</v>
      </c>
    </row>
    <row r="2397" spans="1:5">
      <c r="A2397" s="212" t="s">
        <v>5140</v>
      </c>
      <c r="B2397" s="225" t="s">
        <v>8030</v>
      </c>
      <c r="C2397" s="226" t="s">
        <v>8031</v>
      </c>
      <c r="D2397" s="353"/>
      <c r="E2397" s="353">
        <v>7545.8235117600016</v>
      </c>
    </row>
    <row r="2398" spans="1:5">
      <c r="A2398" s="212" t="s">
        <v>5142</v>
      </c>
      <c r="B2398" s="225" t="s">
        <v>8033</v>
      </c>
      <c r="C2398" s="226" t="s">
        <v>8034</v>
      </c>
      <c r="D2398" s="353"/>
      <c r="E2398" s="353">
        <v>9024.9684133680003</v>
      </c>
    </row>
    <row r="2399" spans="1:5">
      <c r="A2399" s="212" t="s">
        <v>5144</v>
      </c>
      <c r="B2399" s="225" t="s">
        <v>8036</v>
      </c>
      <c r="C2399" s="226" t="s">
        <v>8037</v>
      </c>
      <c r="D2399" s="353"/>
      <c r="E2399" s="353">
        <v>10262.532627756002</v>
      </c>
    </row>
    <row r="2400" spans="1:5">
      <c r="A2400" s="212" t="s">
        <v>5146</v>
      </c>
      <c r="B2400" s="225" t="s">
        <v>8039</v>
      </c>
      <c r="C2400" s="226" t="s">
        <v>8040</v>
      </c>
      <c r="D2400" s="353"/>
      <c r="E2400" s="353">
        <v>76.250846232000015</v>
      </c>
    </row>
    <row r="2401" spans="1:5">
      <c r="A2401" s="212" t="s">
        <v>5148</v>
      </c>
      <c r="B2401" s="225" t="s">
        <v>8042</v>
      </c>
      <c r="C2401" s="226" t="s">
        <v>8043</v>
      </c>
      <c r="D2401" s="353"/>
      <c r="E2401" s="353">
        <v>434.98332255600002</v>
      </c>
    </row>
    <row r="2402" spans="1:5">
      <c r="A2402" s="212" t="s">
        <v>5150</v>
      </c>
      <c r="B2402" s="225" t="s">
        <v>8045</v>
      </c>
      <c r="C2402" s="226" t="s">
        <v>8046</v>
      </c>
      <c r="D2402" s="353"/>
      <c r="E2402" s="353">
        <v>413.41435808399996</v>
      </c>
    </row>
    <row r="2403" spans="1:5">
      <c r="A2403" s="212" t="s">
        <v>5152</v>
      </c>
      <c r="B2403" s="225" t="s">
        <v>8048</v>
      </c>
      <c r="C2403" s="226" t="s">
        <v>22662</v>
      </c>
      <c r="D2403" s="353"/>
      <c r="E2403" s="353">
        <v>816.92798151600016</v>
      </c>
    </row>
    <row r="2404" spans="1:5">
      <c r="A2404" s="212" t="s">
        <v>5154</v>
      </c>
      <c r="B2404" s="225" t="s">
        <v>8050</v>
      </c>
      <c r="C2404" s="226" t="s">
        <v>21115</v>
      </c>
      <c r="D2404" s="353"/>
      <c r="E2404" s="353">
        <v>1.5603668280000003</v>
      </c>
    </row>
    <row r="2405" spans="1:5">
      <c r="A2405" s="212" t="s">
        <v>5156</v>
      </c>
      <c r="B2405" s="225" t="s">
        <v>8052</v>
      </c>
      <c r="C2405" s="226" t="s">
        <v>31189</v>
      </c>
      <c r="D2405" s="353"/>
      <c r="E2405" s="353">
        <v>35.764160040000007</v>
      </c>
    </row>
    <row r="2406" spans="1:5">
      <c r="A2406" s="212" t="s">
        <v>5158</v>
      </c>
      <c r="B2406" s="225" t="s">
        <v>8054</v>
      </c>
      <c r="C2406" s="226" t="s">
        <v>14481</v>
      </c>
      <c r="D2406" s="353"/>
      <c r="E2406" s="353">
        <v>21.720858587999999</v>
      </c>
    </row>
    <row r="2407" spans="1:5">
      <c r="A2407" s="212" t="s">
        <v>5160</v>
      </c>
      <c r="B2407" s="225" t="s">
        <v>8056</v>
      </c>
      <c r="C2407" s="226" t="s">
        <v>8057</v>
      </c>
      <c r="D2407" s="353"/>
      <c r="E2407" s="353">
        <v>162.67859823600003</v>
      </c>
    </row>
    <row r="2408" spans="1:5">
      <c r="A2408" s="212" t="s">
        <v>5162</v>
      </c>
      <c r="B2408" s="225" t="s">
        <v>8059</v>
      </c>
      <c r="C2408" s="226" t="s">
        <v>8060</v>
      </c>
      <c r="D2408" s="353"/>
      <c r="E2408" s="353">
        <v>25.863425388000003</v>
      </c>
    </row>
    <row r="2409" spans="1:5">
      <c r="A2409" s="212" t="s">
        <v>5164</v>
      </c>
      <c r="B2409" s="225" t="s">
        <v>8062</v>
      </c>
      <c r="C2409" s="226" t="s">
        <v>30549</v>
      </c>
      <c r="D2409" s="353"/>
      <c r="E2409" s="353">
        <v>1.1046844800000002</v>
      </c>
    </row>
    <row r="2410" spans="1:5">
      <c r="A2410" s="212" t="s">
        <v>5166</v>
      </c>
      <c r="B2410" s="225" t="s">
        <v>8064</v>
      </c>
      <c r="C2410" s="226" t="s">
        <v>30549</v>
      </c>
      <c r="D2410" s="353"/>
      <c r="E2410" s="353">
        <v>1.408472712</v>
      </c>
    </row>
    <row r="2411" spans="1:5">
      <c r="A2411" s="212" t="s">
        <v>5168</v>
      </c>
      <c r="B2411" s="225" t="s">
        <v>8066</v>
      </c>
      <c r="C2411" s="226" t="s">
        <v>30549</v>
      </c>
      <c r="D2411" s="353"/>
      <c r="E2411" s="353">
        <v>1.1046844800000002</v>
      </c>
    </row>
    <row r="2412" spans="1:5">
      <c r="A2412" s="212" t="s">
        <v>5170</v>
      </c>
      <c r="B2412" s="225" t="s">
        <v>8068</v>
      </c>
      <c r="C2412" s="226" t="s">
        <v>29393</v>
      </c>
      <c r="D2412" s="353"/>
      <c r="E2412" s="353">
        <v>22.162732380000001</v>
      </c>
    </row>
    <row r="2413" spans="1:5">
      <c r="A2413" s="212" t="s">
        <v>5172</v>
      </c>
      <c r="B2413" s="225" t="s">
        <v>8070</v>
      </c>
      <c r="C2413" s="226" t="s">
        <v>8071</v>
      </c>
      <c r="D2413" s="353"/>
      <c r="E2413" s="353">
        <v>66.350111580000004</v>
      </c>
    </row>
    <row r="2414" spans="1:5">
      <c r="A2414" s="212" t="s">
        <v>5174</v>
      </c>
      <c r="B2414" s="225" t="s">
        <v>8073</v>
      </c>
      <c r="C2414" s="226" t="s">
        <v>10590</v>
      </c>
      <c r="D2414" s="353"/>
      <c r="E2414" s="353">
        <v>23.944036104000006</v>
      </c>
    </row>
    <row r="2415" spans="1:5">
      <c r="A2415" s="212" t="s">
        <v>5176</v>
      </c>
      <c r="B2415" s="225" t="s">
        <v>8075</v>
      </c>
      <c r="C2415" s="226" t="s">
        <v>8076</v>
      </c>
      <c r="D2415" s="353"/>
      <c r="E2415" s="353">
        <v>641.54551175999995</v>
      </c>
    </row>
    <row r="2416" spans="1:5">
      <c r="A2416" s="212" t="s">
        <v>5179</v>
      </c>
      <c r="B2416" s="225" t="s">
        <v>8078</v>
      </c>
      <c r="C2416" s="226" t="s">
        <v>8079</v>
      </c>
      <c r="D2416" s="353"/>
      <c r="E2416" s="353">
        <v>405.58490683200006</v>
      </c>
    </row>
    <row r="2417" spans="1:5">
      <c r="A2417" s="212" t="s">
        <v>5182</v>
      </c>
      <c r="B2417" s="225" t="s">
        <v>8081</v>
      </c>
      <c r="C2417" s="226" t="s">
        <v>8082</v>
      </c>
      <c r="D2417" s="353"/>
      <c r="E2417" s="353">
        <v>646.41993202799995</v>
      </c>
    </row>
    <row r="2418" spans="1:5">
      <c r="A2418" s="212" t="s">
        <v>5185</v>
      </c>
      <c r="B2418" s="225" t="s">
        <v>8084</v>
      </c>
      <c r="C2418" s="226" t="s">
        <v>30549</v>
      </c>
      <c r="D2418" s="353"/>
      <c r="E2418" s="353">
        <v>5.2748683920000001</v>
      </c>
    </row>
    <row r="2419" spans="1:5">
      <c r="A2419" s="212" t="s">
        <v>5187</v>
      </c>
      <c r="B2419" s="225" t="s">
        <v>8086</v>
      </c>
      <c r="C2419" s="226" t="s">
        <v>30549</v>
      </c>
      <c r="D2419" s="353"/>
      <c r="E2419" s="353">
        <v>2.6512427519999999</v>
      </c>
    </row>
    <row r="2420" spans="1:5">
      <c r="A2420" s="212" t="s">
        <v>5190</v>
      </c>
      <c r="B2420" s="225" t="s">
        <v>8088</v>
      </c>
      <c r="C2420" s="226" t="s">
        <v>8089</v>
      </c>
      <c r="D2420" s="353"/>
      <c r="E2420" s="353">
        <v>8.4232191600000004</v>
      </c>
    </row>
    <row r="2421" spans="1:5">
      <c r="A2421" s="212" t="s">
        <v>5192</v>
      </c>
      <c r="B2421" s="225" t="s">
        <v>8091</v>
      </c>
      <c r="C2421" s="226" t="s">
        <v>8092</v>
      </c>
      <c r="D2421" s="353"/>
      <c r="E2421" s="353">
        <v>4522.9787092440001</v>
      </c>
    </row>
    <row r="2422" spans="1:5">
      <c r="A2422" s="212" t="s">
        <v>5195</v>
      </c>
      <c r="B2422" s="225" t="s">
        <v>8094</v>
      </c>
      <c r="C2422" s="226" t="s">
        <v>8095</v>
      </c>
      <c r="D2422" s="353"/>
      <c r="E2422" s="353">
        <v>5276.2492476000007</v>
      </c>
    </row>
    <row r="2423" spans="1:5">
      <c r="A2423" s="212" t="s">
        <v>5198</v>
      </c>
      <c r="B2423" s="225" t="s">
        <v>8097</v>
      </c>
      <c r="C2423" s="226" t="s">
        <v>8098</v>
      </c>
      <c r="D2423" s="353"/>
      <c r="E2423" s="353">
        <v>86.883434351999995</v>
      </c>
    </row>
    <row r="2424" spans="1:5">
      <c r="A2424" s="212" t="s">
        <v>5201</v>
      </c>
      <c r="B2424" s="225" t="s">
        <v>8100</v>
      </c>
      <c r="C2424" s="226" t="s">
        <v>24458</v>
      </c>
      <c r="D2424" s="353"/>
      <c r="E2424" s="353">
        <v>230.20243707600005</v>
      </c>
    </row>
    <row r="2425" spans="1:5">
      <c r="A2425" s="212" t="s">
        <v>5204</v>
      </c>
      <c r="B2425" s="225" t="s">
        <v>8102</v>
      </c>
      <c r="C2425" s="226" t="s">
        <v>28551</v>
      </c>
      <c r="D2425" s="353"/>
      <c r="E2425" s="353">
        <v>2.8031368679999997</v>
      </c>
    </row>
    <row r="2426" spans="1:5">
      <c r="A2426" s="212" t="s">
        <v>5207</v>
      </c>
      <c r="B2426" s="225" t="s">
        <v>8104</v>
      </c>
      <c r="C2426" s="226" t="s">
        <v>8105</v>
      </c>
      <c r="D2426" s="353"/>
      <c r="E2426" s="353">
        <v>3.5764160039999995</v>
      </c>
    </row>
    <row r="2427" spans="1:5">
      <c r="A2427" s="212" t="s">
        <v>5210</v>
      </c>
      <c r="B2427" s="225" t="s">
        <v>8107</v>
      </c>
      <c r="C2427" s="226" t="s">
        <v>8108</v>
      </c>
      <c r="D2427" s="353"/>
      <c r="E2427" s="353">
        <v>397.60356146400005</v>
      </c>
    </row>
    <row r="2428" spans="1:5">
      <c r="A2428" s="212" t="s">
        <v>5213</v>
      </c>
      <c r="B2428" s="225" t="s">
        <v>8110</v>
      </c>
      <c r="C2428" s="226" t="s">
        <v>22660</v>
      </c>
      <c r="D2428" s="353"/>
      <c r="E2428" s="353">
        <v>4.1978010240000003</v>
      </c>
    </row>
    <row r="2429" spans="1:5">
      <c r="A2429" s="212" t="s">
        <v>5216</v>
      </c>
      <c r="B2429" s="225" t="s">
        <v>8112</v>
      </c>
      <c r="C2429" s="226" t="s">
        <v>8113</v>
      </c>
      <c r="D2429" s="353"/>
      <c r="E2429" s="353">
        <v>25.421551596000004</v>
      </c>
    </row>
    <row r="2430" spans="1:5">
      <c r="A2430" s="212" t="s">
        <v>5219</v>
      </c>
      <c r="B2430" s="225" t="s">
        <v>8115</v>
      </c>
      <c r="C2430" s="226" t="s">
        <v>22660</v>
      </c>
      <c r="D2430" s="353"/>
      <c r="E2430" s="353">
        <v>6.3795528720000005</v>
      </c>
    </row>
    <row r="2431" spans="1:5">
      <c r="A2431" s="212" t="s">
        <v>5222</v>
      </c>
      <c r="B2431" s="225" t="s">
        <v>8117</v>
      </c>
      <c r="C2431" s="226" t="s">
        <v>10605</v>
      </c>
      <c r="D2431" s="353"/>
      <c r="E2431" s="353">
        <v>348.84555022800009</v>
      </c>
    </row>
    <row r="2432" spans="1:5">
      <c r="A2432" s="212" t="s">
        <v>5225</v>
      </c>
      <c r="B2432" s="225" t="s">
        <v>8119</v>
      </c>
      <c r="C2432" s="226" t="s">
        <v>3487</v>
      </c>
      <c r="D2432" s="353"/>
      <c r="E2432" s="353">
        <v>486.10259686799998</v>
      </c>
    </row>
    <row r="2433" spans="1:5">
      <c r="A2433" s="212" t="s">
        <v>5228</v>
      </c>
      <c r="B2433" s="225" t="s">
        <v>8121</v>
      </c>
      <c r="C2433" s="226" t="s">
        <v>10590</v>
      </c>
      <c r="D2433" s="353"/>
      <c r="E2433" s="353">
        <v>36.357927947999997</v>
      </c>
    </row>
    <row r="2434" spans="1:5">
      <c r="A2434" s="212" t="s">
        <v>5230</v>
      </c>
      <c r="B2434" s="225" t="s">
        <v>8123</v>
      </c>
      <c r="C2434" s="226" t="s">
        <v>10590</v>
      </c>
      <c r="D2434" s="353"/>
      <c r="E2434" s="353">
        <v>39.754832724000003</v>
      </c>
    </row>
    <row r="2435" spans="1:5">
      <c r="A2435" s="212" t="s">
        <v>5233</v>
      </c>
      <c r="B2435" s="225" t="s">
        <v>8125</v>
      </c>
      <c r="C2435" s="226" t="s">
        <v>22149</v>
      </c>
      <c r="D2435" s="353"/>
      <c r="E2435" s="353">
        <v>885.92933584800016</v>
      </c>
    </row>
    <row r="2436" spans="1:5">
      <c r="A2436" s="212" t="s">
        <v>5235</v>
      </c>
      <c r="B2436" s="225" t="s">
        <v>8127</v>
      </c>
      <c r="C2436" s="226" t="s">
        <v>8128</v>
      </c>
      <c r="D2436" s="353"/>
      <c r="E2436" s="353">
        <v>0.78708769199999984</v>
      </c>
    </row>
    <row r="2437" spans="1:5">
      <c r="A2437" s="212" t="s">
        <v>5238</v>
      </c>
      <c r="B2437" s="225" t="s">
        <v>8130</v>
      </c>
      <c r="C2437" s="226" t="s">
        <v>8131</v>
      </c>
      <c r="D2437" s="353"/>
      <c r="E2437" s="353">
        <v>217.19477732399997</v>
      </c>
    </row>
    <row r="2438" spans="1:5">
      <c r="A2438" s="212" t="s">
        <v>5240</v>
      </c>
      <c r="B2438" s="225" t="s">
        <v>8133</v>
      </c>
      <c r="C2438" s="226" t="s">
        <v>8134</v>
      </c>
      <c r="D2438" s="353"/>
      <c r="E2438" s="353">
        <v>1.2427700400000001</v>
      </c>
    </row>
    <row r="2439" spans="1:5">
      <c r="A2439" s="212" t="s">
        <v>5242</v>
      </c>
      <c r="B2439" s="225" t="s">
        <v>8136</v>
      </c>
      <c r="C2439" s="226" t="s">
        <v>22041</v>
      </c>
      <c r="D2439" s="353"/>
      <c r="E2439" s="353">
        <v>49.061799468000011</v>
      </c>
    </row>
    <row r="2440" spans="1:5">
      <c r="A2440" s="212" t="s">
        <v>5244</v>
      </c>
      <c r="B2440" s="225" t="s">
        <v>8138</v>
      </c>
      <c r="C2440" s="227" t="s">
        <v>8139</v>
      </c>
      <c r="D2440" s="353"/>
      <c r="E2440" s="353">
        <v>209.22724051200001</v>
      </c>
    </row>
    <row r="2441" spans="1:5">
      <c r="A2441" s="212" t="s">
        <v>5247</v>
      </c>
      <c r="B2441" s="225" t="s">
        <v>8141</v>
      </c>
      <c r="C2441" s="226" t="s">
        <v>28551</v>
      </c>
      <c r="D2441" s="353"/>
      <c r="E2441" s="353">
        <v>3.7283101200000006</v>
      </c>
    </row>
    <row r="2442" spans="1:5">
      <c r="A2442" s="212" t="s">
        <v>5250</v>
      </c>
      <c r="B2442" s="225" t="s">
        <v>8143</v>
      </c>
      <c r="C2442" s="226" t="s">
        <v>29512</v>
      </c>
      <c r="D2442" s="353"/>
      <c r="E2442" s="353">
        <v>34.134750432000004</v>
      </c>
    </row>
    <row r="2443" spans="1:5">
      <c r="A2443" s="212" t="s">
        <v>5253</v>
      </c>
      <c r="B2443" s="225" t="s">
        <v>8145</v>
      </c>
      <c r="C2443" s="226" t="s">
        <v>8146</v>
      </c>
      <c r="D2443" s="353"/>
      <c r="E2443" s="353">
        <v>66.046323348000001</v>
      </c>
    </row>
    <row r="2444" spans="1:5">
      <c r="A2444" s="212" t="s">
        <v>5256</v>
      </c>
      <c r="B2444" s="228" t="s">
        <v>8148</v>
      </c>
      <c r="C2444" s="226" t="s">
        <v>8149</v>
      </c>
      <c r="D2444" s="353"/>
      <c r="E2444" s="353">
        <v>25.421551596000004</v>
      </c>
    </row>
    <row r="2445" spans="1:5">
      <c r="A2445" s="212" t="s">
        <v>5259</v>
      </c>
      <c r="B2445" s="225" t="s">
        <v>8151</v>
      </c>
      <c r="C2445" s="226" t="s">
        <v>30549</v>
      </c>
      <c r="D2445" s="353"/>
      <c r="E2445" s="353">
        <v>6.517638432</v>
      </c>
    </row>
    <row r="2446" spans="1:5">
      <c r="A2446" s="212" t="s">
        <v>5262</v>
      </c>
      <c r="B2446" s="225" t="s">
        <v>8153</v>
      </c>
      <c r="C2446" s="226" t="s">
        <v>5022</v>
      </c>
      <c r="D2446" s="353"/>
      <c r="E2446" s="353">
        <v>24.675889572000003</v>
      </c>
    </row>
    <row r="2447" spans="1:5">
      <c r="A2447" s="212" t="s">
        <v>5265</v>
      </c>
      <c r="B2447" s="225" t="s">
        <v>5024</v>
      </c>
      <c r="C2447" s="226" t="s">
        <v>5025</v>
      </c>
      <c r="D2447" s="353"/>
      <c r="E2447" s="353">
        <v>240.98691931200005</v>
      </c>
    </row>
    <row r="2448" spans="1:5">
      <c r="A2448" s="212" t="s">
        <v>5267</v>
      </c>
      <c r="B2448" s="225" t="s">
        <v>5027</v>
      </c>
      <c r="C2448" s="226" t="s">
        <v>5028</v>
      </c>
      <c r="D2448" s="353"/>
      <c r="E2448" s="353">
        <v>29.702203956000005</v>
      </c>
    </row>
    <row r="2449" spans="1:5">
      <c r="A2449" s="212" t="s">
        <v>5270</v>
      </c>
      <c r="B2449" s="225" t="s">
        <v>5030</v>
      </c>
      <c r="C2449" s="226" t="s">
        <v>5031</v>
      </c>
      <c r="D2449" s="353"/>
      <c r="E2449" s="353">
        <v>25.863425388000003</v>
      </c>
    </row>
    <row r="2450" spans="1:5">
      <c r="A2450" s="212" t="s">
        <v>5273</v>
      </c>
      <c r="B2450" s="225" t="s">
        <v>5033</v>
      </c>
      <c r="C2450" s="226" t="s">
        <v>5034</v>
      </c>
      <c r="D2450" s="353"/>
      <c r="E2450" s="353">
        <v>55.85560902000001</v>
      </c>
    </row>
    <row r="2451" spans="1:5">
      <c r="A2451" s="212" t="s">
        <v>5276</v>
      </c>
      <c r="B2451" s="225" t="s">
        <v>5036</v>
      </c>
      <c r="C2451" s="226" t="s">
        <v>29439</v>
      </c>
      <c r="D2451" s="353"/>
      <c r="E2451" s="353">
        <v>0.78708769199999984</v>
      </c>
    </row>
    <row r="2452" spans="1:5">
      <c r="A2452" s="212" t="s">
        <v>5279</v>
      </c>
      <c r="B2452" s="225" t="s">
        <v>5038</v>
      </c>
      <c r="C2452" s="226" t="s">
        <v>29439</v>
      </c>
      <c r="D2452" s="353"/>
      <c r="E2452" s="353">
        <v>16.114584852</v>
      </c>
    </row>
    <row r="2453" spans="1:5">
      <c r="A2453" s="212" t="s">
        <v>5282</v>
      </c>
      <c r="B2453" s="225" t="s">
        <v>5040</v>
      </c>
      <c r="C2453" s="226" t="s">
        <v>5041</v>
      </c>
      <c r="D2453" s="353"/>
      <c r="E2453" s="353">
        <v>41.522327892000007</v>
      </c>
    </row>
    <row r="2454" spans="1:5">
      <c r="A2454" s="212" t="s">
        <v>1759</v>
      </c>
      <c r="B2454" s="225" t="s">
        <v>5043</v>
      </c>
      <c r="C2454" s="226" t="s">
        <v>5044</v>
      </c>
      <c r="D2454" s="353"/>
      <c r="E2454" s="353">
        <v>105.80115607200001</v>
      </c>
    </row>
    <row r="2455" spans="1:5">
      <c r="A2455" s="212" t="s">
        <v>1762</v>
      </c>
      <c r="B2455" s="225" t="s">
        <v>5046</v>
      </c>
      <c r="C2455" s="226" t="s">
        <v>5047</v>
      </c>
      <c r="D2455" s="353"/>
      <c r="E2455" s="353">
        <v>211.28471535599999</v>
      </c>
    </row>
    <row r="2456" spans="1:5">
      <c r="A2456" s="212" t="s">
        <v>1764</v>
      </c>
      <c r="B2456" s="225" t="s">
        <v>5049</v>
      </c>
      <c r="C2456" s="226" t="s">
        <v>29268</v>
      </c>
      <c r="D2456" s="353"/>
      <c r="E2456" s="353">
        <v>1.408472712</v>
      </c>
    </row>
    <row r="2457" spans="1:5">
      <c r="A2457" s="212" t="s">
        <v>1766</v>
      </c>
      <c r="B2457" s="225" t="s">
        <v>5051</v>
      </c>
      <c r="C2457" s="226" t="s">
        <v>29439</v>
      </c>
      <c r="D2457" s="353"/>
      <c r="E2457" s="353">
        <v>0.48329946000000007</v>
      </c>
    </row>
    <row r="2458" spans="1:5">
      <c r="A2458" s="212" t="s">
        <v>1769</v>
      </c>
      <c r="B2458" s="225" t="s">
        <v>5053</v>
      </c>
      <c r="C2458" s="226" t="s">
        <v>5054</v>
      </c>
      <c r="D2458" s="353"/>
      <c r="E2458" s="353">
        <v>316.34020940400001</v>
      </c>
    </row>
    <row r="2459" spans="1:5">
      <c r="A2459" s="212" t="s">
        <v>1772</v>
      </c>
      <c r="B2459" s="225" t="s">
        <v>5056</v>
      </c>
      <c r="C2459" s="226" t="s">
        <v>5057</v>
      </c>
      <c r="D2459" s="353"/>
      <c r="E2459" s="353">
        <v>247.20076951200002</v>
      </c>
    </row>
    <row r="2460" spans="1:5">
      <c r="A2460" s="212" t="s">
        <v>1775</v>
      </c>
      <c r="B2460" s="225" t="s">
        <v>5056</v>
      </c>
      <c r="C2460" s="227" t="s">
        <v>5059</v>
      </c>
      <c r="D2460" s="353"/>
      <c r="E2460" s="353">
        <v>247.20076951200002</v>
      </c>
    </row>
    <row r="2461" spans="1:5">
      <c r="A2461" s="212" t="s">
        <v>1778</v>
      </c>
      <c r="B2461" s="225" t="s">
        <v>5061</v>
      </c>
      <c r="C2461" s="226" t="s">
        <v>5062</v>
      </c>
      <c r="D2461" s="353"/>
      <c r="E2461" s="353">
        <v>10.342608444000003</v>
      </c>
    </row>
    <row r="2462" spans="1:5">
      <c r="A2462" s="212" t="s">
        <v>1780</v>
      </c>
      <c r="B2462" s="225" t="s">
        <v>5064</v>
      </c>
      <c r="C2462" s="226" t="s">
        <v>5065</v>
      </c>
      <c r="D2462" s="353"/>
      <c r="E2462" s="353">
        <v>8.1332394840000006</v>
      </c>
    </row>
    <row r="2463" spans="1:5">
      <c r="A2463" s="212" t="s">
        <v>1782</v>
      </c>
      <c r="B2463" s="225" t="s">
        <v>5067</v>
      </c>
      <c r="C2463" s="226" t="s">
        <v>5068</v>
      </c>
      <c r="D2463" s="353"/>
      <c r="E2463" s="353">
        <v>2.0298577320000004</v>
      </c>
    </row>
    <row r="2464" spans="1:5">
      <c r="A2464" s="212" t="s">
        <v>1784</v>
      </c>
      <c r="B2464" s="225" t="s">
        <v>5070</v>
      </c>
      <c r="C2464" s="226" t="s">
        <v>5071</v>
      </c>
      <c r="D2464" s="353"/>
      <c r="E2464" s="353">
        <v>407.50429611600003</v>
      </c>
    </row>
    <row r="2465" spans="1:5">
      <c r="A2465" s="212" t="s">
        <v>1786</v>
      </c>
      <c r="B2465" s="225" t="s">
        <v>5073</v>
      </c>
      <c r="C2465" s="226" t="s">
        <v>5074</v>
      </c>
      <c r="D2465" s="353"/>
      <c r="E2465" s="353">
        <v>151.74222188400003</v>
      </c>
    </row>
    <row r="2466" spans="1:5">
      <c r="A2466" s="212" t="s">
        <v>1788</v>
      </c>
      <c r="B2466" s="225" t="s">
        <v>5076</v>
      </c>
      <c r="C2466" s="226" t="s">
        <v>5077</v>
      </c>
      <c r="D2466" s="353"/>
      <c r="E2466" s="353">
        <v>84.080297484000013</v>
      </c>
    </row>
    <row r="2467" spans="1:5">
      <c r="A2467" s="212" t="s">
        <v>1790</v>
      </c>
      <c r="B2467" s="225" t="s">
        <v>5079</v>
      </c>
      <c r="C2467" s="226" t="s">
        <v>5080</v>
      </c>
      <c r="D2467" s="353"/>
      <c r="E2467" s="353">
        <v>1548.1462559400002</v>
      </c>
    </row>
    <row r="2468" spans="1:5">
      <c r="A2468" s="212" t="s">
        <v>1792</v>
      </c>
      <c r="B2468" s="225" t="s">
        <v>5079</v>
      </c>
      <c r="C2468" s="227" t="s">
        <v>5082</v>
      </c>
      <c r="D2468" s="353"/>
      <c r="E2468" s="353">
        <v>1548.1462559400002</v>
      </c>
    </row>
    <row r="2469" spans="1:5">
      <c r="A2469" s="212" t="s">
        <v>1794</v>
      </c>
      <c r="B2469" s="225" t="s">
        <v>5084</v>
      </c>
      <c r="C2469" s="226" t="s">
        <v>5085</v>
      </c>
      <c r="D2469" s="353"/>
      <c r="E2469" s="353">
        <v>1317.6538391880001</v>
      </c>
    </row>
    <row r="2470" spans="1:5">
      <c r="A2470" s="212" t="s">
        <v>1796</v>
      </c>
      <c r="B2470" s="225" t="s">
        <v>5087</v>
      </c>
      <c r="C2470" s="226" t="s">
        <v>22041</v>
      </c>
      <c r="D2470" s="353"/>
      <c r="E2470" s="353">
        <v>22.908394404000003</v>
      </c>
    </row>
    <row r="2471" spans="1:5">
      <c r="A2471" s="212" t="s">
        <v>1798</v>
      </c>
      <c r="B2471" s="225" t="s">
        <v>5089</v>
      </c>
      <c r="C2471" s="226" t="s">
        <v>31189</v>
      </c>
      <c r="D2471" s="353"/>
      <c r="E2471" s="353">
        <v>132.24454081200003</v>
      </c>
    </row>
    <row r="2472" spans="1:5">
      <c r="A2472" s="212" t="s">
        <v>1800</v>
      </c>
      <c r="B2472" s="225" t="s">
        <v>5091</v>
      </c>
      <c r="C2472" s="226" t="s">
        <v>31189</v>
      </c>
      <c r="D2472" s="353"/>
      <c r="E2472" s="353">
        <v>73.433900808000004</v>
      </c>
    </row>
    <row r="2473" spans="1:5">
      <c r="A2473" s="212" t="s">
        <v>1802</v>
      </c>
      <c r="B2473" s="225" t="s">
        <v>5093</v>
      </c>
      <c r="C2473" s="226" t="s">
        <v>31189</v>
      </c>
      <c r="D2473" s="353"/>
      <c r="E2473" s="353">
        <v>81.719034407999985</v>
      </c>
    </row>
    <row r="2474" spans="1:5">
      <c r="A2474" s="212" t="s">
        <v>1804</v>
      </c>
      <c r="B2474" s="225" t="s">
        <v>5095</v>
      </c>
      <c r="C2474" s="226" t="s">
        <v>31189</v>
      </c>
      <c r="D2474" s="353"/>
      <c r="E2474" s="353">
        <v>39.754832724000003</v>
      </c>
    </row>
    <row r="2475" spans="1:5">
      <c r="A2475" s="212" t="s">
        <v>1806</v>
      </c>
      <c r="B2475" s="225" t="s">
        <v>5097</v>
      </c>
      <c r="C2475" s="226" t="s">
        <v>31189</v>
      </c>
      <c r="D2475" s="353"/>
      <c r="E2475" s="353">
        <v>37.531655207999997</v>
      </c>
    </row>
    <row r="2476" spans="1:5">
      <c r="A2476" s="212" t="s">
        <v>1808</v>
      </c>
      <c r="B2476" s="225" t="s">
        <v>5099</v>
      </c>
      <c r="C2476" s="226" t="s">
        <v>31189</v>
      </c>
      <c r="D2476" s="353"/>
      <c r="E2476" s="353">
        <v>19.511489628000007</v>
      </c>
    </row>
    <row r="2477" spans="1:5">
      <c r="A2477" s="212" t="s">
        <v>1810</v>
      </c>
      <c r="B2477" s="225" t="s">
        <v>5101</v>
      </c>
      <c r="C2477" s="226" t="s">
        <v>31189</v>
      </c>
      <c r="D2477" s="353"/>
      <c r="E2477" s="353">
        <v>23.198374080000001</v>
      </c>
    </row>
    <row r="2478" spans="1:5">
      <c r="A2478" s="212" t="s">
        <v>1812</v>
      </c>
      <c r="B2478" s="225" t="s">
        <v>5103</v>
      </c>
      <c r="C2478" s="226" t="s">
        <v>31189</v>
      </c>
      <c r="D2478" s="353"/>
      <c r="E2478" s="353">
        <v>19.511489628000007</v>
      </c>
    </row>
    <row r="2479" spans="1:5">
      <c r="A2479" s="212" t="s">
        <v>1815</v>
      </c>
      <c r="B2479" s="225" t="s">
        <v>5105</v>
      </c>
      <c r="C2479" s="226" t="s">
        <v>31189</v>
      </c>
      <c r="D2479" s="353"/>
      <c r="E2479" s="353">
        <v>23.198374080000001</v>
      </c>
    </row>
    <row r="2480" spans="1:5">
      <c r="A2480" s="212" t="s">
        <v>1817</v>
      </c>
      <c r="B2480" s="225" t="s">
        <v>5107</v>
      </c>
      <c r="C2480" s="226" t="s">
        <v>31189</v>
      </c>
      <c r="D2480" s="353"/>
      <c r="E2480" s="353">
        <v>50.691209076000007</v>
      </c>
    </row>
    <row r="2481" spans="1:5">
      <c r="A2481" s="212" t="s">
        <v>1819</v>
      </c>
      <c r="B2481" s="225" t="s">
        <v>5109</v>
      </c>
      <c r="C2481" s="226" t="s">
        <v>31189</v>
      </c>
      <c r="D2481" s="353"/>
      <c r="E2481" s="353">
        <v>44.325464760000003</v>
      </c>
    </row>
    <row r="2482" spans="1:5">
      <c r="A2482" s="212" t="s">
        <v>1822</v>
      </c>
      <c r="B2482" s="225" t="s">
        <v>5111</v>
      </c>
      <c r="C2482" s="226" t="s">
        <v>31189</v>
      </c>
      <c r="D2482" s="353"/>
      <c r="E2482" s="353">
        <v>38.415402792000009</v>
      </c>
    </row>
    <row r="2483" spans="1:5">
      <c r="A2483" s="212" t="s">
        <v>1824</v>
      </c>
      <c r="B2483" s="225" t="s">
        <v>5113</v>
      </c>
      <c r="C2483" s="226" t="s">
        <v>31189</v>
      </c>
      <c r="D2483" s="353"/>
      <c r="E2483" s="353">
        <v>132.24454081200003</v>
      </c>
    </row>
    <row r="2484" spans="1:5">
      <c r="A2484" s="212" t="s">
        <v>1826</v>
      </c>
      <c r="B2484" s="225" t="s">
        <v>5115</v>
      </c>
      <c r="C2484" s="226" t="s">
        <v>31189</v>
      </c>
      <c r="D2484" s="353"/>
      <c r="E2484" s="353">
        <v>73.433900808000004</v>
      </c>
    </row>
    <row r="2485" spans="1:5">
      <c r="A2485" s="212" t="s">
        <v>1829</v>
      </c>
      <c r="B2485" s="225" t="s">
        <v>5117</v>
      </c>
      <c r="C2485" s="226" t="s">
        <v>31189</v>
      </c>
      <c r="D2485" s="353"/>
      <c r="E2485" s="353">
        <v>81.719034407999985</v>
      </c>
    </row>
    <row r="2486" spans="1:5">
      <c r="A2486" s="212" t="s">
        <v>1831</v>
      </c>
      <c r="B2486" s="225" t="s">
        <v>5119</v>
      </c>
      <c r="C2486" s="226" t="s">
        <v>31189</v>
      </c>
      <c r="D2486" s="353"/>
      <c r="E2486" s="353">
        <v>19.511489628000007</v>
      </c>
    </row>
    <row r="2487" spans="1:5">
      <c r="A2487" s="212" t="s">
        <v>1833</v>
      </c>
      <c r="B2487" s="225" t="s">
        <v>5121</v>
      </c>
      <c r="C2487" s="226" t="s">
        <v>31189</v>
      </c>
      <c r="D2487" s="353"/>
      <c r="E2487" s="353">
        <v>23.198374080000001</v>
      </c>
    </row>
    <row r="2488" spans="1:5">
      <c r="A2488" s="212" t="s">
        <v>1836</v>
      </c>
      <c r="B2488" s="225" t="s">
        <v>5123</v>
      </c>
      <c r="C2488" s="226" t="s">
        <v>31189</v>
      </c>
      <c r="D2488" s="353"/>
      <c r="E2488" s="353">
        <v>50.691209076000007</v>
      </c>
    </row>
    <row r="2489" spans="1:5">
      <c r="A2489" s="212" t="s">
        <v>1839</v>
      </c>
      <c r="B2489" s="225" t="s">
        <v>5125</v>
      </c>
      <c r="C2489" s="226" t="s">
        <v>31189</v>
      </c>
      <c r="D2489" s="353"/>
      <c r="E2489" s="353">
        <v>44.325464760000003</v>
      </c>
    </row>
    <row r="2490" spans="1:5">
      <c r="A2490" s="212" t="s">
        <v>1841</v>
      </c>
      <c r="B2490" s="225" t="s">
        <v>5127</v>
      </c>
      <c r="C2490" s="226" t="s">
        <v>31189</v>
      </c>
      <c r="D2490" s="353"/>
      <c r="E2490" s="353">
        <v>38.415402792000009</v>
      </c>
    </row>
    <row r="2491" spans="1:5">
      <c r="A2491" s="212" t="s">
        <v>1843</v>
      </c>
      <c r="B2491" s="225" t="s">
        <v>5129</v>
      </c>
      <c r="C2491" s="226" t="s">
        <v>31189</v>
      </c>
      <c r="D2491" s="353"/>
      <c r="E2491" s="353">
        <v>132.24454081200003</v>
      </c>
    </row>
    <row r="2492" spans="1:5">
      <c r="A2492" s="212" t="s">
        <v>1845</v>
      </c>
      <c r="B2492" s="225" t="s">
        <v>5131</v>
      </c>
      <c r="C2492" s="226" t="s">
        <v>31189</v>
      </c>
      <c r="D2492" s="353"/>
      <c r="E2492" s="353">
        <v>73.433900808000004</v>
      </c>
    </row>
    <row r="2493" spans="1:5">
      <c r="A2493" s="212" t="s">
        <v>1847</v>
      </c>
      <c r="B2493" s="225" t="s">
        <v>5133</v>
      </c>
      <c r="C2493" s="226" t="s">
        <v>31189</v>
      </c>
      <c r="D2493" s="353"/>
      <c r="E2493" s="353">
        <v>81.719034407999985</v>
      </c>
    </row>
    <row r="2494" spans="1:5">
      <c r="A2494" s="212" t="s">
        <v>1849</v>
      </c>
      <c r="B2494" s="225" t="s">
        <v>5135</v>
      </c>
      <c r="C2494" s="226" t="s">
        <v>31189</v>
      </c>
      <c r="D2494" s="353"/>
      <c r="E2494" s="353">
        <v>39.754832724000003</v>
      </c>
    </row>
    <row r="2495" spans="1:5">
      <c r="A2495" s="212" t="s">
        <v>1851</v>
      </c>
      <c r="B2495" s="225" t="s">
        <v>5137</v>
      </c>
      <c r="C2495" s="226" t="s">
        <v>31189</v>
      </c>
      <c r="D2495" s="353"/>
      <c r="E2495" s="353">
        <v>37.531655207999997</v>
      </c>
    </row>
    <row r="2496" spans="1:5">
      <c r="A2496" s="212" t="s">
        <v>1853</v>
      </c>
      <c r="B2496" s="225" t="s">
        <v>5139</v>
      </c>
      <c r="C2496" s="226" t="s">
        <v>31189</v>
      </c>
      <c r="D2496" s="353"/>
      <c r="E2496" s="353">
        <v>43.745505408</v>
      </c>
    </row>
    <row r="2497" spans="1:5">
      <c r="A2497" s="212" t="s">
        <v>1855</v>
      </c>
      <c r="B2497" s="225" t="s">
        <v>5141</v>
      </c>
      <c r="C2497" s="226" t="s">
        <v>31189</v>
      </c>
      <c r="D2497" s="353"/>
      <c r="E2497" s="353">
        <v>19.511489628000007</v>
      </c>
    </row>
    <row r="2498" spans="1:5">
      <c r="A2498" s="212" t="s">
        <v>1858</v>
      </c>
      <c r="B2498" s="225" t="s">
        <v>5143</v>
      </c>
      <c r="C2498" s="226" t="s">
        <v>31189</v>
      </c>
      <c r="D2498" s="353"/>
      <c r="E2498" s="353">
        <v>23.198374080000001</v>
      </c>
    </row>
    <row r="2499" spans="1:5">
      <c r="A2499" s="212" t="s">
        <v>1861</v>
      </c>
      <c r="B2499" s="225" t="s">
        <v>5145</v>
      </c>
      <c r="C2499" s="226" t="s">
        <v>31189</v>
      </c>
      <c r="D2499" s="353"/>
      <c r="E2499" s="353">
        <v>50.691209076000007</v>
      </c>
    </row>
    <row r="2500" spans="1:5">
      <c r="A2500" s="212" t="s">
        <v>1863</v>
      </c>
      <c r="B2500" s="225" t="s">
        <v>5147</v>
      </c>
      <c r="C2500" s="226" t="s">
        <v>31189</v>
      </c>
      <c r="D2500" s="353"/>
      <c r="E2500" s="353">
        <v>44.325464760000003</v>
      </c>
    </row>
    <row r="2501" spans="1:5">
      <c r="A2501" s="212" t="s">
        <v>1865</v>
      </c>
      <c r="B2501" s="225" t="s">
        <v>5149</v>
      </c>
      <c r="C2501" s="226" t="s">
        <v>31189</v>
      </c>
      <c r="D2501" s="353"/>
      <c r="E2501" s="353">
        <v>38.415402792000009</v>
      </c>
    </row>
    <row r="2502" spans="1:5">
      <c r="A2502" s="212" t="s">
        <v>1868</v>
      </c>
      <c r="B2502" s="225" t="s">
        <v>5151</v>
      </c>
      <c r="C2502" s="226" t="s">
        <v>31189</v>
      </c>
      <c r="D2502" s="353"/>
      <c r="E2502" s="353">
        <v>132.24454081200003</v>
      </c>
    </row>
    <row r="2503" spans="1:5">
      <c r="A2503" s="212" t="s">
        <v>1870</v>
      </c>
      <c r="B2503" s="225" t="s">
        <v>5153</v>
      </c>
      <c r="C2503" s="226" t="s">
        <v>31189</v>
      </c>
      <c r="D2503" s="353"/>
      <c r="E2503" s="353">
        <v>73.433900808000004</v>
      </c>
    </row>
    <row r="2504" spans="1:5">
      <c r="A2504" s="212" t="s">
        <v>1872</v>
      </c>
      <c r="B2504" s="225" t="s">
        <v>5155</v>
      </c>
      <c r="C2504" s="226" t="s">
        <v>31189</v>
      </c>
      <c r="D2504" s="353"/>
      <c r="E2504" s="353">
        <v>81.719034407999985</v>
      </c>
    </row>
    <row r="2505" spans="1:5">
      <c r="A2505" s="212" t="s">
        <v>5380</v>
      </c>
      <c r="B2505" s="225" t="s">
        <v>5157</v>
      </c>
      <c r="C2505" s="226" t="s">
        <v>31189</v>
      </c>
      <c r="D2505" s="353"/>
      <c r="E2505" s="353">
        <v>39.754832724000003</v>
      </c>
    </row>
    <row r="2506" spans="1:5">
      <c r="A2506" s="212" t="s">
        <v>5382</v>
      </c>
      <c r="B2506" s="225" t="s">
        <v>5159</v>
      </c>
      <c r="C2506" s="226" t="s">
        <v>31189</v>
      </c>
      <c r="D2506" s="353"/>
      <c r="E2506" s="353">
        <v>37.531655207999997</v>
      </c>
    </row>
    <row r="2507" spans="1:5">
      <c r="A2507" s="212" t="s">
        <v>5384</v>
      </c>
      <c r="B2507" s="225" t="s">
        <v>5161</v>
      </c>
      <c r="C2507" s="226" t="s">
        <v>31189</v>
      </c>
      <c r="D2507" s="353"/>
      <c r="E2507" s="353">
        <v>19.511489628000007</v>
      </c>
    </row>
    <row r="2508" spans="1:5">
      <c r="A2508" s="212" t="s">
        <v>5386</v>
      </c>
      <c r="B2508" s="225" t="s">
        <v>5163</v>
      </c>
      <c r="C2508" s="226" t="s">
        <v>31189</v>
      </c>
      <c r="D2508" s="353"/>
      <c r="E2508" s="353">
        <v>23.198374080000001</v>
      </c>
    </row>
    <row r="2509" spans="1:5">
      <c r="A2509" s="212" t="s">
        <v>5388</v>
      </c>
      <c r="B2509" s="225" t="s">
        <v>5165</v>
      </c>
      <c r="C2509" s="226" t="s">
        <v>31189</v>
      </c>
      <c r="D2509" s="353"/>
      <c r="E2509" s="353">
        <v>50.691209076000007</v>
      </c>
    </row>
    <row r="2510" spans="1:5">
      <c r="A2510" s="212" t="s">
        <v>5390</v>
      </c>
      <c r="B2510" s="225" t="s">
        <v>5167</v>
      </c>
      <c r="C2510" s="226" t="s">
        <v>31189</v>
      </c>
      <c r="D2510" s="353"/>
      <c r="E2510" s="353">
        <v>44.325464760000003</v>
      </c>
    </row>
    <row r="2511" spans="1:5">
      <c r="A2511" s="212" t="s">
        <v>5392</v>
      </c>
      <c r="B2511" s="225" t="s">
        <v>5169</v>
      </c>
      <c r="C2511" s="226" t="s">
        <v>31189</v>
      </c>
      <c r="D2511" s="353"/>
      <c r="E2511" s="353">
        <v>38.415402792000009</v>
      </c>
    </row>
    <row r="2512" spans="1:5">
      <c r="A2512" s="212" t="s">
        <v>5394</v>
      </c>
      <c r="B2512" s="225" t="s">
        <v>5171</v>
      </c>
      <c r="C2512" s="226" t="s">
        <v>31189</v>
      </c>
      <c r="D2512" s="353"/>
      <c r="E2512" s="353">
        <v>132.24454081200003</v>
      </c>
    </row>
    <row r="2513" spans="1:5">
      <c r="A2513" s="212" t="s">
        <v>5396</v>
      </c>
      <c r="B2513" s="225" t="s">
        <v>5173</v>
      </c>
      <c r="C2513" s="226" t="s">
        <v>31189</v>
      </c>
      <c r="D2513" s="353"/>
      <c r="E2513" s="353">
        <v>73.433900808000004</v>
      </c>
    </row>
    <row r="2514" spans="1:5">
      <c r="A2514" s="212" t="s">
        <v>5398</v>
      </c>
      <c r="B2514" s="225" t="s">
        <v>5175</v>
      </c>
      <c r="C2514" s="226" t="s">
        <v>31189</v>
      </c>
      <c r="D2514" s="353"/>
      <c r="E2514" s="353">
        <v>81.719034407999985</v>
      </c>
    </row>
    <row r="2515" spans="1:5">
      <c r="A2515" s="212" t="s">
        <v>5400</v>
      </c>
      <c r="B2515" s="225" t="s">
        <v>5177</v>
      </c>
      <c r="C2515" s="226" t="s">
        <v>5178</v>
      </c>
      <c r="D2515" s="353"/>
      <c r="E2515" s="353">
        <v>115.24620837600001</v>
      </c>
    </row>
    <row r="2516" spans="1:5">
      <c r="A2516" s="212" t="s">
        <v>5402</v>
      </c>
      <c r="B2516" s="225" t="s">
        <v>5180</v>
      </c>
      <c r="C2516" s="226" t="s">
        <v>5181</v>
      </c>
      <c r="D2516" s="353"/>
      <c r="E2516" s="353">
        <v>304.07821167600008</v>
      </c>
    </row>
    <row r="2517" spans="1:5">
      <c r="A2517" s="212" t="s">
        <v>8338</v>
      </c>
      <c r="B2517" s="225" t="s">
        <v>5183</v>
      </c>
      <c r="C2517" s="226" t="s">
        <v>5184</v>
      </c>
      <c r="D2517" s="353"/>
      <c r="E2517" s="353">
        <v>147.46156952400003</v>
      </c>
    </row>
    <row r="2518" spans="1:5">
      <c r="A2518" s="212" t="s">
        <v>11171</v>
      </c>
      <c r="B2518" s="225" t="s">
        <v>5186</v>
      </c>
      <c r="C2518" s="226" t="s">
        <v>26096</v>
      </c>
      <c r="D2518" s="353"/>
      <c r="E2518" s="353">
        <v>1048.1522517359999</v>
      </c>
    </row>
    <row r="2519" spans="1:5">
      <c r="A2519" s="212" t="s">
        <v>11173</v>
      </c>
      <c r="B2519" s="225" t="s">
        <v>5188</v>
      </c>
      <c r="C2519" s="226" t="s">
        <v>5189</v>
      </c>
      <c r="D2519" s="353"/>
      <c r="E2519" s="353">
        <v>1162.3628184120003</v>
      </c>
    </row>
    <row r="2520" spans="1:5">
      <c r="A2520" s="212" t="s">
        <v>11175</v>
      </c>
      <c r="B2520" s="225" t="s">
        <v>5191</v>
      </c>
      <c r="C2520" s="226" t="s">
        <v>22041</v>
      </c>
      <c r="D2520" s="353"/>
      <c r="E2520" s="353">
        <v>48.468031560000007</v>
      </c>
    </row>
    <row r="2521" spans="1:5">
      <c r="A2521" s="212" t="s">
        <v>11177</v>
      </c>
      <c r="B2521" s="225" t="s">
        <v>5193</v>
      </c>
      <c r="C2521" s="227" t="s">
        <v>5194</v>
      </c>
      <c r="D2521" s="353"/>
      <c r="E2521" s="353">
        <v>77.866447284000003</v>
      </c>
    </row>
    <row r="2522" spans="1:5">
      <c r="A2522" s="212" t="s">
        <v>11179</v>
      </c>
      <c r="B2522" s="225" t="s">
        <v>5196</v>
      </c>
      <c r="C2522" s="226" t="s">
        <v>5197</v>
      </c>
      <c r="D2522" s="353"/>
      <c r="E2522" s="353">
        <v>120.14824575600002</v>
      </c>
    </row>
    <row r="2523" spans="1:5">
      <c r="A2523" s="212" t="s">
        <v>11181</v>
      </c>
      <c r="B2523" s="225" t="s">
        <v>5199</v>
      </c>
      <c r="C2523" s="227" t="s">
        <v>5200</v>
      </c>
      <c r="D2523" s="353"/>
      <c r="E2523" s="353">
        <v>26.015319504000001</v>
      </c>
    </row>
    <row r="2524" spans="1:5">
      <c r="A2524" s="212" t="s">
        <v>11183</v>
      </c>
      <c r="B2524" s="225" t="s">
        <v>5202</v>
      </c>
      <c r="C2524" s="226" t="s">
        <v>5203</v>
      </c>
      <c r="D2524" s="353"/>
      <c r="E2524" s="353">
        <v>24.30305856</v>
      </c>
    </row>
    <row r="2525" spans="1:5">
      <c r="A2525" s="212" t="s">
        <v>11185</v>
      </c>
      <c r="B2525" s="225" t="s">
        <v>5205</v>
      </c>
      <c r="C2525" s="227" t="s">
        <v>5206</v>
      </c>
      <c r="D2525" s="353"/>
      <c r="E2525" s="353">
        <v>12.275806284000002</v>
      </c>
    </row>
    <row r="2526" spans="1:5">
      <c r="A2526" s="212" t="s">
        <v>11187</v>
      </c>
      <c r="B2526" s="225" t="s">
        <v>5208</v>
      </c>
      <c r="C2526" s="226" t="s">
        <v>5209</v>
      </c>
      <c r="D2526" s="353"/>
      <c r="E2526" s="353">
        <v>102.52852830000002</v>
      </c>
    </row>
    <row r="2527" spans="1:5">
      <c r="A2527" s="212" t="s">
        <v>11189</v>
      </c>
      <c r="B2527" s="225" t="s">
        <v>5211</v>
      </c>
      <c r="C2527" s="226" t="s">
        <v>5212</v>
      </c>
      <c r="D2527" s="353"/>
      <c r="E2527" s="353">
        <v>437.45505408000008</v>
      </c>
    </row>
    <row r="2528" spans="1:5">
      <c r="A2528" s="212" t="s">
        <v>11191</v>
      </c>
      <c r="B2528" s="225" t="s">
        <v>5214</v>
      </c>
      <c r="C2528" s="226" t="s">
        <v>5215</v>
      </c>
      <c r="D2528" s="353"/>
      <c r="E2528" s="353">
        <v>420.44291308800007</v>
      </c>
    </row>
    <row r="2529" spans="1:5">
      <c r="A2529" s="212" t="s">
        <v>11193</v>
      </c>
      <c r="B2529" s="225" t="s">
        <v>5217</v>
      </c>
      <c r="C2529" s="226" t="s">
        <v>5218</v>
      </c>
      <c r="D2529" s="353"/>
      <c r="E2529" s="353">
        <v>159.28169346000004</v>
      </c>
    </row>
    <row r="2530" spans="1:5">
      <c r="A2530" s="212" t="s">
        <v>11195</v>
      </c>
      <c r="B2530" s="225" t="s">
        <v>5220</v>
      </c>
      <c r="C2530" s="226" t="s">
        <v>5221</v>
      </c>
      <c r="D2530" s="353"/>
      <c r="E2530" s="353">
        <v>6.0619560839999993</v>
      </c>
    </row>
    <row r="2531" spans="1:5">
      <c r="A2531" s="212" t="s">
        <v>11197</v>
      </c>
      <c r="B2531" s="225" t="s">
        <v>5223</v>
      </c>
      <c r="C2531" s="227" t="s">
        <v>5224</v>
      </c>
      <c r="D2531" s="353"/>
      <c r="E2531" s="353">
        <v>106297.64270298001</v>
      </c>
    </row>
    <row r="2532" spans="1:5">
      <c r="A2532" s="212" t="s">
        <v>11199</v>
      </c>
      <c r="B2532" s="225" t="s">
        <v>5226</v>
      </c>
      <c r="C2532" s="226" t="s">
        <v>5227</v>
      </c>
      <c r="D2532" s="353"/>
      <c r="E2532" s="353">
        <v>112.88494530000003</v>
      </c>
    </row>
    <row r="2533" spans="1:5">
      <c r="A2533" s="212" t="s">
        <v>11201</v>
      </c>
      <c r="B2533" s="225" t="s">
        <v>5229</v>
      </c>
      <c r="C2533" s="226" t="s">
        <v>29512</v>
      </c>
      <c r="D2533" s="353"/>
      <c r="E2533" s="353">
        <v>97.819810704000005</v>
      </c>
    </row>
    <row r="2534" spans="1:5">
      <c r="A2534" s="212" t="s">
        <v>11203</v>
      </c>
      <c r="B2534" s="225" t="s">
        <v>5231</v>
      </c>
      <c r="C2534" s="226" t="s">
        <v>5232</v>
      </c>
      <c r="D2534" s="353"/>
      <c r="E2534" s="353">
        <v>65.16257576400001</v>
      </c>
    </row>
    <row r="2535" spans="1:5">
      <c r="A2535" s="212" t="s">
        <v>11205</v>
      </c>
      <c r="B2535" s="225" t="s">
        <v>5234</v>
      </c>
      <c r="C2535" s="226" t="s">
        <v>29393</v>
      </c>
      <c r="D2535" s="353"/>
      <c r="E2535" s="353">
        <v>6.3795528720000005</v>
      </c>
    </row>
    <row r="2536" spans="1:5">
      <c r="A2536" s="212" t="s">
        <v>11207</v>
      </c>
      <c r="B2536" s="225" t="s">
        <v>5236</v>
      </c>
      <c r="C2536" s="226" t="s">
        <v>5237</v>
      </c>
      <c r="D2536" s="353"/>
      <c r="E2536" s="353">
        <v>0.31759678800000007</v>
      </c>
    </row>
    <row r="2537" spans="1:5">
      <c r="A2537" s="212" t="s">
        <v>11209</v>
      </c>
      <c r="B2537" s="225" t="s">
        <v>5239</v>
      </c>
      <c r="C2537" s="226" t="s">
        <v>22050</v>
      </c>
      <c r="D2537" s="353"/>
      <c r="E2537" s="353">
        <v>43.151737500000003</v>
      </c>
    </row>
    <row r="2538" spans="1:5">
      <c r="A2538" s="212" t="s">
        <v>11211</v>
      </c>
      <c r="B2538" s="225" t="s">
        <v>5239</v>
      </c>
      <c r="C2538" s="226" t="s">
        <v>5241</v>
      </c>
      <c r="D2538" s="353"/>
      <c r="E2538" s="353">
        <v>43.151737500000003</v>
      </c>
    </row>
    <row r="2539" spans="1:5">
      <c r="A2539" s="212" t="s">
        <v>11213</v>
      </c>
      <c r="B2539" s="225" t="s">
        <v>5243</v>
      </c>
      <c r="C2539" s="226" t="s">
        <v>17201</v>
      </c>
      <c r="D2539" s="353"/>
      <c r="E2539" s="353">
        <v>0.93898180800000031</v>
      </c>
    </row>
    <row r="2540" spans="1:5">
      <c r="A2540" s="212" t="s">
        <v>11215</v>
      </c>
      <c r="B2540" s="225" t="s">
        <v>5245</v>
      </c>
      <c r="C2540" s="226" t="s">
        <v>5246</v>
      </c>
      <c r="D2540" s="353"/>
      <c r="E2540" s="353">
        <v>7.139023452</v>
      </c>
    </row>
    <row r="2541" spans="1:5">
      <c r="A2541" s="212" t="s">
        <v>11217</v>
      </c>
      <c r="B2541" s="225" t="s">
        <v>5248</v>
      </c>
      <c r="C2541" s="226" t="s">
        <v>5249</v>
      </c>
      <c r="D2541" s="353"/>
      <c r="E2541" s="353">
        <v>23.350268196000002</v>
      </c>
    </row>
    <row r="2542" spans="1:5">
      <c r="A2542" s="212" t="s">
        <v>11219</v>
      </c>
      <c r="B2542" s="225" t="s">
        <v>5251</v>
      </c>
      <c r="C2542" s="226" t="s">
        <v>5252</v>
      </c>
      <c r="D2542" s="353"/>
      <c r="E2542" s="353">
        <v>5.2748683920000001</v>
      </c>
    </row>
    <row r="2543" spans="1:5">
      <c r="A2543" s="212" t="s">
        <v>11221</v>
      </c>
      <c r="B2543" s="225" t="s">
        <v>5254</v>
      </c>
      <c r="C2543" s="226" t="s">
        <v>5255</v>
      </c>
      <c r="D2543" s="353"/>
      <c r="E2543" s="353">
        <v>99.297326196000014</v>
      </c>
    </row>
    <row r="2544" spans="1:5">
      <c r="A2544" s="212" t="s">
        <v>14603</v>
      </c>
      <c r="B2544" s="225" t="s">
        <v>5257</v>
      </c>
      <c r="C2544" s="226" t="s">
        <v>5258</v>
      </c>
      <c r="D2544" s="353"/>
      <c r="E2544" s="353">
        <v>19.207701396000004</v>
      </c>
    </row>
    <row r="2545" spans="1:5">
      <c r="A2545" s="212" t="s">
        <v>14605</v>
      </c>
      <c r="B2545" s="225" t="s">
        <v>5260</v>
      </c>
      <c r="C2545" s="226" t="s">
        <v>5261</v>
      </c>
      <c r="D2545" s="353"/>
      <c r="E2545" s="353">
        <v>4.9710801600000005</v>
      </c>
    </row>
    <row r="2546" spans="1:5">
      <c r="A2546" s="212" t="s">
        <v>14607</v>
      </c>
      <c r="B2546" s="225" t="s">
        <v>5263</v>
      </c>
      <c r="C2546" s="226" t="s">
        <v>5264</v>
      </c>
      <c r="D2546" s="353"/>
      <c r="E2546" s="353">
        <v>39.602938608000002</v>
      </c>
    </row>
    <row r="2547" spans="1:5">
      <c r="A2547" s="212" t="s">
        <v>14609</v>
      </c>
      <c r="B2547" s="225" t="s">
        <v>5266</v>
      </c>
      <c r="C2547" s="226" t="s">
        <v>22047</v>
      </c>
      <c r="D2547" s="353"/>
      <c r="E2547" s="353">
        <v>683.35781932800012</v>
      </c>
    </row>
    <row r="2548" spans="1:5">
      <c r="A2548" s="212" t="s">
        <v>14611</v>
      </c>
      <c r="B2548" s="225" t="s">
        <v>5268</v>
      </c>
      <c r="C2548" s="226" t="s">
        <v>5269</v>
      </c>
      <c r="D2548" s="353"/>
      <c r="E2548" s="353">
        <v>4.8191860440000012</v>
      </c>
    </row>
    <row r="2549" spans="1:5">
      <c r="A2549" s="212" t="s">
        <v>14613</v>
      </c>
      <c r="B2549" s="225" t="s">
        <v>5271</v>
      </c>
      <c r="C2549" s="226" t="s">
        <v>5272</v>
      </c>
      <c r="D2549" s="353"/>
      <c r="E2549" s="353">
        <v>4.1978010240000003</v>
      </c>
    </row>
    <row r="2550" spans="1:5">
      <c r="A2550" s="212" t="s">
        <v>14615</v>
      </c>
      <c r="B2550" s="225" t="s">
        <v>5274</v>
      </c>
      <c r="C2550" s="226" t="s">
        <v>5275</v>
      </c>
      <c r="D2550" s="353"/>
      <c r="E2550" s="353">
        <v>48.619925676000001</v>
      </c>
    </row>
    <row r="2551" spans="1:5">
      <c r="A2551" s="212" t="s">
        <v>14617</v>
      </c>
      <c r="B2551" s="225" t="s">
        <v>5277</v>
      </c>
      <c r="C2551" s="226" t="s">
        <v>5278</v>
      </c>
      <c r="D2551" s="353"/>
      <c r="E2551" s="353">
        <v>16.556458644000003</v>
      </c>
    </row>
    <row r="2552" spans="1:5">
      <c r="A2552" s="212" t="s">
        <v>14619</v>
      </c>
      <c r="B2552" s="225" t="s">
        <v>5280</v>
      </c>
      <c r="C2552" s="226" t="s">
        <v>5281</v>
      </c>
      <c r="D2552" s="353"/>
      <c r="E2552" s="353">
        <v>1.7260695000000001</v>
      </c>
    </row>
    <row r="2553" spans="1:5">
      <c r="A2553" s="212" t="s">
        <v>14621</v>
      </c>
      <c r="B2553" s="225" t="s">
        <v>1757</v>
      </c>
      <c r="C2553" s="226" t="s">
        <v>1758</v>
      </c>
      <c r="D2553" s="353"/>
      <c r="E2553" s="353">
        <v>19.207701396000004</v>
      </c>
    </row>
    <row r="2554" spans="1:5">
      <c r="A2554" s="212" t="s">
        <v>14623</v>
      </c>
      <c r="B2554" s="225" t="s">
        <v>1760</v>
      </c>
      <c r="C2554" s="226" t="s">
        <v>1761</v>
      </c>
      <c r="D2554" s="353"/>
      <c r="E2554" s="353">
        <v>1.7260695000000001</v>
      </c>
    </row>
    <row r="2555" spans="1:5">
      <c r="A2555" s="212" t="s">
        <v>14625</v>
      </c>
      <c r="B2555" s="225" t="s">
        <v>1763</v>
      </c>
      <c r="C2555" s="226" t="s">
        <v>7955</v>
      </c>
      <c r="D2555" s="353"/>
      <c r="E2555" s="353">
        <v>8.1332394840000006</v>
      </c>
    </row>
    <row r="2556" spans="1:5">
      <c r="A2556" s="212" t="s">
        <v>14627</v>
      </c>
      <c r="B2556" s="225" t="s">
        <v>1765</v>
      </c>
      <c r="C2556" s="226" t="s">
        <v>7958</v>
      </c>
      <c r="D2556" s="353"/>
      <c r="E2556" s="353">
        <v>7.4566202400000012</v>
      </c>
    </row>
    <row r="2557" spans="1:5">
      <c r="A2557" s="212" t="s">
        <v>14629</v>
      </c>
      <c r="B2557" s="225" t="s">
        <v>1767</v>
      </c>
      <c r="C2557" s="226" t="s">
        <v>1768</v>
      </c>
      <c r="D2557" s="353"/>
      <c r="E2557" s="353">
        <v>11.088270468000001</v>
      </c>
    </row>
    <row r="2558" spans="1:5">
      <c r="A2558" s="212" t="s">
        <v>14632</v>
      </c>
      <c r="B2558" s="225" t="s">
        <v>1770</v>
      </c>
      <c r="C2558" s="226" t="s">
        <v>1771</v>
      </c>
      <c r="D2558" s="353"/>
      <c r="E2558" s="353">
        <v>4.3496951400000006</v>
      </c>
    </row>
    <row r="2559" spans="1:5">
      <c r="A2559" s="212" t="s">
        <v>14635</v>
      </c>
      <c r="B2559" s="225" t="s">
        <v>1773</v>
      </c>
      <c r="C2559" s="226" t="s">
        <v>1774</v>
      </c>
      <c r="D2559" s="353"/>
      <c r="E2559" s="353">
        <v>44.035485084000001</v>
      </c>
    </row>
    <row r="2560" spans="1:5">
      <c r="A2560" s="212" t="s">
        <v>14637</v>
      </c>
      <c r="B2560" s="225" t="s">
        <v>1776</v>
      </c>
      <c r="C2560" s="226" t="s">
        <v>1777</v>
      </c>
      <c r="D2560" s="353"/>
      <c r="E2560" s="353">
        <v>43.441717175999997</v>
      </c>
    </row>
    <row r="2561" spans="1:5">
      <c r="A2561" s="212" t="s">
        <v>14639</v>
      </c>
      <c r="B2561" s="225" t="s">
        <v>1779</v>
      </c>
      <c r="C2561" s="226" t="s">
        <v>8071</v>
      </c>
      <c r="D2561" s="353"/>
      <c r="E2561" s="353">
        <v>24.827783688000004</v>
      </c>
    </row>
    <row r="2562" spans="1:5">
      <c r="A2562" s="212" t="s">
        <v>14641</v>
      </c>
      <c r="B2562" s="225" t="s">
        <v>1781</v>
      </c>
      <c r="C2562" s="226" t="s">
        <v>31134</v>
      </c>
      <c r="D2562" s="353"/>
      <c r="E2562" s="353">
        <v>14.775154920000004</v>
      </c>
    </row>
    <row r="2563" spans="1:5">
      <c r="A2563" s="212" t="s">
        <v>14643</v>
      </c>
      <c r="B2563" s="225" t="s">
        <v>1783</v>
      </c>
      <c r="C2563" s="226" t="s">
        <v>13946</v>
      </c>
      <c r="D2563" s="353"/>
      <c r="E2563" s="353">
        <v>49.503673260000006</v>
      </c>
    </row>
    <row r="2564" spans="1:5">
      <c r="A2564" s="212" t="s">
        <v>14645</v>
      </c>
      <c r="B2564" s="225" t="s">
        <v>1785</v>
      </c>
      <c r="C2564" s="226" t="s">
        <v>22052</v>
      </c>
      <c r="D2564" s="353"/>
      <c r="E2564" s="353">
        <v>4.0459069080000001</v>
      </c>
    </row>
    <row r="2565" spans="1:5">
      <c r="A2565" s="212" t="s">
        <v>14647</v>
      </c>
      <c r="B2565" s="225" t="s">
        <v>1787</v>
      </c>
      <c r="C2565" s="226" t="s">
        <v>29439</v>
      </c>
      <c r="D2565" s="353"/>
      <c r="E2565" s="353">
        <v>11.088270468000001</v>
      </c>
    </row>
    <row r="2566" spans="1:5">
      <c r="A2566" s="212" t="s">
        <v>14649</v>
      </c>
      <c r="B2566" s="225" t="s">
        <v>1789</v>
      </c>
      <c r="C2566" s="226" t="s">
        <v>22052</v>
      </c>
      <c r="D2566" s="353"/>
      <c r="E2566" s="353">
        <v>0.93898180800000031</v>
      </c>
    </row>
    <row r="2567" spans="1:5">
      <c r="A2567" s="212" t="s">
        <v>14651</v>
      </c>
      <c r="B2567" s="225" t="s">
        <v>1791</v>
      </c>
      <c r="C2567" s="226" t="s">
        <v>22052</v>
      </c>
      <c r="D2567" s="353"/>
      <c r="E2567" s="353">
        <v>1.1046844800000002</v>
      </c>
    </row>
    <row r="2568" spans="1:5">
      <c r="A2568" s="212" t="s">
        <v>14654</v>
      </c>
      <c r="B2568" s="225" t="s">
        <v>1793</v>
      </c>
      <c r="C2568" s="226" t="s">
        <v>29439</v>
      </c>
      <c r="D2568" s="353"/>
      <c r="E2568" s="353">
        <v>1.2427700400000001</v>
      </c>
    </row>
    <row r="2569" spans="1:5">
      <c r="A2569" s="212" t="s">
        <v>14657</v>
      </c>
      <c r="B2569" s="225" t="s">
        <v>1795</v>
      </c>
      <c r="C2569" s="226" t="s">
        <v>22052</v>
      </c>
      <c r="D2569" s="353"/>
      <c r="E2569" s="353">
        <v>2.0298577320000004</v>
      </c>
    </row>
    <row r="2570" spans="1:5">
      <c r="A2570" s="212" t="s">
        <v>14660</v>
      </c>
      <c r="B2570" s="225" t="s">
        <v>1797</v>
      </c>
      <c r="C2570" s="226" t="s">
        <v>22052</v>
      </c>
      <c r="D2570" s="353"/>
      <c r="E2570" s="353">
        <v>4.0459069080000001</v>
      </c>
    </row>
    <row r="2571" spans="1:5">
      <c r="A2571" s="212" t="s">
        <v>14662</v>
      </c>
      <c r="B2571" s="225" t="s">
        <v>1799</v>
      </c>
      <c r="C2571" s="226" t="s">
        <v>29512</v>
      </c>
      <c r="D2571" s="353"/>
      <c r="E2571" s="353">
        <v>19.207701396000004</v>
      </c>
    </row>
    <row r="2572" spans="1:5">
      <c r="A2572" s="212" t="s">
        <v>14664</v>
      </c>
      <c r="B2572" s="225" t="s">
        <v>1801</v>
      </c>
      <c r="C2572" s="226" t="s">
        <v>29512</v>
      </c>
      <c r="D2572" s="353"/>
      <c r="E2572" s="353">
        <v>71.072637732000004</v>
      </c>
    </row>
    <row r="2573" spans="1:5">
      <c r="A2573" s="212" t="s">
        <v>18342</v>
      </c>
      <c r="B2573" s="225" t="s">
        <v>1803</v>
      </c>
      <c r="C2573" s="226" t="s">
        <v>29512</v>
      </c>
      <c r="D2573" s="353"/>
      <c r="E2573" s="353">
        <v>14.775154920000004</v>
      </c>
    </row>
    <row r="2574" spans="1:5">
      <c r="A2574" s="212" t="s">
        <v>18344</v>
      </c>
      <c r="B2574" s="225" t="s">
        <v>1805</v>
      </c>
      <c r="C2574" s="226" t="s">
        <v>29512</v>
      </c>
      <c r="D2574" s="353"/>
      <c r="E2574" s="353">
        <v>19.207701396000004</v>
      </c>
    </row>
    <row r="2575" spans="1:5">
      <c r="A2575" s="212" t="s">
        <v>18346</v>
      </c>
      <c r="B2575" s="225" t="s">
        <v>1807</v>
      </c>
      <c r="C2575" s="226" t="s">
        <v>29512</v>
      </c>
      <c r="D2575" s="353"/>
      <c r="E2575" s="353">
        <v>28.970350488000001</v>
      </c>
    </row>
    <row r="2576" spans="1:5">
      <c r="A2576" s="212" t="s">
        <v>18348</v>
      </c>
      <c r="B2576" s="225" t="s">
        <v>1809</v>
      </c>
      <c r="C2576" s="226" t="s">
        <v>29512</v>
      </c>
      <c r="D2576" s="353"/>
      <c r="E2576" s="353">
        <v>22.908394404000003</v>
      </c>
    </row>
    <row r="2577" spans="1:5">
      <c r="A2577" s="212" t="s">
        <v>18350</v>
      </c>
      <c r="B2577" s="225" t="s">
        <v>1811</v>
      </c>
      <c r="C2577" s="226" t="s">
        <v>13940</v>
      </c>
      <c r="D2577" s="353"/>
      <c r="E2577" s="353">
        <v>0.165702672</v>
      </c>
    </row>
    <row r="2578" spans="1:5">
      <c r="A2578" s="212" t="s">
        <v>18352</v>
      </c>
      <c r="B2578" s="225" t="s">
        <v>1813</v>
      </c>
      <c r="C2578" s="226" t="s">
        <v>1814</v>
      </c>
      <c r="D2578" s="353"/>
      <c r="E2578" s="353">
        <v>10.646396675999998</v>
      </c>
    </row>
    <row r="2579" spans="1:5">
      <c r="A2579" s="212" t="s">
        <v>18354</v>
      </c>
      <c r="B2579" s="225" t="s">
        <v>1816</v>
      </c>
      <c r="C2579" s="226" t="s">
        <v>13940</v>
      </c>
      <c r="D2579" s="353"/>
      <c r="E2579" s="353">
        <v>0.31759678800000007</v>
      </c>
    </row>
    <row r="2580" spans="1:5">
      <c r="A2580" s="212" t="s">
        <v>18356</v>
      </c>
      <c r="B2580" s="225" t="s">
        <v>1818</v>
      </c>
      <c r="C2580" s="226" t="s">
        <v>17201</v>
      </c>
      <c r="D2580" s="353"/>
      <c r="E2580" s="353">
        <v>31.773487356000008</v>
      </c>
    </row>
    <row r="2581" spans="1:5">
      <c r="A2581" s="212" t="s">
        <v>18358</v>
      </c>
      <c r="B2581" s="225" t="s">
        <v>1820</v>
      </c>
      <c r="C2581" s="226" t="s">
        <v>1821</v>
      </c>
      <c r="D2581" s="353"/>
      <c r="E2581" s="353">
        <v>38.871085140000005</v>
      </c>
    </row>
    <row r="2582" spans="1:5">
      <c r="A2582" s="212" t="s">
        <v>18361</v>
      </c>
      <c r="B2582" s="225" t="s">
        <v>1823</v>
      </c>
      <c r="C2582" s="226" t="s">
        <v>25824</v>
      </c>
      <c r="D2582" s="353"/>
      <c r="E2582" s="353">
        <v>10.798290792000001</v>
      </c>
    </row>
    <row r="2583" spans="1:5">
      <c r="A2583" s="212" t="s">
        <v>18364</v>
      </c>
      <c r="B2583" s="225" t="s">
        <v>1825</v>
      </c>
      <c r="C2583" s="226" t="s">
        <v>29560</v>
      </c>
      <c r="D2583" s="353"/>
      <c r="E2583" s="353">
        <v>37.241675532000002</v>
      </c>
    </row>
    <row r="2584" spans="1:5">
      <c r="A2584" s="212" t="s">
        <v>18367</v>
      </c>
      <c r="B2584" s="225" t="s">
        <v>1827</v>
      </c>
      <c r="C2584" s="226" t="s">
        <v>1828</v>
      </c>
      <c r="D2584" s="353"/>
      <c r="E2584" s="353">
        <v>11.088270468000001</v>
      </c>
    </row>
    <row r="2585" spans="1:5">
      <c r="A2585" s="212" t="s">
        <v>18369</v>
      </c>
      <c r="B2585" s="225" t="s">
        <v>1830</v>
      </c>
      <c r="C2585" s="226" t="s">
        <v>29560</v>
      </c>
      <c r="D2585" s="353"/>
      <c r="E2585" s="353">
        <v>32.657234940000009</v>
      </c>
    </row>
    <row r="2586" spans="1:5">
      <c r="A2586" s="212" t="s">
        <v>18372</v>
      </c>
      <c r="B2586" s="225" t="s">
        <v>1832</v>
      </c>
      <c r="C2586" s="226" t="s">
        <v>29572</v>
      </c>
      <c r="D2586" s="353"/>
      <c r="E2586" s="353">
        <v>17.440206228000001</v>
      </c>
    </row>
    <row r="2587" spans="1:5">
      <c r="A2587" s="212" t="s">
        <v>18375</v>
      </c>
      <c r="B2587" s="225" t="s">
        <v>1834</v>
      </c>
      <c r="C2587" s="226" t="s">
        <v>1835</v>
      </c>
      <c r="D2587" s="353"/>
      <c r="E2587" s="353">
        <v>55.234224000000005</v>
      </c>
    </row>
    <row r="2588" spans="1:5">
      <c r="A2588" s="212" t="s">
        <v>18378</v>
      </c>
      <c r="B2588" s="225" t="s">
        <v>1837</v>
      </c>
      <c r="C2588" s="226" t="s">
        <v>1838</v>
      </c>
      <c r="D2588" s="353"/>
      <c r="E2588" s="353">
        <v>12.123912167999999</v>
      </c>
    </row>
    <row r="2589" spans="1:5">
      <c r="A2589" s="212" t="s">
        <v>18381</v>
      </c>
      <c r="B2589" s="225" t="s">
        <v>1840</v>
      </c>
      <c r="C2589" s="226" t="s">
        <v>20162</v>
      </c>
      <c r="D2589" s="353"/>
      <c r="E2589" s="353">
        <v>2.1817518480000002</v>
      </c>
    </row>
    <row r="2590" spans="1:5">
      <c r="A2590" s="212" t="s">
        <v>18383</v>
      </c>
      <c r="B2590" s="225" t="s">
        <v>1842</v>
      </c>
      <c r="C2590" s="226" t="s">
        <v>20162</v>
      </c>
      <c r="D2590" s="353"/>
      <c r="E2590" s="353">
        <v>0.165702672</v>
      </c>
    </row>
    <row r="2591" spans="1:5">
      <c r="A2591" s="212" t="s">
        <v>18386</v>
      </c>
      <c r="B2591" s="225" t="s">
        <v>1844</v>
      </c>
      <c r="C2591" s="226" t="s">
        <v>20162</v>
      </c>
      <c r="D2591" s="353"/>
      <c r="E2591" s="353">
        <v>0.165702672</v>
      </c>
    </row>
    <row r="2592" spans="1:5">
      <c r="A2592" s="212" t="s">
        <v>18388</v>
      </c>
      <c r="B2592" s="225" t="s">
        <v>1846</v>
      </c>
      <c r="C2592" s="226" t="s">
        <v>20162</v>
      </c>
      <c r="D2592" s="353"/>
      <c r="E2592" s="353">
        <v>0.48329946000000007</v>
      </c>
    </row>
    <row r="2593" spans="1:5">
      <c r="A2593" s="212" t="s">
        <v>18390</v>
      </c>
      <c r="B2593" s="225" t="s">
        <v>1848</v>
      </c>
      <c r="C2593" s="226" t="s">
        <v>20162</v>
      </c>
      <c r="D2593" s="353"/>
      <c r="E2593" s="353">
        <v>1.408472712</v>
      </c>
    </row>
    <row r="2594" spans="1:5">
      <c r="A2594" s="212" t="s">
        <v>18393</v>
      </c>
      <c r="B2594" s="225" t="s">
        <v>1850</v>
      </c>
      <c r="C2594" s="226" t="s">
        <v>28551</v>
      </c>
      <c r="D2594" s="353"/>
      <c r="E2594" s="353">
        <v>24.537804011999999</v>
      </c>
    </row>
    <row r="2595" spans="1:5">
      <c r="A2595" s="212" t="s">
        <v>18396</v>
      </c>
      <c r="B2595" s="225" t="s">
        <v>1852</v>
      </c>
      <c r="C2595" s="226" t="s">
        <v>17201</v>
      </c>
      <c r="D2595" s="353"/>
      <c r="E2595" s="353">
        <v>40.790474424000003</v>
      </c>
    </row>
    <row r="2596" spans="1:5">
      <c r="A2596" s="212" t="s">
        <v>18399</v>
      </c>
      <c r="B2596" s="225" t="s">
        <v>1854</v>
      </c>
      <c r="C2596" s="226" t="s">
        <v>28551</v>
      </c>
      <c r="D2596" s="353"/>
      <c r="E2596" s="353">
        <v>24.537804011999999</v>
      </c>
    </row>
    <row r="2597" spans="1:5">
      <c r="A2597" s="212" t="s">
        <v>18401</v>
      </c>
      <c r="B2597" s="225" t="s">
        <v>1856</v>
      </c>
      <c r="C2597" s="226" t="s">
        <v>1857</v>
      </c>
      <c r="D2597" s="353"/>
      <c r="E2597" s="353">
        <v>67.233859164000009</v>
      </c>
    </row>
    <row r="2598" spans="1:5">
      <c r="A2598" s="212" t="s">
        <v>18404</v>
      </c>
      <c r="B2598" s="225" t="s">
        <v>1859</v>
      </c>
      <c r="C2598" s="226" t="s">
        <v>1860</v>
      </c>
      <c r="D2598" s="353"/>
      <c r="E2598" s="353">
        <v>3.5764160039999995</v>
      </c>
    </row>
    <row r="2599" spans="1:5">
      <c r="A2599" s="212" t="s">
        <v>18407</v>
      </c>
      <c r="B2599" s="225" t="s">
        <v>1862</v>
      </c>
      <c r="C2599" s="226" t="s">
        <v>28551</v>
      </c>
      <c r="D2599" s="353"/>
      <c r="E2599" s="353">
        <v>24.537804011999999</v>
      </c>
    </row>
    <row r="2600" spans="1:5">
      <c r="A2600" s="212" t="s">
        <v>18410</v>
      </c>
      <c r="B2600" s="225" t="s">
        <v>1864</v>
      </c>
      <c r="C2600" s="226" t="s">
        <v>25824</v>
      </c>
      <c r="D2600" s="353"/>
      <c r="E2600" s="353">
        <v>14.195195568000001</v>
      </c>
    </row>
    <row r="2601" spans="1:5">
      <c r="A2601" s="212" t="s">
        <v>18413</v>
      </c>
      <c r="B2601" s="225" t="s">
        <v>1866</v>
      </c>
      <c r="C2601" s="226" t="s">
        <v>1867</v>
      </c>
      <c r="D2601" s="353"/>
      <c r="E2601" s="353">
        <v>2.4855400800000003</v>
      </c>
    </row>
    <row r="2602" spans="1:5">
      <c r="A2602" s="212" t="s">
        <v>18415</v>
      </c>
      <c r="B2602" s="225" t="s">
        <v>1869</v>
      </c>
      <c r="C2602" s="226" t="s">
        <v>1867</v>
      </c>
      <c r="D2602" s="353"/>
      <c r="E2602" s="353">
        <v>6.3795528720000005</v>
      </c>
    </row>
    <row r="2603" spans="1:5">
      <c r="A2603" s="212" t="s">
        <v>18418</v>
      </c>
      <c r="B2603" s="225" t="s">
        <v>1871</v>
      </c>
      <c r="C2603" s="226" t="s">
        <v>1867</v>
      </c>
      <c r="D2603" s="353"/>
      <c r="E2603" s="353">
        <v>10.204522883999999</v>
      </c>
    </row>
    <row r="2604" spans="1:5">
      <c r="A2604" s="212" t="s">
        <v>18421</v>
      </c>
      <c r="B2604" s="225" t="s">
        <v>1873</v>
      </c>
      <c r="C2604" s="226" t="s">
        <v>1867</v>
      </c>
      <c r="D2604" s="353"/>
      <c r="E2604" s="353">
        <v>10.646396675999998</v>
      </c>
    </row>
    <row r="2605" spans="1:5">
      <c r="A2605" s="212" t="s">
        <v>18424</v>
      </c>
      <c r="B2605" s="225" t="s">
        <v>5381</v>
      </c>
      <c r="C2605" s="226" t="s">
        <v>25824</v>
      </c>
      <c r="D2605" s="353"/>
      <c r="E2605" s="353">
        <v>3.7283101200000006</v>
      </c>
    </row>
    <row r="2606" spans="1:5">
      <c r="A2606" s="212" t="s">
        <v>18427</v>
      </c>
      <c r="B2606" s="225" t="s">
        <v>5383</v>
      </c>
      <c r="C2606" s="226" t="s">
        <v>1867</v>
      </c>
      <c r="D2606" s="353"/>
      <c r="E2606" s="353">
        <v>1.2427700400000001</v>
      </c>
    </row>
    <row r="2607" spans="1:5">
      <c r="A2607" s="212" t="s">
        <v>18430</v>
      </c>
      <c r="B2607" s="225" t="s">
        <v>5385</v>
      </c>
      <c r="C2607" s="226" t="s">
        <v>1867</v>
      </c>
      <c r="D2607" s="353"/>
      <c r="E2607" s="353">
        <v>1.408472712</v>
      </c>
    </row>
    <row r="2608" spans="1:5">
      <c r="A2608" s="212" t="s">
        <v>18433</v>
      </c>
      <c r="B2608" s="225" t="s">
        <v>5387</v>
      </c>
      <c r="C2608" s="226" t="s">
        <v>1867</v>
      </c>
      <c r="D2608" s="353"/>
      <c r="E2608" s="353">
        <v>5.7581678520000006</v>
      </c>
    </row>
    <row r="2609" spans="1:5">
      <c r="A2609" s="212" t="s">
        <v>18436</v>
      </c>
      <c r="B2609" s="225" t="s">
        <v>5389</v>
      </c>
      <c r="C2609" s="226" t="s">
        <v>1867</v>
      </c>
      <c r="D2609" s="353"/>
      <c r="E2609" s="353">
        <v>0.48329946000000007</v>
      </c>
    </row>
    <row r="2610" spans="1:5">
      <c r="A2610" s="212" t="s">
        <v>18439</v>
      </c>
      <c r="B2610" s="225" t="s">
        <v>5391</v>
      </c>
      <c r="C2610" s="226" t="s">
        <v>1867</v>
      </c>
      <c r="D2610" s="353"/>
      <c r="E2610" s="353">
        <v>0.93898180800000031</v>
      </c>
    </row>
    <row r="2611" spans="1:5">
      <c r="A2611" s="212" t="s">
        <v>18442</v>
      </c>
      <c r="B2611" s="225" t="s">
        <v>5393</v>
      </c>
      <c r="C2611" s="226" t="s">
        <v>1867</v>
      </c>
      <c r="D2611" s="353"/>
      <c r="E2611" s="353">
        <v>3.7283101200000006</v>
      </c>
    </row>
    <row r="2612" spans="1:5">
      <c r="A2612" s="212" t="s">
        <v>18445</v>
      </c>
      <c r="B2612" s="225" t="s">
        <v>5395</v>
      </c>
      <c r="C2612" s="226" t="s">
        <v>1867</v>
      </c>
      <c r="D2612" s="353"/>
      <c r="E2612" s="353">
        <v>2.3474545200000008</v>
      </c>
    </row>
    <row r="2613" spans="1:5">
      <c r="A2613" s="212" t="s">
        <v>18448</v>
      </c>
      <c r="B2613" s="225" t="s">
        <v>5397</v>
      </c>
      <c r="C2613" s="226" t="s">
        <v>1867</v>
      </c>
      <c r="D2613" s="353"/>
      <c r="E2613" s="353">
        <v>1.8641550600000003</v>
      </c>
    </row>
    <row r="2614" spans="1:5">
      <c r="A2614" s="212" t="s">
        <v>18451</v>
      </c>
      <c r="B2614" s="225" t="s">
        <v>5399</v>
      </c>
      <c r="C2614" s="226" t="s">
        <v>1867</v>
      </c>
      <c r="D2614" s="353"/>
      <c r="E2614" s="353">
        <v>10.798290792000001</v>
      </c>
    </row>
    <row r="2615" spans="1:5">
      <c r="A2615" s="212" t="s">
        <v>18453</v>
      </c>
      <c r="B2615" s="225" t="s">
        <v>5401</v>
      </c>
      <c r="C2615" s="226" t="s">
        <v>1867</v>
      </c>
      <c r="D2615" s="353"/>
      <c r="E2615" s="353">
        <v>1.5603668280000003</v>
      </c>
    </row>
    <row r="2616" spans="1:5">
      <c r="A2616" s="212" t="s">
        <v>18456</v>
      </c>
      <c r="B2616" s="225" t="s">
        <v>5403</v>
      </c>
      <c r="C2616" s="226" t="s">
        <v>1867</v>
      </c>
      <c r="D2616" s="353"/>
      <c r="E2616" s="353">
        <v>1.1046844800000002</v>
      </c>
    </row>
    <row r="2617" spans="1:5">
      <c r="A2617" s="212" t="s">
        <v>18459</v>
      </c>
      <c r="B2617" s="225" t="s">
        <v>8339</v>
      </c>
      <c r="C2617" s="226" t="s">
        <v>1867</v>
      </c>
      <c r="D2617" s="353"/>
      <c r="E2617" s="353">
        <v>14.195195568000001</v>
      </c>
    </row>
    <row r="2618" spans="1:5">
      <c r="A2618" s="212" t="s">
        <v>18462</v>
      </c>
      <c r="B2618" s="225" t="s">
        <v>11172</v>
      </c>
      <c r="C2618" s="226" t="s">
        <v>1867</v>
      </c>
      <c r="D2618" s="353"/>
      <c r="E2618" s="353">
        <v>3.7283101200000006</v>
      </c>
    </row>
    <row r="2619" spans="1:5">
      <c r="A2619" s="212" t="s">
        <v>18465</v>
      </c>
      <c r="B2619" s="225" t="s">
        <v>11174</v>
      </c>
      <c r="C2619" s="226" t="s">
        <v>1867</v>
      </c>
      <c r="D2619" s="353"/>
      <c r="E2619" s="353">
        <v>0.93898180800000031</v>
      </c>
    </row>
    <row r="2620" spans="1:5">
      <c r="A2620" s="212" t="s">
        <v>18468</v>
      </c>
      <c r="B2620" s="225" t="s">
        <v>11176</v>
      </c>
      <c r="C2620" s="226" t="s">
        <v>1867</v>
      </c>
      <c r="D2620" s="353"/>
      <c r="E2620" s="353">
        <v>3.2726277719999999</v>
      </c>
    </row>
    <row r="2621" spans="1:5">
      <c r="A2621" s="212" t="s">
        <v>18470</v>
      </c>
      <c r="B2621" s="225" t="s">
        <v>11178</v>
      </c>
      <c r="C2621" s="226" t="s">
        <v>1867</v>
      </c>
      <c r="D2621" s="353"/>
      <c r="E2621" s="353">
        <v>0.93898180800000031</v>
      </c>
    </row>
    <row r="2622" spans="1:5">
      <c r="A2622" s="212" t="s">
        <v>18473</v>
      </c>
      <c r="B2622" s="225" t="s">
        <v>11180</v>
      </c>
      <c r="C2622" s="226" t="s">
        <v>1867</v>
      </c>
      <c r="D2622" s="353"/>
      <c r="E2622" s="353">
        <v>5.7581678520000006</v>
      </c>
    </row>
    <row r="2623" spans="1:5">
      <c r="A2623" s="212" t="s">
        <v>18476</v>
      </c>
      <c r="B2623" s="225" t="s">
        <v>11182</v>
      </c>
      <c r="C2623" s="226" t="s">
        <v>1867</v>
      </c>
      <c r="D2623" s="353"/>
      <c r="E2623" s="353">
        <v>3.7283101200000006</v>
      </c>
    </row>
    <row r="2624" spans="1:5">
      <c r="A2624" s="212" t="s">
        <v>18479</v>
      </c>
      <c r="B2624" s="225" t="s">
        <v>11184</v>
      </c>
      <c r="C2624" s="226" t="s">
        <v>1867</v>
      </c>
      <c r="D2624" s="353"/>
      <c r="E2624" s="353">
        <v>2.3474545200000008</v>
      </c>
    </row>
    <row r="2625" spans="1:5">
      <c r="A2625" s="212" t="s">
        <v>18482</v>
      </c>
      <c r="B2625" s="225" t="s">
        <v>11186</v>
      </c>
      <c r="C2625" s="226" t="s">
        <v>1867</v>
      </c>
      <c r="D2625" s="353"/>
      <c r="E2625" s="353">
        <v>1.8641550600000003</v>
      </c>
    </row>
    <row r="2626" spans="1:5">
      <c r="A2626" s="212" t="s">
        <v>18485</v>
      </c>
      <c r="B2626" s="225" t="s">
        <v>11188</v>
      </c>
      <c r="C2626" s="226" t="s">
        <v>1867</v>
      </c>
      <c r="D2626" s="353"/>
      <c r="E2626" s="353">
        <v>6.3795528720000005</v>
      </c>
    </row>
    <row r="2627" spans="1:5">
      <c r="A2627" s="212" t="s">
        <v>18488</v>
      </c>
      <c r="B2627" s="225" t="s">
        <v>11190</v>
      </c>
      <c r="C2627" s="226" t="s">
        <v>1867</v>
      </c>
      <c r="D2627" s="353"/>
      <c r="E2627" s="353">
        <v>9.9007346520000006</v>
      </c>
    </row>
    <row r="2628" spans="1:5">
      <c r="A2628" s="212" t="s">
        <v>18491</v>
      </c>
      <c r="B2628" s="225" t="s">
        <v>11192</v>
      </c>
      <c r="C2628" s="226" t="s">
        <v>1867</v>
      </c>
      <c r="D2628" s="353"/>
      <c r="E2628" s="353">
        <v>10.798290792000001</v>
      </c>
    </row>
    <row r="2629" spans="1:5">
      <c r="A2629" s="212" t="s">
        <v>18493</v>
      </c>
      <c r="B2629" s="225" t="s">
        <v>11194</v>
      </c>
      <c r="C2629" s="226" t="s">
        <v>29393</v>
      </c>
      <c r="D2629" s="353"/>
      <c r="E2629" s="353">
        <v>5.7581678520000006</v>
      </c>
    </row>
    <row r="2630" spans="1:5">
      <c r="A2630" s="212" t="s">
        <v>18496</v>
      </c>
      <c r="B2630" s="225" t="s">
        <v>11196</v>
      </c>
      <c r="C2630" s="226" t="s">
        <v>29393</v>
      </c>
      <c r="D2630" s="353"/>
      <c r="E2630" s="353">
        <v>0.93898180800000031</v>
      </c>
    </row>
    <row r="2631" spans="1:5">
      <c r="A2631" s="212" t="s">
        <v>18498</v>
      </c>
      <c r="B2631" s="225" t="s">
        <v>11198</v>
      </c>
      <c r="C2631" s="226" t="s">
        <v>29393</v>
      </c>
      <c r="D2631" s="353"/>
      <c r="E2631" s="353">
        <v>2.4855400800000003</v>
      </c>
    </row>
    <row r="2632" spans="1:5">
      <c r="A2632" s="212" t="s">
        <v>18501</v>
      </c>
      <c r="B2632" s="225" t="s">
        <v>11200</v>
      </c>
      <c r="C2632" s="226" t="s">
        <v>29393</v>
      </c>
      <c r="D2632" s="353"/>
      <c r="E2632" s="353">
        <v>0.93898180800000031</v>
      </c>
    </row>
    <row r="2633" spans="1:5">
      <c r="A2633" s="212" t="s">
        <v>18503</v>
      </c>
      <c r="B2633" s="225" t="s">
        <v>11202</v>
      </c>
      <c r="C2633" s="226" t="s">
        <v>29393</v>
      </c>
      <c r="D2633" s="353"/>
      <c r="E2633" s="353">
        <v>0.93898180800000031</v>
      </c>
    </row>
    <row r="2634" spans="1:5">
      <c r="A2634" s="212" t="s">
        <v>18505</v>
      </c>
      <c r="B2634" s="225" t="s">
        <v>11204</v>
      </c>
      <c r="C2634" s="226" t="s">
        <v>29393</v>
      </c>
      <c r="D2634" s="353"/>
      <c r="E2634" s="353">
        <v>6.3795528720000005</v>
      </c>
    </row>
    <row r="2635" spans="1:5">
      <c r="A2635" s="212" t="s">
        <v>18508</v>
      </c>
      <c r="B2635" s="225" t="s">
        <v>11206</v>
      </c>
      <c r="C2635" s="226" t="s">
        <v>29393</v>
      </c>
      <c r="D2635" s="353"/>
      <c r="E2635" s="353">
        <v>2.3474545200000008</v>
      </c>
    </row>
    <row r="2636" spans="1:5">
      <c r="A2636" s="212" t="s">
        <v>18511</v>
      </c>
      <c r="B2636" s="225" t="s">
        <v>11208</v>
      </c>
      <c r="C2636" s="226" t="s">
        <v>29393</v>
      </c>
      <c r="D2636" s="353"/>
      <c r="E2636" s="353">
        <v>1.5603668280000003</v>
      </c>
    </row>
    <row r="2637" spans="1:5">
      <c r="A2637" s="212" t="s">
        <v>18514</v>
      </c>
      <c r="B2637" s="225" t="s">
        <v>11210</v>
      </c>
      <c r="C2637" s="226" t="s">
        <v>31189</v>
      </c>
      <c r="D2637" s="353"/>
      <c r="E2637" s="353">
        <v>19.511489628000007</v>
      </c>
    </row>
    <row r="2638" spans="1:5">
      <c r="A2638" s="212" t="s">
        <v>18517</v>
      </c>
      <c r="B2638" s="225" t="s">
        <v>11212</v>
      </c>
      <c r="C2638" s="226" t="s">
        <v>31189</v>
      </c>
      <c r="D2638" s="353"/>
      <c r="E2638" s="353">
        <v>0.48329946000000007</v>
      </c>
    </row>
    <row r="2639" spans="1:5">
      <c r="A2639" s="212" t="s">
        <v>18520</v>
      </c>
      <c r="B2639" s="225" t="s">
        <v>11214</v>
      </c>
      <c r="C2639" s="226" t="s">
        <v>31189</v>
      </c>
      <c r="D2639" s="353"/>
      <c r="E2639" s="353">
        <v>0.165702672</v>
      </c>
    </row>
    <row r="2640" spans="1:5">
      <c r="A2640" s="212" t="s">
        <v>18523</v>
      </c>
      <c r="B2640" s="225" t="s">
        <v>11216</v>
      </c>
      <c r="C2640" s="226" t="s">
        <v>31189</v>
      </c>
      <c r="D2640" s="353"/>
      <c r="E2640" s="353">
        <v>23.198374080000001</v>
      </c>
    </row>
    <row r="2641" spans="1:5">
      <c r="A2641" s="212" t="s">
        <v>18526</v>
      </c>
      <c r="B2641" s="225" t="s">
        <v>11218</v>
      </c>
      <c r="C2641" s="226" t="s">
        <v>31189</v>
      </c>
      <c r="D2641" s="353"/>
      <c r="E2641" s="353">
        <v>0.48329946000000007</v>
      </c>
    </row>
    <row r="2642" spans="1:5">
      <c r="A2642" s="212" t="s">
        <v>18529</v>
      </c>
      <c r="B2642" s="225" t="s">
        <v>11220</v>
      </c>
      <c r="C2642" s="226" t="s">
        <v>31189</v>
      </c>
      <c r="D2642" s="353"/>
      <c r="E2642" s="353">
        <v>39.754832724000003</v>
      </c>
    </row>
    <row r="2643" spans="1:5">
      <c r="A2643" s="212" t="s">
        <v>18532</v>
      </c>
      <c r="B2643" s="225" t="s">
        <v>11222</v>
      </c>
      <c r="C2643" s="226" t="s">
        <v>31189</v>
      </c>
      <c r="D2643" s="353"/>
      <c r="E2643" s="353">
        <v>0.93898180800000031</v>
      </c>
    </row>
    <row r="2644" spans="1:5">
      <c r="A2644" s="212" t="s">
        <v>18535</v>
      </c>
      <c r="B2644" s="225" t="s">
        <v>14604</v>
      </c>
      <c r="C2644" s="226" t="s">
        <v>31189</v>
      </c>
      <c r="D2644" s="353"/>
      <c r="E2644" s="353">
        <v>1.5603668280000003</v>
      </c>
    </row>
    <row r="2645" spans="1:5">
      <c r="A2645" s="212" t="s">
        <v>18538</v>
      </c>
      <c r="B2645" s="225" t="s">
        <v>14606</v>
      </c>
      <c r="C2645" s="226" t="s">
        <v>31189</v>
      </c>
      <c r="D2645" s="353"/>
      <c r="E2645" s="353">
        <v>2.0298577320000004</v>
      </c>
    </row>
    <row r="2646" spans="1:5">
      <c r="A2646" s="212" t="s">
        <v>18541</v>
      </c>
      <c r="B2646" s="225" t="s">
        <v>14608</v>
      </c>
      <c r="C2646" s="226" t="s">
        <v>31189</v>
      </c>
      <c r="D2646" s="353"/>
      <c r="E2646" s="353">
        <v>50.691209076000007</v>
      </c>
    </row>
    <row r="2647" spans="1:5">
      <c r="A2647" s="212" t="s">
        <v>18544</v>
      </c>
      <c r="B2647" s="225" t="s">
        <v>14610</v>
      </c>
      <c r="C2647" s="226" t="s">
        <v>31189</v>
      </c>
      <c r="D2647" s="353"/>
      <c r="E2647" s="353">
        <v>37.531655207999997</v>
      </c>
    </row>
    <row r="2648" spans="1:5">
      <c r="A2648" s="212" t="s">
        <v>18547</v>
      </c>
      <c r="B2648" s="225" t="s">
        <v>14612</v>
      </c>
      <c r="C2648" s="226" t="s">
        <v>31189</v>
      </c>
      <c r="D2648" s="353"/>
      <c r="E2648" s="353">
        <v>44.325464760000003</v>
      </c>
    </row>
    <row r="2649" spans="1:5">
      <c r="A2649" s="212" t="s">
        <v>18550</v>
      </c>
      <c r="B2649" s="225" t="s">
        <v>14614</v>
      </c>
      <c r="C2649" s="226" t="s">
        <v>31189</v>
      </c>
      <c r="D2649" s="353"/>
      <c r="E2649" s="353">
        <v>2.3474545200000008</v>
      </c>
    </row>
    <row r="2650" spans="1:5">
      <c r="A2650" s="212" t="s">
        <v>18553</v>
      </c>
      <c r="B2650" s="225" t="s">
        <v>14616</v>
      </c>
      <c r="C2650" s="226" t="s">
        <v>31189</v>
      </c>
      <c r="D2650" s="353"/>
      <c r="E2650" s="353">
        <v>1.8641550600000003</v>
      </c>
    </row>
    <row r="2651" spans="1:5">
      <c r="A2651" s="212" t="s">
        <v>18556</v>
      </c>
      <c r="B2651" s="225" t="s">
        <v>14618</v>
      </c>
      <c r="C2651" s="226" t="s">
        <v>31189</v>
      </c>
      <c r="D2651" s="353"/>
      <c r="E2651" s="353">
        <v>39.754832724000003</v>
      </c>
    </row>
    <row r="2652" spans="1:5">
      <c r="A2652" s="212" t="s">
        <v>18559</v>
      </c>
      <c r="B2652" s="225" t="s">
        <v>14620</v>
      </c>
      <c r="C2652" s="226" t="s">
        <v>10807</v>
      </c>
      <c r="D2652" s="353"/>
      <c r="E2652" s="353">
        <v>0.48329946000000007</v>
      </c>
    </row>
    <row r="2653" spans="1:5">
      <c r="A2653" s="212" t="s">
        <v>18562</v>
      </c>
      <c r="B2653" s="225" t="s">
        <v>14622</v>
      </c>
      <c r="C2653" s="226" t="s">
        <v>10807</v>
      </c>
      <c r="D2653" s="353"/>
      <c r="E2653" s="353">
        <v>0.78708769199999984</v>
      </c>
    </row>
    <row r="2654" spans="1:5">
      <c r="A2654" s="212" t="s">
        <v>18565</v>
      </c>
      <c r="B2654" s="225" t="s">
        <v>14624</v>
      </c>
      <c r="C2654" s="226" t="s">
        <v>10807</v>
      </c>
      <c r="D2654" s="353"/>
      <c r="E2654" s="353">
        <v>5.7581678520000006</v>
      </c>
    </row>
    <row r="2655" spans="1:5">
      <c r="A2655" s="212" t="s">
        <v>18568</v>
      </c>
      <c r="B2655" s="225" t="s">
        <v>14626</v>
      </c>
      <c r="C2655" s="226" t="s">
        <v>10807</v>
      </c>
      <c r="D2655" s="353"/>
      <c r="E2655" s="353">
        <v>2.8031368679999997</v>
      </c>
    </row>
    <row r="2656" spans="1:5">
      <c r="A2656" s="212" t="s">
        <v>18571</v>
      </c>
      <c r="B2656" s="225" t="s">
        <v>14628</v>
      </c>
      <c r="C2656" s="226" t="s">
        <v>10807</v>
      </c>
      <c r="D2656" s="353"/>
      <c r="E2656" s="353">
        <v>2.1817518480000002</v>
      </c>
    </row>
    <row r="2657" spans="1:5">
      <c r="A2657" s="212" t="s">
        <v>18574</v>
      </c>
      <c r="B2657" s="225" t="s">
        <v>14630</v>
      </c>
      <c r="C2657" s="226" t="s">
        <v>14631</v>
      </c>
      <c r="D2657" s="353"/>
      <c r="E2657" s="353">
        <v>1.7260695000000001</v>
      </c>
    </row>
    <row r="2658" spans="1:5">
      <c r="A2658" s="212" t="s">
        <v>18575</v>
      </c>
      <c r="B2658" s="225" t="s">
        <v>14633</v>
      </c>
      <c r="C2658" s="226" t="s">
        <v>14634</v>
      </c>
      <c r="D2658" s="353"/>
      <c r="E2658" s="353">
        <v>2.3474545200000008</v>
      </c>
    </row>
    <row r="2659" spans="1:5">
      <c r="A2659" s="212" t="s">
        <v>18578</v>
      </c>
      <c r="B2659" s="225" t="s">
        <v>14636</v>
      </c>
      <c r="C2659" s="226" t="s">
        <v>14631</v>
      </c>
      <c r="D2659" s="353"/>
      <c r="E2659" s="353">
        <v>4.5153978119999998</v>
      </c>
    </row>
    <row r="2660" spans="1:5">
      <c r="A2660" s="212" t="s">
        <v>18581</v>
      </c>
      <c r="B2660" s="225" t="s">
        <v>14638</v>
      </c>
      <c r="C2660" s="226" t="s">
        <v>14634</v>
      </c>
      <c r="D2660" s="353"/>
      <c r="E2660" s="353">
        <v>6.8352352200000013</v>
      </c>
    </row>
    <row r="2661" spans="1:5">
      <c r="A2661" s="212" t="s">
        <v>18584</v>
      </c>
      <c r="B2661" s="225" t="s">
        <v>14640</v>
      </c>
      <c r="C2661" s="226" t="s">
        <v>14634</v>
      </c>
      <c r="D2661" s="353"/>
      <c r="E2661" s="353">
        <v>6.0619560839999993</v>
      </c>
    </row>
    <row r="2662" spans="1:5">
      <c r="A2662" s="212" t="s">
        <v>18587</v>
      </c>
      <c r="B2662" s="225" t="s">
        <v>14642</v>
      </c>
      <c r="C2662" s="226" t="s">
        <v>25824</v>
      </c>
      <c r="D2662" s="353"/>
      <c r="E2662" s="353">
        <v>14.195195568000001</v>
      </c>
    </row>
    <row r="2663" spans="1:5">
      <c r="A2663" s="212" t="s">
        <v>18590</v>
      </c>
      <c r="B2663" s="225" t="s">
        <v>14644</v>
      </c>
      <c r="C2663" s="226" t="s">
        <v>25824</v>
      </c>
      <c r="D2663" s="353"/>
      <c r="E2663" s="353">
        <v>3.7283101200000006</v>
      </c>
    </row>
    <row r="2664" spans="1:5">
      <c r="A2664" s="212" t="s">
        <v>18593</v>
      </c>
      <c r="B2664" s="225" t="s">
        <v>14646</v>
      </c>
      <c r="C2664" s="226" t="s">
        <v>25824</v>
      </c>
      <c r="D2664" s="353"/>
      <c r="E2664" s="353">
        <v>3.7283101200000006</v>
      </c>
    </row>
    <row r="2665" spans="1:5">
      <c r="A2665" s="212" t="s">
        <v>18596</v>
      </c>
      <c r="B2665" s="225" t="s">
        <v>14648</v>
      </c>
      <c r="C2665" s="226" t="s">
        <v>25824</v>
      </c>
      <c r="D2665" s="353"/>
      <c r="E2665" s="353">
        <v>10.798290792000001</v>
      </c>
    </row>
    <row r="2666" spans="1:5">
      <c r="A2666" s="212" t="s">
        <v>18598</v>
      </c>
      <c r="B2666" s="225" t="s">
        <v>14650</v>
      </c>
      <c r="C2666" s="226" t="s">
        <v>25824</v>
      </c>
      <c r="D2666" s="353"/>
      <c r="E2666" s="353">
        <v>14.195195568000001</v>
      </c>
    </row>
    <row r="2667" spans="1:5">
      <c r="A2667" s="212" t="s">
        <v>18601</v>
      </c>
      <c r="B2667" s="225" t="s">
        <v>14652</v>
      </c>
      <c r="C2667" s="226" t="s">
        <v>14653</v>
      </c>
      <c r="D2667" s="353"/>
      <c r="E2667" s="353">
        <v>23.350268196000002</v>
      </c>
    </row>
    <row r="2668" spans="1:5">
      <c r="A2668" s="212" t="s">
        <v>18604</v>
      </c>
      <c r="B2668" s="225" t="s">
        <v>14655</v>
      </c>
      <c r="C2668" s="226" t="s">
        <v>14656</v>
      </c>
      <c r="D2668" s="353"/>
      <c r="E2668" s="353">
        <v>13.753321776000002</v>
      </c>
    </row>
    <row r="2669" spans="1:5">
      <c r="A2669" s="212" t="s">
        <v>18607</v>
      </c>
      <c r="B2669" s="225" t="s">
        <v>14658</v>
      </c>
      <c r="C2669" s="226" t="s">
        <v>14659</v>
      </c>
      <c r="D2669" s="353"/>
      <c r="E2669" s="353">
        <v>639.47422836000021</v>
      </c>
    </row>
    <row r="2670" spans="1:5">
      <c r="A2670" s="212" t="s">
        <v>18610</v>
      </c>
      <c r="B2670" s="225" t="s">
        <v>14661</v>
      </c>
      <c r="C2670" s="226" t="s">
        <v>25824</v>
      </c>
      <c r="D2670" s="353"/>
      <c r="E2670" s="353">
        <v>3.7283101200000006</v>
      </c>
    </row>
    <row r="2671" spans="1:5">
      <c r="A2671" s="212" t="s">
        <v>18613</v>
      </c>
      <c r="B2671" s="225" t="s">
        <v>14663</v>
      </c>
      <c r="C2671" s="226" t="s">
        <v>25824</v>
      </c>
      <c r="D2671" s="353"/>
      <c r="E2671" s="353">
        <v>3.7283101200000006</v>
      </c>
    </row>
    <row r="2672" spans="1:5">
      <c r="A2672" s="212" t="s">
        <v>18616</v>
      </c>
      <c r="B2672" s="225" t="s">
        <v>18341</v>
      </c>
      <c r="C2672" s="226" t="s">
        <v>25824</v>
      </c>
      <c r="D2672" s="353"/>
      <c r="E2672" s="353">
        <v>3.7283101200000006</v>
      </c>
    </row>
    <row r="2673" spans="1:5">
      <c r="A2673" s="212" t="s">
        <v>18619</v>
      </c>
      <c r="B2673" s="225" t="s">
        <v>18343</v>
      </c>
      <c r="C2673" s="226" t="s">
        <v>25824</v>
      </c>
      <c r="D2673" s="353"/>
      <c r="E2673" s="353">
        <v>2.3474545200000008</v>
      </c>
    </row>
    <row r="2674" spans="1:5">
      <c r="A2674" s="212" t="s">
        <v>18622</v>
      </c>
      <c r="B2674" s="225" t="s">
        <v>18345</v>
      </c>
      <c r="C2674" s="226" t="s">
        <v>25824</v>
      </c>
      <c r="D2674" s="353"/>
      <c r="E2674" s="353">
        <v>1.8641550600000003</v>
      </c>
    </row>
    <row r="2675" spans="1:5">
      <c r="A2675" s="212" t="s">
        <v>18625</v>
      </c>
      <c r="B2675" s="225" t="s">
        <v>18347</v>
      </c>
      <c r="C2675" s="226" t="s">
        <v>25824</v>
      </c>
      <c r="D2675" s="353"/>
      <c r="E2675" s="353">
        <v>2.3474545200000008</v>
      </c>
    </row>
    <row r="2676" spans="1:5">
      <c r="A2676" s="212" t="s">
        <v>18628</v>
      </c>
      <c r="B2676" s="225" t="s">
        <v>18349</v>
      </c>
      <c r="C2676" s="226" t="s">
        <v>1867</v>
      </c>
      <c r="D2676" s="353"/>
      <c r="E2676" s="353">
        <v>1.2427700400000001</v>
      </c>
    </row>
    <row r="2677" spans="1:5">
      <c r="A2677" s="212" t="s">
        <v>18631</v>
      </c>
      <c r="B2677" s="225" t="s">
        <v>18351</v>
      </c>
      <c r="C2677" s="226" t="s">
        <v>1867</v>
      </c>
      <c r="D2677" s="353"/>
      <c r="E2677" s="353">
        <v>0.93898180800000031</v>
      </c>
    </row>
    <row r="2678" spans="1:5">
      <c r="A2678" s="212" t="s">
        <v>18634</v>
      </c>
      <c r="B2678" s="225" t="s">
        <v>18353</v>
      </c>
      <c r="C2678" s="226" t="s">
        <v>1867</v>
      </c>
      <c r="D2678" s="353"/>
      <c r="E2678" s="353">
        <v>1.1046844800000002</v>
      </c>
    </row>
    <row r="2679" spans="1:5">
      <c r="A2679" s="212" t="s">
        <v>18637</v>
      </c>
      <c r="B2679" s="225" t="s">
        <v>18355</v>
      </c>
      <c r="C2679" s="226" t="s">
        <v>1867</v>
      </c>
      <c r="D2679" s="353"/>
      <c r="E2679" s="353">
        <v>0.93898180800000031</v>
      </c>
    </row>
    <row r="2680" spans="1:5">
      <c r="A2680" s="212" t="s">
        <v>18640</v>
      </c>
      <c r="B2680" s="225" t="s">
        <v>18357</v>
      </c>
      <c r="C2680" s="226" t="s">
        <v>25824</v>
      </c>
      <c r="D2680" s="353"/>
      <c r="E2680" s="353">
        <v>14.775154920000004</v>
      </c>
    </row>
    <row r="2681" spans="1:5">
      <c r="A2681" s="212" t="s">
        <v>18643</v>
      </c>
      <c r="B2681" s="225" t="s">
        <v>18359</v>
      </c>
      <c r="C2681" s="226" t="s">
        <v>18360</v>
      </c>
      <c r="D2681" s="353"/>
      <c r="E2681" s="353">
        <v>104.80694004000001</v>
      </c>
    </row>
    <row r="2682" spans="1:5">
      <c r="A2682" s="212" t="s">
        <v>18645</v>
      </c>
      <c r="B2682" s="225" t="s">
        <v>18362</v>
      </c>
      <c r="C2682" s="226" t="s">
        <v>18363</v>
      </c>
      <c r="D2682" s="353"/>
      <c r="E2682" s="353">
        <v>13.753321776000002</v>
      </c>
    </row>
    <row r="2683" spans="1:5">
      <c r="A2683" s="212" t="s">
        <v>18648</v>
      </c>
      <c r="B2683" s="225" t="s">
        <v>18365</v>
      </c>
      <c r="C2683" s="227" t="s">
        <v>18366</v>
      </c>
      <c r="D2683" s="353"/>
      <c r="E2683" s="353">
        <v>409.72747363200006</v>
      </c>
    </row>
    <row r="2684" spans="1:5">
      <c r="A2684" s="212" t="s">
        <v>18651</v>
      </c>
      <c r="B2684" s="225" t="s">
        <v>18368</v>
      </c>
      <c r="C2684" s="226" t="s">
        <v>14481</v>
      </c>
      <c r="D2684" s="353"/>
      <c r="E2684" s="353">
        <v>3.5764160039999995</v>
      </c>
    </row>
    <row r="2685" spans="1:5">
      <c r="A2685" s="212" t="s">
        <v>18654</v>
      </c>
      <c r="B2685" s="228" t="s">
        <v>18370</v>
      </c>
      <c r="C2685" s="226" t="s">
        <v>18371</v>
      </c>
      <c r="D2685" s="353"/>
      <c r="E2685" s="353">
        <v>107001.97571887201</v>
      </c>
    </row>
    <row r="2686" spans="1:5">
      <c r="A2686" s="212" t="s">
        <v>18657</v>
      </c>
      <c r="B2686" s="225" t="s">
        <v>18373</v>
      </c>
      <c r="C2686" s="226" t="s">
        <v>18374</v>
      </c>
      <c r="D2686" s="353"/>
      <c r="E2686" s="353">
        <v>2051.9790387120001</v>
      </c>
    </row>
    <row r="2687" spans="1:5">
      <c r="A2687" s="212" t="s">
        <v>18660</v>
      </c>
      <c r="B2687" s="228" t="s">
        <v>18376</v>
      </c>
      <c r="C2687" s="226" t="s">
        <v>18377</v>
      </c>
      <c r="D2687" s="353"/>
      <c r="E2687" s="353">
        <v>377.512112484</v>
      </c>
    </row>
    <row r="2688" spans="1:5">
      <c r="A2688" s="212" t="s">
        <v>18661</v>
      </c>
      <c r="B2688" s="225" t="s">
        <v>18379</v>
      </c>
      <c r="C2688" s="226" t="s">
        <v>18380</v>
      </c>
      <c r="D2688" s="353"/>
      <c r="E2688" s="353">
        <v>5811.0684300360008</v>
      </c>
    </row>
    <row r="2689" spans="1:5">
      <c r="A2689" s="212" t="s">
        <v>18664</v>
      </c>
      <c r="B2689" s="228" t="s">
        <v>18382</v>
      </c>
      <c r="C2689" s="226" t="s">
        <v>20302</v>
      </c>
      <c r="D2689" s="353"/>
      <c r="E2689" s="353">
        <v>618.63711735600009</v>
      </c>
    </row>
    <row r="2690" spans="1:5">
      <c r="A2690" s="212" t="s">
        <v>18666</v>
      </c>
      <c r="B2690" s="228" t="s">
        <v>18384</v>
      </c>
      <c r="C2690" s="226" t="s">
        <v>18385</v>
      </c>
      <c r="D2690" s="353"/>
      <c r="E2690" s="353">
        <v>22.162732380000001</v>
      </c>
    </row>
    <row r="2691" spans="1:5">
      <c r="A2691" s="212" t="s">
        <v>18669</v>
      </c>
      <c r="B2691" s="228" t="s">
        <v>18387</v>
      </c>
      <c r="C2691" s="226" t="s">
        <v>20101</v>
      </c>
      <c r="D2691" s="353"/>
      <c r="E2691" s="353">
        <v>1946.1916911960002</v>
      </c>
    </row>
    <row r="2692" spans="1:5">
      <c r="A2692" s="212" t="s">
        <v>18671</v>
      </c>
      <c r="B2692" s="225" t="s">
        <v>18389</v>
      </c>
      <c r="C2692" s="226" t="s">
        <v>20307</v>
      </c>
      <c r="D2692" s="353"/>
      <c r="E2692" s="353">
        <v>858.2984152920003</v>
      </c>
    </row>
    <row r="2693" spans="1:5">
      <c r="A2693" s="212" t="s">
        <v>18673</v>
      </c>
      <c r="B2693" s="225" t="s">
        <v>18391</v>
      </c>
      <c r="C2693" s="226" t="s">
        <v>18392</v>
      </c>
      <c r="D2693" s="353"/>
      <c r="E2693" s="353">
        <v>714.23375054400003</v>
      </c>
    </row>
    <row r="2694" spans="1:5">
      <c r="A2694" s="212" t="s">
        <v>18676</v>
      </c>
      <c r="B2694" s="228" t="s">
        <v>18394</v>
      </c>
      <c r="C2694" s="226" t="s">
        <v>18395</v>
      </c>
      <c r="D2694" s="353"/>
      <c r="E2694" s="353">
        <v>275.12166974400009</v>
      </c>
    </row>
    <row r="2695" spans="1:5">
      <c r="A2695" s="212" t="s">
        <v>18679</v>
      </c>
      <c r="B2695" s="225" t="s">
        <v>18397</v>
      </c>
      <c r="C2695" s="226" t="s">
        <v>18398</v>
      </c>
      <c r="D2695" s="353"/>
      <c r="E2695" s="353">
        <v>666.9532548000002</v>
      </c>
    </row>
    <row r="2696" spans="1:5">
      <c r="A2696" s="212" t="s">
        <v>18682</v>
      </c>
      <c r="B2696" s="228" t="s">
        <v>18400</v>
      </c>
      <c r="C2696" s="226" t="s">
        <v>20296</v>
      </c>
      <c r="D2696" s="353"/>
      <c r="E2696" s="353">
        <v>426.86389162799998</v>
      </c>
    </row>
    <row r="2697" spans="1:5">
      <c r="A2697" s="212" t="s">
        <v>18685</v>
      </c>
      <c r="B2697" s="228" t="s">
        <v>18402</v>
      </c>
      <c r="C2697" s="226" t="s">
        <v>18403</v>
      </c>
      <c r="D2697" s="353"/>
      <c r="E2697" s="353">
        <v>67.52383884000001</v>
      </c>
    </row>
    <row r="2698" spans="1:5">
      <c r="A2698" s="212" t="s">
        <v>18687</v>
      </c>
      <c r="B2698" s="225" t="s">
        <v>18405</v>
      </c>
      <c r="C2698" s="226" t="s">
        <v>18406</v>
      </c>
      <c r="D2698" s="353"/>
      <c r="E2698" s="353">
        <v>412.08873670800006</v>
      </c>
    </row>
    <row r="2699" spans="1:5">
      <c r="A2699" s="212" t="s">
        <v>18689</v>
      </c>
      <c r="B2699" s="225" t="s">
        <v>18408</v>
      </c>
      <c r="C2699" s="226" t="s">
        <v>18409</v>
      </c>
      <c r="D2699" s="353"/>
      <c r="E2699" s="353">
        <v>418.28877835200012</v>
      </c>
    </row>
    <row r="2700" spans="1:5">
      <c r="A2700" s="212" t="s">
        <v>18691</v>
      </c>
      <c r="B2700" s="228" t="s">
        <v>18411</v>
      </c>
      <c r="C2700" s="226" t="s">
        <v>18412</v>
      </c>
      <c r="D2700" s="353"/>
      <c r="E2700" s="353">
        <v>8.4232191600000004</v>
      </c>
    </row>
    <row r="2701" spans="1:5">
      <c r="A2701" s="212" t="s">
        <v>18693</v>
      </c>
      <c r="B2701" s="228" t="s">
        <v>18414</v>
      </c>
      <c r="C2701" s="226" t="s">
        <v>29578</v>
      </c>
      <c r="D2701" s="353"/>
      <c r="E2701" s="353">
        <v>4575.7273931640002</v>
      </c>
    </row>
    <row r="2702" spans="1:5">
      <c r="A2702" s="212" t="s">
        <v>18696</v>
      </c>
      <c r="B2702" s="228" t="s">
        <v>18416</v>
      </c>
      <c r="C2702" s="226" t="s">
        <v>18417</v>
      </c>
      <c r="D2702" s="353"/>
      <c r="E2702" s="353">
        <v>2279.8064041560001</v>
      </c>
    </row>
    <row r="2703" spans="1:5">
      <c r="A2703" s="212" t="s">
        <v>18699</v>
      </c>
      <c r="B2703" s="225" t="s">
        <v>18419</v>
      </c>
      <c r="C2703" s="226" t="s">
        <v>18420</v>
      </c>
      <c r="D2703" s="353"/>
      <c r="E2703" s="353">
        <v>62.13850200000001</v>
      </c>
    </row>
    <row r="2704" spans="1:5">
      <c r="A2704" s="212" t="s">
        <v>18702</v>
      </c>
      <c r="B2704" s="225" t="s">
        <v>18422</v>
      </c>
      <c r="C2704" s="226" t="s">
        <v>18423</v>
      </c>
      <c r="D2704" s="353"/>
      <c r="E2704" s="353">
        <v>53.853368400000008</v>
      </c>
    </row>
    <row r="2705" spans="1:5">
      <c r="A2705" s="212" t="s">
        <v>18705</v>
      </c>
      <c r="B2705" s="225" t="s">
        <v>18425</v>
      </c>
      <c r="C2705" s="226" t="s">
        <v>18426</v>
      </c>
      <c r="D2705" s="353"/>
      <c r="E2705" s="353">
        <v>114.51435490800003</v>
      </c>
    </row>
    <row r="2706" spans="1:5">
      <c r="A2706" s="212" t="s">
        <v>18707</v>
      </c>
      <c r="B2706" s="225" t="s">
        <v>18428</v>
      </c>
      <c r="C2706" s="226" t="s">
        <v>18429</v>
      </c>
      <c r="D2706" s="353"/>
      <c r="E2706" s="353">
        <v>1402.0241163480002</v>
      </c>
    </row>
    <row r="2707" spans="1:5">
      <c r="A2707" s="212" t="s">
        <v>18709</v>
      </c>
      <c r="B2707" s="225" t="s">
        <v>18431</v>
      </c>
      <c r="C2707" s="226" t="s">
        <v>18432</v>
      </c>
      <c r="D2707" s="353"/>
      <c r="E2707" s="353">
        <v>820.22822640000015</v>
      </c>
    </row>
    <row r="2708" spans="1:5">
      <c r="A2708" s="212" t="s">
        <v>18712</v>
      </c>
      <c r="B2708" s="225" t="s">
        <v>18434</v>
      </c>
      <c r="C2708" s="226" t="s">
        <v>18435</v>
      </c>
      <c r="D2708" s="353"/>
      <c r="E2708" s="353">
        <v>4.2806523600000004</v>
      </c>
    </row>
    <row r="2709" spans="1:5">
      <c r="A2709" s="212" t="s">
        <v>18714</v>
      </c>
      <c r="B2709" s="225" t="s">
        <v>18437</v>
      </c>
      <c r="C2709" s="226" t="s">
        <v>18438</v>
      </c>
      <c r="D2709" s="353"/>
      <c r="E2709" s="353">
        <v>188.100149832</v>
      </c>
    </row>
    <row r="2710" spans="1:5">
      <c r="A2710" s="212" t="s">
        <v>18716</v>
      </c>
      <c r="B2710" s="228" t="s">
        <v>18440</v>
      </c>
      <c r="C2710" s="226" t="s">
        <v>18441</v>
      </c>
      <c r="D2710" s="353"/>
      <c r="E2710" s="353">
        <v>879.60501720000013</v>
      </c>
    </row>
    <row r="2711" spans="1:5">
      <c r="A2711" s="212" t="s">
        <v>18719</v>
      </c>
      <c r="B2711" s="225" t="s">
        <v>18443</v>
      </c>
      <c r="C2711" s="226" t="s">
        <v>18444</v>
      </c>
      <c r="D2711" s="353"/>
      <c r="E2711" s="353">
        <v>344.71679198399994</v>
      </c>
    </row>
    <row r="2712" spans="1:5">
      <c r="A2712" s="212" t="s">
        <v>18722</v>
      </c>
      <c r="B2712" s="228" t="s">
        <v>18446</v>
      </c>
      <c r="C2712" s="226" t="s">
        <v>18447</v>
      </c>
      <c r="D2712" s="353"/>
      <c r="E2712" s="353">
        <v>538.11942732</v>
      </c>
    </row>
    <row r="2713" spans="1:5">
      <c r="A2713" s="212" t="s">
        <v>18724</v>
      </c>
      <c r="B2713" s="225" t="s">
        <v>18449</v>
      </c>
      <c r="C2713" s="226" t="s">
        <v>18450</v>
      </c>
      <c r="D2713" s="353"/>
      <c r="E2713" s="353">
        <v>347.9618026440001</v>
      </c>
    </row>
    <row r="2714" spans="1:5">
      <c r="A2714" s="212" t="s">
        <v>18726</v>
      </c>
      <c r="B2714" s="228" t="s">
        <v>18452</v>
      </c>
      <c r="C2714" s="226" t="s">
        <v>28564</v>
      </c>
      <c r="D2714" s="353"/>
      <c r="E2714" s="353">
        <v>139.92209794800002</v>
      </c>
    </row>
    <row r="2715" spans="1:5">
      <c r="A2715" s="212" t="s">
        <v>18729</v>
      </c>
      <c r="B2715" s="228" t="s">
        <v>18454</v>
      </c>
      <c r="C2715" s="226" t="s">
        <v>18455</v>
      </c>
      <c r="D2715" s="353"/>
      <c r="E2715" s="353">
        <v>426.86389162799998</v>
      </c>
    </row>
    <row r="2716" spans="1:5">
      <c r="A2716" s="212" t="s">
        <v>18732</v>
      </c>
      <c r="B2716" s="228" t="s">
        <v>18457</v>
      </c>
      <c r="C2716" s="226" t="s">
        <v>18458</v>
      </c>
      <c r="D2716" s="353"/>
      <c r="E2716" s="353">
        <v>28.528476695999998</v>
      </c>
    </row>
    <row r="2717" spans="1:5">
      <c r="A2717" s="212" t="s">
        <v>18735</v>
      </c>
      <c r="B2717" s="228" t="s">
        <v>18460</v>
      </c>
      <c r="C2717" s="226" t="s">
        <v>18461</v>
      </c>
      <c r="D2717" s="353"/>
      <c r="E2717" s="353">
        <v>31.483507680000002</v>
      </c>
    </row>
    <row r="2718" spans="1:5">
      <c r="A2718" s="212" t="s">
        <v>18738</v>
      </c>
      <c r="B2718" s="228" t="s">
        <v>18463</v>
      </c>
      <c r="C2718" s="226" t="s">
        <v>18464</v>
      </c>
      <c r="D2718" s="353"/>
      <c r="E2718" s="353">
        <v>200.80402135200001</v>
      </c>
    </row>
    <row r="2719" spans="1:5">
      <c r="A2719" s="212" t="s">
        <v>18741</v>
      </c>
      <c r="B2719" s="228" t="s">
        <v>18466</v>
      </c>
      <c r="C2719" s="226" t="s">
        <v>18467</v>
      </c>
      <c r="D2719" s="353"/>
      <c r="E2719" s="353">
        <v>83.928403368000005</v>
      </c>
    </row>
    <row r="2720" spans="1:5">
      <c r="A2720" s="212" t="s">
        <v>25829</v>
      </c>
      <c r="B2720" s="228" t="s">
        <v>18469</v>
      </c>
      <c r="C2720" s="226" t="s">
        <v>28565</v>
      </c>
      <c r="D2720" s="353"/>
      <c r="E2720" s="353">
        <v>3382.1848553040004</v>
      </c>
    </row>
    <row r="2721" spans="1:5">
      <c r="A2721" s="212" t="s">
        <v>25832</v>
      </c>
      <c r="B2721" s="228" t="s">
        <v>18471</v>
      </c>
      <c r="C2721" s="226" t="s">
        <v>18472</v>
      </c>
      <c r="D2721" s="353"/>
      <c r="E2721" s="353">
        <v>275.12166974400009</v>
      </c>
    </row>
    <row r="2722" spans="1:5">
      <c r="A2722" s="212" t="s">
        <v>25835</v>
      </c>
      <c r="B2722" s="228" t="s">
        <v>18474</v>
      </c>
      <c r="C2722" s="226" t="s">
        <v>18475</v>
      </c>
      <c r="D2722" s="353"/>
      <c r="E2722" s="353">
        <v>160.91110306800002</v>
      </c>
    </row>
    <row r="2723" spans="1:5">
      <c r="A2723" s="212" t="s">
        <v>25838</v>
      </c>
      <c r="B2723" s="228" t="s">
        <v>18477</v>
      </c>
      <c r="C2723" s="226" t="s">
        <v>18478</v>
      </c>
      <c r="D2723" s="353"/>
      <c r="E2723" s="353">
        <v>17.951122800000004</v>
      </c>
    </row>
    <row r="2724" spans="1:5">
      <c r="A2724" s="212" t="s">
        <v>25841</v>
      </c>
      <c r="B2724" s="225" t="s">
        <v>18480</v>
      </c>
      <c r="C2724" s="226" t="s">
        <v>18481</v>
      </c>
      <c r="D2724" s="353"/>
      <c r="E2724" s="353">
        <v>162.98238646799999</v>
      </c>
    </row>
    <row r="2725" spans="1:5">
      <c r="A2725" s="212" t="s">
        <v>25844</v>
      </c>
      <c r="B2725" s="228" t="s">
        <v>18483</v>
      </c>
      <c r="C2725" s="226" t="s">
        <v>18484</v>
      </c>
      <c r="D2725" s="353"/>
      <c r="E2725" s="353">
        <v>149.97472671599999</v>
      </c>
    </row>
    <row r="2726" spans="1:5">
      <c r="A2726" s="212" t="s">
        <v>25847</v>
      </c>
      <c r="B2726" s="225" t="s">
        <v>18486</v>
      </c>
      <c r="C2726" s="226" t="s">
        <v>18487</v>
      </c>
      <c r="D2726" s="353"/>
      <c r="E2726" s="353">
        <v>148.78719090000001</v>
      </c>
    </row>
    <row r="2727" spans="1:5">
      <c r="A2727" s="212" t="s">
        <v>25850</v>
      </c>
      <c r="B2727" s="228" t="s">
        <v>18489</v>
      </c>
      <c r="C2727" s="226" t="s">
        <v>18490</v>
      </c>
      <c r="D2727" s="353"/>
      <c r="E2727" s="353">
        <v>50.981188752000001</v>
      </c>
    </row>
    <row r="2728" spans="1:5">
      <c r="A2728" s="212" t="s">
        <v>25853</v>
      </c>
      <c r="B2728" s="225" t="s">
        <v>18492</v>
      </c>
      <c r="C2728" s="226" t="s">
        <v>20073</v>
      </c>
      <c r="D2728" s="353"/>
      <c r="E2728" s="353">
        <v>97.516022472000017</v>
      </c>
    </row>
    <row r="2729" spans="1:5">
      <c r="A2729" s="212" t="s">
        <v>25856</v>
      </c>
      <c r="B2729" s="228" t="s">
        <v>18494</v>
      </c>
      <c r="C2729" s="226" t="s">
        <v>18495</v>
      </c>
      <c r="D2729" s="353"/>
      <c r="E2729" s="353">
        <v>4903.418235600001</v>
      </c>
    </row>
    <row r="2730" spans="1:5">
      <c r="A2730" s="212" t="s">
        <v>25859</v>
      </c>
      <c r="B2730" s="225" t="s">
        <v>18497</v>
      </c>
      <c r="C2730" s="226" t="s">
        <v>20073</v>
      </c>
      <c r="D2730" s="353"/>
      <c r="E2730" s="353">
        <v>53.784325620000004</v>
      </c>
    </row>
    <row r="2731" spans="1:5">
      <c r="A2731" s="212" t="s">
        <v>25862</v>
      </c>
      <c r="B2731" s="225" t="s">
        <v>18499</v>
      </c>
      <c r="C2731" s="226" t="s">
        <v>18500</v>
      </c>
      <c r="D2731" s="353"/>
      <c r="E2731" s="353">
        <v>3.6316502280000003</v>
      </c>
    </row>
    <row r="2732" spans="1:5">
      <c r="A2732" s="212" t="s">
        <v>25865</v>
      </c>
      <c r="B2732" s="225" t="s">
        <v>18502</v>
      </c>
      <c r="C2732" s="226" t="s">
        <v>20073</v>
      </c>
      <c r="D2732" s="353"/>
      <c r="E2732" s="353">
        <v>36.647907624000005</v>
      </c>
    </row>
    <row r="2733" spans="1:5">
      <c r="A2733" s="212" t="s">
        <v>25868</v>
      </c>
      <c r="B2733" s="228" t="s">
        <v>18504</v>
      </c>
      <c r="C2733" s="226" t="s">
        <v>18412</v>
      </c>
      <c r="D2733" s="353"/>
      <c r="E2733" s="353">
        <v>4.6949090400000015</v>
      </c>
    </row>
    <row r="2734" spans="1:5">
      <c r="A2734" s="212" t="s">
        <v>25871</v>
      </c>
      <c r="B2734" s="228" t="s">
        <v>18506</v>
      </c>
      <c r="C2734" s="226" t="s">
        <v>18507</v>
      </c>
      <c r="D2734" s="353"/>
      <c r="E2734" s="353">
        <v>3.6316502280000003</v>
      </c>
    </row>
    <row r="2735" spans="1:5">
      <c r="A2735" s="212" t="s">
        <v>25874</v>
      </c>
      <c r="B2735" s="228" t="s">
        <v>18509</v>
      </c>
      <c r="C2735" s="226" t="s">
        <v>18510</v>
      </c>
      <c r="D2735" s="353"/>
      <c r="E2735" s="353">
        <v>9949.4512375679988</v>
      </c>
    </row>
    <row r="2736" spans="1:5">
      <c r="A2736" s="212" t="s">
        <v>25876</v>
      </c>
      <c r="B2736" s="225" t="s">
        <v>18512</v>
      </c>
      <c r="C2736" s="226" t="s">
        <v>18513</v>
      </c>
      <c r="D2736" s="353"/>
      <c r="E2736" s="353">
        <v>296.09686630800002</v>
      </c>
    </row>
    <row r="2737" spans="1:5">
      <c r="A2737" s="212" t="s">
        <v>25879</v>
      </c>
      <c r="B2737" s="225" t="s">
        <v>18515</v>
      </c>
      <c r="C2737" s="226" t="s">
        <v>18516</v>
      </c>
      <c r="D2737" s="353"/>
      <c r="E2737" s="353">
        <v>111.26934424800001</v>
      </c>
    </row>
    <row r="2738" spans="1:5">
      <c r="A2738" s="212" t="s">
        <v>25882</v>
      </c>
      <c r="B2738" s="225" t="s">
        <v>18518</v>
      </c>
      <c r="C2738" s="226" t="s">
        <v>18519</v>
      </c>
      <c r="D2738" s="353"/>
      <c r="E2738" s="353">
        <v>380.31524935200008</v>
      </c>
    </row>
    <row r="2739" spans="1:5">
      <c r="A2739" s="212" t="s">
        <v>25885</v>
      </c>
      <c r="B2739" s="225" t="s">
        <v>18521</v>
      </c>
      <c r="C2739" s="226" t="s">
        <v>18522</v>
      </c>
      <c r="D2739" s="353"/>
      <c r="E2739" s="353">
        <v>241.42879310400005</v>
      </c>
    </row>
    <row r="2740" spans="1:5">
      <c r="A2740" s="212" t="s">
        <v>25888</v>
      </c>
      <c r="B2740" s="225" t="s">
        <v>18524</v>
      </c>
      <c r="C2740" s="226" t="s">
        <v>18525</v>
      </c>
      <c r="D2740" s="353"/>
      <c r="E2740" s="353">
        <v>14976.759837600002</v>
      </c>
    </row>
    <row r="2741" spans="1:5">
      <c r="A2741" s="212" t="s">
        <v>25891</v>
      </c>
      <c r="B2741" s="225" t="s">
        <v>18527</v>
      </c>
      <c r="C2741" s="226" t="s">
        <v>18528</v>
      </c>
      <c r="D2741" s="353"/>
      <c r="E2741" s="353">
        <v>11.240164584000004</v>
      </c>
    </row>
    <row r="2742" spans="1:5">
      <c r="A2742" s="212" t="s">
        <v>25894</v>
      </c>
      <c r="B2742" s="228" t="s">
        <v>18530</v>
      </c>
      <c r="C2742" s="226" t="s">
        <v>18531</v>
      </c>
      <c r="D2742" s="353"/>
      <c r="E2742" s="353">
        <v>227.09551197600001</v>
      </c>
    </row>
    <row r="2743" spans="1:5">
      <c r="A2743" s="212" t="s">
        <v>25897</v>
      </c>
      <c r="B2743" s="228" t="s">
        <v>18533</v>
      </c>
      <c r="C2743" s="226" t="s">
        <v>18534</v>
      </c>
      <c r="D2743" s="353"/>
      <c r="E2743" s="353">
        <v>1030.132086156</v>
      </c>
    </row>
    <row r="2744" spans="1:5">
      <c r="A2744" s="212" t="s">
        <v>25900</v>
      </c>
      <c r="B2744" s="228" t="s">
        <v>18536</v>
      </c>
      <c r="C2744" s="226" t="s">
        <v>18537</v>
      </c>
      <c r="D2744" s="353"/>
      <c r="E2744" s="353">
        <v>206.71408332000004</v>
      </c>
    </row>
    <row r="2745" spans="1:5">
      <c r="A2745" s="212" t="s">
        <v>25903</v>
      </c>
      <c r="B2745" s="225" t="s">
        <v>18539</v>
      </c>
      <c r="C2745" s="226" t="s">
        <v>18540</v>
      </c>
      <c r="D2745" s="353"/>
      <c r="E2745" s="353">
        <v>136.38710761199999</v>
      </c>
    </row>
    <row r="2746" spans="1:5">
      <c r="A2746" s="212" t="s">
        <v>25906</v>
      </c>
      <c r="B2746" s="228" t="s">
        <v>18542</v>
      </c>
      <c r="C2746" s="226" t="s">
        <v>18543</v>
      </c>
      <c r="D2746" s="353"/>
      <c r="E2746" s="353">
        <v>22.162732380000001</v>
      </c>
    </row>
    <row r="2747" spans="1:5">
      <c r="A2747" s="212" t="s">
        <v>25909</v>
      </c>
      <c r="B2747" s="225" t="s">
        <v>18545</v>
      </c>
      <c r="C2747" s="226" t="s">
        <v>18546</v>
      </c>
      <c r="D2747" s="353"/>
      <c r="E2747" s="353">
        <v>43.441717175999997</v>
      </c>
    </row>
    <row r="2748" spans="1:5">
      <c r="A2748" s="212" t="s">
        <v>25912</v>
      </c>
      <c r="B2748" s="228" t="s">
        <v>18548</v>
      </c>
      <c r="C2748" s="226" t="s">
        <v>18549</v>
      </c>
      <c r="D2748" s="353"/>
      <c r="E2748" s="353">
        <v>36.357927947999997</v>
      </c>
    </row>
    <row r="2749" spans="1:5">
      <c r="A2749" s="212" t="s">
        <v>25915</v>
      </c>
      <c r="B2749" s="228" t="s">
        <v>18551</v>
      </c>
      <c r="C2749" s="226" t="s">
        <v>18552</v>
      </c>
      <c r="D2749" s="353"/>
      <c r="E2749" s="353">
        <v>124.85696335200002</v>
      </c>
    </row>
    <row r="2750" spans="1:5">
      <c r="A2750" s="212" t="s">
        <v>25918</v>
      </c>
      <c r="B2750" s="225" t="s">
        <v>18554</v>
      </c>
      <c r="C2750" s="226" t="s">
        <v>18555</v>
      </c>
      <c r="D2750" s="353"/>
      <c r="E2750" s="353">
        <v>67.385753280000003</v>
      </c>
    </row>
    <row r="2751" spans="1:5">
      <c r="A2751" s="212" t="s">
        <v>25921</v>
      </c>
      <c r="B2751" s="225" t="s">
        <v>18557</v>
      </c>
      <c r="C2751" s="226" t="s">
        <v>18558</v>
      </c>
      <c r="D2751" s="353"/>
      <c r="E2751" s="353">
        <v>667.69891682400021</v>
      </c>
    </row>
    <row r="2752" spans="1:5">
      <c r="A2752" s="212" t="s">
        <v>25922</v>
      </c>
      <c r="B2752" s="228" t="s">
        <v>18560</v>
      </c>
      <c r="C2752" s="226" t="s">
        <v>18561</v>
      </c>
      <c r="D2752" s="353"/>
      <c r="E2752" s="353">
        <v>557.17523460000007</v>
      </c>
    </row>
    <row r="2753" spans="1:5">
      <c r="A2753" s="212" t="s">
        <v>25925</v>
      </c>
      <c r="B2753" s="225" t="s">
        <v>18563</v>
      </c>
      <c r="C2753" s="226" t="s">
        <v>18564</v>
      </c>
      <c r="D2753" s="353"/>
      <c r="E2753" s="353">
        <v>857.85654150000005</v>
      </c>
    </row>
    <row r="2754" spans="1:5">
      <c r="A2754" s="212" t="s">
        <v>25927</v>
      </c>
      <c r="B2754" s="225" t="s">
        <v>18566</v>
      </c>
      <c r="C2754" s="226" t="s">
        <v>18567</v>
      </c>
      <c r="D2754" s="353"/>
      <c r="E2754" s="353">
        <v>18.917721720000003</v>
      </c>
    </row>
    <row r="2755" spans="1:5">
      <c r="A2755" s="212" t="s">
        <v>25930</v>
      </c>
      <c r="B2755" s="228" t="s">
        <v>18569</v>
      </c>
      <c r="C2755" s="226" t="s">
        <v>18570</v>
      </c>
      <c r="D2755" s="353"/>
      <c r="E2755" s="353">
        <v>2304.6341878440003</v>
      </c>
    </row>
    <row r="2756" spans="1:5">
      <c r="A2756" s="212" t="s">
        <v>25932</v>
      </c>
      <c r="B2756" s="225" t="s">
        <v>18572</v>
      </c>
      <c r="C2756" s="226" t="s">
        <v>18573</v>
      </c>
      <c r="D2756" s="353"/>
      <c r="E2756" s="353">
        <v>33.692876640000001</v>
      </c>
    </row>
    <row r="2757" spans="1:5">
      <c r="A2757" s="212" t="s">
        <v>25934</v>
      </c>
      <c r="B2757" s="228" t="s">
        <v>18572</v>
      </c>
      <c r="C2757" s="226" t="s">
        <v>18573</v>
      </c>
      <c r="D2757" s="353"/>
      <c r="E2757" s="353">
        <v>33.692876640000001</v>
      </c>
    </row>
    <row r="2758" spans="1:5">
      <c r="A2758" s="212" t="s">
        <v>25937</v>
      </c>
      <c r="B2758" s="225" t="s">
        <v>18576</v>
      </c>
      <c r="C2758" s="226" t="s">
        <v>18577</v>
      </c>
      <c r="D2758" s="353"/>
      <c r="E2758" s="353">
        <v>293.73560323200002</v>
      </c>
    </row>
    <row r="2759" spans="1:5">
      <c r="A2759" s="212" t="s">
        <v>25940</v>
      </c>
      <c r="B2759" s="225" t="s">
        <v>18579</v>
      </c>
      <c r="C2759" s="226" t="s">
        <v>18580</v>
      </c>
      <c r="D2759" s="353"/>
      <c r="E2759" s="353">
        <v>115.10812281600001</v>
      </c>
    </row>
    <row r="2760" spans="1:5">
      <c r="A2760" s="212" t="s">
        <v>25943</v>
      </c>
      <c r="B2760" s="225" t="s">
        <v>18582</v>
      </c>
      <c r="C2760" s="226" t="s">
        <v>18583</v>
      </c>
      <c r="D2760" s="353"/>
      <c r="E2760" s="353">
        <v>94.119117696000004</v>
      </c>
    </row>
    <row r="2761" spans="1:5">
      <c r="A2761" s="212" t="s">
        <v>25946</v>
      </c>
      <c r="B2761" s="225" t="s">
        <v>18585</v>
      </c>
      <c r="C2761" s="226" t="s">
        <v>18586</v>
      </c>
      <c r="D2761" s="353"/>
      <c r="E2761" s="353">
        <v>100.622947572</v>
      </c>
    </row>
    <row r="2762" spans="1:5">
      <c r="A2762" s="212" t="s">
        <v>25949</v>
      </c>
      <c r="B2762" s="225" t="s">
        <v>18588</v>
      </c>
      <c r="C2762" s="226" t="s">
        <v>18589</v>
      </c>
      <c r="D2762" s="353"/>
      <c r="E2762" s="353">
        <v>90.874107036000012</v>
      </c>
    </row>
    <row r="2763" spans="1:5">
      <c r="A2763" s="212" t="s">
        <v>25952</v>
      </c>
      <c r="B2763" s="225" t="s">
        <v>18591</v>
      </c>
      <c r="C2763" s="226" t="s">
        <v>18592</v>
      </c>
      <c r="D2763" s="353"/>
      <c r="E2763" s="353">
        <v>97.516022472000017</v>
      </c>
    </row>
    <row r="2764" spans="1:5">
      <c r="A2764" s="212" t="s">
        <v>25955</v>
      </c>
      <c r="B2764" s="228" t="s">
        <v>18594</v>
      </c>
      <c r="C2764" s="226" t="s">
        <v>18595</v>
      </c>
      <c r="D2764" s="353"/>
      <c r="E2764" s="353">
        <v>82.160908200000009</v>
      </c>
    </row>
    <row r="2765" spans="1:5">
      <c r="A2765" s="212" t="s">
        <v>25958</v>
      </c>
      <c r="B2765" s="228" t="s">
        <v>18597</v>
      </c>
      <c r="C2765" s="226" t="s">
        <v>22050</v>
      </c>
      <c r="D2765" s="353"/>
      <c r="E2765" s="353">
        <v>74.469542508000004</v>
      </c>
    </row>
    <row r="2766" spans="1:5">
      <c r="A2766" s="212" t="s">
        <v>25961</v>
      </c>
      <c r="B2766" s="228" t="s">
        <v>18599</v>
      </c>
      <c r="C2766" s="226" t="s">
        <v>18600</v>
      </c>
      <c r="D2766" s="353"/>
      <c r="E2766" s="353">
        <v>245.57135990400002</v>
      </c>
    </row>
    <row r="2767" spans="1:5">
      <c r="A2767" s="212" t="s">
        <v>25964</v>
      </c>
      <c r="B2767" s="228" t="s">
        <v>18602</v>
      </c>
      <c r="C2767" s="226" t="s">
        <v>18603</v>
      </c>
      <c r="D2767" s="353"/>
      <c r="E2767" s="353">
        <v>28.528476695999998</v>
      </c>
    </row>
    <row r="2768" spans="1:5">
      <c r="A2768" s="212" t="s">
        <v>25967</v>
      </c>
      <c r="B2768" s="228" t="s">
        <v>18605</v>
      </c>
      <c r="C2768" s="226" t="s">
        <v>18606</v>
      </c>
      <c r="D2768" s="353"/>
      <c r="E2768" s="353">
        <v>33.692876640000001</v>
      </c>
    </row>
    <row r="2769" spans="1:5">
      <c r="A2769" s="212" t="s">
        <v>25970</v>
      </c>
      <c r="B2769" s="228" t="s">
        <v>18608</v>
      </c>
      <c r="C2769" s="226" t="s">
        <v>18609</v>
      </c>
      <c r="D2769" s="353"/>
      <c r="E2769" s="353">
        <v>80.683392708</v>
      </c>
    </row>
    <row r="2770" spans="1:5">
      <c r="A2770" s="212" t="s">
        <v>25973</v>
      </c>
      <c r="B2770" s="225" t="s">
        <v>18611</v>
      </c>
      <c r="C2770" s="226" t="s">
        <v>18612</v>
      </c>
      <c r="D2770" s="353"/>
      <c r="E2770" s="353">
        <v>125.45073126000003</v>
      </c>
    </row>
    <row r="2771" spans="1:5">
      <c r="A2771" s="212" t="s">
        <v>25976</v>
      </c>
      <c r="B2771" s="228" t="s">
        <v>18614</v>
      </c>
      <c r="C2771" s="226" t="s">
        <v>18615</v>
      </c>
      <c r="D2771" s="353"/>
      <c r="E2771" s="353">
        <v>142.14527546400001</v>
      </c>
    </row>
    <row r="2772" spans="1:5">
      <c r="A2772" s="212" t="s">
        <v>25978</v>
      </c>
      <c r="B2772" s="228" t="s">
        <v>18617</v>
      </c>
      <c r="C2772" s="226" t="s">
        <v>18618</v>
      </c>
      <c r="D2772" s="353"/>
      <c r="E2772" s="353">
        <v>182.48006754000002</v>
      </c>
    </row>
    <row r="2773" spans="1:5">
      <c r="A2773" s="212" t="s">
        <v>25981</v>
      </c>
      <c r="B2773" s="225" t="s">
        <v>18620</v>
      </c>
      <c r="C2773" s="226" t="s">
        <v>18621</v>
      </c>
      <c r="D2773" s="353"/>
      <c r="E2773" s="353">
        <v>53.342451828000016</v>
      </c>
    </row>
    <row r="2774" spans="1:5">
      <c r="A2774" s="212" t="s">
        <v>25984</v>
      </c>
      <c r="B2774" s="225" t="s">
        <v>18623</v>
      </c>
      <c r="C2774" s="226" t="s">
        <v>18624</v>
      </c>
      <c r="D2774" s="353"/>
      <c r="E2774" s="353">
        <v>22.024646820000005</v>
      </c>
    </row>
    <row r="2775" spans="1:5">
      <c r="A2775" s="212" t="s">
        <v>25987</v>
      </c>
      <c r="B2775" s="225" t="s">
        <v>18626</v>
      </c>
      <c r="C2775" s="226" t="s">
        <v>18627</v>
      </c>
      <c r="D2775" s="353"/>
      <c r="E2775" s="353">
        <v>22.024646820000005</v>
      </c>
    </row>
    <row r="2776" spans="1:5">
      <c r="A2776" s="212" t="s">
        <v>25990</v>
      </c>
      <c r="B2776" s="225" t="s">
        <v>18629</v>
      </c>
      <c r="C2776" s="226" t="s">
        <v>18630</v>
      </c>
      <c r="D2776" s="353"/>
      <c r="E2776" s="353">
        <v>78.612109308000015</v>
      </c>
    </row>
    <row r="2777" spans="1:5">
      <c r="A2777" s="212" t="s">
        <v>25993</v>
      </c>
      <c r="B2777" s="228" t="s">
        <v>18632</v>
      </c>
      <c r="C2777" s="226" t="s">
        <v>18633</v>
      </c>
      <c r="D2777" s="353"/>
      <c r="E2777" s="353">
        <v>63.685060272000001</v>
      </c>
    </row>
    <row r="2778" spans="1:5">
      <c r="A2778" s="212" t="s">
        <v>25996</v>
      </c>
      <c r="B2778" s="228" t="s">
        <v>18635</v>
      </c>
      <c r="C2778" s="226" t="s">
        <v>18636</v>
      </c>
      <c r="D2778" s="353"/>
      <c r="E2778" s="353">
        <v>64.430722295999999</v>
      </c>
    </row>
    <row r="2779" spans="1:5">
      <c r="A2779" s="212" t="s">
        <v>25999</v>
      </c>
      <c r="B2779" s="228" t="s">
        <v>18638</v>
      </c>
      <c r="C2779" s="226" t="s">
        <v>18639</v>
      </c>
      <c r="D2779" s="353"/>
      <c r="E2779" s="353">
        <v>49.655567376000008</v>
      </c>
    </row>
    <row r="2780" spans="1:5">
      <c r="A2780" s="212" t="s">
        <v>26002</v>
      </c>
      <c r="B2780" s="228" t="s">
        <v>18641</v>
      </c>
      <c r="C2780" s="226" t="s">
        <v>18642</v>
      </c>
      <c r="D2780" s="353"/>
      <c r="E2780" s="353">
        <v>29.108436048000002</v>
      </c>
    </row>
    <row r="2781" spans="1:5">
      <c r="A2781" s="212" t="s">
        <v>26005</v>
      </c>
      <c r="B2781" s="228" t="s">
        <v>18644</v>
      </c>
      <c r="C2781" s="226" t="s">
        <v>22660</v>
      </c>
      <c r="D2781" s="353"/>
      <c r="E2781" s="353">
        <v>36.357927947999997</v>
      </c>
    </row>
    <row r="2782" spans="1:5">
      <c r="A2782" s="212" t="s">
        <v>26008</v>
      </c>
      <c r="B2782" s="228" t="s">
        <v>18646</v>
      </c>
      <c r="C2782" s="226" t="s">
        <v>18647</v>
      </c>
      <c r="D2782" s="353"/>
      <c r="E2782" s="353">
        <v>49.655567376000008</v>
      </c>
    </row>
    <row r="2783" spans="1:5">
      <c r="A2783" s="212" t="s">
        <v>26011</v>
      </c>
      <c r="B2783" s="228" t="s">
        <v>18649</v>
      </c>
      <c r="C2783" s="226" t="s">
        <v>18650</v>
      </c>
      <c r="D2783" s="353"/>
      <c r="E2783" s="353">
        <v>25.573445712000005</v>
      </c>
    </row>
    <row r="2784" spans="1:5">
      <c r="A2784" s="212" t="s">
        <v>22367</v>
      </c>
      <c r="B2784" s="228" t="s">
        <v>18652</v>
      </c>
      <c r="C2784" s="226" t="s">
        <v>18653</v>
      </c>
      <c r="D2784" s="353"/>
      <c r="E2784" s="353">
        <v>32.505340824000001</v>
      </c>
    </row>
    <row r="2785" spans="1:5">
      <c r="A2785" s="212" t="s">
        <v>22370</v>
      </c>
      <c r="B2785" s="225" t="s">
        <v>18655</v>
      </c>
      <c r="C2785" s="226" t="s">
        <v>18656</v>
      </c>
      <c r="D2785" s="353"/>
      <c r="E2785" s="353">
        <v>12.123912167999999</v>
      </c>
    </row>
    <row r="2786" spans="1:5">
      <c r="A2786" s="212" t="s">
        <v>22373</v>
      </c>
      <c r="B2786" s="225" t="s">
        <v>18658</v>
      </c>
      <c r="C2786" s="226" t="s">
        <v>18659</v>
      </c>
      <c r="D2786" s="353"/>
      <c r="E2786" s="353">
        <v>131.05700499600002</v>
      </c>
    </row>
    <row r="2787" spans="1:5">
      <c r="A2787" s="212" t="s">
        <v>22376</v>
      </c>
      <c r="B2787" s="228" t="s">
        <v>18658</v>
      </c>
      <c r="C2787" s="226" t="s">
        <v>18659</v>
      </c>
      <c r="D2787" s="353"/>
      <c r="E2787" s="353">
        <v>131.05700499600002</v>
      </c>
    </row>
    <row r="2788" spans="1:5">
      <c r="A2788" s="212" t="s">
        <v>22378</v>
      </c>
      <c r="B2788" s="225" t="s">
        <v>18662</v>
      </c>
      <c r="C2788" s="226" t="s">
        <v>18663</v>
      </c>
      <c r="D2788" s="353"/>
      <c r="E2788" s="353">
        <v>47.432389860000001</v>
      </c>
    </row>
    <row r="2789" spans="1:5">
      <c r="A2789" s="212" t="s">
        <v>22381</v>
      </c>
      <c r="B2789" s="225" t="s">
        <v>18665</v>
      </c>
      <c r="C2789" s="226" t="s">
        <v>22661</v>
      </c>
      <c r="D2789" s="353"/>
      <c r="E2789" s="353">
        <v>90.874107036000012</v>
      </c>
    </row>
    <row r="2790" spans="1:5">
      <c r="A2790" s="212" t="s">
        <v>22384</v>
      </c>
      <c r="B2790" s="225" t="s">
        <v>18667</v>
      </c>
      <c r="C2790" s="226" t="s">
        <v>18668</v>
      </c>
      <c r="D2790" s="353"/>
      <c r="E2790" s="353">
        <v>61.171903080000007</v>
      </c>
    </row>
    <row r="2791" spans="1:5">
      <c r="A2791" s="212" t="s">
        <v>22387</v>
      </c>
      <c r="B2791" s="225" t="s">
        <v>18670</v>
      </c>
      <c r="C2791" s="226" t="s">
        <v>29569</v>
      </c>
      <c r="D2791" s="353"/>
      <c r="E2791" s="353">
        <v>31.483507680000002</v>
      </c>
    </row>
    <row r="2792" spans="1:5">
      <c r="A2792" s="212" t="s">
        <v>22390</v>
      </c>
      <c r="B2792" s="225" t="s">
        <v>18672</v>
      </c>
      <c r="C2792" s="226" t="s">
        <v>31189</v>
      </c>
      <c r="D2792" s="353"/>
      <c r="E2792" s="353">
        <v>20.395237212000001</v>
      </c>
    </row>
    <row r="2793" spans="1:5">
      <c r="A2793" s="212" t="s">
        <v>22393</v>
      </c>
      <c r="B2793" s="228" t="s">
        <v>18674</v>
      </c>
      <c r="C2793" s="226" t="s">
        <v>18675</v>
      </c>
      <c r="D2793" s="353"/>
      <c r="E2793" s="353">
        <v>8.4232191600000004</v>
      </c>
    </row>
    <row r="2794" spans="1:5">
      <c r="A2794" s="212" t="s">
        <v>22396</v>
      </c>
      <c r="B2794" s="225" t="s">
        <v>18677</v>
      </c>
      <c r="C2794" s="226" t="s">
        <v>18678</v>
      </c>
      <c r="D2794" s="353"/>
      <c r="E2794" s="353">
        <v>20.395237212000001</v>
      </c>
    </row>
    <row r="2795" spans="1:5">
      <c r="A2795" s="212" t="s">
        <v>22399</v>
      </c>
      <c r="B2795" s="225" t="s">
        <v>18680</v>
      </c>
      <c r="C2795" s="226" t="s">
        <v>18681</v>
      </c>
      <c r="D2795" s="353"/>
      <c r="E2795" s="353">
        <v>11.682038376000003</v>
      </c>
    </row>
    <row r="2796" spans="1:5">
      <c r="A2796" s="212" t="s">
        <v>22402</v>
      </c>
      <c r="B2796" s="228" t="s">
        <v>18683</v>
      </c>
      <c r="C2796" s="226" t="s">
        <v>18684</v>
      </c>
      <c r="D2796" s="353"/>
      <c r="E2796" s="353">
        <v>378.39586006800005</v>
      </c>
    </row>
    <row r="2797" spans="1:5">
      <c r="A2797" s="212" t="s">
        <v>22405</v>
      </c>
      <c r="B2797" s="225" t="s">
        <v>18686</v>
      </c>
      <c r="C2797" s="226" t="s">
        <v>20162</v>
      </c>
      <c r="D2797" s="353"/>
      <c r="E2797" s="353">
        <v>404.10739134000011</v>
      </c>
    </row>
    <row r="2798" spans="1:5">
      <c r="A2798" s="212" t="s">
        <v>22408</v>
      </c>
      <c r="B2798" s="225" t="s">
        <v>18688</v>
      </c>
      <c r="C2798" s="226" t="s">
        <v>19592</v>
      </c>
      <c r="D2798" s="353"/>
      <c r="E2798" s="353">
        <v>358.01443141200002</v>
      </c>
    </row>
    <row r="2799" spans="1:5">
      <c r="A2799" s="212" t="s">
        <v>22411</v>
      </c>
      <c r="B2799" s="225" t="s">
        <v>18690</v>
      </c>
      <c r="C2799" s="226" t="s">
        <v>25824</v>
      </c>
      <c r="D2799" s="353"/>
      <c r="E2799" s="353">
        <v>23.640247872000003</v>
      </c>
    </row>
    <row r="2800" spans="1:5">
      <c r="A2800" s="212" t="s">
        <v>22414</v>
      </c>
      <c r="B2800" s="225" t="s">
        <v>18692</v>
      </c>
      <c r="C2800" s="226" t="s">
        <v>25824</v>
      </c>
      <c r="D2800" s="353"/>
      <c r="E2800" s="353">
        <v>20.685216888000006</v>
      </c>
    </row>
    <row r="2801" spans="1:5">
      <c r="A2801" s="212" t="s">
        <v>22417</v>
      </c>
      <c r="B2801" s="228" t="s">
        <v>18694</v>
      </c>
      <c r="C2801" s="226" t="s">
        <v>18695</v>
      </c>
      <c r="D2801" s="353"/>
      <c r="E2801" s="353">
        <v>10.052628768000002</v>
      </c>
    </row>
    <row r="2802" spans="1:5">
      <c r="A2802" s="212" t="s">
        <v>22420</v>
      </c>
      <c r="B2802" s="228" t="s">
        <v>18697</v>
      </c>
      <c r="C2802" s="226" t="s">
        <v>18698</v>
      </c>
      <c r="D2802" s="353"/>
      <c r="E2802" s="353">
        <v>39.892918284000011</v>
      </c>
    </row>
    <row r="2803" spans="1:5">
      <c r="A2803" s="212" t="s">
        <v>22423</v>
      </c>
      <c r="B2803" s="228" t="s">
        <v>18700</v>
      </c>
      <c r="C2803" s="226" t="s">
        <v>18701</v>
      </c>
      <c r="D2803" s="353"/>
      <c r="E2803" s="353">
        <v>108.75618705600002</v>
      </c>
    </row>
    <row r="2804" spans="1:5">
      <c r="A2804" s="212" t="s">
        <v>22426</v>
      </c>
      <c r="B2804" s="225" t="s">
        <v>18703</v>
      </c>
      <c r="C2804" s="226" t="s">
        <v>18704</v>
      </c>
      <c r="D2804" s="353"/>
      <c r="E2804" s="353">
        <v>6512.1564352679998</v>
      </c>
    </row>
    <row r="2805" spans="1:5">
      <c r="A2805" s="212" t="s">
        <v>22429</v>
      </c>
      <c r="B2805" s="225" t="s">
        <v>18706</v>
      </c>
      <c r="C2805" s="226" t="s">
        <v>20328</v>
      </c>
      <c r="D2805" s="353"/>
      <c r="E2805" s="353">
        <v>1688.5102276800005</v>
      </c>
    </row>
    <row r="2806" spans="1:5">
      <c r="A2806" s="212" t="s">
        <v>22432</v>
      </c>
      <c r="B2806" s="225" t="s">
        <v>18708</v>
      </c>
      <c r="C2806" s="226" t="s">
        <v>20331</v>
      </c>
      <c r="D2806" s="353"/>
      <c r="E2806" s="353">
        <v>1716.734916144</v>
      </c>
    </row>
    <row r="2807" spans="1:5">
      <c r="A2807" s="212" t="s">
        <v>22435</v>
      </c>
      <c r="B2807" s="228" t="s">
        <v>18710</v>
      </c>
      <c r="C2807" s="226" t="s">
        <v>18711</v>
      </c>
      <c r="D2807" s="353"/>
      <c r="E2807" s="353">
        <v>110.08180843200003</v>
      </c>
    </row>
    <row r="2808" spans="1:5">
      <c r="A2808" s="212" t="s">
        <v>22438</v>
      </c>
      <c r="B2808" s="225" t="s">
        <v>18713</v>
      </c>
      <c r="C2808" s="226" t="s">
        <v>23721</v>
      </c>
      <c r="D2808" s="353"/>
      <c r="E2808" s="353">
        <v>12917.186093087999</v>
      </c>
    </row>
    <row r="2809" spans="1:5">
      <c r="A2809" s="212" t="s">
        <v>22441</v>
      </c>
      <c r="B2809" s="225" t="s">
        <v>18715</v>
      </c>
      <c r="C2809" s="226" t="s">
        <v>20138</v>
      </c>
      <c r="D2809" s="353"/>
      <c r="E2809" s="353">
        <v>107410.80563636402</v>
      </c>
    </row>
    <row r="2810" spans="1:5">
      <c r="A2810" s="212" t="s">
        <v>22444</v>
      </c>
      <c r="B2810" s="225" t="s">
        <v>18717</v>
      </c>
      <c r="C2810" s="226" t="s">
        <v>18718</v>
      </c>
      <c r="D2810" s="353"/>
      <c r="E2810" s="353">
        <v>10878.504693804001</v>
      </c>
    </row>
    <row r="2811" spans="1:5" ht="31.2">
      <c r="A2811" s="212" t="s">
        <v>22447</v>
      </c>
      <c r="B2811" s="228" t="s">
        <v>18720</v>
      </c>
      <c r="C2811" s="226" t="s">
        <v>18721</v>
      </c>
      <c r="D2811" s="353"/>
      <c r="E2811" s="353">
        <v>1866.8477284200001</v>
      </c>
    </row>
    <row r="2812" spans="1:5">
      <c r="A2812" s="212" t="s">
        <v>22450</v>
      </c>
      <c r="B2812" s="225" t="s">
        <v>18723</v>
      </c>
      <c r="C2812" s="226" t="s">
        <v>10725</v>
      </c>
      <c r="D2812" s="353"/>
      <c r="E2812" s="353">
        <v>103.56417000000002</v>
      </c>
    </row>
    <row r="2813" spans="1:5">
      <c r="A2813" s="212" t="s">
        <v>22453</v>
      </c>
      <c r="B2813" s="228" t="s">
        <v>18725</v>
      </c>
      <c r="C2813" s="226" t="s">
        <v>22662</v>
      </c>
      <c r="D2813" s="353"/>
      <c r="E2813" s="353">
        <v>247.490749188</v>
      </c>
    </row>
    <row r="2814" spans="1:5" ht="15.75" customHeight="1">
      <c r="A2814" s="212" t="s">
        <v>22456</v>
      </c>
      <c r="B2814" s="228" t="s">
        <v>18727</v>
      </c>
      <c r="C2814" s="226" t="s">
        <v>18728</v>
      </c>
      <c r="D2814" s="353"/>
      <c r="E2814" s="353">
        <v>1800.2076371640003</v>
      </c>
    </row>
    <row r="2815" spans="1:5">
      <c r="A2815" s="212" t="s">
        <v>22458</v>
      </c>
      <c r="B2815" s="225" t="s">
        <v>18730</v>
      </c>
      <c r="C2815" s="226" t="s">
        <v>18731</v>
      </c>
      <c r="D2815" s="353"/>
      <c r="E2815" s="353">
        <v>778.51257872400015</v>
      </c>
    </row>
    <row r="2816" spans="1:5">
      <c r="A2816" s="212" t="s">
        <v>22459</v>
      </c>
      <c r="B2816" s="225" t="s">
        <v>18733</v>
      </c>
      <c r="C2816" s="226" t="s">
        <v>18734</v>
      </c>
      <c r="D2816" s="353"/>
      <c r="E2816" s="353">
        <v>347.9618026440001</v>
      </c>
    </row>
    <row r="2817" spans="1:5">
      <c r="A2817" s="212" t="s">
        <v>22461</v>
      </c>
      <c r="B2817" s="228" t="s">
        <v>18736</v>
      </c>
      <c r="C2817" s="226" t="s">
        <v>18737</v>
      </c>
      <c r="D2817" s="353"/>
      <c r="E2817" s="353">
        <v>939.85174702800009</v>
      </c>
    </row>
    <row r="2818" spans="1:5">
      <c r="A2818" s="212" t="s">
        <v>22463</v>
      </c>
      <c r="B2818" s="225" t="s">
        <v>18739</v>
      </c>
      <c r="C2818" s="226" t="s">
        <v>18740</v>
      </c>
      <c r="D2818" s="353"/>
      <c r="E2818" s="353">
        <v>38.277317232000001</v>
      </c>
    </row>
    <row r="2819" spans="1:5">
      <c r="A2819" s="212" t="s">
        <v>22466</v>
      </c>
      <c r="B2819" s="228" t="s">
        <v>18742</v>
      </c>
      <c r="C2819" s="226" t="s">
        <v>25828</v>
      </c>
      <c r="D2819" s="353"/>
      <c r="E2819" s="353">
        <v>4695.4061480160008</v>
      </c>
    </row>
    <row r="2820" spans="1:5">
      <c r="A2820" s="212" t="s">
        <v>22469</v>
      </c>
      <c r="B2820" s="225" t="s">
        <v>25830</v>
      </c>
      <c r="C2820" s="226" t="s">
        <v>25831</v>
      </c>
      <c r="D2820" s="353"/>
      <c r="E2820" s="353">
        <v>112172.244299172</v>
      </c>
    </row>
    <row r="2821" spans="1:5">
      <c r="A2821" s="212" t="s">
        <v>22472</v>
      </c>
      <c r="B2821" s="225" t="s">
        <v>25833</v>
      </c>
      <c r="C2821" s="226" t="s">
        <v>25834</v>
      </c>
      <c r="D2821" s="353"/>
      <c r="E2821" s="353">
        <v>329.04408092400001</v>
      </c>
    </row>
    <row r="2822" spans="1:5">
      <c r="A2822" s="212" t="s">
        <v>22474</v>
      </c>
      <c r="B2822" s="228" t="s">
        <v>25836</v>
      </c>
      <c r="C2822" s="226" t="s">
        <v>25837</v>
      </c>
      <c r="D2822" s="353"/>
      <c r="E2822" s="353">
        <v>264.47527306800004</v>
      </c>
    </row>
    <row r="2823" spans="1:5">
      <c r="A2823" s="212" t="s">
        <v>22477</v>
      </c>
      <c r="B2823" s="225" t="s">
        <v>25839</v>
      </c>
      <c r="C2823" s="226" t="s">
        <v>25840</v>
      </c>
      <c r="D2823" s="353"/>
      <c r="E2823" s="353">
        <v>2105.1695964239998</v>
      </c>
    </row>
    <row r="2824" spans="1:5">
      <c r="A2824" s="212" t="s">
        <v>22480</v>
      </c>
      <c r="B2824" s="228" t="s">
        <v>25842</v>
      </c>
      <c r="C2824" s="226" t="s">
        <v>25843</v>
      </c>
      <c r="D2824" s="353"/>
      <c r="E2824" s="353">
        <v>2075.3293069080005</v>
      </c>
    </row>
    <row r="2825" spans="1:5">
      <c r="A2825" s="212" t="s">
        <v>22483</v>
      </c>
      <c r="B2825" s="228" t="s">
        <v>25845</v>
      </c>
      <c r="C2825" s="226" t="s">
        <v>25846</v>
      </c>
      <c r="D2825" s="353"/>
      <c r="E2825" s="353">
        <v>1813.3671910320004</v>
      </c>
    </row>
    <row r="2826" spans="1:5">
      <c r="A2826" s="212" t="s">
        <v>22485</v>
      </c>
      <c r="B2826" s="228" t="s">
        <v>25848</v>
      </c>
      <c r="C2826" s="226" t="s">
        <v>25849</v>
      </c>
      <c r="D2826" s="353"/>
      <c r="E2826" s="353">
        <v>7553.5148774520012</v>
      </c>
    </row>
    <row r="2827" spans="1:5">
      <c r="A2827" s="212" t="s">
        <v>22487</v>
      </c>
      <c r="B2827" s="228" t="s">
        <v>25851</v>
      </c>
      <c r="C2827" s="226" t="s">
        <v>25852</v>
      </c>
      <c r="D2827" s="353"/>
      <c r="E2827" s="353">
        <v>3350.4251765040008</v>
      </c>
    </row>
    <row r="2828" spans="1:5">
      <c r="A2828" s="212" t="s">
        <v>22490</v>
      </c>
      <c r="B2828" s="228" t="s">
        <v>25854</v>
      </c>
      <c r="C2828" s="226" t="s">
        <v>25855</v>
      </c>
      <c r="D2828" s="353"/>
      <c r="E2828" s="353">
        <v>379.14152209200006</v>
      </c>
    </row>
    <row r="2829" spans="1:5">
      <c r="A2829" s="212" t="s">
        <v>26141</v>
      </c>
      <c r="B2829" s="228" t="s">
        <v>25857</v>
      </c>
      <c r="C2829" s="226" t="s">
        <v>25858</v>
      </c>
      <c r="D2829" s="353"/>
      <c r="E2829" s="353">
        <v>90621.493312536011</v>
      </c>
    </row>
    <row r="2830" spans="1:5">
      <c r="A2830" s="212" t="s">
        <v>26144</v>
      </c>
      <c r="B2830" s="225" t="s">
        <v>25860</v>
      </c>
      <c r="C2830" s="226" t="s">
        <v>25861</v>
      </c>
      <c r="D2830" s="353"/>
      <c r="E2830" s="353">
        <v>259.90464103199997</v>
      </c>
    </row>
    <row r="2831" spans="1:5">
      <c r="A2831" s="212" t="s">
        <v>26147</v>
      </c>
      <c r="B2831" s="225" t="s">
        <v>25863</v>
      </c>
      <c r="C2831" s="226" t="s">
        <v>25864</v>
      </c>
      <c r="D2831" s="353"/>
      <c r="E2831" s="353">
        <v>43.883590968</v>
      </c>
    </row>
    <row r="2832" spans="1:5">
      <c r="A2832" s="212" t="s">
        <v>26150</v>
      </c>
      <c r="B2832" s="228" t="s">
        <v>25866</v>
      </c>
      <c r="C2832" s="226" t="s">
        <v>25867</v>
      </c>
      <c r="D2832" s="353"/>
      <c r="E2832" s="353">
        <v>1003.9786810920001</v>
      </c>
    </row>
    <row r="2833" spans="1:5">
      <c r="A2833" s="212" t="s">
        <v>26153</v>
      </c>
      <c r="B2833" s="225" t="s">
        <v>25869</v>
      </c>
      <c r="C2833" s="226" t="s">
        <v>25870</v>
      </c>
      <c r="D2833" s="353"/>
      <c r="E2833" s="353">
        <v>247.490749188</v>
      </c>
    </row>
    <row r="2834" spans="1:5">
      <c r="A2834" s="212" t="s">
        <v>26156</v>
      </c>
      <c r="B2834" s="228" t="s">
        <v>25872</v>
      </c>
      <c r="C2834" s="226" t="s">
        <v>25873</v>
      </c>
      <c r="D2834" s="353"/>
      <c r="E2834" s="353">
        <v>379.14152209200006</v>
      </c>
    </row>
    <row r="2835" spans="1:5">
      <c r="A2835" s="212" t="s">
        <v>26159</v>
      </c>
      <c r="B2835" s="228" t="s">
        <v>25875</v>
      </c>
      <c r="C2835" s="226" t="s">
        <v>28565</v>
      </c>
      <c r="D2835" s="353"/>
      <c r="E2835" s="353">
        <v>283.98676269600003</v>
      </c>
    </row>
    <row r="2836" spans="1:5">
      <c r="A2836" s="212" t="s">
        <v>26162</v>
      </c>
      <c r="B2836" s="228" t="s">
        <v>25877</v>
      </c>
      <c r="C2836" s="226" t="s">
        <v>25878</v>
      </c>
      <c r="D2836" s="353"/>
      <c r="E2836" s="353">
        <v>1414.2861140760001</v>
      </c>
    </row>
    <row r="2837" spans="1:5">
      <c r="A2837" s="212" t="s">
        <v>26165</v>
      </c>
      <c r="B2837" s="228" t="s">
        <v>25880</v>
      </c>
      <c r="C2837" s="226" t="s">
        <v>25881</v>
      </c>
      <c r="D2837" s="353"/>
      <c r="E2837" s="353">
        <v>3420.6002580960003</v>
      </c>
    </row>
    <row r="2838" spans="1:5">
      <c r="A2838" s="212" t="s">
        <v>26168</v>
      </c>
      <c r="B2838" s="225" t="s">
        <v>25883</v>
      </c>
      <c r="C2838" s="226" t="s">
        <v>25884</v>
      </c>
      <c r="D2838" s="353"/>
      <c r="E2838" s="353">
        <v>3545.3053273319997</v>
      </c>
    </row>
    <row r="2839" spans="1:5">
      <c r="A2839" s="212" t="s">
        <v>26171</v>
      </c>
      <c r="B2839" s="225" t="s">
        <v>25886</v>
      </c>
      <c r="C2839" s="226" t="s">
        <v>25887</v>
      </c>
      <c r="D2839" s="353"/>
      <c r="E2839" s="353">
        <v>3623.6136484080002</v>
      </c>
    </row>
    <row r="2840" spans="1:5">
      <c r="A2840" s="212" t="s">
        <v>26173</v>
      </c>
      <c r="B2840" s="228" t="s">
        <v>25889</v>
      </c>
      <c r="C2840" s="226" t="s">
        <v>25890</v>
      </c>
      <c r="D2840" s="353"/>
      <c r="E2840" s="353">
        <v>360.07190625600003</v>
      </c>
    </row>
    <row r="2841" spans="1:5">
      <c r="A2841" s="212" t="s">
        <v>26176</v>
      </c>
      <c r="B2841" s="228" t="s">
        <v>25892</v>
      </c>
      <c r="C2841" s="226" t="s">
        <v>25893</v>
      </c>
      <c r="D2841" s="353"/>
      <c r="E2841" s="353">
        <v>43112.286455508001</v>
      </c>
    </row>
    <row r="2842" spans="1:5">
      <c r="A2842" s="212" t="s">
        <v>26179</v>
      </c>
      <c r="B2842" s="228" t="s">
        <v>25895</v>
      </c>
      <c r="C2842" s="226" t="s">
        <v>25896</v>
      </c>
      <c r="D2842" s="353"/>
      <c r="E2842" s="353">
        <v>2796.7987407960004</v>
      </c>
    </row>
    <row r="2843" spans="1:5">
      <c r="A2843" s="212" t="s">
        <v>26182</v>
      </c>
      <c r="B2843" s="225" t="s">
        <v>25898</v>
      </c>
      <c r="C2843" s="226" t="s">
        <v>25899</v>
      </c>
      <c r="D2843" s="353"/>
      <c r="E2843" s="353">
        <v>59716.605554604001</v>
      </c>
    </row>
    <row r="2844" spans="1:5">
      <c r="A2844" s="212" t="s">
        <v>26185</v>
      </c>
      <c r="B2844" s="228" t="s">
        <v>25901</v>
      </c>
      <c r="C2844" s="226" t="s">
        <v>25902</v>
      </c>
      <c r="D2844" s="353"/>
      <c r="E2844" s="353">
        <v>564.41091794400006</v>
      </c>
    </row>
    <row r="2845" spans="1:5">
      <c r="A2845" s="212" t="s">
        <v>26188</v>
      </c>
      <c r="B2845" s="225" t="s">
        <v>25904</v>
      </c>
      <c r="C2845" s="226" t="s">
        <v>25905</v>
      </c>
      <c r="D2845" s="353"/>
      <c r="E2845" s="353">
        <v>3414.248322336</v>
      </c>
    </row>
    <row r="2846" spans="1:5">
      <c r="A2846" s="212" t="s">
        <v>26191</v>
      </c>
      <c r="B2846" s="228" t="s">
        <v>25907</v>
      </c>
      <c r="C2846" s="226" t="s">
        <v>25908</v>
      </c>
      <c r="D2846" s="353"/>
      <c r="E2846" s="353">
        <v>2961.2448342000007</v>
      </c>
    </row>
    <row r="2847" spans="1:5">
      <c r="A2847" s="212" t="s">
        <v>26194</v>
      </c>
      <c r="B2847" s="225" t="s">
        <v>25910</v>
      </c>
      <c r="C2847" s="226" t="s">
        <v>25911</v>
      </c>
      <c r="D2847" s="353"/>
      <c r="E2847" s="353">
        <v>2045.6271029520003</v>
      </c>
    </row>
    <row r="2848" spans="1:5">
      <c r="A2848" s="212" t="s">
        <v>26197</v>
      </c>
      <c r="B2848" s="225" t="s">
        <v>25913</v>
      </c>
      <c r="C2848" s="226" t="s">
        <v>25914</v>
      </c>
      <c r="D2848" s="353"/>
      <c r="E2848" s="353">
        <v>1967.318781876</v>
      </c>
    </row>
    <row r="2849" spans="1:5">
      <c r="A2849" s="212" t="s">
        <v>26200</v>
      </c>
      <c r="B2849" s="225" t="s">
        <v>25916</v>
      </c>
      <c r="C2849" s="226" t="s">
        <v>25917</v>
      </c>
      <c r="D2849" s="353"/>
      <c r="E2849" s="353">
        <v>758.11734151200005</v>
      </c>
    </row>
    <row r="2850" spans="1:5">
      <c r="A2850" s="212" t="s">
        <v>26203</v>
      </c>
      <c r="B2850" s="225" t="s">
        <v>25919</v>
      </c>
      <c r="C2850" s="226" t="s">
        <v>25920</v>
      </c>
      <c r="D2850" s="353"/>
      <c r="E2850" s="353">
        <v>340.28424550800008</v>
      </c>
    </row>
    <row r="2851" spans="1:5">
      <c r="A2851" s="212" t="s">
        <v>26205</v>
      </c>
      <c r="B2851" s="228" t="s">
        <v>25919</v>
      </c>
      <c r="C2851" s="226" t="s">
        <v>25920</v>
      </c>
      <c r="D2851" s="353"/>
      <c r="E2851" s="353">
        <v>340.28424550800008</v>
      </c>
    </row>
    <row r="2852" spans="1:5">
      <c r="A2852" s="212" t="s">
        <v>26208</v>
      </c>
      <c r="B2852" s="228" t="s">
        <v>25923</v>
      </c>
      <c r="C2852" s="226" t="s">
        <v>25924</v>
      </c>
      <c r="D2852" s="353"/>
      <c r="E2852" s="353">
        <v>41.232348216000005</v>
      </c>
    </row>
    <row r="2853" spans="1:5">
      <c r="A2853" s="212" t="s">
        <v>26211</v>
      </c>
      <c r="B2853" s="228" t="s">
        <v>25926</v>
      </c>
      <c r="C2853" s="226" t="s">
        <v>22663</v>
      </c>
      <c r="D2853" s="353"/>
      <c r="E2853" s="353">
        <v>6748.5589139880003</v>
      </c>
    </row>
    <row r="2854" spans="1:5">
      <c r="A2854" s="212" t="s">
        <v>26214</v>
      </c>
      <c r="B2854" s="228" t="s">
        <v>25928</v>
      </c>
      <c r="C2854" s="226" t="s">
        <v>25929</v>
      </c>
      <c r="D2854" s="353"/>
      <c r="E2854" s="353">
        <v>995.11358814000016</v>
      </c>
    </row>
    <row r="2855" spans="1:5">
      <c r="A2855" s="212" t="s">
        <v>26216</v>
      </c>
      <c r="B2855" s="225" t="s">
        <v>25931</v>
      </c>
      <c r="C2855" s="226" t="s">
        <v>28542</v>
      </c>
      <c r="D2855" s="353"/>
      <c r="E2855" s="353">
        <v>325.79907026400002</v>
      </c>
    </row>
    <row r="2856" spans="1:5">
      <c r="A2856" s="212" t="s">
        <v>26218</v>
      </c>
      <c r="B2856" s="225" t="s">
        <v>25933</v>
      </c>
      <c r="C2856" s="226" t="s">
        <v>28543</v>
      </c>
      <c r="D2856" s="353"/>
      <c r="E2856" s="353">
        <v>325.79907026400002</v>
      </c>
    </row>
    <row r="2857" spans="1:5">
      <c r="A2857" s="212" t="s">
        <v>26220</v>
      </c>
      <c r="B2857" s="225" t="s">
        <v>25935</v>
      </c>
      <c r="C2857" s="226" t="s">
        <v>25936</v>
      </c>
      <c r="D2857" s="353"/>
      <c r="E2857" s="353">
        <v>26.595278856000004</v>
      </c>
    </row>
    <row r="2858" spans="1:5">
      <c r="A2858" s="212" t="s">
        <v>26223</v>
      </c>
      <c r="B2858" s="225" t="s">
        <v>25938</v>
      </c>
      <c r="C2858" s="226" t="s">
        <v>25939</v>
      </c>
      <c r="D2858" s="353"/>
      <c r="E2858" s="353">
        <v>593.51935399200011</v>
      </c>
    </row>
    <row r="2859" spans="1:5">
      <c r="A2859" s="212" t="s">
        <v>26226</v>
      </c>
      <c r="B2859" s="225" t="s">
        <v>25941</v>
      </c>
      <c r="C2859" s="226" t="s">
        <v>25942</v>
      </c>
      <c r="D2859" s="353"/>
      <c r="E2859" s="353">
        <v>79.937730684000002</v>
      </c>
    </row>
    <row r="2860" spans="1:5">
      <c r="A2860" s="212" t="s">
        <v>26229</v>
      </c>
      <c r="B2860" s="225" t="s">
        <v>25944</v>
      </c>
      <c r="C2860" s="226" t="s">
        <v>25945</v>
      </c>
      <c r="D2860" s="353"/>
      <c r="E2860" s="353">
        <v>104.90359993200002</v>
      </c>
    </row>
    <row r="2861" spans="1:5">
      <c r="A2861" s="212" t="s">
        <v>26232</v>
      </c>
      <c r="B2861" s="236" t="s">
        <v>25947</v>
      </c>
      <c r="C2861" s="226" t="s">
        <v>25948</v>
      </c>
      <c r="D2861" s="353"/>
      <c r="E2861" s="353">
        <v>34641.386351640002</v>
      </c>
    </row>
    <row r="2862" spans="1:5">
      <c r="A2862" s="212" t="s">
        <v>26235</v>
      </c>
      <c r="B2862" s="236" t="s">
        <v>25950</v>
      </c>
      <c r="C2862" s="226" t="s">
        <v>25951</v>
      </c>
      <c r="D2862" s="353"/>
      <c r="E2862" s="353">
        <v>4267.2166350120006</v>
      </c>
    </row>
    <row r="2863" spans="1:5">
      <c r="A2863" s="212" t="s">
        <v>26238</v>
      </c>
      <c r="B2863" s="225" t="s">
        <v>25953</v>
      </c>
      <c r="C2863" s="226" t="s">
        <v>25954</v>
      </c>
      <c r="D2863" s="353"/>
      <c r="E2863" s="353">
        <v>7400.7370138679998</v>
      </c>
    </row>
    <row r="2864" spans="1:5">
      <c r="A2864" s="212" t="s">
        <v>26240</v>
      </c>
      <c r="B2864" s="225" t="s">
        <v>25956</v>
      </c>
      <c r="C2864" s="226" t="s">
        <v>25957</v>
      </c>
      <c r="D2864" s="353"/>
      <c r="E2864" s="353">
        <v>252.80704324800007</v>
      </c>
    </row>
    <row r="2865" spans="1:5">
      <c r="A2865" s="212" t="s">
        <v>26242</v>
      </c>
      <c r="B2865" s="236" t="s">
        <v>25959</v>
      </c>
      <c r="C2865" s="226" t="s">
        <v>25960</v>
      </c>
      <c r="D2865" s="353"/>
      <c r="E2865" s="353">
        <v>12991.793721156002</v>
      </c>
    </row>
    <row r="2866" spans="1:5">
      <c r="A2866" s="212" t="s">
        <v>26244</v>
      </c>
      <c r="B2866" s="236" t="s">
        <v>25962</v>
      </c>
      <c r="C2866" s="226" t="s">
        <v>25963</v>
      </c>
      <c r="D2866" s="353"/>
      <c r="E2866" s="353">
        <v>6968.4187426200006</v>
      </c>
    </row>
    <row r="2867" spans="1:5">
      <c r="A2867" s="212" t="s">
        <v>26246</v>
      </c>
      <c r="B2867" s="237" t="s">
        <v>25965</v>
      </c>
      <c r="C2867" s="226" t="s">
        <v>25966</v>
      </c>
      <c r="D2867" s="353"/>
      <c r="E2867" s="353">
        <v>7119.1253228040014</v>
      </c>
    </row>
    <row r="2868" spans="1:5">
      <c r="A2868" s="212" t="s">
        <v>26249</v>
      </c>
      <c r="B2868" s="236" t="s">
        <v>25968</v>
      </c>
      <c r="C2868" s="226" t="s">
        <v>25969</v>
      </c>
      <c r="D2868" s="353"/>
      <c r="E2868" s="353">
        <v>12474.815193072001</v>
      </c>
    </row>
    <row r="2869" spans="1:5">
      <c r="A2869" s="212" t="s">
        <v>19237</v>
      </c>
      <c r="B2869" s="238" t="s">
        <v>25971</v>
      </c>
      <c r="C2869" s="226" t="s">
        <v>25972</v>
      </c>
      <c r="D2869" s="353"/>
      <c r="E2869" s="353">
        <v>8941.0400100000006</v>
      </c>
    </row>
    <row r="2870" spans="1:5">
      <c r="A2870" s="212" t="s">
        <v>19239</v>
      </c>
      <c r="B2870" s="225" t="s">
        <v>25974</v>
      </c>
      <c r="C2870" s="226" t="s">
        <v>25975</v>
      </c>
      <c r="D2870" s="353"/>
      <c r="E2870" s="353">
        <v>14349.340478628001</v>
      </c>
    </row>
    <row r="2871" spans="1:5">
      <c r="A2871" s="212" t="s">
        <v>19242</v>
      </c>
      <c r="B2871" s="236" t="s">
        <v>25974</v>
      </c>
      <c r="C2871" s="226" t="s">
        <v>25977</v>
      </c>
      <c r="D2871" s="353"/>
      <c r="E2871" s="353">
        <v>14349.340478628001</v>
      </c>
    </row>
    <row r="2872" spans="1:5">
      <c r="A2872" s="212" t="s">
        <v>12158</v>
      </c>
      <c r="B2872" s="225" t="s">
        <v>25979</v>
      </c>
      <c r="C2872" s="226" t="s">
        <v>25980</v>
      </c>
      <c r="D2872" s="353"/>
      <c r="E2872" s="353">
        <v>6260.3850337200001</v>
      </c>
    </row>
    <row r="2873" spans="1:5">
      <c r="A2873" s="212" t="s">
        <v>12160</v>
      </c>
      <c r="B2873" s="225" t="s">
        <v>25982</v>
      </c>
      <c r="C2873" s="227" t="s">
        <v>25983</v>
      </c>
      <c r="D2873" s="353"/>
      <c r="E2873" s="353">
        <v>1845.4168495080003</v>
      </c>
    </row>
    <row r="2874" spans="1:5">
      <c r="A2874" s="212" t="s">
        <v>12162</v>
      </c>
      <c r="B2874" s="225" t="s">
        <v>25985</v>
      </c>
      <c r="C2874" s="226" t="s">
        <v>25986</v>
      </c>
      <c r="D2874" s="353"/>
      <c r="E2874" s="353">
        <v>5564.3233428719996</v>
      </c>
    </row>
    <row r="2875" spans="1:5">
      <c r="A2875" s="212" t="s">
        <v>12164</v>
      </c>
      <c r="B2875" s="236" t="s">
        <v>25988</v>
      </c>
      <c r="C2875" s="239" t="s">
        <v>25989</v>
      </c>
      <c r="D2875" s="353"/>
      <c r="E2875" s="353">
        <v>13981.729100796001</v>
      </c>
    </row>
    <row r="2876" spans="1:5">
      <c r="A2876" s="212" t="s">
        <v>12167</v>
      </c>
      <c r="B2876" s="225" t="s">
        <v>25991</v>
      </c>
      <c r="C2876" s="226" t="s">
        <v>25992</v>
      </c>
      <c r="D2876" s="353"/>
      <c r="E2876" s="353">
        <v>5249.4744575160012</v>
      </c>
    </row>
    <row r="2877" spans="1:5">
      <c r="A2877" s="212" t="s">
        <v>12169</v>
      </c>
      <c r="B2877" s="225" t="s">
        <v>25994</v>
      </c>
      <c r="C2877" s="226" t="s">
        <v>25995</v>
      </c>
      <c r="D2877" s="353"/>
      <c r="E2877" s="353">
        <v>516.55046284799994</v>
      </c>
    </row>
    <row r="2878" spans="1:5">
      <c r="A2878" s="212" t="s">
        <v>12171</v>
      </c>
      <c r="B2878" s="240" t="s">
        <v>25997</v>
      </c>
      <c r="C2878" s="232" t="s">
        <v>25998</v>
      </c>
      <c r="D2878" s="353"/>
      <c r="E2878" s="353">
        <v>525.26366168400011</v>
      </c>
    </row>
    <row r="2879" spans="1:5">
      <c r="A2879" s="212" t="s">
        <v>12174</v>
      </c>
      <c r="B2879" s="240" t="s">
        <v>26000</v>
      </c>
      <c r="C2879" s="232" t="s">
        <v>26001</v>
      </c>
      <c r="D2879" s="353"/>
      <c r="E2879" s="353">
        <v>516.24667461600006</v>
      </c>
    </row>
    <row r="2880" spans="1:5">
      <c r="A2880" s="212" t="s">
        <v>12177</v>
      </c>
      <c r="B2880" s="240" t="s">
        <v>26003</v>
      </c>
      <c r="C2880" s="232" t="s">
        <v>26004</v>
      </c>
      <c r="D2880" s="353"/>
      <c r="E2880" s="353">
        <v>300.39132722400001</v>
      </c>
    </row>
    <row r="2881" spans="1:5">
      <c r="A2881" s="212" t="s">
        <v>12179</v>
      </c>
      <c r="B2881" s="240" t="s">
        <v>26006</v>
      </c>
      <c r="C2881" s="232" t="s">
        <v>26007</v>
      </c>
      <c r="D2881" s="353"/>
      <c r="E2881" s="353">
        <v>1499.9820126120003</v>
      </c>
    </row>
    <row r="2882" spans="1:5">
      <c r="A2882" s="212" t="s">
        <v>12182</v>
      </c>
      <c r="B2882" s="240" t="s">
        <v>26009</v>
      </c>
      <c r="C2882" s="232" t="s">
        <v>26010</v>
      </c>
      <c r="D2882" s="353"/>
      <c r="E2882" s="353">
        <v>1637.9847212760003</v>
      </c>
    </row>
    <row r="2883" spans="1:5">
      <c r="A2883" s="212" t="s">
        <v>12185</v>
      </c>
      <c r="B2883" s="240" t="s">
        <v>26012</v>
      </c>
      <c r="C2883" s="232" t="s">
        <v>26013</v>
      </c>
      <c r="D2883" s="353"/>
      <c r="E2883" s="353">
        <v>1524.9478818600003</v>
      </c>
    </row>
    <row r="2884" spans="1:5">
      <c r="A2884" s="212" t="s">
        <v>12187</v>
      </c>
      <c r="B2884" s="240" t="s">
        <v>22368</v>
      </c>
      <c r="C2884" s="232" t="s">
        <v>22369</v>
      </c>
      <c r="D2884" s="353"/>
      <c r="E2884" s="353">
        <v>105.20738816400001</v>
      </c>
    </row>
    <row r="2885" spans="1:5">
      <c r="A2885" s="212" t="s">
        <v>12190</v>
      </c>
      <c r="B2885" s="228" t="s">
        <v>22371</v>
      </c>
      <c r="C2885" s="226" t="s">
        <v>22372</v>
      </c>
      <c r="D2885" s="353"/>
      <c r="E2885" s="353">
        <v>12522.399477048</v>
      </c>
    </row>
    <row r="2886" spans="1:5">
      <c r="A2886" s="212" t="s">
        <v>12191</v>
      </c>
      <c r="B2886" s="228" t="s">
        <v>22374</v>
      </c>
      <c r="C2886" s="226" t="s">
        <v>22375</v>
      </c>
      <c r="D2886" s="353"/>
      <c r="E2886" s="353">
        <v>30.889739772000006</v>
      </c>
    </row>
    <row r="2887" spans="1:5">
      <c r="A2887" s="212" t="s">
        <v>12194</v>
      </c>
      <c r="B2887" s="228" t="s">
        <v>22377</v>
      </c>
      <c r="C2887" s="226" t="s">
        <v>28564</v>
      </c>
      <c r="D2887" s="353"/>
      <c r="E2887" s="353">
        <v>29.108436048000002</v>
      </c>
    </row>
    <row r="2888" spans="1:5">
      <c r="A2888" s="212" t="s">
        <v>12197</v>
      </c>
      <c r="B2888" s="225" t="s">
        <v>22379</v>
      </c>
      <c r="C2888" s="226" t="s">
        <v>22380</v>
      </c>
      <c r="D2888" s="353"/>
      <c r="E2888" s="353">
        <v>14.043301452</v>
      </c>
    </row>
    <row r="2889" spans="1:5">
      <c r="A2889" s="212" t="s">
        <v>12200</v>
      </c>
      <c r="B2889" s="228" t="s">
        <v>22382</v>
      </c>
      <c r="C2889" s="226" t="s">
        <v>22383</v>
      </c>
      <c r="D2889" s="353"/>
      <c r="E2889" s="353">
        <v>22.162732380000001</v>
      </c>
    </row>
    <row r="2890" spans="1:5">
      <c r="A2890" s="212" t="s">
        <v>12203</v>
      </c>
      <c r="B2890" s="228" t="s">
        <v>22385</v>
      </c>
      <c r="C2890" s="226" t="s">
        <v>22386</v>
      </c>
      <c r="D2890" s="353"/>
      <c r="E2890" s="353">
        <v>22.162732380000001</v>
      </c>
    </row>
    <row r="2891" spans="1:5">
      <c r="A2891" s="212" t="s">
        <v>12206</v>
      </c>
      <c r="B2891" s="225" t="s">
        <v>22388</v>
      </c>
      <c r="C2891" s="226" t="s">
        <v>22389</v>
      </c>
      <c r="D2891" s="353"/>
      <c r="E2891" s="353">
        <v>88.360949844000004</v>
      </c>
    </row>
    <row r="2892" spans="1:5">
      <c r="A2892" s="212" t="s">
        <v>12209</v>
      </c>
      <c r="B2892" s="225" t="s">
        <v>22391</v>
      </c>
      <c r="C2892" s="226" t="s">
        <v>22392</v>
      </c>
      <c r="D2892" s="353"/>
      <c r="E2892" s="353">
        <v>11.682038376000003</v>
      </c>
    </row>
    <row r="2893" spans="1:5">
      <c r="A2893" s="212" t="s">
        <v>12212</v>
      </c>
      <c r="B2893" s="225" t="s">
        <v>22394</v>
      </c>
      <c r="C2893" s="226" t="s">
        <v>22395</v>
      </c>
      <c r="D2893" s="353"/>
      <c r="E2893" s="353">
        <v>366.57573613200009</v>
      </c>
    </row>
    <row r="2894" spans="1:5">
      <c r="A2894" s="212" t="s">
        <v>12215</v>
      </c>
      <c r="B2894" s="228" t="s">
        <v>22397</v>
      </c>
      <c r="C2894" s="226" t="s">
        <v>22398</v>
      </c>
      <c r="D2894" s="353"/>
      <c r="E2894" s="353">
        <v>682.03219795199993</v>
      </c>
    </row>
    <row r="2895" spans="1:5">
      <c r="A2895" s="212" t="s">
        <v>12218</v>
      </c>
      <c r="B2895" s="228" t="s">
        <v>22400</v>
      </c>
      <c r="C2895" s="226" t="s">
        <v>22401</v>
      </c>
      <c r="D2895" s="353"/>
      <c r="E2895" s="353">
        <v>717.05069596800001</v>
      </c>
    </row>
    <row r="2896" spans="1:5">
      <c r="A2896" s="212" t="s">
        <v>12221</v>
      </c>
      <c r="B2896" s="225" t="s">
        <v>22403</v>
      </c>
      <c r="C2896" s="226" t="s">
        <v>22404</v>
      </c>
      <c r="D2896" s="353"/>
      <c r="E2896" s="353">
        <v>289.89682466400001</v>
      </c>
    </row>
    <row r="2897" spans="1:5">
      <c r="A2897" s="212" t="s">
        <v>12223</v>
      </c>
      <c r="B2897" s="228" t="s">
        <v>22406</v>
      </c>
      <c r="C2897" s="226" t="s">
        <v>22407</v>
      </c>
      <c r="D2897" s="353"/>
      <c r="E2897" s="353">
        <v>188.98389741600005</v>
      </c>
    </row>
    <row r="2898" spans="1:5">
      <c r="A2898" s="212" t="s">
        <v>12225</v>
      </c>
      <c r="B2898" s="225" t="s">
        <v>22409</v>
      </c>
      <c r="C2898" s="226" t="s">
        <v>22410</v>
      </c>
      <c r="D2898" s="353"/>
      <c r="E2898" s="353">
        <v>244.38382408799998</v>
      </c>
    </row>
    <row r="2899" spans="1:5">
      <c r="A2899" s="212" t="s">
        <v>12227</v>
      </c>
      <c r="B2899" s="225" t="s">
        <v>22412</v>
      </c>
      <c r="C2899" s="226" t="s">
        <v>22413</v>
      </c>
      <c r="D2899" s="353"/>
      <c r="E2899" s="353">
        <v>321.21462967200006</v>
      </c>
    </row>
    <row r="2900" spans="1:5">
      <c r="A2900" s="212" t="s">
        <v>12230</v>
      </c>
      <c r="B2900" s="228" t="s">
        <v>22415</v>
      </c>
      <c r="C2900" s="226" t="s">
        <v>22416</v>
      </c>
      <c r="D2900" s="353"/>
      <c r="E2900" s="353">
        <v>344.41300375200001</v>
      </c>
    </row>
    <row r="2901" spans="1:5">
      <c r="A2901" s="212" t="s">
        <v>12233</v>
      </c>
      <c r="B2901" s="228" t="s">
        <v>22418</v>
      </c>
      <c r="C2901" s="226" t="s">
        <v>22419</v>
      </c>
      <c r="D2901" s="353"/>
      <c r="E2901" s="353">
        <v>198.29086416000001</v>
      </c>
    </row>
    <row r="2902" spans="1:5">
      <c r="A2902" s="212" t="s">
        <v>12236</v>
      </c>
      <c r="B2902" s="228" t="s">
        <v>22421</v>
      </c>
      <c r="C2902" s="226" t="s">
        <v>22422</v>
      </c>
      <c r="D2902" s="353"/>
      <c r="E2902" s="353">
        <v>94.560991488000013</v>
      </c>
    </row>
    <row r="2903" spans="1:5">
      <c r="A2903" s="212" t="s">
        <v>12238</v>
      </c>
      <c r="B2903" s="228" t="s">
        <v>22424</v>
      </c>
      <c r="C2903" s="226" t="s">
        <v>22425</v>
      </c>
      <c r="D2903" s="353"/>
      <c r="E2903" s="353">
        <v>132.39643492799999</v>
      </c>
    </row>
    <row r="2904" spans="1:5">
      <c r="A2904" s="212" t="s">
        <v>12241</v>
      </c>
      <c r="B2904" s="228" t="s">
        <v>22427</v>
      </c>
      <c r="C2904" s="226" t="s">
        <v>22428</v>
      </c>
      <c r="D2904" s="353"/>
      <c r="E2904" s="353">
        <v>94.560991488000013</v>
      </c>
    </row>
    <row r="2905" spans="1:5">
      <c r="A2905" s="212" t="s">
        <v>12244</v>
      </c>
      <c r="B2905" s="228" t="s">
        <v>22430</v>
      </c>
      <c r="C2905" s="226" t="s">
        <v>22431</v>
      </c>
      <c r="D2905" s="353"/>
      <c r="E2905" s="353">
        <v>85.254024743999992</v>
      </c>
    </row>
    <row r="2906" spans="1:5">
      <c r="A2906" s="212" t="s">
        <v>12247</v>
      </c>
      <c r="B2906" s="225" t="s">
        <v>22433</v>
      </c>
      <c r="C2906" s="226" t="s">
        <v>22434</v>
      </c>
      <c r="D2906" s="353"/>
      <c r="E2906" s="353">
        <v>104.90359993200002</v>
      </c>
    </row>
    <row r="2907" spans="1:5">
      <c r="A2907" s="212" t="s">
        <v>12248</v>
      </c>
      <c r="B2907" s="228" t="s">
        <v>22436</v>
      </c>
      <c r="C2907" s="226" t="s">
        <v>22437</v>
      </c>
      <c r="D2907" s="353"/>
      <c r="E2907" s="353">
        <v>198.29086416000001</v>
      </c>
    </row>
    <row r="2908" spans="1:5">
      <c r="A2908" s="212" t="s">
        <v>12251</v>
      </c>
      <c r="B2908" s="228" t="s">
        <v>22439</v>
      </c>
      <c r="C2908" s="226" t="s">
        <v>22440</v>
      </c>
      <c r="D2908" s="353"/>
      <c r="E2908" s="353">
        <v>113.47871320800002</v>
      </c>
    </row>
    <row r="2909" spans="1:5">
      <c r="A2909" s="212" t="s">
        <v>12254</v>
      </c>
      <c r="B2909" s="225" t="s">
        <v>22442</v>
      </c>
      <c r="C2909" s="226" t="s">
        <v>22443</v>
      </c>
      <c r="D2909" s="353"/>
      <c r="E2909" s="353">
        <v>244.38382408799998</v>
      </c>
    </row>
    <row r="2910" spans="1:5">
      <c r="A2910" s="212" t="s">
        <v>12257</v>
      </c>
      <c r="B2910" s="228" t="s">
        <v>22445</v>
      </c>
      <c r="C2910" s="226" t="s">
        <v>22446</v>
      </c>
      <c r="D2910" s="353"/>
      <c r="E2910" s="353">
        <v>165.039861312</v>
      </c>
    </row>
    <row r="2911" spans="1:5">
      <c r="A2911" s="212" t="s">
        <v>12259</v>
      </c>
      <c r="B2911" s="228" t="s">
        <v>22448</v>
      </c>
      <c r="C2911" s="226" t="s">
        <v>22449</v>
      </c>
      <c r="D2911" s="353"/>
      <c r="E2911" s="353">
        <v>170.21806981200001</v>
      </c>
    </row>
    <row r="2912" spans="1:5">
      <c r="A2912" s="212" t="s">
        <v>12262</v>
      </c>
      <c r="B2912" s="225" t="s">
        <v>22451</v>
      </c>
      <c r="C2912" s="226" t="s">
        <v>22452</v>
      </c>
      <c r="D2912" s="353"/>
      <c r="E2912" s="353">
        <v>200.50023311999999</v>
      </c>
    </row>
    <row r="2913" spans="1:5">
      <c r="A2913" s="212" t="s">
        <v>12265</v>
      </c>
      <c r="B2913" s="225" t="s">
        <v>22454</v>
      </c>
      <c r="C2913" s="226" t="s">
        <v>22455</v>
      </c>
      <c r="D2913" s="353"/>
      <c r="E2913" s="353">
        <v>65.908237787999994</v>
      </c>
    </row>
    <row r="2914" spans="1:5">
      <c r="A2914" s="212" t="s">
        <v>12268</v>
      </c>
      <c r="B2914" s="225" t="s">
        <v>22457</v>
      </c>
      <c r="C2914" s="226" t="s">
        <v>23602</v>
      </c>
      <c r="D2914" s="353"/>
      <c r="E2914" s="353">
        <v>25039.455042924001</v>
      </c>
    </row>
    <row r="2915" spans="1:5">
      <c r="A2915" s="212" t="s">
        <v>12271</v>
      </c>
      <c r="B2915" s="225" t="s">
        <v>22457</v>
      </c>
      <c r="C2915" s="226" t="s">
        <v>23602</v>
      </c>
      <c r="D2915" s="353"/>
      <c r="E2915" s="353">
        <v>25039.455042924001</v>
      </c>
    </row>
    <row r="2916" spans="1:5">
      <c r="A2916" s="212" t="s">
        <v>12274</v>
      </c>
      <c r="B2916" s="225" t="s">
        <v>22460</v>
      </c>
      <c r="C2916" s="226" t="s">
        <v>23602</v>
      </c>
      <c r="D2916" s="353"/>
      <c r="E2916" s="353">
        <v>27422.687531520005</v>
      </c>
    </row>
    <row r="2917" spans="1:5">
      <c r="A2917" s="212" t="s">
        <v>12277</v>
      </c>
      <c r="B2917" s="225" t="s">
        <v>22462</v>
      </c>
      <c r="C2917" s="226" t="s">
        <v>20205</v>
      </c>
      <c r="D2917" s="353"/>
      <c r="E2917" s="353">
        <v>14420.703096036001</v>
      </c>
    </row>
    <row r="2918" spans="1:5">
      <c r="A2918" s="212" t="s">
        <v>12280</v>
      </c>
      <c r="B2918" s="228" t="s">
        <v>22464</v>
      </c>
      <c r="C2918" s="226" t="s">
        <v>22465</v>
      </c>
      <c r="D2918" s="353"/>
      <c r="E2918" s="353">
        <v>570.91474782000012</v>
      </c>
    </row>
    <row r="2919" spans="1:5">
      <c r="A2919" s="212" t="s">
        <v>12282</v>
      </c>
      <c r="B2919" s="225" t="s">
        <v>22467</v>
      </c>
      <c r="C2919" s="226" t="s">
        <v>22468</v>
      </c>
      <c r="D2919" s="353"/>
      <c r="E2919" s="353">
        <v>578.01234560399996</v>
      </c>
    </row>
    <row r="2920" spans="1:5">
      <c r="A2920" s="212" t="s">
        <v>12285</v>
      </c>
      <c r="B2920" s="225" t="s">
        <v>22470</v>
      </c>
      <c r="C2920" s="226" t="s">
        <v>22471</v>
      </c>
      <c r="D2920" s="353"/>
      <c r="E2920" s="353">
        <v>8976.942255599999</v>
      </c>
    </row>
    <row r="2921" spans="1:5">
      <c r="A2921" s="212" t="s">
        <v>12288</v>
      </c>
      <c r="B2921" s="228" t="s">
        <v>22473</v>
      </c>
      <c r="C2921" s="226" t="s">
        <v>20085</v>
      </c>
      <c r="D2921" s="353"/>
      <c r="E2921" s="353">
        <v>923.44718250000005</v>
      </c>
    </row>
    <row r="2922" spans="1:5">
      <c r="A2922" s="212" t="s">
        <v>12290</v>
      </c>
      <c r="B2922" s="225" t="s">
        <v>22475</v>
      </c>
      <c r="C2922" s="226" t="s">
        <v>22476</v>
      </c>
      <c r="D2922" s="353"/>
      <c r="E2922" s="353">
        <v>27.934708788000002</v>
      </c>
    </row>
    <row r="2923" spans="1:5">
      <c r="A2923" s="212" t="s">
        <v>12292</v>
      </c>
      <c r="B2923" s="241" t="s">
        <v>22478</v>
      </c>
      <c r="C2923" s="226" t="s">
        <v>22479</v>
      </c>
      <c r="D2923" s="353"/>
      <c r="E2923" s="353">
        <v>119.98254308400001</v>
      </c>
    </row>
    <row r="2924" spans="1:5">
      <c r="A2924" s="212" t="s">
        <v>12295</v>
      </c>
      <c r="B2924" s="228" t="s">
        <v>22481</v>
      </c>
      <c r="C2924" s="226" t="s">
        <v>22482</v>
      </c>
      <c r="D2924" s="353"/>
      <c r="E2924" s="353">
        <v>415.77562116000007</v>
      </c>
    </row>
    <row r="2925" spans="1:5">
      <c r="A2925" s="212" t="s">
        <v>8931</v>
      </c>
      <c r="B2925" s="225" t="s">
        <v>22484</v>
      </c>
      <c r="C2925" s="226" t="s">
        <v>18321</v>
      </c>
      <c r="D2925" s="353"/>
      <c r="E2925" s="353">
        <v>50.387420844000005</v>
      </c>
    </row>
    <row r="2926" spans="1:5">
      <c r="A2926" s="212" t="s">
        <v>8934</v>
      </c>
      <c r="B2926" s="228" t="s">
        <v>22486</v>
      </c>
      <c r="C2926" s="226" t="s">
        <v>25824</v>
      </c>
      <c r="D2926" s="353"/>
      <c r="E2926" s="353">
        <v>106.53300954000001</v>
      </c>
    </row>
    <row r="2927" spans="1:5">
      <c r="A2927" s="212" t="s">
        <v>8937</v>
      </c>
      <c r="B2927" s="225" t="s">
        <v>22488</v>
      </c>
      <c r="C2927" s="226" t="s">
        <v>22489</v>
      </c>
      <c r="D2927" s="353"/>
      <c r="E2927" s="353">
        <v>158.798394</v>
      </c>
    </row>
    <row r="2928" spans="1:5">
      <c r="A2928" s="212" t="s">
        <v>8939</v>
      </c>
      <c r="B2928" s="228" t="s">
        <v>22491</v>
      </c>
      <c r="C2928" s="226" t="s">
        <v>26140</v>
      </c>
      <c r="D2928" s="353"/>
      <c r="E2928" s="353">
        <v>47.874263652000003</v>
      </c>
    </row>
    <row r="2929" spans="1:5">
      <c r="A2929" s="212" t="s">
        <v>8941</v>
      </c>
      <c r="B2929" s="228" t="s">
        <v>26142</v>
      </c>
      <c r="C2929" s="226" t="s">
        <v>26143</v>
      </c>
      <c r="D2929" s="353"/>
      <c r="E2929" s="353">
        <v>13.891407336</v>
      </c>
    </row>
    <row r="2930" spans="1:5">
      <c r="A2930" s="212" t="s">
        <v>8943</v>
      </c>
      <c r="B2930" s="225" t="s">
        <v>26145</v>
      </c>
      <c r="C2930" s="226" t="s">
        <v>26146</v>
      </c>
      <c r="D2930" s="353"/>
      <c r="E2930" s="353">
        <v>1163.8403339040001</v>
      </c>
    </row>
    <row r="2931" spans="1:5">
      <c r="A2931" s="212" t="s">
        <v>8945</v>
      </c>
      <c r="B2931" s="228" t="s">
        <v>26148</v>
      </c>
      <c r="C2931" s="226" t="s">
        <v>26149</v>
      </c>
      <c r="D2931" s="353"/>
      <c r="E2931" s="353">
        <v>606.67890786000009</v>
      </c>
    </row>
    <row r="2932" spans="1:5">
      <c r="A2932" s="212" t="s">
        <v>8948</v>
      </c>
      <c r="B2932" s="228" t="s">
        <v>26151</v>
      </c>
      <c r="C2932" s="226" t="s">
        <v>26152</v>
      </c>
      <c r="D2932" s="353"/>
      <c r="E2932" s="353">
        <v>18.917721720000003</v>
      </c>
    </row>
    <row r="2933" spans="1:5">
      <c r="A2933" s="212" t="s">
        <v>8950</v>
      </c>
      <c r="B2933" s="228" t="s">
        <v>26154</v>
      </c>
      <c r="C2933" s="226" t="s">
        <v>26155</v>
      </c>
      <c r="D2933" s="353"/>
      <c r="E2933" s="353">
        <v>71.072637732000004</v>
      </c>
    </row>
    <row r="2934" spans="1:5">
      <c r="A2934" s="212" t="s">
        <v>8953</v>
      </c>
      <c r="B2934" s="228" t="s">
        <v>26157</v>
      </c>
      <c r="C2934" s="226" t="s">
        <v>26158</v>
      </c>
      <c r="D2934" s="353"/>
      <c r="E2934" s="353">
        <v>156.03668279999999</v>
      </c>
    </row>
    <row r="2935" spans="1:5">
      <c r="A2935" s="212" t="s">
        <v>8956</v>
      </c>
      <c r="B2935" s="233" t="s">
        <v>26160</v>
      </c>
      <c r="C2935" s="226" t="s">
        <v>26161</v>
      </c>
      <c r="D2935" s="353"/>
      <c r="E2935" s="353">
        <v>165.039861312</v>
      </c>
    </row>
    <row r="2936" spans="1:5">
      <c r="A2936" s="212" t="s">
        <v>8959</v>
      </c>
      <c r="B2936" s="225" t="s">
        <v>26163</v>
      </c>
      <c r="C2936" s="226" t="s">
        <v>26164</v>
      </c>
      <c r="D2936" s="353"/>
      <c r="E2936" s="353">
        <v>194.30019147600001</v>
      </c>
    </row>
    <row r="2937" spans="1:5">
      <c r="A2937" s="212" t="s">
        <v>8962</v>
      </c>
      <c r="B2937" s="228" t="s">
        <v>26166</v>
      </c>
      <c r="C2937" s="226" t="s">
        <v>26167</v>
      </c>
      <c r="D2937" s="353"/>
      <c r="E2937" s="353">
        <v>178.64128897200001</v>
      </c>
    </row>
    <row r="2938" spans="1:5">
      <c r="A2938" s="212" t="s">
        <v>8965</v>
      </c>
      <c r="B2938" s="225" t="s">
        <v>26169</v>
      </c>
      <c r="C2938" s="226" t="s">
        <v>26170</v>
      </c>
      <c r="D2938" s="353"/>
      <c r="E2938" s="353">
        <v>283.68297446399998</v>
      </c>
    </row>
    <row r="2939" spans="1:5">
      <c r="A2939" s="212" t="s">
        <v>8968</v>
      </c>
      <c r="B2939" s="228" t="s">
        <v>26172</v>
      </c>
      <c r="C2939" s="226" t="s">
        <v>22037</v>
      </c>
      <c r="D2939" s="353"/>
      <c r="E2939" s="353">
        <v>102.54233685600002</v>
      </c>
    </row>
    <row r="2940" spans="1:5">
      <c r="A2940" s="212" t="s">
        <v>8971</v>
      </c>
      <c r="B2940" s="225" t="s">
        <v>26174</v>
      </c>
      <c r="C2940" s="226" t="s">
        <v>26175</v>
      </c>
      <c r="D2940" s="353"/>
      <c r="E2940" s="353">
        <v>125.45073126000003</v>
      </c>
    </row>
    <row r="2941" spans="1:5">
      <c r="A2941" s="212" t="s">
        <v>8974</v>
      </c>
      <c r="B2941" s="225" t="s">
        <v>26177</v>
      </c>
      <c r="C2941" s="226" t="s">
        <v>26178</v>
      </c>
      <c r="D2941" s="353"/>
      <c r="E2941" s="353">
        <v>57.995935199999998</v>
      </c>
    </row>
    <row r="2942" spans="1:5">
      <c r="A2942" s="212" t="s">
        <v>8977</v>
      </c>
      <c r="B2942" s="228" t="s">
        <v>26180</v>
      </c>
      <c r="C2942" s="226" t="s">
        <v>26181</v>
      </c>
      <c r="D2942" s="353"/>
      <c r="E2942" s="353">
        <v>27.340940880000005</v>
      </c>
    </row>
    <row r="2943" spans="1:5">
      <c r="A2943" s="212" t="s">
        <v>8978</v>
      </c>
      <c r="B2943" s="228" t="s">
        <v>26183</v>
      </c>
      <c r="C2943" s="226" t="s">
        <v>26184</v>
      </c>
      <c r="D2943" s="353"/>
      <c r="E2943" s="353">
        <v>177.89562694800006</v>
      </c>
    </row>
    <row r="2944" spans="1:5">
      <c r="A2944" s="212" t="s">
        <v>8980</v>
      </c>
      <c r="B2944" s="228" t="s">
        <v>26186</v>
      </c>
      <c r="C2944" s="226" t="s">
        <v>26187</v>
      </c>
      <c r="D2944" s="353"/>
      <c r="E2944" s="353">
        <v>127.52201466000001</v>
      </c>
    </row>
    <row r="2945" spans="1:5">
      <c r="A2945" s="212" t="s">
        <v>8982</v>
      </c>
      <c r="B2945" s="228" t="s">
        <v>26189</v>
      </c>
      <c r="C2945" s="226" t="s">
        <v>26190</v>
      </c>
      <c r="D2945" s="353"/>
      <c r="E2945" s="353">
        <v>80.241518916000004</v>
      </c>
    </row>
    <row r="2946" spans="1:5">
      <c r="A2946" s="212" t="s">
        <v>8985</v>
      </c>
      <c r="B2946" s="225" t="s">
        <v>26192</v>
      </c>
      <c r="C2946" s="226" t="s">
        <v>26193</v>
      </c>
      <c r="D2946" s="353"/>
      <c r="E2946" s="353">
        <v>39.312958932000001</v>
      </c>
    </row>
    <row r="2947" spans="1:5">
      <c r="A2947" s="212" t="s">
        <v>8988</v>
      </c>
      <c r="B2947" s="225" t="s">
        <v>26195</v>
      </c>
      <c r="C2947" s="226" t="s">
        <v>26196</v>
      </c>
      <c r="D2947" s="353"/>
      <c r="E2947" s="353">
        <v>33.099108731999998</v>
      </c>
    </row>
    <row r="2948" spans="1:5">
      <c r="A2948" s="212" t="s">
        <v>8990</v>
      </c>
      <c r="B2948" s="228" t="s">
        <v>26198</v>
      </c>
      <c r="C2948" s="226" t="s">
        <v>26199</v>
      </c>
      <c r="D2948" s="353"/>
      <c r="E2948" s="353">
        <v>4074.4077675839999</v>
      </c>
    </row>
    <row r="2949" spans="1:5">
      <c r="A2949" s="212" t="s">
        <v>8993</v>
      </c>
      <c r="B2949" s="228" t="s">
        <v>26201</v>
      </c>
      <c r="C2949" s="226" t="s">
        <v>26202</v>
      </c>
      <c r="D2949" s="353"/>
      <c r="E2949" s="353">
        <v>4949.9806864320008</v>
      </c>
    </row>
    <row r="2950" spans="1:5">
      <c r="A2950" s="212" t="s">
        <v>8996</v>
      </c>
      <c r="B2950" s="228" t="s">
        <v>26204</v>
      </c>
      <c r="C2950" s="226" t="s">
        <v>28547</v>
      </c>
      <c r="D2950" s="353"/>
      <c r="E2950" s="353">
        <v>475.02813495600009</v>
      </c>
    </row>
    <row r="2951" spans="1:5">
      <c r="A2951" s="212" t="s">
        <v>8999</v>
      </c>
      <c r="B2951" s="225" t="s">
        <v>26206</v>
      </c>
      <c r="C2951" s="226" t="s">
        <v>26207</v>
      </c>
      <c r="D2951" s="353"/>
      <c r="E2951" s="353">
        <v>135682.31891376001</v>
      </c>
    </row>
    <row r="2952" spans="1:5">
      <c r="A2952" s="212" t="s">
        <v>9002</v>
      </c>
      <c r="B2952" s="225" t="s">
        <v>26209</v>
      </c>
      <c r="C2952" s="226" t="s">
        <v>26210</v>
      </c>
      <c r="D2952" s="353"/>
      <c r="E2952" s="353">
        <v>32895.114934212004</v>
      </c>
    </row>
    <row r="2953" spans="1:5">
      <c r="A2953" s="212" t="s">
        <v>9005</v>
      </c>
      <c r="B2953" s="228" t="s">
        <v>26212</v>
      </c>
      <c r="C2953" s="226" t="s">
        <v>26213</v>
      </c>
      <c r="D2953" s="353"/>
      <c r="E2953" s="353">
        <v>523.04048416800003</v>
      </c>
    </row>
    <row r="2954" spans="1:5">
      <c r="A2954" s="212" t="s">
        <v>9008</v>
      </c>
      <c r="B2954" s="225" t="s">
        <v>26215</v>
      </c>
      <c r="C2954" s="226" t="s">
        <v>20250</v>
      </c>
      <c r="D2954" s="353"/>
      <c r="E2954" s="353">
        <v>20327.368159260004</v>
      </c>
    </row>
    <row r="2955" spans="1:5">
      <c r="A2955" s="212" t="s">
        <v>9011</v>
      </c>
      <c r="B2955" s="225" t="s">
        <v>26217</v>
      </c>
      <c r="C2955" s="226" t="s">
        <v>20253</v>
      </c>
      <c r="D2955" s="353"/>
      <c r="E2955" s="353">
        <v>20327.368159260004</v>
      </c>
    </row>
    <row r="2956" spans="1:5">
      <c r="A2956" s="212" t="s">
        <v>9014</v>
      </c>
      <c r="B2956" s="225" t="s">
        <v>26219</v>
      </c>
      <c r="C2956" s="226" t="s">
        <v>20069</v>
      </c>
      <c r="D2956" s="353"/>
      <c r="E2956" s="353">
        <v>2009.1448980000005</v>
      </c>
    </row>
    <row r="2957" spans="1:5">
      <c r="A2957" s="212" t="s">
        <v>9017</v>
      </c>
      <c r="B2957" s="234" t="s">
        <v>26221</v>
      </c>
      <c r="C2957" s="226" t="s">
        <v>26222</v>
      </c>
      <c r="D2957" s="353"/>
      <c r="E2957" s="353">
        <v>15473.881662156004</v>
      </c>
    </row>
    <row r="2958" spans="1:5">
      <c r="A2958" s="212" t="s">
        <v>9020</v>
      </c>
      <c r="B2958" s="225" t="s">
        <v>26224</v>
      </c>
      <c r="C2958" s="226" t="s">
        <v>26225</v>
      </c>
      <c r="D2958" s="353"/>
      <c r="E2958" s="353">
        <v>51.27116842800001</v>
      </c>
    </row>
    <row r="2959" spans="1:5">
      <c r="A2959" s="212" t="s">
        <v>9023</v>
      </c>
      <c r="B2959" s="225" t="s">
        <v>26227</v>
      </c>
      <c r="C2959" s="226" t="s">
        <v>26228</v>
      </c>
      <c r="D2959" s="353"/>
      <c r="E2959" s="353">
        <v>16.998332436000002</v>
      </c>
    </row>
    <row r="2960" spans="1:5">
      <c r="A2960" s="212" t="s">
        <v>9026</v>
      </c>
      <c r="B2960" s="234" t="s">
        <v>26230</v>
      </c>
      <c r="C2960" s="229" t="s">
        <v>26231</v>
      </c>
      <c r="D2960" s="353"/>
      <c r="E2960" s="353">
        <v>3952.0639614239999</v>
      </c>
    </row>
    <row r="2961" spans="1:5">
      <c r="A2961" s="212" t="s">
        <v>9029</v>
      </c>
      <c r="B2961" s="225" t="s">
        <v>26233</v>
      </c>
      <c r="C2961" s="226" t="s">
        <v>26234</v>
      </c>
      <c r="D2961" s="353"/>
      <c r="E2961" s="353">
        <v>1763.7116236560003</v>
      </c>
    </row>
    <row r="2962" spans="1:5">
      <c r="A2962" s="212" t="s">
        <v>9032</v>
      </c>
      <c r="B2962" s="225" t="s">
        <v>26236</v>
      </c>
      <c r="C2962" s="226" t="s">
        <v>26237</v>
      </c>
      <c r="D2962" s="353"/>
      <c r="E2962" s="353">
        <v>1763.7116236560003</v>
      </c>
    </row>
    <row r="2963" spans="1:5">
      <c r="A2963" s="212" t="s">
        <v>9035</v>
      </c>
      <c r="B2963" s="225" t="s">
        <v>26239</v>
      </c>
      <c r="C2963" s="226" t="s">
        <v>26143</v>
      </c>
      <c r="D2963" s="353"/>
      <c r="E2963" s="353">
        <v>194.30019147600001</v>
      </c>
    </row>
    <row r="2964" spans="1:5">
      <c r="A2964" s="212" t="s">
        <v>9037</v>
      </c>
      <c r="B2964" s="225" t="s">
        <v>26241</v>
      </c>
      <c r="C2964" s="226" t="s">
        <v>19543</v>
      </c>
      <c r="D2964" s="353"/>
      <c r="E2964" s="353">
        <v>1164.1441221359999</v>
      </c>
    </row>
    <row r="2965" spans="1:5">
      <c r="A2965" s="212" t="s">
        <v>9040</v>
      </c>
      <c r="B2965" s="225" t="s">
        <v>26243</v>
      </c>
      <c r="C2965" s="226" t="s">
        <v>20061</v>
      </c>
      <c r="D2965" s="353"/>
      <c r="E2965" s="353">
        <v>890.05809409200015</v>
      </c>
    </row>
    <row r="2966" spans="1:5">
      <c r="A2966" s="212" t="s">
        <v>9043</v>
      </c>
      <c r="B2966" s="225" t="s">
        <v>26245</v>
      </c>
      <c r="C2966" s="226" t="s">
        <v>20057</v>
      </c>
      <c r="D2966" s="353"/>
      <c r="E2966" s="353">
        <v>890.05809409200015</v>
      </c>
    </row>
    <row r="2967" spans="1:5">
      <c r="A2967" s="212" t="s">
        <v>9046</v>
      </c>
      <c r="B2967" s="225" t="s">
        <v>26247</v>
      </c>
      <c r="C2967" s="226" t="s">
        <v>26248</v>
      </c>
      <c r="D2967" s="353"/>
      <c r="E2967" s="353">
        <v>3032.7593457240005</v>
      </c>
    </row>
    <row r="2968" spans="1:5">
      <c r="A2968" s="212" t="s">
        <v>9049</v>
      </c>
      <c r="B2968" s="225" t="s">
        <v>26250</v>
      </c>
      <c r="C2968" s="226" t="s">
        <v>19236</v>
      </c>
      <c r="D2968" s="353"/>
      <c r="E2968" s="353">
        <v>365.84388266400003</v>
      </c>
    </row>
    <row r="2969" spans="1:5">
      <c r="A2969" s="212" t="s">
        <v>9052</v>
      </c>
      <c r="B2969" s="225" t="s">
        <v>26250</v>
      </c>
      <c r="C2969" s="226" t="s">
        <v>19238</v>
      </c>
      <c r="D2969" s="353"/>
      <c r="E2969" s="353">
        <v>365.84388266400003</v>
      </c>
    </row>
    <row r="2970" spans="1:5">
      <c r="A2970" s="212" t="s">
        <v>9055</v>
      </c>
      <c r="B2970" s="225" t="s">
        <v>19240</v>
      </c>
      <c r="C2970" s="226" t="s">
        <v>19241</v>
      </c>
      <c r="D2970" s="353"/>
      <c r="E2970" s="353">
        <v>888.29059892400016</v>
      </c>
    </row>
    <row r="2971" spans="1:5">
      <c r="A2971" s="212" t="s">
        <v>9058</v>
      </c>
      <c r="B2971" s="225" t="s">
        <v>19243</v>
      </c>
      <c r="C2971" s="226" t="s">
        <v>12157</v>
      </c>
      <c r="D2971" s="353"/>
      <c r="E2971" s="353">
        <v>1395.2303067960001</v>
      </c>
    </row>
    <row r="2972" spans="1:5">
      <c r="A2972" s="212" t="s">
        <v>9061</v>
      </c>
      <c r="B2972" s="228" t="s">
        <v>12159</v>
      </c>
      <c r="C2972" s="226" t="s">
        <v>16267</v>
      </c>
      <c r="D2972" s="353"/>
      <c r="E2972" s="353">
        <v>333.78041563200003</v>
      </c>
    </row>
    <row r="2973" spans="1:5">
      <c r="A2973" s="212" t="s">
        <v>9064</v>
      </c>
      <c r="B2973" s="228" t="s">
        <v>12161</v>
      </c>
      <c r="C2973" s="226" t="s">
        <v>14600</v>
      </c>
      <c r="D2973" s="353"/>
      <c r="E2973" s="353">
        <v>385.63154341199998</v>
      </c>
    </row>
    <row r="2974" spans="1:5">
      <c r="A2974" s="212" t="s">
        <v>9067</v>
      </c>
      <c r="B2974" s="228" t="s">
        <v>12163</v>
      </c>
      <c r="C2974" s="226" t="s">
        <v>18303</v>
      </c>
      <c r="D2974" s="353"/>
      <c r="E2974" s="353">
        <v>430.85456431200009</v>
      </c>
    </row>
    <row r="2975" spans="1:5">
      <c r="A2975" s="212" t="s">
        <v>9070</v>
      </c>
      <c r="B2975" s="225" t="s">
        <v>12165</v>
      </c>
      <c r="C2975" s="226" t="s">
        <v>12166</v>
      </c>
      <c r="D2975" s="353"/>
      <c r="E2975" s="353">
        <v>186.02886643200003</v>
      </c>
    </row>
    <row r="2976" spans="1:5">
      <c r="A2976" s="212" t="s">
        <v>9073</v>
      </c>
      <c r="B2976" s="225" t="s">
        <v>12168</v>
      </c>
      <c r="C2976" s="226" t="s">
        <v>16276</v>
      </c>
      <c r="D2976" s="353"/>
      <c r="E2976" s="353">
        <v>417.40503076800002</v>
      </c>
    </row>
    <row r="2977" spans="1:5">
      <c r="A2977" s="212" t="s">
        <v>9076</v>
      </c>
      <c r="B2977" s="225" t="s">
        <v>12170</v>
      </c>
      <c r="C2977" s="226" t="s">
        <v>22476</v>
      </c>
      <c r="D2977" s="353"/>
      <c r="E2977" s="353">
        <v>31.773487356000008</v>
      </c>
    </row>
    <row r="2978" spans="1:5">
      <c r="A2978" s="212" t="s">
        <v>9079</v>
      </c>
      <c r="B2978" s="225" t="s">
        <v>12172</v>
      </c>
      <c r="C2978" s="226" t="s">
        <v>12173</v>
      </c>
      <c r="D2978" s="353"/>
      <c r="E2978" s="353">
        <v>2875.3970415480003</v>
      </c>
    </row>
    <row r="2979" spans="1:5">
      <c r="A2979" s="212" t="s">
        <v>9082</v>
      </c>
      <c r="B2979" s="225" t="s">
        <v>12175</v>
      </c>
      <c r="C2979" s="226" t="s">
        <v>12176</v>
      </c>
      <c r="D2979" s="353"/>
      <c r="E2979" s="353">
        <v>276.88916491199996</v>
      </c>
    </row>
    <row r="2980" spans="1:5">
      <c r="A2980" s="212" t="s">
        <v>9085</v>
      </c>
      <c r="B2980" s="225" t="s">
        <v>12178</v>
      </c>
      <c r="C2980" s="226" t="s">
        <v>19545</v>
      </c>
      <c r="D2980" s="353"/>
      <c r="E2980" s="353">
        <v>44.325464760000003</v>
      </c>
    </row>
    <row r="2981" spans="1:5">
      <c r="A2981" s="212" t="s">
        <v>9088</v>
      </c>
      <c r="B2981" s="225" t="s">
        <v>12180</v>
      </c>
      <c r="C2981" s="226" t="s">
        <v>12181</v>
      </c>
      <c r="D2981" s="353"/>
      <c r="E2981" s="353">
        <v>87.919076052000023</v>
      </c>
    </row>
    <row r="2982" spans="1:5">
      <c r="A2982" s="212" t="s">
        <v>9091</v>
      </c>
      <c r="B2982" s="225" t="s">
        <v>12183</v>
      </c>
      <c r="C2982" s="226" t="s">
        <v>12184</v>
      </c>
      <c r="D2982" s="353"/>
      <c r="E2982" s="353">
        <v>29.260330164000003</v>
      </c>
    </row>
    <row r="2983" spans="1:5">
      <c r="A2983" s="212" t="s">
        <v>9094</v>
      </c>
      <c r="B2983" s="225" t="s">
        <v>12186</v>
      </c>
      <c r="C2983" s="226" t="s">
        <v>29268</v>
      </c>
      <c r="D2983" s="353"/>
      <c r="E2983" s="353">
        <v>25.863425388000003</v>
      </c>
    </row>
    <row r="2984" spans="1:5">
      <c r="A2984" s="212" t="s">
        <v>9097</v>
      </c>
      <c r="B2984" s="225" t="s">
        <v>12188</v>
      </c>
      <c r="C2984" s="226" t="s">
        <v>12189</v>
      </c>
      <c r="D2984" s="353"/>
      <c r="E2984" s="353">
        <v>15.078943152000003</v>
      </c>
    </row>
    <row r="2985" spans="1:5">
      <c r="A2985" s="212" t="s">
        <v>9100</v>
      </c>
      <c r="B2985" s="204" t="s">
        <v>12188</v>
      </c>
      <c r="C2985" s="226" t="s">
        <v>12189</v>
      </c>
      <c r="D2985" s="353"/>
      <c r="E2985" s="353">
        <v>15.078943152000003</v>
      </c>
    </row>
    <row r="2986" spans="1:5">
      <c r="A2986" s="212" t="s">
        <v>12411</v>
      </c>
      <c r="B2986" s="225" t="s">
        <v>12192</v>
      </c>
      <c r="C2986" s="226" t="s">
        <v>12193</v>
      </c>
      <c r="D2986" s="353"/>
      <c r="E2986" s="353">
        <v>37.517846652000003</v>
      </c>
    </row>
    <row r="2987" spans="1:5">
      <c r="A2987" s="212" t="s">
        <v>12414</v>
      </c>
      <c r="B2987" s="225" t="s">
        <v>12195</v>
      </c>
      <c r="C2987" s="226" t="s">
        <v>12196</v>
      </c>
      <c r="D2987" s="353"/>
      <c r="E2987" s="353">
        <v>253.84268494800003</v>
      </c>
    </row>
    <row r="2988" spans="1:5">
      <c r="A2988" s="212" t="s">
        <v>12417</v>
      </c>
      <c r="B2988" s="228" t="s">
        <v>12198</v>
      </c>
      <c r="C2988" s="226" t="s">
        <v>12199</v>
      </c>
      <c r="D2988" s="353"/>
      <c r="E2988" s="353">
        <v>781.02573591600014</v>
      </c>
    </row>
    <row r="2989" spans="1:5" ht="31.2">
      <c r="A2989" s="212" t="s">
        <v>12420</v>
      </c>
      <c r="B2989" s="225" t="s">
        <v>12201</v>
      </c>
      <c r="C2989" s="226" t="s">
        <v>12202</v>
      </c>
      <c r="D2989" s="353"/>
      <c r="E2989" s="353">
        <v>843.08138658000018</v>
      </c>
    </row>
    <row r="2990" spans="1:5">
      <c r="A2990" s="212" t="s">
        <v>12423</v>
      </c>
      <c r="B2990" s="228" t="s">
        <v>12204</v>
      </c>
      <c r="C2990" s="226" t="s">
        <v>12205</v>
      </c>
      <c r="D2990" s="353"/>
      <c r="E2990" s="353">
        <v>718.22442322800009</v>
      </c>
    </row>
    <row r="2991" spans="1:5">
      <c r="A2991" s="212" t="s">
        <v>12424</v>
      </c>
      <c r="B2991" s="228" t="s">
        <v>12207</v>
      </c>
      <c r="C2991" s="226" t="s">
        <v>12208</v>
      </c>
      <c r="D2991" s="353"/>
      <c r="E2991" s="353">
        <v>382.38653275199999</v>
      </c>
    </row>
    <row r="2992" spans="1:5">
      <c r="A2992" s="212" t="s">
        <v>12427</v>
      </c>
      <c r="B2992" s="225" t="s">
        <v>12210</v>
      </c>
      <c r="C2992" s="226" t="s">
        <v>12211</v>
      </c>
      <c r="D2992" s="353"/>
      <c r="E2992" s="353">
        <v>526.29930338400015</v>
      </c>
    </row>
    <row r="2993" spans="1:5">
      <c r="A2993" s="212" t="s">
        <v>12428</v>
      </c>
      <c r="B2993" s="225" t="s">
        <v>12213</v>
      </c>
      <c r="C2993" s="226" t="s">
        <v>12214</v>
      </c>
      <c r="D2993" s="353"/>
      <c r="E2993" s="353">
        <v>947.6811982800001</v>
      </c>
    </row>
    <row r="2994" spans="1:5">
      <c r="A2994" s="212" t="s">
        <v>12431</v>
      </c>
      <c r="B2994" s="225" t="s">
        <v>12216</v>
      </c>
      <c r="C2994" s="226" t="s">
        <v>12217</v>
      </c>
      <c r="D2994" s="353"/>
      <c r="E2994" s="353">
        <v>812.7854147160001</v>
      </c>
    </row>
    <row r="2995" spans="1:5">
      <c r="A2995" s="212" t="s">
        <v>12434</v>
      </c>
      <c r="B2995" s="228" t="s">
        <v>12219</v>
      </c>
      <c r="C2995" s="226" t="s">
        <v>12220</v>
      </c>
      <c r="D2995" s="353"/>
      <c r="E2995" s="353">
        <v>48729.054694068</v>
      </c>
    </row>
    <row r="2996" spans="1:5">
      <c r="A2996" s="212" t="s">
        <v>12437</v>
      </c>
      <c r="B2996" s="228" t="s">
        <v>12222</v>
      </c>
      <c r="C2996" s="226" t="s">
        <v>20130</v>
      </c>
      <c r="D2996" s="353"/>
      <c r="E2996" s="353">
        <v>17890.213259483997</v>
      </c>
    </row>
    <row r="2997" spans="1:5">
      <c r="A2997" s="212" t="s">
        <v>9129</v>
      </c>
      <c r="B2997" s="228" t="s">
        <v>12224</v>
      </c>
      <c r="C2997" s="226" t="s">
        <v>27898</v>
      </c>
      <c r="D2997" s="353"/>
      <c r="E2997" s="353">
        <v>931.73231610000016</v>
      </c>
    </row>
    <row r="2998" spans="1:5">
      <c r="A2998" s="212" t="s">
        <v>9132</v>
      </c>
      <c r="B2998" s="225" t="s">
        <v>12226</v>
      </c>
      <c r="C2998" s="226" t="s">
        <v>27895</v>
      </c>
      <c r="D2998" s="353"/>
      <c r="E2998" s="353">
        <v>1754.4046569120003</v>
      </c>
    </row>
    <row r="2999" spans="1:5">
      <c r="A2999" s="212" t="s">
        <v>9135</v>
      </c>
      <c r="B2999" s="225" t="s">
        <v>12228</v>
      </c>
      <c r="C2999" s="226" t="s">
        <v>12229</v>
      </c>
      <c r="D2999" s="353"/>
      <c r="E2999" s="353">
        <v>164.45990196000002</v>
      </c>
    </row>
    <row r="3000" spans="1:5">
      <c r="A3000" s="212" t="s">
        <v>9138</v>
      </c>
      <c r="B3000" s="225" t="s">
        <v>12231</v>
      </c>
      <c r="C3000" s="226" t="s">
        <v>12232</v>
      </c>
      <c r="D3000" s="353"/>
      <c r="E3000" s="353">
        <v>969.11207719200002</v>
      </c>
    </row>
    <row r="3001" spans="1:5">
      <c r="A3001" s="212" t="s">
        <v>9141</v>
      </c>
      <c r="B3001" s="228" t="s">
        <v>12234</v>
      </c>
      <c r="C3001" s="226" t="s">
        <v>12235</v>
      </c>
      <c r="D3001" s="353"/>
      <c r="E3001" s="353">
        <v>260.346514824</v>
      </c>
    </row>
    <row r="3002" spans="1:5">
      <c r="A3002" s="212" t="s">
        <v>9144</v>
      </c>
      <c r="B3002" s="225" t="s">
        <v>12237</v>
      </c>
      <c r="C3002" s="226" t="s">
        <v>27925</v>
      </c>
      <c r="D3002" s="353"/>
      <c r="E3002" s="353">
        <v>195.77770696800005</v>
      </c>
    </row>
    <row r="3003" spans="1:5">
      <c r="A3003" s="212" t="s">
        <v>9145</v>
      </c>
      <c r="B3003" s="225" t="s">
        <v>12239</v>
      </c>
      <c r="C3003" s="226" t="s">
        <v>12240</v>
      </c>
      <c r="D3003" s="353"/>
      <c r="E3003" s="353">
        <v>722.18747880000024</v>
      </c>
    </row>
    <row r="3004" spans="1:5">
      <c r="A3004" s="212" t="s">
        <v>9148</v>
      </c>
      <c r="B3004" s="228" t="s">
        <v>12242</v>
      </c>
      <c r="C3004" s="226" t="s">
        <v>12243</v>
      </c>
      <c r="D3004" s="353"/>
      <c r="E3004" s="353">
        <v>1874.525285556</v>
      </c>
    </row>
    <row r="3005" spans="1:5">
      <c r="A3005" s="212" t="s">
        <v>9151</v>
      </c>
      <c r="B3005" s="225" t="s">
        <v>12245</v>
      </c>
      <c r="C3005" s="226" t="s">
        <v>12246</v>
      </c>
      <c r="D3005" s="353"/>
      <c r="E3005" s="353">
        <v>1016.3925729359999</v>
      </c>
    </row>
    <row r="3006" spans="1:5">
      <c r="A3006" s="212" t="s">
        <v>9154</v>
      </c>
      <c r="B3006" s="228" t="s">
        <v>12245</v>
      </c>
      <c r="C3006" s="226" t="s">
        <v>12246</v>
      </c>
      <c r="D3006" s="353"/>
      <c r="E3006" s="353">
        <v>1016.3925729359999</v>
      </c>
    </row>
    <row r="3007" spans="1:5">
      <c r="A3007" s="212" t="s">
        <v>9157</v>
      </c>
      <c r="B3007" s="228" t="s">
        <v>12249</v>
      </c>
      <c r="C3007" s="226" t="s">
        <v>12250</v>
      </c>
      <c r="D3007" s="353"/>
      <c r="E3007" s="353">
        <v>352.68432879600005</v>
      </c>
    </row>
    <row r="3008" spans="1:5">
      <c r="A3008" s="212" t="s">
        <v>9160</v>
      </c>
      <c r="B3008" s="228" t="s">
        <v>12252</v>
      </c>
      <c r="C3008" s="226" t="s">
        <v>12253</v>
      </c>
      <c r="D3008" s="353"/>
      <c r="E3008" s="353">
        <v>245.26757167200003</v>
      </c>
    </row>
    <row r="3009" spans="1:5">
      <c r="A3009" s="212" t="s">
        <v>9163</v>
      </c>
      <c r="B3009" s="225" t="s">
        <v>12255</v>
      </c>
      <c r="C3009" s="226" t="s">
        <v>12256</v>
      </c>
      <c r="D3009" s="353"/>
      <c r="E3009" s="353">
        <v>31.483507680000002</v>
      </c>
    </row>
    <row r="3010" spans="1:5">
      <c r="A3010" s="212" t="s">
        <v>9166</v>
      </c>
      <c r="B3010" s="225" t="s">
        <v>12258</v>
      </c>
      <c r="C3010" s="226" t="s">
        <v>25855</v>
      </c>
      <c r="D3010" s="353"/>
      <c r="E3010" s="353">
        <v>443.25464760000006</v>
      </c>
    </row>
    <row r="3011" spans="1:5">
      <c r="A3011" s="212" t="s">
        <v>9169</v>
      </c>
      <c r="B3011" s="225" t="s">
        <v>12260</v>
      </c>
      <c r="C3011" s="226" t="s">
        <v>12261</v>
      </c>
      <c r="D3011" s="353"/>
      <c r="E3011" s="353">
        <v>79.937730684000002</v>
      </c>
    </row>
    <row r="3012" spans="1:5">
      <c r="A3012" s="212" t="s">
        <v>9172</v>
      </c>
      <c r="B3012" s="228" t="s">
        <v>12263</v>
      </c>
      <c r="C3012" s="226" t="s">
        <v>12264</v>
      </c>
      <c r="D3012" s="353"/>
      <c r="E3012" s="353">
        <v>1617.1476102719998</v>
      </c>
    </row>
    <row r="3013" spans="1:5">
      <c r="A3013" s="212" t="s">
        <v>9175</v>
      </c>
      <c r="B3013" s="225" t="s">
        <v>12266</v>
      </c>
      <c r="C3013" s="226" t="s">
        <v>12267</v>
      </c>
      <c r="D3013" s="353"/>
      <c r="E3013" s="353">
        <v>1132.522528896</v>
      </c>
    </row>
    <row r="3014" spans="1:5">
      <c r="A3014" s="212" t="s">
        <v>9178</v>
      </c>
      <c r="B3014" s="225" t="s">
        <v>12269</v>
      </c>
      <c r="C3014" s="226" t="s">
        <v>12270</v>
      </c>
      <c r="D3014" s="353"/>
      <c r="E3014" s="353">
        <v>99.145432080000006</v>
      </c>
    </row>
    <row r="3015" spans="1:5">
      <c r="A3015" s="212" t="s">
        <v>9181</v>
      </c>
      <c r="B3015" s="225" t="s">
        <v>12272</v>
      </c>
      <c r="C3015" s="226" t="s">
        <v>12273</v>
      </c>
      <c r="D3015" s="353"/>
      <c r="E3015" s="353">
        <v>127.52201466000001</v>
      </c>
    </row>
    <row r="3016" spans="1:5">
      <c r="A3016" s="212" t="s">
        <v>9184</v>
      </c>
      <c r="B3016" s="228" t="s">
        <v>12275</v>
      </c>
      <c r="C3016" s="226" t="s">
        <v>12276</v>
      </c>
      <c r="D3016" s="353"/>
      <c r="E3016" s="353">
        <v>78.612109308000015</v>
      </c>
    </row>
    <row r="3017" spans="1:5">
      <c r="A3017" s="212" t="s">
        <v>9187</v>
      </c>
      <c r="B3017" s="228" t="s">
        <v>12278</v>
      </c>
      <c r="C3017" s="226" t="s">
        <v>12279</v>
      </c>
      <c r="D3017" s="353"/>
      <c r="E3017" s="353">
        <v>56.739356604000008</v>
      </c>
    </row>
    <row r="3018" spans="1:5">
      <c r="A3018" s="212" t="s">
        <v>9190</v>
      </c>
      <c r="B3018" s="225" t="s">
        <v>12281</v>
      </c>
      <c r="C3018" s="226" t="s">
        <v>27887</v>
      </c>
      <c r="D3018" s="353"/>
      <c r="E3018" s="353">
        <v>186.31884610800003</v>
      </c>
    </row>
    <row r="3019" spans="1:5">
      <c r="A3019" s="212" t="s">
        <v>9193</v>
      </c>
      <c r="B3019" s="241" t="s">
        <v>12283</v>
      </c>
      <c r="C3019" s="226" t="s">
        <v>12284</v>
      </c>
      <c r="D3019" s="353"/>
      <c r="E3019" s="353">
        <v>236.11249904400006</v>
      </c>
    </row>
    <row r="3020" spans="1:5">
      <c r="A3020" s="212" t="s">
        <v>9196</v>
      </c>
      <c r="B3020" s="204" t="s">
        <v>12286</v>
      </c>
      <c r="C3020" s="226" t="s">
        <v>12287</v>
      </c>
      <c r="D3020" s="353"/>
      <c r="E3020" s="353">
        <v>156.03668279999999</v>
      </c>
    </row>
    <row r="3021" spans="1:5">
      <c r="A3021" s="212" t="s">
        <v>9199</v>
      </c>
      <c r="B3021" s="225" t="s">
        <v>12289</v>
      </c>
      <c r="C3021" s="226" t="s">
        <v>27884</v>
      </c>
      <c r="D3021" s="353"/>
      <c r="E3021" s="353">
        <v>1610.49188628</v>
      </c>
    </row>
    <row r="3022" spans="1:5">
      <c r="A3022" s="212" t="s">
        <v>9202</v>
      </c>
      <c r="B3022" s="228" t="s">
        <v>12291</v>
      </c>
      <c r="C3022" s="226" t="s">
        <v>28548</v>
      </c>
      <c r="D3022" s="353"/>
      <c r="E3022" s="353">
        <v>30524.890105368002</v>
      </c>
    </row>
    <row r="3023" spans="1:5">
      <c r="A3023" s="212" t="s">
        <v>9205</v>
      </c>
      <c r="B3023" s="225" t="s">
        <v>12293</v>
      </c>
      <c r="C3023" s="226" t="s">
        <v>12294</v>
      </c>
      <c r="D3023" s="353"/>
      <c r="E3023" s="353">
        <v>23.792141988000004</v>
      </c>
    </row>
    <row r="3024" spans="1:5">
      <c r="A3024" s="212" t="s">
        <v>9206</v>
      </c>
      <c r="B3024" s="225" t="s">
        <v>12296</v>
      </c>
      <c r="C3024" s="226" t="s">
        <v>9548</v>
      </c>
      <c r="D3024" s="353"/>
      <c r="E3024" s="353">
        <v>27641.06984466</v>
      </c>
    </row>
    <row r="3025" spans="1:5">
      <c r="A3025" s="212" t="s">
        <v>9209</v>
      </c>
      <c r="B3025" s="228" t="s">
        <v>8932</v>
      </c>
      <c r="C3025" s="226" t="s">
        <v>8933</v>
      </c>
      <c r="D3025" s="353"/>
      <c r="E3025" s="353">
        <v>1867.1377080960003</v>
      </c>
    </row>
    <row r="3026" spans="1:5">
      <c r="A3026" s="212" t="s">
        <v>9210</v>
      </c>
      <c r="B3026" s="225" t="s">
        <v>8935</v>
      </c>
      <c r="C3026" s="226" t="s">
        <v>8936</v>
      </c>
      <c r="D3026" s="353"/>
      <c r="E3026" s="353">
        <v>159.43358757600004</v>
      </c>
    </row>
    <row r="3027" spans="1:5">
      <c r="A3027" s="212" t="s">
        <v>9213</v>
      </c>
      <c r="B3027" s="225" t="s">
        <v>8938</v>
      </c>
      <c r="C3027" s="226" t="s">
        <v>29121</v>
      </c>
      <c r="D3027" s="353"/>
      <c r="E3027" s="353">
        <v>67.233859164000009</v>
      </c>
    </row>
    <row r="3028" spans="1:5">
      <c r="A3028" s="212" t="s">
        <v>9216</v>
      </c>
      <c r="B3028" s="225" t="s">
        <v>8940</v>
      </c>
      <c r="C3028" s="226" t="s">
        <v>25824</v>
      </c>
      <c r="D3028" s="353"/>
      <c r="E3028" s="353">
        <v>50.387420844000005</v>
      </c>
    </row>
    <row r="3029" spans="1:5">
      <c r="A3029" s="212" t="s">
        <v>6372</v>
      </c>
      <c r="B3029" s="225" t="s">
        <v>8942</v>
      </c>
      <c r="C3029" s="226" t="s">
        <v>28551</v>
      </c>
      <c r="D3029" s="353"/>
      <c r="E3029" s="353">
        <v>20.243343096</v>
      </c>
    </row>
    <row r="3030" spans="1:5">
      <c r="A3030" s="212" t="s">
        <v>6375</v>
      </c>
      <c r="B3030" s="204" t="s">
        <v>8944</v>
      </c>
      <c r="C3030" s="226" t="s">
        <v>16254</v>
      </c>
      <c r="D3030" s="353"/>
      <c r="E3030" s="353">
        <v>2106.6471119160001</v>
      </c>
    </row>
    <row r="3031" spans="1:5">
      <c r="A3031" s="212" t="s">
        <v>6378</v>
      </c>
      <c r="B3031" s="225" t="s">
        <v>8946</v>
      </c>
      <c r="C3031" s="226" t="s">
        <v>8947</v>
      </c>
      <c r="D3031" s="353"/>
      <c r="E3031" s="353">
        <v>895.67817638400015</v>
      </c>
    </row>
    <row r="3032" spans="1:5">
      <c r="A3032" s="212" t="s">
        <v>6379</v>
      </c>
      <c r="B3032" s="228" t="s">
        <v>8949</v>
      </c>
      <c r="C3032" s="226" t="s">
        <v>27860</v>
      </c>
      <c r="D3032" s="353"/>
      <c r="E3032" s="353">
        <v>96857.050562567994</v>
      </c>
    </row>
    <row r="3033" spans="1:5">
      <c r="A3033" s="212" t="s">
        <v>6381</v>
      </c>
      <c r="B3033" s="225" t="s">
        <v>8951</v>
      </c>
      <c r="C3033" s="226" t="s">
        <v>8952</v>
      </c>
      <c r="D3033" s="353"/>
      <c r="E3033" s="353">
        <v>33.099108731999998</v>
      </c>
    </row>
    <row r="3034" spans="1:5">
      <c r="A3034" s="212" t="s">
        <v>6382</v>
      </c>
      <c r="B3034" s="225" t="s">
        <v>8954</v>
      </c>
      <c r="C3034" s="226" t="s">
        <v>8955</v>
      </c>
      <c r="D3034" s="353"/>
      <c r="E3034" s="353">
        <v>37.283101200000004</v>
      </c>
    </row>
    <row r="3035" spans="1:5">
      <c r="A3035" s="212" t="s">
        <v>6385</v>
      </c>
      <c r="B3035" s="225" t="s">
        <v>8957</v>
      </c>
      <c r="C3035" s="226" t="s">
        <v>8958</v>
      </c>
      <c r="D3035" s="353"/>
      <c r="E3035" s="353">
        <v>174.20874249599999</v>
      </c>
    </row>
    <row r="3036" spans="1:5">
      <c r="A3036" s="212" t="s">
        <v>6388</v>
      </c>
      <c r="B3036" s="225" t="s">
        <v>8960</v>
      </c>
      <c r="C3036" s="226" t="s">
        <v>8961</v>
      </c>
      <c r="D3036" s="353"/>
      <c r="E3036" s="353">
        <v>242.906308596</v>
      </c>
    </row>
    <row r="3037" spans="1:5">
      <c r="A3037" s="212" t="s">
        <v>6391</v>
      </c>
      <c r="B3037" s="228" t="s">
        <v>8963</v>
      </c>
      <c r="C3037" s="226" t="s">
        <v>8964</v>
      </c>
      <c r="D3037" s="353"/>
      <c r="E3037" s="353">
        <v>139.78401238800004</v>
      </c>
    </row>
    <row r="3038" spans="1:5">
      <c r="A3038" s="212" t="s">
        <v>6394</v>
      </c>
      <c r="B3038" s="228" t="s">
        <v>8966</v>
      </c>
      <c r="C3038" s="226" t="s">
        <v>8967</v>
      </c>
      <c r="D3038" s="353"/>
      <c r="E3038" s="353">
        <v>81.857119968000006</v>
      </c>
    </row>
    <row r="3039" spans="1:5">
      <c r="A3039" s="212" t="s">
        <v>6397</v>
      </c>
      <c r="B3039" s="225" t="s">
        <v>8969</v>
      </c>
      <c r="C3039" s="226" t="s">
        <v>8970</v>
      </c>
      <c r="D3039" s="353"/>
      <c r="E3039" s="353">
        <v>84.232191600000007</v>
      </c>
    </row>
    <row r="3040" spans="1:5">
      <c r="A3040" s="212" t="s">
        <v>6400</v>
      </c>
      <c r="B3040" s="225" t="s">
        <v>8972</v>
      </c>
      <c r="C3040" s="226" t="s">
        <v>8973</v>
      </c>
      <c r="D3040" s="353"/>
      <c r="E3040" s="353">
        <v>66.281068800000014</v>
      </c>
    </row>
    <row r="3041" spans="1:5">
      <c r="A3041" s="212" t="s">
        <v>6403</v>
      </c>
      <c r="B3041" s="225" t="s">
        <v>8975</v>
      </c>
      <c r="C3041" s="226" t="s">
        <v>8976</v>
      </c>
      <c r="D3041" s="353"/>
      <c r="E3041" s="353">
        <v>1702.843508808</v>
      </c>
    </row>
    <row r="3042" spans="1:5">
      <c r="A3042" s="212" t="s">
        <v>6406</v>
      </c>
      <c r="B3042" s="228" t="s">
        <v>8975</v>
      </c>
      <c r="C3042" s="226" t="s">
        <v>8976</v>
      </c>
      <c r="D3042" s="353"/>
      <c r="E3042" s="353">
        <v>1702.843508808</v>
      </c>
    </row>
    <row r="3043" spans="1:5">
      <c r="A3043" s="212" t="s">
        <v>6409</v>
      </c>
      <c r="B3043" s="225" t="s">
        <v>8979</v>
      </c>
      <c r="C3043" s="226" t="s">
        <v>22661</v>
      </c>
      <c r="D3043" s="353"/>
      <c r="E3043" s="353">
        <v>573.86977880400002</v>
      </c>
    </row>
    <row r="3044" spans="1:5">
      <c r="A3044" s="212" t="s">
        <v>6410</v>
      </c>
      <c r="B3044" s="228" t="s">
        <v>8979</v>
      </c>
      <c r="C3044" s="226" t="s">
        <v>8981</v>
      </c>
      <c r="D3044" s="353"/>
      <c r="E3044" s="353">
        <v>573.86977880400002</v>
      </c>
    </row>
    <row r="3045" spans="1:5">
      <c r="A3045" s="212" t="s">
        <v>6413</v>
      </c>
      <c r="B3045" s="228" t="s">
        <v>8983</v>
      </c>
      <c r="C3045" s="226" t="s">
        <v>8984</v>
      </c>
      <c r="D3045" s="353"/>
      <c r="E3045" s="353">
        <v>316.93397731200002</v>
      </c>
    </row>
    <row r="3046" spans="1:5">
      <c r="A3046" s="212" t="s">
        <v>6416</v>
      </c>
      <c r="B3046" s="225" t="s">
        <v>8986</v>
      </c>
      <c r="C3046" s="226" t="s">
        <v>8987</v>
      </c>
      <c r="D3046" s="353"/>
      <c r="E3046" s="353">
        <v>57.995935199999998</v>
      </c>
    </row>
    <row r="3047" spans="1:5">
      <c r="A3047" s="212" t="s">
        <v>6418</v>
      </c>
      <c r="B3047" s="225" t="s">
        <v>8989</v>
      </c>
      <c r="C3047" s="226" t="s">
        <v>15750</v>
      </c>
      <c r="D3047" s="353"/>
      <c r="E3047" s="353">
        <v>83.196549900000008</v>
      </c>
    </row>
    <row r="3048" spans="1:5">
      <c r="A3048" s="212" t="s">
        <v>6421</v>
      </c>
      <c r="B3048" s="225" t="s">
        <v>8991</v>
      </c>
      <c r="C3048" s="226" t="s">
        <v>8992</v>
      </c>
      <c r="D3048" s="353"/>
      <c r="E3048" s="353">
        <v>89.838465336000013</v>
      </c>
    </row>
    <row r="3049" spans="1:5">
      <c r="A3049" s="212" t="s">
        <v>6424</v>
      </c>
      <c r="B3049" s="225" t="s">
        <v>8994</v>
      </c>
      <c r="C3049" s="226" t="s">
        <v>8995</v>
      </c>
      <c r="D3049" s="353"/>
      <c r="E3049" s="353">
        <v>22.024646820000005</v>
      </c>
    </row>
    <row r="3050" spans="1:5" ht="15.75" customHeight="1">
      <c r="A3050" s="212" t="s">
        <v>6426</v>
      </c>
      <c r="B3050" s="225" t="s">
        <v>8997</v>
      </c>
      <c r="C3050" s="226" t="s">
        <v>8998</v>
      </c>
      <c r="D3050" s="353"/>
      <c r="E3050" s="353">
        <v>26.277682068000004</v>
      </c>
    </row>
    <row r="3051" spans="1:5" ht="15.75" customHeight="1">
      <c r="A3051" s="212" t="s">
        <v>6428</v>
      </c>
      <c r="B3051" s="228" t="s">
        <v>9000</v>
      </c>
      <c r="C3051" s="226" t="s">
        <v>9001</v>
      </c>
      <c r="D3051" s="353"/>
      <c r="E3051" s="353">
        <v>4931.3667529439999</v>
      </c>
    </row>
    <row r="3052" spans="1:5" ht="15.75" customHeight="1">
      <c r="A3052" s="212" t="s">
        <v>6431</v>
      </c>
      <c r="B3052" s="225" t="s">
        <v>9003</v>
      </c>
      <c r="C3052" s="226" t="s">
        <v>9004</v>
      </c>
      <c r="D3052" s="353"/>
      <c r="E3052" s="353">
        <v>4981.1604058800003</v>
      </c>
    </row>
    <row r="3053" spans="1:5" ht="15.75" customHeight="1">
      <c r="A3053" s="212" t="s">
        <v>6434</v>
      </c>
      <c r="B3053" s="225" t="s">
        <v>9006</v>
      </c>
      <c r="C3053" s="226" t="s">
        <v>9007</v>
      </c>
      <c r="D3053" s="353"/>
      <c r="E3053" s="353">
        <v>2299.0141055520003</v>
      </c>
    </row>
    <row r="3054" spans="1:5" ht="15.75" customHeight="1">
      <c r="A3054" s="212" t="s">
        <v>6437</v>
      </c>
      <c r="B3054" s="225" t="s">
        <v>9009</v>
      </c>
      <c r="C3054" s="226" t="s">
        <v>9010</v>
      </c>
      <c r="D3054" s="353"/>
      <c r="E3054" s="353">
        <v>5917.1595657840007</v>
      </c>
    </row>
    <row r="3055" spans="1:5" ht="15.75" customHeight="1">
      <c r="A3055" s="212" t="s">
        <v>6440</v>
      </c>
      <c r="B3055" s="225" t="s">
        <v>9012</v>
      </c>
      <c r="C3055" s="226" t="s">
        <v>9013</v>
      </c>
      <c r="D3055" s="353"/>
      <c r="E3055" s="353">
        <v>2819.8452207600003</v>
      </c>
    </row>
    <row r="3056" spans="1:5" ht="15.75" customHeight="1">
      <c r="A3056" s="212" t="s">
        <v>6442</v>
      </c>
      <c r="B3056" s="225" t="s">
        <v>9015</v>
      </c>
      <c r="C3056" s="226" t="s">
        <v>9016</v>
      </c>
      <c r="D3056" s="353"/>
      <c r="E3056" s="353">
        <v>1604.581824312</v>
      </c>
    </row>
    <row r="3057" spans="1:5">
      <c r="A3057" s="212" t="s">
        <v>6445</v>
      </c>
      <c r="B3057" s="225" t="s">
        <v>9018</v>
      </c>
      <c r="C3057" s="226" t="s">
        <v>9019</v>
      </c>
      <c r="D3057" s="353"/>
      <c r="E3057" s="353">
        <v>119.67875485200001</v>
      </c>
    </row>
    <row r="3058" spans="1:5">
      <c r="A3058" s="212" t="s">
        <v>6447</v>
      </c>
      <c r="B3058" s="225" t="s">
        <v>9021</v>
      </c>
      <c r="C3058" s="226" t="s">
        <v>9022</v>
      </c>
      <c r="D3058" s="353"/>
      <c r="E3058" s="353">
        <v>112.15309183200002</v>
      </c>
    </row>
    <row r="3059" spans="1:5">
      <c r="A3059" s="212" t="s">
        <v>6449</v>
      </c>
      <c r="B3059" s="225" t="s">
        <v>9024</v>
      </c>
      <c r="C3059" s="226" t="s">
        <v>9025</v>
      </c>
      <c r="D3059" s="353"/>
      <c r="E3059" s="353">
        <v>167.70491261999999</v>
      </c>
    </row>
    <row r="3060" spans="1:5">
      <c r="A3060" s="212" t="s">
        <v>6452</v>
      </c>
      <c r="B3060" s="228" t="s">
        <v>9027</v>
      </c>
      <c r="C3060" s="226" t="s">
        <v>9028</v>
      </c>
      <c r="D3060" s="353"/>
      <c r="E3060" s="353">
        <v>10747.309603248001</v>
      </c>
    </row>
    <row r="3061" spans="1:5">
      <c r="A3061" s="212" t="s">
        <v>6455</v>
      </c>
      <c r="B3061" s="225" t="s">
        <v>9030</v>
      </c>
      <c r="C3061" s="226" t="s">
        <v>9031</v>
      </c>
      <c r="D3061" s="353"/>
      <c r="E3061" s="353">
        <v>295.21311872399997</v>
      </c>
    </row>
    <row r="3062" spans="1:5">
      <c r="A3062" s="212" t="s">
        <v>6458</v>
      </c>
      <c r="B3062" s="225" t="s">
        <v>9033</v>
      </c>
      <c r="C3062" s="226" t="s">
        <v>9034</v>
      </c>
      <c r="D3062" s="353"/>
      <c r="E3062" s="353">
        <v>5927.3502801120012</v>
      </c>
    </row>
    <row r="3063" spans="1:5">
      <c r="A3063" s="212" t="s">
        <v>6460</v>
      </c>
      <c r="B3063" s="225" t="s">
        <v>9033</v>
      </c>
      <c r="C3063" s="226" t="s">
        <v>9036</v>
      </c>
      <c r="D3063" s="353"/>
      <c r="E3063" s="353">
        <v>5927.3502801120012</v>
      </c>
    </row>
    <row r="3064" spans="1:5">
      <c r="A3064" s="212" t="s">
        <v>6463</v>
      </c>
      <c r="B3064" s="228" t="s">
        <v>9038</v>
      </c>
      <c r="C3064" s="226" t="s">
        <v>9039</v>
      </c>
      <c r="D3064" s="353"/>
      <c r="E3064" s="353">
        <v>12435.516042695999</v>
      </c>
    </row>
    <row r="3065" spans="1:5">
      <c r="A3065" s="212" t="s">
        <v>6465</v>
      </c>
      <c r="B3065" s="225" t="s">
        <v>9041</v>
      </c>
      <c r="C3065" s="226" t="s">
        <v>9042</v>
      </c>
      <c r="D3065" s="353"/>
      <c r="E3065" s="353">
        <v>1832.7129779880001</v>
      </c>
    </row>
    <row r="3066" spans="1:5">
      <c r="A3066" s="212" t="s">
        <v>6468</v>
      </c>
      <c r="B3066" s="225" t="s">
        <v>9044</v>
      </c>
      <c r="C3066" s="226" t="s">
        <v>9045</v>
      </c>
      <c r="D3066" s="353"/>
      <c r="E3066" s="353">
        <v>11.682038376000003</v>
      </c>
    </row>
    <row r="3067" spans="1:5">
      <c r="A3067" s="212" t="s">
        <v>6471</v>
      </c>
      <c r="B3067" s="225" t="s">
        <v>9047</v>
      </c>
      <c r="C3067" s="226" t="s">
        <v>9048</v>
      </c>
      <c r="D3067" s="353"/>
      <c r="E3067" s="353">
        <v>1538.2731384000001</v>
      </c>
    </row>
    <row r="3068" spans="1:5">
      <c r="A3068" s="212" t="s">
        <v>6474</v>
      </c>
      <c r="B3068" s="225" t="s">
        <v>9050</v>
      </c>
      <c r="C3068" s="226" t="s">
        <v>9051</v>
      </c>
      <c r="D3068" s="353"/>
      <c r="E3068" s="353">
        <v>423.16319862000006</v>
      </c>
    </row>
    <row r="3069" spans="1:5">
      <c r="A3069" s="212" t="s">
        <v>6476</v>
      </c>
      <c r="B3069" s="225" t="s">
        <v>9053</v>
      </c>
      <c r="C3069" s="226" t="s">
        <v>9054</v>
      </c>
      <c r="D3069" s="353"/>
      <c r="E3069" s="353">
        <v>50.235526728000011</v>
      </c>
    </row>
    <row r="3070" spans="1:5">
      <c r="A3070" s="212" t="s">
        <v>6479</v>
      </c>
      <c r="B3070" s="225" t="s">
        <v>9056</v>
      </c>
      <c r="C3070" s="226" t="s">
        <v>9057</v>
      </c>
      <c r="D3070" s="353"/>
      <c r="E3070" s="353">
        <v>83.196549900000008</v>
      </c>
    </row>
    <row r="3071" spans="1:5">
      <c r="A3071" s="212" t="s">
        <v>6482</v>
      </c>
      <c r="B3071" s="225" t="s">
        <v>9059</v>
      </c>
      <c r="C3071" s="226" t="s">
        <v>9060</v>
      </c>
      <c r="D3071" s="353"/>
      <c r="E3071" s="353">
        <v>67.385753280000003</v>
      </c>
    </row>
    <row r="3072" spans="1:5">
      <c r="A3072" s="212" t="s">
        <v>6484</v>
      </c>
      <c r="B3072" s="225" t="s">
        <v>9062</v>
      </c>
      <c r="C3072" s="226" t="s">
        <v>9063</v>
      </c>
      <c r="D3072" s="353"/>
      <c r="E3072" s="353">
        <v>5280.1984946160001</v>
      </c>
    </row>
    <row r="3073" spans="1:5">
      <c r="A3073" s="212" t="s">
        <v>6487</v>
      </c>
      <c r="B3073" s="225" t="s">
        <v>9065</v>
      </c>
      <c r="C3073" s="226" t="s">
        <v>9066</v>
      </c>
      <c r="D3073" s="353"/>
      <c r="E3073" s="353">
        <v>33.099108731999998</v>
      </c>
    </row>
    <row r="3074" spans="1:5">
      <c r="A3074" s="212" t="s">
        <v>6490</v>
      </c>
      <c r="B3074" s="228" t="s">
        <v>9068</v>
      </c>
      <c r="C3074" s="226" t="s">
        <v>9069</v>
      </c>
      <c r="D3074" s="353"/>
      <c r="E3074" s="353">
        <v>819.73111838400007</v>
      </c>
    </row>
    <row r="3075" spans="1:5">
      <c r="A3075" s="212" t="s">
        <v>6493</v>
      </c>
      <c r="B3075" s="225" t="s">
        <v>9071</v>
      </c>
      <c r="C3075" s="226" t="s">
        <v>9072</v>
      </c>
      <c r="D3075" s="353"/>
      <c r="E3075" s="353">
        <v>549.63576302400008</v>
      </c>
    </row>
    <row r="3076" spans="1:5">
      <c r="A3076" s="212" t="s">
        <v>6496</v>
      </c>
      <c r="B3076" s="228" t="s">
        <v>9074</v>
      </c>
      <c r="C3076" s="226" t="s">
        <v>9075</v>
      </c>
      <c r="D3076" s="353"/>
      <c r="E3076" s="353">
        <v>30.889739772000006</v>
      </c>
    </row>
    <row r="3077" spans="1:5">
      <c r="A3077" s="212" t="s">
        <v>6499</v>
      </c>
      <c r="B3077" s="225" t="s">
        <v>9077</v>
      </c>
      <c r="C3077" s="226" t="s">
        <v>9078</v>
      </c>
      <c r="D3077" s="353"/>
      <c r="E3077" s="353">
        <v>162.94096080000003</v>
      </c>
    </row>
    <row r="3078" spans="1:5">
      <c r="A3078" s="212" t="s">
        <v>6502</v>
      </c>
      <c r="B3078" s="228" t="s">
        <v>9080</v>
      </c>
      <c r="C3078" s="226" t="s">
        <v>9081</v>
      </c>
      <c r="D3078" s="353"/>
      <c r="E3078" s="353">
        <v>505.172212704</v>
      </c>
    </row>
    <row r="3079" spans="1:5">
      <c r="A3079" s="212" t="s">
        <v>6505</v>
      </c>
      <c r="B3079" s="228" t="s">
        <v>9083</v>
      </c>
      <c r="C3079" s="226" t="s">
        <v>9084</v>
      </c>
      <c r="D3079" s="353"/>
      <c r="E3079" s="353">
        <v>505.172212704</v>
      </c>
    </row>
    <row r="3080" spans="1:5">
      <c r="A3080" s="212" t="s">
        <v>6508</v>
      </c>
      <c r="B3080" s="228" t="s">
        <v>9086</v>
      </c>
      <c r="C3080" s="226" t="s">
        <v>9087</v>
      </c>
      <c r="D3080" s="353"/>
      <c r="E3080" s="353">
        <v>505.172212704</v>
      </c>
    </row>
    <row r="3081" spans="1:5">
      <c r="A3081" s="212" t="s">
        <v>6511</v>
      </c>
      <c r="B3081" s="228" t="s">
        <v>9089</v>
      </c>
      <c r="C3081" s="226" t="s">
        <v>9090</v>
      </c>
      <c r="D3081" s="353"/>
      <c r="E3081" s="353">
        <v>22.162732380000001</v>
      </c>
    </row>
    <row r="3082" spans="1:5">
      <c r="A3082" s="212" t="s">
        <v>6514</v>
      </c>
      <c r="B3082" s="225" t="s">
        <v>9092</v>
      </c>
      <c r="C3082" s="226" t="s">
        <v>9093</v>
      </c>
      <c r="D3082" s="353"/>
      <c r="E3082" s="353">
        <v>245.72325402000007</v>
      </c>
    </row>
    <row r="3083" spans="1:5">
      <c r="A3083" s="212" t="s">
        <v>6517</v>
      </c>
      <c r="B3083" s="225" t="s">
        <v>9095</v>
      </c>
      <c r="C3083" s="226" t="s">
        <v>9096</v>
      </c>
      <c r="D3083" s="353"/>
      <c r="E3083" s="353">
        <v>1941.4829736000006</v>
      </c>
    </row>
    <row r="3084" spans="1:5">
      <c r="A3084" s="212" t="s">
        <v>6520</v>
      </c>
      <c r="B3084" s="225" t="s">
        <v>9098</v>
      </c>
      <c r="C3084" s="226" t="s">
        <v>9099</v>
      </c>
      <c r="D3084" s="353"/>
      <c r="E3084" s="353">
        <v>153.21973737599998</v>
      </c>
    </row>
    <row r="3085" spans="1:5">
      <c r="A3085" s="212" t="s">
        <v>6522</v>
      </c>
      <c r="B3085" s="228" t="s">
        <v>9101</v>
      </c>
      <c r="C3085" s="226" t="s">
        <v>9102</v>
      </c>
      <c r="D3085" s="353"/>
      <c r="E3085" s="353">
        <v>151.16226253200003</v>
      </c>
    </row>
    <row r="3086" spans="1:5" ht="31.2">
      <c r="A3086" s="212" t="s">
        <v>6525</v>
      </c>
      <c r="B3086" s="228" t="s">
        <v>12412</v>
      </c>
      <c r="C3086" s="226" t="s">
        <v>12413</v>
      </c>
      <c r="D3086" s="353"/>
      <c r="E3086" s="353">
        <v>161.50487097600003</v>
      </c>
    </row>
    <row r="3087" spans="1:5">
      <c r="A3087" s="212" t="s">
        <v>6527</v>
      </c>
      <c r="B3087" s="228" t="s">
        <v>12415</v>
      </c>
      <c r="C3087" s="226" t="s">
        <v>12416</v>
      </c>
      <c r="D3087" s="353"/>
      <c r="E3087" s="353">
        <v>167.11114471200003</v>
      </c>
    </row>
    <row r="3088" spans="1:5">
      <c r="A3088" s="212" t="s">
        <v>6529</v>
      </c>
      <c r="B3088" s="228" t="s">
        <v>12418</v>
      </c>
      <c r="C3088" s="226" t="s">
        <v>12419</v>
      </c>
      <c r="D3088" s="353"/>
      <c r="E3088" s="353">
        <v>201.97774861200003</v>
      </c>
    </row>
    <row r="3089" spans="1:5">
      <c r="A3089" s="212" t="s">
        <v>6531</v>
      </c>
      <c r="B3089" s="225" t="s">
        <v>12421</v>
      </c>
      <c r="C3089" s="226" t="s">
        <v>12422</v>
      </c>
      <c r="D3089" s="353"/>
      <c r="E3089" s="353">
        <v>215.27538804000002</v>
      </c>
    </row>
    <row r="3090" spans="1:5">
      <c r="A3090" s="212" t="s">
        <v>6533</v>
      </c>
      <c r="B3090" s="228" t="s">
        <v>12421</v>
      </c>
      <c r="C3090" s="226" t="s">
        <v>12422</v>
      </c>
      <c r="D3090" s="353"/>
      <c r="E3090" s="353">
        <v>215.27538804000002</v>
      </c>
    </row>
    <row r="3091" spans="1:5">
      <c r="A3091" s="212" t="s">
        <v>6536</v>
      </c>
      <c r="B3091" s="225" t="s">
        <v>12425</v>
      </c>
      <c r="C3091" s="226" t="s">
        <v>12426</v>
      </c>
      <c r="D3091" s="353"/>
      <c r="E3091" s="353">
        <v>221.62732380000003</v>
      </c>
    </row>
    <row r="3092" spans="1:5" ht="15.75" customHeight="1">
      <c r="A3092" s="212" t="s">
        <v>6539</v>
      </c>
      <c r="B3092" s="228" t="s">
        <v>12425</v>
      </c>
      <c r="C3092" s="226" t="s">
        <v>12426</v>
      </c>
      <c r="D3092" s="353"/>
      <c r="E3092" s="353">
        <v>221.62732380000003</v>
      </c>
    </row>
    <row r="3093" spans="1:5" ht="15.75" customHeight="1">
      <c r="A3093" s="212" t="s">
        <v>6541</v>
      </c>
      <c r="B3093" s="228" t="s">
        <v>12429</v>
      </c>
      <c r="C3093" s="226" t="s">
        <v>12430</v>
      </c>
      <c r="D3093" s="353"/>
      <c r="E3093" s="353">
        <v>235.67062525200001</v>
      </c>
    </row>
    <row r="3094" spans="1:5" ht="15.75" customHeight="1">
      <c r="A3094" s="212" t="s">
        <v>6544</v>
      </c>
      <c r="B3094" s="228" t="s">
        <v>12432</v>
      </c>
      <c r="C3094" s="226" t="s">
        <v>12433</v>
      </c>
      <c r="D3094" s="353"/>
      <c r="E3094" s="353">
        <v>253.400811156</v>
      </c>
    </row>
    <row r="3095" spans="1:5" ht="15.75" customHeight="1">
      <c r="A3095" s="212" t="s">
        <v>6547</v>
      </c>
      <c r="B3095" s="228" t="s">
        <v>12435</v>
      </c>
      <c r="C3095" s="226" t="s">
        <v>12436</v>
      </c>
      <c r="D3095" s="353"/>
      <c r="E3095" s="353">
        <v>243.34818238800003</v>
      </c>
    </row>
    <row r="3096" spans="1:5" ht="15.75" customHeight="1">
      <c r="A3096" s="212" t="s">
        <v>3252</v>
      </c>
      <c r="B3096" s="225" t="s">
        <v>12438</v>
      </c>
      <c r="C3096" s="226" t="s">
        <v>9128</v>
      </c>
      <c r="D3096" s="353"/>
      <c r="E3096" s="353">
        <v>245.7922968</v>
      </c>
    </row>
    <row r="3097" spans="1:5" ht="15.75" customHeight="1">
      <c r="A3097" s="212" t="s">
        <v>3254</v>
      </c>
      <c r="B3097" s="228" t="s">
        <v>9130</v>
      </c>
      <c r="C3097" s="226" t="s">
        <v>9131</v>
      </c>
      <c r="D3097" s="353"/>
      <c r="E3097" s="353">
        <v>385.0515840600001</v>
      </c>
    </row>
    <row r="3098" spans="1:5" ht="15.75" customHeight="1">
      <c r="A3098" s="212" t="s">
        <v>3256</v>
      </c>
      <c r="B3098" s="228" t="s">
        <v>9133</v>
      </c>
      <c r="C3098" s="226" t="s">
        <v>9134</v>
      </c>
      <c r="D3098" s="353"/>
      <c r="E3098" s="353">
        <v>380.46714346800002</v>
      </c>
    </row>
    <row r="3099" spans="1:5" ht="15.75" customHeight="1">
      <c r="A3099" s="212" t="s">
        <v>3258</v>
      </c>
      <c r="B3099" s="228" t="s">
        <v>9136</v>
      </c>
      <c r="C3099" s="226" t="s">
        <v>9137</v>
      </c>
      <c r="D3099" s="353"/>
      <c r="E3099" s="353">
        <v>82.29899376000003</v>
      </c>
    </row>
    <row r="3100" spans="1:5" ht="15.75" customHeight="1">
      <c r="A3100" s="212" t="s">
        <v>3260</v>
      </c>
      <c r="B3100" s="225" t="s">
        <v>9139</v>
      </c>
      <c r="C3100" s="226" t="s">
        <v>9140</v>
      </c>
      <c r="D3100" s="353"/>
      <c r="E3100" s="353">
        <v>102.25235718000002</v>
      </c>
    </row>
    <row r="3101" spans="1:5" ht="15.75" customHeight="1">
      <c r="A3101" s="212" t="s">
        <v>3262</v>
      </c>
      <c r="B3101" s="225" t="s">
        <v>9142</v>
      </c>
      <c r="C3101" s="226" t="s">
        <v>9143</v>
      </c>
      <c r="D3101" s="353"/>
      <c r="E3101" s="353">
        <v>82.29899376000003</v>
      </c>
    </row>
    <row r="3102" spans="1:5" ht="15.75" customHeight="1">
      <c r="A3102" s="212" t="s">
        <v>3264</v>
      </c>
      <c r="B3102" s="228" t="s">
        <v>9142</v>
      </c>
      <c r="C3102" s="226" t="s">
        <v>9143</v>
      </c>
      <c r="D3102" s="353"/>
      <c r="E3102" s="353">
        <v>82.29899376000003</v>
      </c>
    </row>
    <row r="3103" spans="1:5" ht="15.75" customHeight="1">
      <c r="A3103" s="212" t="s">
        <v>3266</v>
      </c>
      <c r="B3103" s="228" t="s">
        <v>9146</v>
      </c>
      <c r="C3103" s="226" t="s">
        <v>9147</v>
      </c>
      <c r="D3103" s="353"/>
      <c r="E3103" s="353">
        <v>113.768692884</v>
      </c>
    </row>
    <row r="3104" spans="1:5" ht="15.75" customHeight="1">
      <c r="A3104" s="212" t="s">
        <v>3268</v>
      </c>
      <c r="B3104" s="228" t="s">
        <v>9149</v>
      </c>
      <c r="C3104" s="226" t="s">
        <v>9150</v>
      </c>
      <c r="D3104" s="353"/>
      <c r="E3104" s="353">
        <v>100.92673580400002</v>
      </c>
    </row>
    <row r="3105" spans="1:5" ht="15.75" customHeight="1">
      <c r="A3105" s="212" t="s">
        <v>3271</v>
      </c>
      <c r="B3105" s="228" t="s">
        <v>9152</v>
      </c>
      <c r="C3105" s="226" t="s">
        <v>9153</v>
      </c>
      <c r="D3105" s="353"/>
      <c r="E3105" s="353">
        <v>89.686571220000019</v>
      </c>
    </row>
    <row r="3106" spans="1:5" ht="15.75" customHeight="1">
      <c r="A3106" s="212" t="s">
        <v>3274</v>
      </c>
      <c r="B3106" s="228" t="s">
        <v>9155</v>
      </c>
      <c r="C3106" s="226" t="s">
        <v>9156</v>
      </c>
      <c r="D3106" s="353"/>
      <c r="E3106" s="353">
        <v>96.936063120000014</v>
      </c>
    </row>
    <row r="3107" spans="1:5" ht="15.75" customHeight="1">
      <c r="A3107" s="212" t="s">
        <v>3277</v>
      </c>
      <c r="B3107" s="228" t="s">
        <v>9158</v>
      </c>
      <c r="C3107" s="226" t="s">
        <v>9159</v>
      </c>
      <c r="D3107" s="353"/>
      <c r="E3107" s="353">
        <v>152.92975770000001</v>
      </c>
    </row>
    <row r="3108" spans="1:5" ht="15.75" customHeight="1">
      <c r="A3108" s="212" t="s">
        <v>3279</v>
      </c>
      <c r="B3108" s="228" t="s">
        <v>9161</v>
      </c>
      <c r="C3108" s="226" t="s">
        <v>9162</v>
      </c>
      <c r="D3108" s="353"/>
      <c r="E3108" s="353">
        <v>168.89244843600002</v>
      </c>
    </row>
    <row r="3109" spans="1:5" ht="15.75" customHeight="1">
      <c r="A3109" s="212" t="s">
        <v>3281</v>
      </c>
      <c r="B3109" s="228" t="s">
        <v>9164</v>
      </c>
      <c r="C3109" s="226" t="s">
        <v>9165</v>
      </c>
      <c r="D3109" s="353"/>
      <c r="E3109" s="353">
        <v>220.30170242399998</v>
      </c>
    </row>
    <row r="3110" spans="1:5" ht="15.75" customHeight="1">
      <c r="A3110" s="212" t="s">
        <v>3283</v>
      </c>
      <c r="B3110" s="225" t="s">
        <v>9167</v>
      </c>
      <c r="C3110" s="226" t="s">
        <v>9168</v>
      </c>
      <c r="D3110" s="353"/>
      <c r="E3110" s="353">
        <v>79.937730684000002</v>
      </c>
    </row>
    <row r="3111" spans="1:5" ht="15.75" customHeight="1">
      <c r="A3111" s="212" t="s">
        <v>3286</v>
      </c>
      <c r="B3111" s="225" t="s">
        <v>9170</v>
      </c>
      <c r="C3111" s="226" t="s">
        <v>9171</v>
      </c>
      <c r="D3111" s="353"/>
      <c r="E3111" s="353">
        <v>74.773330740000006</v>
      </c>
    </row>
    <row r="3112" spans="1:5" ht="15.75" customHeight="1">
      <c r="A3112" s="212" t="s">
        <v>3288</v>
      </c>
      <c r="B3112" s="225" t="s">
        <v>9173</v>
      </c>
      <c r="C3112" s="226" t="s">
        <v>9174</v>
      </c>
      <c r="D3112" s="353"/>
      <c r="E3112" s="353">
        <v>78.018341399999997</v>
      </c>
    </row>
    <row r="3113" spans="1:5" ht="15.75" customHeight="1">
      <c r="A3113" s="212" t="s">
        <v>3291</v>
      </c>
      <c r="B3113" s="228" t="s">
        <v>9176</v>
      </c>
      <c r="C3113" s="226" t="s">
        <v>9177</v>
      </c>
      <c r="D3113" s="353"/>
      <c r="E3113" s="353">
        <v>96.494189328000019</v>
      </c>
    </row>
    <row r="3114" spans="1:5" ht="15.75" customHeight="1">
      <c r="A3114" s="212" t="s">
        <v>3294</v>
      </c>
      <c r="B3114" s="225" t="s">
        <v>9179</v>
      </c>
      <c r="C3114" s="226" t="s">
        <v>9180</v>
      </c>
      <c r="D3114" s="353"/>
      <c r="E3114" s="353">
        <v>73.295815248000011</v>
      </c>
    </row>
    <row r="3115" spans="1:5" ht="15.75" customHeight="1">
      <c r="A3115" s="212" t="s">
        <v>3297</v>
      </c>
      <c r="B3115" s="225" t="s">
        <v>9182</v>
      </c>
      <c r="C3115" s="226" t="s">
        <v>9183</v>
      </c>
      <c r="D3115" s="353"/>
      <c r="E3115" s="353">
        <v>70.340784264000007</v>
      </c>
    </row>
    <row r="3116" spans="1:5" ht="15.75" customHeight="1">
      <c r="A3116" s="212" t="s">
        <v>3300</v>
      </c>
      <c r="B3116" s="228" t="s">
        <v>9185</v>
      </c>
      <c r="C3116" s="226" t="s">
        <v>9186</v>
      </c>
      <c r="D3116" s="353"/>
      <c r="E3116" s="353">
        <v>69.153248447999999</v>
      </c>
    </row>
    <row r="3117" spans="1:5" ht="15.75" customHeight="1">
      <c r="A3117" s="212" t="s">
        <v>3303</v>
      </c>
      <c r="B3117" s="228" t="s">
        <v>9188</v>
      </c>
      <c r="C3117" s="226" t="s">
        <v>9189</v>
      </c>
      <c r="D3117" s="353"/>
      <c r="E3117" s="353">
        <v>57.623104188000006</v>
      </c>
    </row>
    <row r="3118" spans="1:5" ht="15.75" customHeight="1">
      <c r="A3118" s="212" t="s">
        <v>3306</v>
      </c>
      <c r="B3118" s="228" t="s">
        <v>9191</v>
      </c>
      <c r="C3118" s="226" t="s">
        <v>9192</v>
      </c>
      <c r="D3118" s="353"/>
      <c r="E3118" s="353">
        <v>49.793652936000008</v>
      </c>
    </row>
    <row r="3119" spans="1:5" ht="15.75" customHeight="1">
      <c r="A3119" s="212" t="s">
        <v>3309</v>
      </c>
      <c r="B3119" s="225" t="s">
        <v>9194</v>
      </c>
      <c r="C3119" s="226" t="s">
        <v>9195</v>
      </c>
      <c r="D3119" s="353"/>
      <c r="E3119" s="353">
        <v>74.773330740000006</v>
      </c>
    </row>
    <row r="3120" spans="1:5" ht="15.75" customHeight="1">
      <c r="A3120" s="212" t="s">
        <v>3312</v>
      </c>
      <c r="B3120" s="225" t="s">
        <v>9197</v>
      </c>
      <c r="C3120" s="226" t="s">
        <v>9198</v>
      </c>
      <c r="D3120" s="353"/>
      <c r="E3120" s="353">
        <v>67.081965048000001</v>
      </c>
    </row>
    <row r="3121" spans="1:5" ht="15.75" customHeight="1">
      <c r="A3121" s="212" t="s">
        <v>3315</v>
      </c>
      <c r="B3121" s="228" t="s">
        <v>9200</v>
      </c>
      <c r="C3121" s="226" t="s">
        <v>9201</v>
      </c>
      <c r="D3121" s="353"/>
      <c r="E3121" s="353">
        <v>69.153248447999999</v>
      </c>
    </row>
    <row r="3122" spans="1:5" ht="15.75" customHeight="1">
      <c r="A3122" s="212" t="s">
        <v>3317</v>
      </c>
      <c r="B3122" s="225" t="s">
        <v>9203</v>
      </c>
      <c r="C3122" s="226" t="s">
        <v>9204</v>
      </c>
      <c r="D3122" s="353"/>
      <c r="E3122" s="353">
        <v>67.081965048000001</v>
      </c>
    </row>
    <row r="3123" spans="1:5" ht="15.75" customHeight="1">
      <c r="A3123" s="212" t="s">
        <v>3319</v>
      </c>
      <c r="B3123" s="228" t="s">
        <v>9203</v>
      </c>
      <c r="C3123" s="226" t="s">
        <v>9204</v>
      </c>
      <c r="D3123" s="353"/>
      <c r="E3123" s="353">
        <v>67.081965048000001</v>
      </c>
    </row>
    <row r="3124" spans="1:5" ht="15.75" customHeight="1">
      <c r="A3124" s="212" t="s">
        <v>3322</v>
      </c>
      <c r="B3124" s="225" t="s">
        <v>9207</v>
      </c>
      <c r="C3124" s="226" t="s">
        <v>9208</v>
      </c>
      <c r="D3124" s="353"/>
      <c r="E3124" s="353">
        <v>74.331456947999996</v>
      </c>
    </row>
    <row r="3125" spans="1:5" ht="15.75" customHeight="1">
      <c r="A3125" s="212" t="s">
        <v>3324</v>
      </c>
      <c r="B3125" s="228" t="s">
        <v>9207</v>
      </c>
      <c r="C3125" s="226" t="s">
        <v>9208</v>
      </c>
      <c r="D3125" s="353"/>
      <c r="E3125" s="353">
        <v>74.331456947999996</v>
      </c>
    </row>
    <row r="3126" spans="1:5" ht="15.75" customHeight="1">
      <c r="A3126" s="212" t="s">
        <v>3327</v>
      </c>
      <c r="B3126" s="225" t="s">
        <v>9211</v>
      </c>
      <c r="C3126" s="226" t="s">
        <v>9212</v>
      </c>
      <c r="D3126" s="353"/>
      <c r="E3126" s="353">
        <v>94.119117696000004</v>
      </c>
    </row>
    <row r="3127" spans="1:5" ht="15.75" customHeight="1">
      <c r="A3127" s="212" t="s">
        <v>3330</v>
      </c>
      <c r="B3127" s="228" t="s">
        <v>9214</v>
      </c>
      <c r="C3127" s="226" t="s">
        <v>9215</v>
      </c>
      <c r="D3127" s="353"/>
      <c r="E3127" s="353">
        <v>104.32364058000002</v>
      </c>
    </row>
    <row r="3128" spans="1:5" ht="15.75" customHeight="1">
      <c r="A3128" s="212" t="s">
        <v>3333</v>
      </c>
      <c r="B3128" s="228" t="s">
        <v>9217</v>
      </c>
      <c r="C3128" s="226" t="s">
        <v>6371</v>
      </c>
      <c r="D3128" s="353"/>
      <c r="E3128" s="353">
        <v>117.621280008</v>
      </c>
    </row>
    <row r="3129" spans="1:5" ht="15.75" customHeight="1">
      <c r="A3129" s="212" t="s">
        <v>3336</v>
      </c>
      <c r="B3129" s="228" t="s">
        <v>6373</v>
      </c>
      <c r="C3129" s="226" t="s">
        <v>6374</v>
      </c>
      <c r="D3129" s="353"/>
      <c r="E3129" s="353">
        <v>135.35146591199998</v>
      </c>
    </row>
    <row r="3130" spans="1:5" ht="15.75" customHeight="1">
      <c r="A3130" s="212" t="s">
        <v>3339</v>
      </c>
      <c r="B3130" s="225" t="s">
        <v>6376</v>
      </c>
      <c r="C3130" s="226" t="s">
        <v>6377</v>
      </c>
      <c r="D3130" s="353"/>
      <c r="E3130" s="353">
        <v>151.16226253200003</v>
      </c>
    </row>
    <row r="3131" spans="1:5" ht="15.75" customHeight="1">
      <c r="A3131" s="212" t="s">
        <v>3342</v>
      </c>
      <c r="B3131" s="225" t="s">
        <v>6376</v>
      </c>
      <c r="C3131" s="226" t="s">
        <v>6377</v>
      </c>
      <c r="D3131" s="353"/>
      <c r="E3131" s="353">
        <v>151.16226253200003</v>
      </c>
    </row>
    <row r="3132" spans="1:5" ht="15.75" customHeight="1">
      <c r="A3132" s="212" t="s">
        <v>3345</v>
      </c>
      <c r="B3132" s="225" t="s">
        <v>6376</v>
      </c>
      <c r="C3132" s="226" t="s">
        <v>6380</v>
      </c>
      <c r="D3132" s="353"/>
      <c r="E3132" s="353">
        <v>151.16226253200003</v>
      </c>
    </row>
    <row r="3133" spans="1:5" ht="15.75" customHeight="1">
      <c r="A3133" s="212" t="s">
        <v>3348</v>
      </c>
      <c r="B3133" s="228" t="s">
        <v>6376</v>
      </c>
      <c r="C3133" s="226" t="s">
        <v>6380</v>
      </c>
      <c r="D3133" s="353"/>
      <c r="E3133" s="353">
        <v>151.16226253200003</v>
      </c>
    </row>
    <row r="3134" spans="1:5" ht="15.75" customHeight="1">
      <c r="A3134" s="212" t="s">
        <v>3351</v>
      </c>
      <c r="B3134" s="225" t="s">
        <v>6383</v>
      </c>
      <c r="C3134" s="226" t="s">
        <v>6384</v>
      </c>
      <c r="D3134" s="353"/>
      <c r="E3134" s="353">
        <v>66.046323348000001</v>
      </c>
    </row>
    <row r="3135" spans="1:5" ht="15.75" customHeight="1">
      <c r="A3135" s="212" t="s">
        <v>3353</v>
      </c>
      <c r="B3135" s="225" t="s">
        <v>6386</v>
      </c>
      <c r="C3135" s="226" t="s">
        <v>6387</v>
      </c>
      <c r="D3135" s="353"/>
      <c r="E3135" s="353">
        <v>63.091292363999997</v>
      </c>
    </row>
    <row r="3136" spans="1:5" ht="15.75" customHeight="1">
      <c r="A3136" s="212" t="s">
        <v>3356</v>
      </c>
      <c r="B3136" s="225" t="s">
        <v>6389</v>
      </c>
      <c r="C3136" s="226" t="s">
        <v>6390</v>
      </c>
      <c r="D3136" s="353"/>
      <c r="E3136" s="353">
        <v>77.286487932</v>
      </c>
    </row>
    <row r="3137" spans="1:5" ht="15.75" customHeight="1">
      <c r="A3137" s="212" t="s">
        <v>3359</v>
      </c>
      <c r="B3137" s="225" t="s">
        <v>6392</v>
      </c>
      <c r="C3137" s="226" t="s">
        <v>6393</v>
      </c>
      <c r="D3137" s="353"/>
      <c r="E3137" s="353">
        <v>66.046323348000001</v>
      </c>
    </row>
    <row r="3138" spans="1:5" ht="15.75" customHeight="1">
      <c r="A3138" s="212" t="s">
        <v>3362</v>
      </c>
      <c r="B3138" s="225" t="s">
        <v>6395</v>
      </c>
      <c r="C3138" s="226" t="s">
        <v>6396</v>
      </c>
      <c r="D3138" s="353"/>
      <c r="E3138" s="353">
        <v>197.25522246000003</v>
      </c>
    </row>
    <row r="3139" spans="1:5" ht="15.75" customHeight="1">
      <c r="A3139" s="212" t="s">
        <v>3365</v>
      </c>
      <c r="B3139" s="225" t="s">
        <v>6398</v>
      </c>
      <c r="C3139" s="226" t="s">
        <v>6399</v>
      </c>
      <c r="D3139" s="353"/>
      <c r="E3139" s="353">
        <v>189.57766532399998</v>
      </c>
    </row>
    <row r="3140" spans="1:5" ht="15.75" customHeight="1">
      <c r="A3140" s="212" t="s">
        <v>3367</v>
      </c>
      <c r="B3140" s="225" t="s">
        <v>6401</v>
      </c>
      <c r="C3140" s="226" t="s">
        <v>6402</v>
      </c>
      <c r="D3140" s="353"/>
      <c r="E3140" s="353">
        <v>536.93189150400008</v>
      </c>
    </row>
    <row r="3141" spans="1:5" ht="15.75" customHeight="1">
      <c r="A3141" s="212" t="s">
        <v>3370</v>
      </c>
      <c r="B3141" s="225" t="s">
        <v>6404</v>
      </c>
      <c r="C3141" s="226" t="s">
        <v>6405</v>
      </c>
      <c r="D3141" s="353"/>
      <c r="E3141" s="353">
        <v>78.018341399999997</v>
      </c>
    </row>
    <row r="3142" spans="1:5" ht="15.75" customHeight="1">
      <c r="A3142" s="212" t="s">
        <v>3373</v>
      </c>
      <c r="B3142" s="225" t="s">
        <v>6407</v>
      </c>
      <c r="C3142" s="226" t="s">
        <v>6408</v>
      </c>
      <c r="D3142" s="353"/>
      <c r="E3142" s="353">
        <v>3999.3444571680002</v>
      </c>
    </row>
    <row r="3143" spans="1:5" ht="15.75" customHeight="1">
      <c r="A3143" s="212" t="s">
        <v>3376</v>
      </c>
      <c r="B3143" s="228" t="s">
        <v>6407</v>
      </c>
      <c r="C3143" s="226" t="s">
        <v>6408</v>
      </c>
      <c r="D3143" s="353"/>
      <c r="E3143" s="353">
        <v>3999.3444571680002</v>
      </c>
    </row>
    <row r="3144" spans="1:5" ht="15.75" customHeight="1">
      <c r="A3144" s="212" t="s">
        <v>3379</v>
      </c>
      <c r="B3144" s="225" t="s">
        <v>6411</v>
      </c>
      <c r="C3144" s="226" t="s">
        <v>6412</v>
      </c>
      <c r="D3144" s="353"/>
      <c r="E3144" s="353">
        <v>2144.9106205920002</v>
      </c>
    </row>
    <row r="3145" spans="1:5" ht="15.75" customHeight="1">
      <c r="A3145" s="212" t="s">
        <v>3381</v>
      </c>
      <c r="B3145" s="228" t="s">
        <v>6414</v>
      </c>
      <c r="C3145" s="226" t="s">
        <v>6415</v>
      </c>
      <c r="D3145" s="353"/>
      <c r="E3145" s="353">
        <v>3599.3796326280003</v>
      </c>
    </row>
    <row r="3146" spans="1:5" ht="15.75" customHeight="1">
      <c r="A3146" s="212" t="s">
        <v>3384</v>
      </c>
      <c r="B3146" s="228" t="s">
        <v>6417</v>
      </c>
      <c r="C3146" s="226" t="s">
        <v>13862</v>
      </c>
      <c r="D3146" s="353"/>
      <c r="E3146" s="353">
        <v>12805.046809812002</v>
      </c>
    </row>
    <row r="3147" spans="1:5" ht="15.75" customHeight="1">
      <c r="A3147" s="212" t="s">
        <v>3387</v>
      </c>
      <c r="B3147" s="225" t="s">
        <v>6419</v>
      </c>
      <c r="C3147" s="227" t="s">
        <v>6420</v>
      </c>
      <c r="D3147" s="353"/>
      <c r="E3147" s="353">
        <v>217.65045967200004</v>
      </c>
    </row>
    <row r="3148" spans="1:5" ht="15.75" customHeight="1">
      <c r="A3148" s="212" t="s">
        <v>3390</v>
      </c>
      <c r="B3148" s="225" t="s">
        <v>6422</v>
      </c>
      <c r="C3148" s="226" t="s">
        <v>6423</v>
      </c>
      <c r="D3148" s="353"/>
      <c r="E3148" s="353">
        <v>173.46308047200003</v>
      </c>
    </row>
    <row r="3149" spans="1:5" ht="15.75" customHeight="1">
      <c r="A3149" s="212" t="s">
        <v>3393</v>
      </c>
      <c r="B3149" s="228" t="s">
        <v>6425</v>
      </c>
      <c r="C3149" s="226" t="s">
        <v>18444</v>
      </c>
      <c r="D3149" s="353"/>
      <c r="E3149" s="353">
        <v>1883.8322522999999</v>
      </c>
    </row>
    <row r="3150" spans="1:5" ht="15.75" customHeight="1">
      <c r="A3150" s="212" t="s">
        <v>3395</v>
      </c>
      <c r="B3150" s="228" t="s">
        <v>6427</v>
      </c>
      <c r="C3150" s="226" t="s">
        <v>18447</v>
      </c>
      <c r="D3150" s="353"/>
      <c r="E3150" s="353">
        <v>997.32295710000017</v>
      </c>
    </row>
    <row r="3151" spans="1:5" ht="15.75" customHeight="1">
      <c r="A3151" s="212" t="s">
        <v>3398</v>
      </c>
      <c r="B3151" s="228" t="s">
        <v>6429</v>
      </c>
      <c r="C3151" s="226" t="s">
        <v>6430</v>
      </c>
      <c r="D3151" s="353"/>
      <c r="E3151" s="353">
        <v>874.99295949600014</v>
      </c>
    </row>
    <row r="3152" spans="1:5" ht="15.75" customHeight="1">
      <c r="A3152" s="212" t="s">
        <v>3401</v>
      </c>
      <c r="B3152" s="228" t="s">
        <v>6432</v>
      </c>
      <c r="C3152" s="226" t="s">
        <v>6433</v>
      </c>
      <c r="D3152" s="353"/>
      <c r="E3152" s="353">
        <v>3142.5373659239999</v>
      </c>
    </row>
    <row r="3153" spans="1:5" ht="15.75" customHeight="1">
      <c r="A3153" s="212" t="s">
        <v>3404</v>
      </c>
      <c r="B3153" s="228" t="s">
        <v>6435</v>
      </c>
      <c r="C3153" s="226" t="s">
        <v>6436</v>
      </c>
      <c r="D3153" s="353"/>
      <c r="E3153" s="353">
        <v>14567.419003536001</v>
      </c>
    </row>
    <row r="3154" spans="1:5" ht="15.75" customHeight="1">
      <c r="A3154" s="212" t="s">
        <v>3407</v>
      </c>
      <c r="B3154" s="225" t="s">
        <v>6438</v>
      </c>
      <c r="C3154" s="226" t="s">
        <v>6439</v>
      </c>
      <c r="D3154" s="353"/>
      <c r="E3154" s="353">
        <v>651.58433197200009</v>
      </c>
    </row>
    <row r="3155" spans="1:5" ht="15.75" customHeight="1">
      <c r="A3155" s="212" t="s">
        <v>3410</v>
      </c>
      <c r="B3155" s="225" t="s">
        <v>6441</v>
      </c>
      <c r="C3155" s="226" t="s">
        <v>5322</v>
      </c>
      <c r="D3155" s="353"/>
      <c r="E3155" s="353">
        <v>115.9918704</v>
      </c>
    </row>
    <row r="3156" spans="1:5" ht="15.75" customHeight="1">
      <c r="A3156" s="212" t="s">
        <v>3413</v>
      </c>
      <c r="B3156" s="225" t="s">
        <v>6443</v>
      </c>
      <c r="C3156" s="226" t="s">
        <v>6444</v>
      </c>
      <c r="D3156" s="353"/>
      <c r="E3156" s="353">
        <v>651.58433197200009</v>
      </c>
    </row>
    <row r="3157" spans="1:5" ht="15.75" customHeight="1">
      <c r="A3157" s="212" t="s">
        <v>3416</v>
      </c>
      <c r="B3157" s="228" t="s">
        <v>6446</v>
      </c>
      <c r="C3157" s="226" t="s">
        <v>3487</v>
      </c>
      <c r="D3157" s="353"/>
      <c r="E3157" s="353">
        <v>370.4145147000001</v>
      </c>
    </row>
    <row r="3158" spans="1:5" ht="15.75" customHeight="1">
      <c r="A3158" s="212" t="s">
        <v>3419</v>
      </c>
      <c r="B3158" s="225" t="s">
        <v>6448</v>
      </c>
      <c r="C3158" s="226" t="s">
        <v>19592</v>
      </c>
      <c r="D3158" s="353"/>
      <c r="E3158" s="353">
        <v>1110.5116906320002</v>
      </c>
    </row>
    <row r="3159" spans="1:5" ht="15.75" customHeight="1">
      <c r="A3159" s="212" t="s">
        <v>3422</v>
      </c>
      <c r="B3159" s="225" t="s">
        <v>6450</v>
      </c>
      <c r="C3159" s="226" t="s">
        <v>6451</v>
      </c>
      <c r="D3159" s="353"/>
      <c r="E3159" s="353">
        <v>23.640247872000003</v>
      </c>
    </row>
    <row r="3160" spans="1:5" ht="15.75" customHeight="1">
      <c r="A3160" s="212" t="s">
        <v>3425</v>
      </c>
      <c r="B3160" s="228" t="s">
        <v>6453</v>
      </c>
      <c r="C3160" s="226" t="s">
        <v>6454</v>
      </c>
      <c r="D3160" s="353"/>
      <c r="E3160" s="353">
        <v>552.45270844799995</v>
      </c>
    </row>
    <row r="3161" spans="1:5" ht="15.75" customHeight="1">
      <c r="A3161" s="212" t="s">
        <v>3428</v>
      </c>
      <c r="B3161" s="225" t="s">
        <v>6456</v>
      </c>
      <c r="C3161" s="227" t="s">
        <v>6457</v>
      </c>
      <c r="D3161" s="353"/>
      <c r="E3161" s="353">
        <v>340.574225184</v>
      </c>
    </row>
    <row r="3162" spans="1:5" ht="15.75" customHeight="1">
      <c r="A3162" s="212" t="s">
        <v>3431</v>
      </c>
      <c r="B3162" s="225" t="s">
        <v>6459</v>
      </c>
      <c r="C3162" s="226" t="s">
        <v>30548</v>
      </c>
      <c r="D3162" s="353"/>
      <c r="E3162" s="353">
        <v>50.235526728000011</v>
      </c>
    </row>
    <row r="3163" spans="1:5" ht="15.75" customHeight="1">
      <c r="A3163" s="212" t="s">
        <v>3434</v>
      </c>
      <c r="B3163" s="225" t="s">
        <v>6461</v>
      </c>
      <c r="C3163" s="226" t="s">
        <v>6462</v>
      </c>
      <c r="D3163" s="353"/>
      <c r="E3163" s="353">
        <v>5.1367828319999997</v>
      </c>
    </row>
    <row r="3164" spans="1:5" ht="15.75" customHeight="1">
      <c r="A3164" s="212" t="s">
        <v>3437</v>
      </c>
      <c r="B3164" s="225" t="s">
        <v>6464</v>
      </c>
      <c r="C3164" s="226" t="s">
        <v>20079</v>
      </c>
      <c r="D3164" s="353"/>
      <c r="E3164" s="353">
        <v>263.30154580800001</v>
      </c>
    </row>
    <row r="3165" spans="1:5" ht="15.75" customHeight="1">
      <c r="A3165" s="212" t="s">
        <v>3440</v>
      </c>
      <c r="B3165" s="225" t="s">
        <v>6466</v>
      </c>
      <c r="C3165" s="226" t="s">
        <v>6467</v>
      </c>
      <c r="D3165" s="353"/>
      <c r="E3165" s="353">
        <v>211.27090680000003</v>
      </c>
    </row>
    <row r="3166" spans="1:5" ht="15.75" customHeight="1">
      <c r="A3166" s="212" t="s">
        <v>3443</v>
      </c>
      <c r="B3166" s="225" t="s">
        <v>6469</v>
      </c>
      <c r="C3166" s="226" t="s">
        <v>6470</v>
      </c>
      <c r="D3166" s="353"/>
      <c r="E3166" s="353">
        <v>76.830805584000018</v>
      </c>
    </row>
    <row r="3167" spans="1:5" ht="15.75" customHeight="1">
      <c r="A3167" s="212" t="s">
        <v>3446</v>
      </c>
      <c r="B3167" s="225" t="s">
        <v>6472</v>
      </c>
      <c r="C3167" s="226" t="s">
        <v>6473</v>
      </c>
      <c r="D3167" s="353"/>
      <c r="E3167" s="353">
        <v>23.640247872000003</v>
      </c>
    </row>
    <row r="3168" spans="1:5" ht="15.75" customHeight="1">
      <c r="A3168" s="212" t="s">
        <v>3449</v>
      </c>
      <c r="B3168" s="225" t="s">
        <v>6475</v>
      </c>
      <c r="C3168" s="226" t="s">
        <v>28551</v>
      </c>
      <c r="D3168" s="353"/>
      <c r="E3168" s="353">
        <v>11.682038376000003</v>
      </c>
    </row>
    <row r="3169" spans="1:5">
      <c r="A3169" s="212" t="s">
        <v>3452</v>
      </c>
      <c r="B3169" s="228" t="s">
        <v>6477</v>
      </c>
      <c r="C3169" s="226" t="s">
        <v>6478</v>
      </c>
      <c r="D3169" s="353"/>
      <c r="E3169" s="353">
        <v>8.4232191600000004</v>
      </c>
    </row>
    <row r="3170" spans="1:5">
      <c r="A3170" s="212" t="s">
        <v>779</v>
      </c>
      <c r="B3170" s="225" t="s">
        <v>6480</v>
      </c>
      <c r="C3170" s="226" t="s">
        <v>6481</v>
      </c>
      <c r="D3170" s="353"/>
      <c r="E3170" s="353">
        <v>14.043301452</v>
      </c>
    </row>
    <row r="3171" spans="1:5">
      <c r="A3171" s="212" t="s">
        <v>782</v>
      </c>
      <c r="B3171" s="228" t="s">
        <v>6483</v>
      </c>
      <c r="C3171" s="226" t="s">
        <v>17201</v>
      </c>
      <c r="D3171" s="353"/>
      <c r="E3171" s="353">
        <v>13.449533544000001</v>
      </c>
    </row>
    <row r="3172" spans="1:5">
      <c r="A3172" s="212" t="s">
        <v>785</v>
      </c>
      <c r="B3172" s="228" t="s">
        <v>6485</v>
      </c>
      <c r="C3172" s="226" t="s">
        <v>6486</v>
      </c>
      <c r="D3172" s="353"/>
      <c r="E3172" s="353">
        <v>8.4232191600000004</v>
      </c>
    </row>
    <row r="3173" spans="1:5">
      <c r="A3173" s="212" t="s">
        <v>788</v>
      </c>
      <c r="B3173" s="225" t="s">
        <v>6488</v>
      </c>
      <c r="C3173" s="226" t="s">
        <v>6489</v>
      </c>
      <c r="D3173" s="353"/>
      <c r="E3173" s="353">
        <v>209.95909398000001</v>
      </c>
    </row>
    <row r="3174" spans="1:5">
      <c r="A3174" s="212" t="s">
        <v>791</v>
      </c>
      <c r="B3174" s="225" t="s">
        <v>6491</v>
      </c>
      <c r="C3174" s="226" t="s">
        <v>6492</v>
      </c>
      <c r="D3174" s="353"/>
      <c r="E3174" s="353">
        <v>231.831846684</v>
      </c>
    </row>
    <row r="3175" spans="1:5">
      <c r="A3175" s="212" t="s">
        <v>794</v>
      </c>
      <c r="B3175" s="225" t="s">
        <v>6494</v>
      </c>
      <c r="C3175" s="226" t="s">
        <v>6495</v>
      </c>
      <c r="D3175" s="353"/>
      <c r="E3175" s="353">
        <v>324.32155477200007</v>
      </c>
    </row>
    <row r="3176" spans="1:5">
      <c r="A3176" s="212" t="s">
        <v>797</v>
      </c>
      <c r="B3176" s="225" t="s">
        <v>6497</v>
      </c>
      <c r="C3176" s="226" t="s">
        <v>6498</v>
      </c>
      <c r="D3176" s="353"/>
      <c r="E3176" s="353">
        <v>65.604449556000006</v>
      </c>
    </row>
    <row r="3177" spans="1:5">
      <c r="A3177" s="212" t="s">
        <v>800</v>
      </c>
      <c r="B3177" s="228" t="s">
        <v>6500</v>
      </c>
      <c r="C3177" s="227" t="s">
        <v>6501</v>
      </c>
      <c r="D3177" s="353"/>
      <c r="E3177" s="353">
        <v>231.679952568</v>
      </c>
    </row>
    <row r="3178" spans="1:5">
      <c r="A3178" s="212" t="s">
        <v>803</v>
      </c>
      <c r="B3178" s="225" t="s">
        <v>6503</v>
      </c>
      <c r="C3178" s="226" t="s">
        <v>6504</v>
      </c>
      <c r="D3178" s="353"/>
      <c r="E3178" s="353">
        <v>311.61768325200001</v>
      </c>
    </row>
    <row r="3179" spans="1:5">
      <c r="A3179" s="212" t="s">
        <v>806</v>
      </c>
      <c r="B3179" s="225" t="s">
        <v>6506</v>
      </c>
      <c r="C3179" s="226" t="s">
        <v>6507</v>
      </c>
      <c r="D3179" s="353"/>
      <c r="E3179" s="353">
        <v>311.61768325200001</v>
      </c>
    </row>
    <row r="3180" spans="1:5">
      <c r="A3180" s="212" t="s">
        <v>808</v>
      </c>
      <c r="B3180" s="225" t="s">
        <v>6509</v>
      </c>
      <c r="C3180" s="227" t="s">
        <v>6510</v>
      </c>
      <c r="D3180" s="353"/>
      <c r="E3180" s="353">
        <v>293.73560323200002</v>
      </c>
    </row>
    <row r="3181" spans="1:5">
      <c r="A3181" s="212" t="s">
        <v>811</v>
      </c>
      <c r="B3181" s="225" t="s">
        <v>6512</v>
      </c>
      <c r="C3181" s="226" t="s">
        <v>6513</v>
      </c>
      <c r="D3181" s="353"/>
      <c r="E3181" s="353">
        <v>457.06320360000007</v>
      </c>
    </row>
    <row r="3182" spans="1:5">
      <c r="A3182" s="212" t="s">
        <v>814</v>
      </c>
      <c r="B3182" s="225" t="s">
        <v>6515</v>
      </c>
      <c r="C3182" s="227" t="s">
        <v>6516</v>
      </c>
      <c r="D3182" s="353"/>
      <c r="E3182" s="353">
        <v>39.892918284000011</v>
      </c>
    </row>
    <row r="3183" spans="1:5">
      <c r="A3183" s="212" t="s">
        <v>817</v>
      </c>
      <c r="B3183" s="225" t="s">
        <v>6518</v>
      </c>
      <c r="C3183" s="226" t="s">
        <v>6519</v>
      </c>
      <c r="D3183" s="353"/>
      <c r="E3183" s="353">
        <v>17.315929223999998</v>
      </c>
    </row>
    <row r="3184" spans="1:5">
      <c r="A3184" s="212" t="s">
        <v>819</v>
      </c>
      <c r="B3184" s="204" t="s">
        <v>6521</v>
      </c>
      <c r="C3184" s="229" t="s">
        <v>29512</v>
      </c>
      <c r="D3184" s="353"/>
      <c r="E3184" s="353">
        <v>41.232348216000005</v>
      </c>
    </row>
    <row r="3185" spans="1:5">
      <c r="A3185" s="212" t="s">
        <v>821</v>
      </c>
      <c r="B3185" s="225" t="s">
        <v>6523</v>
      </c>
      <c r="C3185" s="226" t="s">
        <v>6524</v>
      </c>
      <c r="D3185" s="353"/>
      <c r="E3185" s="353">
        <v>84.218383044000007</v>
      </c>
    </row>
    <row r="3186" spans="1:5">
      <c r="A3186" s="212" t="s">
        <v>823</v>
      </c>
      <c r="B3186" s="225" t="s">
        <v>6526</v>
      </c>
      <c r="C3186" s="226" t="s">
        <v>29512</v>
      </c>
      <c r="D3186" s="353"/>
      <c r="E3186" s="353">
        <v>21.720858587999999</v>
      </c>
    </row>
    <row r="3187" spans="1:5">
      <c r="A3187" s="212" t="s">
        <v>826</v>
      </c>
      <c r="B3187" s="225" t="s">
        <v>6528</v>
      </c>
      <c r="C3187" s="226" t="s">
        <v>29512</v>
      </c>
      <c r="D3187" s="353"/>
      <c r="E3187" s="353">
        <v>572.69605154400006</v>
      </c>
    </row>
    <row r="3188" spans="1:5">
      <c r="A3188" s="212" t="s">
        <v>829</v>
      </c>
      <c r="B3188" s="225" t="s">
        <v>6530</v>
      </c>
      <c r="C3188" s="226" t="s">
        <v>29512</v>
      </c>
      <c r="D3188" s="353"/>
      <c r="E3188" s="353">
        <v>32.657234940000009</v>
      </c>
    </row>
    <row r="3189" spans="1:5">
      <c r="A3189" s="212" t="s">
        <v>832</v>
      </c>
      <c r="B3189" s="225" t="s">
        <v>6532</v>
      </c>
      <c r="C3189" s="226" t="s">
        <v>29512</v>
      </c>
      <c r="D3189" s="353"/>
      <c r="E3189" s="353">
        <v>175.38246975600003</v>
      </c>
    </row>
    <row r="3190" spans="1:5">
      <c r="A3190" s="212" t="s">
        <v>833</v>
      </c>
      <c r="B3190" s="225" t="s">
        <v>6534</v>
      </c>
      <c r="C3190" s="226" t="s">
        <v>6535</v>
      </c>
      <c r="D3190" s="353"/>
      <c r="E3190" s="353">
        <v>133.94299320000002</v>
      </c>
    </row>
    <row r="3191" spans="1:5">
      <c r="A3191" s="212" t="s">
        <v>836</v>
      </c>
      <c r="B3191" s="225" t="s">
        <v>6537</v>
      </c>
      <c r="C3191" s="226" t="s">
        <v>6538</v>
      </c>
      <c r="D3191" s="353"/>
      <c r="E3191" s="353">
        <v>1.6708352760000003</v>
      </c>
    </row>
    <row r="3192" spans="1:5">
      <c r="A3192" s="212" t="s">
        <v>838</v>
      </c>
      <c r="B3192" s="225" t="s">
        <v>6540</v>
      </c>
      <c r="C3192" s="226" t="s">
        <v>6538</v>
      </c>
      <c r="D3192" s="353"/>
      <c r="E3192" s="353">
        <v>1.6708352760000003</v>
      </c>
    </row>
    <row r="3193" spans="1:5">
      <c r="A3193" s="212" t="s">
        <v>840</v>
      </c>
      <c r="B3193" s="225" t="s">
        <v>6542</v>
      </c>
      <c r="C3193" s="226" t="s">
        <v>6543</v>
      </c>
      <c r="D3193" s="353"/>
      <c r="E3193" s="353">
        <v>8.8650929519999995</v>
      </c>
    </row>
    <row r="3194" spans="1:5">
      <c r="A3194" s="212" t="s">
        <v>842</v>
      </c>
      <c r="B3194" s="225" t="s">
        <v>6545</v>
      </c>
      <c r="C3194" s="226" t="s">
        <v>6546</v>
      </c>
      <c r="D3194" s="353"/>
      <c r="E3194" s="353">
        <v>11.088270468000001</v>
      </c>
    </row>
    <row r="3195" spans="1:5">
      <c r="A3195" s="212" t="s">
        <v>845</v>
      </c>
      <c r="B3195" s="225" t="s">
        <v>3251</v>
      </c>
      <c r="C3195" s="226" t="s">
        <v>6538</v>
      </c>
      <c r="D3195" s="353"/>
      <c r="E3195" s="353">
        <v>1.6708352760000003</v>
      </c>
    </row>
    <row r="3196" spans="1:5">
      <c r="A3196" s="212" t="s">
        <v>848</v>
      </c>
      <c r="B3196" s="225" t="s">
        <v>3253</v>
      </c>
      <c r="C3196" s="226" t="s">
        <v>6546</v>
      </c>
      <c r="D3196" s="353"/>
      <c r="E3196" s="353">
        <v>8.8650929519999995</v>
      </c>
    </row>
    <row r="3197" spans="1:5">
      <c r="A3197" s="212" t="s">
        <v>850</v>
      </c>
      <c r="B3197" s="225" t="s">
        <v>3255</v>
      </c>
      <c r="C3197" s="226" t="s">
        <v>6546</v>
      </c>
      <c r="D3197" s="353"/>
      <c r="E3197" s="353">
        <v>1.1046844800000002</v>
      </c>
    </row>
    <row r="3198" spans="1:5">
      <c r="A3198" s="212" t="s">
        <v>3534</v>
      </c>
      <c r="B3198" s="225" t="s">
        <v>3257</v>
      </c>
      <c r="C3198" s="226" t="s">
        <v>6546</v>
      </c>
      <c r="D3198" s="353"/>
      <c r="E3198" s="353">
        <v>2.1817518480000002</v>
      </c>
    </row>
    <row r="3199" spans="1:5">
      <c r="A3199" s="212" t="s">
        <v>3538</v>
      </c>
      <c r="B3199" s="225" t="s">
        <v>3259</v>
      </c>
      <c r="C3199" s="226" t="s">
        <v>6538</v>
      </c>
      <c r="D3199" s="353"/>
      <c r="E3199" s="353">
        <v>1.6708352760000003</v>
      </c>
    </row>
    <row r="3200" spans="1:5">
      <c r="A3200" s="212" t="s">
        <v>3540</v>
      </c>
      <c r="B3200" s="225" t="s">
        <v>3261</v>
      </c>
      <c r="C3200" s="226" t="s">
        <v>6538</v>
      </c>
      <c r="D3200" s="353"/>
      <c r="E3200" s="353">
        <v>1.8227293920000005</v>
      </c>
    </row>
    <row r="3201" spans="1:5">
      <c r="A3201" s="212" t="s">
        <v>3541</v>
      </c>
      <c r="B3201" s="225" t="s">
        <v>3263</v>
      </c>
      <c r="C3201" s="226" t="s">
        <v>6538</v>
      </c>
      <c r="D3201" s="353"/>
      <c r="E3201" s="353">
        <v>2.1265176240000003</v>
      </c>
    </row>
    <row r="3202" spans="1:5">
      <c r="A3202" s="212" t="s">
        <v>3543</v>
      </c>
      <c r="B3202" s="225" t="s">
        <v>3265</v>
      </c>
      <c r="C3202" s="226" t="s">
        <v>6538</v>
      </c>
      <c r="D3202" s="353"/>
      <c r="E3202" s="353">
        <v>3.7973529000000004</v>
      </c>
    </row>
    <row r="3203" spans="1:5">
      <c r="A3203" s="212" t="s">
        <v>3545</v>
      </c>
      <c r="B3203" s="225" t="s">
        <v>3267</v>
      </c>
      <c r="C3203" s="226" t="s">
        <v>18528</v>
      </c>
      <c r="D3203" s="353"/>
      <c r="E3203" s="353">
        <v>55.565629344000001</v>
      </c>
    </row>
    <row r="3204" spans="1:5">
      <c r="A3204" s="212" t="s">
        <v>3547</v>
      </c>
      <c r="B3204" s="225" t="s">
        <v>3269</v>
      </c>
      <c r="C3204" s="226" t="s">
        <v>3270</v>
      </c>
      <c r="D3204" s="353"/>
      <c r="E3204" s="353">
        <v>97.226042796000002</v>
      </c>
    </row>
    <row r="3205" spans="1:5">
      <c r="A3205" s="212" t="s">
        <v>6791</v>
      </c>
      <c r="B3205" s="225" t="s">
        <v>3272</v>
      </c>
      <c r="C3205" s="226" t="s">
        <v>3273</v>
      </c>
      <c r="D3205" s="353"/>
      <c r="E3205" s="353">
        <v>10.798290792000001</v>
      </c>
    </row>
    <row r="3206" spans="1:5">
      <c r="A3206" s="212" t="s">
        <v>6793</v>
      </c>
      <c r="B3206" s="225" t="s">
        <v>3275</v>
      </c>
      <c r="C3206" s="226" t="s">
        <v>3276</v>
      </c>
      <c r="D3206" s="353"/>
      <c r="E3206" s="353">
        <v>7.8984940320000003</v>
      </c>
    </row>
    <row r="3207" spans="1:5">
      <c r="A3207" s="212" t="s">
        <v>6795</v>
      </c>
      <c r="B3207" s="225" t="s">
        <v>3278</v>
      </c>
      <c r="C3207" s="226" t="s">
        <v>3273</v>
      </c>
      <c r="D3207" s="353"/>
      <c r="E3207" s="353">
        <v>5.5924651800000005</v>
      </c>
    </row>
    <row r="3208" spans="1:5">
      <c r="A3208" s="212" t="s">
        <v>6797</v>
      </c>
      <c r="B3208" s="225" t="s">
        <v>3280</v>
      </c>
      <c r="C3208" s="226" t="s">
        <v>3273</v>
      </c>
      <c r="D3208" s="353"/>
      <c r="E3208" s="353">
        <v>5.1367828319999997</v>
      </c>
    </row>
    <row r="3209" spans="1:5">
      <c r="A3209" s="212" t="s">
        <v>9599</v>
      </c>
      <c r="B3209" s="225" t="s">
        <v>3282</v>
      </c>
      <c r="C3209" s="226" t="s">
        <v>3273</v>
      </c>
      <c r="D3209" s="353"/>
      <c r="E3209" s="353">
        <v>5.1367828319999997</v>
      </c>
    </row>
    <row r="3210" spans="1:5">
      <c r="A3210" s="212" t="s">
        <v>9601</v>
      </c>
      <c r="B3210" s="225" t="s">
        <v>3284</v>
      </c>
      <c r="C3210" s="226" t="s">
        <v>3285</v>
      </c>
      <c r="D3210" s="353"/>
      <c r="E3210" s="353">
        <v>0.91136469600000025</v>
      </c>
    </row>
    <row r="3211" spans="1:5">
      <c r="A3211" s="212" t="s">
        <v>9603</v>
      </c>
      <c r="B3211" s="225" t="s">
        <v>3287</v>
      </c>
      <c r="C3211" s="226" t="s">
        <v>3285</v>
      </c>
      <c r="D3211" s="353"/>
      <c r="E3211" s="353">
        <v>0.75947058000000001</v>
      </c>
    </row>
    <row r="3212" spans="1:5">
      <c r="A3212" s="212" t="s">
        <v>9605</v>
      </c>
      <c r="B3212" s="225" t="s">
        <v>3289</v>
      </c>
      <c r="C3212" s="227" t="s">
        <v>3290</v>
      </c>
      <c r="D3212" s="353"/>
      <c r="E3212" s="353">
        <v>5.2748683920000001</v>
      </c>
    </row>
    <row r="3213" spans="1:5">
      <c r="A3213" s="212" t="s">
        <v>9607</v>
      </c>
      <c r="B3213" s="225" t="s">
        <v>3292</v>
      </c>
      <c r="C3213" s="226" t="s">
        <v>3293</v>
      </c>
      <c r="D3213" s="353"/>
      <c r="E3213" s="353">
        <v>614.86738156800004</v>
      </c>
    </row>
    <row r="3214" spans="1:5">
      <c r="A3214" s="212" t="s">
        <v>9609</v>
      </c>
      <c r="B3214" s="225" t="s">
        <v>3295</v>
      </c>
      <c r="C3214" s="226" t="s">
        <v>3296</v>
      </c>
      <c r="D3214" s="353"/>
      <c r="E3214" s="353">
        <v>138.74837068800002</v>
      </c>
    </row>
    <row r="3215" spans="1:5">
      <c r="A3215" s="212" t="s">
        <v>9611</v>
      </c>
      <c r="B3215" s="225" t="s">
        <v>3298</v>
      </c>
      <c r="C3215" s="227" t="s">
        <v>3299</v>
      </c>
      <c r="D3215" s="353"/>
      <c r="E3215" s="353">
        <v>50.235526728000011</v>
      </c>
    </row>
    <row r="3216" spans="1:5">
      <c r="A3216" s="212" t="s">
        <v>9614</v>
      </c>
      <c r="B3216" s="225" t="s">
        <v>3301</v>
      </c>
      <c r="C3216" s="226" t="s">
        <v>3302</v>
      </c>
      <c r="D3216" s="353"/>
      <c r="E3216" s="353">
        <v>143.53993962000004</v>
      </c>
    </row>
    <row r="3217" spans="1:5">
      <c r="A3217" s="212" t="s">
        <v>9617</v>
      </c>
      <c r="B3217" s="225" t="s">
        <v>3304</v>
      </c>
      <c r="C3217" s="226" t="s">
        <v>3305</v>
      </c>
      <c r="D3217" s="353"/>
      <c r="E3217" s="353">
        <v>61.917565104000019</v>
      </c>
    </row>
    <row r="3218" spans="1:5" ht="15.75" customHeight="1">
      <c r="A3218" s="212" t="s">
        <v>9620</v>
      </c>
      <c r="B3218" s="225" t="s">
        <v>3307</v>
      </c>
      <c r="C3218" s="226" t="s">
        <v>3308</v>
      </c>
      <c r="D3218" s="353"/>
      <c r="E3218" s="353">
        <v>135.04767768000002</v>
      </c>
    </row>
    <row r="3219" spans="1:5" ht="31.2">
      <c r="A3219" s="212" t="s">
        <v>9623</v>
      </c>
      <c r="B3219" s="225" t="s">
        <v>3310</v>
      </c>
      <c r="C3219" s="226" t="s">
        <v>3311</v>
      </c>
      <c r="D3219" s="353"/>
      <c r="E3219" s="353">
        <v>158.24605176000003</v>
      </c>
    </row>
    <row r="3220" spans="1:5" ht="31.2">
      <c r="A3220" s="212" t="s">
        <v>9626</v>
      </c>
      <c r="B3220" s="225" t="s">
        <v>3313</v>
      </c>
      <c r="C3220" s="226" t="s">
        <v>3314</v>
      </c>
      <c r="D3220" s="353"/>
      <c r="E3220" s="353">
        <v>164.45990196000002</v>
      </c>
    </row>
    <row r="3221" spans="1:5">
      <c r="A3221" s="212" t="s">
        <v>12936</v>
      </c>
      <c r="B3221" s="225" t="s">
        <v>3316</v>
      </c>
      <c r="C3221" s="226" t="s">
        <v>3305</v>
      </c>
      <c r="D3221" s="353"/>
      <c r="E3221" s="353">
        <v>106.629669432</v>
      </c>
    </row>
    <row r="3222" spans="1:5">
      <c r="A3222" s="212" t="s">
        <v>12938</v>
      </c>
      <c r="B3222" s="225" t="s">
        <v>3318</v>
      </c>
      <c r="C3222" s="226" t="s">
        <v>3305</v>
      </c>
      <c r="D3222" s="353"/>
      <c r="E3222" s="353">
        <v>187.74112737600001</v>
      </c>
    </row>
    <row r="3223" spans="1:5">
      <c r="A3223" s="212" t="s">
        <v>12940</v>
      </c>
      <c r="B3223" s="225" t="s">
        <v>3320</v>
      </c>
      <c r="C3223" s="226" t="s">
        <v>3321</v>
      </c>
      <c r="D3223" s="353"/>
      <c r="E3223" s="353">
        <v>276.17112000000003</v>
      </c>
    </row>
    <row r="3224" spans="1:5">
      <c r="A3224" s="212" t="s">
        <v>12943</v>
      </c>
      <c r="B3224" s="225" t="s">
        <v>3323</v>
      </c>
      <c r="C3224" s="226" t="s">
        <v>3305</v>
      </c>
      <c r="D3224" s="353"/>
      <c r="E3224" s="353">
        <v>487.44202680000006</v>
      </c>
    </row>
    <row r="3225" spans="1:5">
      <c r="A3225" s="212" t="s">
        <v>12946</v>
      </c>
      <c r="B3225" s="225" t="s">
        <v>3325</v>
      </c>
      <c r="C3225" s="226" t="s">
        <v>3326</v>
      </c>
      <c r="D3225" s="353"/>
      <c r="E3225" s="353">
        <v>2689.3819836720004</v>
      </c>
    </row>
    <row r="3226" spans="1:5">
      <c r="A3226" s="212" t="s">
        <v>12949</v>
      </c>
      <c r="B3226" s="225" t="s">
        <v>3328</v>
      </c>
      <c r="C3226" s="226" t="s">
        <v>3329</v>
      </c>
      <c r="D3226" s="353"/>
      <c r="E3226" s="353">
        <v>535.89624980400004</v>
      </c>
    </row>
    <row r="3227" spans="1:5">
      <c r="A3227" s="212" t="s">
        <v>12952</v>
      </c>
      <c r="B3227" s="225" t="s">
        <v>3331</v>
      </c>
      <c r="C3227" s="226" t="s">
        <v>3332</v>
      </c>
      <c r="D3227" s="353"/>
      <c r="E3227" s="353">
        <v>743.93595450000009</v>
      </c>
    </row>
    <row r="3228" spans="1:5">
      <c r="A3228" s="212" t="s">
        <v>12955</v>
      </c>
      <c r="B3228" s="225" t="s">
        <v>3334</v>
      </c>
      <c r="C3228" s="227" t="s">
        <v>3335</v>
      </c>
      <c r="D3228" s="353"/>
      <c r="E3228" s="353">
        <v>1130.1612658200002</v>
      </c>
    </row>
    <row r="3229" spans="1:5">
      <c r="A3229" s="212" t="s">
        <v>12958</v>
      </c>
      <c r="B3229" s="225" t="s">
        <v>3337</v>
      </c>
      <c r="C3229" s="226" t="s">
        <v>3338</v>
      </c>
      <c r="D3229" s="353"/>
      <c r="E3229" s="353">
        <v>517.58610454799998</v>
      </c>
    </row>
    <row r="3230" spans="1:5">
      <c r="A3230" s="212" t="s">
        <v>12961</v>
      </c>
      <c r="B3230" s="225" t="s">
        <v>3340</v>
      </c>
      <c r="C3230" s="226" t="s">
        <v>3341</v>
      </c>
      <c r="D3230" s="353"/>
      <c r="E3230" s="353">
        <v>655.43691909600022</v>
      </c>
    </row>
    <row r="3231" spans="1:5">
      <c r="A3231" s="212" t="s">
        <v>12964</v>
      </c>
      <c r="B3231" s="225" t="s">
        <v>3343</v>
      </c>
      <c r="C3231" s="226" t="s">
        <v>3344</v>
      </c>
      <c r="D3231" s="353"/>
      <c r="E3231" s="353">
        <v>27.189046764000004</v>
      </c>
    </row>
    <row r="3232" spans="1:5">
      <c r="A3232" s="212" t="s">
        <v>12967</v>
      </c>
      <c r="B3232" s="225" t="s">
        <v>3346</v>
      </c>
      <c r="C3232" s="226" t="s">
        <v>3347</v>
      </c>
      <c r="D3232" s="353"/>
      <c r="E3232" s="353">
        <v>40.790474424000003</v>
      </c>
    </row>
    <row r="3233" spans="1:5">
      <c r="A3233" s="212" t="s">
        <v>12970</v>
      </c>
      <c r="B3233" s="225" t="s">
        <v>3349</v>
      </c>
      <c r="C3233" s="226" t="s">
        <v>3350</v>
      </c>
      <c r="D3233" s="353"/>
      <c r="E3233" s="353">
        <v>5648.997408264001</v>
      </c>
    </row>
    <row r="3234" spans="1:5">
      <c r="A3234" s="212" t="s">
        <v>12973</v>
      </c>
      <c r="B3234" s="233" t="s">
        <v>3349</v>
      </c>
      <c r="C3234" s="226" t="s">
        <v>3352</v>
      </c>
      <c r="D3234" s="353"/>
      <c r="E3234" s="353">
        <v>5648.997408264001</v>
      </c>
    </row>
    <row r="3235" spans="1:5">
      <c r="A3235" s="212" t="s">
        <v>12976</v>
      </c>
      <c r="B3235" s="225" t="s">
        <v>3354</v>
      </c>
      <c r="C3235" s="226" t="s">
        <v>3355</v>
      </c>
      <c r="D3235" s="353"/>
      <c r="E3235" s="353">
        <v>104.90359993200002</v>
      </c>
    </row>
    <row r="3236" spans="1:5">
      <c r="A3236" s="212" t="s">
        <v>12979</v>
      </c>
      <c r="B3236" s="225" t="s">
        <v>3357</v>
      </c>
      <c r="C3236" s="226" t="s">
        <v>3358</v>
      </c>
      <c r="D3236" s="353"/>
      <c r="E3236" s="353">
        <v>3867.2518104720007</v>
      </c>
    </row>
    <row r="3237" spans="1:5">
      <c r="A3237" s="212" t="s">
        <v>12982</v>
      </c>
      <c r="B3237" s="225" t="s">
        <v>3360</v>
      </c>
      <c r="C3237" s="226" t="s">
        <v>3361</v>
      </c>
      <c r="D3237" s="353"/>
      <c r="E3237" s="353">
        <v>731.8258508880001</v>
      </c>
    </row>
    <row r="3238" spans="1:5">
      <c r="A3238" s="212" t="s">
        <v>12984</v>
      </c>
      <c r="B3238" s="225" t="s">
        <v>3363</v>
      </c>
      <c r="C3238" s="226" t="s">
        <v>3364</v>
      </c>
      <c r="D3238" s="353"/>
      <c r="E3238" s="353">
        <v>1236.9842550360001</v>
      </c>
    </row>
    <row r="3239" spans="1:5">
      <c r="A3239" s="212" t="s">
        <v>12987</v>
      </c>
      <c r="B3239" s="225" t="s">
        <v>3366</v>
      </c>
      <c r="C3239" s="226" t="s">
        <v>24389</v>
      </c>
      <c r="D3239" s="353"/>
      <c r="E3239" s="353">
        <v>2366.5379443920001</v>
      </c>
    </row>
    <row r="3240" spans="1:5">
      <c r="A3240" s="212" t="s">
        <v>16285</v>
      </c>
      <c r="B3240" s="225" t="s">
        <v>3368</v>
      </c>
      <c r="C3240" s="226" t="s">
        <v>3369</v>
      </c>
      <c r="D3240" s="353"/>
      <c r="E3240" s="353">
        <v>2894.908531176</v>
      </c>
    </row>
    <row r="3241" spans="1:5">
      <c r="A3241" s="212" t="s">
        <v>16287</v>
      </c>
      <c r="B3241" s="225" t="s">
        <v>3371</v>
      </c>
      <c r="C3241" s="226" t="s">
        <v>3372</v>
      </c>
      <c r="D3241" s="353"/>
      <c r="E3241" s="353">
        <v>3859.4223592200001</v>
      </c>
    </row>
    <row r="3242" spans="1:5">
      <c r="A3242" s="212" t="s">
        <v>16290</v>
      </c>
      <c r="B3242" s="225" t="s">
        <v>3374</v>
      </c>
      <c r="C3242" s="226" t="s">
        <v>3375</v>
      </c>
      <c r="D3242" s="353"/>
      <c r="E3242" s="353">
        <v>5641.4579366880016</v>
      </c>
    </row>
    <row r="3243" spans="1:5">
      <c r="A3243" s="212" t="s">
        <v>16293</v>
      </c>
      <c r="B3243" s="225" t="s">
        <v>3377</v>
      </c>
      <c r="C3243" s="226" t="s">
        <v>3378</v>
      </c>
      <c r="D3243" s="353"/>
      <c r="E3243" s="353">
        <v>187.94825571600003</v>
      </c>
    </row>
    <row r="3244" spans="1:5">
      <c r="A3244" s="212" t="s">
        <v>16296</v>
      </c>
      <c r="B3244" s="225" t="s">
        <v>3380</v>
      </c>
      <c r="C3244" s="226" t="s">
        <v>3375</v>
      </c>
      <c r="D3244" s="353"/>
      <c r="E3244" s="353">
        <v>4807.6973254079994</v>
      </c>
    </row>
    <row r="3245" spans="1:5">
      <c r="A3245" s="212" t="s">
        <v>16299</v>
      </c>
      <c r="B3245" s="225" t="s">
        <v>3382</v>
      </c>
      <c r="C3245" s="226" t="s">
        <v>3383</v>
      </c>
      <c r="D3245" s="353"/>
      <c r="E3245" s="353">
        <v>1914.7219920720001</v>
      </c>
    </row>
    <row r="3246" spans="1:5">
      <c r="A3246" s="212" t="s">
        <v>16302</v>
      </c>
      <c r="B3246" s="225" t="s">
        <v>3385</v>
      </c>
      <c r="C3246" s="226" t="s">
        <v>3386</v>
      </c>
      <c r="D3246" s="353"/>
      <c r="E3246" s="353">
        <v>18782.922596327997</v>
      </c>
    </row>
    <row r="3247" spans="1:5">
      <c r="A3247" s="212" t="s">
        <v>16305</v>
      </c>
      <c r="B3247" s="241" t="s">
        <v>3388</v>
      </c>
      <c r="C3247" s="226" t="s">
        <v>3389</v>
      </c>
      <c r="D3247" s="353"/>
      <c r="E3247" s="353">
        <v>3540.2790129479999</v>
      </c>
    </row>
    <row r="3248" spans="1:5">
      <c r="A3248" s="212" t="s">
        <v>16307</v>
      </c>
      <c r="B3248" s="225" t="s">
        <v>3391</v>
      </c>
      <c r="C3248" s="226" t="s">
        <v>3392</v>
      </c>
      <c r="D3248" s="353"/>
      <c r="E3248" s="353">
        <v>397.68641280000008</v>
      </c>
    </row>
    <row r="3249" spans="1:5">
      <c r="A3249" s="212" t="s">
        <v>16310</v>
      </c>
      <c r="B3249" s="241" t="s">
        <v>3394</v>
      </c>
      <c r="C3249" s="226" t="s">
        <v>29550</v>
      </c>
      <c r="D3249" s="353"/>
      <c r="E3249" s="353">
        <v>2560.8381358680003</v>
      </c>
    </row>
    <row r="3250" spans="1:5">
      <c r="A3250" s="212" t="s">
        <v>16313</v>
      </c>
      <c r="B3250" s="225" t="s">
        <v>3396</v>
      </c>
      <c r="C3250" s="226" t="s">
        <v>3397</v>
      </c>
      <c r="D3250" s="353"/>
      <c r="E3250" s="353">
        <v>89.244697427999995</v>
      </c>
    </row>
    <row r="3251" spans="1:5">
      <c r="A3251" s="212" t="s">
        <v>16315</v>
      </c>
      <c r="B3251" s="241" t="s">
        <v>3399</v>
      </c>
      <c r="C3251" s="239" t="s">
        <v>3400</v>
      </c>
      <c r="D3251" s="353"/>
      <c r="E3251" s="353">
        <v>6.7938095519999999</v>
      </c>
    </row>
    <row r="3252" spans="1:5">
      <c r="A3252" s="212" t="s">
        <v>16318</v>
      </c>
      <c r="B3252" s="225" t="s">
        <v>3402</v>
      </c>
      <c r="C3252" s="226" t="s">
        <v>3403</v>
      </c>
      <c r="D3252" s="353"/>
      <c r="E3252" s="353">
        <v>306.67422020399999</v>
      </c>
    </row>
    <row r="3253" spans="1:5">
      <c r="A3253" s="212" t="s">
        <v>16321</v>
      </c>
      <c r="B3253" s="225" t="s">
        <v>3405</v>
      </c>
      <c r="C3253" s="226" t="s">
        <v>3406</v>
      </c>
      <c r="D3253" s="353"/>
      <c r="E3253" s="353">
        <v>7483.8230953200009</v>
      </c>
    </row>
    <row r="3254" spans="1:5">
      <c r="A3254" s="212" t="s">
        <v>16324</v>
      </c>
      <c r="B3254" s="241" t="s">
        <v>3408</v>
      </c>
      <c r="C3254" s="239" t="s">
        <v>3409</v>
      </c>
      <c r="D3254" s="353"/>
      <c r="E3254" s="353">
        <v>96.936063120000014</v>
      </c>
    </row>
    <row r="3255" spans="1:5">
      <c r="A3255" s="212" t="s">
        <v>16327</v>
      </c>
      <c r="B3255" s="241" t="s">
        <v>3411</v>
      </c>
      <c r="C3255" s="239" t="s">
        <v>3412</v>
      </c>
      <c r="D3255" s="353"/>
      <c r="E3255" s="353">
        <v>11.682038376000003</v>
      </c>
    </row>
    <row r="3256" spans="1:5">
      <c r="A3256" s="212" t="s">
        <v>16330</v>
      </c>
      <c r="B3256" s="225" t="s">
        <v>3414</v>
      </c>
      <c r="C3256" s="226" t="s">
        <v>3415</v>
      </c>
      <c r="D3256" s="353"/>
      <c r="E3256" s="353">
        <v>179.67693067200003</v>
      </c>
    </row>
    <row r="3257" spans="1:5">
      <c r="A3257" s="212" t="s">
        <v>16333</v>
      </c>
      <c r="B3257" s="225" t="s">
        <v>3417</v>
      </c>
      <c r="C3257" s="226" t="s">
        <v>3418</v>
      </c>
      <c r="D3257" s="353"/>
      <c r="E3257" s="353">
        <v>47.142410183999999</v>
      </c>
    </row>
    <row r="3258" spans="1:5">
      <c r="A3258" s="212" t="s">
        <v>16336</v>
      </c>
      <c r="B3258" s="225" t="s">
        <v>3420</v>
      </c>
      <c r="C3258" s="226" t="s">
        <v>3421</v>
      </c>
      <c r="D3258" s="353"/>
      <c r="E3258" s="353">
        <v>114.51435490800003</v>
      </c>
    </row>
    <row r="3259" spans="1:5">
      <c r="A3259" s="212" t="s">
        <v>16339</v>
      </c>
      <c r="B3259" s="225" t="s">
        <v>3423</v>
      </c>
      <c r="C3259" s="226" t="s">
        <v>3424</v>
      </c>
      <c r="D3259" s="353"/>
      <c r="E3259" s="353">
        <v>45.361106460000009</v>
      </c>
    </row>
    <row r="3260" spans="1:5">
      <c r="A3260" s="212" t="s">
        <v>16342</v>
      </c>
      <c r="B3260" s="225" t="s">
        <v>3426</v>
      </c>
      <c r="C3260" s="226" t="s">
        <v>3427</v>
      </c>
      <c r="D3260" s="353"/>
      <c r="E3260" s="353">
        <v>134.163930096</v>
      </c>
    </row>
    <row r="3261" spans="1:5" ht="31.2">
      <c r="A3261" s="212" t="s">
        <v>16345</v>
      </c>
      <c r="B3261" s="225" t="s">
        <v>3429</v>
      </c>
      <c r="C3261" s="226" t="s">
        <v>3430</v>
      </c>
      <c r="D3261" s="353"/>
      <c r="E3261" s="353">
        <v>71.224531848000012</v>
      </c>
    </row>
    <row r="3262" spans="1:5">
      <c r="A3262" s="212" t="s">
        <v>16347</v>
      </c>
      <c r="B3262" s="225" t="s">
        <v>3432</v>
      </c>
      <c r="C3262" s="226" t="s">
        <v>3433</v>
      </c>
      <c r="D3262" s="353"/>
      <c r="E3262" s="353">
        <v>58.216872096000003</v>
      </c>
    </row>
    <row r="3263" spans="1:5">
      <c r="A3263" s="212" t="s">
        <v>16349</v>
      </c>
      <c r="B3263" s="225" t="s">
        <v>3435</v>
      </c>
      <c r="C3263" s="226" t="s">
        <v>3436</v>
      </c>
      <c r="D3263" s="353"/>
      <c r="E3263" s="353">
        <v>66.488197140000011</v>
      </c>
    </row>
    <row r="3264" spans="1:5" ht="31.2">
      <c r="A3264" s="212" t="s">
        <v>16350</v>
      </c>
      <c r="B3264" s="225" t="s">
        <v>3438</v>
      </c>
      <c r="C3264" s="226" t="s">
        <v>3439</v>
      </c>
      <c r="D3264" s="353"/>
      <c r="E3264" s="353">
        <v>96.038506980000008</v>
      </c>
    </row>
    <row r="3265" spans="1:5" ht="31.2">
      <c r="A3265" s="212" t="s">
        <v>16352</v>
      </c>
      <c r="B3265" s="225" t="s">
        <v>3441</v>
      </c>
      <c r="C3265" s="226" t="s">
        <v>3442</v>
      </c>
      <c r="D3265" s="353"/>
      <c r="E3265" s="353">
        <v>112.74685974</v>
      </c>
    </row>
    <row r="3266" spans="1:5" ht="31.2">
      <c r="A3266" s="212" t="s">
        <v>16355</v>
      </c>
      <c r="B3266" s="225" t="s">
        <v>3444</v>
      </c>
      <c r="C3266" s="226" t="s">
        <v>3445</v>
      </c>
      <c r="D3266" s="353"/>
      <c r="E3266" s="353">
        <v>131.65077290400001</v>
      </c>
    </row>
    <row r="3267" spans="1:5" ht="31.2">
      <c r="A3267" s="212" t="s">
        <v>16358</v>
      </c>
      <c r="B3267" s="225" t="s">
        <v>3447</v>
      </c>
      <c r="C3267" s="226" t="s">
        <v>3448</v>
      </c>
      <c r="D3267" s="353"/>
      <c r="E3267" s="353">
        <v>238.91563591200003</v>
      </c>
    </row>
    <row r="3268" spans="1:5">
      <c r="A3268" s="212" t="s">
        <v>16361</v>
      </c>
      <c r="B3268" s="225" t="s">
        <v>3450</v>
      </c>
      <c r="C3268" s="226" t="s">
        <v>3451</v>
      </c>
      <c r="D3268" s="353"/>
      <c r="E3268" s="353">
        <v>82.29899376000003</v>
      </c>
    </row>
    <row r="3269" spans="1:5">
      <c r="A3269" s="212" t="s">
        <v>16364</v>
      </c>
      <c r="B3269" s="225" t="s">
        <v>3453</v>
      </c>
      <c r="C3269" s="226" t="s">
        <v>778</v>
      </c>
      <c r="D3269" s="353"/>
      <c r="E3269" s="353">
        <v>97.516022472000017</v>
      </c>
    </row>
    <row r="3270" spans="1:5">
      <c r="A3270" s="212" t="s">
        <v>16367</v>
      </c>
      <c r="B3270" s="225" t="s">
        <v>780</v>
      </c>
      <c r="C3270" s="226" t="s">
        <v>781</v>
      </c>
      <c r="D3270" s="353"/>
      <c r="E3270" s="353">
        <v>218.23041902400001</v>
      </c>
    </row>
    <row r="3271" spans="1:5">
      <c r="A3271" s="212" t="s">
        <v>16370</v>
      </c>
      <c r="B3271" s="225" t="s">
        <v>783</v>
      </c>
      <c r="C3271" s="226" t="s">
        <v>784</v>
      </c>
      <c r="D3271" s="353"/>
      <c r="E3271" s="353">
        <v>118.65692170800003</v>
      </c>
    </row>
    <row r="3272" spans="1:5">
      <c r="A3272" s="212" t="s">
        <v>16372</v>
      </c>
      <c r="B3272" s="225" t="s">
        <v>786</v>
      </c>
      <c r="C3272" s="226" t="s">
        <v>787</v>
      </c>
      <c r="D3272" s="353"/>
      <c r="E3272" s="353">
        <v>382.67651242799991</v>
      </c>
    </row>
    <row r="3273" spans="1:5">
      <c r="A3273" s="212" t="s">
        <v>16374</v>
      </c>
      <c r="B3273" s="225" t="s">
        <v>789</v>
      </c>
      <c r="C3273" s="226" t="s">
        <v>790</v>
      </c>
      <c r="D3273" s="353"/>
      <c r="E3273" s="353">
        <v>413.70433776000004</v>
      </c>
    </row>
    <row r="3274" spans="1:5" ht="31.2">
      <c r="A3274" s="212" t="s">
        <v>16377</v>
      </c>
      <c r="B3274" s="225" t="s">
        <v>792</v>
      </c>
      <c r="C3274" s="226" t="s">
        <v>793</v>
      </c>
      <c r="D3274" s="353"/>
      <c r="E3274" s="353">
        <v>142.43525514000004</v>
      </c>
    </row>
    <row r="3275" spans="1:5">
      <c r="A3275" s="212" t="s">
        <v>16378</v>
      </c>
      <c r="B3275" s="204" t="s">
        <v>795</v>
      </c>
      <c r="C3275" s="227" t="s">
        <v>796</v>
      </c>
      <c r="D3275" s="353"/>
      <c r="E3275" s="353">
        <v>174.80251040400003</v>
      </c>
    </row>
    <row r="3276" spans="1:5">
      <c r="A3276" s="212" t="s">
        <v>16380</v>
      </c>
      <c r="B3276" s="225" t="s">
        <v>798</v>
      </c>
      <c r="C3276" s="226" t="s">
        <v>799</v>
      </c>
      <c r="D3276" s="353"/>
      <c r="E3276" s="353">
        <v>3254.5247550839999</v>
      </c>
    </row>
    <row r="3277" spans="1:5">
      <c r="A3277" s="212" t="s">
        <v>16382</v>
      </c>
      <c r="B3277" s="228" t="s">
        <v>801</v>
      </c>
      <c r="C3277" s="226" t="s">
        <v>802</v>
      </c>
      <c r="D3277" s="353"/>
      <c r="E3277" s="353">
        <v>323.13401895600003</v>
      </c>
    </row>
    <row r="3278" spans="1:5">
      <c r="A3278" s="212" t="s">
        <v>16385</v>
      </c>
      <c r="B3278" s="225" t="s">
        <v>804</v>
      </c>
      <c r="C3278" s="226" t="s">
        <v>805</v>
      </c>
      <c r="D3278" s="353"/>
      <c r="E3278" s="353">
        <v>192.82267598400003</v>
      </c>
    </row>
    <row r="3279" spans="1:5">
      <c r="A3279" s="212" t="s">
        <v>16388</v>
      </c>
      <c r="B3279" s="225" t="s">
        <v>807</v>
      </c>
      <c r="C3279" s="226" t="s">
        <v>20101</v>
      </c>
      <c r="D3279" s="353"/>
      <c r="E3279" s="353">
        <v>244.38382408799998</v>
      </c>
    </row>
    <row r="3280" spans="1:5">
      <c r="A3280" s="212" t="s">
        <v>16391</v>
      </c>
      <c r="B3280" s="225" t="s">
        <v>809</v>
      </c>
      <c r="C3280" s="226" t="s">
        <v>810</v>
      </c>
      <c r="D3280" s="353"/>
      <c r="E3280" s="353">
        <v>181.73440551600004</v>
      </c>
    </row>
    <row r="3281" spans="1:5">
      <c r="A3281" s="212" t="s">
        <v>16394</v>
      </c>
      <c r="B3281" s="225" t="s">
        <v>812</v>
      </c>
      <c r="C3281" s="226" t="s">
        <v>813</v>
      </c>
      <c r="D3281" s="353"/>
      <c r="E3281" s="353">
        <v>260.04272659200001</v>
      </c>
    </row>
    <row r="3282" spans="1:5">
      <c r="A3282" s="212" t="s">
        <v>16397</v>
      </c>
      <c r="B3282" s="228" t="s">
        <v>815</v>
      </c>
      <c r="C3282" s="226" t="s">
        <v>816</v>
      </c>
      <c r="D3282" s="353"/>
      <c r="E3282" s="353">
        <v>23.060288520000004</v>
      </c>
    </row>
    <row r="3283" spans="1:5">
      <c r="A3283" s="212" t="s">
        <v>16400</v>
      </c>
      <c r="B3283" s="225" t="s">
        <v>818</v>
      </c>
      <c r="C3283" s="226" t="s">
        <v>22662</v>
      </c>
      <c r="D3283" s="353"/>
      <c r="E3283" s="353">
        <v>59.556302028000012</v>
      </c>
    </row>
    <row r="3284" spans="1:5">
      <c r="A3284" s="212" t="s">
        <v>16403</v>
      </c>
      <c r="B3284" s="225" t="s">
        <v>820</v>
      </c>
      <c r="C3284" s="226" t="s">
        <v>17201</v>
      </c>
      <c r="D3284" s="353"/>
      <c r="E3284" s="353">
        <v>12.123912167999999</v>
      </c>
    </row>
    <row r="3285" spans="1:5">
      <c r="A3285" s="212" t="s">
        <v>16405</v>
      </c>
      <c r="B3285" s="228" t="s">
        <v>822</v>
      </c>
      <c r="C3285" s="226" t="s">
        <v>30549</v>
      </c>
      <c r="D3285" s="353"/>
      <c r="E3285" s="353">
        <v>16.404564528000002</v>
      </c>
    </row>
    <row r="3286" spans="1:5">
      <c r="A3286" s="212" t="s">
        <v>16407</v>
      </c>
      <c r="B3286" s="225" t="s">
        <v>824</v>
      </c>
      <c r="C3286" s="227" t="s">
        <v>825</v>
      </c>
      <c r="D3286" s="353"/>
      <c r="E3286" s="353">
        <v>7.0975977840000004</v>
      </c>
    </row>
    <row r="3287" spans="1:5">
      <c r="A3287" s="212" t="s">
        <v>16410</v>
      </c>
      <c r="B3287" s="225" t="s">
        <v>827</v>
      </c>
      <c r="C3287" s="226" t="s">
        <v>828</v>
      </c>
      <c r="D3287" s="353"/>
      <c r="E3287" s="353">
        <v>32.063467031999998</v>
      </c>
    </row>
    <row r="3288" spans="1:5">
      <c r="A3288" s="212" t="s">
        <v>16412</v>
      </c>
      <c r="B3288" s="225" t="s">
        <v>830</v>
      </c>
      <c r="C3288" s="226" t="s">
        <v>831</v>
      </c>
      <c r="D3288" s="353"/>
      <c r="E3288" s="353">
        <v>3.4245218880000001</v>
      </c>
    </row>
    <row r="3289" spans="1:5">
      <c r="A3289" s="212" t="s">
        <v>16415</v>
      </c>
      <c r="B3289" s="225" t="s">
        <v>830</v>
      </c>
      <c r="C3289" s="226" t="s">
        <v>831</v>
      </c>
      <c r="D3289" s="353"/>
      <c r="E3289" s="353">
        <v>3.4245218880000001</v>
      </c>
    </row>
    <row r="3290" spans="1:5">
      <c r="A3290" s="212" t="s">
        <v>16418</v>
      </c>
      <c r="B3290" s="225" t="s">
        <v>834</v>
      </c>
      <c r="C3290" s="226" t="s">
        <v>835</v>
      </c>
      <c r="D3290" s="353"/>
      <c r="E3290" s="353">
        <v>22.853160180000003</v>
      </c>
    </row>
    <row r="3291" spans="1:5">
      <c r="A3291" s="212" t="s">
        <v>16420</v>
      </c>
      <c r="B3291" s="225" t="s">
        <v>837</v>
      </c>
      <c r="C3291" s="226" t="s">
        <v>835</v>
      </c>
      <c r="D3291" s="353"/>
      <c r="E3291" s="353">
        <v>85.309258968000009</v>
      </c>
    </row>
    <row r="3292" spans="1:5">
      <c r="A3292" s="212" t="s">
        <v>16423</v>
      </c>
      <c r="B3292" s="225" t="s">
        <v>839</v>
      </c>
      <c r="C3292" s="226" t="s">
        <v>18467</v>
      </c>
      <c r="D3292" s="353"/>
      <c r="E3292" s="353">
        <v>273.050386344</v>
      </c>
    </row>
    <row r="3293" spans="1:5">
      <c r="A3293" s="212" t="s">
        <v>16426</v>
      </c>
      <c r="B3293" s="225" t="s">
        <v>841</v>
      </c>
      <c r="C3293" s="226" t="s">
        <v>22062</v>
      </c>
      <c r="D3293" s="353"/>
      <c r="E3293" s="353">
        <v>437.49647974800007</v>
      </c>
    </row>
    <row r="3294" spans="1:5">
      <c r="A3294" s="212" t="s">
        <v>16429</v>
      </c>
      <c r="B3294" s="225" t="s">
        <v>843</v>
      </c>
      <c r="C3294" s="226" t="s">
        <v>844</v>
      </c>
      <c r="D3294" s="353"/>
      <c r="E3294" s="353">
        <v>443.25464760000006</v>
      </c>
    </row>
    <row r="3295" spans="1:5">
      <c r="A3295" s="212" t="s">
        <v>16431</v>
      </c>
      <c r="B3295" s="225" t="s">
        <v>846</v>
      </c>
      <c r="C3295" s="226" t="s">
        <v>847</v>
      </c>
      <c r="D3295" s="353"/>
      <c r="E3295" s="353">
        <v>419.78010240000015</v>
      </c>
    </row>
    <row r="3296" spans="1:5">
      <c r="A3296" s="212" t="s">
        <v>16434</v>
      </c>
      <c r="B3296" s="225" t="s">
        <v>849</v>
      </c>
      <c r="C3296" s="226" t="s">
        <v>22062</v>
      </c>
      <c r="D3296" s="353"/>
      <c r="E3296" s="353">
        <v>415.77562116000007</v>
      </c>
    </row>
    <row r="3297" spans="1:5">
      <c r="A3297" s="212" t="s">
        <v>16435</v>
      </c>
      <c r="B3297" s="225" t="s">
        <v>851</v>
      </c>
      <c r="C3297" s="226" t="s">
        <v>3533</v>
      </c>
      <c r="D3297" s="353"/>
      <c r="E3297" s="353">
        <v>1188.1157753520001</v>
      </c>
    </row>
    <row r="3298" spans="1:5">
      <c r="A3298" s="212" t="s">
        <v>16438</v>
      </c>
      <c r="B3298" s="225" t="s">
        <v>3535</v>
      </c>
      <c r="C3298" s="226" t="s">
        <v>3536</v>
      </c>
      <c r="D3298" s="353"/>
      <c r="E3298" s="353">
        <v>3.1069251000000007</v>
      </c>
    </row>
    <row r="3299" spans="1:5" ht="32.25" customHeight="1">
      <c r="A3299" s="752" t="s">
        <v>3537</v>
      </c>
      <c r="B3299" s="753"/>
      <c r="C3299" s="753"/>
      <c r="D3299" s="419"/>
      <c r="E3299" s="246"/>
    </row>
    <row r="3300" spans="1:5">
      <c r="A3300" s="242" t="s">
        <v>16440</v>
      </c>
      <c r="B3300" s="243"/>
      <c r="C3300" s="244" t="s">
        <v>3539</v>
      </c>
      <c r="D3300" s="358"/>
      <c r="E3300" s="358">
        <v>108640.67019992642</v>
      </c>
    </row>
    <row r="3301" spans="1:5">
      <c r="A3301" s="242" t="s">
        <v>16443</v>
      </c>
      <c r="B3301" s="243"/>
      <c r="C3301" s="244" t="s">
        <v>23717</v>
      </c>
      <c r="D3301" s="358"/>
      <c r="E3301" s="358">
        <v>37390.494482578804</v>
      </c>
    </row>
    <row r="3302" spans="1:5">
      <c r="A3302" s="242" t="s">
        <v>16446</v>
      </c>
      <c r="B3302" s="243"/>
      <c r="C3302" s="244" t="s">
        <v>3542</v>
      </c>
      <c r="D3302" s="358"/>
      <c r="E3302" s="358">
        <v>84188.981314222576</v>
      </c>
    </row>
    <row r="3303" spans="1:5">
      <c r="A3303" s="242" t="s">
        <v>16449</v>
      </c>
      <c r="B3303" s="243"/>
      <c r="C3303" s="244" t="s">
        <v>3544</v>
      </c>
      <c r="D3303" s="358"/>
      <c r="E3303" s="358">
        <v>20730.759300800277</v>
      </c>
    </row>
    <row r="3304" spans="1:5">
      <c r="A3304" s="242" t="s">
        <v>16452</v>
      </c>
      <c r="B3304" s="243"/>
      <c r="C3304" s="244" t="s">
        <v>3546</v>
      </c>
      <c r="D3304" s="358"/>
      <c r="E3304" s="358">
        <v>27440.826312596037</v>
      </c>
    </row>
    <row r="3305" spans="1:5">
      <c r="A3305" s="242" t="s">
        <v>16455</v>
      </c>
      <c r="B3305" s="243"/>
      <c r="C3305" s="244" t="s">
        <v>3548</v>
      </c>
      <c r="D3305" s="358"/>
      <c r="E3305" s="358">
        <v>27122.448650754242</v>
      </c>
    </row>
    <row r="3306" spans="1:5">
      <c r="A3306" s="242" t="s">
        <v>16457</v>
      </c>
      <c r="B3306" s="243"/>
      <c r="C3306" s="244" t="s">
        <v>6792</v>
      </c>
      <c r="D3306" s="358"/>
      <c r="E3306" s="358">
        <v>12825.634676380201</v>
      </c>
    </row>
    <row r="3307" spans="1:5">
      <c r="A3307" s="242" t="s">
        <v>16460</v>
      </c>
      <c r="B3307" s="243"/>
      <c r="C3307" s="244" t="s">
        <v>6794</v>
      </c>
      <c r="D3307" s="358"/>
      <c r="E3307" s="358">
        <v>8719.921117231921</v>
      </c>
    </row>
    <row r="3308" spans="1:5">
      <c r="A3308" s="242" t="s">
        <v>16461</v>
      </c>
      <c r="B3308" s="243"/>
      <c r="C3308" s="244" t="s">
        <v>6796</v>
      </c>
      <c r="D3308" s="358"/>
      <c r="E3308" s="358">
        <v>1754.85329689644</v>
      </c>
    </row>
    <row r="3309" spans="1:5">
      <c r="A3309" s="242" t="s">
        <v>16463</v>
      </c>
      <c r="B3309" s="243"/>
      <c r="C3309" s="244" t="s">
        <v>9598</v>
      </c>
      <c r="D3309" s="358"/>
      <c r="E3309" s="358">
        <v>1075.84199674056</v>
      </c>
    </row>
    <row r="3310" spans="1:5">
      <c r="A3310" s="242" t="s">
        <v>16465</v>
      </c>
      <c r="B3310" s="243"/>
      <c r="C3310" s="244" t="s">
        <v>9600</v>
      </c>
      <c r="D3310" s="358"/>
      <c r="E3310" s="358">
        <v>2267.8701502640406</v>
      </c>
    </row>
    <row r="3311" spans="1:5">
      <c r="A3311" s="242" t="s">
        <v>16468</v>
      </c>
      <c r="B3311" s="243"/>
      <c r="C3311" s="244" t="s">
        <v>9602</v>
      </c>
      <c r="D3311" s="358"/>
      <c r="E3311" s="358">
        <v>20813.735189975403</v>
      </c>
    </row>
    <row r="3312" spans="1:5">
      <c r="A3312" s="242" t="s">
        <v>16469</v>
      </c>
      <c r="B3312" s="243"/>
      <c r="C3312" s="244" t="s">
        <v>9604</v>
      </c>
      <c r="D3312" s="358"/>
      <c r="E3312" s="358">
        <v>12279.407555404803</v>
      </c>
    </row>
    <row r="3313" spans="1:5">
      <c r="A3313" s="242" t="s">
        <v>16470</v>
      </c>
      <c r="B3313" s="243"/>
      <c r="C3313" s="244" t="s">
        <v>9606</v>
      </c>
      <c r="D3313" s="358"/>
      <c r="E3313" s="358">
        <v>8149.557883138561</v>
      </c>
    </row>
    <row r="3314" spans="1:5">
      <c r="A3314" s="242" t="s">
        <v>16471</v>
      </c>
      <c r="B3314" s="243"/>
      <c r="C3314" s="244" t="s">
        <v>9608</v>
      </c>
      <c r="D3314" s="358"/>
      <c r="E3314" s="358">
        <v>12901.086697647601</v>
      </c>
    </row>
    <row r="3315" spans="1:5">
      <c r="A3315" s="242" t="s">
        <v>16472</v>
      </c>
      <c r="B3315" s="243"/>
      <c r="C3315" s="244" t="s">
        <v>9610</v>
      </c>
      <c r="D3315" s="358"/>
      <c r="E3315" s="358">
        <v>1848.3967358928005</v>
      </c>
    </row>
    <row r="3316" spans="1:5">
      <c r="A3316" s="242" t="s">
        <v>16475</v>
      </c>
      <c r="B3316" s="243" t="s">
        <v>9612</v>
      </c>
      <c r="C3316" s="244" t="s">
        <v>9613</v>
      </c>
      <c r="D3316" s="358"/>
      <c r="E3316" s="358">
        <v>17447.394547996922</v>
      </c>
    </row>
    <row r="3317" spans="1:5">
      <c r="A3317" s="242" t="s">
        <v>16478</v>
      </c>
      <c r="B3317" s="243" t="s">
        <v>9615</v>
      </c>
      <c r="C3317" s="244" t="s">
        <v>9616</v>
      </c>
      <c r="D3317" s="358"/>
      <c r="E3317" s="358">
        <v>17447.394547996922</v>
      </c>
    </row>
    <row r="3318" spans="1:5">
      <c r="A3318" s="242" t="s">
        <v>16481</v>
      </c>
      <c r="B3318" s="243" t="s">
        <v>9618</v>
      </c>
      <c r="C3318" s="244" t="s">
        <v>9619</v>
      </c>
      <c r="D3318" s="358"/>
      <c r="E3318" s="358">
        <v>10826.34812076528</v>
      </c>
    </row>
    <row r="3319" spans="1:5">
      <c r="A3319" s="242" t="s">
        <v>16484</v>
      </c>
      <c r="B3319" s="243" t="s">
        <v>9621</v>
      </c>
      <c r="C3319" s="244" t="s">
        <v>9622</v>
      </c>
      <c r="D3319" s="358"/>
      <c r="E3319" s="358">
        <v>3117.3845288277607</v>
      </c>
    </row>
    <row r="3320" spans="1:5">
      <c r="A3320" s="242" t="s">
        <v>16487</v>
      </c>
      <c r="B3320" s="243" t="s">
        <v>9624</v>
      </c>
      <c r="C3320" s="244" t="s">
        <v>9625</v>
      </c>
      <c r="D3320" s="358"/>
      <c r="E3320" s="358">
        <v>8962.8609806190016</v>
      </c>
    </row>
    <row r="3321" spans="1:5">
      <c r="A3321" s="242" t="s">
        <v>16489</v>
      </c>
      <c r="B3321" s="243" t="s">
        <v>9627</v>
      </c>
      <c r="C3321" s="244" t="s">
        <v>12935</v>
      </c>
      <c r="D3321" s="358"/>
      <c r="E3321" s="358">
        <v>698.62455884159999</v>
      </c>
    </row>
    <row r="3322" spans="1:5">
      <c r="A3322" s="242" t="s">
        <v>16492</v>
      </c>
      <c r="B3322" s="243" t="s">
        <v>12937</v>
      </c>
      <c r="C3322" s="244" t="s">
        <v>12935</v>
      </c>
      <c r="D3322" s="358"/>
      <c r="E3322" s="358">
        <v>698.62455884159999</v>
      </c>
    </row>
    <row r="3323" spans="1:5">
      <c r="A3323" s="242" t="s">
        <v>16493</v>
      </c>
      <c r="B3323" s="243" t="s">
        <v>12939</v>
      </c>
      <c r="C3323" s="244" t="s">
        <v>23911</v>
      </c>
      <c r="D3323" s="358"/>
      <c r="E3323" s="358">
        <v>1641.6823764016801</v>
      </c>
    </row>
    <row r="3324" spans="1:5">
      <c r="A3324" s="242" t="s">
        <v>16494</v>
      </c>
      <c r="B3324" s="243" t="s">
        <v>12941</v>
      </c>
      <c r="C3324" s="244" t="s">
        <v>12942</v>
      </c>
      <c r="D3324" s="358"/>
      <c r="E3324" s="358">
        <v>2660.19221522916</v>
      </c>
    </row>
    <row r="3325" spans="1:5">
      <c r="A3325" s="242" t="s">
        <v>16497</v>
      </c>
      <c r="B3325" s="243" t="s">
        <v>12944</v>
      </c>
      <c r="C3325" s="244" t="s">
        <v>12945</v>
      </c>
      <c r="D3325" s="358"/>
      <c r="E3325" s="358">
        <v>844.97730131880007</v>
      </c>
    </row>
    <row r="3326" spans="1:5">
      <c r="A3326" s="242" t="s">
        <v>16499</v>
      </c>
      <c r="B3326" s="243" t="s">
        <v>12947</v>
      </c>
      <c r="C3326" s="244" t="s">
        <v>12948</v>
      </c>
      <c r="D3326" s="358"/>
      <c r="E3326" s="358">
        <v>792.16799783796012</v>
      </c>
    </row>
    <row r="3327" spans="1:5">
      <c r="A3327" s="242" t="s">
        <v>16501</v>
      </c>
      <c r="B3327" s="243" t="s">
        <v>12950</v>
      </c>
      <c r="C3327" s="244" t="s">
        <v>12951</v>
      </c>
      <c r="D3327" s="358"/>
      <c r="E3327" s="358">
        <v>2338.7993170991999</v>
      </c>
    </row>
    <row r="3328" spans="1:5">
      <c r="A3328" s="242" t="s">
        <v>16503</v>
      </c>
      <c r="B3328" s="243" t="s">
        <v>12953</v>
      </c>
      <c r="C3328" s="244" t="s">
        <v>12954</v>
      </c>
      <c r="D3328" s="358"/>
      <c r="E3328" s="358">
        <v>19427.067844926121</v>
      </c>
    </row>
    <row r="3329" spans="1:5">
      <c r="A3329" s="242" t="s">
        <v>16505</v>
      </c>
      <c r="B3329" s="243" t="s">
        <v>12956</v>
      </c>
      <c r="C3329" s="244" t="s">
        <v>12957</v>
      </c>
      <c r="D3329" s="358"/>
      <c r="E3329" s="358">
        <v>2414.2371155539199</v>
      </c>
    </row>
    <row r="3330" spans="1:5">
      <c r="A3330" s="242" t="s">
        <v>16507</v>
      </c>
      <c r="B3330" s="243" t="s">
        <v>12959</v>
      </c>
      <c r="C3330" s="244" t="s">
        <v>12960</v>
      </c>
      <c r="D3330" s="358"/>
      <c r="E3330" s="358">
        <v>660.89143680156019</v>
      </c>
    </row>
    <row r="3331" spans="1:5">
      <c r="A3331" s="242" t="s">
        <v>16509</v>
      </c>
      <c r="B3331" s="243" t="s">
        <v>12962</v>
      </c>
      <c r="C3331" s="244" t="s">
        <v>12963</v>
      </c>
      <c r="D3331" s="358"/>
      <c r="E3331" s="358">
        <v>452.66945916636007</v>
      </c>
    </row>
    <row r="3332" spans="1:5">
      <c r="A3332" s="242" t="s">
        <v>16511</v>
      </c>
      <c r="B3332" s="243" t="s">
        <v>12965</v>
      </c>
      <c r="C3332" s="244" t="s">
        <v>12966</v>
      </c>
      <c r="D3332" s="358"/>
      <c r="E3332" s="358">
        <v>22.628494973880006</v>
      </c>
    </row>
    <row r="3333" spans="1:5">
      <c r="A3333" s="242" t="s">
        <v>16513</v>
      </c>
      <c r="B3333" s="243" t="s">
        <v>12968</v>
      </c>
      <c r="C3333" s="244" t="s">
        <v>12969</v>
      </c>
      <c r="D3333" s="358"/>
      <c r="E3333" s="358">
        <v>3862.7736957612005</v>
      </c>
    </row>
    <row r="3334" spans="1:5">
      <c r="A3334" s="242" t="s">
        <v>16515</v>
      </c>
      <c r="B3334" s="243" t="s">
        <v>12971</v>
      </c>
      <c r="C3334" s="244" t="s">
        <v>12972</v>
      </c>
      <c r="D3334" s="358"/>
      <c r="E3334" s="358">
        <v>461.72939084352004</v>
      </c>
    </row>
    <row r="3335" spans="1:5">
      <c r="A3335" s="242" t="s">
        <v>16517</v>
      </c>
      <c r="B3335" s="243" t="s">
        <v>12974</v>
      </c>
      <c r="C3335" s="244" t="s">
        <v>12975</v>
      </c>
      <c r="D3335" s="358"/>
      <c r="E3335" s="358">
        <v>792.16799783796012</v>
      </c>
    </row>
    <row r="3336" spans="1:5">
      <c r="A3336" s="242" t="s">
        <v>16518</v>
      </c>
      <c r="B3336" s="243" t="s">
        <v>12977</v>
      </c>
      <c r="C3336" s="244" t="s">
        <v>12978</v>
      </c>
      <c r="D3336" s="358"/>
      <c r="E3336" s="358">
        <v>17163.72054909432</v>
      </c>
    </row>
    <row r="3337" spans="1:5">
      <c r="A3337" s="242" t="s">
        <v>16519</v>
      </c>
      <c r="B3337" s="243" t="s">
        <v>12980</v>
      </c>
      <c r="C3337" s="244" t="s">
        <v>12981</v>
      </c>
      <c r="D3337" s="358"/>
      <c r="E3337" s="358">
        <v>2735.6300136838804</v>
      </c>
    </row>
    <row r="3338" spans="1:5">
      <c r="A3338" s="242" t="s">
        <v>16521</v>
      </c>
      <c r="B3338" s="243" t="s">
        <v>12980</v>
      </c>
      <c r="C3338" s="244" t="s">
        <v>12983</v>
      </c>
      <c r="D3338" s="358"/>
      <c r="E3338" s="358">
        <v>10298.226640331523</v>
      </c>
    </row>
    <row r="3339" spans="1:5">
      <c r="A3339" s="242" t="s">
        <v>16523</v>
      </c>
      <c r="B3339" s="243" t="s">
        <v>12985</v>
      </c>
      <c r="C3339" s="244" t="s">
        <v>12986</v>
      </c>
      <c r="D3339" s="358"/>
      <c r="E3339" s="358">
        <v>603.55927888847998</v>
      </c>
    </row>
    <row r="3340" spans="1:5">
      <c r="A3340" s="242" t="s">
        <v>16525</v>
      </c>
      <c r="B3340" s="243" t="s">
        <v>12988</v>
      </c>
      <c r="C3340" s="244" t="s">
        <v>16284</v>
      </c>
      <c r="D3340" s="358"/>
      <c r="E3340" s="358">
        <v>547.7347391194802</v>
      </c>
    </row>
    <row r="3341" spans="1:5">
      <c r="A3341" s="242" t="s">
        <v>16527</v>
      </c>
      <c r="B3341" s="243" t="s">
        <v>16286</v>
      </c>
      <c r="C3341" s="244" t="s">
        <v>12279</v>
      </c>
      <c r="D3341" s="358"/>
      <c r="E3341" s="358">
        <v>472.28271785208</v>
      </c>
    </row>
    <row r="3342" spans="1:5">
      <c r="A3342" s="242" t="s">
        <v>16529</v>
      </c>
      <c r="B3342" s="243" t="s">
        <v>16288</v>
      </c>
      <c r="C3342" s="244" t="s">
        <v>16289</v>
      </c>
      <c r="D3342" s="358"/>
      <c r="E3342" s="358">
        <v>396.84491939736012</v>
      </c>
    </row>
    <row r="3343" spans="1:5">
      <c r="A3343" s="242" t="s">
        <v>16531</v>
      </c>
      <c r="B3343" s="243" t="s">
        <v>16291</v>
      </c>
      <c r="C3343" s="244" t="s">
        <v>16292</v>
      </c>
      <c r="D3343" s="358"/>
      <c r="E3343" s="358">
        <v>107.12622510576001</v>
      </c>
    </row>
    <row r="3344" spans="1:5">
      <c r="A3344" s="242" t="s">
        <v>16533</v>
      </c>
      <c r="B3344" s="243" t="s">
        <v>16294</v>
      </c>
      <c r="C3344" s="244" t="s">
        <v>16295</v>
      </c>
      <c r="D3344" s="358"/>
      <c r="E3344" s="358">
        <v>75.452021267400013</v>
      </c>
    </row>
    <row r="3345" spans="1:5">
      <c r="A3345" s="242" t="s">
        <v>16535</v>
      </c>
      <c r="B3345" s="243" t="s">
        <v>16297</v>
      </c>
      <c r="C3345" s="244" t="s">
        <v>16298</v>
      </c>
      <c r="D3345" s="358"/>
      <c r="E3345" s="358">
        <v>359.11179735732009</v>
      </c>
    </row>
    <row r="3346" spans="1:5">
      <c r="A3346" s="242" t="s">
        <v>16537</v>
      </c>
      <c r="B3346" s="243" t="s">
        <v>16300</v>
      </c>
      <c r="C3346" s="244" t="s">
        <v>16301</v>
      </c>
      <c r="D3346" s="358"/>
      <c r="E3346" s="358">
        <v>603.55927888847998</v>
      </c>
    </row>
    <row r="3347" spans="1:5">
      <c r="A3347" s="242" t="s">
        <v>16539</v>
      </c>
      <c r="B3347" s="243" t="s">
        <v>16303</v>
      </c>
      <c r="C3347" s="244" t="s">
        <v>16304</v>
      </c>
      <c r="D3347" s="358"/>
      <c r="E3347" s="358">
        <v>57.332157913080003</v>
      </c>
    </row>
    <row r="3348" spans="1:5">
      <c r="A3348" s="242" t="s">
        <v>16541</v>
      </c>
      <c r="B3348" s="243" t="s">
        <v>16306</v>
      </c>
      <c r="C3348" s="244" t="s">
        <v>31164</v>
      </c>
      <c r="D3348" s="358"/>
      <c r="E3348" s="358">
        <v>69.407325878399988</v>
      </c>
    </row>
    <row r="3349" spans="1:5">
      <c r="A3349" s="242" t="s">
        <v>16543</v>
      </c>
      <c r="B3349" s="243" t="s">
        <v>16308</v>
      </c>
      <c r="C3349" s="244" t="s">
        <v>16309</v>
      </c>
      <c r="D3349" s="358"/>
      <c r="E3349" s="358">
        <v>3112.8616743955199</v>
      </c>
    </row>
    <row r="3350" spans="1:5">
      <c r="A3350" s="242" t="s">
        <v>16544</v>
      </c>
      <c r="B3350" s="243" t="s">
        <v>16311</v>
      </c>
      <c r="C3350" s="244" t="s">
        <v>16312</v>
      </c>
      <c r="D3350" s="358"/>
      <c r="E3350" s="358">
        <v>792.16799783796012</v>
      </c>
    </row>
    <row r="3351" spans="1:5">
      <c r="A3351" s="242" t="s">
        <v>16546</v>
      </c>
      <c r="B3351" s="243" t="s">
        <v>16314</v>
      </c>
      <c r="C3351" s="244" t="s">
        <v>23721</v>
      </c>
      <c r="D3351" s="358"/>
      <c r="E3351" s="358">
        <v>18484.010027366039</v>
      </c>
    </row>
    <row r="3352" spans="1:5">
      <c r="A3352" s="242" t="s">
        <v>16548</v>
      </c>
      <c r="B3352" s="243" t="s">
        <v>16316</v>
      </c>
      <c r="C3352" s="244" t="s">
        <v>16317</v>
      </c>
      <c r="D3352" s="358"/>
      <c r="E3352" s="358">
        <v>283.67399890259998</v>
      </c>
    </row>
    <row r="3353" spans="1:5">
      <c r="A3353" s="242" t="s">
        <v>16550</v>
      </c>
      <c r="B3353" s="243" t="s">
        <v>16319</v>
      </c>
      <c r="C3353" s="244" t="s">
        <v>16320</v>
      </c>
      <c r="D3353" s="358"/>
      <c r="E3353" s="358">
        <v>14145.924154651922</v>
      </c>
    </row>
    <row r="3354" spans="1:5">
      <c r="A3354" s="242" t="s">
        <v>16552</v>
      </c>
      <c r="B3354" s="243" t="s">
        <v>16322</v>
      </c>
      <c r="C3354" s="244" t="s">
        <v>16323</v>
      </c>
      <c r="D3354" s="358"/>
      <c r="E3354" s="358">
        <v>141.82988804496</v>
      </c>
    </row>
    <row r="3355" spans="1:5">
      <c r="A3355" s="242" t="s">
        <v>16554</v>
      </c>
      <c r="B3355" s="243" t="s">
        <v>16325</v>
      </c>
      <c r="C3355" s="244" t="s">
        <v>16326</v>
      </c>
      <c r="D3355" s="358"/>
      <c r="E3355" s="358">
        <v>28.673190362880003</v>
      </c>
    </row>
    <row r="3356" spans="1:5">
      <c r="A3356" s="242" t="s">
        <v>16556</v>
      </c>
      <c r="B3356" s="243" t="s">
        <v>16328</v>
      </c>
      <c r="C3356" s="244" t="s">
        <v>16329</v>
      </c>
      <c r="D3356" s="358"/>
      <c r="E3356" s="358">
        <v>245.95509967524004</v>
      </c>
    </row>
    <row r="3357" spans="1:5">
      <c r="A3357" s="242" t="s">
        <v>16558</v>
      </c>
      <c r="B3357" s="243" t="s">
        <v>16331</v>
      </c>
      <c r="C3357" s="244" t="s">
        <v>16332</v>
      </c>
      <c r="D3357" s="358"/>
      <c r="E3357" s="358">
        <v>13014.24339532968</v>
      </c>
    </row>
    <row r="3358" spans="1:5">
      <c r="A3358" s="242" t="s">
        <v>16560</v>
      </c>
      <c r="B3358" s="243" t="s">
        <v>16334</v>
      </c>
      <c r="C3358" s="244" t="s">
        <v>16335</v>
      </c>
      <c r="D3358" s="358"/>
      <c r="E3358" s="358">
        <v>283.67399890259998</v>
      </c>
    </row>
    <row r="3359" spans="1:5">
      <c r="A3359" s="242" t="s">
        <v>16562</v>
      </c>
      <c r="B3359" s="243" t="s">
        <v>16337</v>
      </c>
      <c r="C3359" s="244" t="s">
        <v>16338</v>
      </c>
      <c r="D3359" s="358"/>
      <c r="E3359" s="358">
        <v>4715.3033106130797</v>
      </c>
    </row>
    <row r="3360" spans="1:5">
      <c r="A3360" s="242" t="s">
        <v>16564</v>
      </c>
      <c r="B3360" s="243" t="s">
        <v>16340</v>
      </c>
      <c r="C3360" s="244" t="s">
        <v>16341</v>
      </c>
      <c r="D3360" s="358"/>
      <c r="E3360" s="358">
        <v>283.67399890259998</v>
      </c>
    </row>
    <row r="3361" spans="1:5">
      <c r="A3361" s="242" t="s">
        <v>16566</v>
      </c>
      <c r="B3361" s="243" t="s">
        <v>16343</v>
      </c>
      <c r="C3361" s="244" t="s">
        <v>16344</v>
      </c>
      <c r="D3361" s="358"/>
      <c r="E3361" s="358">
        <v>7526.3853455643603</v>
      </c>
    </row>
    <row r="3362" spans="1:5" ht="31.2">
      <c r="A3362" s="242" t="s">
        <v>16568</v>
      </c>
      <c r="B3362" s="243" t="s">
        <v>16340</v>
      </c>
      <c r="C3362" s="244" t="s">
        <v>16346</v>
      </c>
      <c r="D3362" s="358"/>
      <c r="E3362" s="358">
        <v>283.67399890259998</v>
      </c>
    </row>
    <row r="3363" spans="1:5">
      <c r="A3363" s="242" t="s">
        <v>16570</v>
      </c>
      <c r="B3363" s="243" t="s">
        <v>16348</v>
      </c>
      <c r="C3363" s="244" t="s">
        <v>12981</v>
      </c>
      <c r="D3363" s="358"/>
      <c r="E3363" s="358">
        <v>3960.8542120024799</v>
      </c>
    </row>
    <row r="3364" spans="1:5">
      <c r="A3364" s="242" t="s">
        <v>16572</v>
      </c>
      <c r="B3364" s="243" t="s">
        <v>16348</v>
      </c>
      <c r="C3364" s="244" t="s">
        <v>12983</v>
      </c>
      <c r="D3364" s="358"/>
      <c r="E3364" s="358">
        <v>11789.019197011081</v>
      </c>
    </row>
    <row r="3365" spans="1:5">
      <c r="A3365" s="242" t="s">
        <v>16574</v>
      </c>
      <c r="B3365" s="243" t="s">
        <v>16351</v>
      </c>
      <c r="C3365" s="244" t="s">
        <v>32954</v>
      </c>
      <c r="D3365" s="358"/>
      <c r="E3365" s="358">
        <v>5846.9840699353208</v>
      </c>
    </row>
    <row r="3366" spans="1:5">
      <c r="A3366" s="242" t="s">
        <v>16576</v>
      </c>
      <c r="B3366" s="243" t="s">
        <v>16353</v>
      </c>
      <c r="C3366" s="244" t="s">
        <v>16354</v>
      </c>
      <c r="D3366" s="358"/>
      <c r="E3366" s="358">
        <v>2263.3472958318007</v>
      </c>
    </row>
    <row r="3367" spans="1:5">
      <c r="A3367" s="242" t="s">
        <v>16578</v>
      </c>
      <c r="B3367" s="243" t="s">
        <v>16356</v>
      </c>
      <c r="C3367" s="244" t="s">
        <v>16357</v>
      </c>
      <c r="D3367" s="358"/>
      <c r="E3367" s="358">
        <v>4149.4771537646402</v>
      </c>
    </row>
    <row r="3368" spans="1:5">
      <c r="A3368" s="242" t="s">
        <v>16580</v>
      </c>
      <c r="B3368" s="243" t="s">
        <v>16359</v>
      </c>
      <c r="C3368" s="244" t="s">
        <v>16360</v>
      </c>
      <c r="D3368" s="358"/>
      <c r="E3368" s="358">
        <v>4715.3033106130797</v>
      </c>
    </row>
    <row r="3369" spans="1:5">
      <c r="A3369" s="242" t="s">
        <v>16582</v>
      </c>
      <c r="B3369" s="243" t="s">
        <v>16362</v>
      </c>
      <c r="C3369" s="244" t="s">
        <v>16363</v>
      </c>
      <c r="D3369" s="358"/>
      <c r="E3369" s="358">
        <v>1226.7318164626802</v>
      </c>
    </row>
    <row r="3370" spans="1:5">
      <c r="A3370" s="242" t="s">
        <v>16584</v>
      </c>
      <c r="B3370" s="243" t="s">
        <v>16365</v>
      </c>
      <c r="C3370" s="244" t="s">
        <v>16366</v>
      </c>
      <c r="D3370" s="358"/>
      <c r="E3370" s="358">
        <v>1339.9027369574403</v>
      </c>
    </row>
    <row r="3371" spans="1:5">
      <c r="A3371" s="242" t="s">
        <v>16586</v>
      </c>
      <c r="B3371" s="243" t="s">
        <v>16368</v>
      </c>
      <c r="C3371" s="244" t="s">
        <v>16369</v>
      </c>
      <c r="D3371" s="358"/>
      <c r="E3371" s="358">
        <v>359.11179735732009</v>
      </c>
    </row>
    <row r="3372" spans="1:5">
      <c r="A3372" s="242" t="s">
        <v>16588</v>
      </c>
      <c r="B3372" s="243" t="s">
        <v>16371</v>
      </c>
      <c r="C3372" s="244" t="s">
        <v>17201</v>
      </c>
      <c r="D3372" s="358"/>
      <c r="E3372" s="358">
        <v>117.69377492700002</v>
      </c>
    </row>
    <row r="3373" spans="1:5">
      <c r="A3373" s="242" t="s">
        <v>16590</v>
      </c>
      <c r="B3373" s="243" t="s">
        <v>16373</v>
      </c>
      <c r="C3373" s="244" t="s">
        <v>32955</v>
      </c>
      <c r="D3373" s="358"/>
      <c r="E3373" s="358">
        <v>132.78417918048001</v>
      </c>
    </row>
    <row r="3374" spans="1:5">
      <c r="A3374" s="242" t="s">
        <v>16592</v>
      </c>
      <c r="B3374" s="243" t="s">
        <v>16375</v>
      </c>
      <c r="C3374" s="244" t="s">
        <v>16376</v>
      </c>
      <c r="D3374" s="358"/>
      <c r="E3374" s="358">
        <v>57.332157913080003</v>
      </c>
    </row>
    <row r="3375" spans="1:5">
      <c r="A3375" s="242" t="s">
        <v>16594</v>
      </c>
      <c r="B3375" s="243" t="s">
        <v>16297</v>
      </c>
      <c r="C3375" s="244" t="s">
        <v>31189</v>
      </c>
      <c r="D3375" s="358"/>
      <c r="E3375" s="358">
        <v>28.673190362880003</v>
      </c>
    </row>
    <row r="3376" spans="1:5">
      <c r="A3376" s="242" t="s">
        <v>16596</v>
      </c>
      <c r="B3376" s="243" t="s">
        <v>16379</v>
      </c>
      <c r="C3376" s="244" t="s">
        <v>29393</v>
      </c>
      <c r="D3376" s="358"/>
      <c r="E3376" s="358">
        <v>43.76359461636001</v>
      </c>
    </row>
    <row r="3377" spans="1:5">
      <c r="A3377" s="242" t="s">
        <v>16597</v>
      </c>
      <c r="B3377" s="243" t="s">
        <v>16381</v>
      </c>
      <c r="C3377" s="244" t="s">
        <v>21114</v>
      </c>
      <c r="D3377" s="358"/>
      <c r="E3377" s="358">
        <v>565.8403796611201</v>
      </c>
    </row>
    <row r="3378" spans="1:5">
      <c r="A3378" s="242" t="s">
        <v>16599</v>
      </c>
      <c r="B3378" s="243" t="s">
        <v>16383</v>
      </c>
      <c r="C3378" s="244" t="s">
        <v>16384</v>
      </c>
      <c r="D3378" s="358"/>
      <c r="E3378" s="358">
        <v>283.67399890259998</v>
      </c>
    </row>
    <row r="3379" spans="1:5">
      <c r="A3379" s="242" t="s">
        <v>16601</v>
      </c>
      <c r="B3379" s="243" t="s">
        <v>16386</v>
      </c>
      <c r="C3379" s="244" t="s">
        <v>16387</v>
      </c>
      <c r="D3379" s="358"/>
      <c r="E3379" s="358">
        <v>3301.4703933450005</v>
      </c>
    </row>
    <row r="3380" spans="1:5">
      <c r="A3380" s="242" t="s">
        <v>16603</v>
      </c>
      <c r="B3380" s="243" t="s">
        <v>16389</v>
      </c>
      <c r="C3380" s="244" t="s">
        <v>16390</v>
      </c>
      <c r="D3380" s="358"/>
      <c r="E3380" s="358">
        <v>21.120876829800004</v>
      </c>
    </row>
    <row r="3381" spans="1:5">
      <c r="A3381" s="242" t="s">
        <v>16605</v>
      </c>
      <c r="B3381" s="243" t="s">
        <v>16392</v>
      </c>
      <c r="C3381" s="244" t="s">
        <v>16393</v>
      </c>
      <c r="D3381" s="358"/>
      <c r="E3381" s="358">
        <v>1415.3405354121603</v>
      </c>
    </row>
    <row r="3382" spans="1:5">
      <c r="A3382" s="242" t="s">
        <v>16607</v>
      </c>
      <c r="B3382" s="243" t="s">
        <v>16395</v>
      </c>
      <c r="C3382" s="244" t="s">
        <v>16396</v>
      </c>
      <c r="D3382" s="358"/>
      <c r="E3382" s="358">
        <v>1226.7318164626802</v>
      </c>
    </row>
    <row r="3383" spans="1:5">
      <c r="A3383" s="242" t="s">
        <v>16609</v>
      </c>
      <c r="B3383" s="243" t="s">
        <v>16398</v>
      </c>
      <c r="C3383" s="244" t="s">
        <v>16399</v>
      </c>
      <c r="D3383" s="358"/>
      <c r="E3383" s="358">
        <v>7.5380907204000005</v>
      </c>
    </row>
    <row r="3384" spans="1:5">
      <c r="A3384" s="242" t="s">
        <v>16611</v>
      </c>
      <c r="B3384" s="243" t="s">
        <v>16401</v>
      </c>
      <c r="C3384" s="244" t="s">
        <v>16402</v>
      </c>
      <c r="D3384" s="358"/>
      <c r="E3384" s="358">
        <v>1.5076181440800003</v>
      </c>
    </row>
    <row r="3385" spans="1:5">
      <c r="A3385" s="242" t="s">
        <v>16613</v>
      </c>
      <c r="B3385" s="243" t="s">
        <v>16404</v>
      </c>
      <c r="C3385" s="244" t="s">
        <v>32956</v>
      </c>
      <c r="D3385" s="358"/>
      <c r="E3385" s="358">
        <v>1603.9634771743201</v>
      </c>
    </row>
    <row r="3386" spans="1:5">
      <c r="A3386" s="242" t="s">
        <v>16615</v>
      </c>
      <c r="B3386" s="243" t="s">
        <v>16406</v>
      </c>
      <c r="C3386" s="244" t="s">
        <v>32957</v>
      </c>
      <c r="D3386" s="358"/>
      <c r="E3386" s="358">
        <v>66.392089590240005</v>
      </c>
    </row>
    <row r="3387" spans="1:5">
      <c r="A3387" s="242" t="s">
        <v>16617</v>
      </c>
      <c r="B3387" s="243" t="s">
        <v>16408</v>
      </c>
      <c r="C3387" s="244" t="s">
        <v>16409</v>
      </c>
      <c r="D3387" s="358"/>
      <c r="E3387" s="358">
        <v>75.452021267400013</v>
      </c>
    </row>
    <row r="3388" spans="1:5">
      <c r="A3388" s="242" t="s">
        <v>16619</v>
      </c>
      <c r="B3388" s="243" t="s">
        <v>16411</v>
      </c>
      <c r="C3388" s="244" t="s">
        <v>13862</v>
      </c>
      <c r="D3388" s="358"/>
      <c r="E3388" s="358">
        <v>8487.5488036660827</v>
      </c>
    </row>
    <row r="3389" spans="1:5">
      <c r="A3389" s="242" t="s">
        <v>16621</v>
      </c>
      <c r="B3389" s="243" t="s">
        <v>16413</v>
      </c>
      <c r="C3389" s="244" t="s">
        <v>16414</v>
      </c>
      <c r="D3389" s="358"/>
      <c r="E3389" s="358">
        <v>15834.371139145444</v>
      </c>
    </row>
    <row r="3390" spans="1:5">
      <c r="A3390" s="242" t="s">
        <v>16623</v>
      </c>
      <c r="B3390" s="243" t="s">
        <v>16416</v>
      </c>
      <c r="C3390" s="244" t="s">
        <v>16417</v>
      </c>
      <c r="D3390" s="358"/>
      <c r="E3390" s="358">
        <v>3118.8921469718402</v>
      </c>
    </row>
    <row r="3391" spans="1:5">
      <c r="A3391" s="242" t="s">
        <v>16625</v>
      </c>
      <c r="B3391" s="243" t="s">
        <v>16419</v>
      </c>
      <c r="C3391" s="244" t="s">
        <v>32958</v>
      </c>
      <c r="D3391" s="358"/>
      <c r="E3391" s="358">
        <v>8487.5488036660827</v>
      </c>
    </row>
    <row r="3392" spans="1:5">
      <c r="A3392" s="242" t="s">
        <v>16627</v>
      </c>
      <c r="B3392" s="243" t="s">
        <v>16421</v>
      </c>
      <c r="C3392" s="244" t="s">
        <v>16422</v>
      </c>
      <c r="D3392" s="358"/>
      <c r="E3392" s="358">
        <v>28.673190362880003</v>
      </c>
    </row>
    <row r="3393" spans="1:5">
      <c r="A3393" s="242" t="s">
        <v>16629</v>
      </c>
      <c r="B3393" s="243" t="s">
        <v>16424</v>
      </c>
      <c r="C3393" s="244" t="s">
        <v>16425</v>
      </c>
      <c r="D3393" s="358"/>
      <c r="E3393" s="358">
        <v>137.30703361272003</v>
      </c>
    </row>
    <row r="3394" spans="1:5">
      <c r="A3394" s="242" t="s">
        <v>16631</v>
      </c>
      <c r="B3394" s="243" t="s">
        <v>16427</v>
      </c>
      <c r="C3394" s="244" t="s">
        <v>16428</v>
      </c>
      <c r="D3394" s="358"/>
      <c r="E3394" s="358">
        <v>66.392089590240005</v>
      </c>
    </row>
    <row r="3395" spans="1:5">
      <c r="A3395" s="242" t="s">
        <v>16633</v>
      </c>
      <c r="B3395" s="243" t="s">
        <v>16430</v>
      </c>
      <c r="C3395" s="244" t="s">
        <v>32959</v>
      </c>
      <c r="D3395" s="358"/>
      <c r="E3395" s="358">
        <v>12071.185577769602</v>
      </c>
    </row>
    <row r="3396" spans="1:5">
      <c r="A3396" s="242" t="s">
        <v>16635</v>
      </c>
      <c r="B3396" s="243" t="s">
        <v>16432</v>
      </c>
      <c r="C3396" s="244" t="s">
        <v>16433</v>
      </c>
      <c r="D3396" s="358"/>
      <c r="E3396" s="358">
        <v>8676.1717454282407</v>
      </c>
    </row>
    <row r="3397" spans="1:5">
      <c r="A3397" s="242" t="s">
        <v>16637</v>
      </c>
      <c r="B3397" s="243" t="s">
        <v>16406</v>
      </c>
      <c r="C3397" s="244" t="s">
        <v>16428</v>
      </c>
      <c r="D3397" s="358"/>
      <c r="E3397" s="358">
        <v>66.392089590240005</v>
      </c>
    </row>
    <row r="3398" spans="1:5">
      <c r="A3398" s="242" t="s">
        <v>16639</v>
      </c>
      <c r="B3398" s="243" t="s">
        <v>16436</v>
      </c>
      <c r="C3398" s="244" t="s">
        <v>16437</v>
      </c>
      <c r="D3398" s="358"/>
      <c r="E3398" s="358">
        <v>3206.4051133918806</v>
      </c>
    </row>
    <row r="3399" spans="1:5">
      <c r="A3399" s="242" t="s">
        <v>16641</v>
      </c>
      <c r="B3399" s="243" t="s">
        <v>16427</v>
      </c>
      <c r="C3399" s="244" t="s">
        <v>16439</v>
      </c>
      <c r="D3399" s="358"/>
      <c r="E3399" s="358">
        <v>19.613258685720002</v>
      </c>
    </row>
    <row r="3400" spans="1:5">
      <c r="A3400" s="242" t="s">
        <v>16643</v>
      </c>
      <c r="B3400" s="243" t="s">
        <v>16441</v>
      </c>
      <c r="C3400" s="244" t="s">
        <v>16442</v>
      </c>
      <c r="D3400" s="358"/>
      <c r="E3400" s="358">
        <v>1.5076181440800003</v>
      </c>
    </row>
    <row r="3401" spans="1:5">
      <c r="A3401" s="242" t="s">
        <v>16644</v>
      </c>
      <c r="B3401" s="243" t="s">
        <v>16444</v>
      </c>
      <c r="C3401" s="244" t="s">
        <v>16445</v>
      </c>
      <c r="D3401" s="358"/>
      <c r="E3401" s="358">
        <v>2648.117047263841</v>
      </c>
    </row>
    <row r="3402" spans="1:5">
      <c r="A3402" s="242" t="s">
        <v>16646</v>
      </c>
      <c r="B3402" s="243" t="s">
        <v>16447</v>
      </c>
      <c r="C3402" s="244" t="s">
        <v>16448</v>
      </c>
      <c r="D3402" s="358"/>
      <c r="E3402" s="358">
        <v>208.22197763520001</v>
      </c>
    </row>
    <row r="3403" spans="1:5">
      <c r="A3403" s="242" t="s">
        <v>16648</v>
      </c>
      <c r="B3403" s="243" t="s">
        <v>16450</v>
      </c>
      <c r="C3403" s="244" t="s">
        <v>16451</v>
      </c>
      <c r="D3403" s="358"/>
      <c r="E3403" s="358">
        <v>4074.0251324972401</v>
      </c>
    </row>
    <row r="3404" spans="1:5">
      <c r="A3404" s="242" t="s">
        <v>16650</v>
      </c>
      <c r="B3404" s="243" t="s">
        <v>16453</v>
      </c>
      <c r="C3404" s="244" t="s">
        <v>16454</v>
      </c>
      <c r="D3404" s="358"/>
      <c r="E3404" s="358">
        <v>1886.1298579328402</v>
      </c>
    </row>
    <row r="3405" spans="1:5">
      <c r="A3405" s="242" t="s">
        <v>16652</v>
      </c>
      <c r="B3405" s="243" t="s">
        <v>16456</v>
      </c>
      <c r="C3405" s="244" t="s">
        <v>20325</v>
      </c>
      <c r="D3405" s="358"/>
      <c r="E3405" s="358">
        <v>235.38754985400004</v>
      </c>
    </row>
    <row r="3406" spans="1:5">
      <c r="A3406" s="242" t="s">
        <v>16654</v>
      </c>
      <c r="B3406" s="243" t="s">
        <v>16458</v>
      </c>
      <c r="C3406" s="244" t="s">
        <v>16459</v>
      </c>
      <c r="D3406" s="358"/>
      <c r="E3406" s="358">
        <v>4715.3033106130797</v>
      </c>
    </row>
    <row r="3407" spans="1:5">
      <c r="A3407" s="242" t="s">
        <v>20377</v>
      </c>
      <c r="B3407" s="243" t="s">
        <v>16379</v>
      </c>
      <c r="C3407" s="244" t="s">
        <v>29393</v>
      </c>
      <c r="D3407" s="358"/>
      <c r="E3407" s="358">
        <v>43.76359461636001</v>
      </c>
    </row>
    <row r="3408" spans="1:5">
      <c r="A3408" s="242" t="s">
        <v>20379</v>
      </c>
      <c r="B3408" s="243" t="s">
        <v>16462</v>
      </c>
      <c r="C3408" s="244" t="s">
        <v>31189</v>
      </c>
      <c r="D3408" s="358"/>
      <c r="E3408" s="358">
        <v>28.673190362880003</v>
      </c>
    </row>
    <row r="3409" spans="1:5">
      <c r="A3409" s="242" t="s">
        <v>23916</v>
      </c>
      <c r="B3409" s="243" t="s">
        <v>16464</v>
      </c>
      <c r="C3409" s="244" t="s">
        <v>16396</v>
      </c>
      <c r="D3409" s="358"/>
      <c r="E3409" s="358">
        <v>1226.7318164626802</v>
      </c>
    </row>
    <row r="3410" spans="1:5">
      <c r="A3410" s="242" t="s">
        <v>23918</v>
      </c>
      <c r="B3410" s="243" t="s">
        <v>16466</v>
      </c>
      <c r="C3410" s="244" t="s">
        <v>16467</v>
      </c>
      <c r="D3410" s="358"/>
      <c r="E3410" s="358">
        <v>1226.7318164626802</v>
      </c>
    </row>
    <row r="3411" spans="1:5">
      <c r="A3411" s="242" t="s">
        <v>23920</v>
      </c>
      <c r="B3411" s="243" t="s">
        <v>16389</v>
      </c>
      <c r="C3411" s="244" t="s">
        <v>16390</v>
      </c>
      <c r="D3411" s="358"/>
      <c r="E3411" s="358">
        <v>21.120876829800004</v>
      </c>
    </row>
    <row r="3412" spans="1:5">
      <c r="A3412" s="242" t="s">
        <v>23922</v>
      </c>
      <c r="B3412" s="243" t="s">
        <v>16371</v>
      </c>
      <c r="C3412" s="244" t="s">
        <v>17201</v>
      </c>
      <c r="D3412" s="358"/>
      <c r="E3412" s="358">
        <v>117.69377492700002</v>
      </c>
    </row>
    <row r="3413" spans="1:5">
      <c r="A3413" s="242" t="s">
        <v>23924</v>
      </c>
      <c r="B3413" s="243" t="s">
        <v>16375</v>
      </c>
      <c r="C3413" s="244" t="s">
        <v>16376</v>
      </c>
      <c r="D3413" s="358"/>
      <c r="E3413" s="358">
        <v>57.332157913080003</v>
      </c>
    </row>
    <row r="3414" spans="1:5">
      <c r="A3414" s="242" t="s">
        <v>23925</v>
      </c>
      <c r="B3414" s="243" t="s">
        <v>16368</v>
      </c>
      <c r="C3414" s="244" t="s">
        <v>29512</v>
      </c>
      <c r="D3414" s="358"/>
      <c r="E3414" s="358">
        <v>359.11179735732009</v>
      </c>
    </row>
    <row r="3415" spans="1:5">
      <c r="A3415" s="242" t="s">
        <v>23927</v>
      </c>
      <c r="B3415" s="243" t="s">
        <v>16473</v>
      </c>
      <c r="C3415" s="244" t="s">
        <v>16474</v>
      </c>
      <c r="D3415" s="358"/>
      <c r="E3415" s="358">
        <v>359.11179735732009</v>
      </c>
    </row>
    <row r="3416" spans="1:5">
      <c r="A3416" s="242" t="s">
        <v>23929</v>
      </c>
      <c r="B3416" s="243" t="s">
        <v>16476</v>
      </c>
      <c r="C3416" s="244" t="s">
        <v>16477</v>
      </c>
      <c r="D3416" s="358"/>
      <c r="E3416" s="358">
        <v>283.67399890259998</v>
      </c>
    </row>
    <row r="3417" spans="1:5">
      <c r="A3417" s="242" t="s">
        <v>23931</v>
      </c>
      <c r="B3417" s="243" t="s">
        <v>16479</v>
      </c>
      <c r="C3417" s="244" t="s">
        <v>16480</v>
      </c>
      <c r="D3417" s="358"/>
      <c r="E3417" s="358">
        <v>283.67399890259998</v>
      </c>
    </row>
    <row r="3418" spans="1:5">
      <c r="A3418" s="242" t="s">
        <v>23932</v>
      </c>
      <c r="B3418" s="243" t="s">
        <v>16482</v>
      </c>
      <c r="C3418" s="244" t="s">
        <v>16483</v>
      </c>
      <c r="D3418" s="358"/>
      <c r="E3418" s="358">
        <v>22.628494973880006</v>
      </c>
    </row>
    <row r="3419" spans="1:5">
      <c r="A3419" s="242" t="s">
        <v>23934</v>
      </c>
      <c r="B3419" s="243" t="s">
        <v>16485</v>
      </c>
      <c r="C3419" s="244" t="s">
        <v>16486</v>
      </c>
      <c r="D3419" s="358"/>
      <c r="E3419" s="358">
        <v>66.392089590240005</v>
      </c>
    </row>
    <row r="3420" spans="1:5">
      <c r="A3420" s="242" t="s">
        <v>23936</v>
      </c>
      <c r="B3420" s="243" t="s">
        <v>16488</v>
      </c>
      <c r="C3420" s="244" t="s">
        <v>28708</v>
      </c>
      <c r="D3420" s="358"/>
      <c r="E3420" s="358">
        <v>226.34184098951999</v>
      </c>
    </row>
    <row r="3421" spans="1:5">
      <c r="A3421" s="242" t="s">
        <v>23938</v>
      </c>
      <c r="B3421" s="243" t="s">
        <v>16490</v>
      </c>
      <c r="C3421" s="244" t="s">
        <v>16491</v>
      </c>
      <c r="D3421" s="358"/>
      <c r="E3421" s="358">
        <v>235.38754985400004</v>
      </c>
    </row>
    <row r="3422" spans="1:5">
      <c r="A3422" s="242" t="s">
        <v>23940</v>
      </c>
      <c r="B3422" s="243" t="s">
        <v>12985</v>
      </c>
      <c r="C3422" s="244" t="s">
        <v>12986</v>
      </c>
      <c r="D3422" s="358"/>
      <c r="E3422" s="358">
        <v>603.55927888847998</v>
      </c>
    </row>
    <row r="3423" spans="1:5">
      <c r="A3423" s="242" t="s">
        <v>23942</v>
      </c>
      <c r="B3423" s="243" t="s">
        <v>12988</v>
      </c>
      <c r="C3423" s="244" t="s">
        <v>16284</v>
      </c>
      <c r="D3423" s="358"/>
      <c r="E3423" s="358">
        <v>547.7347391194802</v>
      </c>
    </row>
    <row r="3424" spans="1:5">
      <c r="A3424" s="242" t="s">
        <v>23944</v>
      </c>
      <c r="B3424" s="243" t="s">
        <v>16495</v>
      </c>
      <c r="C3424" s="244" t="s">
        <v>16496</v>
      </c>
      <c r="D3424" s="358"/>
      <c r="E3424" s="358">
        <v>2074.7385768823201</v>
      </c>
    </row>
    <row r="3425" spans="1:5">
      <c r="A3425" s="242" t="s">
        <v>23946</v>
      </c>
      <c r="B3425" s="243" t="s">
        <v>16495</v>
      </c>
      <c r="C3425" s="244" t="s">
        <v>16498</v>
      </c>
      <c r="D3425" s="358"/>
      <c r="E3425" s="358">
        <v>2074.7385768823201</v>
      </c>
    </row>
    <row r="3426" spans="1:5">
      <c r="A3426" s="242" t="s">
        <v>23948</v>
      </c>
      <c r="B3426" s="243" t="s">
        <v>16495</v>
      </c>
      <c r="C3426" s="244" t="s">
        <v>16500</v>
      </c>
      <c r="D3426" s="358"/>
      <c r="E3426" s="358">
        <v>1717.1201748564001</v>
      </c>
    </row>
    <row r="3427" spans="1:5">
      <c r="A3427" s="242" t="s">
        <v>23950</v>
      </c>
      <c r="B3427" s="243" t="s">
        <v>16495</v>
      </c>
      <c r="C3427" s="244" t="s">
        <v>16502</v>
      </c>
      <c r="D3427" s="358"/>
      <c r="E3427" s="358">
        <v>1528.5114559069202</v>
      </c>
    </row>
    <row r="3428" spans="1:5">
      <c r="A3428" s="242" t="s">
        <v>23952</v>
      </c>
      <c r="B3428" s="243" t="s">
        <v>16495</v>
      </c>
      <c r="C3428" s="244" t="s">
        <v>16504</v>
      </c>
      <c r="D3428" s="358"/>
      <c r="E3428" s="358">
        <v>980.79093960012028</v>
      </c>
    </row>
    <row r="3429" spans="1:5">
      <c r="A3429" s="242" t="s">
        <v>23954</v>
      </c>
      <c r="B3429" s="243" t="s">
        <v>16495</v>
      </c>
      <c r="C3429" s="244" t="s">
        <v>16506</v>
      </c>
      <c r="D3429" s="358"/>
      <c r="E3429" s="358">
        <v>980.79093960012028</v>
      </c>
    </row>
    <row r="3430" spans="1:5">
      <c r="A3430" s="242" t="s">
        <v>23956</v>
      </c>
      <c r="B3430" s="243" t="s">
        <v>16495</v>
      </c>
      <c r="C3430" s="244" t="s">
        <v>16508</v>
      </c>
      <c r="D3430" s="358"/>
      <c r="E3430" s="358">
        <v>924.95217701844012</v>
      </c>
    </row>
    <row r="3431" spans="1:5">
      <c r="A3431" s="242" t="s">
        <v>23958</v>
      </c>
      <c r="B3431" s="243" t="s">
        <v>16495</v>
      </c>
      <c r="C3431" s="244" t="s">
        <v>16510</v>
      </c>
      <c r="D3431" s="358"/>
      <c r="E3431" s="358">
        <v>1151.2940180079599</v>
      </c>
    </row>
    <row r="3432" spans="1:5">
      <c r="A3432" s="242" t="s">
        <v>23960</v>
      </c>
      <c r="B3432" s="243" t="s">
        <v>16495</v>
      </c>
      <c r="C3432" s="244" t="s">
        <v>16512</v>
      </c>
      <c r="D3432" s="358"/>
      <c r="E3432" s="358">
        <v>736.3434580689601</v>
      </c>
    </row>
    <row r="3433" spans="1:5">
      <c r="A3433" s="242" t="s">
        <v>23962</v>
      </c>
      <c r="B3433" s="243" t="s">
        <v>16495</v>
      </c>
      <c r="C3433" s="244" t="s">
        <v>16514</v>
      </c>
      <c r="D3433" s="358"/>
      <c r="E3433" s="358">
        <v>736.3434580689601</v>
      </c>
    </row>
    <row r="3434" spans="1:5">
      <c r="A3434" s="242" t="s">
        <v>23964</v>
      </c>
      <c r="B3434" s="243" t="s">
        <v>16516</v>
      </c>
      <c r="C3434" s="244" t="s">
        <v>16502</v>
      </c>
      <c r="D3434" s="358"/>
      <c r="E3434" s="358">
        <v>510.00161707944011</v>
      </c>
    </row>
    <row r="3435" spans="1:5">
      <c r="A3435" s="242" t="s">
        <v>23966</v>
      </c>
      <c r="B3435" s="243" t="s">
        <v>16516</v>
      </c>
      <c r="C3435" s="244" t="s">
        <v>16496</v>
      </c>
      <c r="D3435" s="358"/>
      <c r="E3435" s="358">
        <v>641.27817811584009</v>
      </c>
    </row>
    <row r="3436" spans="1:5">
      <c r="A3436" s="242" t="s">
        <v>23968</v>
      </c>
      <c r="B3436" s="243" t="s">
        <v>16516</v>
      </c>
      <c r="C3436" s="244" t="s">
        <v>16506</v>
      </c>
      <c r="D3436" s="358"/>
      <c r="E3436" s="358">
        <v>359.11179735732009</v>
      </c>
    </row>
    <row r="3437" spans="1:5">
      <c r="A3437" s="242" t="s">
        <v>23970</v>
      </c>
      <c r="B3437" s="243" t="s">
        <v>16516</v>
      </c>
      <c r="C3437" s="244" t="s">
        <v>16504</v>
      </c>
      <c r="D3437" s="358"/>
      <c r="E3437" s="358">
        <v>339.49853867160004</v>
      </c>
    </row>
    <row r="3438" spans="1:5" ht="15.75" customHeight="1">
      <c r="A3438" s="752" t="s">
        <v>16520</v>
      </c>
      <c r="B3438" s="753"/>
      <c r="C3438" s="753"/>
      <c r="D3438" s="419"/>
      <c r="E3438" s="246"/>
    </row>
    <row r="3439" spans="1:5">
      <c r="A3439" s="242" t="s">
        <v>23972</v>
      </c>
      <c r="B3439" s="220">
        <v>267</v>
      </c>
      <c r="C3439" s="242" t="s">
        <v>16522</v>
      </c>
      <c r="D3439" s="353"/>
      <c r="E3439" s="353">
        <v>94.785530616000017</v>
      </c>
    </row>
    <row r="3440" spans="1:5">
      <c r="A3440" s="242" t="s">
        <v>23974</v>
      </c>
      <c r="B3440" s="220">
        <v>448</v>
      </c>
      <c r="C3440" s="242" t="s">
        <v>16524</v>
      </c>
      <c r="D3440" s="353"/>
      <c r="E3440" s="353">
        <v>17.604107784</v>
      </c>
    </row>
    <row r="3441" spans="1:5">
      <c r="A3441" s="242" t="s">
        <v>23976</v>
      </c>
      <c r="B3441" s="220">
        <v>858</v>
      </c>
      <c r="C3441" s="242" t="s">
        <v>16526</v>
      </c>
      <c r="D3441" s="353"/>
      <c r="E3441" s="353">
        <v>38.223283752</v>
      </c>
    </row>
    <row r="3442" spans="1:5">
      <c r="A3442" s="242" t="s">
        <v>23978</v>
      </c>
      <c r="B3442" s="220">
        <v>859</v>
      </c>
      <c r="C3442" s="242" t="s">
        <v>16528</v>
      </c>
      <c r="D3442" s="353"/>
      <c r="E3442" s="353">
        <v>39.293146656000012</v>
      </c>
    </row>
    <row r="3443" spans="1:5">
      <c r="A3443" s="242" t="s">
        <v>23980</v>
      </c>
      <c r="B3443" s="220">
        <v>860</v>
      </c>
      <c r="C3443" s="242" t="s">
        <v>16530</v>
      </c>
      <c r="D3443" s="353"/>
      <c r="E3443" s="353">
        <v>32.679448704000002</v>
      </c>
    </row>
    <row r="3444" spans="1:5">
      <c r="A3444" s="242" t="s">
        <v>23982</v>
      </c>
      <c r="B3444" s="220">
        <v>861</v>
      </c>
      <c r="C3444" s="242" t="s">
        <v>16532</v>
      </c>
      <c r="D3444" s="353"/>
      <c r="E3444" s="353">
        <v>40.417043040000003</v>
      </c>
    </row>
    <row r="3445" spans="1:5">
      <c r="A3445" s="242" t="s">
        <v>23984</v>
      </c>
      <c r="B3445" s="220">
        <v>863</v>
      </c>
      <c r="C3445" s="242" t="s">
        <v>16534</v>
      </c>
      <c r="D3445" s="353"/>
      <c r="E3445" s="353">
        <v>76.057526448000019</v>
      </c>
    </row>
    <row r="3446" spans="1:5">
      <c r="A3446" s="242" t="s">
        <v>23986</v>
      </c>
      <c r="B3446" s="220">
        <v>864</v>
      </c>
      <c r="C3446" s="242" t="s">
        <v>16536</v>
      </c>
      <c r="D3446" s="353"/>
      <c r="E3446" s="353">
        <v>61.036219008000003</v>
      </c>
    </row>
    <row r="3447" spans="1:5">
      <c r="A3447" s="242" t="s">
        <v>23988</v>
      </c>
      <c r="B3447" s="220">
        <v>865</v>
      </c>
      <c r="C3447" s="242" t="s">
        <v>16538</v>
      </c>
      <c r="D3447" s="353"/>
      <c r="E3447" s="353">
        <v>55.243829952000006</v>
      </c>
    </row>
    <row r="3448" spans="1:5">
      <c r="A3448" s="242" t="s">
        <v>23990</v>
      </c>
      <c r="B3448" s="220">
        <v>872</v>
      </c>
      <c r="C3448" s="242" t="s">
        <v>16540</v>
      </c>
      <c r="D3448" s="353"/>
      <c r="E3448" s="353">
        <v>52.034241240000007</v>
      </c>
    </row>
    <row r="3449" spans="1:5">
      <c r="A3449" s="242" t="s">
        <v>23992</v>
      </c>
      <c r="B3449" s="220">
        <v>1108</v>
      </c>
      <c r="C3449" s="242" t="s">
        <v>16542</v>
      </c>
      <c r="D3449" s="353"/>
      <c r="E3449" s="353">
        <v>79.418408904000017</v>
      </c>
    </row>
    <row r="3450" spans="1:5">
      <c r="A3450" s="242" t="s">
        <v>23994</v>
      </c>
      <c r="B3450" s="220">
        <v>1188</v>
      </c>
      <c r="C3450" s="242" t="s">
        <v>16542</v>
      </c>
      <c r="D3450" s="353"/>
      <c r="E3450" s="353">
        <v>102.66361200000001</v>
      </c>
    </row>
    <row r="3451" spans="1:5">
      <c r="A3451" s="242" t="s">
        <v>23996</v>
      </c>
      <c r="B3451" s="220">
        <v>1282</v>
      </c>
      <c r="C3451" s="242" t="s">
        <v>16545</v>
      </c>
      <c r="D3451" s="353"/>
      <c r="E3451" s="353">
        <v>36.526632480000004</v>
      </c>
    </row>
    <row r="3452" spans="1:5">
      <c r="A3452" s="242" t="s">
        <v>23998</v>
      </c>
      <c r="B3452" s="220">
        <v>1293</v>
      </c>
      <c r="C3452" s="242" t="s">
        <v>16547</v>
      </c>
      <c r="D3452" s="353"/>
      <c r="E3452" s="353">
        <v>1.4589039600000004</v>
      </c>
    </row>
    <row r="3453" spans="1:5">
      <c r="A3453" s="242" t="s">
        <v>24000</v>
      </c>
      <c r="B3453" s="220">
        <v>1294</v>
      </c>
      <c r="C3453" s="242" t="s">
        <v>16549</v>
      </c>
      <c r="D3453" s="353"/>
      <c r="E3453" s="353">
        <v>0.9726026400000003</v>
      </c>
    </row>
    <row r="3454" spans="1:5">
      <c r="A3454" s="242" t="s">
        <v>24002</v>
      </c>
      <c r="B3454" s="220">
        <v>1296</v>
      </c>
      <c r="C3454" s="242" t="s">
        <v>16551</v>
      </c>
      <c r="D3454" s="353"/>
      <c r="E3454" s="353">
        <v>1.4589039600000004</v>
      </c>
    </row>
    <row r="3455" spans="1:5">
      <c r="A3455" s="242" t="s">
        <v>24004</v>
      </c>
      <c r="B3455" s="220">
        <v>1302</v>
      </c>
      <c r="C3455" s="242" t="s">
        <v>16553</v>
      </c>
      <c r="D3455" s="353"/>
      <c r="E3455" s="353">
        <v>1.221156648</v>
      </c>
    </row>
    <row r="3456" spans="1:5">
      <c r="A3456" s="242" t="s">
        <v>24006</v>
      </c>
      <c r="B3456" s="220">
        <v>1311</v>
      </c>
      <c r="C3456" s="242" t="s">
        <v>16555</v>
      </c>
      <c r="D3456" s="353"/>
      <c r="E3456" s="353">
        <v>6.6677314320000018</v>
      </c>
    </row>
    <row r="3457" spans="1:5">
      <c r="A3457" s="242" t="s">
        <v>24008</v>
      </c>
      <c r="B3457" s="220">
        <v>1321</v>
      </c>
      <c r="C3457" s="242" t="s">
        <v>16557</v>
      </c>
      <c r="D3457" s="353"/>
      <c r="E3457" s="353">
        <v>1.7506847520000004</v>
      </c>
    </row>
    <row r="3458" spans="1:5">
      <c r="A3458" s="242" t="s">
        <v>24010</v>
      </c>
      <c r="B3458" s="220">
        <v>1339</v>
      </c>
      <c r="C3458" s="242" t="s">
        <v>16559</v>
      </c>
      <c r="D3458" s="353"/>
      <c r="E3458" s="353">
        <v>4.2362248320000004</v>
      </c>
    </row>
    <row r="3459" spans="1:5">
      <c r="A3459" s="242" t="s">
        <v>24012</v>
      </c>
      <c r="B3459" s="220">
        <v>1340</v>
      </c>
      <c r="C3459" s="242" t="s">
        <v>16561</v>
      </c>
      <c r="D3459" s="353"/>
      <c r="E3459" s="353">
        <v>5.5438350480000009</v>
      </c>
    </row>
    <row r="3460" spans="1:5">
      <c r="A3460" s="242" t="s">
        <v>24014</v>
      </c>
      <c r="B3460" s="220">
        <v>1342</v>
      </c>
      <c r="C3460" s="242" t="s">
        <v>16563</v>
      </c>
      <c r="D3460" s="353"/>
      <c r="E3460" s="353">
        <v>3.3068489760000004</v>
      </c>
    </row>
    <row r="3461" spans="1:5">
      <c r="A3461" s="242" t="s">
        <v>24016</v>
      </c>
      <c r="B3461" s="220">
        <v>1343</v>
      </c>
      <c r="C3461" s="242" t="s">
        <v>16565</v>
      </c>
      <c r="D3461" s="353"/>
      <c r="E3461" s="353">
        <v>4.2362248320000004</v>
      </c>
    </row>
    <row r="3462" spans="1:5">
      <c r="A3462" s="242" t="s">
        <v>24018</v>
      </c>
      <c r="B3462" s="220">
        <v>1346</v>
      </c>
      <c r="C3462" s="242" t="s">
        <v>16567</v>
      </c>
      <c r="D3462" s="353"/>
      <c r="E3462" s="353">
        <v>3.8904105600000012</v>
      </c>
    </row>
    <row r="3463" spans="1:5">
      <c r="A3463" s="242" t="s">
        <v>24020</v>
      </c>
      <c r="B3463" s="220">
        <v>1349</v>
      </c>
      <c r="C3463" s="242" t="s">
        <v>16569</v>
      </c>
      <c r="D3463" s="353"/>
      <c r="E3463" s="353">
        <v>21.591778608000002</v>
      </c>
    </row>
    <row r="3464" spans="1:5">
      <c r="A3464" s="242" t="s">
        <v>24022</v>
      </c>
      <c r="B3464" s="220">
        <v>1352</v>
      </c>
      <c r="C3464" s="242" t="s">
        <v>16571</v>
      </c>
      <c r="D3464" s="353"/>
      <c r="E3464" s="353">
        <v>2.9718414000000006</v>
      </c>
    </row>
    <row r="3465" spans="1:5">
      <c r="A3465" s="242" t="s">
        <v>24024</v>
      </c>
      <c r="B3465" s="220">
        <v>1353</v>
      </c>
      <c r="C3465" s="242" t="s">
        <v>16573</v>
      </c>
      <c r="D3465" s="353"/>
      <c r="E3465" s="353">
        <v>2.7773208720000007</v>
      </c>
    </row>
    <row r="3466" spans="1:5">
      <c r="A3466" s="242" t="s">
        <v>24026</v>
      </c>
      <c r="B3466" s="220">
        <v>1354</v>
      </c>
      <c r="C3466" s="242" t="s">
        <v>16575</v>
      </c>
      <c r="D3466" s="353"/>
      <c r="E3466" s="353">
        <v>5.6410953120000009</v>
      </c>
    </row>
    <row r="3467" spans="1:5">
      <c r="A3467" s="242" t="s">
        <v>24028</v>
      </c>
      <c r="B3467" s="220">
        <v>1386</v>
      </c>
      <c r="C3467" s="242" t="s">
        <v>16577</v>
      </c>
      <c r="D3467" s="353"/>
      <c r="E3467" s="353">
        <v>0.54033480000000012</v>
      </c>
    </row>
    <row r="3468" spans="1:5">
      <c r="A3468" s="242" t="s">
        <v>24030</v>
      </c>
      <c r="B3468" s="220">
        <v>1388</v>
      </c>
      <c r="C3468" s="242" t="s">
        <v>16579</v>
      </c>
      <c r="D3468" s="353"/>
      <c r="E3468" s="353">
        <v>0.54033480000000012</v>
      </c>
    </row>
    <row r="3469" spans="1:5">
      <c r="A3469" s="242" t="s">
        <v>24032</v>
      </c>
      <c r="B3469" s="220">
        <v>1391</v>
      </c>
      <c r="C3469" s="242" t="s">
        <v>16581</v>
      </c>
      <c r="D3469" s="353"/>
      <c r="E3469" s="353">
        <v>0.7780821120000001</v>
      </c>
    </row>
    <row r="3470" spans="1:5">
      <c r="A3470" s="242" t="s">
        <v>24033</v>
      </c>
      <c r="B3470" s="220">
        <v>1393</v>
      </c>
      <c r="C3470" s="242" t="s">
        <v>16583</v>
      </c>
      <c r="D3470" s="353"/>
      <c r="E3470" s="353">
        <v>0.7780821120000001</v>
      </c>
    </row>
    <row r="3471" spans="1:5">
      <c r="A3471" s="242" t="s">
        <v>24035</v>
      </c>
      <c r="B3471" s="220">
        <v>1396</v>
      </c>
      <c r="C3471" s="242" t="s">
        <v>16585</v>
      </c>
      <c r="D3471" s="353"/>
      <c r="E3471" s="353">
        <v>1.6534244880000002</v>
      </c>
    </row>
    <row r="3472" spans="1:5">
      <c r="A3472" s="242" t="s">
        <v>24037</v>
      </c>
      <c r="B3472" s="220">
        <v>1407</v>
      </c>
      <c r="C3472" s="242" t="s">
        <v>16587</v>
      </c>
      <c r="D3472" s="353"/>
      <c r="E3472" s="353">
        <v>1.4589039600000004</v>
      </c>
    </row>
    <row r="3473" spans="1:5">
      <c r="A3473" s="242" t="s">
        <v>24039</v>
      </c>
      <c r="B3473" s="220">
        <v>1416</v>
      </c>
      <c r="C3473" s="242" t="s">
        <v>16589</v>
      </c>
      <c r="D3473" s="353"/>
      <c r="E3473" s="353">
        <v>2.5287668640000005</v>
      </c>
    </row>
    <row r="3474" spans="1:5">
      <c r="A3474" s="242" t="s">
        <v>24041</v>
      </c>
      <c r="B3474" s="220">
        <v>1417</v>
      </c>
      <c r="C3474" s="242" t="s">
        <v>16591</v>
      </c>
      <c r="D3474" s="353"/>
      <c r="E3474" s="353">
        <v>2.6800606080000002</v>
      </c>
    </row>
    <row r="3475" spans="1:5">
      <c r="A3475" s="242" t="s">
        <v>24043</v>
      </c>
      <c r="B3475" s="220">
        <v>1422</v>
      </c>
      <c r="C3475" s="242" t="s">
        <v>16593</v>
      </c>
      <c r="D3475" s="353"/>
      <c r="E3475" s="353">
        <v>3.3068489760000004</v>
      </c>
    </row>
    <row r="3476" spans="1:5">
      <c r="A3476" s="242" t="s">
        <v>24045</v>
      </c>
      <c r="B3476" s="220">
        <v>1423</v>
      </c>
      <c r="C3476" s="242" t="s">
        <v>16595</v>
      </c>
      <c r="D3476" s="353"/>
      <c r="E3476" s="353">
        <v>4.0849310880000003</v>
      </c>
    </row>
    <row r="3477" spans="1:5">
      <c r="A3477" s="242" t="s">
        <v>24047</v>
      </c>
      <c r="B3477" s="220">
        <v>1424</v>
      </c>
      <c r="C3477" s="242" t="s">
        <v>16559</v>
      </c>
      <c r="D3477" s="353"/>
      <c r="E3477" s="353">
        <v>5.1115672080000012</v>
      </c>
    </row>
    <row r="3478" spans="1:5">
      <c r="A3478" s="242" t="s">
        <v>24049</v>
      </c>
      <c r="B3478" s="220">
        <v>1425</v>
      </c>
      <c r="C3478" s="242" t="s">
        <v>16598</v>
      </c>
      <c r="D3478" s="353"/>
      <c r="E3478" s="353">
        <v>5.2088274720000012</v>
      </c>
    </row>
    <row r="3479" spans="1:5">
      <c r="A3479" s="242" t="s">
        <v>24051</v>
      </c>
      <c r="B3479" s="220">
        <v>1433</v>
      </c>
      <c r="C3479" s="242" t="s">
        <v>16600</v>
      </c>
      <c r="D3479" s="353"/>
      <c r="E3479" s="353">
        <v>5.7383555760000009</v>
      </c>
    </row>
    <row r="3480" spans="1:5">
      <c r="A3480" s="242" t="s">
        <v>24053</v>
      </c>
      <c r="B3480" s="220">
        <v>1441</v>
      </c>
      <c r="C3480" s="242" t="s">
        <v>16602</v>
      </c>
      <c r="D3480" s="353"/>
      <c r="E3480" s="353">
        <v>11.433484368000004</v>
      </c>
    </row>
    <row r="3481" spans="1:5">
      <c r="A3481" s="242" t="s">
        <v>24055</v>
      </c>
      <c r="B3481" s="220">
        <v>1448</v>
      </c>
      <c r="C3481" s="242" t="s">
        <v>16604</v>
      </c>
      <c r="D3481" s="353"/>
      <c r="E3481" s="353">
        <v>0.34581427200000009</v>
      </c>
    </row>
    <row r="3482" spans="1:5">
      <c r="A3482" s="242" t="s">
        <v>24057</v>
      </c>
      <c r="B3482" s="220">
        <v>1451</v>
      </c>
      <c r="C3482" s="242" t="s">
        <v>16606</v>
      </c>
      <c r="D3482" s="353"/>
      <c r="E3482" s="353">
        <v>0.34581427200000009</v>
      </c>
    </row>
    <row r="3483" spans="1:5">
      <c r="A3483" s="242" t="s">
        <v>24059</v>
      </c>
      <c r="B3483" s="220">
        <v>1453</v>
      </c>
      <c r="C3483" s="242" t="s">
        <v>16608</v>
      </c>
      <c r="D3483" s="353"/>
      <c r="E3483" s="353">
        <v>0.68082184800000023</v>
      </c>
    </row>
    <row r="3484" spans="1:5">
      <c r="A3484" s="242" t="s">
        <v>24061</v>
      </c>
      <c r="B3484" s="220">
        <v>1454</v>
      </c>
      <c r="C3484" s="242" t="s">
        <v>16610</v>
      </c>
      <c r="D3484" s="353"/>
      <c r="E3484" s="353">
        <v>0.54033480000000012</v>
      </c>
    </row>
    <row r="3485" spans="1:5">
      <c r="A3485" s="242" t="s">
        <v>24063</v>
      </c>
      <c r="B3485" s="220">
        <v>1457</v>
      </c>
      <c r="C3485" s="242" t="s">
        <v>16612</v>
      </c>
      <c r="D3485" s="353"/>
      <c r="E3485" s="353">
        <v>0.54033480000000012</v>
      </c>
    </row>
    <row r="3486" spans="1:5">
      <c r="A3486" s="242" t="s">
        <v>24065</v>
      </c>
      <c r="B3486" s="220">
        <v>1460</v>
      </c>
      <c r="C3486" s="242" t="s">
        <v>16614</v>
      </c>
      <c r="D3486" s="353"/>
      <c r="E3486" s="353">
        <v>4.0849310880000003</v>
      </c>
    </row>
    <row r="3487" spans="1:5">
      <c r="A3487" s="242" t="s">
        <v>24066</v>
      </c>
      <c r="B3487" s="220">
        <v>1461</v>
      </c>
      <c r="C3487" s="242" t="s">
        <v>16616</v>
      </c>
      <c r="D3487" s="353"/>
      <c r="E3487" s="353">
        <v>0.54033480000000012</v>
      </c>
    </row>
    <row r="3488" spans="1:5">
      <c r="A3488" s="242" t="s">
        <v>24068</v>
      </c>
      <c r="B3488" s="220">
        <v>1463</v>
      </c>
      <c r="C3488" s="242" t="s">
        <v>16618</v>
      </c>
      <c r="D3488" s="353"/>
      <c r="E3488" s="353">
        <v>0.54033480000000012</v>
      </c>
    </row>
    <row r="3489" spans="1:5">
      <c r="A3489" s="242" t="s">
        <v>24070</v>
      </c>
      <c r="B3489" s="220">
        <v>1464</v>
      </c>
      <c r="C3489" s="242" t="s">
        <v>16620</v>
      </c>
      <c r="D3489" s="353"/>
      <c r="E3489" s="353">
        <v>0.7780821120000001</v>
      </c>
    </row>
    <row r="3490" spans="1:5">
      <c r="A3490" s="242" t="s">
        <v>24072</v>
      </c>
      <c r="B3490" s="220">
        <v>1465</v>
      </c>
      <c r="C3490" s="242" t="s">
        <v>16622</v>
      </c>
      <c r="D3490" s="353"/>
      <c r="E3490" s="353">
        <v>0.8753423760000002</v>
      </c>
    </row>
    <row r="3491" spans="1:5">
      <c r="A3491" s="242" t="s">
        <v>24074</v>
      </c>
      <c r="B3491" s="220">
        <v>1469</v>
      </c>
      <c r="C3491" s="242" t="s">
        <v>16624</v>
      </c>
      <c r="D3491" s="353"/>
      <c r="E3491" s="353">
        <v>1.3184169120000002</v>
      </c>
    </row>
    <row r="3492" spans="1:5">
      <c r="A3492" s="242" t="s">
        <v>24076</v>
      </c>
      <c r="B3492" s="220">
        <v>1470</v>
      </c>
      <c r="C3492" s="242" t="s">
        <v>16626</v>
      </c>
      <c r="D3492" s="353"/>
      <c r="E3492" s="353">
        <v>1.1238963840000005</v>
      </c>
    </row>
    <row r="3493" spans="1:5">
      <c r="A3493" s="242" t="s">
        <v>24078</v>
      </c>
      <c r="B3493" s="220">
        <v>1472</v>
      </c>
      <c r="C3493" s="242" t="s">
        <v>16628</v>
      </c>
      <c r="D3493" s="353"/>
      <c r="E3493" s="353">
        <v>1.1238963840000005</v>
      </c>
    </row>
    <row r="3494" spans="1:5">
      <c r="A3494" s="242" t="s">
        <v>24080</v>
      </c>
      <c r="B3494" s="220">
        <v>1473</v>
      </c>
      <c r="C3494" s="242" t="s">
        <v>16630</v>
      </c>
      <c r="D3494" s="353"/>
      <c r="E3494" s="353">
        <v>1.3184169120000002</v>
      </c>
    </row>
    <row r="3495" spans="1:5">
      <c r="A3495" s="242" t="s">
        <v>24081</v>
      </c>
      <c r="B3495" s="220">
        <v>1475</v>
      </c>
      <c r="C3495" s="242" t="s">
        <v>16632</v>
      </c>
      <c r="D3495" s="353"/>
      <c r="E3495" s="353">
        <v>1.221156648</v>
      </c>
    </row>
    <row r="3496" spans="1:5">
      <c r="A3496" s="242" t="s">
        <v>24083</v>
      </c>
      <c r="B3496" s="220">
        <v>1476</v>
      </c>
      <c r="C3496" s="242" t="s">
        <v>16634</v>
      </c>
      <c r="D3496" s="353"/>
      <c r="E3496" s="353">
        <v>1.9019784960000001</v>
      </c>
    </row>
    <row r="3497" spans="1:5">
      <c r="A3497" s="242" t="s">
        <v>24085</v>
      </c>
      <c r="B3497" s="220">
        <v>1480</v>
      </c>
      <c r="C3497" s="242" t="s">
        <v>16636</v>
      </c>
      <c r="D3497" s="353"/>
      <c r="E3497" s="353">
        <v>1.9992387600000006</v>
      </c>
    </row>
    <row r="3498" spans="1:5">
      <c r="A3498" s="242" t="s">
        <v>24087</v>
      </c>
      <c r="B3498" s="220">
        <v>1481</v>
      </c>
      <c r="C3498" s="242" t="s">
        <v>16638</v>
      </c>
      <c r="D3498" s="353"/>
      <c r="E3498" s="353">
        <v>2.2369860720000005</v>
      </c>
    </row>
    <row r="3499" spans="1:5">
      <c r="A3499" s="242" t="s">
        <v>24089</v>
      </c>
      <c r="B3499" s="220">
        <v>1499</v>
      </c>
      <c r="C3499" s="242" t="s">
        <v>16640</v>
      </c>
      <c r="D3499" s="353"/>
      <c r="E3499" s="353">
        <v>5.2088274720000012</v>
      </c>
    </row>
    <row r="3500" spans="1:5">
      <c r="A3500" s="242" t="s">
        <v>24091</v>
      </c>
      <c r="B3500" s="220">
        <v>1531</v>
      </c>
      <c r="C3500" s="242" t="s">
        <v>16642</v>
      </c>
      <c r="D3500" s="353"/>
      <c r="E3500" s="353">
        <v>1.9992387600000006</v>
      </c>
    </row>
    <row r="3501" spans="1:5">
      <c r="A3501" s="242" t="s">
        <v>20585</v>
      </c>
      <c r="B3501" s="220">
        <v>1532</v>
      </c>
      <c r="C3501" s="242" t="s">
        <v>16630</v>
      </c>
      <c r="D3501" s="353"/>
      <c r="E3501" s="353">
        <v>2.9718414000000006</v>
      </c>
    </row>
    <row r="3502" spans="1:5">
      <c r="A3502" s="242" t="s">
        <v>20587</v>
      </c>
      <c r="B3502" s="220">
        <v>1533</v>
      </c>
      <c r="C3502" s="242" t="s">
        <v>16645</v>
      </c>
      <c r="D3502" s="353"/>
      <c r="E3502" s="353">
        <v>3.3068489760000004</v>
      </c>
    </row>
    <row r="3503" spans="1:5">
      <c r="A3503" s="242" t="s">
        <v>20589</v>
      </c>
      <c r="B3503" s="220">
        <v>1537</v>
      </c>
      <c r="C3503" s="242" t="s">
        <v>16647</v>
      </c>
      <c r="D3503" s="353"/>
      <c r="E3503" s="353">
        <v>3.6526632480000005</v>
      </c>
    </row>
    <row r="3504" spans="1:5">
      <c r="A3504" s="242" t="s">
        <v>20591</v>
      </c>
      <c r="B3504" s="220">
        <v>1544</v>
      </c>
      <c r="C3504" s="242" t="s">
        <v>16649</v>
      </c>
      <c r="D3504" s="353"/>
      <c r="E3504" s="353">
        <v>1.221156648</v>
      </c>
    </row>
    <row r="3505" spans="1:5">
      <c r="A3505" s="242" t="s">
        <v>20593</v>
      </c>
      <c r="B3505" s="220">
        <v>1546</v>
      </c>
      <c r="C3505" s="242" t="s">
        <v>16651</v>
      </c>
      <c r="D3505" s="353"/>
      <c r="E3505" s="353">
        <v>1.3184169120000002</v>
      </c>
    </row>
    <row r="3506" spans="1:5">
      <c r="A3506" s="242" t="s">
        <v>20595</v>
      </c>
      <c r="B3506" s="220">
        <v>1548</v>
      </c>
      <c r="C3506" s="242" t="s">
        <v>16653</v>
      </c>
      <c r="D3506" s="353"/>
      <c r="E3506" s="353">
        <v>2.6800606080000002</v>
      </c>
    </row>
    <row r="3507" spans="1:5">
      <c r="A3507" s="242" t="s">
        <v>20597</v>
      </c>
      <c r="B3507" s="220">
        <v>1551</v>
      </c>
      <c r="C3507" s="242" t="s">
        <v>16655</v>
      </c>
      <c r="D3507" s="353"/>
      <c r="E3507" s="353">
        <v>3.458142720000001</v>
      </c>
    </row>
    <row r="3508" spans="1:5">
      <c r="A3508" s="242" t="s">
        <v>20599</v>
      </c>
      <c r="B3508" s="220">
        <v>1553</v>
      </c>
      <c r="C3508" s="242" t="s">
        <v>20378</v>
      </c>
      <c r="D3508" s="353"/>
      <c r="E3508" s="353">
        <v>3.7499235120000014</v>
      </c>
    </row>
    <row r="3509" spans="1:5">
      <c r="A3509" s="242" t="s">
        <v>20601</v>
      </c>
      <c r="B3509" s="220">
        <v>1554</v>
      </c>
      <c r="C3509" s="242" t="s">
        <v>20380</v>
      </c>
      <c r="D3509" s="353"/>
      <c r="E3509" s="353">
        <v>2.6800606080000002</v>
      </c>
    </row>
    <row r="3510" spans="1:5">
      <c r="A3510" s="242" t="s">
        <v>20603</v>
      </c>
      <c r="B3510" s="220">
        <v>1720</v>
      </c>
      <c r="C3510" s="242" t="s">
        <v>23917</v>
      </c>
      <c r="D3510" s="353"/>
      <c r="E3510" s="353">
        <v>6.6677314320000018</v>
      </c>
    </row>
    <row r="3511" spans="1:5">
      <c r="A3511" s="242" t="s">
        <v>20605</v>
      </c>
      <c r="B3511" s="220">
        <v>1721</v>
      </c>
      <c r="C3511" s="242" t="s">
        <v>23919</v>
      </c>
      <c r="D3511" s="353"/>
      <c r="E3511" s="353">
        <v>6.6677314320000018</v>
      </c>
    </row>
    <row r="3512" spans="1:5">
      <c r="A3512" s="242" t="s">
        <v>20607</v>
      </c>
      <c r="B3512" s="220">
        <v>1794</v>
      </c>
      <c r="C3512" s="242" t="s">
        <v>23921</v>
      </c>
      <c r="D3512" s="353"/>
      <c r="E3512" s="353">
        <v>0.54033480000000012</v>
      </c>
    </row>
    <row r="3513" spans="1:5">
      <c r="A3513" s="242" t="s">
        <v>20609</v>
      </c>
      <c r="B3513" s="220">
        <v>1797</v>
      </c>
      <c r="C3513" s="242" t="s">
        <v>23923</v>
      </c>
      <c r="D3513" s="353"/>
      <c r="E3513" s="353">
        <v>0.68082184800000023</v>
      </c>
    </row>
    <row r="3514" spans="1:5">
      <c r="A3514" s="242" t="s">
        <v>20611</v>
      </c>
      <c r="B3514" s="220">
        <v>1813</v>
      </c>
      <c r="C3514" s="242" t="s">
        <v>23923</v>
      </c>
      <c r="D3514" s="353"/>
      <c r="E3514" s="353">
        <v>1.221156648</v>
      </c>
    </row>
    <row r="3515" spans="1:5">
      <c r="A3515" s="242" t="s">
        <v>20613</v>
      </c>
      <c r="B3515" s="220">
        <v>1818</v>
      </c>
      <c r="C3515" s="242" t="s">
        <v>23926</v>
      </c>
      <c r="D3515" s="353"/>
      <c r="E3515" s="353">
        <v>1.9992387600000006</v>
      </c>
    </row>
    <row r="3516" spans="1:5">
      <c r="A3516" s="242" t="s">
        <v>20615</v>
      </c>
      <c r="B3516" s="220">
        <v>1828</v>
      </c>
      <c r="C3516" s="242" t="s">
        <v>23928</v>
      </c>
      <c r="D3516" s="353"/>
      <c r="E3516" s="353">
        <v>0.34581427200000009</v>
      </c>
    </row>
    <row r="3517" spans="1:5">
      <c r="A3517" s="242" t="s">
        <v>20617</v>
      </c>
      <c r="B3517" s="220">
        <v>1840</v>
      </c>
      <c r="C3517" s="242" t="s">
        <v>23930</v>
      </c>
      <c r="D3517" s="353"/>
      <c r="E3517" s="353">
        <v>12.741094584000002</v>
      </c>
    </row>
    <row r="3518" spans="1:5">
      <c r="A3518" s="242" t="s">
        <v>20619</v>
      </c>
      <c r="B3518" s="220">
        <v>1866</v>
      </c>
      <c r="C3518" s="242" t="s">
        <v>9445</v>
      </c>
      <c r="D3518" s="353"/>
      <c r="E3518" s="353">
        <v>2.3342463360000005</v>
      </c>
    </row>
    <row r="3519" spans="1:5">
      <c r="A3519" s="242" t="s">
        <v>20621</v>
      </c>
      <c r="B3519" s="220">
        <v>1878</v>
      </c>
      <c r="C3519" s="242" t="s">
        <v>23933</v>
      </c>
      <c r="D3519" s="353"/>
      <c r="E3519" s="353">
        <v>27.913695768000004</v>
      </c>
    </row>
    <row r="3520" spans="1:5">
      <c r="A3520" s="242" t="s">
        <v>20623</v>
      </c>
      <c r="B3520" s="220">
        <v>1898</v>
      </c>
      <c r="C3520" s="242" t="s">
        <v>23935</v>
      </c>
      <c r="D3520" s="353"/>
      <c r="E3520" s="353">
        <v>0.7780821120000001</v>
      </c>
    </row>
    <row r="3521" spans="1:5">
      <c r="A3521" s="242" t="s">
        <v>20625</v>
      </c>
      <c r="B3521" s="220">
        <v>1905</v>
      </c>
      <c r="C3521" s="242" t="s">
        <v>23937</v>
      </c>
      <c r="D3521" s="353"/>
      <c r="E3521" s="353">
        <v>2.4315066000000001</v>
      </c>
    </row>
    <row r="3522" spans="1:5">
      <c r="A3522" s="242" t="s">
        <v>20627</v>
      </c>
      <c r="B3522" s="220">
        <v>1932</v>
      </c>
      <c r="C3522" s="242" t="s">
        <v>23939</v>
      </c>
      <c r="D3522" s="353"/>
      <c r="E3522" s="353">
        <v>0.54033480000000012</v>
      </c>
    </row>
    <row r="3523" spans="1:5">
      <c r="A3523" s="242" t="s">
        <v>20629</v>
      </c>
      <c r="B3523" s="220">
        <v>1934</v>
      </c>
      <c r="C3523" s="242" t="s">
        <v>23941</v>
      </c>
      <c r="D3523" s="353"/>
      <c r="E3523" s="353">
        <v>0.54033480000000012</v>
      </c>
    </row>
    <row r="3524" spans="1:5">
      <c r="A3524" s="242" t="s">
        <v>20631</v>
      </c>
      <c r="B3524" s="220">
        <v>1936</v>
      </c>
      <c r="C3524" s="242" t="s">
        <v>23943</v>
      </c>
      <c r="D3524" s="353"/>
      <c r="E3524" s="353">
        <v>0.68082184800000023</v>
      </c>
    </row>
    <row r="3525" spans="1:5">
      <c r="A3525" s="242" t="s">
        <v>20633</v>
      </c>
      <c r="B3525" s="220">
        <v>1938</v>
      </c>
      <c r="C3525" s="242" t="s">
        <v>23945</v>
      </c>
      <c r="D3525" s="353"/>
      <c r="E3525" s="353">
        <v>0.54033480000000012</v>
      </c>
    </row>
    <row r="3526" spans="1:5">
      <c r="A3526" s="242" t="s">
        <v>20635</v>
      </c>
      <c r="B3526" s="220">
        <v>1939</v>
      </c>
      <c r="C3526" s="242" t="s">
        <v>23947</v>
      </c>
      <c r="D3526" s="353"/>
      <c r="E3526" s="353">
        <v>0.54033480000000012</v>
      </c>
    </row>
    <row r="3527" spans="1:5">
      <c r="A3527" s="242" t="s">
        <v>20637</v>
      </c>
      <c r="B3527" s="220">
        <v>1942</v>
      </c>
      <c r="C3527" s="242" t="s">
        <v>23949</v>
      </c>
      <c r="D3527" s="353"/>
      <c r="E3527" s="353">
        <v>0.54033480000000012</v>
      </c>
    </row>
    <row r="3528" spans="1:5">
      <c r="A3528" s="242" t="s">
        <v>20639</v>
      </c>
      <c r="B3528" s="220">
        <v>1945</v>
      </c>
      <c r="C3528" s="242" t="s">
        <v>23951</v>
      </c>
      <c r="D3528" s="353"/>
      <c r="E3528" s="353">
        <v>0.54033480000000012</v>
      </c>
    </row>
    <row r="3529" spans="1:5">
      <c r="A3529" s="242" t="s">
        <v>20641</v>
      </c>
      <c r="B3529" s="220">
        <v>1949</v>
      </c>
      <c r="C3529" s="242" t="s">
        <v>23953</v>
      </c>
      <c r="D3529" s="353"/>
      <c r="E3529" s="353">
        <v>0.68082184800000023</v>
      </c>
    </row>
    <row r="3530" spans="1:5">
      <c r="A3530" s="242" t="s">
        <v>20643</v>
      </c>
      <c r="B3530" s="220">
        <v>1951</v>
      </c>
      <c r="C3530" s="242" t="s">
        <v>23955</v>
      </c>
      <c r="D3530" s="353"/>
      <c r="E3530" s="353">
        <v>0.54033480000000012</v>
      </c>
    </row>
    <row r="3531" spans="1:5">
      <c r="A3531" s="242" t="s">
        <v>20644</v>
      </c>
      <c r="B3531" s="220">
        <v>1959</v>
      </c>
      <c r="C3531" s="242" t="s">
        <v>23957</v>
      </c>
      <c r="D3531" s="353"/>
      <c r="E3531" s="353">
        <v>0.8753423760000002</v>
      </c>
    </row>
    <row r="3532" spans="1:5">
      <c r="A3532" s="242" t="s">
        <v>20646</v>
      </c>
      <c r="B3532" s="220">
        <v>1964</v>
      </c>
      <c r="C3532" s="242" t="s">
        <v>23959</v>
      </c>
      <c r="D3532" s="353"/>
      <c r="E3532" s="353">
        <v>0.9726026400000003</v>
      </c>
    </row>
    <row r="3533" spans="1:5">
      <c r="A3533" s="242" t="s">
        <v>20648</v>
      </c>
      <c r="B3533" s="220">
        <v>1966</v>
      </c>
      <c r="C3533" s="242" t="s">
        <v>23961</v>
      </c>
      <c r="D3533" s="353"/>
      <c r="E3533" s="353">
        <v>1.3184169120000002</v>
      </c>
    </row>
    <row r="3534" spans="1:5">
      <c r="A3534" s="242" t="s">
        <v>20650</v>
      </c>
      <c r="B3534" s="220">
        <v>1967</v>
      </c>
      <c r="C3534" s="242" t="s">
        <v>23963</v>
      </c>
      <c r="D3534" s="353"/>
      <c r="E3534" s="353">
        <v>0.8753423760000002</v>
      </c>
    </row>
    <row r="3535" spans="1:5">
      <c r="A3535" s="242" t="s">
        <v>20651</v>
      </c>
      <c r="B3535" s="220">
        <v>1971</v>
      </c>
      <c r="C3535" s="242" t="s">
        <v>23965</v>
      </c>
      <c r="D3535" s="353"/>
      <c r="E3535" s="353">
        <v>0.54033480000000012</v>
      </c>
    </row>
    <row r="3536" spans="1:5">
      <c r="A3536" s="242" t="s">
        <v>20652</v>
      </c>
      <c r="B3536" s="220">
        <v>1973</v>
      </c>
      <c r="C3536" s="242" t="s">
        <v>23967</v>
      </c>
      <c r="D3536" s="353"/>
      <c r="E3536" s="353">
        <v>0.68082184800000023</v>
      </c>
    </row>
    <row r="3537" spans="1:5">
      <c r="A3537" s="242" t="s">
        <v>20653</v>
      </c>
      <c r="B3537" s="220">
        <v>1977</v>
      </c>
      <c r="C3537" s="242" t="s">
        <v>23969</v>
      </c>
      <c r="D3537" s="353"/>
      <c r="E3537" s="353">
        <v>0.9726026400000003</v>
      </c>
    </row>
    <row r="3538" spans="1:5">
      <c r="A3538" s="242" t="s">
        <v>20655</v>
      </c>
      <c r="B3538" s="220">
        <v>1979</v>
      </c>
      <c r="C3538" s="242" t="s">
        <v>23971</v>
      </c>
      <c r="D3538" s="353"/>
      <c r="E3538" s="353">
        <v>0.68082184800000023</v>
      </c>
    </row>
    <row r="3539" spans="1:5">
      <c r="A3539" s="242" t="s">
        <v>20657</v>
      </c>
      <c r="B3539" s="220">
        <v>1980</v>
      </c>
      <c r="C3539" s="242" t="s">
        <v>23973</v>
      </c>
      <c r="D3539" s="353"/>
      <c r="E3539" s="353">
        <v>0.8753423760000002</v>
      </c>
    </row>
    <row r="3540" spans="1:5">
      <c r="A3540" s="242" t="s">
        <v>20659</v>
      </c>
      <c r="B3540" s="220">
        <v>1981</v>
      </c>
      <c r="C3540" s="242" t="s">
        <v>23975</v>
      </c>
      <c r="D3540" s="353"/>
      <c r="E3540" s="353">
        <v>1.221156648</v>
      </c>
    </row>
    <row r="3541" spans="1:5">
      <c r="A3541" s="242" t="s">
        <v>20661</v>
      </c>
      <c r="B3541" s="220">
        <v>1987</v>
      </c>
      <c r="C3541" s="242" t="s">
        <v>23977</v>
      </c>
      <c r="D3541" s="353"/>
      <c r="E3541" s="353">
        <v>0.54033480000000012</v>
      </c>
    </row>
    <row r="3542" spans="1:5">
      <c r="A3542" s="242" t="s">
        <v>20663</v>
      </c>
      <c r="B3542" s="220">
        <v>1988</v>
      </c>
      <c r="C3542" s="242" t="s">
        <v>23979</v>
      </c>
      <c r="D3542" s="353"/>
      <c r="E3542" s="353">
        <v>1.1238963840000005</v>
      </c>
    </row>
    <row r="3543" spans="1:5">
      <c r="A3543" s="242" t="s">
        <v>20665</v>
      </c>
      <c r="B3543" s="220">
        <v>1990</v>
      </c>
      <c r="C3543" s="242" t="s">
        <v>23981</v>
      </c>
      <c r="D3543" s="353"/>
      <c r="E3543" s="353">
        <v>1.221156648</v>
      </c>
    </row>
    <row r="3544" spans="1:5">
      <c r="A3544" s="242" t="s">
        <v>20667</v>
      </c>
      <c r="B3544" s="220">
        <v>1992</v>
      </c>
      <c r="C3544" s="242" t="s">
        <v>23983</v>
      </c>
      <c r="D3544" s="353"/>
      <c r="E3544" s="353">
        <v>2.2369860720000005</v>
      </c>
    </row>
    <row r="3545" spans="1:5">
      <c r="A3545" s="242" t="s">
        <v>20669</v>
      </c>
      <c r="B3545" s="220">
        <v>1994</v>
      </c>
      <c r="C3545" s="242" t="s">
        <v>23985</v>
      </c>
      <c r="D3545" s="353"/>
      <c r="E3545" s="353">
        <v>1.6534244880000002</v>
      </c>
    </row>
    <row r="3546" spans="1:5">
      <c r="A3546" s="242" t="s">
        <v>20671</v>
      </c>
      <c r="B3546" s="220">
        <v>2001</v>
      </c>
      <c r="C3546" s="242" t="s">
        <v>23987</v>
      </c>
      <c r="D3546" s="353"/>
      <c r="E3546" s="353">
        <v>1.7506847520000004</v>
      </c>
    </row>
    <row r="3547" spans="1:5">
      <c r="A3547" s="242" t="s">
        <v>20673</v>
      </c>
      <c r="B3547" s="220">
        <v>2003</v>
      </c>
      <c r="C3547" s="242" t="s">
        <v>23989</v>
      </c>
      <c r="D3547" s="353"/>
      <c r="E3547" s="353">
        <v>2.0964990240000003</v>
      </c>
    </row>
    <row r="3548" spans="1:5">
      <c r="A3548" s="242" t="s">
        <v>20675</v>
      </c>
      <c r="B3548" s="220">
        <v>2004</v>
      </c>
      <c r="C3548" s="242" t="s">
        <v>23991</v>
      </c>
      <c r="D3548" s="353"/>
      <c r="E3548" s="353">
        <v>2.2369860720000005</v>
      </c>
    </row>
    <row r="3549" spans="1:5">
      <c r="A3549" s="242" t="s">
        <v>20677</v>
      </c>
      <c r="B3549" s="220">
        <v>2006</v>
      </c>
      <c r="C3549" s="242" t="s">
        <v>23993</v>
      </c>
      <c r="D3549" s="353"/>
      <c r="E3549" s="353">
        <v>3.8904105600000012</v>
      </c>
    </row>
    <row r="3550" spans="1:5">
      <c r="A3550" s="242" t="s">
        <v>20679</v>
      </c>
      <c r="B3550" s="220">
        <v>2015</v>
      </c>
      <c r="C3550" s="242" t="s">
        <v>23995</v>
      </c>
      <c r="D3550" s="353"/>
      <c r="E3550" s="353">
        <v>8.4184161840000016</v>
      </c>
    </row>
    <row r="3551" spans="1:5">
      <c r="A3551" s="242" t="s">
        <v>20681</v>
      </c>
      <c r="B3551" s="220">
        <v>2021</v>
      </c>
      <c r="C3551" s="242" t="s">
        <v>23997</v>
      </c>
      <c r="D3551" s="353"/>
      <c r="E3551" s="353">
        <v>8.5156764480000007</v>
      </c>
    </row>
    <row r="3552" spans="1:5">
      <c r="A3552" s="242" t="s">
        <v>20683</v>
      </c>
      <c r="B3552" s="220">
        <v>2064</v>
      </c>
      <c r="C3552" s="242" t="s">
        <v>23999</v>
      </c>
      <c r="D3552" s="353"/>
      <c r="E3552" s="353">
        <v>0.54033480000000012</v>
      </c>
    </row>
    <row r="3553" spans="1:5">
      <c r="A3553" s="242" t="s">
        <v>20685</v>
      </c>
      <c r="B3553" s="220">
        <v>2072</v>
      </c>
      <c r="C3553" s="242" t="s">
        <v>24001</v>
      </c>
      <c r="D3553" s="353"/>
      <c r="E3553" s="353">
        <v>2.0964990240000003</v>
      </c>
    </row>
    <row r="3554" spans="1:5">
      <c r="A3554" s="242" t="s">
        <v>20687</v>
      </c>
      <c r="B3554" s="220">
        <v>2081</v>
      </c>
      <c r="C3554" s="242" t="s">
        <v>24003</v>
      </c>
      <c r="D3554" s="353"/>
      <c r="E3554" s="353">
        <v>0.54033480000000012</v>
      </c>
    </row>
    <row r="3555" spans="1:5">
      <c r="A3555" s="242" t="s">
        <v>20689</v>
      </c>
      <c r="B3555" s="220">
        <v>2106</v>
      </c>
      <c r="C3555" s="242" t="s">
        <v>24005</v>
      </c>
      <c r="D3555" s="353"/>
      <c r="E3555" s="353">
        <v>0.54033480000000012</v>
      </c>
    </row>
    <row r="3556" spans="1:5">
      <c r="A3556" s="242" t="s">
        <v>20691</v>
      </c>
      <c r="B3556" s="220">
        <v>2107</v>
      </c>
      <c r="C3556" s="242" t="s">
        <v>24007</v>
      </c>
      <c r="D3556" s="353"/>
      <c r="E3556" s="353">
        <v>0.54033480000000012</v>
      </c>
    </row>
    <row r="3557" spans="1:5">
      <c r="A3557" s="242" t="s">
        <v>20693</v>
      </c>
      <c r="B3557" s="220">
        <v>2110</v>
      </c>
      <c r="C3557" s="242" t="s">
        <v>24009</v>
      </c>
      <c r="D3557" s="353"/>
      <c r="E3557" s="353">
        <v>0.68082184800000023</v>
      </c>
    </row>
    <row r="3558" spans="1:5">
      <c r="A3558" s="242" t="s">
        <v>20695</v>
      </c>
      <c r="B3558" s="220">
        <v>2112</v>
      </c>
      <c r="C3558" s="242" t="s">
        <v>24011</v>
      </c>
      <c r="D3558" s="353"/>
      <c r="E3558" s="353">
        <v>1.5561642240000002</v>
      </c>
    </row>
    <row r="3559" spans="1:5">
      <c r="A3559" s="242" t="s">
        <v>24199</v>
      </c>
      <c r="B3559" s="220">
        <v>2121</v>
      </c>
      <c r="C3559" s="242" t="s">
        <v>24013</v>
      </c>
      <c r="D3559" s="353"/>
      <c r="E3559" s="353">
        <v>0.54033480000000012</v>
      </c>
    </row>
    <row r="3560" spans="1:5">
      <c r="A3560" s="242" t="s">
        <v>24201</v>
      </c>
      <c r="B3560" s="220">
        <v>2138</v>
      </c>
      <c r="C3560" s="242" t="s">
        <v>24015</v>
      </c>
      <c r="D3560" s="353"/>
      <c r="E3560" s="353">
        <v>1.221156648</v>
      </c>
    </row>
    <row r="3561" spans="1:5">
      <c r="A3561" s="242" t="s">
        <v>24203</v>
      </c>
      <c r="B3561" s="220">
        <v>2139</v>
      </c>
      <c r="C3561" s="242" t="s">
        <v>24017</v>
      </c>
      <c r="D3561" s="353"/>
      <c r="E3561" s="353">
        <v>0.9726026400000003</v>
      </c>
    </row>
    <row r="3562" spans="1:5">
      <c r="A3562" s="242" t="s">
        <v>24205</v>
      </c>
      <c r="B3562" s="220">
        <v>2141</v>
      </c>
      <c r="C3562" s="242" t="s">
        <v>24019</v>
      </c>
      <c r="D3562" s="353"/>
      <c r="E3562" s="353">
        <v>0.9726026400000003</v>
      </c>
    </row>
    <row r="3563" spans="1:5">
      <c r="A3563" s="242" t="s">
        <v>24206</v>
      </c>
      <c r="B3563" s="220">
        <v>2150</v>
      </c>
      <c r="C3563" s="242" t="s">
        <v>24021</v>
      </c>
      <c r="D3563" s="353"/>
      <c r="E3563" s="353">
        <v>2.4315066000000001</v>
      </c>
    </row>
    <row r="3564" spans="1:5">
      <c r="A3564" s="242" t="s">
        <v>24207</v>
      </c>
      <c r="B3564" s="220">
        <v>2152</v>
      </c>
      <c r="C3564" s="242" t="s">
        <v>24023</v>
      </c>
      <c r="D3564" s="353"/>
      <c r="E3564" s="353">
        <v>2.5287668640000005</v>
      </c>
    </row>
    <row r="3565" spans="1:5">
      <c r="A3565" s="242" t="s">
        <v>24208</v>
      </c>
      <c r="B3565" s="220">
        <v>2157</v>
      </c>
      <c r="C3565" s="242" t="s">
        <v>24025</v>
      </c>
      <c r="D3565" s="353"/>
      <c r="E3565" s="353">
        <v>6.0841698480000002</v>
      </c>
    </row>
    <row r="3566" spans="1:5">
      <c r="A3566" s="242" t="s">
        <v>24210</v>
      </c>
      <c r="B3566" s="220">
        <v>2161</v>
      </c>
      <c r="C3566" s="242" t="s">
        <v>24027</v>
      </c>
      <c r="D3566" s="353"/>
      <c r="E3566" s="353">
        <v>0.24855400800000005</v>
      </c>
    </row>
    <row r="3567" spans="1:5">
      <c r="A3567" s="242" t="s">
        <v>24211</v>
      </c>
      <c r="B3567" s="220">
        <v>2162</v>
      </c>
      <c r="C3567" s="242" t="s">
        <v>24029</v>
      </c>
      <c r="D3567" s="353"/>
      <c r="E3567" s="353">
        <v>0.44307453600000002</v>
      </c>
    </row>
    <row r="3568" spans="1:5">
      <c r="A3568" s="242" t="s">
        <v>24212</v>
      </c>
      <c r="B3568" s="220">
        <v>2163</v>
      </c>
      <c r="C3568" s="242" t="s">
        <v>24031</v>
      </c>
      <c r="D3568" s="353"/>
      <c r="E3568" s="353">
        <v>0.44307453600000002</v>
      </c>
    </row>
    <row r="3569" spans="1:5">
      <c r="A3569" s="242" t="s">
        <v>24213</v>
      </c>
      <c r="B3569" s="220">
        <v>2165</v>
      </c>
      <c r="C3569" s="242" t="s">
        <v>30546</v>
      </c>
      <c r="D3569" s="353"/>
      <c r="E3569" s="353">
        <v>0.54033480000000012</v>
      </c>
    </row>
    <row r="3570" spans="1:5">
      <c r="A3570" s="242" t="s">
        <v>24214</v>
      </c>
      <c r="B3570" s="220">
        <v>2166</v>
      </c>
      <c r="C3570" s="242" t="s">
        <v>24034</v>
      </c>
      <c r="D3570" s="353"/>
      <c r="E3570" s="353">
        <v>0.54033480000000012</v>
      </c>
    </row>
    <row r="3571" spans="1:5">
      <c r="A3571" s="242" t="s">
        <v>24215</v>
      </c>
      <c r="B3571" s="220">
        <v>2167</v>
      </c>
      <c r="C3571" s="242" t="s">
        <v>24036</v>
      </c>
      <c r="D3571" s="353"/>
      <c r="E3571" s="353">
        <v>0.54033480000000012</v>
      </c>
    </row>
    <row r="3572" spans="1:5">
      <c r="A3572" s="242" t="s">
        <v>24216</v>
      </c>
      <c r="B3572" s="220">
        <v>2169</v>
      </c>
      <c r="C3572" s="242" t="s">
        <v>24038</v>
      </c>
      <c r="D3572" s="353"/>
      <c r="E3572" s="353">
        <v>0.68082184800000023</v>
      </c>
    </row>
    <row r="3573" spans="1:5">
      <c r="A3573" s="242" t="s">
        <v>24217</v>
      </c>
      <c r="B3573" s="220">
        <v>2172</v>
      </c>
      <c r="C3573" s="242" t="s">
        <v>24040</v>
      </c>
      <c r="D3573" s="353"/>
      <c r="E3573" s="353">
        <v>2.6800606080000002</v>
      </c>
    </row>
    <row r="3574" spans="1:5">
      <c r="A3574" s="242" t="s">
        <v>24218</v>
      </c>
      <c r="B3574" s="220">
        <v>2173</v>
      </c>
      <c r="C3574" s="242" t="s">
        <v>24042</v>
      </c>
      <c r="D3574" s="353"/>
      <c r="E3574" s="353">
        <v>2.5287668640000005</v>
      </c>
    </row>
    <row r="3575" spans="1:5">
      <c r="A3575" s="242" t="s">
        <v>24219</v>
      </c>
      <c r="B3575" s="220">
        <v>2174</v>
      </c>
      <c r="C3575" s="242" t="s">
        <v>24044</v>
      </c>
      <c r="D3575" s="353"/>
      <c r="E3575" s="353">
        <v>1.221156648</v>
      </c>
    </row>
    <row r="3576" spans="1:5">
      <c r="A3576" s="242" t="s">
        <v>24220</v>
      </c>
      <c r="B3576" s="220">
        <v>2176</v>
      </c>
      <c r="C3576" s="242" t="s">
        <v>24046</v>
      </c>
      <c r="D3576" s="353"/>
      <c r="E3576" s="353">
        <v>3.1123284480000004</v>
      </c>
    </row>
    <row r="3577" spans="1:5">
      <c r="A3577" s="242" t="s">
        <v>24221</v>
      </c>
      <c r="B3577" s="220">
        <v>2178</v>
      </c>
      <c r="C3577" s="242" t="s">
        <v>24048</v>
      </c>
      <c r="D3577" s="353"/>
      <c r="E3577" s="353">
        <v>2.2369860720000005</v>
      </c>
    </row>
    <row r="3578" spans="1:5">
      <c r="A3578" s="242" t="s">
        <v>24222</v>
      </c>
      <c r="B3578" s="220">
        <v>2181</v>
      </c>
      <c r="C3578" s="242" t="s">
        <v>24050</v>
      </c>
      <c r="D3578" s="353"/>
      <c r="E3578" s="353">
        <v>2.5287668640000005</v>
      </c>
    </row>
    <row r="3579" spans="1:5">
      <c r="A3579" s="242" t="s">
        <v>24224</v>
      </c>
      <c r="B3579" s="220">
        <v>2182</v>
      </c>
      <c r="C3579" s="242" t="s">
        <v>24052</v>
      </c>
      <c r="D3579" s="353"/>
      <c r="E3579" s="353">
        <v>9.628766136000003</v>
      </c>
    </row>
    <row r="3580" spans="1:5">
      <c r="A3580" s="242" t="s">
        <v>24225</v>
      </c>
      <c r="B3580" s="220">
        <v>2183</v>
      </c>
      <c r="C3580" s="242" t="s">
        <v>24054</v>
      </c>
      <c r="D3580" s="353"/>
      <c r="E3580" s="353">
        <v>3.3068489760000004</v>
      </c>
    </row>
    <row r="3581" spans="1:5">
      <c r="A3581" s="242" t="s">
        <v>24226</v>
      </c>
      <c r="B3581" s="220">
        <v>2191</v>
      </c>
      <c r="C3581" s="242" t="s">
        <v>24056</v>
      </c>
      <c r="D3581" s="353"/>
      <c r="E3581" s="353">
        <v>5.2088274720000012</v>
      </c>
    </row>
    <row r="3582" spans="1:5">
      <c r="A3582" s="242" t="s">
        <v>24228</v>
      </c>
      <c r="B3582" s="220">
        <v>2193</v>
      </c>
      <c r="C3582" s="242" t="s">
        <v>24058</v>
      </c>
      <c r="D3582" s="353"/>
      <c r="E3582" s="353">
        <v>10.504108512</v>
      </c>
    </row>
    <row r="3583" spans="1:5">
      <c r="A3583" s="242" t="s">
        <v>24230</v>
      </c>
      <c r="B3583" s="220">
        <v>2199</v>
      </c>
      <c r="C3583" s="242" t="s">
        <v>24060</v>
      </c>
      <c r="D3583" s="353"/>
      <c r="E3583" s="353">
        <v>0.54033480000000012</v>
      </c>
    </row>
    <row r="3584" spans="1:5">
      <c r="A3584" s="242" t="s">
        <v>24232</v>
      </c>
      <c r="B3584" s="220">
        <v>2203</v>
      </c>
      <c r="C3584" s="242" t="s">
        <v>24062</v>
      </c>
      <c r="D3584" s="353"/>
      <c r="E3584" s="353">
        <v>1.6534244880000002</v>
      </c>
    </row>
    <row r="3585" spans="1:5">
      <c r="A3585" s="242" t="s">
        <v>24234</v>
      </c>
      <c r="B3585" s="220">
        <v>2213</v>
      </c>
      <c r="C3585" s="242" t="s">
        <v>24064</v>
      </c>
      <c r="D3585" s="353"/>
      <c r="E3585" s="353">
        <v>2.8745811360000006</v>
      </c>
    </row>
    <row r="3586" spans="1:5">
      <c r="A3586" s="242" t="s">
        <v>24236</v>
      </c>
      <c r="B3586" s="220">
        <v>2216</v>
      </c>
      <c r="C3586" s="242" t="s">
        <v>24064</v>
      </c>
      <c r="D3586" s="353"/>
      <c r="E3586" s="353">
        <v>4.2362248320000004</v>
      </c>
    </row>
    <row r="3587" spans="1:5">
      <c r="A3587" s="242" t="s">
        <v>24237</v>
      </c>
      <c r="B3587" s="220">
        <v>2217</v>
      </c>
      <c r="C3587" s="242" t="s">
        <v>24067</v>
      </c>
      <c r="D3587" s="353"/>
      <c r="E3587" s="353">
        <v>1.9019784960000001</v>
      </c>
    </row>
    <row r="3588" spans="1:5">
      <c r="A3588" s="242" t="s">
        <v>24239</v>
      </c>
      <c r="B3588" s="220">
        <v>2218</v>
      </c>
      <c r="C3588" s="242" t="s">
        <v>24069</v>
      </c>
      <c r="D3588" s="353"/>
      <c r="E3588" s="353">
        <v>2.3342463360000005</v>
      </c>
    </row>
    <row r="3589" spans="1:5">
      <c r="A3589" s="242" t="s">
        <v>24241</v>
      </c>
      <c r="B3589" s="220">
        <v>2220</v>
      </c>
      <c r="C3589" s="242" t="s">
        <v>24071</v>
      </c>
      <c r="D3589" s="353"/>
      <c r="E3589" s="353">
        <v>2.9718414000000006</v>
      </c>
    </row>
    <row r="3590" spans="1:5">
      <c r="A3590" s="242" t="s">
        <v>24243</v>
      </c>
      <c r="B3590" s="220">
        <v>2224</v>
      </c>
      <c r="C3590" s="242" t="s">
        <v>24073</v>
      </c>
      <c r="D3590" s="353"/>
      <c r="E3590" s="353">
        <v>3.458142720000001</v>
      </c>
    </row>
    <row r="3591" spans="1:5">
      <c r="A3591" s="242" t="s">
        <v>24245</v>
      </c>
      <c r="B3591" s="220">
        <v>2228</v>
      </c>
      <c r="C3591" s="242" t="s">
        <v>24075</v>
      </c>
      <c r="D3591" s="353"/>
      <c r="E3591" s="353">
        <v>7.2945198000000007</v>
      </c>
    </row>
    <row r="3592" spans="1:5">
      <c r="A3592" s="242" t="s">
        <v>24247</v>
      </c>
      <c r="B3592" s="220">
        <v>2230</v>
      </c>
      <c r="C3592" s="242" t="s">
        <v>24077</v>
      </c>
      <c r="D3592" s="353"/>
      <c r="E3592" s="353">
        <v>3.9876708240000007</v>
      </c>
    </row>
    <row r="3593" spans="1:5">
      <c r="A3593" s="242" t="s">
        <v>24249</v>
      </c>
      <c r="B3593" s="220">
        <v>2232</v>
      </c>
      <c r="C3593" s="242" t="s">
        <v>24079</v>
      </c>
      <c r="D3593" s="353"/>
      <c r="E3593" s="353">
        <v>5.5438350480000009</v>
      </c>
    </row>
    <row r="3594" spans="1:5">
      <c r="A3594" s="242" t="s">
        <v>24251</v>
      </c>
      <c r="B3594" s="220">
        <v>2233</v>
      </c>
      <c r="C3594" s="242" t="s">
        <v>30546</v>
      </c>
      <c r="D3594" s="353"/>
      <c r="E3594" s="353">
        <v>5.1115672080000012</v>
      </c>
    </row>
    <row r="3595" spans="1:5">
      <c r="A3595" s="242" t="s">
        <v>24253</v>
      </c>
      <c r="B3595" s="220">
        <v>2235</v>
      </c>
      <c r="C3595" s="242" t="s">
        <v>24082</v>
      </c>
      <c r="D3595" s="353"/>
      <c r="E3595" s="353">
        <v>3.2095887120000008</v>
      </c>
    </row>
    <row r="3596" spans="1:5">
      <c r="A3596" s="242" t="s">
        <v>24254</v>
      </c>
      <c r="B3596" s="220">
        <v>2237</v>
      </c>
      <c r="C3596" s="242" t="s">
        <v>24084</v>
      </c>
      <c r="D3596" s="353"/>
      <c r="E3596" s="353">
        <v>6.9595122240000018</v>
      </c>
    </row>
    <row r="3597" spans="1:5">
      <c r="A3597" s="242" t="s">
        <v>24256</v>
      </c>
      <c r="B3597" s="220">
        <v>2240</v>
      </c>
      <c r="C3597" s="242" t="s">
        <v>24086</v>
      </c>
      <c r="D3597" s="353"/>
      <c r="E3597" s="353">
        <v>14.491779336000004</v>
      </c>
    </row>
    <row r="3598" spans="1:5">
      <c r="A3598" s="242" t="s">
        <v>24258</v>
      </c>
      <c r="B3598" s="220">
        <v>2246</v>
      </c>
      <c r="C3598" s="242" t="s">
        <v>24088</v>
      </c>
      <c r="D3598" s="353"/>
      <c r="E3598" s="353">
        <v>0.7780821120000001</v>
      </c>
    </row>
    <row r="3599" spans="1:5">
      <c r="A3599" s="242" t="s">
        <v>24260</v>
      </c>
      <c r="B3599" s="220">
        <v>2252</v>
      </c>
      <c r="C3599" s="242" t="s">
        <v>24090</v>
      </c>
      <c r="D3599" s="353"/>
      <c r="E3599" s="353">
        <v>0.54033480000000012</v>
      </c>
    </row>
    <row r="3600" spans="1:5">
      <c r="A3600" s="242" t="s">
        <v>24262</v>
      </c>
      <c r="B3600" s="220">
        <v>2254</v>
      </c>
      <c r="C3600" s="242" t="s">
        <v>20584</v>
      </c>
      <c r="D3600" s="353"/>
      <c r="E3600" s="353">
        <v>0.8753423760000002</v>
      </c>
    </row>
    <row r="3601" spans="1:5">
      <c r="A3601" s="242" t="s">
        <v>24264</v>
      </c>
      <c r="B3601" s="220">
        <v>2255</v>
      </c>
      <c r="C3601" s="242" t="s">
        <v>20586</v>
      </c>
      <c r="D3601" s="353"/>
      <c r="E3601" s="353">
        <v>0.8753423760000002</v>
      </c>
    </row>
    <row r="3602" spans="1:5">
      <c r="A3602" s="242" t="s">
        <v>24265</v>
      </c>
      <c r="B3602" s="220">
        <v>2256</v>
      </c>
      <c r="C3602" s="242" t="s">
        <v>20588</v>
      </c>
      <c r="D3602" s="353"/>
      <c r="E3602" s="353">
        <v>0.68082184800000023</v>
      </c>
    </row>
    <row r="3603" spans="1:5">
      <c r="A3603" s="242" t="s">
        <v>24267</v>
      </c>
      <c r="B3603" s="220">
        <v>2259</v>
      </c>
      <c r="C3603" s="242" t="s">
        <v>20590</v>
      </c>
      <c r="D3603" s="353"/>
      <c r="E3603" s="353">
        <v>1.221156648</v>
      </c>
    </row>
    <row r="3604" spans="1:5">
      <c r="A3604" s="242" t="s">
        <v>24269</v>
      </c>
      <c r="B3604" s="220">
        <v>2262</v>
      </c>
      <c r="C3604" s="242" t="s">
        <v>20592</v>
      </c>
      <c r="D3604" s="353"/>
      <c r="E3604" s="353">
        <v>0.68082184800000023</v>
      </c>
    </row>
    <row r="3605" spans="1:5">
      <c r="A3605" s="242" t="s">
        <v>24271</v>
      </c>
      <c r="B3605" s="220">
        <v>2263</v>
      </c>
      <c r="C3605" s="242" t="s">
        <v>20594</v>
      </c>
      <c r="D3605" s="353"/>
      <c r="E3605" s="353">
        <v>1.221156648</v>
      </c>
    </row>
    <row r="3606" spans="1:5">
      <c r="A3606" s="242" t="s">
        <v>24273</v>
      </c>
      <c r="B3606" s="220">
        <v>2264</v>
      </c>
      <c r="C3606" s="242" t="s">
        <v>20596</v>
      </c>
      <c r="D3606" s="353"/>
      <c r="E3606" s="353">
        <v>1.3184169120000002</v>
      </c>
    </row>
    <row r="3607" spans="1:5">
      <c r="A3607" s="242" t="s">
        <v>24275</v>
      </c>
      <c r="B3607" s="220">
        <v>2268</v>
      </c>
      <c r="C3607" s="242" t="s">
        <v>20598</v>
      </c>
      <c r="D3607" s="353"/>
      <c r="E3607" s="353">
        <v>2.6800606080000002</v>
      </c>
    </row>
    <row r="3608" spans="1:5">
      <c r="A3608" s="242" t="s">
        <v>24277</v>
      </c>
      <c r="B3608" s="220">
        <v>2269</v>
      </c>
      <c r="C3608" s="242" t="s">
        <v>20600</v>
      </c>
      <c r="D3608" s="353"/>
      <c r="E3608" s="353">
        <v>0.8753423760000002</v>
      </c>
    </row>
    <row r="3609" spans="1:5">
      <c r="A3609" s="242" t="s">
        <v>24279</v>
      </c>
      <c r="B3609" s="220">
        <v>2270</v>
      </c>
      <c r="C3609" s="242" t="s">
        <v>20602</v>
      </c>
      <c r="D3609" s="353"/>
      <c r="E3609" s="353">
        <v>0.8753423760000002</v>
      </c>
    </row>
    <row r="3610" spans="1:5">
      <c r="A3610" s="242" t="s">
        <v>24281</v>
      </c>
      <c r="B3610" s="220">
        <v>2271</v>
      </c>
      <c r="C3610" s="242" t="s">
        <v>20604</v>
      </c>
      <c r="D3610" s="353"/>
      <c r="E3610" s="353">
        <v>1.221156648</v>
      </c>
    </row>
    <row r="3611" spans="1:5">
      <c r="A3611" s="242" t="s">
        <v>24282</v>
      </c>
      <c r="B3611" s="220">
        <v>2273</v>
      </c>
      <c r="C3611" s="242" t="s">
        <v>20606</v>
      </c>
      <c r="D3611" s="353"/>
      <c r="E3611" s="353">
        <v>3.3068489760000004</v>
      </c>
    </row>
    <row r="3612" spans="1:5">
      <c r="A3612" s="242" t="s">
        <v>24284</v>
      </c>
      <c r="B3612" s="220">
        <v>2276</v>
      </c>
      <c r="C3612" s="242" t="s">
        <v>20608</v>
      </c>
      <c r="D3612" s="353"/>
      <c r="E3612" s="353">
        <v>0.68082184800000023</v>
      </c>
    </row>
    <row r="3613" spans="1:5">
      <c r="A3613" s="242" t="s">
        <v>24286</v>
      </c>
      <c r="B3613" s="220">
        <v>2277</v>
      </c>
      <c r="C3613" s="242" t="s">
        <v>20610</v>
      </c>
      <c r="D3613" s="353"/>
      <c r="E3613" s="353">
        <v>0.68082184800000023</v>
      </c>
    </row>
    <row r="3614" spans="1:5">
      <c r="A3614" s="242" t="s">
        <v>24288</v>
      </c>
      <c r="B3614" s="220">
        <v>2279</v>
      </c>
      <c r="C3614" s="242" t="s">
        <v>20612</v>
      </c>
      <c r="D3614" s="353"/>
      <c r="E3614" s="353">
        <v>22.715674992</v>
      </c>
    </row>
    <row r="3615" spans="1:5">
      <c r="A3615" s="242" t="s">
        <v>24290</v>
      </c>
      <c r="B3615" s="220">
        <v>2284</v>
      </c>
      <c r="C3615" s="242" t="s">
        <v>20614</v>
      </c>
      <c r="D3615" s="353"/>
      <c r="E3615" s="353">
        <v>5.9869095840000011</v>
      </c>
    </row>
    <row r="3616" spans="1:5">
      <c r="A3616" s="242" t="s">
        <v>24292</v>
      </c>
      <c r="B3616" s="220">
        <v>2285</v>
      </c>
      <c r="C3616" s="242" t="s">
        <v>20616</v>
      </c>
      <c r="D3616" s="353"/>
      <c r="E3616" s="353">
        <v>6.0841698480000002</v>
      </c>
    </row>
    <row r="3617" spans="1:5">
      <c r="A3617" s="242" t="s">
        <v>24293</v>
      </c>
      <c r="B3617" s="220">
        <v>2287</v>
      </c>
      <c r="C3617" s="242" t="s">
        <v>20618</v>
      </c>
      <c r="D3617" s="353"/>
      <c r="E3617" s="353">
        <v>7.5430738080000017</v>
      </c>
    </row>
    <row r="3618" spans="1:5">
      <c r="A3618" s="242" t="s">
        <v>24294</v>
      </c>
      <c r="B3618" s="220">
        <v>2295</v>
      </c>
      <c r="C3618" s="242" t="s">
        <v>20620</v>
      </c>
      <c r="D3618" s="353"/>
      <c r="E3618" s="353">
        <v>31.026024216000007</v>
      </c>
    </row>
    <row r="3619" spans="1:5">
      <c r="A3619" s="242" t="s">
        <v>24296</v>
      </c>
      <c r="B3619" s="220">
        <v>2304</v>
      </c>
      <c r="C3619" s="242" t="s">
        <v>20622</v>
      </c>
      <c r="D3619" s="353"/>
      <c r="E3619" s="353">
        <v>0.54033480000000012</v>
      </c>
    </row>
    <row r="3620" spans="1:5">
      <c r="A3620" s="242" t="s">
        <v>24298</v>
      </c>
      <c r="B3620" s="220">
        <v>2306</v>
      </c>
      <c r="C3620" s="242" t="s">
        <v>20624</v>
      </c>
      <c r="D3620" s="353"/>
      <c r="E3620" s="353">
        <v>0.34581427200000009</v>
      </c>
    </row>
    <row r="3621" spans="1:5">
      <c r="A3621" s="242" t="s">
        <v>24300</v>
      </c>
      <c r="B3621" s="220">
        <v>2307</v>
      </c>
      <c r="C3621" s="242" t="s">
        <v>20626</v>
      </c>
      <c r="D3621" s="353"/>
      <c r="E3621" s="353">
        <v>0.54033480000000012</v>
      </c>
    </row>
    <row r="3622" spans="1:5">
      <c r="A3622" s="242" t="s">
        <v>24302</v>
      </c>
      <c r="B3622" s="220">
        <v>2310</v>
      </c>
      <c r="C3622" s="242" t="s">
        <v>20628</v>
      </c>
      <c r="D3622" s="353"/>
      <c r="E3622" s="353">
        <v>3.9876708240000007</v>
      </c>
    </row>
    <row r="3623" spans="1:5">
      <c r="A3623" s="242" t="s">
        <v>24303</v>
      </c>
      <c r="B3623" s="220">
        <v>2319</v>
      </c>
      <c r="C3623" s="242" t="s">
        <v>20630</v>
      </c>
      <c r="D3623" s="353"/>
      <c r="E3623" s="353">
        <v>4.0849310880000003</v>
      </c>
    </row>
    <row r="3624" spans="1:5">
      <c r="A3624" s="242" t="s">
        <v>24305</v>
      </c>
      <c r="B3624" s="220">
        <v>2336</v>
      </c>
      <c r="C3624" s="242" t="s">
        <v>20632</v>
      </c>
      <c r="D3624" s="353"/>
      <c r="E3624" s="353">
        <v>1.221156648</v>
      </c>
    </row>
    <row r="3625" spans="1:5">
      <c r="A3625" s="242" t="s">
        <v>24307</v>
      </c>
      <c r="B3625" s="220">
        <v>2345</v>
      </c>
      <c r="C3625" s="242" t="s">
        <v>20634</v>
      </c>
      <c r="D3625" s="353"/>
      <c r="E3625" s="353">
        <v>1.7506847520000004</v>
      </c>
    </row>
    <row r="3626" spans="1:5">
      <c r="A3626" s="242" t="s">
        <v>24309</v>
      </c>
      <c r="B3626" s="220">
        <v>2349</v>
      </c>
      <c r="C3626" s="242" t="s">
        <v>20636</v>
      </c>
      <c r="D3626" s="353"/>
      <c r="E3626" s="353">
        <v>4.5280056240000013</v>
      </c>
    </row>
    <row r="3627" spans="1:5">
      <c r="A3627" s="242" t="s">
        <v>24311</v>
      </c>
      <c r="B3627" s="220">
        <v>2364</v>
      </c>
      <c r="C3627" s="242" t="s">
        <v>20638</v>
      </c>
      <c r="D3627" s="353"/>
      <c r="E3627" s="353">
        <v>0.54033480000000012</v>
      </c>
    </row>
    <row r="3628" spans="1:5">
      <c r="A3628" s="242" t="s">
        <v>17150</v>
      </c>
      <c r="B3628" s="220">
        <v>2372</v>
      </c>
      <c r="C3628" s="242" t="s">
        <v>20640</v>
      </c>
      <c r="D3628" s="353"/>
      <c r="E3628" s="353">
        <v>1.9019784960000001</v>
      </c>
    </row>
    <row r="3629" spans="1:5">
      <c r="A3629" s="242" t="s">
        <v>17152</v>
      </c>
      <c r="B3629" s="220">
        <v>2374</v>
      </c>
      <c r="C3629" s="242" t="s">
        <v>20642</v>
      </c>
      <c r="D3629" s="353"/>
      <c r="E3629" s="353">
        <v>7.5430738080000017</v>
      </c>
    </row>
    <row r="3630" spans="1:5">
      <c r="A3630" s="242" t="s">
        <v>17154</v>
      </c>
      <c r="B3630" s="220">
        <v>2379</v>
      </c>
      <c r="C3630" s="242" t="s">
        <v>20636</v>
      </c>
      <c r="D3630" s="353"/>
      <c r="E3630" s="353">
        <v>10.406848248000003</v>
      </c>
    </row>
    <row r="3631" spans="1:5">
      <c r="A3631" s="242" t="s">
        <v>17155</v>
      </c>
      <c r="B3631" s="220">
        <v>2381</v>
      </c>
      <c r="C3631" s="242" t="s">
        <v>20645</v>
      </c>
      <c r="D3631" s="353"/>
      <c r="E3631" s="353">
        <v>29.664380520000002</v>
      </c>
    </row>
    <row r="3632" spans="1:5">
      <c r="A3632" s="242" t="s">
        <v>10326</v>
      </c>
      <c r="B3632" s="220">
        <v>2385</v>
      </c>
      <c r="C3632" s="242" t="s">
        <v>20647</v>
      </c>
      <c r="D3632" s="353"/>
      <c r="E3632" s="353">
        <v>0.44307453600000002</v>
      </c>
    </row>
    <row r="3633" spans="1:5">
      <c r="A3633" s="242" t="s">
        <v>10328</v>
      </c>
      <c r="B3633" s="220">
        <v>2391</v>
      </c>
      <c r="C3633" s="242" t="s">
        <v>20649</v>
      </c>
      <c r="D3633" s="353"/>
      <c r="E3633" s="353">
        <v>1.9992387600000006</v>
      </c>
    </row>
    <row r="3634" spans="1:5">
      <c r="A3634" s="242" t="s">
        <v>10330</v>
      </c>
      <c r="B3634" s="220">
        <v>2392</v>
      </c>
      <c r="C3634" s="242" t="s">
        <v>29745</v>
      </c>
      <c r="D3634" s="353"/>
      <c r="E3634" s="353">
        <v>2.6800606080000002</v>
      </c>
    </row>
    <row r="3635" spans="1:5">
      <c r="A3635" s="242" t="s">
        <v>10332</v>
      </c>
      <c r="B3635" s="220">
        <v>2394</v>
      </c>
      <c r="C3635" s="242" t="s">
        <v>20630</v>
      </c>
      <c r="D3635" s="353"/>
      <c r="E3635" s="353">
        <v>5.5438350480000009</v>
      </c>
    </row>
    <row r="3636" spans="1:5">
      <c r="A3636" s="242" t="s">
        <v>10334</v>
      </c>
      <c r="B3636" s="220">
        <v>2396</v>
      </c>
      <c r="C3636" s="242" t="s">
        <v>20622</v>
      </c>
      <c r="D3636" s="353"/>
      <c r="E3636" s="353">
        <v>0.9726026400000003</v>
      </c>
    </row>
    <row r="3637" spans="1:5">
      <c r="A3637" s="242" t="s">
        <v>10336</v>
      </c>
      <c r="B3637" s="220">
        <v>2397</v>
      </c>
      <c r="C3637" s="242" t="s">
        <v>20654</v>
      </c>
      <c r="D3637" s="353"/>
      <c r="E3637" s="353">
        <v>1.6534244880000002</v>
      </c>
    </row>
    <row r="3638" spans="1:5">
      <c r="A3638" s="242" t="s">
        <v>10337</v>
      </c>
      <c r="B3638" s="220">
        <v>2398</v>
      </c>
      <c r="C3638" s="242" t="s">
        <v>20656</v>
      </c>
      <c r="D3638" s="353"/>
      <c r="E3638" s="353">
        <v>1.1238963840000005</v>
      </c>
    </row>
    <row r="3639" spans="1:5">
      <c r="A3639" s="242" t="s">
        <v>10339</v>
      </c>
      <c r="B3639" s="220">
        <v>2405</v>
      </c>
      <c r="C3639" s="242" t="s">
        <v>20658</v>
      </c>
      <c r="D3639" s="353"/>
      <c r="E3639" s="353">
        <v>3.6526632480000005</v>
      </c>
    </row>
    <row r="3640" spans="1:5">
      <c r="A3640" s="242" t="s">
        <v>10340</v>
      </c>
      <c r="B3640" s="220">
        <v>2408</v>
      </c>
      <c r="C3640" s="242" t="s">
        <v>20660</v>
      </c>
      <c r="D3640" s="353"/>
      <c r="E3640" s="353">
        <v>1.221156648</v>
      </c>
    </row>
    <row r="3641" spans="1:5">
      <c r="A3641" s="242" t="s">
        <v>10342</v>
      </c>
      <c r="B3641" s="220">
        <v>2458</v>
      </c>
      <c r="C3641" s="242" t="s">
        <v>20662</v>
      </c>
      <c r="D3641" s="353"/>
      <c r="E3641" s="353">
        <v>18.284929632000001</v>
      </c>
    </row>
    <row r="3642" spans="1:5">
      <c r="A3642" s="242" t="s">
        <v>10344</v>
      </c>
      <c r="B3642" s="220">
        <v>2514</v>
      </c>
      <c r="C3642" s="242" t="s">
        <v>20664</v>
      </c>
      <c r="D3642" s="353"/>
      <c r="E3642" s="353">
        <v>3.2095887120000008</v>
      </c>
    </row>
    <row r="3643" spans="1:5">
      <c r="A3643" s="242" t="s">
        <v>10346</v>
      </c>
      <c r="B3643" s="220">
        <v>2517</v>
      </c>
      <c r="C3643" s="242" t="s">
        <v>20666</v>
      </c>
      <c r="D3643" s="353"/>
      <c r="E3643" s="353">
        <v>2.7773208720000007</v>
      </c>
    </row>
    <row r="3644" spans="1:5">
      <c r="A3644" s="242" t="s">
        <v>10348</v>
      </c>
      <c r="B3644" s="220">
        <v>2529</v>
      </c>
      <c r="C3644" s="242" t="s">
        <v>20668</v>
      </c>
      <c r="D3644" s="353"/>
      <c r="E3644" s="353">
        <v>400.86358142400013</v>
      </c>
    </row>
    <row r="3645" spans="1:5">
      <c r="A3645" s="242" t="s">
        <v>10350</v>
      </c>
      <c r="B3645" s="220">
        <v>2530</v>
      </c>
      <c r="C3645" s="242" t="s">
        <v>20670</v>
      </c>
      <c r="D3645" s="353"/>
      <c r="E3645" s="353">
        <v>0.9726026400000003</v>
      </c>
    </row>
    <row r="3646" spans="1:5">
      <c r="A3646" s="242" t="s">
        <v>10352</v>
      </c>
      <c r="B3646" s="220">
        <v>2531</v>
      </c>
      <c r="C3646" s="242" t="s">
        <v>20672</v>
      </c>
      <c r="D3646" s="353"/>
      <c r="E3646" s="353">
        <v>0.44307453600000002</v>
      </c>
    </row>
    <row r="3647" spans="1:5">
      <c r="A3647" s="242" t="s">
        <v>10354</v>
      </c>
      <c r="B3647" s="220">
        <v>2532</v>
      </c>
      <c r="C3647" s="242" t="s">
        <v>20674</v>
      </c>
      <c r="D3647" s="353"/>
      <c r="E3647" s="353">
        <v>0.8753423760000002</v>
      </c>
    </row>
    <row r="3648" spans="1:5">
      <c r="A3648" s="242" t="s">
        <v>10356</v>
      </c>
      <c r="B3648" s="220">
        <v>2533</v>
      </c>
      <c r="C3648" s="242" t="s">
        <v>20676</v>
      </c>
      <c r="D3648" s="353"/>
      <c r="E3648" s="353">
        <v>0.68082184800000023</v>
      </c>
    </row>
    <row r="3649" spans="1:5">
      <c r="A3649" s="242" t="s">
        <v>10357</v>
      </c>
      <c r="B3649" s="220">
        <v>2534</v>
      </c>
      <c r="C3649" s="242" t="s">
        <v>20678</v>
      </c>
      <c r="D3649" s="353"/>
      <c r="E3649" s="353">
        <v>0.8753423760000002</v>
      </c>
    </row>
    <row r="3650" spans="1:5">
      <c r="A3650" s="242" t="s">
        <v>10359</v>
      </c>
      <c r="B3650" s="220">
        <v>2535</v>
      </c>
      <c r="C3650" s="242" t="s">
        <v>20680</v>
      </c>
      <c r="D3650" s="353"/>
      <c r="E3650" s="353">
        <v>2.4315066000000001</v>
      </c>
    </row>
    <row r="3651" spans="1:5">
      <c r="A3651" s="242" t="s">
        <v>10361</v>
      </c>
      <c r="B3651" s="220">
        <v>2536</v>
      </c>
      <c r="C3651" s="242" t="s">
        <v>20682</v>
      </c>
      <c r="D3651" s="353"/>
      <c r="E3651" s="353">
        <v>1.7506847520000004</v>
      </c>
    </row>
    <row r="3652" spans="1:5">
      <c r="A3652" s="242" t="s">
        <v>10363</v>
      </c>
      <c r="B3652" s="220">
        <v>2537</v>
      </c>
      <c r="C3652" s="242" t="s">
        <v>20684</v>
      </c>
      <c r="D3652" s="353"/>
      <c r="E3652" s="353">
        <v>0.8753423760000002</v>
      </c>
    </row>
    <row r="3653" spans="1:5">
      <c r="A3653" s="242" t="s">
        <v>10365</v>
      </c>
      <c r="B3653" s="220">
        <v>2538</v>
      </c>
      <c r="C3653" s="242" t="s">
        <v>20686</v>
      </c>
      <c r="D3653" s="353"/>
      <c r="E3653" s="353">
        <v>1.6534244880000002</v>
      </c>
    </row>
    <row r="3654" spans="1:5">
      <c r="A3654" s="242" t="s">
        <v>10367</v>
      </c>
      <c r="B3654" s="220">
        <v>2539</v>
      </c>
      <c r="C3654" s="242" t="s">
        <v>20688</v>
      </c>
      <c r="D3654" s="353"/>
      <c r="E3654" s="353">
        <v>3.1123284480000004</v>
      </c>
    </row>
    <row r="3655" spans="1:5">
      <c r="A3655" s="242" t="s">
        <v>10369</v>
      </c>
      <c r="B3655" s="220">
        <v>2543</v>
      </c>
      <c r="C3655" s="242" t="s">
        <v>20690</v>
      </c>
      <c r="D3655" s="353"/>
      <c r="E3655" s="353">
        <v>4.3334850959999995</v>
      </c>
    </row>
    <row r="3656" spans="1:5">
      <c r="A3656" s="242" t="s">
        <v>10371</v>
      </c>
      <c r="B3656" s="220">
        <v>2545</v>
      </c>
      <c r="C3656" s="242" t="s">
        <v>20692</v>
      </c>
      <c r="D3656" s="353"/>
      <c r="E3656" s="353">
        <v>4.6684926720000011</v>
      </c>
    </row>
    <row r="3657" spans="1:5">
      <c r="A3657" s="242" t="s">
        <v>10373</v>
      </c>
      <c r="B3657" s="220">
        <v>2546</v>
      </c>
      <c r="C3657" s="242" t="s">
        <v>20694</v>
      </c>
      <c r="D3657" s="353"/>
      <c r="E3657" s="353">
        <v>5.6410953120000009</v>
      </c>
    </row>
    <row r="3658" spans="1:5">
      <c r="A3658" s="242" t="s">
        <v>10374</v>
      </c>
      <c r="B3658" s="220">
        <v>2550</v>
      </c>
      <c r="C3658" s="242" t="s">
        <v>20696</v>
      </c>
      <c r="D3658" s="353"/>
      <c r="E3658" s="353">
        <v>7.1972595360000007</v>
      </c>
    </row>
    <row r="3659" spans="1:5">
      <c r="A3659" s="242" t="s">
        <v>10376</v>
      </c>
      <c r="B3659" s="220">
        <v>2563</v>
      </c>
      <c r="C3659" s="242" t="s">
        <v>24200</v>
      </c>
      <c r="D3659" s="353"/>
      <c r="E3659" s="353">
        <v>240.18962529600006</v>
      </c>
    </row>
    <row r="3660" spans="1:5">
      <c r="A3660" s="242" t="s">
        <v>10378</v>
      </c>
      <c r="B3660" s="220">
        <v>2567</v>
      </c>
      <c r="C3660" s="242" t="s">
        <v>24202</v>
      </c>
      <c r="D3660" s="353"/>
      <c r="E3660" s="353">
        <v>29.232112680000004</v>
      </c>
    </row>
    <row r="3661" spans="1:5">
      <c r="A3661" s="242" t="s">
        <v>10379</v>
      </c>
      <c r="B3661" s="220">
        <v>2570</v>
      </c>
      <c r="C3661" s="242" t="s">
        <v>24204</v>
      </c>
      <c r="D3661" s="353"/>
      <c r="E3661" s="353">
        <v>29.232112680000004</v>
      </c>
    </row>
    <row r="3662" spans="1:5">
      <c r="A3662" s="242" t="s">
        <v>10381</v>
      </c>
      <c r="B3662" s="220">
        <v>2573</v>
      </c>
      <c r="C3662" s="242" t="s">
        <v>24204</v>
      </c>
      <c r="D3662" s="353"/>
      <c r="E3662" s="353">
        <v>30.247942104000003</v>
      </c>
    </row>
    <row r="3663" spans="1:5">
      <c r="A3663" s="242" t="s">
        <v>10383</v>
      </c>
      <c r="B3663" s="220">
        <v>2575</v>
      </c>
      <c r="C3663" s="242" t="s">
        <v>24204</v>
      </c>
      <c r="D3663" s="353"/>
      <c r="E3663" s="353">
        <v>31.566359016000007</v>
      </c>
    </row>
    <row r="3664" spans="1:5">
      <c r="A3664" s="242" t="s">
        <v>10385</v>
      </c>
      <c r="B3664" s="220">
        <v>2578</v>
      </c>
      <c r="C3664" s="242" t="s">
        <v>24204</v>
      </c>
      <c r="D3664" s="353"/>
      <c r="E3664" s="353">
        <v>35.305475831999999</v>
      </c>
    </row>
    <row r="3665" spans="1:5">
      <c r="A3665" s="242" t="s">
        <v>10387</v>
      </c>
      <c r="B3665" s="220">
        <v>2579</v>
      </c>
      <c r="C3665" s="242" t="s">
        <v>24209</v>
      </c>
      <c r="D3665" s="353"/>
      <c r="E3665" s="353">
        <v>23.926024944000005</v>
      </c>
    </row>
    <row r="3666" spans="1:5">
      <c r="A3666" s="242" t="s">
        <v>10389</v>
      </c>
      <c r="B3666" s="220">
        <v>2581</v>
      </c>
      <c r="C3666" s="242" t="s">
        <v>24209</v>
      </c>
      <c r="D3666" s="353"/>
      <c r="E3666" s="353">
        <v>36.526632480000004</v>
      </c>
    </row>
    <row r="3667" spans="1:5">
      <c r="A3667" s="242" t="s">
        <v>10391</v>
      </c>
      <c r="B3667" s="220">
        <v>2595</v>
      </c>
      <c r="C3667" s="242" t="s">
        <v>24204</v>
      </c>
      <c r="D3667" s="353"/>
      <c r="E3667" s="353">
        <v>25.828003440000007</v>
      </c>
    </row>
    <row r="3668" spans="1:5">
      <c r="A3668" s="242" t="s">
        <v>10393</v>
      </c>
      <c r="B3668" s="220">
        <v>2599</v>
      </c>
      <c r="C3668" s="242" t="s">
        <v>24209</v>
      </c>
      <c r="D3668" s="353"/>
      <c r="E3668" s="353">
        <v>24.369099480000003</v>
      </c>
    </row>
    <row r="3669" spans="1:5">
      <c r="A3669" s="242" t="s">
        <v>10395</v>
      </c>
      <c r="B3669" s="220">
        <v>2601</v>
      </c>
      <c r="C3669" s="242" t="s">
        <v>24209</v>
      </c>
      <c r="D3669" s="353"/>
      <c r="E3669" s="353">
        <v>26.454791808000003</v>
      </c>
    </row>
    <row r="3670" spans="1:5">
      <c r="A3670" s="242" t="s">
        <v>10397</v>
      </c>
      <c r="B3670" s="220">
        <v>2603</v>
      </c>
      <c r="C3670" s="242" t="s">
        <v>24209</v>
      </c>
      <c r="D3670" s="353"/>
      <c r="E3670" s="353">
        <v>42.070467528000009</v>
      </c>
    </row>
    <row r="3671" spans="1:5">
      <c r="A3671" s="242" t="s">
        <v>10399</v>
      </c>
      <c r="B3671" s="220">
        <v>2605</v>
      </c>
      <c r="C3671" s="242" t="s">
        <v>24204</v>
      </c>
      <c r="D3671" s="353"/>
      <c r="E3671" s="353">
        <v>28.886298408000005</v>
      </c>
    </row>
    <row r="3672" spans="1:5">
      <c r="A3672" s="242" t="s">
        <v>10401</v>
      </c>
      <c r="B3672" s="220">
        <v>2606</v>
      </c>
      <c r="C3672" s="242" t="s">
        <v>24209</v>
      </c>
      <c r="D3672" s="353"/>
      <c r="E3672" s="353">
        <v>35.748550368000004</v>
      </c>
    </row>
    <row r="3673" spans="1:5">
      <c r="A3673" s="242" t="s">
        <v>10402</v>
      </c>
      <c r="B3673" s="220">
        <v>2608</v>
      </c>
      <c r="C3673" s="242" t="s">
        <v>24209</v>
      </c>
      <c r="D3673" s="353"/>
      <c r="E3673" s="353">
        <v>43.086296952000005</v>
      </c>
    </row>
    <row r="3674" spans="1:5">
      <c r="A3674" s="242" t="s">
        <v>10403</v>
      </c>
      <c r="B3674" s="220">
        <v>2610</v>
      </c>
      <c r="C3674" s="242" t="s">
        <v>24204</v>
      </c>
      <c r="D3674" s="353"/>
      <c r="E3674" s="353">
        <v>46.058138352000007</v>
      </c>
    </row>
    <row r="3675" spans="1:5">
      <c r="A3675" s="242" t="s">
        <v>10405</v>
      </c>
      <c r="B3675" s="220">
        <v>2612</v>
      </c>
      <c r="C3675" s="242" t="s">
        <v>24204</v>
      </c>
      <c r="D3675" s="353"/>
      <c r="E3675" s="353">
        <v>58.356158400000005</v>
      </c>
    </row>
    <row r="3676" spans="1:5">
      <c r="A3676" s="242" t="s">
        <v>10406</v>
      </c>
      <c r="B3676" s="220">
        <v>2613</v>
      </c>
      <c r="C3676" s="242" t="s">
        <v>24204</v>
      </c>
      <c r="D3676" s="353"/>
      <c r="E3676" s="353">
        <v>132.85752062400005</v>
      </c>
    </row>
    <row r="3677" spans="1:5">
      <c r="A3677" s="242" t="s">
        <v>10408</v>
      </c>
      <c r="B3677" s="220">
        <v>2614</v>
      </c>
      <c r="C3677" s="242" t="s">
        <v>24204</v>
      </c>
      <c r="D3677" s="353"/>
      <c r="E3677" s="353">
        <v>68.665746384000002</v>
      </c>
    </row>
    <row r="3678" spans="1:5">
      <c r="A3678" s="242" t="s">
        <v>10409</v>
      </c>
      <c r="B3678" s="220">
        <v>2620</v>
      </c>
      <c r="C3678" s="242" t="s">
        <v>24223</v>
      </c>
      <c r="D3678" s="353"/>
      <c r="E3678" s="353">
        <v>21.062250503999998</v>
      </c>
    </row>
    <row r="3679" spans="1:5">
      <c r="A3679" s="242" t="s">
        <v>10411</v>
      </c>
      <c r="B3679" s="220">
        <v>2626</v>
      </c>
      <c r="C3679" s="242" t="s">
        <v>24204</v>
      </c>
      <c r="D3679" s="353"/>
      <c r="E3679" s="353">
        <v>46.490406192000009</v>
      </c>
    </row>
    <row r="3680" spans="1:5">
      <c r="A3680" s="242" t="s">
        <v>10413</v>
      </c>
      <c r="B3680" s="220">
        <v>2638</v>
      </c>
      <c r="C3680" s="242" t="s">
        <v>24204</v>
      </c>
      <c r="D3680" s="353"/>
      <c r="E3680" s="353">
        <v>187.37730194400001</v>
      </c>
    </row>
    <row r="3681" spans="1:5">
      <c r="A3681" s="242" t="s">
        <v>10414</v>
      </c>
      <c r="B3681" s="220">
        <v>2667</v>
      </c>
      <c r="C3681" s="242" t="s">
        <v>24227</v>
      </c>
      <c r="D3681" s="353"/>
      <c r="E3681" s="353">
        <v>110.73621391200001</v>
      </c>
    </row>
    <row r="3682" spans="1:5">
      <c r="A3682" s="242" t="s">
        <v>10415</v>
      </c>
      <c r="B3682" s="220">
        <v>2681</v>
      </c>
      <c r="C3682" s="242" t="s">
        <v>24229</v>
      </c>
      <c r="D3682" s="353"/>
      <c r="E3682" s="353">
        <v>474.58686153600007</v>
      </c>
    </row>
    <row r="3683" spans="1:5">
      <c r="A3683" s="242" t="s">
        <v>10417</v>
      </c>
      <c r="B3683" s="220">
        <v>2687</v>
      </c>
      <c r="C3683" s="242" t="s">
        <v>24231</v>
      </c>
      <c r="D3683" s="353"/>
      <c r="E3683" s="353">
        <v>274.37120474400001</v>
      </c>
    </row>
    <row r="3684" spans="1:5">
      <c r="A3684" s="242" t="s">
        <v>10419</v>
      </c>
      <c r="B3684" s="220">
        <v>2850</v>
      </c>
      <c r="C3684" s="242" t="s">
        <v>24233</v>
      </c>
      <c r="D3684" s="353"/>
      <c r="E3684" s="353">
        <v>116.28004896000003</v>
      </c>
    </row>
    <row r="3685" spans="1:5">
      <c r="A3685" s="242" t="s">
        <v>10421</v>
      </c>
      <c r="B3685" s="220">
        <v>2935</v>
      </c>
      <c r="C3685" s="242" t="s">
        <v>24235</v>
      </c>
      <c r="D3685" s="353"/>
      <c r="E3685" s="353">
        <v>2.8745811360000006</v>
      </c>
    </row>
    <row r="3686" spans="1:5">
      <c r="A3686" s="242" t="s">
        <v>10423</v>
      </c>
      <c r="B3686" s="220">
        <v>3038</v>
      </c>
      <c r="C3686" s="242" t="s">
        <v>16553</v>
      </c>
      <c r="D3686" s="353"/>
      <c r="E3686" s="353">
        <v>0.8753423760000002</v>
      </c>
    </row>
    <row r="3687" spans="1:5">
      <c r="A3687" s="242" t="s">
        <v>10425</v>
      </c>
      <c r="B3687" s="220">
        <v>3042</v>
      </c>
      <c r="C3687" s="242" t="s">
        <v>24238</v>
      </c>
      <c r="D3687" s="353"/>
      <c r="E3687" s="353">
        <v>11.628004896000002</v>
      </c>
    </row>
    <row r="3688" spans="1:5">
      <c r="A3688" s="242" t="s">
        <v>10426</v>
      </c>
      <c r="B3688" s="220">
        <v>3056</v>
      </c>
      <c r="C3688" s="242" t="s">
        <v>24240</v>
      </c>
      <c r="D3688" s="353"/>
      <c r="E3688" s="353">
        <v>0.54033480000000012</v>
      </c>
    </row>
    <row r="3689" spans="1:5">
      <c r="A3689" s="242" t="s">
        <v>10427</v>
      </c>
      <c r="B3689" s="220">
        <v>3060</v>
      </c>
      <c r="C3689" s="242" t="s">
        <v>24242</v>
      </c>
      <c r="D3689" s="353"/>
      <c r="E3689" s="353">
        <v>10.752662519999999</v>
      </c>
    </row>
    <row r="3690" spans="1:5">
      <c r="A3690" s="242" t="s">
        <v>10429</v>
      </c>
      <c r="B3690" s="220">
        <v>3065</v>
      </c>
      <c r="C3690" s="242" t="s">
        <v>24244</v>
      </c>
      <c r="D3690" s="353"/>
      <c r="E3690" s="353">
        <v>4.6684926720000011</v>
      </c>
    </row>
    <row r="3691" spans="1:5">
      <c r="A3691" s="242" t="s">
        <v>10431</v>
      </c>
      <c r="B3691" s="220">
        <v>3078</v>
      </c>
      <c r="C3691" s="242" t="s">
        <v>24246</v>
      </c>
      <c r="D3691" s="353"/>
      <c r="E3691" s="353">
        <v>4.6684926720000011</v>
      </c>
    </row>
    <row r="3692" spans="1:5">
      <c r="A3692" s="242" t="s">
        <v>10433</v>
      </c>
      <c r="B3692" s="220">
        <v>3114</v>
      </c>
      <c r="C3692" s="242" t="s">
        <v>24248</v>
      </c>
      <c r="D3692" s="353"/>
      <c r="E3692" s="353">
        <v>11.725265160000003</v>
      </c>
    </row>
    <row r="3693" spans="1:5">
      <c r="A3693" s="242" t="s">
        <v>10435</v>
      </c>
      <c r="B3693" s="220">
        <v>3130</v>
      </c>
      <c r="C3693" s="242" t="s">
        <v>24250</v>
      </c>
      <c r="D3693" s="353"/>
      <c r="E3693" s="353">
        <v>654.51834993600005</v>
      </c>
    </row>
    <row r="3694" spans="1:5">
      <c r="A3694" s="242" t="s">
        <v>10437</v>
      </c>
      <c r="B3694" s="220">
        <v>3256</v>
      </c>
      <c r="C3694" s="242" t="s">
        <v>24252</v>
      </c>
      <c r="D3694" s="353"/>
      <c r="E3694" s="353">
        <v>0.24855400800000005</v>
      </c>
    </row>
    <row r="3695" spans="1:5">
      <c r="A3695" s="242" t="s">
        <v>10438</v>
      </c>
      <c r="B3695" s="220">
        <v>3258</v>
      </c>
      <c r="C3695" s="242" t="s">
        <v>16608</v>
      </c>
      <c r="D3695" s="353"/>
      <c r="E3695" s="353">
        <v>0.8753423760000002</v>
      </c>
    </row>
    <row r="3696" spans="1:5">
      <c r="A3696" s="242" t="s">
        <v>10440</v>
      </c>
      <c r="B3696" s="220">
        <v>3310</v>
      </c>
      <c r="C3696" s="242" t="s">
        <v>24255</v>
      </c>
      <c r="D3696" s="353"/>
      <c r="E3696" s="353">
        <v>2.2369860720000005</v>
      </c>
    </row>
    <row r="3697" spans="1:5">
      <c r="A3697" s="242" t="s">
        <v>10442</v>
      </c>
      <c r="B3697" s="220">
        <v>3320</v>
      </c>
      <c r="C3697" s="242" t="s">
        <v>24257</v>
      </c>
      <c r="D3697" s="353"/>
      <c r="E3697" s="353">
        <v>863.72517780000021</v>
      </c>
    </row>
    <row r="3698" spans="1:5">
      <c r="A3698" s="242" t="s">
        <v>10444</v>
      </c>
      <c r="B3698" s="220">
        <v>3327</v>
      </c>
      <c r="C3698" s="242" t="s">
        <v>24259</v>
      </c>
      <c r="D3698" s="353"/>
      <c r="E3698" s="353">
        <v>1.3184169120000002</v>
      </c>
    </row>
    <row r="3699" spans="1:5">
      <c r="A3699" s="242" t="s">
        <v>10446</v>
      </c>
      <c r="B3699" s="220">
        <v>3330</v>
      </c>
      <c r="C3699" s="242" t="s">
        <v>24261</v>
      </c>
      <c r="D3699" s="353"/>
      <c r="E3699" s="353">
        <v>1.1238963840000005</v>
      </c>
    </row>
    <row r="3700" spans="1:5">
      <c r="A3700" s="242" t="s">
        <v>10448</v>
      </c>
      <c r="B3700" s="220">
        <v>3331</v>
      </c>
      <c r="C3700" s="242" t="s">
        <v>24263</v>
      </c>
      <c r="D3700" s="353"/>
      <c r="E3700" s="353">
        <v>7.2945198000000007</v>
      </c>
    </row>
    <row r="3701" spans="1:5">
      <c r="A3701" s="242" t="s">
        <v>10450</v>
      </c>
      <c r="B3701" s="220">
        <v>3340</v>
      </c>
      <c r="C3701" s="242" t="s">
        <v>24209</v>
      </c>
      <c r="D3701" s="353"/>
      <c r="E3701" s="353">
        <v>27.816435504000005</v>
      </c>
    </row>
    <row r="3702" spans="1:5">
      <c r="A3702" s="242" t="s">
        <v>10452</v>
      </c>
      <c r="B3702" s="220">
        <v>3354</v>
      </c>
      <c r="C3702" s="242" t="s">
        <v>24266</v>
      </c>
      <c r="D3702" s="353"/>
      <c r="E3702" s="353">
        <v>0.44307453600000002</v>
      </c>
    </row>
    <row r="3703" spans="1:5">
      <c r="A3703" s="242" t="s">
        <v>10454</v>
      </c>
      <c r="B3703" s="220">
        <v>3394</v>
      </c>
      <c r="C3703" s="242" t="s">
        <v>24268</v>
      </c>
      <c r="D3703" s="353"/>
      <c r="E3703" s="353">
        <v>2.3342463360000005</v>
      </c>
    </row>
    <row r="3704" spans="1:5">
      <c r="A3704" s="242" t="s">
        <v>10456</v>
      </c>
      <c r="B3704" s="220">
        <v>3458</v>
      </c>
      <c r="C3704" s="242" t="s">
        <v>24270</v>
      </c>
      <c r="D3704" s="353"/>
      <c r="E3704" s="353">
        <v>1466.5442940720002</v>
      </c>
    </row>
    <row r="3705" spans="1:5">
      <c r="A3705" s="242" t="s">
        <v>10458</v>
      </c>
      <c r="B3705" s="220">
        <v>3459</v>
      </c>
      <c r="C3705" s="242" t="s">
        <v>24272</v>
      </c>
      <c r="D3705" s="353"/>
      <c r="E3705" s="353">
        <v>385.88550076800004</v>
      </c>
    </row>
    <row r="3706" spans="1:5">
      <c r="A3706" s="242" t="s">
        <v>10459</v>
      </c>
      <c r="B3706" s="220">
        <v>3472</v>
      </c>
      <c r="C3706" s="242" t="s">
        <v>24274</v>
      </c>
      <c r="D3706" s="353"/>
      <c r="E3706" s="353">
        <v>9.2937585600000006</v>
      </c>
    </row>
    <row r="3707" spans="1:5">
      <c r="A3707" s="242" t="s">
        <v>10461</v>
      </c>
      <c r="B3707" s="220">
        <v>3473</v>
      </c>
      <c r="C3707" s="242" t="s">
        <v>24276</v>
      </c>
      <c r="D3707" s="353"/>
      <c r="E3707" s="353">
        <v>10.071840672000004</v>
      </c>
    </row>
    <row r="3708" spans="1:5">
      <c r="A3708" s="242" t="s">
        <v>10462</v>
      </c>
      <c r="B3708" s="220">
        <v>3474</v>
      </c>
      <c r="C3708" s="242" t="s">
        <v>24278</v>
      </c>
      <c r="D3708" s="353"/>
      <c r="E3708" s="353">
        <v>13.713697224000002</v>
      </c>
    </row>
    <row r="3709" spans="1:5">
      <c r="A3709" s="242" t="s">
        <v>7559</v>
      </c>
      <c r="B3709" s="220">
        <v>3615</v>
      </c>
      <c r="C3709" s="242" t="s">
        <v>24280</v>
      </c>
      <c r="D3709" s="353"/>
      <c r="E3709" s="353">
        <v>10.071840672000004</v>
      </c>
    </row>
    <row r="3710" spans="1:5">
      <c r="A3710" s="242" t="s">
        <v>7561</v>
      </c>
      <c r="B3710" s="220">
        <v>3618</v>
      </c>
      <c r="C3710" s="242" t="s">
        <v>24280</v>
      </c>
      <c r="D3710" s="353"/>
      <c r="E3710" s="353">
        <v>15.853423032000004</v>
      </c>
    </row>
    <row r="3711" spans="1:5">
      <c r="A3711" s="242" t="s">
        <v>7563</v>
      </c>
      <c r="B3711" s="220">
        <v>3628</v>
      </c>
      <c r="C3711" s="242" t="s">
        <v>24283</v>
      </c>
      <c r="D3711" s="353"/>
      <c r="E3711" s="353">
        <v>34.873207992000019</v>
      </c>
    </row>
    <row r="3712" spans="1:5">
      <c r="A3712" s="242" t="s">
        <v>7565</v>
      </c>
      <c r="B3712" s="220">
        <v>3636</v>
      </c>
      <c r="C3712" s="242" t="s">
        <v>24285</v>
      </c>
      <c r="D3712" s="353"/>
      <c r="E3712" s="353">
        <v>107.76437251200001</v>
      </c>
    </row>
    <row r="3713" spans="1:5">
      <c r="A3713" s="242" t="s">
        <v>7567</v>
      </c>
      <c r="B3713" s="220">
        <v>3642</v>
      </c>
      <c r="C3713" s="242" t="s">
        <v>24287</v>
      </c>
      <c r="D3713" s="353"/>
      <c r="E3713" s="353">
        <v>69.541088759999994</v>
      </c>
    </row>
    <row r="3714" spans="1:5">
      <c r="A3714" s="242" t="s">
        <v>7568</v>
      </c>
      <c r="B3714" s="220">
        <v>3724</v>
      </c>
      <c r="C3714" s="242" t="s">
        <v>24289</v>
      </c>
      <c r="D3714" s="353"/>
      <c r="E3714" s="353">
        <v>62.441089488000003</v>
      </c>
    </row>
    <row r="3715" spans="1:5">
      <c r="A3715" s="242" t="s">
        <v>7570</v>
      </c>
      <c r="B3715" s="220">
        <v>3765</v>
      </c>
      <c r="C3715" s="242" t="s">
        <v>24291</v>
      </c>
      <c r="D3715" s="353"/>
      <c r="E3715" s="353">
        <v>12.503347272000005</v>
      </c>
    </row>
    <row r="3716" spans="1:5">
      <c r="A3716" s="242" t="s">
        <v>7572</v>
      </c>
      <c r="B3716" s="220">
        <v>3778</v>
      </c>
      <c r="C3716" s="242" t="s">
        <v>24204</v>
      </c>
      <c r="D3716" s="353"/>
      <c r="E3716" s="353">
        <v>29.469859992000007</v>
      </c>
    </row>
    <row r="3717" spans="1:5">
      <c r="A3717" s="242" t="s">
        <v>7573</v>
      </c>
      <c r="B3717" s="220">
        <v>4063</v>
      </c>
      <c r="C3717" s="242" t="s">
        <v>28536</v>
      </c>
      <c r="D3717" s="353"/>
      <c r="E3717" s="353">
        <v>63.219171600000017</v>
      </c>
    </row>
    <row r="3718" spans="1:5">
      <c r="A3718" s="242" t="s">
        <v>7575</v>
      </c>
      <c r="B3718" s="220">
        <v>4114</v>
      </c>
      <c r="C3718" s="242" t="s">
        <v>24295</v>
      </c>
      <c r="D3718" s="353"/>
      <c r="E3718" s="353">
        <v>0.44307453600000002</v>
      </c>
    </row>
    <row r="3719" spans="1:5">
      <c r="A3719" s="242" t="s">
        <v>7577</v>
      </c>
      <c r="B3719" s="220">
        <v>4118</v>
      </c>
      <c r="C3719" s="242" t="s">
        <v>24297</v>
      </c>
      <c r="D3719" s="353"/>
      <c r="E3719" s="353">
        <v>1.3184169120000002</v>
      </c>
    </row>
    <row r="3720" spans="1:5">
      <c r="A3720" s="242" t="s">
        <v>7579</v>
      </c>
      <c r="B3720" s="220">
        <v>4119</v>
      </c>
      <c r="C3720" s="242" t="s">
        <v>24299</v>
      </c>
      <c r="D3720" s="353"/>
      <c r="E3720" s="353">
        <v>1.5561642240000002</v>
      </c>
    </row>
    <row r="3721" spans="1:5">
      <c r="A3721" s="242" t="s">
        <v>7581</v>
      </c>
      <c r="B3721" s="220">
        <v>4134</v>
      </c>
      <c r="C3721" s="242" t="s">
        <v>24301</v>
      </c>
      <c r="D3721" s="353"/>
      <c r="E3721" s="353">
        <v>4.3334850959999995</v>
      </c>
    </row>
    <row r="3722" spans="1:5">
      <c r="A3722" s="242" t="s">
        <v>7583</v>
      </c>
      <c r="B3722" s="220">
        <v>4153</v>
      </c>
      <c r="C3722" s="242" t="s">
        <v>30546</v>
      </c>
      <c r="D3722" s="353"/>
      <c r="E3722" s="353">
        <v>11.530744632000001</v>
      </c>
    </row>
    <row r="3723" spans="1:5">
      <c r="A3723" s="242" t="s">
        <v>7585</v>
      </c>
      <c r="B3723" s="220">
        <v>4164</v>
      </c>
      <c r="C3723" s="242" t="s">
        <v>24304</v>
      </c>
      <c r="D3723" s="353"/>
      <c r="E3723" s="353">
        <v>81.504101231999996</v>
      </c>
    </row>
    <row r="3724" spans="1:5">
      <c r="A3724" s="242" t="s">
        <v>7587</v>
      </c>
      <c r="B3724" s="220">
        <v>4172</v>
      </c>
      <c r="C3724" s="242" t="s">
        <v>24306</v>
      </c>
      <c r="D3724" s="353"/>
      <c r="E3724" s="353">
        <v>8.8506840240000013</v>
      </c>
    </row>
    <row r="3725" spans="1:5">
      <c r="A3725" s="242" t="s">
        <v>7589</v>
      </c>
      <c r="B3725" s="220">
        <v>4173</v>
      </c>
      <c r="C3725" s="242" t="s">
        <v>24308</v>
      </c>
      <c r="D3725" s="353"/>
      <c r="E3725" s="353">
        <v>74.306841696000006</v>
      </c>
    </row>
    <row r="3726" spans="1:5">
      <c r="A3726" s="242" t="s">
        <v>7590</v>
      </c>
      <c r="B3726" s="220">
        <v>4180</v>
      </c>
      <c r="C3726" s="242" t="s">
        <v>24310</v>
      </c>
      <c r="D3726" s="353"/>
      <c r="E3726" s="353">
        <v>13.519176696000002</v>
      </c>
    </row>
    <row r="3727" spans="1:5">
      <c r="A3727" s="242" t="s">
        <v>7591</v>
      </c>
      <c r="B3727" s="220">
        <v>4182</v>
      </c>
      <c r="C3727" s="242" t="s">
        <v>17149</v>
      </c>
      <c r="D3727" s="353"/>
      <c r="E3727" s="353">
        <v>0.8753423760000002</v>
      </c>
    </row>
    <row r="3728" spans="1:5">
      <c r="A3728" s="242" t="s">
        <v>7592</v>
      </c>
      <c r="B3728" s="220">
        <v>4392</v>
      </c>
      <c r="C3728" s="242" t="s">
        <v>17151</v>
      </c>
      <c r="D3728" s="353"/>
      <c r="E3728" s="353">
        <v>438.15748932000008</v>
      </c>
    </row>
    <row r="3729" spans="1:5">
      <c r="A3729" s="242" t="s">
        <v>7594</v>
      </c>
      <c r="B3729" s="220">
        <v>4413</v>
      </c>
      <c r="C3729" s="242" t="s">
        <v>17153</v>
      </c>
      <c r="D3729" s="353"/>
      <c r="E3729" s="353">
        <v>15.712935984000001</v>
      </c>
    </row>
    <row r="3730" spans="1:5">
      <c r="A3730" s="242" t="s">
        <v>7596</v>
      </c>
      <c r="B3730" s="220">
        <v>4416</v>
      </c>
      <c r="C3730" s="242" t="s">
        <v>16542</v>
      </c>
      <c r="D3730" s="353"/>
      <c r="E3730" s="353">
        <v>100.56711297600002</v>
      </c>
    </row>
    <row r="3731" spans="1:5">
      <c r="A3731" s="242" t="s">
        <v>7598</v>
      </c>
      <c r="B3731" s="220">
        <v>4421</v>
      </c>
      <c r="C3731" s="242" t="s">
        <v>17156</v>
      </c>
      <c r="D3731" s="353"/>
      <c r="E3731" s="353">
        <v>122.69922638400001</v>
      </c>
    </row>
    <row r="3732" spans="1:5">
      <c r="A3732" s="242" t="s">
        <v>7600</v>
      </c>
      <c r="B3732" s="220">
        <v>4432</v>
      </c>
      <c r="C3732" s="242" t="s">
        <v>10327</v>
      </c>
      <c r="D3732" s="353"/>
      <c r="E3732" s="353">
        <v>176.52737916000001</v>
      </c>
    </row>
    <row r="3733" spans="1:5">
      <c r="A3733" s="242" t="s">
        <v>7601</v>
      </c>
      <c r="B3733" s="220">
        <v>4435</v>
      </c>
      <c r="C3733" s="242" t="s">
        <v>10329</v>
      </c>
      <c r="D3733" s="353"/>
      <c r="E3733" s="353">
        <v>5.4465747840000018</v>
      </c>
    </row>
    <row r="3734" spans="1:5">
      <c r="A3734" s="242" t="s">
        <v>7602</v>
      </c>
      <c r="B3734" s="220">
        <v>4438</v>
      </c>
      <c r="C3734" s="242" t="s">
        <v>10331</v>
      </c>
      <c r="D3734" s="353"/>
      <c r="E3734" s="353">
        <v>326.55673972800008</v>
      </c>
    </row>
    <row r="3735" spans="1:5">
      <c r="A3735" s="242" t="s">
        <v>7603</v>
      </c>
      <c r="B3735" s="220">
        <v>4445</v>
      </c>
      <c r="C3735" s="242" t="s">
        <v>10333</v>
      </c>
      <c r="D3735" s="353"/>
      <c r="E3735" s="353">
        <v>14.297258808000004</v>
      </c>
    </row>
    <row r="3736" spans="1:5">
      <c r="A3736" s="242" t="s">
        <v>7605</v>
      </c>
      <c r="B3736" s="220">
        <v>4453</v>
      </c>
      <c r="C3736" s="242" t="s">
        <v>10335</v>
      </c>
      <c r="D3736" s="353"/>
      <c r="E3736" s="353">
        <v>80.726019120000018</v>
      </c>
    </row>
    <row r="3737" spans="1:5">
      <c r="A3737" s="242" t="s">
        <v>7607</v>
      </c>
      <c r="B3737" s="220">
        <v>4457</v>
      </c>
      <c r="C3737" s="242" t="s">
        <v>24287</v>
      </c>
      <c r="D3737" s="353"/>
      <c r="E3737" s="353">
        <v>93.812927976000026</v>
      </c>
    </row>
    <row r="3738" spans="1:5">
      <c r="A3738" s="242" t="s">
        <v>7609</v>
      </c>
      <c r="B3738" s="220">
        <v>4459</v>
      </c>
      <c r="C3738" s="242" t="s">
        <v>10338</v>
      </c>
      <c r="D3738" s="353"/>
      <c r="E3738" s="353">
        <v>62.59238323200001</v>
      </c>
    </row>
    <row r="3739" spans="1:5">
      <c r="A3739" s="242" t="s">
        <v>7611</v>
      </c>
      <c r="B3739" s="220">
        <v>4466</v>
      </c>
      <c r="C3739" s="242" t="s">
        <v>10335</v>
      </c>
      <c r="D3739" s="353"/>
      <c r="E3739" s="353">
        <v>60.787665000000011</v>
      </c>
    </row>
    <row r="3740" spans="1:5">
      <c r="A3740" s="242" t="s">
        <v>7613</v>
      </c>
      <c r="B3740" s="220">
        <v>4469</v>
      </c>
      <c r="C3740" s="242" t="s">
        <v>10341</v>
      </c>
      <c r="D3740" s="353"/>
      <c r="E3740" s="353">
        <v>2.9718414000000006</v>
      </c>
    </row>
    <row r="3741" spans="1:5">
      <c r="A3741" s="242" t="s">
        <v>7615</v>
      </c>
      <c r="B3741" s="220">
        <v>4502</v>
      </c>
      <c r="C3741" s="242" t="s">
        <v>10343</v>
      </c>
      <c r="D3741" s="353"/>
      <c r="E3741" s="353">
        <v>459.55474740000011</v>
      </c>
    </row>
    <row r="3742" spans="1:5">
      <c r="A3742" s="242" t="s">
        <v>7617</v>
      </c>
      <c r="B3742" s="220">
        <v>4513</v>
      </c>
      <c r="C3742" s="242" t="s">
        <v>10345</v>
      </c>
      <c r="D3742" s="353"/>
      <c r="E3742" s="353">
        <v>22.467120984000001</v>
      </c>
    </row>
    <row r="3743" spans="1:5">
      <c r="A3743" s="242" t="s">
        <v>7618</v>
      </c>
      <c r="B3743" s="220">
        <v>4526</v>
      </c>
      <c r="C3743" s="242" t="s">
        <v>10347</v>
      </c>
      <c r="D3743" s="353"/>
      <c r="E3743" s="353">
        <v>563.62322988000005</v>
      </c>
    </row>
    <row r="3744" spans="1:5">
      <c r="A3744" s="242" t="s">
        <v>7619</v>
      </c>
      <c r="B3744" s="220">
        <v>4535</v>
      </c>
      <c r="C3744" s="242" t="s">
        <v>10349</v>
      </c>
      <c r="D3744" s="353"/>
      <c r="E3744" s="353">
        <v>0.8753423760000002</v>
      </c>
    </row>
    <row r="3745" spans="1:5">
      <c r="A3745" s="242" t="s">
        <v>7621</v>
      </c>
      <c r="B3745" s="220">
        <v>4557</v>
      </c>
      <c r="C3745" s="242" t="s">
        <v>10351</v>
      </c>
      <c r="D3745" s="353"/>
      <c r="E3745" s="353">
        <v>18.047182320000001</v>
      </c>
    </row>
    <row r="3746" spans="1:5">
      <c r="A3746" s="242" t="s">
        <v>7623</v>
      </c>
      <c r="B3746" s="220">
        <v>4573</v>
      </c>
      <c r="C3746" s="242" t="s">
        <v>10353</v>
      </c>
      <c r="D3746" s="353"/>
      <c r="E3746" s="353">
        <v>3.3068489760000004</v>
      </c>
    </row>
    <row r="3747" spans="1:5">
      <c r="A3747" s="242" t="s">
        <v>7625</v>
      </c>
      <c r="B3747" s="220">
        <v>4595</v>
      </c>
      <c r="C3747" s="242" t="s">
        <v>10355</v>
      </c>
      <c r="D3747" s="353"/>
      <c r="E3747" s="353">
        <v>3.5554029840000005</v>
      </c>
    </row>
    <row r="3748" spans="1:5">
      <c r="A3748" s="242" t="s">
        <v>7627</v>
      </c>
      <c r="B3748" s="220">
        <v>4602</v>
      </c>
      <c r="C3748" s="242" t="s">
        <v>10979</v>
      </c>
      <c r="D3748" s="353"/>
      <c r="E3748" s="353">
        <v>16.631505144000002</v>
      </c>
    </row>
    <row r="3749" spans="1:5">
      <c r="A3749" s="242" t="s">
        <v>7629</v>
      </c>
      <c r="B3749" s="220">
        <v>4650</v>
      </c>
      <c r="C3749" s="242" t="s">
        <v>10358</v>
      </c>
      <c r="D3749" s="353"/>
      <c r="E3749" s="353">
        <v>442.92324225600009</v>
      </c>
    </row>
    <row r="3750" spans="1:5">
      <c r="A3750" s="242" t="s">
        <v>7631</v>
      </c>
      <c r="B3750" s="220">
        <v>4652</v>
      </c>
      <c r="C3750" s="242" t="s">
        <v>10360</v>
      </c>
      <c r="D3750" s="353"/>
      <c r="E3750" s="353">
        <v>8.8506840240000013</v>
      </c>
    </row>
    <row r="3751" spans="1:5">
      <c r="A3751" s="242" t="s">
        <v>7633</v>
      </c>
      <c r="B3751" s="220">
        <v>4653</v>
      </c>
      <c r="C3751" s="242" t="s">
        <v>10362</v>
      </c>
      <c r="D3751" s="353"/>
      <c r="E3751" s="353">
        <v>15.075340920000002</v>
      </c>
    </row>
    <row r="3752" spans="1:5">
      <c r="A3752" s="242" t="s">
        <v>7635</v>
      </c>
      <c r="B3752" s="220">
        <v>4655</v>
      </c>
      <c r="C3752" s="242" t="s">
        <v>10364</v>
      </c>
      <c r="D3752" s="353"/>
      <c r="E3752" s="353">
        <v>61.911561384000009</v>
      </c>
    </row>
    <row r="3753" spans="1:5">
      <c r="A3753" s="242" t="s">
        <v>7637</v>
      </c>
      <c r="B3753" s="220">
        <v>4656</v>
      </c>
      <c r="C3753" s="242" t="s">
        <v>10366</v>
      </c>
      <c r="D3753" s="353"/>
      <c r="E3753" s="353">
        <v>30.788276904000007</v>
      </c>
    </row>
    <row r="3754" spans="1:5">
      <c r="A3754" s="242" t="s">
        <v>7639</v>
      </c>
      <c r="B3754" s="220">
        <v>4665</v>
      </c>
      <c r="C3754" s="242" t="s">
        <v>10368</v>
      </c>
      <c r="D3754" s="353"/>
      <c r="E3754" s="353">
        <v>59.674575312000016</v>
      </c>
    </row>
    <row r="3755" spans="1:5">
      <c r="A3755" s="242" t="s">
        <v>7641</v>
      </c>
      <c r="B3755" s="220">
        <v>4678</v>
      </c>
      <c r="C3755" s="242" t="s">
        <v>10370</v>
      </c>
      <c r="D3755" s="353"/>
      <c r="E3755" s="353">
        <v>717.97526884800004</v>
      </c>
    </row>
    <row r="3756" spans="1:5">
      <c r="A3756" s="242" t="s">
        <v>7643</v>
      </c>
      <c r="B3756" s="220">
        <v>4682</v>
      </c>
      <c r="C3756" s="242" t="s">
        <v>10372</v>
      </c>
      <c r="D3756" s="353"/>
      <c r="E3756" s="353">
        <v>24.704107056000002</v>
      </c>
    </row>
    <row r="3757" spans="1:5">
      <c r="A3757" s="242" t="s">
        <v>7645</v>
      </c>
      <c r="B3757" s="220">
        <v>4684</v>
      </c>
      <c r="C3757" s="242" t="s">
        <v>10368</v>
      </c>
      <c r="D3757" s="353"/>
      <c r="E3757" s="353">
        <v>74.987663544000029</v>
      </c>
    </row>
    <row r="3758" spans="1:5">
      <c r="A3758" s="242" t="s">
        <v>7647</v>
      </c>
      <c r="B3758" s="220">
        <v>4715</v>
      </c>
      <c r="C3758" s="242" t="s">
        <v>10375</v>
      </c>
      <c r="D3758" s="353"/>
      <c r="E3758" s="353">
        <v>0.8753423760000002</v>
      </c>
    </row>
    <row r="3759" spans="1:5">
      <c r="A3759" s="242" t="s">
        <v>7649</v>
      </c>
      <c r="B3759" s="220">
        <v>5088</v>
      </c>
      <c r="C3759" s="242" t="s">
        <v>10377</v>
      </c>
      <c r="D3759" s="353"/>
      <c r="E3759" s="353">
        <v>19.257532272000006</v>
      </c>
    </row>
    <row r="3760" spans="1:5">
      <c r="A3760" s="242" t="s">
        <v>7651</v>
      </c>
      <c r="B3760" s="220">
        <v>5275</v>
      </c>
      <c r="C3760" s="242" t="s">
        <v>10368</v>
      </c>
      <c r="D3760" s="353"/>
      <c r="E3760" s="353">
        <v>14.934853872000003</v>
      </c>
    </row>
    <row r="3761" spans="1:5">
      <c r="A3761" s="242" t="s">
        <v>7653</v>
      </c>
      <c r="B3761" s="220">
        <v>5300</v>
      </c>
      <c r="C3761" s="242" t="s">
        <v>10380</v>
      </c>
      <c r="D3761" s="353"/>
      <c r="E3761" s="353">
        <v>5.9869095840000011</v>
      </c>
    </row>
    <row r="3762" spans="1:5">
      <c r="A3762" s="242" t="s">
        <v>7655</v>
      </c>
      <c r="B3762" s="220">
        <v>5302</v>
      </c>
      <c r="C3762" s="242" t="s">
        <v>10382</v>
      </c>
      <c r="D3762" s="353"/>
      <c r="E3762" s="353">
        <v>1.1238963840000005</v>
      </c>
    </row>
    <row r="3763" spans="1:5">
      <c r="A3763" s="242" t="s">
        <v>7657</v>
      </c>
      <c r="B3763" s="220">
        <v>5338</v>
      </c>
      <c r="C3763" s="242" t="s">
        <v>10384</v>
      </c>
      <c r="D3763" s="353"/>
      <c r="E3763" s="353">
        <v>2.2369860720000005</v>
      </c>
    </row>
    <row r="3764" spans="1:5">
      <c r="A3764" s="242" t="s">
        <v>7659</v>
      </c>
      <c r="B3764" s="220">
        <v>5405</v>
      </c>
      <c r="C3764" s="242" t="s">
        <v>10386</v>
      </c>
      <c r="D3764" s="353"/>
      <c r="E3764" s="353">
        <v>488.53830607200007</v>
      </c>
    </row>
    <row r="3765" spans="1:5">
      <c r="A3765" s="242" t="s">
        <v>7661</v>
      </c>
      <c r="B3765" s="220">
        <v>5406</v>
      </c>
      <c r="C3765" s="242" t="s">
        <v>10388</v>
      </c>
      <c r="D3765" s="353"/>
      <c r="E3765" s="353">
        <v>310.06572163200013</v>
      </c>
    </row>
    <row r="3766" spans="1:5">
      <c r="A3766" s="242" t="s">
        <v>7663</v>
      </c>
      <c r="B3766" s="220">
        <v>5447</v>
      </c>
      <c r="C3766" s="242" t="s">
        <v>10390</v>
      </c>
      <c r="D3766" s="353"/>
      <c r="E3766" s="353">
        <v>3.8904105600000012</v>
      </c>
    </row>
    <row r="3767" spans="1:5">
      <c r="A3767" s="242" t="s">
        <v>7664</v>
      </c>
      <c r="B3767" s="220">
        <v>5451</v>
      </c>
      <c r="C3767" s="242" t="s">
        <v>10392</v>
      </c>
      <c r="D3767" s="353"/>
      <c r="E3767" s="353">
        <v>870.24161548800009</v>
      </c>
    </row>
    <row r="3768" spans="1:5">
      <c r="A3768" s="242" t="s">
        <v>7666</v>
      </c>
      <c r="B3768" s="220">
        <v>5919</v>
      </c>
      <c r="C3768" s="242" t="s">
        <v>10394</v>
      </c>
      <c r="D3768" s="353"/>
      <c r="E3768" s="353">
        <v>78.64032679200001</v>
      </c>
    </row>
    <row r="3769" spans="1:5">
      <c r="A3769" s="242" t="s">
        <v>7668</v>
      </c>
      <c r="B3769" s="220">
        <v>5948</v>
      </c>
      <c r="C3769" s="242" t="s">
        <v>10396</v>
      </c>
      <c r="D3769" s="353"/>
      <c r="E3769" s="353">
        <v>13.421916432000002</v>
      </c>
    </row>
    <row r="3770" spans="1:5">
      <c r="A3770" s="242" t="s">
        <v>7670</v>
      </c>
      <c r="B3770" s="220">
        <v>6008</v>
      </c>
      <c r="C3770" s="242" t="s">
        <v>10398</v>
      </c>
      <c r="D3770" s="353"/>
      <c r="E3770" s="353">
        <v>294.11503833600011</v>
      </c>
    </row>
    <row r="3771" spans="1:5">
      <c r="A3771" s="242" t="s">
        <v>7671</v>
      </c>
      <c r="B3771" s="220">
        <v>6263</v>
      </c>
      <c r="C3771" s="242" t="s">
        <v>10400</v>
      </c>
      <c r="D3771" s="353"/>
      <c r="E3771" s="353">
        <v>66.428760312000023</v>
      </c>
    </row>
    <row r="3772" spans="1:5">
      <c r="A3772" s="242" t="s">
        <v>7672</v>
      </c>
      <c r="B3772" s="220">
        <v>6419</v>
      </c>
      <c r="C3772" s="242" t="s">
        <v>28537</v>
      </c>
      <c r="D3772" s="353"/>
      <c r="E3772" s="353">
        <v>11.963012472000003</v>
      </c>
    </row>
    <row r="3773" spans="1:5">
      <c r="A3773" s="242" t="s">
        <v>7673</v>
      </c>
      <c r="B3773" s="220">
        <v>6471</v>
      </c>
      <c r="C3773" s="242" t="s">
        <v>28538</v>
      </c>
      <c r="D3773" s="353"/>
      <c r="E3773" s="353">
        <v>201.09099916800002</v>
      </c>
    </row>
    <row r="3774" spans="1:5">
      <c r="A3774" s="242" t="s">
        <v>7675</v>
      </c>
      <c r="B3774" s="220">
        <v>6474</v>
      </c>
      <c r="C3774" s="242" t="s">
        <v>10404</v>
      </c>
      <c r="D3774" s="353"/>
      <c r="E3774" s="353">
        <v>869.21497936800017</v>
      </c>
    </row>
    <row r="3775" spans="1:5">
      <c r="A3775" s="242" t="s">
        <v>7677</v>
      </c>
      <c r="B3775" s="220">
        <v>6530</v>
      </c>
      <c r="C3775" s="242" t="s">
        <v>16542</v>
      </c>
      <c r="D3775" s="353"/>
      <c r="E3775" s="353">
        <v>133.63560273600001</v>
      </c>
    </row>
    <row r="3776" spans="1:5">
      <c r="A3776" s="242" t="s">
        <v>7679</v>
      </c>
      <c r="B3776" s="220">
        <v>6601</v>
      </c>
      <c r="C3776" s="242" t="s">
        <v>10407</v>
      </c>
      <c r="D3776" s="353"/>
      <c r="E3776" s="353">
        <v>3127.0147478640006</v>
      </c>
    </row>
    <row r="3777" spans="1:5">
      <c r="A3777" s="242" t="s">
        <v>7681</v>
      </c>
      <c r="B3777" s="220">
        <v>6612</v>
      </c>
      <c r="C3777" s="242" t="s">
        <v>28539</v>
      </c>
      <c r="D3777" s="353"/>
      <c r="E3777" s="353">
        <v>95.660872992000009</v>
      </c>
    </row>
    <row r="3778" spans="1:5">
      <c r="A3778" s="242" t="s">
        <v>7683</v>
      </c>
      <c r="B3778" s="220">
        <v>6619</v>
      </c>
      <c r="C3778" s="242" t="s">
        <v>10410</v>
      </c>
      <c r="D3778" s="353"/>
      <c r="E3778" s="353">
        <v>1392.5724599520001</v>
      </c>
    </row>
    <row r="3779" spans="1:5">
      <c r="A3779" s="242" t="s">
        <v>7685</v>
      </c>
      <c r="B3779" s="220">
        <v>6620</v>
      </c>
      <c r="C3779" s="242" t="s">
        <v>10412</v>
      </c>
      <c r="D3779" s="353"/>
      <c r="E3779" s="353">
        <v>79.947937008000039</v>
      </c>
    </row>
    <row r="3780" spans="1:5">
      <c r="A3780" s="242" t="s">
        <v>7687</v>
      </c>
      <c r="B3780" s="220">
        <v>6621</v>
      </c>
      <c r="C3780" s="242" t="s">
        <v>10412</v>
      </c>
      <c r="D3780" s="353"/>
      <c r="E3780" s="353">
        <v>249.72113116800006</v>
      </c>
    </row>
    <row r="3781" spans="1:5">
      <c r="A3781" s="242" t="s">
        <v>7689</v>
      </c>
      <c r="B3781" s="220">
        <v>6622</v>
      </c>
      <c r="C3781" s="242" t="s">
        <v>10412</v>
      </c>
      <c r="D3781" s="353"/>
      <c r="E3781" s="353">
        <v>70.859505671999997</v>
      </c>
    </row>
    <row r="3782" spans="1:5">
      <c r="A3782" s="242" t="s">
        <v>7691</v>
      </c>
      <c r="B3782" s="220">
        <v>6623</v>
      </c>
      <c r="C3782" s="242" t="s">
        <v>10416</v>
      </c>
      <c r="D3782" s="353"/>
      <c r="E3782" s="353">
        <v>337.39585581599999</v>
      </c>
    </row>
    <row r="3783" spans="1:5">
      <c r="A3783" s="242" t="s">
        <v>7693</v>
      </c>
      <c r="B3783" s="220">
        <v>6625</v>
      </c>
      <c r="C3783" s="242" t="s">
        <v>10418</v>
      </c>
      <c r="D3783" s="353"/>
      <c r="E3783" s="353">
        <v>278.80195010400007</v>
      </c>
    </row>
    <row r="3784" spans="1:5">
      <c r="A3784" s="242" t="s">
        <v>7694</v>
      </c>
      <c r="B3784" s="220">
        <v>6626</v>
      </c>
      <c r="C3784" s="242" t="s">
        <v>10420</v>
      </c>
      <c r="D3784" s="353"/>
      <c r="E3784" s="353">
        <v>232.64655148800003</v>
      </c>
    </row>
    <row r="3785" spans="1:5">
      <c r="A3785" s="242" t="s">
        <v>7696</v>
      </c>
      <c r="B3785" s="220">
        <v>6627</v>
      </c>
      <c r="C3785" s="242" t="s">
        <v>10422</v>
      </c>
      <c r="D3785" s="353"/>
      <c r="E3785" s="353">
        <v>55.827391536000007</v>
      </c>
    </row>
    <row r="3786" spans="1:5">
      <c r="A3786" s="242" t="s">
        <v>7698</v>
      </c>
      <c r="B3786" s="220">
        <v>6630</v>
      </c>
      <c r="C3786" s="242" t="s">
        <v>10424</v>
      </c>
      <c r="D3786" s="353"/>
      <c r="E3786" s="353">
        <v>109.51505726400002</v>
      </c>
    </row>
    <row r="3787" spans="1:5">
      <c r="A3787" s="242" t="s">
        <v>7700</v>
      </c>
      <c r="B3787" s="220">
        <v>6631</v>
      </c>
      <c r="C3787" s="242" t="s">
        <v>10412</v>
      </c>
      <c r="D3787" s="353"/>
      <c r="E3787" s="353">
        <v>60.787665000000011</v>
      </c>
    </row>
    <row r="3788" spans="1:5">
      <c r="A3788" s="242" t="s">
        <v>7701</v>
      </c>
      <c r="B3788" s="220">
        <v>6653</v>
      </c>
      <c r="C3788" s="242" t="s">
        <v>28536</v>
      </c>
      <c r="D3788" s="353"/>
      <c r="E3788" s="353">
        <v>282.49784013600004</v>
      </c>
    </row>
    <row r="3789" spans="1:5">
      <c r="A3789" s="242" t="s">
        <v>7703</v>
      </c>
      <c r="B3789" s="220">
        <v>6655</v>
      </c>
      <c r="C3789" s="242" t="s">
        <v>10428</v>
      </c>
      <c r="D3789" s="353"/>
      <c r="E3789" s="353">
        <v>3472.5372390720008</v>
      </c>
    </row>
    <row r="3790" spans="1:5">
      <c r="A3790" s="242" t="s">
        <v>7705</v>
      </c>
      <c r="B3790" s="220">
        <v>6674</v>
      </c>
      <c r="C3790" s="242" t="s">
        <v>10430</v>
      </c>
      <c r="D3790" s="353"/>
      <c r="E3790" s="353">
        <v>609.04377316800026</v>
      </c>
    </row>
    <row r="3791" spans="1:5">
      <c r="A3791" s="242" t="s">
        <v>7707</v>
      </c>
      <c r="B3791" s="220">
        <v>6678</v>
      </c>
      <c r="C3791" s="242" t="s">
        <v>10432</v>
      </c>
      <c r="D3791" s="353"/>
      <c r="E3791" s="353">
        <v>147.59785396800004</v>
      </c>
    </row>
    <row r="3792" spans="1:5">
      <c r="A3792" s="242" t="s">
        <v>7709</v>
      </c>
      <c r="B3792" s="220">
        <v>6681</v>
      </c>
      <c r="C3792" s="242" t="s">
        <v>10434</v>
      </c>
      <c r="D3792" s="353"/>
      <c r="E3792" s="353">
        <v>146.27943705600001</v>
      </c>
    </row>
    <row r="3793" spans="1:5">
      <c r="A3793" s="242" t="s">
        <v>7710</v>
      </c>
      <c r="B3793" s="220">
        <v>7088</v>
      </c>
      <c r="C3793" s="242" t="s">
        <v>10436</v>
      </c>
      <c r="D3793" s="353"/>
      <c r="E3793" s="353">
        <v>932.14237017599999</v>
      </c>
    </row>
    <row r="3794" spans="1:5">
      <c r="A3794" s="242" t="s">
        <v>7712</v>
      </c>
      <c r="B3794" s="220">
        <v>7273</v>
      </c>
      <c r="C3794" s="242" t="s">
        <v>16542</v>
      </c>
      <c r="D3794" s="353"/>
      <c r="E3794" s="353">
        <v>214.36162185600006</v>
      </c>
    </row>
    <row r="3795" spans="1:5">
      <c r="A3795" s="242" t="s">
        <v>7714</v>
      </c>
      <c r="B3795" s="220">
        <v>7436</v>
      </c>
      <c r="C3795" s="242" t="s">
        <v>10439</v>
      </c>
      <c r="D3795" s="353"/>
      <c r="E3795" s="353">
        <v>4.5280056240000013</v>
      </c>
    </row>
    <row r="3796" spans="1:5">
      <c r="A3796" s="242" t="s">
        <v>7716</v>
      </c>
      <c r="B3796" s="220">
        <v>7438</v>
      </c>
      <c r="C3796" s="242" t="s">
        <v>10441</v>
      </c>
      <c r="D3796" s="353"/>
      <c r="E3796" s="353">
        <v>2.6800606080000002</v>
      </c>
    </row>
    <row r="3797" spans="1:5">
      <c r="A3797" s="242" t="s">
        <v>7717</v>
      </c>
      <c r="B3797" s="220">
        <v>7439</v>
      </c>
      <c r="C3797" s="242" t="s">
        <v>10443</v>
      </c>
      <c r="D3797" s="353"/>
      <c r="E3797" s="353">
        <v>1.4589039600000004</v>
      </c>
    </row>
    <row r="3798" spans="1:5">
      <c r="A3798" s="242" t="s">
        <v>7719</v>
      </c>
      <c r="B3798" s="220">
        <v>7440</v>
      </c>
      <c r="C3798" s="242" t="s">
        <v>10445</v>
      </c>
      <c r="D3798" s="353"/>
      <c r="E3798" s="353">
        <v>0.68082184800000023</v>
      </c>
    </row>
    <row r="3799" spans="1:5">
      <c r="A3799" s="242" t="s">
        <v>7720</v>
      </c>
      <c r="B3799" s="220">
        <v>7441</v>
      </c>
      <c r="C3799" s="242" t="s">
        <v>10447</v>
      </c>
      <c r="D3799" s="353"/>
      <c r="E3799" s="353">
        <v>0.54033480000000012</v>
      </c>
    </row>
    <row r="3800" spans="1:5">
      <c r="A3800" s="242" t="s">
        <v>7721</v>
      </c>
      <c r="B3800" s="220">
        <v>7442</v>
      </c>
      <c r="C3800" s="242" t="s">
        <v>10449</v>
      </c>
      <c r="D3800" s="353"/>
      <c r="E3800" s="353">
        <v>0.34581427200000009</v>
      </c>
    </row>
    <row r="3801" spans="1:5">
      <c r="A3801" s="242" t="s">
        <v>7722</v>
      </c>
      <c r="B3801" s="220">
        <v>7443</v>
      </c>
      <c r="C3801" s="242" t="s">
        <v>10451</v>
      </c>
      <c r="D3801" s="353"/>
      <c r="E3801" s="353">
        <v>0.54033480000000012</v>
      </c>
    </row>
    <row r="3802" spans="1:5">
      <c r="A3802" s="242" t="s">
        <v>7723</v>
      </c>
      <c r="B3802" s="220">
        <v>7462</v>
      </c>
      <c r="C3802" s="242" t="s">
        <v>10453</v>
      </c>
      <c r="D3802" s="353"/>
      <c r="E3802" s="353">
        <v>0.54033480000000012</v>
      </c>
    </row>
    <row r="3803" spans="1:5">
      <c r="A3803" s="242" t="s">
        <v>7724</v>
      </c>
      <c r="B3803" s="220">
        <v>7488</v>
      </c>
      <c r="C3803" s="242" t="s">
        <v>10455</v>
      </c>
      <c r="D3803" s="353"/>
      <c r="E3803" s="353">
        <v>0.68082184800000023</v>
      </c>
    </row>
    <row r="3804" spans="1:5">
      <c r="A3804" s="242" t="s">
        <v>7726</v>
      </c>
      <c r="B3804" s="220">
        <v>7498</v>
      </c>
      <c r="C3804" s="242" t="s">
        <v>10457</v>
      </c>
      <c r="D3804" s="353"/>
      <c r="E3804" s="353">
        <v>0.54033480000000012</v>
      </c>
    </row>
    <row r="3805" spans="1:5">
      <c r="A3805" s="242" t="s">
        <v>7727</v>
      </c>
      <c r="B3805" s="220">
        <v>7602</v>
      </c>
      <c r="C3805" s="242" t="s">
        <v>24209</v>
      </c>
      <c r="D3805" s="353"/>
      <c r="E3805" s="353">
        <v>153.82251086400004</v>
      </c>
    </row>
    <row r="3806" spans="1:5">
      <c r="A3806" s="242" t="s">
        <v>7728</v>
      </c>
      <c r="B3806" s="220">
        <v>7631</v>
      </c>
      <c r="C3806" s="242" t="s">
        <v>10460</v>
      </c>
      <c r="D3806" s="353"/>
      <c r="E3806" s="353">
        <v>105.775940448</v>
      </c>
    </row>
    <row r="3807" spans="1:5">
      <c r="A3807" s="242" t="s">
        <v>7729</v>
      </c>
      <c r="B3807" s="220">
        <v>7657</v>
      </c>
      <c r="C3807" s="242" t="s">
        <v>28537</v>
      </c>
      <c r="D3807" s="353"/>
      <c r="E3807" s="353">
        <v>7.7375943360000026</v>
      </c>
    </row>
    <row r="3808" spans="1:5">
      <c r="A3808" s="242" t="s">
        <v>7730</v>
      </c>
      <c r="B3808" s="220">
        <v>7658</v>
      </c>
      <c r="C3808" s="242" t="s">
        <v>7558</v>
      </c>
      <c r="D3808" s="353"/>
      <c r="E3808" s="353">
        <v>20.910956760000008</v>
      </c>
    </row>
    <row r="3809" spans="1:5">
      <c r="A3809" s="242" t="s">
        <v>7731</v>
      </c>
      <c r="B3809" s="220">
        <v>7814</v>
      </c>
      <c r="C3809" s="242" t="s">
        <v>7560</v>
      </c>
      <c r="D3809" s="353"/>
      <c r="E3809" s="353">
        <v>2.0964990240000003</v>
      </c>
    </row>
    <row r="3810" spans="1:5">
      <c r="A3810" s="242" t="s">
        <v>7732</v>
      </c>
      <c r="B3810" s="220">
        <v>7816</v>
      </c>
      <c r="C3810" s="242" t="s">
        <v>7562</v>
      </c>
      <c r="D3810" s="353"/>
      <c r="E3810" s="353">
        <v>22.369860720000005</v>
      </c>
    </row>
    <row r="3811" spans="1:5">
      <c r="A3811" s="242" t="s">
        <v>7734</v>
      </c>
      <c r="B3811" s="220">
        <v>7843</v>
      </c>
      <c r="C3811" s="242" t="s">
        <v>7564</v>
      </c>
      <c r="D3811" s="353"/>
      <c r="E3811" s="353">
        <v>36.083557944000006</v>
      </c>
    </row>
    <row r="3812" spans="1:5">
      <c r="A3812" s="242" t="s">
        <v>7736</v>
      </c>
      <c r="B3812" s="220">
        <v>7853</v>
      </c>
      <c r="C3812" s="242" t="s">
        <v>7566</v>
      </c>
      <c r="D3812" s="353"/>
      <c r="E3812" s="353">
        <v>1.5561642240000002</v>
      </c>
    </row>
    <row r="3813" spans="1:5">
      <c r="A3813" s="242" t="s">
        <v>7738</v>
      </c>
      <c r="B3813" s="220">
        <v>7854</v>
      </c>
      <c r="C3813" s="242" t="s">
        <v>7566</v>
      </c>
      <c r="D3813" s="353"/>
      <c r="E3813" s="353">
        <v>1.5561642240000002</v>
      </c>
    </row>
    <row r="3814" spans="1:5">
      <c r="A3814" s="242" t="s">
        <v>7740</v>
      </c>
      <c r="B3814" s="220">
        <v>7891</v>
      </c>
      <c r="C3814" s="242" t="s">
        <v>7569</v>
      </c>
      <c r="D3814" s="353"/>
      <c r="E3814" s="353">
        <v>0.9726026400000003</v>
      </c>
    </row>
    <row r="3815" spans="1:5">
      <c r="A3815" s="242" t="s">
        <v>7741</v>
      </c>
      <c r="B3815" s="220">
        <v>7917</v>
      </c>
      <c r="C3815" s="242" t="s">
        <v>7571</v>
      </c>
      <c r="D3815" s="353"/>
      <c r="E3815" s="353">
        <v>1.7506847520000004</v>
      </c>
    </row>
    <row r="3816" spans="1:5">
      <c r="A3816" s="242" t="s">
        <v>7742</v>
      </c>
      <c r="B3816" s="220">
        <v>7918</v>
      </c>
      <c r="C3816" s="242" t="s">
        <v>16616</v>
      </c>
      <c r="D3816" s="353"/>
      <c r="E3816" s="353">
        <v>0.7780821120000001</v>
      </c>
    </row>
    <row r="3817" spans="1:5">
      <c r="A3817" s="242" t="s">
        <v>7744</v>
      </c>
      <c r="B3817" s="220">
        <v>7920</v>
      </c>
      <c r="C3817" s="242" t="s">
        <v>7574</v>
      </c>
      <c r="D3817" s="353"/>
      <c r="E3817" s="353">
        <v>0.9726026400000003</v>
      </c>
    </row>
    <row r="3818" spans="1:5">
      <c r="A3818" s="242" t="s">
        <v>7745</v>
      </c>
      <c r="B3818" s="220">
        <v>7921</v>
      </c>
      <c r="C3818" s="242" t="s">
        <v>7576</v>
      </c>
      <c r="D3818" s="353"/>
      <c r="E3818" s="353">
        <v>1.1238963840000005</v>
      </c>
    </row>
    <row r="3819" spans="1:5">
      <c r="A3819" s="242" t="s">
        <v>7746</v>
      </c>
      <c r="B3819" s="220">
        <v>7922</v>
      </c>
      <c r="C3819" s="242" t="s">
        <v>7578</v>
      </c>
      <c r="D3819" s="353"/>
      <c r="E3819" s="353">
        <v>0.68082184800000023</v>
      </c>
    </row>
    <row r="3820" spans="1:5">
      <c r="A3820" s="242" t="s">
        <v>7748</v>
      </c>
      <c r="B3820" s="220">
        <v>7925</v>
      </c>
      <c r="C3820" s="242" t="s">
        <v>7580</v>
      </c>
      <c r="D3820" s="353"/>
      <c r="E3820" s="353">
        <v>0.44307453600000002</v>
      </c>
    </row>
    <row r="3821" spans="1:5">
      <c r="A3821" s="242" t="s">
        <v>7750</v>
      </c>
      <c r="B3821" s="220">
        <v>7926</v>
      </c>
      <c r="C3821" s="242" t="s">
        <v>7582</v>
      </c>
      <c r="D3821" s="353"/>
      <c r="E3821" s="353">
        <v>0.54033480000000012</v>
      </c>
    </row>
    <row r="3822" spans="1:5">
      <c r="A3822" s="242" t="s">
        <v>7752</v>
      </c>
      <c r="B3822" s="220">
        <v>7928</v>
      </c>
      <c r="C3822" s="242" t="s">
        <v>7584</v>
      </c>
      <c r="D3822" s="353"/>
      <c r="E3822" s="353">
        <v>5.3060877360000012</v>
      </c>
    </row>
    <row r="3823" spans="1:5">
      <c r="A3823" s="242" t="s">
        <v>7754</v>
      </c>
      <c r="B3823" s="220">
        <v>7938</v>
      </c>
      <c r="C3823" s="242" t="s">
        <v>7586</v>
      </c>
      <c r="D3823" s="353"/>
      <c r="E3823" s="353">
        <v>40.417043040000003</v>
      </c>
    </row>
    <row r="3824" spans="1:5">
      <c r="A3824" s="242" t="s">
        <v>7755</v>
      </c>
      <c r="B3824" s="220">
        <v>7961</v>
      </c>
      <c r="C3824" s="242" t="s">
        <v>7588</v>
      </c>
      <c r="D3824" s="353"/>
      <c r="E3824" s="353">
        <v>11.865752208000002</v>
      </c>
    </row>
    <row r="3825" spans="1:5">
      <c r="A3825" s="242" t="s">
        <v>7756</v>
      </c>
      <c r="B3825" s="220">
        <v>8039</v>
      </c>
      <c r="C3825" s="242" t="s">
        <v>24238</v>
      </c>
      <c r="D3825" s="353"/>
      <c r="E3825" s="353">
        <v>6.2246568960000008</v>
      </c>
    </row>
    <row r="3826" spans="1:5">
      <c r="A3826" s="242" t="s">
        <v>7758</v>
      </c>
      <c r="B3826" s="220">
        <v>8042</v>
      </c>
      <c r="C3826" s="242" t="s">
        <v>10343</v>
      </c>
      <c r="D3826" s="353"/>
      <c r="E3826" s="353">
        <v>404.07317013600004</v>
      </c>
    </row>
    <row r="3827" spans="1:5">
      <c r="A3827" s="242" t="s">
        <v>7760</v>
      </c>
      <c r="B3827" s="220">
        <v>8046</v>
      </c>
      <c r="C3827" s="242" t="s">
        <v>15828</v>
      </c>
      <c r="D3827" s="353"/>
      <c r="E3827" s="353">
        <v>21.689038872000005</v>
      </c>
    </row>
    <row r="3828" spans="1:5">
      <c r="A3828" s="242" t="s">
        <v>7762</v>
      </c>
      <c r="B3828" s="220">
        <v>8047</v>
      </c>
      <c r="C3828" s="242" t="s">
        <v>7593</v>
      </c>
      <c r="D3828" s="353"/>
      <c r="E3828" s="353">
        <v>53.395884936000009</v>
      </c>
    </row>
    <row r="3829" spans="1:5">
      <c r="A3829" s="242" t="s">
        <v>7764</v>
      </c>
      <c r="B3829" s="220">
        <v>8094</v>
      </c>
      <c r="C3829" s="242" t="s">
        <v>7595</v>
      </c>
      <c r="D3829" s="353"/>
      <c r="E3829" s="353">
        <v>10767.446080128</v>
      </c>
    </row>
    <row r="3830" spans="1:5">
      <c r="A3830" s="242" t="s">
        <v>7766</v>
      </c>
      <c r="B3830" s="220">
        <v>8101</v>
      </c>
      <c r="C3830" s="242" t="s">
        <v>7597</v>
      </c>
      <c r="D3830" s="353"/>
      <c r="E3830" s="353">
        <v>0.54033480000000012</v>
      </c>
    </row>
    <row r="3831" spans="1:5">
      <c r="A3831" s="242" t="s">
        <v>7767</v>
      </c>
      <c r="B3831" s="220">
        <v>8336</v>
      </c>
      <c r="C3831" s="242" t="s">
        <v>7599</v>
      </c>
      <c r="D3831" s="353"/>
      <c r="E3831" s="353">
        <v>37.736982432000005</v>
      </c>
    </row>
    <row r="3832" spans="1:5">
      <c r="A3832" s="242" t="s">
        <v>7769</v>
      </c>
      <c r="B3832" s="220">
        <v>8490</v>
      </c>
      <c r="C3832" s="242" t="s">
        <v>28539</v>
      </c>
      <c r="D3832" s="353"/>
      <c r="E3832" s="353">
        <v>130.23149349600004</v>
      </c>
    </row>
    <row r="3833" spans="1:5">
      <c r="A3833" s="242" t="s">
        <v>7771</v>
      </c>
      <c r="B3833" s="220">
        <v>8659</v>
      </c>
      <c r="C3833" s="242" t="s">
        <v>10343</v>
      </c>
      <c r="D3833" s="353"/>
      <c r="E3833" s="353">
        <v>443.02050252000009</v>
      </c>
    </row>
    <row r="3834" spans="1:5">
      <c r="A3834" s="242" t="s">
        <v>10672</v>
      </c>
      <c r="B3834" s="220">
        <v>8916</v>
      </c>
      <c r="C3834" s="242" t="s">
        <v>10368</v>
      </c>
      <c r="D3834" s="353"/>
      <c r="E3834" s="353">
        <v>7.7375943360000026</v>
      </c>
    </row>
    <row r="3835" spans="1:5">
      <c r="A3835" s="242" t="s">
        <v>10674</v>
      </c>
      <c r="B3835" s="220">
        <v>8942</v>
      </c>
      <c r="C3835" s="242" t="s">
        <v>7604</v>
      </c>
      <c r="D3835" s="353"/>
      <c r="E3835" s="353">
        <v>1.1238963840000005</v>
      </c>
    </row>
    <row r="3836" spans="1:5">
      <c r="A3836" s="242" t="s">
        <v>10676</v>
      </c>
      <c r="B3836" s="220">
        <v>9169</v>
      </c>
      <c r="C3836" s="242" t="s">
        <v>7606</v>
      </c>
      <c r="D3836" s="353"/>
      <c r="E3836" s="353">
        <v>28.259510040000002</v>
      </c>
    </row>
    <row r="3837" spans="1:5">
      <c r="A3837" s="242" t="s">
        <v>10678</v>
      </c>
      <c r="B3837" s="220">
        <v>9172</v>
      </c>
      <c r="C3837" s="242" t="s">
        <v>7608</v>
      </c>
      <c r="D3837" s="353"/>
      <c r="E3837" s="353">
        <v>0</v>
      </c>
    </row>
    <row r="3838" spans="1:5">
      <c r="A3838" s="242" t="s">
        <v>10680</v>
      </c>
      <c r="B3838" s="220">
        <v>9173</v>
      </c>
      <c r="C3838" s="242" t="s">
        <v>7610</v>
      </c>
      <c r="D3838" s="353"/>
      <c r="E3838" s="353">
        <v>9.4342456080000012</v>
      </c>
    </row>
    <row r="3839" spans="1:5">
      <c r="A3839" s="242" t="s">
        <v>10682</v>
      </c>
      <c r="B3839" s="220">
        <v>9912</v>
      </c>
      <c r="C3839" s="242" t="s">
        <v>7612</v>
      </c>
      <c r="D3839" s="353"/>
      <c r="E3839" s="353">
        <v>53.936219735999998</v>
      </c>
    </row>
    <row r="3840" spans="1:5">
      <c r="A3840" s="242" t="s">
        <v>10683</v>
      </c>
      <c r="B3840" s="220">
        <v>9958</v>
      </c>
      <c r="C3840" s="242" t="s">
        <v>7614</v>
      </c>
      <c r="D3840" s="353"/>
      <c r="E3840" s="353">
        <v>1.7506847520000004</v>
      </c>
    </row>
    <row r="3841" spans="1:5">
      <c r="A3841" s="242" t="s">
        <v>10684</v>
      </c>
      <c r="B3841" s="220">
        <v>100031</v>
      </c>
      <c r="C3841" s="242" t="s">
        <v>7616</v>
      </c>
      <c r="D3841" s="353"/>
      <c r="E3841" s="353">
        <v>559.88411306400008</v>
      </c>
    </row>
    <row r="3842" spans="1:5">
      <c r="A3842" s="242" t="s">
        <v>10685</v>
      </c>
      <c r="B3842" s="220">
        <v>100032</v>
      </c>
      <c r="C3842" s="242" t="s">
        <v>24209</v>
      </c>
      <c r="D3842" s="353"/>
      <c r="E3842" s="353">
        <v>250.49921328000008</v>
      </c>
    </row>
    <row r="3843" spans="1:5">
      <c r="A3843" s="242" t="s">
        <v>10686</v>
      </c>
      <c r="B3843" s="220">
        <v>100033</v>
      </c>
      <c r="C3843" s="242" t="s">
        <v>24204</v>
      </c>
      <c r="D3843" s="353"/>
      <c r="E3843" s="353">
        <v>202.64716339200001</v>
      </c>
    </row>
    <row r="3844" spans="1:5">
      <c r="A3844" s="242" t="s">
        <v>10687</v>
      </c>
      <c r="B3844" s="220">
        <v>100103</v>
      </c>
      <c r="C3844" s="242" t="s">
        <v>7620</v>
      </c>
      <c r="D3844" s="353"/>
      <c r="E3844" s="353">
        <v>5.5438350480000009</v>
      </c>
    </row>
    <row r="3845" spans="1:5">
      <c r="A3845" s="242" t="s">
        <v>10688</v>
      </c>
      <c r="B3845" s="220">
        <v>100110</v>
      </c>
      <c r="C3845" s="242" t="s">
        <v>7622</v>
      </c>
      <c r="D3845" s="353"/>
      <c r="E3845" s="353">
        <v>2.2369860720000005</v>
      </c>
    </row>
    <row r="3846" spans="1:5">
      <c r="A3846" s="242" t="s">
        <v>10689</v>
      </c>
      <c r="B3846" s="220">
        <v>100134</v>
      </c>
      <c r="C3846" s="242" t="s">
        <v>7624</v>
      </c>
      <c r="D3846" s="353"/>
      <c r="E3846" s="353">
        <v>14.837593608000002</v>
      </c>
    </row>
    <row r="3847" spans="1:5">
      <c r="A3847" s="242" t="s">
        <v>10690</v>
      </c>
      <c r="B3847" s="220">
        <v>100156</v>
      </c>
      <c r="C3847" s="242" t="s">
        <v>7626</v>
      </c>
      <c r="D3847" s="353"/>
      <c r="E3847" s="353">
        <v>0.44307453600000002</v>
      </c>
    </row>
    <row r="3848" spans="1:5">
      <c r="A3848" s="242" t="s">
        <v>10692</v>
      </c>
      <c r="B3848" s="220">
        <v>100161</v>
      </c>
      <c r="C3848" s="242" t="s">
        <v>7628</v>
      </c>
      <c r="D3848" s="353"/>
      <c r="E3848" s="353">
        <v>4.2362248320000004</v>
      </c>
    </row>
    <row r="3849" spans="1:5">
      <c r="A3849" s="242" t="s">
        <v>10693</v>
      </c>
      <c r="B3849" s="220">
        <v>100188</v>
      </c>
      <c r="C3849" s="242" t="s">
        <v>7630</v>
      </c>
      <c r="D3849" s="353"/>
      <c r="E3849" s="353">
        <v>1.6534244880000002</v>
      </c>
    </row>
    <row r="3850" spans="1:5">
      <c r="A3850" s="242" t="s">
        <v>10694</v>
      </c>
      <c r="B3850" s="220">
        <v>100198</v>
      </c>
      <c r="C3850" s="242" t="s">
        <v>7632</v>
      </c>
      <c r="D3850" s="353"/>
      <c r="E3850" s="353">
        <v>1.3184169120000002</v>
      </c>
    </row>
    <row r="3851" spans="1:5">
      <c r="A3851" s="242" t="s">
        <v>10696</v>
      </c>
      <c r="B3851" s="220">
        <v>102300</v>
      </c>
      <c r="C3851" s="242" t="s">
        <v>7634</v>
      </c>
      <c r="D3851" s="353"/>
      <c r="E3851" s="353">
        <v>1.1238963840000005</v>
      </c>
    </row>
    <row r="3852" spans="1:5">
      <c r="A3852" s="242" t="s">
        <v>10698</v>
      </c>
      <c r="B3852" s="220">
        <v>102307</v>
      </c>
      <c r="C3852" s="242" t="s">
        <v>7636</v>
      </c>
      <c r="D3852" s="353"/>
      <c r="E3852" s="353">
        <v>349.358868288</v>
      </c>
    </row>
    <row r="3853" spans="1:5">
      <c r="A3853" s="242" t="s">
        <v>10700</v>
      </c>
      <c r="B3853" s="220">
        <v>102379</v>
      </c>
      <c r="C3853" s="242" t="s">
        <v>7638</v>
      </c>
      <c r="D3853" s="353"/>
      <c r="E3853" s="353">
        <v>4.0849310880000003</v>
      </c>
    </row>
    <row r="3854" spans="1:5">
      <c r="A3854" s="242" t="s">
        <v>10702</v>
      </c>
      <c r="B3854" s="220">
        <v>10289</v>
      </c>
      <c r="C3854" s="242" t="s">
        <v>7640</v>
      </c>
      <c r="D3854" s="353"/>
      <c r="E3854" s="353">
        <v>0.9726026400000003</v>
      </c>
    </row>
    <row r="3855" spans="1:5">
      <c r="A3855" s="242" t="s">
        <v>10704</v>
      </c>
      <c r="B3855" s="220">
        <v>10290</v>
      </c>
      <c r="C3855" s="242" t="s">
        <v>7642</v>
      </c>
      <c r="D3855" s="353"/>
      <c r="E3855" s="353">
        <v>506.39096786400006</v>
      </c>
    </row>
    <row r="3856" spans="1:5">
      <c r="A3856" s="242" t="s">
        <v>7781</v>
      </c>
      <c r="B3856" s="220">
        <v>103029</v>
      </c>
      <c r="C3856" s="242" t="s">
        <v>7644</v>
      </c>
      <c r="D3856" s="353"/>
      <c r="E3856" s="353">
        <v>4.9602734640000001</v>
      </c>
    </row>
    <row r="3857" spans="1:5">
      <c r="A3857" s="242" t="s">
        <v>7782</v>
      </c>
      <c r="B3857" s="220">
        <v>103037</v>
      </c>
      <c r="C3857" s="242" t="s">
        <v>7646</v>
      </c>
      <c r="D3857" s="353"/>
      <c r="E3857" s="353">
        <v>6.2246568960000008</v>
      </c>
    </row>
    <row r="3858" spans="1:5">
      <c r="A3858" s="242" t="s">
        <v>7784</v>
      </c>
      <c r="B3858" s="220">
        <v>10304</v>
      </c>
      <c r="C3858" s="242" t="s">
        <v>7648</v>
      </c>
      <c r="D3858" s="353"/>
      <c r="E3858" s="353">
        <v>268.73010943200001</v>
      </c>
    </row>
    <row r="3859" spans="1:5">
      <c r="A3859" s="242" t="s">
        <v>7786</v>
      </c>
      <c r="B3859" s="220">
        <v>103110</v>
      </c>
      <c r="C3859" s="242" t="s">
        <v>7650</v>
      </c>
      <c r="D3859" s="353"/>
      <c r="E3859" s="353">
        <v>6.4191774240000017</v>
      </c>
    </row>
    <row r="3860" spans="1:5">
      <c r="A3860" s="242" t="s">
        <v>7788</v>
      </c>
      <c r="B3860" s="220">
        <v>103451</v>
      </c>
      <c r="C3860" s="242" t="s">
        <v>7652</v>
      </c>
      <c r="D3860" s="353"/>
      <c r="E3860" s="353">
        <v>48.489644952000006</v>
      </c>
    </row>
    <row r="3861" spans="1:5">
      <c r="A3861" s="242" t="s">
        <v>7789</v>
      </c>
      <c r="B3861" s="220">
        <v>10346</v>
      </c>
      <c r="C3861" s="242" t="s">
        <v>7654</v>
      </c>
      <c r="D3861" s="353"/>
      <c r="E3861" s="353">
        <v>15.075340920000002</v>
      </c>
    </row>
    <row r="3862" spans="1:5">
      <c r="A3862" s="242" t="s">
        <v>7790</v>
      </c>
      <c r="B3862" s="220">
        <v>10389</v>
      </c>
      <c r="C3862" s="242" t="s">
        <v>7656</v>
      </c>
      <c r="D3862" s="353"/>
      <c r="E3862" s="353">
        <v>235.32661209600005</v>
      </c>
    </row>
    <row r="3863" spans="1:5">
      <c r="A3863" s="242" t="s">
        <v>7791</v>
      </c>
      <c r="B3863" s="220">
        <v>103961</v>
      </c>
      <c r="C3863" s="242" t="s">
        <v>7658</v>
      </c>
      <c r="D3863" s="353"/>
      <c r="E3863" s="353">
        <v>80.293751280000023</v>
      </c>
    </row>
    <row r="3864" spans="1:5">
      <c r="A3864" s="242" t="s">
        <v>7792</v>
      </c>
      <c r="B3864" s="220">
        <v>10399</v>
      </c>
      <c r="C3864" s="242" t="s">
        <v>7660</v>
      </c>
      <c r="D3864" s="353"/>
      <c r="E3864" s="353">
        <v>177.16497422400002</v>
      </c>
    </row>
    <row r="3865" spans="1:5">
      <c r="A3865" s="242" t="s">
        <v>7793</v>
      </c>
      <c r="B3865" s="220">
        <v>104225</v>
      </c>
      <c r="C3865" s="242" t="s">
        <v>7662</v>
      </c>
      <c r="D3865" s="353"/>
      <c r="E3865" s="353">
        <v>2.2369860720000005</v>
      </c>
    </row>
    <row r="3866" spans="1:5">
      <c r="A3866" s="242" t="s">
        <v>7794</v>
      </c>
      <c r="B3866" s="220">
        <v>104656</v>
      </c>
      <c r="C3866" s="242" t="s">
        <v>10372</v>
      </c>
      <c r="D3866" s="353"/>
      <c r="E3866" s="353">
        <v>14.297258808000004</v>
      </c>
    </row>
    <row r="3867" spans="1:5">
      <c r="A3867" s="242" t="s">
        <v>7795</v>
      </c>
      <c r="B3867" s="220">
        <v>104660</v>
      </c>
      <c r="C3867" s="242" t="s">
        <v>7665</v>
      </c>
      <c r="D3867" s="353"/>
      <c r="E3867" s="353">
        <v>6196.4081926560002</v>
      </c>
    </row>
    <row r="3868" spans="1:5">
      <c r="A3868" s="242" t="s">
        <v>7797</v>
      </c>
      <c r="B3868" s="220">
        <v>104661</v>
      </c>
      <c r="C3868" s="242" t="s">
        <v>7667</v>
      </c>
      <c r="D3868" s="353"/>
      <c r="E3868" s="353">
        <v>2626.5134293200003</v>
      </c>
    </row>
    <row r="3869" spans="1:5">
      <c r="A3869" s="242" t="s">
        <v>7799</v>
      </c>
      <c r="B3869" s="220">
        <v>105107</v>
      </c>
      <c r="C3869" s="242" t="s">
        <v>7669</v>
      </c>
      <c r="D3869" s="353"/>
      <c r="E3869" s="353">
        <v>1.3184169120000002</v>
      </c>
    </row>
    <row r="3870" spans="1:5">
      <c r="A3870" s="242" t="s">
        <v>7800</v>
      </c>
      <c r="B3870" s="220">
        <v>105197</v>
      </c>
      <c r="C3870" s="242" t="s">
        <v>26833</v>
      </c>
      <c r="D3870" s="353"/>
      <c r="E3870" s="353">
        <v>1011.0744777600001</v>
      </c>
    </row>
    <row r="3871" spans="1:5">
      <c r="A3871" s="242" t="s">
        <v>7802</v>
      </c>
      <c r="B3871" s="220">
        <v>105211</v>
      </c>
      <c r="C3871" s="242" t="s">
        <v>16542</v>
      </c>
      <c r="D3871" s="353"/>
      <c r="E3871" s="353">
        <v>231.86846937600006</v>
      </c>
    </row>
    <row r="3872" spans="1:5">
      <c r="A3872" s="242" t="s">
        <v>7803</v>
      </c>
      <c r="B3872" s="220">
        <v>105223</v>
      </c>
      <c r="C3872" s="242" t="s">
        <v>17151</v>
      </c>
      <c r="D3872" s="353"/>
      <c r="E3872" s="353">
        <v>107.42936493600001</v>
      </c>
    </row>
    <row r="3873" spans="1:5">
      <c r="A3873" s="242" t="s">
        <v>7804</v>
      </c>
      <c r="B3873" s="220">
        <v>105226</v>
      </c>
      <c r="C3873" s="242" t="s">
        <v>7674</v>
      </c>
      <c r="D3873" s="353"/>
      <c r="E3873" s="353">
        <v>4407.1111158480007</v>
      </c>
    </row>
    <row r="3874" spans="1:5">
      <c r="A3874" s="242" t="s">
        <v>7806</v>
      </c>
      <c r="B3874" s="220">
        <v>105228</v>
      </c>
      <c r="C3874" s="242" t="s">
        <v>7676</v>
      </c>
      <c r="D3874" s="353"/>
      <c r="E3874" s="353">
        <v>170.74579680000002</v>
      </c>
    </row>
    <row r="3875" spans="1:5">
      <c r="A3875" s="242" t="s">
        <v>7807</v>
      </c>
      <c r="B3875" s="220">
        <v>105235</v>
      </c>
      <c r="C3875" s="242" t="s">
        <v>7678</v>
      </c>
      <c r="D3875" s="353"/>
      <c r="E3875" s="353">
        <v>143189.43524193601</v>
      </c>
    </row>
    <row r="3876" spans="1:5">
      <c r="A3876" s="242" t="s">
        <v>7809</v>
      </c>
      <c r="B3876" s="220">
        <v>105237</v>
      </c>
      <c r="C3876" s="242" t="s">
        <v>7680</v>
      </c>
      <c r="D3876" s="353"/>
      <c r="E3876" s="353">
        <v>1672.3902394800004</v>
      </c>
    </row>
    <row r="3877" spans="1:5">
      <c r="A3877" s="242" t="s">
        <v>7811</v>
      </c>
      <c r="B3877" s="220">
        <v>105239</v>
      </c>
      <c r="C3877" s="242" t="s">
        <v>7682</v>
      </c>
      <c r="D3877" s="353"/>
      <c r="E3877" s="353">
        <v>53326.538367768015</v>
      </c>
    </row>
    <row r="3878" spans="1:5">
      <c r="A3878" s="242" t="s">
        <v>7813</v>
      </c>
      <c r="B3878" s="220">
        <v>105248</v>
      </c>
      <c r="C3878" s="242" t="s">
        <v>7684</v>
      </c>
      <c r="D3878" s="353"/>
      <c r="E3878" s="353">
        <v>2990.7098912160009</v>
      </c>
    </row>
    <row r="3879" spans="1:5">
      <c r="A3879" s="242" t="s">
        <v>7815</v>
      </c>
      <c r="B3879" s="220">
        <v>105249</v>
      </c>
      <c r="C3879" s="242" t="s">
        <v>7686</v>
      </c>
      <c r="D3879" s="353"/>
      <c r="E3879" s="353">
        <v>4430.4535792079996</v>
      </c>
    </row>
    <row r="3880" spans="1:5">
      <c r="A3880" s="242" t="s">
        <v>7817</v>
      </c>
      <c r="B3880" s="220">
        <v>105251</v>
      </c>
      <c r="C3880" s="242" t="s">
        <v>7688</v>
      </c>
      <c r="D3880" s="353"/>
      <c r="E3880" s="353">
        <v>26353.597906656003</v>
      </c>
    </row>
    <row r="3881" spans="1:5">
      <c r="A3881" s="242" t="s">
        <v>7819</v>
      </c>
      <c r="B3881" s="220">
        <v>105266</v>
      </c>
      <c r="C3881" s="242" t="s">
        <v>7690</v>
      </c>
      <c r="D3881" s="353"/>
      <c r="E3881" s="353">
        <v>18684.626090256002</v>
      </c>
    </row>
    <row r="3882" spans="1:5">
      <c r="A3882" s="242" t="s">
        <v>7820</v>
      </c>
      <c r="B3882" s="220">
        <v>105267</v>
      </c>
      <c r="C3882" s="242" t="s">
        <v>7692</v>
      </c>
      <c r="D3882" s="353"/>
      <c r="E3882" s="353">
        <v>4366.3590652320008</v>
      </c>
    </row>
    <row r="3883" spans="1:5">
      <c r="A3883" s="242" t="s">
        <v>7822</v>
      </c>
      <c r="B3883" s="220">
        <v>107002</v>
      </c>
      <c r="C3883" s="242" t="s">
        <v>7644</v>
      </c>
      <c r="D3883" s="353"/>
      <c r="E3883" s="353">
        <v>126.24382267200001</v>
      </c>
    </row>
    <row r="3884" spans="1:5">
      <c r="A3884" s="242" t="s">
        <v>7824</v>
      </c>
      <c r="B3884" s="220">
        <v>10736</v>
      </c>
      <c r="C3884" s="242" t="s">
        <v>7695</v>
      </c>
      <c r="D3884" s="353"/>
      <c r="E3884" s="353">
        <v>1243.52650872</v>
      </c>
    </row>
    <row r="3885" spans="1:5">
      <c r="A3885" s="242" t="s">
        <v>7826</v>
      </c>
      <c r="B3885" s="220">
        <v>108668</v>
      </c>
      <c r="C3885" s="242" t="s">
        <v>7697</v>
      </c>
      <c r="D3885" s="353"/>
      <c r="E3885" s="353">
        <v>25.579449432000004</v>
      </c>
    </row>
    <row r="3886" spans="1:5">
      <c r="A3886" s="242" t="s">
        <v>7827</v>
      </c>
      <c r="B3886" s="220">
        <v>108674</v>
      </c>
      <c r="C3886" s="242" t="s">
        <v>7699</v>
      </c>
      <c r="D3886" s="353"/>
      <c r="E3886" s="353">
        <v>534.5964444240002</v>
      </c>
    </row>
    <row r="3887" spans="1:5">
      <c r="A3887" s="242" t="s">
        <v>7828</v>
      </c>
      <c r="B3887" s="220">
        <v>108676</v>
      </c>
      <c r="C3887" s="242" t="s">
        <v>26830</v>
      </c>
      <c r="D3887" s="353"/>
      <c r="E3887" s="353">
        <v>712.77724807200013</v>
      </c>
    </row>
    <row r="3888" spans="1:5">
      <c r="A3888" s="242" t="s">
        <v>7830</v>
      </c>
      <c r="B3888" s="220">
        <v>108677</v>
      </c>
      <c r="C3888" s="242" t="s">
        <v>7702</v>
      </c>
      <c r="D3888" s="353"/>
      <c r="E3888" s="353">
        <v>79.850676744000012</v>
      </c>
    </row>
    <row r="3889" spans="1:5">
      <c r="A3889" s="242" t="s">
        <v>7832</v>
      </c>
      <c r="B3889" s="220">
        <v>108689</v>
      </c>
      <c r="C3889" s="242" t="s">
        <v>7704</v>
      </c>
      <c r="D3889" s="353"/>
      <c r="E3889" s="353">
        <v>3165.7783664160006</v>
      </c>
    </row>
    <row r="3890" spans="1:5">
      <c r="A3890" s="242" t="s">
        <v>7834</v>
      </c>
      <c r="B3890" s="220">
        <v>108693</v>
      </c>
      <c r="C3890" s="242" t="s">
        <v>7706</v>
      </c>
      <c r="D3890" s="353"/>
      <c r="E3890" s="353">
        <v>80.726019120000018</v>
      </c>
    </row>
    <row r="3891" spans="1:5">
      <c r="A3891" s="242" t="s">
        <v>7836</v>
      </c>
      <c r="B3891" s="220">
        <v>108711</v>
      </c>
      <c r="C3891" s="242" t="s">
        <v>7708</v>
      </c>
      <c r="D3891" s="353"/>
      <c r="E3891" s="353">
        <v>4.9602734640000001</v>
      </c>
    </row>
    <row r="3892" spans="1:5">
      <c r="A3892" s="242" t="s">
        <v>7837</v>
      </c>
      <c r="B3892" s="220">
        <v>108846</v>
      </c>
      <c r="C3892" s="242" t="s">
        <v>24204</v>
      </c>
      <c r="D3892" s="353"/>
      <c r="E3892" s="353">
        <v>43.086296952000005</v>
      </c>
    </row>
    <row r="3893" spans="1:5">
      <c r="A3893" s="242" t="s">
        <v>7838</v>
      </c>
      <c r="B3893" s="220">
        <v>109489</v>
      </c>
      <c r="C3893" s="242" t="s">
        <v>7711</v>
      </c>
      <c r="D3893" s="353"/>
      <c r="E3893" s="353">
        <v>40.946571144000004</v>
      </c>
    </row>
    <row r="3894" spans="1:5">
      <c r="A3894" s="242" t="s">
        <v>7840</v>
      </c>
      <c r="B3894" s="220">
        <v>110000</v>
      </c>
      <c r="C3894" s="242" t="s">
        <v>7713</v>
      </c>
      <c r="D3894" s="353"/>
      <c r="E3894" s="353">
        <v>204.830115984</v>
      </c>
    </row>
    <row r="3895" spans="1:5">
      <c r="A3895" s="242" t="s">
        <v>7842</v>
      </c>
      <c r="B3895" s="220">
        <v>110120</v>
      </c>
      <c r="C3895" s="242" t="s">
        <v>7715</v>
      </c>
      <c r="D3895" s="353"/>
      <c r="E3895" s="353">
        <v>91.478681640000019</v>
      </c>
    </row>
    <row r="3896" spans="1:5">
      <c r="A3896" s="242" t="s">
        <v>7843</v>
      </c>
      <c r="B3896" s="220">
        <v>110142</v>
      </c>
      <c r="C3896" s="242" t="s">
        <v>26831</v>
      </c>
      <c r="D3896" s="353"/>
      <c r="E3896" s="353">
        <v>132.85752062400005</v>
      </c>
    </row>
    <row r="3897" spans="1:5">
      <c r="A3897" s="242" t="s">
        <v>7844</v>
      </c>
      <c r="B3897" s="220">
        <v>110147</v>
      </c>
      <c r="C3897" s="242" t="s">
        <v>7718</v>
      </c>
      <c r="D3897" s="353"/>
      <c r="E3897" s="353">
        <v>14.643073080000002</v>
      </c>
    </row>
    <row r="3898" spans="1:5">
      <c r="A3898" s="242" t="s">
        <v>7845</v>
      </c>
      <c r="B3898" s="220">
        <v>110148</v>
      </c>
      <c r="C3898" s="242" t="s">
        <v>7718</v>
      </c>
      <c r="D3898" s="353"/>
      <c r="E3898" s="353">
        <v>15.421155192000002</v>
      </c>
    </row>
    <row r="3899" spans="1:5">
      <c r="A3899" s="242" t="s">
        <v>7846</v>
      </c>
      <c r="B3899" s="220">
        <v>110149</v>
      </c>
      <c r="C3899" s="242" t="s">
        <v>7718</v>
      </c>
      <c r="D3899" s="353"/>
      <c r="E3899" s="353">
        <v>37.639722167999999</v>
      </c>
    </row>
    <row r="3900" spans="1:5">
      <c r="A3900" s="242" t="s">
        <v>7848</v>
      </c>
      <c r="B3900" s="220">
        <v>110150</v>
      </c>
      <c r="C3900" s="242" t="s">
        <v>7718</v>
      </c>
      <c r="D3900" s="353"/>
      <c r="E3900" s="353">
        <v>13.281429384000001</v>
      </c>
    </row>
    <row r="3901" spans="1:5">
      <c r="A3901" s="242" t="s">
        <v>7849</v>
      </c>
      <c r="B3901" s="220">
        <v>110151</v>
      </c>
      <c r="C3901" s="242" t="s">
        <v>7718</v>
      </c>
      <c r="D3901" s="353"/>
      <c r="E3901" s="353">
        <v>14.059511496000002</v>
      </c>
    </row>
    <row r="3902" spans="1:5">
      <c r="A3902" s="242" t="s">
        <v>7851</v>
      </c>
      <c r="B3902" s="220">
        <v>110152</v>
      </c>
      <c r="C3902" s="242" t="s">
        <v>7718</v>
      </c>
      <c r="D3902" s="353"/>
      <c r="E3902" s="353">
        <v>19.938354120000003</v>
      </c>
    </row>
    <row r="3903" spans="1:5">
      <c r="A3903" s="242" t="s">
        <v>7853</v>
      </c>
      <c r="B3903" s="220">
        <v>110153</v>
      </c>
      <c r="C3903" s="242" t="s">
        <v>7725</v>
      </c>
      <c r="D3903" s="353"/>
      <c r="E3903" s="353">
        <v>19.063011744000004</v>
      </c>
    </row>
    <row r="3904" spans="1:5">
      <c r="A3904" s="242" t="s">
        <v>7855</v>
      </c>
      <c r="B3904" s="220">
        <v>110154</v>
      </c>
      <c r="C3904" s="242" t="s">
        <v>7718</v>
      </c>
      <c r="D3904" s="353"/>
      <c r="E3904" s="353">
        <v>21.591778608000002</v>
      </c>
    </row>
    <row r="3905" spans="1:5">
      <c r="A3905" s="242" t="s">
        <v>7857</v>
      </c>
      <c r="B3905" s="220">
        <v>110155</v>
      </c>
      <c r="C3905" s="242" t="s">
        <v>7718</v>
      </c>
      <c r="D3905" s="353"/>
      <c r="E3905" s="353">
        <v>39.876708240000006</v>
      </c>
    </row>
    <row r="3906" spans="1:5">
      <c r="A3906" s="242" t="s">
        <v>7859</v>
      </c>
      <c r="B3906" s="220">
        <v>110156</v>
      </c>
      <c r="C3906" s="242" t="s">
        <v>7718</v>
      </c>
      <c r="D3906" s="353"/>
      <c r="E3906" s="353">
        <v>53.590405464000014</v>
      </c>
    </row>
    <row r="3907" spans="1:5">
      <c r="A3907" s="242" t="s">
        <v>7861</v>
      </c>
      <c r="B3907" s="220">
        <v>110158</v>
      </c>
      <c r="C3907" s="242" t="s">
        <v>24287</v>
      </c>
      <c r="D3907" s="353"/>
      <c r="E3907" s="353">
        <v>84.616429680000024</v>
      </c>
    </row>
    <row r="3908" spans="1:5">
      <c r="A3908" s="242" t="s">
        <v>7863</v>
      </c>
      <c r="B3908" s="220">
        <v>110159</v>
      </c>
      <c r="C3908" s="242" t="s">
        <v>24287</v>
      </c>
      <c r="D3908" s="353"/>
      <c r="E3908" s="353">
        <v>97.314297480000008</v>
      </c>
    </row>
    <row r="3909" spans="1:5">
      <c r="A3909" s="242" t="s">
        <v>7865</v>
      </c>
      <c r="B3909" s="220">
        <v>110160</v>
      </c>
      <c r="C3909" s="242" t="s">
        <v>24287</v>
      </c>
      <c r="D3909" s="353"/>
      <c r="E3909" s="353">
        <v>117.15539133600001</v>
      </c>
    </row>
    <row r="3910" spans="1:5">
      <c r="A3910" s="242" t="s">
        <v>7867</v>
      </c>
      <c r="B3910" s="220">
        <v>110161</v>
      </c>
      <c r="C3910" s="242" t="s">
        <v>7733</v>
      </c>
      <c r="D3910" s="353"/>
      <c r="E3910" s="353">
        <v>91.910949480000028</v>
      </c>
    </row>
    <row r="3911" spans="1:5">
      <c r="A3911" s="242" t="s">
        <v>7869</v>
      </c>
      <c r="B3911" s="220">
        <v>110162</v>
      </c>
      <c r="C3911" s="242" t="s">
        <v>7735</v>
      </c>
      <c r="D3911" s="353"/>
      <c r="E3911" s="353">
        <v>47.85204988800001</v>
      </c>
    </row>
    <row r="3912" spans="1:5">
      <c r="A3912" s="242" t="s">
        <v>7870</v>
      </c>
      <c r="B3912" s="220">
        <v>110163</v>
      </c>
      <c r="C3912" s="242" t="s">
        <v>7737</v>
      </c>
      <c r="D3912" s="353"/>
      <c r="E3912" s="353">
        <v>48.143830680000001</v>
      </c>
    </row>
    <row r="3913" spans="1:5">
      <c r="A3913" s="242" t="s">
        <v>7871</v>
      </c>
      <c r="B3913" s="220">
        <v>110164</v>
      </c>
      <c r="C3913" s="242" t="s">
        <v>7739</v>
      </c>
      <c r="D3913" s="353"/>
      <c r="E3913" s="353">
        <v>57.340328976000009</v>
      </c>
    </row>
    <row r="3914" spans="1:5">
      <c r="A3914" s="242" t="s">
        <v>7872</v>
      </c>
      <c r="B3914" s="220">
        <v>110165</v>
      </c>
      <c r="C3914" s="242" t="s">
        <v>24287</v>
      </c>
      <c r="D3914" s="353"/>
      <c r="E3914" s="353">
        <v>74.987663544000029</v>
      </c>
    </row>
    <row r="3915" spans="1:5">
      <c r="A3915" s="242" t="s">
        <v>7874</v>
      </c>
      <c r="B3915" s="220">
        <v>110166</v>
      </c>
      <c r="C3915" s="242" t="s">
        <v>24287</v>
      </c>
      <c r="D3915" s="353"/>
      <c r="E3915" s="353">
        <v>78.834847320000009</v>
      </c>
    </row>
    <row r="3916" spans="1:5">
      <c r="A3916" s="242" t="s">
        <v>7875</v>
      </c>
      <c r="B3916" s="220">
        <v>110167</v>
      </c>
      <c r="C3916" s="242" t="s">
        <v>7743</v>
      </c>
      <c r="D3916" s="353"/>
      <c r="E3916" s="353">
        <v>26.260271280000008</v>
      </c>
    </row>
    <row r="3917" spans="1:5">
      <c r="A3917" s="242" t="s">
        <v>7876</v>
      </c>
      <c r="B3917" s="220">
        <v>110168</v>
      </c>
      <c r="C3917" s="242" t="s">
        <v>7743</v>
      </c>
      <c r="D3917" s="353"/>
      <c r="E3917" s="353">
        <v>61.13347927200001</v>
      </c>
    </row>
    <row r="3918" spans="1:5">
      <c r="A3918" s="242" t="s">
        <v>7877</v>
      </c>
      <c r="B3918" s="220">
        <v>110211</v>
      </c>
      <c r="C3918" s="242" t="s">
        <v>24283</v>
      </c>
      <c r="D3918" s="353"/>
      <c r="E3918" s="353">
        <v>67.109582160000016</v>
      </c>
    </row>
    <row r="3919" spans="1:5">
      <c r="A3919" s="242" t="s">
        <v>7878</v>
      </c>
      <c r="B3919" s="220">
        <v>110212</v>
      </c>
      <c r="C3919" s="242" t="s">
        <v>7747</v>
      </c>
      <c r="D3919" s="353"/>
      <c r="E3919" s="353">
        <v>47.85204988800001</v>
      </c>
    </row>
    <row r="3920" spans="1:5">
      <c r="A3920" s="242" t="s">
        <v>7879</v>
      </c>
      <c r="B3920" s="220">
        <v>110453</v>
      </c>
      <c r="C3920" s="242" t="s">
        <v>7749</v>
      </c>
      <c r="D3920" s="353"/>
      <c r="E3920" s="353">
        <v>15170.126450616001</v>
      </c>
    </row>
    <row r="3921" spans="1:5">
      <c r="A3921" s="242" t="s">
        <v>7880</v>
      </c>
      <c r="B3921" s="220">
        <v>110454</v>
      </c>
      <c r="C3921" s="242" t="s">
        <v>7751</v>
      </c>
      <c r="D3921" s="353"/>
      <c r="E3921" s="353">
        <v>15170.126450616001</v>
      </c>
    </row>
    <row r="3922" spans="1:5">
      <c r="A3922" s="242" t="s">
        <v>7881</v>
      </c>
      <c r="B3922" s="220">
        <v>110456</v>
      </c>
      <c r="C3922" s="242" t="s">
        <v>7753</v>
      </c>
      <c r="D3922" s="353"/>
      <c r="E3922" s="353">
        <v>23973.250205520002</v>
      </c>
    </row>
    <row r="3923" spans="1:5">
      <c r="A3923" s="242" t="s">
        <v>7882</v>
      </c>
      <c r="B3923" s="220">
        <v>110458</v>
      </c>
      <c r="C3923" s="242" t="s">
        <v>16542</v>
      </c>
      <c r="D3923" s="353"/>
      <c r="E3923" s="353">
        <v>487.23069585600012</v>
      </c>
    </row>
    <row r="3924" spans="1:5">
      <c r="A3924" s="242" t="s">
        <v>7883</v>
      </c>
      <c r="B3924" s="220">
        <v>110459</v>
      </c>
      <c r="C3924" s="242" t="s">
        <v>16542</v>
      </c>
      <c r="D3924" s="353"/>
      <c r="E3924" s="353">
        <v>162.86771541600007</v>
      </c>
    </row>
    <row r="3925" spans="1:5">
      <c r="A3925" s="242" t="s">
        <v>7884</v>
      </c>
      <c r="B3925" s="220">
        <v>110475</v>
      </c>
      <c r="C3925" s="242" t="s">
        <v>7757</v>
      </c>
      <c r="D3925" s="353"/>
      <c r="E3925" s="353">
        <v>5299.5712983120011</v>
      </c>
    </row>
    <row r="3926" spans="1:5">
      <c r="A3926" s="242" t="s">
        <v>7885</v>
      </c>
      <c r="B3926" s="220">
        <v>110496</v>
      </c>
      <c r="C3926" s="242" t="s">
        <v>7759</v>
      </c>
      <c r="D3926" s="353"/>
      <c r="E3926" s="353">
        <v>4184.2878510240007</v>
      </c>
    </row>
    <row r="3927" spans="1:5">
      <c r="A3927" s="242" t="s">
        <v>7886</v>
      </c>
      <c r="B3927" s="220">
        <v>110497</v>
      </c>
      <c r="C3927" s="242" t="s">
        <v>7761</v>
      </c>
      <c r="D3927" s="353"/>
      <c r="E3927" s="353">
        <v>7773.2888528880012</v>
      </c>
    </row>
    <row r="3928" spans="1:5">
      <c r="A3928" s="242" t="s">
        <v>7887</v>
      </c>
      <c r="B3928" s="220">
        <v>110515</v>
      </c>
      <c r="C3928" s="242" t="s">
        <v>7763</v>
      </c>
      <c r="D3928" s="353"/>
      <c r="E3928" s="353">
        <v>4373.8913323440011</v>
      </c>
    </row>
    <row r="3929" spans="1:5">
      <c r="A3929" s="242" t="s">
        <v>7889</v>
      </c>
      <c r="B3929" s="220">
        <v>110538</v>
      </c>
      <c r="C3929" s="242" t="s">
        <v>7765</v>
      </c>
      <c r="D3929" s="353"/>
      <c r="E3929" s="353">
        <v>872.32730781600014</v>
      </c>
    </row>
    <row r="3930" spans="1:5">
      <c r="A3930" s="242" t="s">
        <v>7891</v>
      </c>
      <c r="B3930" s="220">
        <v>110656</v>
      </c>
      <c r="C3930" s="242" t="s">
        <v>10368</v>
      </c>
      <c r="D3930" s="353"/>
      <c r="E3930" s="353">
        <v>47.614302576000014</v>
      </c>
    </row>
    <row r="3931" spans="1:5">
      <c r="A3931" s="242" t="s">
        <v>7893</v>
      </c>
      <c r="B3931" s="220">
        <v>11084</v>
      </c>
      <c r="C3931" s="242" t="s">
        <v>7768</v>
      </c>
      <c r="D3931" s="353"/>
      <c r="E3931" s="353">
        <v>298.44852343200006</v>
      </c>
    </row>
    <row r="3932" spans="1:5">
      <c r="A3932" s="242" t="s">
        <v>7895</v>
      </c>
      <c r="B3932" s="220">
        <v>110946</v>
      </c>
      <c r="C3932" s="242" t="s">
        <v>7770</v>
      </c>
      <c r="D3932" s="353"/>
      <c r="E3932" s="353">
        <v>16.923285936000006</v>
      </c>
    </row>
    <row r="3933" spans="1:5">
      <c r="A3933" s="242" t="s">
        <v>7897</v>
      </c>
      <c r="B3933" s="220">
        <v>111199</v>
      </c>
      <c r="C3933" s="242" t="s">
        <v>7772</v>
      </c>
      <c r="D3933" s="353"/>
      <c r="E3933" s="353">
        <v>2214.6162112800007</v>
      </c>
    </row>
    <row r="3934" spans="1:5">
      <c r="A3934" s="242" t="s">
        <v>7898</v>
      </c>
      <c r="B3934" s="220">
        <v>111200</v>
      </c>
      <c r="C3934" s="242" t="s">
        <v>10673</v>
      </c>
      <c r="D3934" s="353"/>
      <c r="E3934" s="353">
        <v>890.51497718400014</v>
      </c>
    </row>
    <row r="3935" spans="1:5">
      <c r="A3935" s="242" t="s">
        <v>7900</v>
      </c>
      <c r="B3935" s="220">
        <v>111201</v>
      </c>
      <c r="C3935" s="242" t="s">
        <v>10675</v>
      </c>
      <c r="D3935" s="353"/>
      <c r="E3935" s="353">
        <v>1966.6025380800004</v>
      </c>
    </row>
    <row r="3936" spans="1:5">
      <c r="A3936" s="242" t="s">
        <v>7901</v>
      </c>
      <c r="B3936" s="220">
        <v>111202</v>
      </c>
      <c r="C3936" s="242" t="s">
        <v>10677</v>
      </c>
      <c r="D3936" s="353"/>
      <c r="E3936" s="353">
        <v>13633.165725408</v>
      </c>
    </row>
    <row r="3937" spans="1:5">
      <c r="A3937" s="242" t="s">
        <v>7902</v>
      </c>
      <c r="B3937" s="220">
        <v>111204</v>
      </c>
      <c r="C3937" s="242" t="s">
        <v>10679</v>
      </c>
      <c r="D3937" s="353"/>
      <c r="E3937" s="353">
        <v>3317.1585639840005</v>
      </c>
    </row>
    <row r="3938" spans="1:5">
      <c r="A3938" s="242" t="s">
        <v>7904</v>
      </c>
      <c r="B3938" s="220">
        <v>111207</v>
      </c>
      <c r="C3938" s="242" t="s">
        <v>10681</v>
      </c>
      <c r="D3938" s="353"/>
      <c r="E3938" s="353">
        <v>98.57868091200001</v>
      </c>
    </row>
    <row r="3939" spans="1:5">
      <c r="A3939" s="242" t="s">
        <v>7905</v>
      </c>
      <c r="B3939" s="220">
        <v>111208</v>
      </c>
      <c r="C3939" s="242" t="s">
        <v>7770</v>
      </c>
      <c r="D3939" s="353"/>
      <c r="E3939" s="353">
        <v>50.380816752000001</v>
      </c>
    </row>
    <row r="3940" spans="1:5">
      <c r="A3940" s="242" t="s">
        <v>7906</v>
      </c>
      <c r="B3940" s="220">
        <v>111209</v>
      </c>
      <c r="C3940" s="242" t="s">
        <v>7747</v>
      </c>
      <c r="D3940" s="353"/>
      <c r="E3940" s="353">
        <v>97.217037216000008</v>
      </c>
    </row>
    <row r="3941" spans="1:5">
      <c r="A3941" s="242" t="s">
        <v>7908</v>
      </c>
      <c r="B3941" s="220">
        <v>111213</v>
      </c>
      <c r="C3941" s="242" t="s">
        <v>7747</v>
      </c>
      <c r="D3941" s="353"/>
      <c r="E3941" s="353">
        <v>149.93210030400002</v>
      </c>
    </row>
    <row r="3942" spans="1:5">
      <c r="A3942" s="242" t="s">
        <v>7910</v>
      </c>
      <c r="B3942" s="220">
        <v>111214</v>
      </c>
      <c r="C3942" s="242" t="s">
        <v>7747</v>
      </c>
      <c r="D3942" s="353"/>
      <c r="E3942" s="353">
        <v>54.465747840000006</v>
      </c>
    </row>
    <row r="3943" spans="1:5">
      <c r="A3943" s="242" t="s">
        <v>7912</v>
      </c>
      <c r="B3943" s="220">
        <v>111216</v>
      </c>
      <c r="C3943" s="242" t="s">
        <v>7747</v>
      </c>
      <c r="D3943" s="353"/>
      <c r="E3943" s="353">
        <v>122.60196612000001</v>
      </c>
    </row>
    <row r="3944" spans="1:5">
      <c r="A3944" s="242" t="s">
        <v>7914</v>
      </c>
      <c r="B3944" s="220">
        <v>111219</v>
      </c>
      <c r="C3944" s="242" t="s">
        <v>7743</v>
      </c>
      <c r="D3944" s="353"/>
      <c r="E3944" s="353">
        <v>100.32936566400004</v>
      </c>
    </row>
    <row r="3945" spans="1:5">
      <c r="A3945" s="242" t="s">
        <v>7916</v>
      </c>
      <c r="B3945" s="220">
        <v>111220</v>
      </c>
      <c r="C3945" s="242" t="s">
        <v>7747</v>
      </c>
      <c r="D3945" s="353"/>
      <c r="E3945" s="353">
        <v>122.796486648</v>
      </c>
    </row>
    <row r="3946" spans="1:5">
      <c r="A3946" s="242" t="s">
        <v>7918</v>
      </c>
      <c r="B3946" s="220">
        <v>111222</v>
      </c>
      <c r="C3946" s="242" t="s">
        <v>7747</v>
      </c>
      <c r="D3946" s="353"/>
      <c r="E3946" s="353">
        <v>97.119776952000024</v>
      </c>
    </row>
    <row r="3947" spans="1:5">
      <c r="A3947" s="242" t="s">
        <v>7920</v>
      </c>
      <c r="B3947" s="220">
        <v>111225</v>
      </c>
      <c r="C3947" s="242" t="s">
        <v>10691</v>
      </c>
      <c r="D3947" s="353"/>
      <c r="E3947" s="353">
        <v>58.799232936000003</v>
      </c>
    </row>
    <row r="3948" spans="1:5">
      <c r="A3948" s="242" t="s">
        <v>7922</v>
      </c>
      <c r="B3948" s="220">
        <v>111227</v>
      </c>
      <c r="C3948" s="242" t="s">
        <v>7743</v>
      </c>
      <c r="D3948" s="353"/>
      <c r="E3948" s="353">
        <v>22.812935256000006</v>
      </c>
    </row>
    <row r="3949" spans="1:5">
      <c r="A3949" s="242" t="s">
        <v>7924</v>
      </c>
      <c r="B3949" s="220">
        <v>111228</v>
      </c>
      <c r="C3949" s="242" t="s">
        <v>7743</v>
      </c>
      <c r="D3949" s="353"/>
      <c r="E3949" s="353">
        <v>27.330134184000006</v>
      </c>
    </row>
    <row r="3950" spans="1:5">
      <c r="A3950" s="242" t="s">
        <v>7925</v>
      </c>
      <c r="B3950" s="220">
        <v>111229</v>
      </c>
      <c r="C3950" s="242" t="s">
        <v>10695</v>
      </c>
      <c r="D3950" s="353"/>
      <c r="E3950" s="353">
        <v>132.85752062400005</v>
      </c>
    </row>
    <row r="3951" spans="1:5">
      <c r="A3951" s="242" t="s">
        <v>7927</v>
      </c>
      <c r="B3951" s="220">
        <v>111230</v>
      </c>
      <c r="C3951" s="242" t="s">
        <v>10697</v>
      </c>
      <c r="D3951" s="353"/>
      <c r="E3951" s="353">
        <v>132.85752062400005</v>
      </c>
    </row>
    <row r="3952" spans="1:5">
      <c r="A3952" s="242" t="s">
        <v>7928</v>
      </c>
      <c r="B3952" s="220">
        <v>111233</v>
      </c>
      <c r="C3952" s="242" t="s">
        <v>10699</v>
      </c>
      <c r="D3952" s="353"/>
      <c r="E3952" s="353">
        <v>263.76983596800005</v>
      </c>
    </row>
    <row r="3953" spans="1:5">
      <c r="A3953" s="242" t="s">
        <v>7930</v>
      </c>
      <c r="B3953" s="220">
        <v>111234</v>
      </c>
      <c r="C3953" s="242" t="s">
        <v>10701</v>
      </c>
      <c r="D3953" s="353"/>
      <c r="E3953" s="353">
        <v>280.59586164000007</v>
      </c>
    </row>
    <row r="3954" spans="1:5">
      <c r="A3954" s="242" t="s">
        <v>7932</v>
      </c>
      <c r="B3954" s="220">
        <v>111235</v>
      </c>
      <c r="C3954" s="242" t="s">
        <v>10703</v>
      </c>
      <c r="D3954" s="353"/>
      <c r="E3954" s="353">
        <v>98.773201440000037</v>
      </c>
    </row>
    <row r="3955" spans="1:5">
      <c r="A3955" s="242" t="s">
        <v>7934</v>
      </c>
      <c r="B3955" s="220">
        <v>111236</v>
      </c>
      <c r="C3955" s="242" t="s">
        <v>7743</v>
      </c>
      <c r="D3955" s="353"/>
      <c r="E3955" s="353">
        <v>74.209581432000007</v>
      </c>
    </row>
    <row r="3956" spans="1:5">
      <c r="A3956" s="242" t="s">
        <v>7936</v>
      </c>
      <c r="B3956" s="220">
        <v>111238</v>
      </c>
      <c r="C3956" s="242" t="s">
        <v>7562</v>
      </c>
      <c r="D3956" s="353"/>
      <c r="E3956" s="353">
        <v>43.183557216000004</v>
      </c>
    </row>
    <row r="3957" spans="1:5">
      <c r="A3957" s="242" t="s">
        <v>7937</v>
      </c>
      <c r="B3957" s="220">
        <v>111241</v>
      </c>
      <c r="C3957" s="242" t="s">
        <v>7783</v>
      </c>
      <c r="D3957" s="353"/>
      <c r="E3957" s="353">
        <v>406.15886246400004</v>
      </c>
    </row>
    <row r="3958" spans="1:5">
      <c r="A3958" s="242" t="s">
        <v>7939</v>
      </c>
      <c r="B3958" s="220">
        <v>111242</v>
      </c>
      <c r="C3958" s="242" t="s">
        <v>7785</v>
      </c>
      <c r="D3958" s="353"/>
      <c r="E3958" s="353">
        <v>132.85752062400005</v>
      </c>
    </row>
    <row r="3959" spans="1:5">
      <c r="A3959" s="242" t="s">
        <v>7941</v>
      </c>
      <c r="B3959" s="220">
        <v>111243</v>
      </c>
      <c r="C3959" s="242" t="s">
        <v>7787</v>
      </c>
      <c r="D3959" s="353"/>
      <c r="E3959" s="353">
        <v>386.90133019200005</v>
      </c>
    </row>
    <row r="3960" spans="1:5">
      <c r="A3960" s="242" t="s">
        <v>7943</v>
      </c>
      <c r="B3960" s="220">
        <v>111244</v>
      </c>
      <c r="C3960" s="242" t="s">
        <v>7787</v>
      </c>
      <c r="D3960" s="353"/>
      <c r="E3960" s="353">
        <v>108.83423541600001</v>
      </c>
    </row>
    <row r="3961" spans="1:5">
      <c r="A3961" s="242" t="s">
        <v>7945</v>
      </c>
      <c r="B3961" s="220">
        <v>111245</v>
      </c>
      <c r="C3961" s="242" t="s">
        <v>7787</v>
      </c>
      <c r="D3961" s="353"/>
      <c r="E3961" s="353">
        <v>263.76983596800005</v>
      </c>
    </row>
    <row r="3962" spans="1:5">
      <c r="A3962" s="242" t="s">
        <v>4839</v>
      </c>
      <c r="B3962" s="220">
        <v>111246</v>
      </c>
      <c r="C3962" s="242" t="s">
        <v>7787</v>
      </c>
      <c r="D3962" s="353"/>
      <c r="E3962" s="353">
        <v>163.35401673600001</v>
      </c>
    </row>
    <row r="3963" spans="1:5">
      <c r="A3963" s="242" t="s">
        <v>4841</v>
      </c>
      <c r="B3963" s="220">
        <v>111247</v>
      </c>
      <c r="C3963" s="242" t="s">
        <v>7787</v>
      </c>
      <c r="D3963" s="353"/>
      <c r="E3963" s="353">
        <v>607.68212947200027</v>
      </c>
    </row>
    <row r="3964" spans="1:5">
      <c r="A3964" s="242" t="s">
        <v>4843</v>
      </c>
      <c r="B3964" s="220">
        <v>111248</v>
      </c>
      <c r="C3964" s="242" t="s">
        <v>24287</v>
      </c>
      <c r="D3964" s="353"/>
      <c r="E3964" s="353">
        <v>92.45128428000001</v>
      </c>
    </row>
    <row r="3965" spans="1:5">
      <c r="A3965" s="242" t="s">
        <v>4845</v>
      </c>
      <c r="B3965" s="220">
        <v>111249</v>
      </c>
      <c r="C3965" s="242" t="s">
        <v>7787</v>
      </c>
      <c r="D3965" s="353"/>
      <c r="E3965" s="353">
        <v>472.39310224800005</v>
      </c>
    </row>
    <row r="3966" spans="1:5">
      <c r="A3966" s="242" t="s">
        <v>4847</v>
      </c>
      <c r="B3966" s="220">
        <v>111250</v>
      </c>
      <c r="C3966" s="242" t="s">
        <v>28545</v>
      </c>
      <c r="D3966" s="353"/>
      <c r="E3966" s="353">
        <v>140.20607390400002</v>
      </c>
    </row>
    <row r="3967" spans="1:5">
      <c r="A3967" s="242" t="s">
        <v>4848</v>
      </c>
      <c r="B3967" s="220">
        <v>111251</v>
      </c>
      <c r="C3967" s="242" t="s">
        <v>7796</v>
      </c>
      <c r="D3967" s="353"/>
      <c r="E3967" s="353">
        <v>250.79099407200005</v>
      </c>
    </row>
    <row r="3968" spans="1:5">
      <c r="A3968" s="242" t="s">
        <v>4850</v>
      </c>
      <c r="B3968" s="220">
        <v>111253</v>
      </c>
      <c r="C3968" s="242" t="s">
        <v>7798</v>
      </c>
      <c r="D3968" s="353"/>
      <c r="E3968" s="353">
        <v>99.010948752000019</v>
      </c>
    </row>
    <row r="3969" spans="1:5">
      <c r="A3969" s="242" t="s">
        <v>4852</v>
      </c>
      <c r="B3969" s="220">
        <v>111254</v>
      </c>
      <c r="C3969" s="242" t="s">
        <v>10681</v>
      </c>
      <c r="D3969" s="353"/>
      <c r="E3969" s="353">
        <v>147.25203969600003</v>
      </c>
    </row>
    <row r="3970" spans="1:5">
      <c r="A3970" s="242" t="s">
        <v>4854</v>
      </c>
      <c r="B3970" s="220">
        <v>111257</v>
      </c>
      <c r="C3970" s="242" t="s">
        <v>7801</v>
      </c>
      <c r="D3970" s="353"/>
      <c r="E3970" s="353">
        <v>88.604100504000002</v>
      </c>
    </row>
    <row r="3971" spans="1:5">
      <c r="A3971" s="242" t="s">
        <v>4855</v>
      </c>
      <c r="B3971" s="220">
        <v>111258</v>
      </c>
      <c r="C3971" s="242" t="s">
        <v>10681</v>
      </c>
      <c r="D3971" s="353"/>
      <c r="E3971" s="353">
        <v>101.98279015200004</v>
      </c>
    </row>
    <row r="3972" spans="1:5">
      <c r="A3972" s="242" t="s">
        <v>4857</v>
      </c>
      <c r="B3972" s="220">
        <v>111274</v>
      </c>
      <c r="C3972" s="242" t="s">
        <v>28536</v>
      </c>
      <c r="D3972" s="353"/>
      <c r="E3972" s="353">
        <v>86.464374696000007</v>
      </c>
    </row>
    <row r="3973" spans="1:5">
      <c r="A3973" s="242" t="s">
        <v>4859</v>
      </c>
      <c r="B3973" s="220">
        <v>111303</v>
      </c>
      <c r="C3973" s="242" t="s">
        <v>7805</v>
      </c>
      <c r="D3973" s="353"/>
      <c r="E3973" s="353">
        <v>34.332873192000001</v>
      </c>
    </row>
    <row r="3974" spans="1:5">
      <c r="A3974" s="242" t="s">
        <v>4861</v>
      </c>
      <c r="B3974" s="220">
        <v>111318</v>
      </c>
      <c r="C3974" s="242" t="s">
        <v>16542</v>
      </c>
      <c r="D3974" s="353"/>
      <c r="E3974" s="353">
        <v>835.13066018400002</v>
      </c>
    </row>
    <row r="3975" spans="1:5">
      <c r="A3975" s="242" t="s">
        <v>4862</v>
      </c>
      <c r="B3975" s="220">
        <v>111345</v>
      </c>
      <c r="C3975" s="242" t="s">
        <v>7808</v>
      </c>
      <c r="D3975" s="353"/>
      <c r="E3975" s="353">
        <v>15307.112129112002</v>
      </c>
    </row>
    <row r="3976" spans="1:5">
      <c r="A3976" s="242" t="s">
        <v>4864</v>
      </c>
      <c r="B3976" s="220">
        <v>111346</v>
      </c>
      <c r="C3976" s="242" t="s">
        <v>7810</v>
      </c>
      <c r="D3976" s="353"/>
      <c r="E3976" s="353">
        <v>4561.7981623920023</v>
      </c>
    </row>
    <row r="3977" spans="1:5">
      <c r="A3977" s="242" t="s">
        <v>4866</v>
      </c>
      <c r="B3977" s="220">
        <v>111348</v>
      </c>
      <c r="C3977" s="242" t="s">
        <v>7812</v>
      </c>
      <c r="D3977" s="353"/>
      <c r="E3977" s="353">
        <v>5.2088274720000012</v>
      </c>
    </row>
    <row r="3978" spans="1:5">
      <c r="A3978" s="242" t="s">
        <v>4868</v>
      </c>
      <c r="B3978" s="220">
        <v>111350</v>
      </c>
      <c r="C3978" s="242" t="s">
        <v>7814</v>
      </c>
      <c r="D3978" s="353"/>
      <c r="E3978" s="353">
        <v>1471.1587532639999</v>
      </c>
    </row>
    <row r="3979" spans="1:5">
      <c r="A3979" s="242" t="s">
        <v>4870</v>
      </c>
      <c r="B3979" s="220">
        <v>111358</v>
      </c>
      <c r="C3979" s="242" t="s">
        <v>7816</v>
      </c>
      <c r="D3979" s="353"/>
      <c r="E3979" s="353">
        <v>2890.9640871360002</v>
      </c>
    </row>
    <row r="3980" spans="1:5">
      <c r="A3980" s="242" t="s">
        <v>4871</v>
      </c>
      <c r="B3980" s="220">
        <v>111359</v>
      </c>
      <c r="C3980" s="242" t="s">
        <v>7818</v>
      </c>
      <c r="D3980" s="353"/>
      <c r="E3980" s="353">
        <v>1793.8250824320003</v>
      </c>
    </row>
    <row r="3981" spans="1:5">
      <c r="A3981" s="242" t="s">
        <v>4873</v>
      </c>
      <c r="B3981" s="220">
        <v>111360</v>
      </c>
      <c r="C3981" s="242" t="s">
        <v>7816</v>
      </c>
      <c r="D3981" s="353"/>
      <c r="E3981" s="353">
        <v>15344.071029432002</v>
      </c>
    </row>
    <row r="3982" spans="1:5">
      <c r="A3982" s="242" t="s">
        <v>4875</v>
      </c>
      <c r="B3982" s="220">
        <v>111361</v>
      </c>
      <c r="C3982" s="242" t="s">
        <v>7821</v>
      </c>
      <c r="D3982" s="353"/>
      <c r="E3982" s="353">
        <v>35689.848395328008</v>
      </c>
    </row>
    <row r="3983" spans="1:5">
      <c r="A3983" s="242" t="s">
        <v>4876</v>
      </c>
      <c r="B3983" s="220">
        <v>111364</v>
      </c>
      <c r="C3983" s="242" t="s">
        <v>7823</v>
      </c>
      <c r="D3983" s="353"/>
      <c r="E3983" s="353">
        <v>18331.279551144005</v>
      </c>
    </row>
    <row r="3984" spans="1:5">
      <c r="A3984" s="242" t="s">
        <v>4877</v>
      </c>
      <c r="B3984" s="220">
        <v>111367</v>
      </c>
      <c r="C3984" s="242" t="s">
        <v>7825</v>
      </c>
      <c r="D3984" s="353"/>
      <c r="E3984" s="353">
        <v>213.38901921600004</v>
      </c>
    </row>
    <row r="3985" spans="1:5">
      <c r="A3985" s="242" t="s">
        <v>4879</v>
      </c>
      <c r="B3985" s="220">
        <v>111368</v>
      </c>
      <c r="C3985" s="242" t="s">
        <v>7562</v>
      </c>
      <c r="D3985" s="353"/>
      <c r="E3985" s="353">
        <v>80.920539648000016</v>
      </c>
    </row>
    <row r="3986" spans="1:5">
      <c r="A3986" s="242" t="s">
        <v>4881</v>
      </c>
      <c r="B3986" s="220">
        <v>111369</v>
      </c>
      <c r="C3986" s="242" t="s">
        <v>24283</v>
      </c>
      <c r="D3986" s="353"/>
      <c r="E3986" s="353">
        <v>13.713697224000002</v>
      </c>
    </row>
    <row r="3987" spans="1:5">
      <c r="A3987" s="242" t="s">
        <v>4882</v>
      </c>
      <c r="B3987" s="220">
        <v>111370</v>
      </c>
      <c r="C3987" s="242" t="s">
        <v>7829</v>
      </c>
      <c r="D3987" s="353"/>
      <c r="E3987" s="353">
        <v>62.008821648000016</v>
      </c>
    </row>
    <row r="3988" spans="1:5">
      <c r="A3988" s="242" t="s">
        <v>4883</v>
      </c>
      <c r="B3988" s="220">
        <v>111371</v>
      </c>
      <c r="C3988" s="242" t="s">
        <v>7831</v>
      </c>
      <c r="D3988" s="353"/>
      <c r="E3988" s="353">
        <v>92.45128428000001</v>
      </c>
    </row>
    <row r="3989" spans="1:5">
      <c r="A3989" s="242" t="s">
        <v>4885</v>
      </c>
      <c r="B3989" s="220">
        <v>111372</v>
      </c>
      <c r="C3989" s="242" t="s">
        <v>7833</v>
      </c>
      <c r="D3989" s="353"/>
      <c r="E3989" s="353">
        <v>86.712928704000007</v>
      </c>
    </row>
    <row r="3990" spans="1:5">
      <c r="A3990" s="242" t="s">
        <v>4887</v>
      </c>
      <c r="B3990" s="220">
        <v>111375</v>
      </c>
      <c r="C3990" s="242" t="s">
        <v>7835</v>
      </c>
      <c r="D3990" s="353"/>
      <c r="E3990" s="353">
        <v>190.68415092000004</v>
      </c>
    </row>
    <row r="3991" spans="1:5">
      <c r="A3991" s="242" t="s">
        <v>4889</v>
      </c>
      <c r="B3991" s="220">
        <v>111376</v>
      </c>
      <c r="C3991" s="242" t="s">
        <v>24287</v>
      </c>
      <c r="D3991" s="353"/>
      <c r="E3991" s="353">
        <v>8.7534237600000004</v>
      </c>
    </row>
    <row r="3992" spans="1:5">
      <c r="A3992" s="242" t="s">
        <v>4891</v>
      </c>
      <c r="B3992" s="220">
        <v>111378</v>
      </c>
      <c r="C3992" s="242" t="s">
        <v>7562</v>
      </c>
      <c r="D3992" s="353"/>
      <c r="E3992" s="353">
        <v>25.579449432000004</v>
      </c>
    </row>
    <row r="3993" spans="1:5">
      <c r="A3993" s="242" t="s">
        <v>4893</v>
      </c>
      <c r="B3993" s="220">
        <v>111379</v>
      </c>
      <c r="C3993" s="242" t="s">
        <v>7839</v>
      </c>
      <c r="D3993" s="353"/>
      <c r="E3993" s="353">
        <v>243.49647427200006</v>
      </c>
    </row>
    <row r="3994" spans="1:5">
      <c r="A3994" s="242" t="s">
        <v>4895</v>
      </c>
      <c r="B3994" s="220">
        <v>111380</v>
      </c>
      <c r="C3994" s="242" t="s">
        <v>7841</v>
      </c>
      <c r="D3994" s="353"/>
      <c r="E3994" s="353">
        <v>63.662246136000007</v>
      </c>
    </row>
    <row r="3995" spans="1:5">
      <c r="A3995" s="242" t="s">
        <v>4897</v>
      </c>
      <c r="B3995" s="220">
        <v>111382</v>
      </c>
      <c r="C3995" s="242" t="s">
        <v>16542</v>
      </c>
      <c r="D3995" s="353"/>
      <c r="E3995" s="353">
        <v>46.836220464000014</v>
      </c>
    </row>
    <row r="3996" spans="1:5">
      <c r="A3996" s="242" t="s">
        <v>4898</v>
      </c>
      <c r="B3996" s="220">
        <v>111383</v>
      </c>
      <c r="C3996" s="242" t="s">
        <v>16542</v>
      </c>
      <c r="D3996" s="353"/>
      <c r="E3996" s="353">
        <v>72.415669896000011</v>
      </c>
    </row>
    <row r="3997" spans="1:5">
      <c r="A3997" s="242" t="s">
        <v>4900</v>
      </c>
      <c r="B3997" s="220">
        <v>111384</v>
      </c>
      <c r="C3997" s="242" t="s">
        <v>16542</v>
      </c>
      <c r="D3997" s="353"/>
      <c r="E3997" s="353">
        <v>69.541088759999994</v>
      </c>
    </row>
    <row r="3998" spans="1:5">
      <c r="A3998" s="242" t="s">
        <v>4902</v>
      </c>
      <c r="B3998" s="220">
        <v>111385</v>
      </c>
      <c r="C3998" s="242" t="s">
        <v>16542</v>
      </c>
      <c r="D3998" s="353"/>
      <c r="E3998" s="353">
        <v>76.641088032000013</v>
      </c>
    </row>
    <row r="3999" spans="1:5">
      <c r="A3999" s="242" t="s">
        <v>4904</v>
      </c>
      <c r="B3999" s="220">
        <v>111386</v>
      </c>
      <c r="C3999" s="242" t="s">
        <v>7847</v>
      </c>
      <c r="D3999" s="353"/>
      <c r="E3999" s="353">
        <v>451.24439817600012</v>
      </c>
    </row>
    <row r="4000" spans="1:5">
      <c r="A4000" s="242" t="s">
        <v>4906</v>
      </c>
      <c r="B4000" s="220">
        <v>111387</v>
      </c>
      <c r="C4000" s="242" t="s">
        <v>17151</v>
      </c>
      <c r="D4000" s="353"/>
      <c r="E4000" s="353">
        <v>814.65197126400017</v>
      </c>
    </row>
    <row r="4001" spans="1:5">
      <c r="A4001" s="242" t="s">
        <v>4907</v>
      </c>
      <c r="B4001" s="220">
        <v>111388</v>
      </c>
      <c r="C4001" s="242" t="s">
        <v>7850</v>
      </c>
      <c r="D4001" s="353"/>
      <c r="E4001" s="353">
        <v>33671.36290975201</v>
      </c>
    </row>
    <row r="4002" spans="1:5">
      <c r="A4002" s="242" t="s">
        <v>4908</v>
      </c>
      <c r="B4002" s="220">
        <v>111390</v>
      </c>
      <c r="C4002" s="242" t="s">
        <v>7852</v>
      </c>
      <c r="D4002" s="353"/>
      <c r="E4002" s="353">
        <v>1456.1374458240002</v>
      </c>
    </row>
    <row r="4003" spans="1:5">
      <c r="A4003" s="242" t="s">
        <v>4910</v>
      </c>
      <c r="B4003" s="220">
        <v>111391</v>
      </c>
      <c r="C4003" s="242" t="s">
        <v>7854</v>
      </c>
      <c r="D4003" s="353"/>
      <c r="E4003" s="353">
        <v>1060.6772124000001</v>
      </c>
    </row>
    <row r="4004" spans="1:5">
      <c r="A4004" s="242" t="s">
        <v>4912</v>
      </c>
      <c r="B4004" s="220">
        <v>111392</v>
      </c>
      <c r="C4004" s="242" t="s">
        <v>7856</v>
      </c>
      <c r="D4004" s="353"/>
      <c r="E4004" s="353">
        <v>1549.1182582080003</v>
      </c>
    </row>
    <row r="4005" spans="1:5">
      <c r="A4005" s="242" t="s">
        <v>4914</v>
      </c>
      <c r="B4005" s="220">
        <v>111393</v>
      </c>
      <c r="C4005" s="242" t="s">
        <v>7858</v>
      </c>
      <c r="D4005" s="353"/>
      <c r="E4005" s="353">
        <v>1066.6533152880002</v>
      </c>
    </row>
    <row r="4006" spans="1:5">
      <c r="A4006" s="242" t="s">
        <v>4915</v>
      </c>
      <c r="B4006" s="220">
        <v>111394</v>
      </c>
      <c r="C4006" s="242" t="s">
        <v>7860</v>
      </c>
      <c r="D4006" s="353"/>
      <c r="E4006" s="353">
        <v>2116.6318986480005</v>
      </c>
    </row>
    <row r="4007" spans="1:5">
      <c r="A4007" s="242" t="s">
        <v>4917</v>
      </c>
      <c r="B4007" s="220">
        <v>111395</v>
      </c>
      <c r="C4007" s="242" t="s">
        <v>7862</v>
      </c>
      <c r="D4007" s="353"/>
      <c r="E4007" s="353">
        <v>1095.4423534320003</v>
      </c>
    </row>
    <row r="4008" spans="1:5">
      <c r="A4008" s="242" t="s">
        <v>4919</v>
      </c>
      <c r="B4008" s="220">
        <v>111396</v>
      </c>
      <c r="C4008" s="242" t="s">
        <v>7864</v>
      </c>
      <c r="D4008" s="353"/>
      <c r="E4008" s="353">
        <v>1730.5086505680006</v>
      </c>
    </row>
    <row r="4009" spans="1:5">
      <c r="A4009" s="242" t="s">
        <v>4920</v>
      </c>
      <c r="B4009" s="220">
        <v>111397</v>
      </c>
      <c r="C4009" s="242" t="s">
        <v>7866</v>
      </c>
      <c r="D4009" s="353"/>
      <c r="E4009" s="353">
        <v>563.19096204000016</v>
      </c>
    </row>
    <row r="4010" spans="1:5">
      <c r="A4010" s="242" t="s">
        <v>4922</v>
      </c>
      <c r="B4010" s="220">
        <v>111399</v>
      </c>
      <c r="C4010" s="242" t="s">
        <v>7868</v>
      </c>
      <c r="D4010" s="353"/>
      <c r="E4010" s="353">
        <v>526.62110277600016</v>
      </c>
    </row>
    <row r="4011" spans="1:5">
      <c r="A4011" s="242" t="s">
        <v>4923</v>
      </c>
      <c r="B4011" s="220">
        <v>111400</v>
      </c>
      <c r="C4011" s="242" t="s">
        <v>10703</v>
      </c>
      <c r="D4011" s="353"/>
      <c r="E4011" s="353">
        <v>25.244441856000002</v>
      </c>
    </row>
    <row r="4012" spans="1:5">
      <c r="A4012" s="242" t="s">
        <v>4925</v>
      </c>
      <c r="B4012" s="220">
        <v>111401</v>
      </c>
      <c r="C4012" s="242" t="s">
        <v>24283</v>
      </c>
      <c r="D4012" s="353"/>
      <c r="E4012" s="353">
        <v>36.429372216000004</v>
      </c>
    </row>
    <row r="4013" spans="1:5">
      <c r="A4013" s="242" t="s">
        <v>4927</v>
      </c>
      <c r="B4013" s="220">
        <v>111402</v>
      </c>
      <c r="C4013" s="242" t="s">
        <v>10703</v>
      </c>
      <c r="D4013" s="353"/>
      <c r="E4013" s="353">
        <v>62.59238323200001</v>
      </c>
    </row>
    <row r="4014" spans="1:5">
      <c r="A4014" s="242" t="s">
        <v>4929</v>
      </c>
      <c r="B4014" s="220">
        <v>111403</v>
      </c>
      <c r="C4014" s="242" t="s">
        <v>7873</v>
      </c>
      <c r="D4014" s="353"/>
      <c r="E4014" s="353">
        <v>25.482189168000005</v>
      </c>
    </row>
    <row r="4015" spans="1:5">
      <c r="A4015" s="242" t="s">
        <v>4931</v>
      </c>
      <c r="B4015" s="220">
        <v>111404</v>
      </c>
      <c r="C4015" s="242" t="s">
        <v>7831</v>
      </c>
      <c r="D4015" s="353"/>
      <c r="E4015" s="353">
        <v>134.07867727200002</v>
      </c>
    </row>
    <row r="4016" spans="1:5">
      <c r="A4016" s="242" t="s">
        <v>4933</v>
      </c>
      <c r="B4016" s="220">
        <v>111405</v>
      </c>
      <c r="C4016" s="242" t="s">
        <v>16542</v>
      </c>
      <c r="D4016" s="353"/>
      <c r="E4016" s="353">
        <v>70.664985144000013</v>
      </c>
    </row>
    <row r="4017" spans="1:5">
      <c r="A4017" s="242" t="s">
        <v>4935</v>
      </c>
      <c r="B4017" s="220">
        <v>111406</v>
      </c>
      <c r="C4017" s="242" t="s">
        <v>16542</v>
      </c>
      <c r="D4017" s="353"/>
      <c r="E4017" s="353">
        <v>109.51505726400002</v>
      </c>
    </row>
    <row r="4018" spans="1:5">
      <c r="A4018" s="242" t="s">
        <v>4937</v>
      </c>
      <c r="B4018" s="220">
        <v>111407</v>
      </c>
      <c r="C4018" s="242" t="s">
        <v>16542</v>
      </c>
      <c r="D4018" s="353"/>
      <c r="E4018" s="353">
        <v>126.34108293600001</v>
      </c>
    </row>
    <row r="4019" spans="1:5">
      <c r="A4019" s="242" t="s">
        <v>4938</v>
      </c>
      <c r="B4019" s="220">
        <v>111408</v>
      </c>
      <c r="C4019" s="242" t="s">
        <v>16542</v>
      </c>
      <c r="D4019" s="353"/>
      <c r="E4019" s="353">
        <v>123.90957633600003</v>
      </c>
    </row>
    <row r="4020" spans="1:5">
      <c r="A4020" s="242" t="s">
        <v>4939</v>
      </c>
      <c r="B4020" s="220">
        <v>111409</v>
      </c>
      <c r="C4020" s="242" t="s">
        <v>16542</v>
      </c>
      <c r="D4020" s="353"/>
      <c r="E4020" s="353">
        <v>153.82251086400004</v>
      </c>
    </row>
    <row r="4021" spans="1:5">
      <c r="A4021" s="242" t="s">
        <v>4940</v>
      </c>
      <c r="B4021" s="220">
        <v>111410</v>
      </c>
      <c r="C4021" s="242" t="s">
        <v>16542</v>
      </c>
      <c r="D4021" s="353"/>
      <c r="E4021" s="353">
        <v>106.30546855200002</v>
      </c>
    </row>
    <row r="4022" spans="1:5">
      <c r="A4022" s="242" t="s">
        <v>4942</v>
      </c>
      <c r="B4022" s="220">
        <v>111411</v>
      </c>
      <c r="C4022" s="242" t="s">
        <v>16542</v>
      </c>
      <c r="D4022" s="353"/>
      <c r="E4022" s="353">
        <v>109.61231752800003</v>
      </c>
    </row>
    <row r="4023" spans="1:5">
      <c r="A4023" s="242" t="s">
        <v>4943</v>
      </c>
      <c r="B4023" s="220">
        <v>111412</v>
      </c>
      <c r="C4023" s="242" t="s">
        <v>16542</v>
      </c>
      <c r="D4023" s="353"/>
      <c r="E4023" s="353">
        <v>175.60881000000001</v>
      </c>
    </row>
    <row r="4024" spans="1:5">
      <c r="A4024" s="242" t="s">
        <v>4945</v>
      </c>
      <c r="B4024" s="220">
        <v>111413</v>
      </c>
      <c r="C4024" s="242" t="s">
        <v>16542</v>
      </c>
      <c r="D4024" s="353"/>
      <c r="E4024" s="353">
        <v>179.40196029600003</v>
      </c>
    </row>
    <row r="4025" spans="1:5">
      <c r="A4025" s="242" t="s">
        <v>4946</v>
      </c>
      <c r="B4025" s="220">
        <v>111414</v>
      </c>
      <c r="C4025" s="242" t="s">
        <v>16542</v>
      </c>
      <c r="D4025" s="353"/>
      <c r="E4025" s="353">
        <v>197.88141045600005</v>
      </c>
    </row>
    <row r="4026" spans="1:5">
      <c r="A4026" s="242" t="s">
        <v>4948</v>
      </c>
      <c r="B4026" s="220">
        <v>111415</v>
      </c>
      <c r="C4026" s="242" t="s">
        <v>16542</v>
      </c>
      <c r="D4026" s="353"/>
      <c r="E4026" s="353">
        <v>205.75949184000004</v>
      </c>
    </row>
    <row r="4027" spans="1:5">
      <c r="A4027" s="242" t="s">
        <v>4949</v>
      </c>
      <c r="B4027" s="220">
        <v>111417</v>
      </c>
      <c r="C4027" s="242" t="s">
        <v>16542</v>
      </c>
      <c r="D4027" s="353"/>
      <c r="E4027" s="353">
        <v>113.40546782400003</v>
      </c>
    </row>
    <row r="4028" spans="1:5">
      <c r="A4028" s="242" t="s">
        <v>4950</v>
      </c>
      <c r="B4028" s="220">
        <v>111500</v>
      </c>
      <c r="C4028" s="242" t="s">
        <v>7888</v>
      </c>
      <c r="D4028" s="353"/>
      <c r="E4028" s="353">
        <v>7159.187545992002</v>
      </c>
    </row>
    <row r="4029" spans="1:5">
      <c r="A4029" s="242" t="s">
        <v>4952</v>
      </c>
      <c r="B4029" s="220">
        <v>111502</v>
      </c>
      <c r="C4029" s="242" t="s">
        <v>7890</v>
      </c>
      <c r="D4029" s="353"/>
      <c r="E4029" s="353">
        <v>7472.2143023280014</v>
      </c>
    </row>
    <row r="4030" spans="1:5">
      <c r="A4030" s="242" t="s">
        <v>4954</v>
      </c>
      <c r="B4030" s="220">
        <v>111508</v>
      </c>
      <c r="C4030" s="242" t="s">
        <v>7892</v>
      </c>
      <c r="D4030" s="353"/>
      <c r="E4030" s="353">
        <v>575.78076288</v>
      </c>
    </row>
    <row r="4031" spans="1:5">
      <c r="A4031" s="242" t="s">
        <v>4956</v>
      </c>
      <c r="B4031" s="220">
        <v>111509</v>
      </c>
      <c r="C4031" s="242" t="s">
        <v>7894</v>
      </c>
      <c r="D4031" s="353"/>
      <c r="E4031" s="353">
        <v>4.8630132000000001</v>
      </c>
    </row>
    <row r="4032" spans="1:5">
      <c r="A4032" s="242" t="s">
        <v>4958</v>
      </c>
      <c r="B4032" s="220">
        <v>111513</v>
      </c>
      <c r="C4032" s="242" t="s">
        <v>7896</v>
      </c>
      <c r="D4032" s="353"/>
      <c r="E4032" s="353">
        <v>2159.2751210640004</v>
      </c>
    </row>
    <row r="4033" spans="1:5">
      <c r="A4033" s="242" t="s">
        <v>4960</v>
      </c>
      <c r="B4033" s="220">
        <v>111532</v>
      </c>
      <c r="C4033" s="242" t="s">
        <v>16542</v>
      </c>
      <c r="D4033" s="353"/>
      <c r="E4033" s="353">
        <v>132.23073225600001</v>
      </c>
    </row>
    <row r="4034" spans="1:5">
      <c r="A4034" s="242" t="s">
        <v>4962</v>
      </c>
      <c r="B4034" s="220">
        <v>111538</v>
      </c>
      <c r="C4034" s="242" t="s">
        <v>7899</v>
      </c>
      <c r="D4034" s="353"/>
      <c r="E4034" s="353">
        <v>82.725257880000029</v>
      </c>
    </row>
    <row r="4035" spans="1:5">
      <c r="A4035" s="242" t="s">
        <v>4964</v>
      </c>
      <c r="B4035" s="220">
        <v>111555</v>
      </c>
      <c r="C4035" s="242" t="s">
        <v>28546</v>
      </c>
      <c r="D4035" s="353"/>
      <c r="E4035" s="353">
        <v>59.231500776000019</v>
      </c>
    </row>
    <row r="4036" spans="1:5">
      <c r="A4036" s="242" t="s">
        <v>4966</v>
      </c>
      <c r="B4036" s="220">
        <v>111556</v>
      </c>
      <c r="C4036" s="242" t="s">
        <v>28546</v>
      </c>
      <c r="D4036" s="353"/>
      <c r="E4036" s="353">
        <v>131.35538988000002</v>
      </c>
    </row>
    <row r="4037" spans="1:5">
      <c r="A4037" s="242" t="s">
        <v>4968</v>
      </c>
      <c r="B4037" s="220">
        <v>111557</v>
      </c>
      <c r="C4037" s="242" t="s">
        <v>7903</v>
      </c>
      <c r="D4037" s="353"/>
      <c r="E4037" s="353">
        <v>186.01565824800002</v>
      </c>
    </row>
    <row r="4038" spans="1:5">
      <c r="A4038" s="242" t="s">
        <v>4970</v>
      </c>
      <c r="B4038" s="220">
        <v>111561</v>
      </c>
      <c r="C4038" s="242" t="s">
        <v>7743</v>
      </c>
      <c r="D4038" s="353"/>
      <c r="E4038" s="353">
        <v>115.59922711200001</v>
      </c>
    </row>
    <row r="4039" spans="1:5">
      <c r="A4039" s="242" t="s">
        <v>4972</v>
      </c>
      <c r="B4039" s="220">
        <v>111563</v>
      </c>
      <c r="C4039" s="242" t="s">
        <v>28545</v>
      </c>
      <c r="D4039" s="353"/>
      <c r="E4039" s="353">
        <v>109.76361127200001</v>
      </c>
    </row>
    <row r="4040" spans="1:5">
      <c r="A4040" s="242" t="s">
        <v>4974</v>
      </c>
      <c r="B4040" s="220">
        <v>112095</v>
      </c>
      <c r="C4040" s="242" t="s">
        <v>7907</v>
      </c>
      <c r="D4040" s="353"/>
      <c r="E4040" s="353">
        <v>0.54033480000000012</v>
      </c>
    </row>
    <row r="4041" spans="1:5">
      <c r="A4041" s="242" t="s">
        <v>4976</v>
      </c>
      <c r="B4041" s="220">
        <v>112352</v>
      </c>
      <c r="C4041" s="242" t="s">
        <v>7909</v>
      </c>
      <c r="D4041" s="353"/>
      <c r="E4041" s="353">
        <v>37.445201640000015</v>
      </c>
    </row>
    <row r="4042" spans="1:5">
      <c r="A4042" s="242" t="s">
        <v>4978</v>
      </c>
      <c r="B4042" s="220">
        <v>112477</v>
      </c>
      <c r="C4042" s="242" t="s">
        <v>7911</v>
      </c>
      <c r="D4042" s="353"/>
      <c r="E4042" s="353">
        <v>176117.38392045599</v>
      </c>
    </row>
    <row r="4043" spans="1:5">
      <c r="A4043" s="242" t="s">
        <v>4980</v>
      </c>
      <c r="B4043" s="220">
        <v>112478</v>
      </c>
      <c r="C4043" s="242" t="s">
        <v>7913</v>
      </c>
      <c r="D4043" s="353"/>
      <c r="E4043" s="353">
        <v>260871.63139454409</v>
      </c>
    </row>
    <row r="4044" spans="1:5">
      <c r="A4044" s="242" t="s">
        <v>4982</v>
      </c>
      <c r="B4044" s="220">
        <v>112480</v>
      </c>
      <c r="C4044" s="242" t="s">
        <v>7915</v>
      </c>
      <c r="D4044" s="353"/>
      <c r="E4044" s="353">
        <v>1291.6703394000001</v>
      </c>
    </row>
    <row r="4045" spans="1:5">
      <c r="A4045" s="242" t="s">
        <v>4984</v>
      </c>
      <c r="B4045" s="220">
        <v>112495</v>
      </c>
      <c r="C4045" s="242" t="s">
        <v>7917</v>
      </c>
      <c r="D4045" s="353"/>
      <c r="E4045" s="353">
        <v>215.91778608000004</v>
      </c>
    </row>
    <row r="4046" spans="1:5">
      <c r="A4046" s="242" t="s">
        <v>4986</v>
      </c>
      <c r="B4046" s="220">
        <v>112900</v>
      </c>
      <c r="C4046" s="242" t="s">
        <v>7919</v>
      </c>
      <c r="D4046" s="353"/>
      <c r="E4046" s="353">
        <v>1507.7286125280002</v>
      </c>
    </row>
    <row r="4047" spans="1:5">
      <c r="A4047" s="242" t="s">
        <v>4987</v>
      </c>
      <c r="B4047" s="220">
        <v>112901</v>
      </c>
      <c r="C4047" s="242" t="s">
        <v>7921</v>
      </c>
      <c r="D4047" s="353"/>
      <c r="E4047" s="353">
        <v>378.82872828000006</v>
      </c>
    </row>
    <row r="4048" spans="1:5">
      <c r="A4048" s="242" t="s">
        <v>4989</v>
      </c>
      <c r="B4048" s="220">
        <v>113006</v>
      </c>
      <c r="C4048" s="242" t="s">
        <v>7923</v>
      </c>
      <c r="D4048" s="353"/>
      <c r="E4048" s="353">
        <v>2249.2948987440004</v>
      </c>
    </row>
    <row r="4049" spans="1:5">
      <c r="A4049" s="242" t="s">
        <v>4991</v>
      </c>
      <c r="B4049" s="220">
        <v>113009</v>
      </c>
      <c r="C4049" s="242" t="s">
        <v>26829</v>
      </c>
      <c r="D4049" s="353"/>
      <c r="E4049" s="353">
        <v>1389.6546520320003</v>
      </c>
    </row>
    <row r="4050" spans="1:5">
      <c r="A4050" s="242" t="s">
        <v>4992</v>
      </c>
      <c r="B4050" s="220">
        <v>113012</v>
      </c>
      <c r="C4050" s="242" t="s">
        <v>7926</v>
      </c>
      <c r="D4050" s="353"/>
      <c r="E4050" s="353">
        <v>3.5554029840000005</v>
      </c>
    </row>
    <row r="4051" spans="1:5">
      <c r="A4051" s="242" t="s">
        <v>4993</v>
      </c>
      <c r="B4051" s="220">
        <v>113015</v>
      </c>
      <c r="C4051" s="242" t="s">
        <v>28537</v>
      </c>
      <c r="D4051" s="353"/>
      <c r="E4051" s="353">
        <v>105.873200712</v>
      </c>
    </row>
    <row r="4052" spans="1:5">
      <c r="A4052" s="242" t="s">
        <v>4994</v>
      </c>
      <c r="B4052" s="220">
        <v>113019</v>
      </c>
      <c r="C4052" s="242" t="s">
        <v>7929</v>
      </c>
      <c r="D4052" s="353"/>
      <c r="E4052" s="353">
        <v>262.40819227200006</v>
      </c>
    </row>
    <row r="4053" spans="1:5">
      <c r="A4053" s="242" t="s">
        <v>4995</v>
      </c>
      <c r="B4053" s="220">
        <v>113037</v>
      </c>
      <c r="C4053" s="242" t="s">
        <v>7931</v>
      </c>
      <c r="D4053" s="353"/>
      <c r="E4053" s="353">
        <v>7.9753416480000014</v>
      </c>
    </row>
    <row r="4054" spans="1:5">
      <c r="A4054" s="242" t="s">
        <v>4996</v>
      </c>
      <c r="B4054" s="220">
        <v>113045</v>
      </c>
      <c r="C4054" s="242" t="s">
        <v>7933</v>
      </c>
      <c r="D4054" s="353"/>
      <c r="E4054" s="353">
        <v>2573.268838128</v>
      </c>
    </row>
    <row r="4055" spans="1:5">
      <c r="A4055" s="242" t="s">
        <v>4997</v>
      </c>
      <c r="B4055" s="220">
        <v>113058</v>
      </c>
      <c r="C4055" s="242" t="s">
        <v>7935</v>
      </c>
      <c r="D4055" s="353"/>
      <c r="E4055" s="353">
        <v>500.50131854400007</v>
      </c>
    </row>
    <row r="4056" spans="1:5">
      <c r="A4056" s="242" t="s">
        <v>4998</v>
      </c>
      <c r="B4056" s="220">
        <v>113059</v>
      </c>
      <c r="C4056" s="242" t="s">
        <v>7935</v>
      </c>
      <c r="D4056" s="353"/>
      <c r="E4056" s="353">
        <v>446.67316576800005</v>
      </c>
    </row>
    <row r="4057" spans="1:5">
      <c r="A4057" s="242" t="s">
        <v>4999</v>
      </c>
      <c r="B4057" s="220">
        <v>113062</v>
      </c>
      <c r="C4057" s="242" t="s">
        <v>7938</v>
      </c>
      <c r="D4057" s="353"/>
      <c r="E4057" s="353">
        <v>4982.8918787280018</v>
      </c>
    </row>
    <row r="4058" spans="1:5">
      <c r="A4058" s="242" t="s">
        <v>5000</v>
      </c>
      <c r="B4058" s="220">
        <v>113310</v>
      </c>
      <c r="C4058" s="242" t="s">
        <v>7940</v>
      </c>
      <c r="D4058" s="353"/>
      <c r="E4058" s="353">
        <v>791.7525824400002</v>
      </c>
    </row>
    <row r="4059" spans="1:5">
      <c r="A4059" s="242" t="s">
        <v>5001</v>
      </c>
      <c r="B4059" s="220">
        <v>113311</v>
      </c>
      <c r="C4059" s="242" t="s">
        <v>7942</v>
      </c>
      <c r="D4059" s="353"/>
      <c r="E4059" s="353">
        <v>7466.4759467520016</v>
      </c>
    </row>
    <row r="4060" spans="1:5">
      <c r="A4060" s="242" t="s">
        <v>5002</v>
      </c>
      <c r="B4060" s="220">
        <v>113312</v>
      </c>
      <c r="C4060" s="242" t="s">
        <v>7944</v>
      </c>
      <c r="D4060" s="353"/>
      <c r="E4060" s="353">
        <v>5149.0124096400004</v>
      </c>
    </row>
    <row r="4061" spans="1:5">
      <c r="A4061" s="242" t="s">
        <v>5003</v>
      </c>
      <c r="B4061" s="220">
        <v>113318</v>
      </c>
      <c r="C4061" s="242" t="s">
        <v>4838</v>
      </c>
      <c r="D4061" s="353"/>
      <c r="E4061" s="353">
        <v>88.020538920000007</v>
      </c>
    </row>
    <row r="4062" spans="1:5">
      <c r="A4062" s="242" t="s">
        <v>5004</v>
      </c>
      <c r="B4062" s="220">
        <v>113319</v>
      </c>
      <c r="C4062" s="242" t="s">
        <v>4840</v>
      </c>
      <c r="D4062" s="353"/>
      <c r="E4062" s="353">
        <v>99.108209016000018</v>
      </c>
    </row>
    <row r="4063" spans="1:5">
      <c r="A4063" s="242" t="s">
        <v>5005</v>
      </c>
      <c r="B4063" s="220">
        <v>113320</v>
      </c>
      <c r="C4063" s="242" t="s">
        <v>4842</v>
      </c>
      <c r="D4063" s="353"/>
      <c r="E4063" s="353">
        <v>9040.201051752003</v>
      </c>
    </row>
    <row r="4064" spans="1:5">
      <c r="A4064" s="242" t="s">
        <v>5006</v>
      </c>
      <c r="B4064" s="220">
        <v>113321</v>
      </c>
      <c r="C4064" s="242" t="s">
        <v>4844</v>
      </c>
      <c r="D4064" s="353"/>
      <c r="E4064" s="353">
        <v>1182.9333642480005</v>
      </c>
    </row>
    <row r="4065" spans="1:5">
      <c r="A4065" s="242" t="s">
        <v>5007</v>
      </c>
      <c r="B4065" s="220">
        <v>113334</v>
      </c>
      <c r="C4065" s="242" t="s">
        <v>4846</v>
      </c>
      <c r="D4065" s="353"/>
      <c r="E4065" s="353">
        <v>1842.9847425360003</v>
      </c>
    </row>
    <row r="4066" spans="1:5">
      <c r="A4066" s="242" t="s">
        <v>5009</v>
      </c>
      <c r="B4066" s="220">
        <v>113339</v>
      </c>
      <c r="C4066" s="242" t="s">
        <v>15828</v>
      </c>
      <c r="D4066" s="353"/>
      <c r="E4066" s="353">
        <v>1339.8573968640001</v>
      </c>
    </row>
    <row r="4067" spans="1:5">
      <c r="A4067" s="242" t="s">
        <v>5010</v>
      </c>
      <c r="B4067" s="220">
        <v>11366</v>
      </c>
      <c r="C4067" s="242" t="s">
        <v>4849</v>
      </c>
      <c r="D4067" s="353"/>
      <c r="E4067" s="353">
        <v>879.77312136000035</v>
      </c>
    </row>
    <row r="4068" spans="1:5">
      <c r="A4068" s="242" t="s">
        <v>5011</v>
      </c>
      <c r="B4068" s="220">
        <v>113915</v>
      </c>
      <c r="C4068" s="242" t="s">
        <v>4851</v>
      </c>
      <c r="D4068" s="353"/>
      <c r="E4068" s="353">
        <v>120464.03422353603</v>
      </c>
    </row>
    <row r="4069" spans="1:5">
      <c r="A4069" s="242" t="s">
        <v>5012</v>
      </c>
      <c r="B4069" s="220">
        <v>113969</v>
      </c>
      <c r="C4069" s="242" t="s">
        <v>4853</v>
      </c>
      <c r="D4069" s="353"/>
      <c r="E4069" s="353">
        <v>8120.7997761600009</v>
      </c>
    </row>
    <row r="4070" spans="1:5">
      <c r="A4070" s="242" t="s">
        <v>5013</v>
      </c>
      <c r="B4070" s="220">
        <v>114085</v>
      </c>
      <c r="C4070" s="242" t="s">
        <v>10372</v>
      </c>
      <c r="D4070" s="353"/>
      <c r="E4070" s="353">
        <v>13.864990968000004</v>
      </c>
    </row>
    <row r="4071" spans="1:5">
      <c r="A4071" s="242" t="s">
        <v>5014</v>
      </c>
      <c r="B4071" s="220">
        <v>114418</v>
      </c>
      <c r="C4071" s="242" t="s">
        <v>4856</v>
      </c>
      <c r="D4071" s="353"/>
      <c r="E4071" s="353">
        <v>2901.1331880720004</v>
      </c>
    </row>
    <row r="4072" spans="1:5">
      <c r="A4072" s="242" t="s">
        <v>5015</v>
      </c>
      <c r="B4072" s="220">
        <v>114423</v>
      </c>
      <c r="C4072" s="242" t="s">
        <v>4858</v>
      </c>
      <c r="D4072" s="353"/>
      <c r="E4072" s="353">
        <v>12783.88910016</v>
      </c>
    </row>
    <row r="4073" spans="1:5">
      <c r="A4073" s="242" t="s">
        <v>5016</v>
      </c>
      <c r="B4073" s="220">
        <v>114427</v>
      </c>
      <c r="C4073" s="242" t="s">
        <v>4860</v>
      </c>
      <c r="D4073" s="353"/>
      <c r="E4073" s="353">
        <v>120.60272736000002</v>
      </c>
    </row>
    <row r="4074" spans="1:5">
      <c r="A4074" s="242" t="s">
        <v>5017</v>
      </c>
      <c r="B4074" s="220">
        <v>114428</v>
      </c>
      <c r="C4074" s="242" t="s">
        <v>4860</v>
      </c>
      <c r="D4074" s="353"/>
      <c r="E4074" s="353">
        <v>197.97867072</v>
      </c>
    </row>
    <row r="4075" spans="1:5">
      <c r="A4075" s="242" t="s">
        <v>5019</v>
      </c>
      <c r="B4075" s="220">
        <v>114429</v>
      </c>
      <c r="C4075" s="242" t="s">
        <v>4863</v>
      </c>
      <c r="D4075" s="353"/>
      <c r="E4075" s="353">
        <v>290.32188804000003</v>
      </c>
    </row>
    <row r="4076" spans="1:5">
      <c r="A4076" s="242" t="s">
        <v>5021</v>
      </c>
      <c r="B4076" s="220">
        <v>114430</v>
      </c>
      <c r="C4076" s="242" t="s">
        <v>4865</v>
      </c>
      <c r="D4076" s="353"/>
      <c r="E4076" s="353">
        <v>303.74380447200008</v>
      </c>
    </row>
    <row r="4077" spans="1:5">
      <c r="A4077" s="242" t="s">
        <v>1460</v>
      </c>
      <c r="B4077" s="220">
        <v>114447</v>
      </c>
      <c r="C4077" s="242" t="s">
        <v>4867</v>
      </c>
      <c r="D4077" s="353"/>
      <c r="E4077" s="353">
        <v>0</v>
      </c>
    </row>
    <row r="4078" spans="1:5">
      <c r="A4078" s="242" t="s">
        <v>1462</v>
      </c>
      <c r="B4078" s="220">
        <v>114580</v>
      </c>
      <c r="C4078" s="242" t="s">
        <v>4869</v>
      </c>
      <c r="D4078" s="353"/>
      <c r="E4078" s="353">
        <v>5290.7206142880004</v>
      </c>
    </row>
    <row r="4079" spans="1:5">
      <c r="A4079" s="242" t="s">
        <v>1464</v>
      </c>
      <c r="B4079" s="220">
        <v>114599</v>
      </c>
      <c r="C4079" s="242" t="s">
        <v>7805</v>
      </c>
      <c r="D4079" s="353"/>
      <c r="E4079" s="353">
        <v>34.332873192000001</v>
      </c>
    </row>
    <row r="4080" spans="1:5">
      <c r="A4080" s="242" t="s">
        <v>1466</v>
      </c>
      <c r="B4080" s="220">
        <v>114600</v>
      </c>
      <c r="C4080" s="242" t="s">
        <v>4872</v>
      </c>
      <c r="D4080" s="353"/>
      <c r="E4080" s="353">
        <v>139560.36301130403</v>
      </c>
    </row>
    <row r="4081" spans="1:5">
      <c r="A4081" s="242" t="s">
        <v>1468</v>
      </c>
      <c r="B4081" s="220">
        <v>114621</v>
      </c>
      <c r="C4081" s="242" t="s">
        <v>4874</v>
      </c>
      <c r="D4081" s="353"/>
      <c r="E4081" s="353">
        <v>3705.518798136</v>
      </c>
    </row>
    <row r="4082" spans="1:5">
      <c r="A4082" s="242" t="s">
        <v>1469</v>
      </c>
      <c r="B4082" s="220">
        <v>114777</v>
      </c>
      <c r="C4082" s="242" t="s">
        <v>7743</v>
      </c>
      <c r="D4082" s="353"/>
      <c r="E4082" s="353">
        <v>46.490406192000009</v>
      </c>
    </row>
    <row r="4083" spans="1:5">
      <c r="A4083" s="242" t="s">
        <v>1470</v>
      </c>
      <c r="B4083" s="220">
        <v>114905</v>
      </c>
      <c r="C4083" s="242" t="s">
        <v>28536</v>
      </c>
      <c r="D4083" s="353"/>
      <c r="E4083" s="353">
        <v>457.22050106400002</v>
      </c>
    </row>
    <row r="4084" spans="1:5">
      <c r="A4084" s="242" t="s">
        <v>1471</v>
      </c>
      <c r="B4084" s="220">
        <v>114996</v>
      </c>
      <c r="C4084" s="242" t="s">
        <v>4878</v>
      </c>
      <c r="D4084" s="353"/>
      <c r="E4084" s="353">
        <v>306.36983160000005</v>
      </c>
    </row>
    <row r="4085" spans="1:5">
      <c r="A4085" s="242" t="s">
        <v>1472</v>
      </c>
      <c r="B4085" s="220">
        <v>115002</v>
      </c>
      <c r="C4085" s="242" t="s">
        <v>4880</v>
      </c>
      <c r="D4085" s="353"/>
      <c r="E4085" s="353">
        <v>165.00744122400005</v>
      </c>
    </row>
    <row r="4086" spans="1:5">
      <c r="A4086" s="242" t="s">
        <v>1474</v>
      </c>
      <c r="B4086" s="220">
        <v>115006</v>
      </c>
      <c r="C4086" s="242" t="s">
        <v>26840</v>
      </c>
      <c r="D4086" s="353"/>
      <c r="E4086" s="353">
        <v>67.552656696000014</v>
      </c>
    </row>
    <row r="4087" spans="1:5">
      <c r="A4087" s="242" t="s">
        <v>1476</v>
      </c>
      <c r="B4087" s="220">
        <v>115249</v>
      </c>
      <c r="C4087" s="242" t="s">
        <v>17151</v>
      </c>
      <c r="D4087" s="353"/>
      <c r="E4087" s="353">
        <v>118.90607608800003</v>
      </c>
    </row>
    <row r="4088" spans="1:5">
      <c r="A4088" s="242" t="s">
        <v>1477</v>
      </c>
      <c r="B4088" s="220">
        <v>115252</v>
      </c>
      <c r="C4088" s="242" t="s">
        <v>4884</v>
      </c>
      <c r="D4088" s="353"/>
      <c r="E4088" s="353">
        <v>39.293146656000012</v>
      </c>
    </row>
    <row r="4089" spans="1:5">
      <c r="A4089" s="242" t="s">
        <v>1478</v>
      </c>
      <c r="B4089" s="220">
        <v>115260</v>
      </c>
      <c r="C4089" s="242" t="s">
        <v>4886</v>
      </c>
      <c r="D4089" s="353"/>
      <c r="E4089" s="353">
        <v>345.46845772800003</v>
      </c>
    </row>
    <row r="4090" spans="1:5">
      <c r="A4090" s="242" t="s">
        <v>1479</v>
      </c>
      <c r="B4090" s="220">
        <v>115357</v>
      </c>
      <c r="C4090" s="242" t="s">
        <v>4888</v>
      </c>
      <c r="D4090" s="353"/>
      <c r="E4090" s="353">
        <v>6522.1760435760016</v>
      </c>
    </row>
    <row r="4091" spans="1:5">
      <c r="A4091" s="242" t="s">
        <v>1481</v>
      </c>
      <c r="B4091" s="220">
        <v>115405</v>
      </c>
      <c r="C4091" s="242" t="s">
        <v>4890</v>
      </c>
      <c r="D4091" s="353"/>
      <c r="E4091" s="353">
        <v>26.552052072000006</v>
      </c>
    </row>
    <row r="4092" spans="1:5">
      <c r="A4092" s="242" t="s">
        <v>1482</v>
      </c>
      <c r="B4092" s="220">
        <v>115457</v>
      </c>
      <c r="C4092" s="242" t="s">
        <v>4892</v>
      </c>
      <c r="D4092" s="353"/>
      <c r="E4092" s="353">
        <v>460.87316431200009</v>
      </c>
    </row>
    <row r="4093" spans="1:5">
      <c r="A4093" s="242" t="s">
        <v>1483</v>
      </c>
      <c r="B4093" s="220">
        <v>115458</v>
      </c>
      <c r="C4093" s="242" t="s">
        <v>4894</v>
      </c>
      <c r="D4093" s="353"/>
      <c r="E4093" s="353">
        <v>522.87117926400003</v>
      </c>
    </row>
    <row r="4094" spans="1:5">
      <c r="A4094" s="242" t="s">
        <v>1484</v>
      </c>
      <c r="B4094" s="220">
        <v>115459</v>
      </c>
      <c r="C4094" s="242" t="s">
        <v>4896</v>
      </c>
      <c r="D4094" s="353"/>
      <c r="E4094" s="353">
        <v>522.87117926400003</v>
      </c>
    </row>
    <row r="4095" spans="1:5">
      <c r="A4095" s="242" t="s">
        <v>1485</v>
      </c>
      <c r="B4095" s="220">
        <v>115461</v>
      </c>
      <c r="C4095" s="242" t="s">
        <v>7680</v>
      </c>
      <c r="D4095" s="353"/>
      <c r="E4095" s="353">
        <v>3999.8283570000008</v>
      </c>
    </row>
    <row r="4096" spans="1:5">
      <c r="A4096" s="242" t="s">
        <v>1486</v>
      </c>
      <c r="B4096" s="220">
        <v>115466</v>
      </c>
      <c r="C4096" s="242" t="s">
        <v>4899</v>
      </c>
      <c r="D4096" s="353"/>
      <c r="E4096" s="353">
        <v>1491.5401819200001</v>
      </c>
    </row>
    <row r="4097" spans="1:5">
      <c r="A4097" s="242" t="s">
        <v>1487</v>
      </c>
      <c r="B4097" s="220">
        <v>115467</v>
      </c>
      <c r="C4097" s="242" t="s">
        <v>4901</v>
      </c>
      <c r="D4097" s="353"/>
      <c r="E4097" s="353">
        <v>1538.3655956880002</v>
      </c>
    </row>
    <row r="4098" spans="1:5">
      <c r="A4098" s="242" t="s">
        <v>1488</v>
      </c>
      <c r="B4098" s="220">
        <v>116040</v>
      </c>
      <c r="C4098" s="242" t="s">
        <v>4903</v>
      </c>
      <c r="D4098" s="353"/>
      <c r="E4098" s="353">
        <v>520.10466508800005</v>
      </c>
    </row>
    <row r="4099" spans="1:5">
      <c r="A4099" s="242" t="s">
        <v>1489</v>
      </c>
      <c r="B4099" s="220">
        <v>116065</v>
      </c>
      <c r="C4099" s="242" t="s">
        <v>4905</v>
      </c>
      <c r="D4099" s="353"/>
      <c r="E4099" s="353">
        <v>1102.207345128</v>
      </c>
    </row>
    <row r="4100" spans="1:5">
      <c r="A4100" s="242" t="s">
        <v>1490</v>
      </c>
      <c r="B4100" s="220">
        <v>116083</v>
      </c>
      <c r="C4100" s="242" t="s">
        <v>29636</v>
      </c>
      <c r="D4100" s="353"/>
      <c r="E4100" s="353">
        <v>5239.4644551600013</v>
      </c>
    </row>
    <row r="4101" spans="1:5">
      <c r="A4101" s="242" t="s">
        <v>1492</v>
      </c>
      <c r="B4101" s="220">
        <v>116911</v>
      </c>
      <c r="C4101" s="242" t="s">
        <v>24287</v>
      </c>
      <c r="D4101" s="353"/>
      <c r="E4101" s="353">
        <v>82.379443608000017</v>
      </c>
    </row>
    <row r="4102" spans="1:5">
      <c r="A4102" s="242" t="s">
        <v>1493</v>
      </c>
      <c r="B4102" s="220">
        <v>117020</v>
      </c>
      <c r="C4102" s="242" t="s">
        <v>4909</v>
      </c>
      <c r="D4102" s="353"/>
      <c r="E4102" s="353">
        <v>15338.429934120004</v>
      </c>
    </row>
    <row r="4103" spans="1:5">
      <c r="A4103" s="242" t="s">
        <v>1494</v>
      </c>
      <c r="B4103" s="220">
        <v>117066</v>
      </c>
      <c r="C4103" s="242" t="s">
        <v>4911</v>
      </c>
      <c r="D4103" s="353"/>
      <c r="E4103" s="353">
        <v>910.64785183200001</v>
      </c>
    </row>
    <row r="4104" spans="1:5">
      <c r="A4104" s="242" t="s">
        <v>1495</v>
      </c>
      <c r="B4104" s="220">
        <v>117097</v>
      </c>
      <c r="C4104" s="242" t="s">
        <v>4913</v>
      </c>
      <c r="D4104" s="353"/>
      <c r="E4104" s="353">
        <v>701.92732528800013</v>
      </c>
    </row>
    <row r="4105" spans="1:5">
      <c r="A4105" s="242" t="s">
        <v>1496</v>
      </c>
      <c r="B4105" s="220">
        <v>117195</v>
      </c>
      <c r="C4105" s="242" t="s">
        <v>26830</v>
      </c>
      <c r="D4105" s="353"/>
      <c r="E4105" s="353">
        <v>2175.4203248880003</v>
      </c>
    </row>
    <row r="4106" spans="1:5">
      <c r="A4106" s="242" t="s">
        <v>1497</v>
      </c>
      <c r="B4106" s="220">
        <v>117196</v>
      </c>
      <c r="C4106" s="242" t="s">
        <v>4916</v>
      </c>
      <c r="D4106" s="353"/>
      <c r="E4106" s="353">
        <v>3697.8352372800009</v>
      </c>
    </row>
    <row r="4107" spans="1:5">
      <c r="A4107" s="242" t="s">
        <v>1498</v>
      </c>
      <c r="B4107" s="220">
        <v>117197</v>
      </c>
      <c r="C4107" s="242" t="s">
        <v>4918</v>
      </c>
      <c r="D4107" s="353"/>
      <c r="E4107" s="353">
        <v>1529.7634656720004</v>
      </c>
    </row>
    <row r="4108" spans="1:5">
      <c r="A4108" s="242" t="s">
        <v>1499</v>
      </c>
      <c r="B4108" s="220">
        <v>117198</v>
      </c>
      <c r="C4108" s="242" t="s">
        <v>26829</v>
      </c>
      <c r="D4108" s="353"/>
      <c r="E4108" s="353">
        <v>1671.0285957840003</v>
      </c>
    </row>
    <row r="4109" spans="1:5">
      <c r="A4109" s="242" t="s">
        <v>1500</v>
      </c>
      <c r="B4109" s="220">
        <v>117199</v>
      </c>
      <c r="C4109" s="242" t="s">
        <v>4921</v>
      </c>
      <c r="D4109" s="353"/>
      <c r="E4109" s="353">
        <v>9658.0414754640024</v>
      </c>
    </row>
    <row r="4110" spans="1:5">
      <c r="A4110" s="242" t="s">
        <v>1502</v>
      </c>
      <c r="B4110" s="220">
        <v>117200</v>
      </c>
      <c r="C4110" s="242" t="s">
        <v>28536</v>
      </c>
      <c r="D4110" s="353"/>
      <c r="E4110" s="353">
        <v>1418.3464299120001</v>
      </c>
    </row>
    <row r="4111" spans="1:5">
      <c r="A4111" s="242" t="s">
        <v>1503</v>
      </c>
      <c r="B4111" s="220">
        <v>117201</v>
      </c>
      <c r="C4111" s="242" t="s">
        <v>4924</v>
      </c>
      <c r="D4111" s="353"/>
      <c r="E4111" s="353">
        <v>723.51910389600005</v>
      </c>
    </row>
    <row r="4112" spans="1:5">
      <c r="A4112" s="242" t="s">
        <v>1504</v>
      </c>
      <c r="B4112" s="220">
        <v>117202</v>
      </c>
      <c r="C4112" s="242" t="s">
        <v>4926</v>
      </c>
      <c r="D4112" s="353"/>
      <c r="E4112" s="353">
        <v>13.616436960000001</v>
      </c>
    </row>
    <row r="4113" spans="1:5">
      <c r="A4113" s="242" t="s">
        <v>1505</v>
      </c>
      <c r="B4113" s="220">
        <v>117240</v>
      </c>
      <c r="C4113" s="242" t="s">
        <v>4928</v>
      </c>
      <c r="D4113" s="353"/>
      <c r="E4113" s="353">
        <v>506.23967412000007</v>
      </c>
    </row>
    <row r="4114" spans="1:5">
      <c r="A4114" s="242" t="s">
        <v>1506</v>
      </c>
      <c r="B4114" s="220">
        <v>117262</v>
      </c>
      <c r="C4114" s="242" t="s">
        <v>4930</v>
      </c>
      <c r="D4114" s="353"/>
      <c r="E4114" s="353">
        <v>243.59373453600003</v>
      </c>
    </row>
    <row r="4115" spans="1:5">
      <c r="A4115" s="242" t="s">
        <v>1507</v>
      </c>
      <c r="B4115" s="220">
        <v>117430</v>
      </c>
      <c r="C4115" s="242" t="s">
        <v>4932</v>
      </c>
      <c r="D4115" s="353"/>
      <c r="E4115" s="353">
        <v>324.1252331280001</v>
      </c>
    </row>
    <row r="4116" spans="1:5">
      <c r="A4116" s="242" t="s">
        <v>1508</v>
      </c>
      <c r="B4116" s="220">
        <v>117431</v>
      </c>
      <c r="C4116" s="242" t="s">
        <v>4934</v>
      </c>
      <c r="D4116" s="353"/>
      <c r="E4116" s="353">
        <v>460.52735004000004</v>
      </c>
    </row>
    <row r="4117" spans="1:5">
      <c r="A4117" s="242" t="s">
        <v>1509</v>
      </c>
      <c r="B4117" s="220">
        <v>117439</v>
      </c>
      <c r="C4117" s="242" t="s">
        <v>4936</v>
      </c>
      <c r="D4117" s="353"/>
      <c r="E4117" s="353">
        <v>95.898620304000019</v>
      </c>
    </row>
    <row r="4118" spans="1:5">
      <c r="A4118" s="242" t="s">
        <v>1510</v>
      </c>
      <c r="B4118" s="220">
        <v>117475</v>
      </c>
      <c r="C4118" s="242" t="s">
        <v>10353</v>
      </c>
      <c r="D4118" s="353"/>
      <c r="E4118" s="353">
        <v>39.736221192000009</v>
      </c>
    </row>
    <row r="4119" spans="1:5">
      <c r="A4119" s="242" t="s">
        <v>1512</v>
      </c>
      <c r="B4119" s="220">
        <v>117476</v>
      </c>
      <c r="C4119" s="242" t="s">
        <v>10353</v>
      </c>
      <c r="D4119" s="353"/>
      <c r="E4119" s="353">
        <v>25.676709696000007</v>
      </c>
    </row>
    <row r="4120" spans="1:5">
      <c r="A4120" s="242" t="s">
        <v>1514</v>
      </c>
      <c r="B4120" s="220">
        <v>117477</v>
      </c>
      <c r="C4120" s="242" t="s">
        <v>10353</v>
      </c>
      <c r="D4120" s="353"/>
      <c r="E4120" s="353">
        <v>8.5156764480000007</v>
      </c>
    </row>
    <row r="4121" spans="1:5">
      <c r="A4121" s="242" t="s">
        <v>1515</v>
      </c>
      <c r="B4121" s="220">
        <v>117478</v>
      </c>
      <c r="C4121" s="242" t="s">
        <v>4941</v>
      </c>
      <c r="D4121" s="353"/>
      <c r="E4121" s="353">
        <v>17066.25852408</v>
      </c>
    </row>
    <row r="4122" spans="1:5">
      <c r="A4122" s="242" t="s">
        <v>1517</v>
      </c>
      <c r="B4122" s="220">
        <v>117479</v>
      </c>
      <c r="C4122" s="242" t="s">
        <v>26831</v>
      </c>
      <c r="D4122" s="353"/>
      <c r="E4122" s="353">
        <v>94.245195816000006</v>
      </c>
    </row>
    <row r="4123" spans="1:5">
      <c r="A4123" s="242" t="s">
        <v>1518</v>
      </c>
      <c r="B4123" s="220">
        <v>117482</v>
      </c>
      <c r="C4123" s="242" t="s">
        <v>4944</v>
      </c>
      <c r="D4123" s="353"/>
      <c r="E4123" s="353">
        <v>1997.6825957760002</v>
      </c>
    </row>
    <row r="4124" spans="1:5">
      <c r="A4124" s="242" t="s">
        <v>1519</v>
      </c>
      <c r="B4124" s="220">
        <v>117483</v>
      </c>
      <c r="C4124" s="242" t="s">
        <v>10343</v>
      </c>
      <c r="D4124" s="353"/>
      <c r="E4124" s="353">
        <v>2017.5236896320007</v>
      </c>
    </row>
    <row r="4125" spans="1:5">
      <c r="A4125" s="242" t="s">
        <v>1520</v>
      </c>
      <c r="B4125" s="220">
        <v>117484</v>
      </c>
      <c r="C4125" s="242" t="s">
        <v>4947</v>
      </c>
      <c r="D4125" s="353"/>
      <c r="E4125" s="353">
        <v>7056.4266737280022</v>
      </c>
    </row>
    <row r="4126" spans="1:5">
      <c r="A4126" s="242" t="s">
        <v>1521</v>
      </c>
      <c r="B4126" s="220">
        <v>11752</v>
      </c>
      <c r="C4126" s="242" t="s">
        <v>24280</v>
      </c>
      <c r="D4126" s="353"/>
      <c r="E4126" s="353">
        <v>22.618414728000005</v>
      </c>
    </row>
    <row r="4127" spans="1:5">
      <c r="A4127" s="242" t="s">
        <v>1522</v>
      </c>
      <c r="B4127" s="220">
        <v>11754</v>
      </c>
      <c r="C4127" s="242" t="s">
        <v>24287</v>
      </c>
      <c r="D4127" s="353"/>
      <c r="E4127" s="353">
        <v>38.515064544000012</v>
      </c>
    </row>
    <row r="4128" spans="1:5">
      <c r="A4128" s="242" t="s">
        <v>1523</v>
      </c>
      <c r="B4128" s="220">
        <v>117576</v>
      </c>
      <c r="C4128" s="242" t="s">
        <v>4951</v>
      </c>
      <c r="D4128" s="353"/>
      <c r="E4128" s="353">
        <v>13113.849949128002</v>
      </c>
    </row>
    <row r="4129" spans="1:5">
      <c r="A4129" s="242" t="s">
        <v>1524</v>
      </c>
      <c r="B4129" s="220">
        <v>117587</v>
      </c>
      <c r="C4129" s="242" t="s">
        <v>4953</v>
      </c>
      <c r="D4129" s="353"/>
      <c r="E4129" s="353">
        <v>996.58269842400023</v>
      </c>
    </row>
    <row r="4130" spans="1:5">
      <c r="A4130" s="242" t="s">
        <v>1525</v>
      </c>
      <c r="B4130" s="220">
        <v>117592</v>
      </c>
      <c r="C4130" s="242" t="s">
        <v>4955</v>
      </c>
      <c r="D4130" s="353"/>
      <c r="E4130" s="353">
        <v>241.94031004800001</v>
      </c>
    </row>
    <row r="4131" spans="1:5">
      <c r="A4131" s="242" t="s">
        <v>1526</v>
      </c>
      <c r="B4131" s="220">
        <v>117614</v>
      </c>
      <c r="C4131" s="242" t="s">
        <v>4957</v>
      </c>
      <c r="D4131" s="353"/>
      <c r="E4131" s="353">
        <v>734.36902668000005</v>
      </c>
    </row>
    <row r="4132" spans="1:5">
      <c r="A4132" s="242" t="s">
        <v>1527</v>
      </c>
      <c r="B4132" s="220">
        <v>117623</v>
      </c>
      <c r="C4132" s="242" t="s">
        <v>4959</v>
      </c>
      <c r="D4132" s="353"/>
      <c r="E4132" s="353">
        <v>270.38353392000005</v>
      </c>
    </row>
    <row r="4133" spans="1:5">
      <c r="A4133" s="242" t="s">
        <v>1528</v>
      </c>
      <c r="B4133" s="220">
        <v>117627</v>
      </c>
      <c r="C4133" s="242" t="s">
        <v>4961</v>
      </c>
      <c r="D4133" s="353"/>
      <c r="E4133" s="353">
        <v>8202.5956581840019</v>
      </c>
    </row>
    <row r="4134" spans="1:5">
      <c r="A4134" s="242" t="s">
        <v>1529</v>
      </c>
      <c r="B4134" s="220">
        <v>117628</v>
      </c>
      <c r="C4134" s="242" t="s">
        <v>4963</v>
      </c>
      <c r="D4134" s="353"/>
      <c r="E4134" s="353">
        <v>1118.7415900080005</v>
      </c>
    </row>
    <row r="4135" spans="1:5">
      <c r="A4135" s="242" t="s">
        <v>1530</v>
      </c>
      <c r="B4135" s="220">
        <v>117629</v>
      </c>
      <c r="C4135" s="242" t="s">
        <v>4965</v>
      </c>
      <c r="D4135" s="353"/>
      <c r="E4135" s="353">
        <v>342.16160875200006</v>
      </c>
    </row>
    <row r="4136" spans="1:5">
      <c r="A4136" s="242" t="s">
        <v>1531</v>
      </c>
      <c r="B4136" s="220">
        <v>117630</v>
      </c>
      <c r="C4136" s="242" t="s">
        <v>4967</v>
      </c>
      <c r="D4136" s="353"/>
      <c r="E4136" s="353">
        <v>265.52052072000004</v>
      </c>
    </row>
    <row r="4137" spans="1:5">
      <c r="A4137" s="242" t="s">
        <v>1532</v>
      </c>
      <c r="B4137" s="220">
        <v>117631</v>
      </c>
      <c r="C4137" s="242" t="s">
        <v>4969</v>
      </c>
      <c r="D4137" s="353"/>
      <c r="E4137" s="353">
        <v>265.52052072000004</v>
      </c>
    </row>
    <row r="4138" spans="1:5">
      <c r="A4138" s="242" t="s">
        <v>1533</v>
      </c>
      <c r="B4138" s="220">
        <v>117636</v>
      </c>
      <c r="C4138" s="242" t="s">
        <v>4971</v>
      </c>
      <c r="D4138" s="353"/>
      <c r="E4138" s="353">
        <v>23213.5935102</v>
      </c>
    </row>
    <row r="4139" spans="1:5">
      <c r="A4139" s="242" t="s">
        <v>1534</v>
      </c>
      <c r="B4139" s="220">
        <v>117637</v>
      </c>
      <c r="C4139" s="242" t="s">
        <v>4973</v>
      </c>
      <c r="D4139" s="353"/>
      <c r="E4139" s="353">
        <v>2637.1688315760007</v>
      </c>
    </row>
    <row r="4140" spans="1:5">
      <c r="A4140" s="242" t="s">
        <v>1535</v>
      </c>
      <c r="B4140" s="220">
        <v>117639</v>
      </c>
      <c r="C4140" s="242" t="s">
        <v>4975</v>
      </c>
      <c r="D4140" s="353"/>
      <c r="E4140" s="353">
        <v>640.80465271200012</v>
      </c>
    </row>
    <row r="4141" spans="1:5">
      <c r="A4141" s="242" t="s">
        <v>1536</v>
      </c>
      <c r="B4141" s="220">
        <v>117640</v>
      </c>
      <c r="C4141" s="242" t="s">
        <v>4977</v>
      </c>
      <c r="D4141" s="353"/>
      <c r="E4141" s="353">
        <v>20463.073244280007</v>
      </c>
    </row>
    <row r="4142" spans="1:5">
      <c r="A4142" s="242" t="s">
        <v>1538</v>
      </c>
      <c r="B4142" s="220">
        <v>117641</v>
      </c>
      <c r="C4142" s="242" t="s">
        <v>4979</v>
      </c>
      <c r="D4142" s="353"/>
      <c r="E4142" s="353">
        <v>3521.2646313360005</v>
      </c>
    </row>
    <row r="4143" spans="1:5">
      <c r="A4143" s="242" t="s">
        <v>1539</v>
      </c>
      <c r="B4143" s="220">
        <v>117657</v>
      </c>
      <c r="C4143" s="242" t="s">
        <v>4981</v>
      </c>
      <c r="D4143" s="353"/>
      <c r="E4143" s="353">
        <v>9478.4558013360001</v>
      </c>
    </row>
    <row r="4144" spans="1:5">
      <c r="A4144" s="242" t="s">
        <v>1540</v>
      </c>
      <c r="B4144" s="220">
        <v>11787</v>
      </c>
      <c r="C4144" s="242" t="s">
        <v>4983</v>
      </c>
      <c r="D4144" s="353"/>
      <c r="E4144" s="353">
        <v>1.4589039600000004</v>
      </c>
    </row>
    <row r="4145" spans="1:5">
      <c r="A4145" s="242" t="s">
        <v>1541</v>
      </c>
      <c r="B4145" s="220">
        <v>11795</v>
      </c>
      <c r="C4145" s="242" t="s">
        <v>4985</v>
      </c>
      <c r="D4145" s="353"/>
      <c r="E4145" s="353">
        <v>0.54033480000000012</v>
      </c>
    </row>
    <row r="4146" spans="1:5">
      <c r="A4146" s="242" t="s">
        <v>1542</v>
      </c>
      <c r="B4146" s="220">
        <v>118242</v>
      </c>
      <c r="C4146" s="242" t="s">
        <v>29205</v>
      </c>
      <c r="D4146" s="353"/>
      <c r="E4146" s="353">
        <v>20994.557360256003</v>
      </c>
    </row>
    <row r="4147" spans="1:5">
      <c r="A4147" s="242" t="s">
        <v>1543</v>
      </c>
      <c r="B4147" s="220">
        <v>118244</v>
      </c>
      <c r="C4147" s="242" t="s">
        <v>4988</v>
      </c>
      <c r="D4147" s="353"/>
      <c r="E4147" s="353">
        <v>2164.1381342640002</v>
      </c>
    </row>
    <row r="4148" spans="1:5">
      <c r="A4148" s="242" t="s">
        <v>1544</v>
      </c>
      <c r="B4148" s="220">
        <v>118245</v>
      </c>
      <c r="C4148" s="242" t="s">
        <v>4990</v>
      </c>
      <c r="D4148" s="353"/>
      <c r="E4148" s="353">
        <v>8589.399728112001</v>
      </c>
    </row>
    <row r="4149" spans="1:5">
      <c r="A4149" s="242" t="s">
        <v>1545</v>
      </c>
      <c r="B4149" s="220">
        <v>118249</v>
      </c>
      <c r="C4149" s="242" t="s">
        <v>16542</v>
      </c>
      <c r="D4149" s="353"/>
      <c r="E4149" s="353">
        <v>99.648543816000014</v>
      </c>
    </row>
    <row r="4150" spans="1:5">
      <c r="A4150" s="242" t="s">
        <v>1546</v>
      </c>
      <c r="B4150" s="220">
        <v>118250</v>
      </c>
      <c r="C4150" s="242" t="s">
        <v>16542</v>
      </c>
      <c r="D4150" s="353"/>
      <c r="E4150" s="353">
        <v>76.403340720000017</v>
      </c>
    </row>
    <row r="4151" spans="1:5">
      <c r="A4151" s="242" t="s">
        <v>1547</v>
      </c>
      <c r="B4151" s="220">
        <v>118251</v>
      </c>
      <c r="C4151" s="242" t="s">
        <v>16542</v>
      </c>
      <c r="D4151" s="353"/>
      <c r="E4151" s="353">
        <v>79.267115160000003</v>
      </c>
    </row>
    <row r="4152" spans="1:5">
      <c r="A4152" s="242" t="s">
        <v>1548</v>
      </c>
      <c r="B4152" s="220">
        <v>118253</v>
      </c>
      <c r="C4152" s="242" t="s">
        <v>16542</v>
      </c>
      <c r="D4152" s="353"/>
      <c r="E4152" s="353">
        <v>58.453418664000019</v>
      </c>
    </row>
    <row r="4153" spans="1:5">
      <c r="A4153" s="242" t="s">
        <v>1549</v>
      </c>
      <c r="B4153" s="220">
        <v>118255</v>
      </c>
      <c r="C4153" s="242" t="s">
        <v>16542</v>
      </c>
      <c r="D4153" s="353"/>
      <c r="E4153" s="353">
        <v>25.828003440000007</v>
      </c>
    </row>
    <row r="4154" spans="1:5">
      <c r="A4154" s="242" t="s">
        <v>1550</v>
      </c>
      <c r="B4154" s="220">
        <v>118256</v>
      </c>
      <c r="C4154" s="242" t="s">
        <v>16542</v>
      </c>
      <c r="D4154" s="353"/>
      <c r="E4154" s="353">
        <v>100.66437324000002</v>
      </c>
    </row>
    <row r="4155" spans="1:5">
      <c r="A4155" s="242" t="s">
        <v>1552</v>
      </c>
      <c r="B4155" s="220">
        <v>118258</v>
      </c>
      <c r="C4155" s="242" t="s">
        <v>16542</v>
      </c>
      <c r="D4155" s="353"/>
      <c r="E4155" s="353">
        <v>96.093140832000017</v>
      </c>
    </row>
    <row r="4156" spans="1:5">
      <c r="A4156" s="242" t="s">
        <v>1553</v>
      </c>
      <c r="B4156" s="220">
        <v>118259</v>
      </c>
      <c r="C4156" s="242" t="s">
        <v>16542</v>
      </c>
      <c r="D4156" s="353"/>
      <c r="E4156" s="353">
        <v>127.56223958400001</v>
      </c>
    </row>
    <row r="4157" spans="1:5">
      <c r="A4157" s="242" t="s">
        <v>1554</v>
      </c>
      <c r="B4157" s="220">
        <v>118260</v>
      </c>
      <c r="C4157" s="242" t="s">
        <v>16542</v>
      </c>
      <c r="D4157" s="353"/>
      <c r="E4157" s="353">
        <v>110.73621391200001</v>
      </c>
    </row>
    <row r="4158" spans="1:5">
      <c r="A4158" s="242" t="s">
        <v>1555</v>
      </c>
      <c r="B4158" s="220">
        <v>118265</v>
      </c>
      <c r="C4158" s="242" t="s">
        <v>16542</v>
      </c>
      <c r="D4158" s="353"/>
      <c r="E4158" s="353">
        <v>64.678075560000025</v>
      </c>
    </row>
    <row r="4159" spans="1:5">
      <c r="A4159" s="242" t="s">
        <v>1556</v>
      </c>
      <c r="B4159" s="220">
        <v>118266</v>
      </c>
      <c r="C4159" s="242" t="s">
        <v>16542</v>
      </c>
      <c r="D4159" s="353"/>
      <c r="E4159" s="353">
        <v>66.428760312000023</v>
      </c>
    </row>
    <row r="4160" spans="1:5">
      <c r="A4160" s="242" t="s">
        <v>1557</v>
      </c>
      <c r="B4160" s="220">
        <v>118267</v>
      </c>
      <c r="C4160" s="242" t="s">
        <v>16542</v>
      </c>
      <c r="D4160" s="353"/>
      <c r="E4160" s="353">
        <v>94.591010088000019</v>
      </c>
    </row>
    <row r="4161" spans="1:5">
      <c r="A4161" s="242" t="s">
        <v>1558</v>
      </c>
      <c r="B4161" s="220">
        <v>118268</v>
      </c>
      <c r="C4161" s="242" t="s">
        <v>16542</v>
      </c>
      <c r="D4161" s="353"/>
      <c r="E4161" s="353">
        <v>98.773201440000037</v>
      </c>
    </row>
    <row r="4162" spans="1:5">
      <c r="A4162" s="242" t="s">
        <v>1559</v>
      </c>
      <c r="B4162" s="220">
        <v>118269</v>
      </c>
      <c r="C4162" s="242" t="s">
        <v>16542</v>
      </c>
      <c r="D4162" s="353"/>
      <c r="E4162" s="353">
        <v>97.217037216000008</v>
      </c>
    </row>
    <row r="4163" spans="1:5">
      <c r="A4163" s="242" t="s">
        <v>1560</v>
      </c>
      <c r="B4163" s="220">
        <v>118270</v>
      </c>
      <c r="C4163" s="242" t="s">
        <v>16542</v>
      </c>
      <c r="D4163" s="353"/>
      <c r="E4163" s="353">
        <v>92.78629185600002</v>
      </c>
    </row>
    <row r="4164" spans="1:5">
      <c r="A4164" s="242" t="s">
        <v>1561</v>
      </c>
      <c r="B4164" s="220">
        <v>118271</v>
      </c>
      <c r="C4164" s="242" t="s">
        <v>16542</v>
      </c>
      <c r="D4164" s="353"/>
      <c r="E4164" s="353">
        <v>109.08278942400003</v>
      </c>
    </row>
    <row r="4165" spans="1:5">
      <c r="A4165" s="242" t="s">
        <v>1562</v>
      </c>
      <c r="B4165" s="220">
        <v>118279</v>
      </c>
      <c r="C4165" s="242" t="s">
        <v>5008</v>
      </c>
      <c r="D4165" s="353"/>
      <c r="E4165" s="353">
        <v>215.04244370400005</v>
      </c>
    </row>
    <row r="4166" spans="1:5">
      <c r="A4166" s="242" t="s">
        <v>1563</v>
      </c>
      <c r="B4166" s="220">
        <v>118291</v>
      </c>
      <c r="C4166" s="242" t="s">
        <v>16542</v>
      </c>
      <c r="D4166" s="353"/>
      <c r="E4166" s="353">
        <v>131.35538988000002</v>
      </c>
    </row>
    <row r="4167" spans="1:5">
      <c r="A4167" s="242" t="s">
        <v>1564</v>
      </c>
      <c r="B4167" s="220">
        <v>118297</v>
      </c>
      <c r="C4167" s="242" t="s">
        <v>16542</v>
      </c>
      <c r="D4167" s="353"/>
      <c r="E4167" s="353">
        <v>204.98140972800005</v>
      </c>
    </row>
    <row r="4168" spans="1:5">
      <c r="A4168" s="242" t="s">
        <v>1565</v>
      </c>
      <c r="B4168" s="220">
        <v>118298</v>
      </c>
      <c r="C4168" s="242" t="s">
        <v>16542</v>
      </c>
      <c r="D4168" s="353"/>
      <c r="E4168" s="353">
        <v>107.42936493600001</v>
      </c>
    </row>
    <row r="4169" spans="1:5">
      <c r="A4169" s="242" t="s">
        <v>1566</v>
      </c>
      <c r="B4169" s="220">
        <v>118299</v>
      </c>
      <c r="C4169" s="242" t="s">
        <v>16542</v>
      </c>
      <c r="D4169" s="353"/>
      <c r="E4169" s="353">
        <v>117.15539133600001</v>
      </c>
    </row>
    <row r="4170" spans="1:5">
      <c r="A4170" s="242" t="s">
        <v>1567</v>
      </c>
      <c r="B4170" s="220">
        <v>118301</v>
      </c>
      <c r="C4170" s="242" t="s">
        <v>16542</v>
      </c>
      <c r="D4170" s="353"/>
      <c r="E4170" s="353">
        <v>126.14656240800002</v>
      </c>
    </row>
    <row r="4171" spans="1:5">
      <c r="A4171" s="242" t="s">
        <v>1568</v>
      </c>
      <c r="B4171" s="220">
        <v>118302</v>
      </c>
      <c r="C4171" s="242" t="s">
        <v>16542</v>
      </c>
      <c r="D4171" s="353"/>
      <c r="E4171" s="353">
        <v>104.41429675200003</v>
      </c>
    </row>
    <row r="4172" spans="1:5">
      <c r="A4172" s="242" t="s">
        <v>1569</v>
      </c>
      <c r="B4172" s="220">
        <v>118303</v>
      </c>
      <c r="C4172" s="242" t="s">
        <v>16542</v>
      </c>
      <c r="D4172" s="353"/>
      <c r="E4172" s="353">
        <v>140.98415601600004</v>
      </c>
    </row>
    <row r="4173" spans="1:5">
      <c r="A4173" s="242" t="s">
        <v>1571</v>
      </c>
      <c r="B4173" s="220">
        <v>118305</v>
      </c>
      <c r="C4173" s="242" t="s">
        <v>16542</v>
      </c>
      <c r="D4173" s="353"/>
      <c r="E4173" s="353">
        <v>177.06771396000005</v>
      </c>
    </row>
    <row r="4174" spans="1:5">
      <c r="A4174" s="242" t="s">
        <v>1572</v>
      </c>
      <c r="B4174" s="220">
        <v>118314</v>
      </c>
      <c r="C4174" s="242" t="s">
        <v>5018</v>
      </c>
      <c r="D4174" s="353"/>
      <c r="E4174" s="353">
        <v>3612.4947589680005</v>
      </c>
    </row>
    <row r="4175" spans="1:5">
      <c r="A4175" s="242" t="s">
        <v>1573</v>
      </c>
      <c r="B4175" s="220">
        <v>11833</v>
      </c>
      <c r="C4175" s="242" t="s">
        <v>5020</v>
      </c>
      <c r="D4175" s="353"/>
      <c r="E4175" s="353">
        <v>485.67453163200008</v>
      </c>
    </row>
    <row r="4176" spans="1:5">
      <c r="A4176" s="242" t="s">
        <v>1574</v>
      </c>
      <c r="B4176" s="220">
        <v>118330</v>
      </c>
      <c r="C4176" s="242" t="s">
        <v>1459</v>
      </c>
      <c r="D4176" s="353"/>
      <c r="E4176" s="353">
        <v>158.33970979200004</v>
      </c>
    </row>
    <row r="4177" spans="1:5">
      <c r="A4177" s="242" t="s">
        <v>1576</v>
      </c>
      <c r="B4177" s="220">
        <v>11834</v>
      </c>
      <c r="C4177" s="242" t="s">
        <v>1461</v>
      </c>
      <c r="D4177" s="353"/>
      <c r="E4177" s="353">
        <v>124.88217897600001</v>
      </c>
    </row>
    <row r="4178" spans="1:5">
      <c r="A4178" s="242" t="s">
        <v>1577</v>
      </c>
      <c r="B4178" s="220">
        <v>118342</v>
      </c>
      <c r="C4178" s="242" t="s">
        <v>1463</v>
      </c>
      <c r="D4178" s="353"/>
      <c r="E4178" s="353">
        <v>158.33970979200004</v>
      </c>
    </row>
    <row r="4179" spans="1:5">
      <c r="A4179" s="242" t="s">
        <v>1578</v>
      </c>
      <c r="B4179" s="220">
        <v>118360</v>
      </c>
      <c r="C4179" s="242" t="s">
        <v>1465</v>
      </c>
      <c r="D4179" s="353"/>
      <c r="E4179" s="353">
        <v>158.33970979200004</v>
      </c>
    </row>
    <row r="4180" spans="1:5">
      <c r="A4180" s="242" t="s">
        <v>1579</v>
      </c>
      <c r="B4180" s="220">
        <v>118373</v>
      </c>
      <c r="C4180" s="242" t="s">
        <v>1467</v>
      </c>
      <c r="D4180" s="353"/>
      <c r="E4180" s="353">
        <v>158.33970979200004</v>
      </c>
    </row>
    <row r="4181" spans="1:5">
      <c r="A4181" s="242" t="s">
        <v>1580</v>
      </c>
      <c r="B4181" s="220">
        <v>118542</v>
      </c>
      <c r="C4181" s="242" t="s">
        <v>16542</v>
      </c>
      <c r="D4181" s="353"/>
      <c r="E4181" s="353">
        <v>154.25477870400005</v>
      </c>
    </row>
    <row r="4182" spans="1:5">
      <c r="A4182" s="242" t="s">
        <v>1581</v>
      </c>
      <c r="B4182" s="220">
        <v>118545</v>
      </c>
      <c r="C4182" s="242" t="s">
        <v>16542</v>
      </c>
      <c r="D4182" s="353"/>
      <c r="E4182" s="353">
        <v>193.21291778400001</v>
      </c>
    </row>
    <row r="4183" spans="1:5">
      <c r="A4183" s="242" t="s">
        <v>1583</v>
      </c>
      <c r="B4183" s="220">
        <v>118546</v>
      </c>
      <c r="C4183" s="242" t="s">
        <v>16542</v>
      </c>
      <c r="D4183" s="353"/>
      <c r="E4183" s="353">
        <v>196.90880781600004</v>
      </c>
    </row>
    <row r="4184" spans="1:5">
      <c r="A4184" s="242" t="s">
        <v>1584</v>
      </c>
      <c r="B4184" s="220">
        <v>118547</v>
      </c>
      <c r="C4184" s="242" t="s">
        <v>16542</v>
      </c>
      <c r="D4184" s="353"/>
      <c r="E4184" s="353">
        <v>155.22738134400004</v>
      </c>
    </row>
    <row r="4185" spans="1:5">
      <c r="A4185" s="242" t="s">
        <v>1585</v>
      </c>
      <c r="B4185" s="220">
        <v>118548</v>
      </c>
      <c r="C4185" s="242" t="s">
        <v>1473</v>
      </c>
      <c r="D4185" s="353"/>
      <c r="E4185" s="353">
        <v>13292.030752776001</v>
      </c>
    </row>
    <row r="4186" spans="1:5">
      <c r="A4186" s="242" t="s">
        <v>1587</v>
      </c>
      <c r="B4186" s="220">
        <v>118551</v>
      </c>
      <c r="C4186" s="242" t="s">
        <v>1475</v>
      </c>
      <c r="D4186" s="353"/>
      <c r="E4186" s="353">
        <v>40833.122449392002</v>
      </c>
    </row>
    <row r="4187" spans="1:5">
      <c r="A4187" s="242" t="s">
        <v>1588</v>
      </c>
      <c r="B4187" s="220">
        <v>118557</v>
      </c>
      <c r="C4187" s="242" t="s">
        <v>16542</v>
      </c>
      <c r="D4187" s="353"/>
      <c r="E4187" s="353">
        <v>103.09587984000002</v>
      </c>
    </row>
    <row r="4188" spans="1:5">
      <c r="A4188" s="242" t="s">
        <v>1589</v>
      </c>
      <c r="B4188" s="220">
        <v>118559</v>
      </c>
      <c r="C4188" s="242" t="s">
        <v>16542</v>
      </c>
      <c r="D4188" s="353"/>
      <c r="E4188" s="353">
        <v>312.16222065600004</v>
      </c>
    </row>
    <row r="4189" spans="1:5">
      <c r="A4189" s="242" t="s">
        <v>1590</v>
      </c>
      <c r="B4189" s="220">
        <v>118560</v>
      </c>
      <c r="C4189" s="242" t="s">
        <v>7747</v>
      </c>
      <c r="D4189" s="353"/>
      <c r="E4189" s="353">
        <v>45.420543288000019</v>
      </c>
    </row>
    <row r="4190" spans="1:5">
      <c r="A4190" s="242" t="s">
        <v>1591</v>
      </c>
      <c r="B4190" s="220">
        <v>118561</v>
      </c>
      <c r="C4190" s="242" t="s">
        <v>1480</v>
      </c>
      <c r="D4190" s="353"/>
      <c r="E4190" s="353">
        <v>181.93072716000006</v>
      </c>
    </row>
    <row r="4191" spans="1:5">
      <c r="A4191" s="242" t="s">
        <v>1592</v>
      </c>
      <c r="B4191" s="220">
        <v>118562</v>
      </c>
      <c r="C4191" s="242" t="s">
        <v>16542</v>
      </c>
      <c r="D4191" s="353"/>
      <c r="E4191" s="353">
        <v>94.00744850400001</v>
      </c>
    </row>
    <row r="4192" spans="1:5">
      <c r="A4192" s="242" t="s">
        <v>1593</v>
      </c>
      <c r="B4192" s="220">
        <v>118563</v>
      </c>
      <c r="C4192" s="242" t="s">
        <v>16542</v>
      </c>
      <c r="D4192" s="353"/>
      <c r="E4192" s="353">
        <v>104.84656459200001</v>
      </c>
    </row>
    <row r="4193" spans="1:5">
      <c r="A4193" s="242" t="s">
        <v>1594</v>
      </c>
      <c r="B4193" s="220">
        <v>118564</v>
      </c>
      <c r="C4193" s="242" t="s">
        <v>16542</v>
      </c>
      <c r="D4193" s="353"/>
      <c r="E4193" s="353">
        <v>100.66437324000002</v>
      </c>
    </row>
    <row r="4194" spans="1:5">
      <c r="A4194" s="242" t="s">
        <v>1595</v>
      </c>
      <c r="B4194" s="220">
        <v>118565</v>
      </c>
      <c r="C4194" s="242" t="s">
        <v>16542</v>
      </c>
      <c r="D4194" s="353"/>
      <c r="E4194" s="353">
        <v>121.04580189600003</v>
      </c>
    </row>
    <row r="4195" spans="1:5">
      <c r="A4195" s="242" t="s">
        <v>1597</v>
      </c>
      <c r="B4195" s="220">
        <v>118566</v>
      </c>
      <c r="C4195" s="242" t="s">
        <v>16542</v>
      </c>
      <c r="D4195" s="353"/>
      <c r="E4195" s="353">
        <v>126.34108293600001</v>
      </c>
    </row>
    <row r="4196" spans="1:5">
      <c r="A4196" s="242" t="s">
        <v>1599</v>
      </c>
      <c r="B4196" s="220">
        <v>118567</v>
      </c>
      <c r="C4196" s="242" t="s">
        <v>16542</v>
      </c>
      <c r="D4196" s="353"/>
      <c r="E4196" s="353">
        <v>103.77670168800002</v>
      </c>
    </row>
    <row r="4197" spans="1:5">
      <c r="A4197" s="242" t="s">
        <v>1600</v>
      </c>
      <c r="B4197" s="220">
        <v>118568</v>
      </c>
      <c r="C4197" s="242" t="s">
        <v>16542</v>
      </c>
      <c r="D4197" s="353"/>
      <c r="E4197" s="353">
        <v>131.78765772000003</v>
      </c>
    </row>
    <row r="4198" spans="1:5">
      <c r="A4198" s="242" t="s">
        <v>1601</v>
      </c>
      <c r="B4198" s="220">
        <v>118569</v>
      </c>
      <c r="C4198" s="242" t="s">
        <v>16542</v>
      </c>
      <c r="D4198" s="353"/>
      <c r="E4198" s="353">
        <v>139.95751989599998</v>
      </c>
    </row>
    <row r="4199" spans="1:5">
      <c r="A4199" s="242" t="s">
        <v>1602</v>
      </c>
      <c r="B4199" s="220">
        <v>118570</v>
      </c>
      <c r="C4199" s="242" t="s">
        <v>16542</v>
      </c>
      <c r="D4199" s="353"/>
      <c r="E4199" s="353">
        <v>166.12053091200002</v>
      </c>
    </row>
    <row r="4200" spans="1:5">
      <c r="A4200" s="242" t="s">
        <v>1603</v>
      </c>
      <c r="B4200" s="220">
        <v>118571</v>
      </c>
      <c r="C4200" s="242" t="s">
        <v>1491</v>
      </c>
      <c r="D4200" s="353"/>
      <c r="E4200" s="353">
        <v>5515.1973036000018</v>
      </c>
    </row>
    <row r="4201" spans="1:5">
      <c r="A4201" s="242" t="s">
        <v>1604</v>
      </c>
      <c r="B4201" s="220">
        <v>118572</v>
      </c>
      <c r="C4201" s="242" t="s">
        <v>1491</v>
      </c>
      <c r="D4201" s="353"/>
      <c r="E4201" s="353">
        <v>5275.7857604159999</v>
      </c>
    </row>
    <row r="4202" spans="1:5">
      <c r="A4202" s="242" t="s">
        <v>1605</v>
      </c>
      <c r="B4202" s="220">
        <v>118573</v>
      </c>
      <c r="C4202" s="242" t="s">
        <v>7816</v>
      </c>
      <c r="D4202" s="353"/>
      <c r="E4202" s="353">
        <v>20828.047788288004</v>
      </c>
    </row>
    <row r="4203" spans="1:5">
      <c r="A4203" s="242" t="s">
        <v>1606</v>
      </c>
      <c r="B4203" s="220">
        <v>118574</v>
      </c>
      <c r="C4203" s="242" t="s">
        <v>16542</v>
      </c>
      <c r="D4203" s="353"/>
      <c r="E4203" s="353">
        <v>133.78689648000002</v>
      </c>
    </row>
    <row r="4204" spans="1:5">
      <c r="A4204" s="242" t="s">
        <v>1608</v>
      </c>
      <c r="B4204" s="220">
        <v>118577</v>
      </c>
      <c r="C4204" s="242" t="s">
        <v>16542</v>
      </c>
      <c r="D4204" s="353"/>
      <c r="E4204" s="353">
        <v>143.06984834399998</v>
      </c>
    </row>
    <row r="4205" spans="1:5">
      <c r="A4205" s="242" t="s">
        <v>1610</v>
      </c>
      <c r="B4205" s="220">
        <v>118578</v>
      </c>
      <c r="C4205" s="242" t="s">
        <v>16542</v>
      </c>
      <c r="D4205" s="353"/>
      <c r="E4205" s="353">
        <v>97.99511932800003</v>
      </c>
    </row>
    <row r="4206" spans="1:5">
      <c r="A4206" s="242" t="s">
        <v>1612</v>
      </c>
      <c r="B4206" s="220">
        <v>118579</v>
      </c>
      <c r="C4206" s="242" t="s">
        <v>16542</v>
      </c>
      <c r="D4206" s="353"/>
      <c r="E4206" s="353">
        <v>123.812316072</v>
      </c>
    </row>
    <row r="4207" spans="1:5">
      <c r="A4207" s="242" t="s">
        <v>1613</v>
      </c>
      <c r="B4207" s="220">
        <v>118580</v>
      </c>
      <c r="C4207" s="242" t="s">
        <v>16542</v>
      </c>
      <c r="D4207" s="353"/>
      <c r="E4207" s="353">
        <v>152.60135421600003</v>
      </c>
    </row>
    <row r="4208" spans="1:5">
      <c r="A4208" s="242" t="s">
        <v>1614</v>
      </c>
      <c r="B4208" s="220">
        <v>118581</v>
      </c>
      <c r="C4208" s="242" t="s">
        <v>16542</v>
      </c>
      <c r="D4208" s="353"/>
      <c r="E4208" s="353">
        <v>162.132860088</v>
      </c>
    </row>
    <row r="4209" spans="1:5">
      <c r="A4209" s="242" t="s">
        <v>1615</v>
      </c>
      <c r="B4209" s="220">
        <v>118582</v>
      </c>
      <c r="C4209" s="242" t="s">
        <v>1501</v>
      </c>
      <c r="D4209" s="353"/>
      <c r="E4209" s="353">
        <v>17.171839944000006</v>
      </c>
    </row>
    <row r="4210" spans="1:5">
      <c r="A4210" s="242" t="s">
        <v>1616</v>
      </c>
      <c r="B4210" s="220">
        <v>118583</v>
      </c>
      <c r="C4210" s="242" t="s">
        <v>1501</v>
      </c>
      <c r="D4210" s="353"/>
      <c r="E4210" s="353">
        <v>49.699994904000015</v>
      </c>
    </row>
    <row r="4211" spans="1:5">
      <c r="A4211" s="242" t="s">
        <v>1617</v>
      </c>
      <c r="B4211" s="220">
        <v>118584</v>
      </c>
      <c r="C4211" s="242" t="s">
        <v>1501</v>
      </c>
      <c r="D4211" s="353"/>
      <c r="E4211" s="353">
        <v>16.923285936000006</v>
      </c>
    </row>
    <row r="4212" spans="1:5">
      <c r="A4212" s="242" t="s">
        <v>1619</v>
      </c>
      <c r="B4212" s="220">
        <v>118585</v>
      </c>
      <c r="C4212" s="242" t="s">
        <v>1501</v>
      </c>
      <c r="D4212" s="353"/>
      <c r="E4212" s="353">
        <v>64.872596088000023</v>
      </c>
    </row>
    <row r="4213" spans="1:5">
      <c r="A4213" s="242" t="s">
        <v>1620</v>
      </c>
      <c r="B4213" s="220">
        <v>118586</v>
      </c>
      <c r="C4213" s="242" t="s">
        <v>7743</v>
      </c>
      <c r="D4213" s="353"/>
      <c r="E4213" s="353">
        <v>39.876708240000006</v>
      </c>
    </row>
    <row r="4214" spans="1:5">
      <c r="A4214" s="242" t="s">
        <v>1621</v>
      </c>
      <c r="B4214" s="220">
        <v>118587</v>
      </c>
      <c r="C4214" s="242" t="s">
        <v>7770</v>
      </c>
      <c r="D4214" s="353"/>
      <c r="E4214" s="353">
        <v>26.119784232000008</v>
      </c>
    </row>
    <row r="4215" spans="1:5">
      <c r="A4215" s="242" t="s">
        <v>1623</v>
      </c>
      <c r="B4215" s="220">
        <v>118588</v>
      </c>
      <c r="C4215" s="242" t="s">
        <v>7770</v>
      </c>
      <c r="D4215" s="353"/>
      <c r="E4215" s="353">
        <v>19.160272008000003</v>
      </c>
    </row>
    <row r="4216" spans="1:5">
      <c r="A4216" s="242" t="s">
        <v>1625</v>
      </c>
      <c r="B4216" s="220">
        <v>118589</v>
      </c>
      <c r="C4216" s="242" t="s">
        <v>7770</v>
      </c>
      <c r="D4216" s="353"/>
      <c r="E4216" s="353">
        <v>26.357531544000004</v>
      </c>
    </row>
    <row r="4217" spans="1:5">
      <c r="A4217" s="242" t="s">
        <v>1626</v>
      </c>
      <c r="B4217" s="220">
        <v>118590</v>
      </c>
      <c r="C4217" s="242" t="s">
        <v>7743</v>
      </c>
      <c r="D4217" s="353"/>
      <c r="E4217" s="353">
        <v>33.997865616000006</v>
      </c>
    </row>
    <row r="4218" spans="1:5">
      <c r="A4218" s="242" t="s">
        <v>1627</v>
      </c>
      <c r="B4218" s="220">
        <v>118593</v>
      </c>
      <c r="C4218" s="242" t="s">
        <v>1511</v>
      </c>
      <c r="D4218" s="353"/>
      <c r="E4218" s="353">
        <v>116.28004896000003</v>
      </c>
    </row>
    <row r="4219" spans="1:5">
      <c r="A4219" s="242" t="s">
        <v>1628</v>
      </c>
      <c r="B4219" s="220">
        <v>118594</v>
      </c>
      <c r="C4219" s="242" t="s">
        <v>1513</v>
      </c>
      <c r="D4219" s="353"/>
      <c r="E4219" s="353">
        <v>123.57456876000002</v>
      </c>
    </row>
    <row r="4220" spans="1:5">
      <c r="A4220" s="242" t="s">
        <v>1629</v>
      </c>
      <c r="B4220" s="220">
        <v>118595</v>
      </c>
      <c r="C4220" s="242" t="s">
        <v>28537</v>
      </c>
      <c r="D4220" s="353"/>
      <c r="E4220" s="353">
        <v>93.812927976000026</v>
      </c>
    </row>
    <row r="4221" spans="1:5">
      <c r="A4221" s="242" t="s">
        <v>1630</v>
      </c>
      <c r="B4221" s="220">
        <v>118596</v>
      </c>
      <c r="C4221" s="242" t="s">
        <v>1516</v>
      </c>
      <c r="D4221" s="353"/>
      <c r="E4221" s="353">
        <v>94.245195816000006</v>
      </c>
    </row>
    <row r="4222" spans="1:5">
      <c r="A4222" s="242" t="s">
        <v>1631</v>
      </c>
      <c r="B4222" s="220">
        <v>118597</v>
      </c>
      <c r="C4222" s="242" t="s">
        <v>16542</v>
      </c>
      <c r="D4222" s="353"/>
      <c r="E4222" s="353">
        <v>79.947937008000039</v>
      </c>
    </row>
    <row r="4223" spans="1:5">
      <c r="A4223" s="242" t="s">
        <v>1632</v>
      </c>
      <c r="B4223" s="220">
        <v>118598</v>
      </c>
      <c r="C4223" s="242" t="s">
        <v>16542</v>
      </c>
      <c r="D4223" s="353"/>
      <c r="E4223" s="353">
        <v>66.093752735999999</v>
      </c>
    </row>
    <row r="4224" spans="1:5">
      <c r="A4224" s="242" t="s">
        <v>1633</v>
      </c>
      <c r="B4224" s="220">
        <v>118599</v>
      </c>
      <c r="C4224" s="242" t="s">
        <v>16542</v>
      </c>
      <c r="D4224" s="353"/>
      <c r="E4224" s="353">
        <v>77.862244680000032</v>
      </c>
    </row>
    <row r="4225" spans="1:5">
      <c r="A4225" s="242" t="s">
        <v>1634</v>
      </c>
      <c r="B4225" s="220">
        <v>118600</v>
      </c>
      <c r="C4225" s="242" t="s">
        <v>16542</v>
      </c>
      <c r="D4225" s="353"/>
      <c r="E4225" s="353">
        <v>80.823279384000031</v>
      </c>
    </row>
    <row r="4226" spans="1:5">
      <c r="A4226" s="242" t="s">
        <v>1635</v>
      </c>
      <c r="B4226" s="220">
        <v>118601</v>
      </c>
      <c r="C4226" s="242" t="s">
        <v>16542</v>
      </c>
      <c r="D4226" s="353"/>
      <c r="E4226" s="353">
        <v>100.08081165600002</v>
      </c>
    </row>
    <row r="4227" spans="1:5">
      <c r="A4227" s="242" t="s">
        <v>1636</v>
      </c>
      <c r="B4227" s="220">
        <v>118602</v>
      </c>
      <c r="C4227" s="242" t="s">
        <v>16542</v>
      </c>
      <c r="D4227" s="353"/>
      <c r="E4227" s="353">
        <v>96.579442152000013</v>
      </c>
    </row>
    <row r="4228" spans="1:5">
      <c r="A4228" s="242" t="s">
        <v>1637</v>
      </c>
      <c r="B4228" s="220">
        <v>118603</v>
      </c>
      <c r="C4228" s="242" t="s">
        <v>16542</v>
      </c>
      <c r="D4228" s="353"/>
      <c r="E4228" s="353">
        <v>106.20820828800002</v>
      </c>
    </row>
    <row r="4229" spans="1:5">
      <c r="A4229" s="242" t="s">
        <v>1638</v>
      </c>
      <c r="B4229" s="220">
        <v>118604</v>
      </c>
      <c r="C4229" s="242" t="s">
        <v>16542</v>
      </c>
      <c r="D4229" s="353"/>
      <c r="E4229" s="353">
        <v>113.16772051200002</v>
      </c>
    </row>
    <row r="4230" spans="1:5">
      <c r="A4230" s="242" t="s">
        <v>1639</v>
      </c>
      <c r="B4230" s="220">
        <v>118606</v>
      </c>
      <c r="C4230" s="242" t="s">
        <v>16542</v>
      </c>
      <c r="D4230" s="353"/>
      <c r="E4230" s="353">
        <v>103.09587984000002</v>
      </c>
    </row>
    <row r="4231" spans="1:5">
      <c r="A4231" s="242" t="s">
        <v>1640</v>
      </c>
      <c r="B4231" s="220">
        <v>118607</v>
      </c>
      <c r="C4231" s="242" t="s">
        <v>16542</v>
      </c>
      <c r="D4231" s="353"/>
      <c r="E4231" s="353">
        <v>88.26909292800002</v>
      </c>
    </row>
    <row r="4232" spans="1:5">
      <c r="A4232" s="242" t="s">
        <v>1641</v>
      </c>
      <c r="B4232" s="220">
        <v>118608</v>
      </c>
      <c r="C4232" s="242" t="s">
        <v>16542</v>
      </c>
      <c r="D4232" s="353"/>
      <c r="E4232" s="353">
        <v>99.551283552000029</v>
      </c>
    </row>
    <row r="4233" spans="1:5">
      <c r="A4233" s="242" t="s">
        <v>1642</v>
      </c>
      <c r="B4233" s="220">
        <v>118609</v>
      </c>
      <c r="C4233" s="242" t="s">
        <v>16542</v>
      </c>
      <c r="D4233" s="353"/>
      <c r="E4233" s="353">
        <v>133.00881436800003</v>
      </c>
    </row>
    <row r="4234" spans="1:5">
      <c r="A4234" s="242" t="s">
        <v>1643</v>
      </c>
      <c r="B4234" s="220">
        <v>118610</v>
      </c>
      <c r="C4234" s="242" t="s">
        <v>16542</v>
      </c>
      <c r="D4234" s="353"/>
      <c r="E4234" s="353">
        <v>159.36634591200001</v>
      </c>
    </row>
    <row r="4235" spans="1:5">
      <c r="A4235" s="242" t="s">
        <v>1644</v>
      </c>
      <c r="B4235" s="220">
        <v>118611</v>
      </c>
      <c r="C4235" s="242" t="s">
        <v>16542</v>
      </c>
      <c r="D4235" s="353"/>
      <c r="E4235" s="353">
        <v>67.012321896000017</v>
      </c>
    </row>
    <row r="4236" spans="1:5">
      <c r="A4236" s="242" t="s">
        <v>1645</v>
      </c>
      <c r="B4236" s="220">
        <v>118612</v>
      </c>
      <c r="C4236" s="242" t="s">
        <v>16542</v>
      </c>
      <c r="D4236" s="353"/>
      <c r="E4236" s="353">
        <v>93.910188240000025</v>
      </c>
    </row>
    <row r="4237" spans="1:5">
      <c r="A4237" s="242" t="s">
        <v>1646</v>
      </c>
      <c r="B4237" s="220">
        <v>118613</v>
      </c>
      <c r="C4237" s="242" t="s">
        <v>16542</v>
      </c>
      <c r="D4237" s="353"/>
      <c r="E4237" s="353">
        <v>103.19314010400001</v>
      </c>
    </row>
    <row r="4238" spans="1:5">
      <c r="A4238" s="242" t="s">
        <v>1647</v>
      </c>
      <c r="B4238" s="220">
        <v>118614</v>
      </c>
      <c r="C4238" s="242" t="s">
        <v>16542</v>
      </c>
      <c r="D4238" s="353"/>
      <c r="E4238" s="353">
        <v>119.39237740800002</v>
      </c>
    </row>
    <row r="4239" spans="1:5">
      <c r="A4239" s="242" t="s">
        <v>1648</v>
      </c>
      <c r="B4239" s="220">
        <v>118615</v>
      </c>
      <c r="C4239" s="242" t="s">
        <v>16542</v>
      </c>
      <c r="D4239" s="353"/>
      <c r="E4239" s="353">
        <v>99.45402328800003</v>
      </c>
    </row>
    <row r="4240" spans="1:5">
      <c r="A4240" s="242" t="s">
        <v>1649</v>
      </c>
      <c r="B4240" s="220">
        <v>118616</v>
      </c>
      <c r="C4240" s="242" t="s">
        <v>16542</v>
      </c>
      <c r="D4240" s="353"/>
      <c r="E4240" s="353">
        <v>116.47456948800003</v>
      </c>
    </row>
    <row r="4241" spans="1:5">
      <c r="A4241" s="242" t="s">
        <v>1650</v>
      </c>
      <c r="B4241" s="220">
        <v>118678</v>
      </c>
      <c r="C4241" s="242" t="s">
        <v>1537</v>
      </c>
      <c r="D4241" s="353"/>
      <c r="E4241" s="353">
        <v>65.218410360000007</v>
      </c>
    </row>
    <row r="4242" spans="1:5">
      <c r="A4242" s="242" t="s">
        <v>1652</v>
      </c>
      <c r="B4242" s="220">
        <v>118692</v>
      </c>
      <c r="C4242" s="242" t="s">
        <v>16542</v>
      </c>
      <c r="D4242" s="353"/>
      <c r="E4242" s="353">
        <v>178.04031660000001</v>
      </c>
    </row>
    <row r="4243" spans="1:5">
      <c r="A4243" s="242" t="s">
        <v>1654</v>
      </c>
      <c r="B4243" s="220">
        <v>118693</v>
      </c>
      <c r="C4243" s="242" t="s">
        <v>16542</v>
      </c>
      <c r="D4243" s="353"/>
      <c r="E4243" s="353">
        <v>208.19099844000004</v>
      </c>
    </row>
    <row r="4244" spans="1:5">
      <c r="A4244" s="242" t="s">
        <v>1656</v>
      </c>
      <c r="B4244" s="220">
        <v>118694</v>
      </c>
      <c r="C4244" s="242" t="s">
        <v>16542</v>
      </c>
      <c r="D4244" s="353"/>
      <c r="E4244" s="353">
        <v>256.14030859200005</v>
      </c>
    </row>
    <row r="4245" spans="1:5">
      <c r="A4245" s="242" t="s">
        <v>1657</v>
      </c>
      <c r="B4245" s="220">
        <v>118695</v>
      </c>
      <c r="C4245" s="242" t="s">
        <v>16542</v>
      </c>
      <c r="D4245" s="353"/>
      <c r="E4245" s="353">
        <v>158.43697005600006</v>
      </c>
    </row>
    <row r="4246" spans="1:5">
      <c r="A4246" s="242" t="s">
        <v>1658</v>
      </c>
      <c r="B4246" s="220">
        <v>118696</v>
      </c>
      <c r="C4246" s="242" t="s">
        <v>16542</v>
      </c>
      <c r="D4246" s="353"/>
      <c r="E4246" s="353">
        <v>164.42387964000002</v>
      </c>
    </row>
    <row r="4247" spans="1:5">
      <c r="A4247" s="242" t="s">
        <v>1660</v>
      </c>
      <c r="B4247" s="220">
        <v>118697</v>
      </c>
      <c r="C4247" s="242" t="s">
        <v>16542</v>
      </c>
      <c r="D4247" s="353"/>
      <c r="E4247" s="353">
        <v>175.60881000000001</v>
      </c>
    </row>
    <row r="4248" spans="1:5">
      <c r="A4248" s="242" t="s">
        <v>1662</v>
      </c>
      <c r="B4248" s="220">
        <v>118698</v>
      </c>
      <c r="C4248" s="242" t="s">
        <v>16542</v>
      </c>
      <c r="D4248" s="353"/>
      <c r="E4248" s="353">
        <v>190.58689065600007</v>
      </c>
    </row>
    <row r="4249" spans="1:5">
      <c r="A4249" s="242" t="s">
        <v>1664</v>
      </c>
      <c r="B4249" s="220">
        <v>118699</v>
      </c>
      <c r="C4249" s="242" t="s">
        <v>16542</v>
      </c>
      <c r="D4249" s="353"/>
      <c r="E4249" s="353">
        <v>232.99236576000007</v>
      </c>
    </row>
    <row r="4250" spans="1:5">
      <c r="A4250" s="242" t="s">
        <v>1666</v>
      </c>
      <c r="B4250" s="220">
        <v>118700</v>
      </c>
      <c r="C4250" s="242" t="s">
        <v>16542</v>
      </c>
      <c r="D4250" s="353"/>
      <c r="E4250" s="353">
        <v>299.07531180000007</v>
      </c>
    </row>
    <row r="4251" spans="1:5">
      <c r="A4251" s="242" t="s">
        <v>1667</v>
      </c>
      <c r="B4251" s="220">
        <v>118701</v>
      </c>
      <c r="C4251" s="242" t="s">
        <v>16542</v>
      </c>
      <c r="D4251" s="353"/>
      <c r="E4251" s="353">
        <v>266.97942468000008</v>
      </c>
    </row>
    <row r="4252" spans="1:5">
      <c r="A4252" s="242" t="s">
        <v>1669</v>
      </c>
      <c r="B4252" s="220">
        <v>118704</v>
      </c>
      <c r="C4252" s="242" t="s">
        <v>16542</v>
      </c>
      <c r="D4252" s="353"/>
      <c r="E4252" s="353">
        <v>1820.9606960880003</v>
      </c>
    </row>
    <row r="4253" spans="1:5">
      <c r="A4253" s="242" t="s">
        <v>1671</v>
      </c>
      <c r="B4253" s="220">
        <v>118705</v>
      </c>
      <c r="C4253" s="242" t="s">
        <v>7770</v>
      </c>
      <c r="D4253" s="353"/>
      <c r="E4253" s="353">
        <v>273.39860210400008</v>
      </c>
    </row>
    <row r="4254" spans="1:5">
      <c r="A4254" s="242" t="s">
        <v>1672</v>
      </c>
      <c r="B4254" s="220">
        <v>118706</v>
      </c>
      <c r="C4254" s="242" t="s">
        <v>1551</v>
      </c>
      <c r="D4254" s="353"/>
      <c r="E4254" s="353">
        <v>328.44791152800002</v>
      </c>
    </row>
    <row r="4255" spans="1:5">
      <c r="A4255" s="242" t="s">
        <v>1674</v>
      </c>
      <c r="B4255" s="220">
        <v>118709</v>
      </c>
      <c r="C4255" s="242" t="s">
        <v>7770</v>
      </c>
      <c r="D4255" s="353"/>
      <c r="E4255" s="353">
        <v>564.59583252000027</v>
      </c>
    </row>
    <row r="4256" spans="1:5">
      <c r="A4256" s="242" t="s">
        <v>1676</v>
      </c>
      <c r="B4256" s="220">
        <v>118711</v>
      </c>
      <c r="C4256" s="242" t="s">
        <v>16542</v>
      </c>
      <c r="D4256" s="353"/>
      <c r="E4256" s="353">
        <v>151.48826452800006</v>
      </c>
    </row>
    <row r="4257" spans="1:5">
      <c r="A4257" s="242" t="s">
        <v>1677</v>
      </c>
      <c r="B4257" s="220">
        <v>118712</v>
      </c>
      <c r="C4257" s="242" t="s">
        <v>16542</v>
      </c>
      <c r="D4257" s="353"/>
      <c r="E4257" s="353">
        <v>159.36634591200001</v>
      </c>
    </row>
    <row r="4258" spans="1:5">
      <c r="A4258" s="242" t="s">
        <v>1678</v>
      </c>
      <c r="B4258" s="220">
        <v>118714</v>
      </c>
      <c r="C4258" s="242" t="s">
        <v>16542</v>
      </c>
      <c r="D4258" s="353"/>
      <c r="E4258" s="353">
        <v>144.82053309599999</v>
      </c>
    </row>
    <row r="4259" spans="1:5">
      <c r="A4259" s="242" t="s">
        <v>1679</v>
      </c>
      <c r="B4259" s="220">
        <v>118715</v>
      </c>
      <c r="C4259" s="242" t="s">
        <v>16542</v>
      </c>
      <c r="D4259" s="353"/>
      <c r="E4259" s="353">
        <v>153.04442875200002</v>
      </c>
    </row>
    <row r="4260" spans="1:5">
      <c r="A4260" s="242" t="s">
        <v>1680</v>
      </c>
      <c r="B4260" s="220">
        <v>118716</v>
      </c>
      <c r="C4260" s="242" t="s">
        <v>16542</v>
      </c>
      <c r="D4260" s="353"/>
      <c r="E4260" s="353">
        <v>251.90408376000005</v>
      </c>
    </row>
    <row r="4261" spans="1:5">
      <c r="A4261" s="242" t="s">
        <v>1682</v>
      </c>
      <c r="B4261" s="220">
        <v>118717</v>
      </c>
      <c r="C4261" s="242" t="s">
        <v>16542</v>
      </c>
      <c r="D4261" s="353"/>
      <c r="E4261" s="353">
        <v>259.54441783200002</v>
      </c>
    </row>
    <row r="4262" spans="1:5">
      <c r="A4262" s="242" t="s">
        <v>1683</v>
      </c>
      <c r="B4262" s="220">
        <v>118718</v>
      </c>
      <c r="C4262" s="242" t="s">
        <v>16542</v>
      </c>
      <c r="D4262" s="353"/>
      <c r="E4262" s="353">
        <v>267.17394520800008</v>
      </c>
    </row>
    <row r="4263" spans="1:5">
      <c r="A4263" s="242" t="s">
        <v>1684</v>
      </c>
      <c r="B4263" s="220">
        <v>118719</v>
      </c>
      <c r="C4263" s="242" t="s">
        <v>16542</v>
      </c>
      <c r="D4263" s="353"/>
      <c r="E4263" s="353">
        <v>242.08079709600003</v>
      </c>
    </row>
    <row r="4264" spans="1:5">
      <c r="A4264" s="242" t="s">
        <v>1685</v>
      </c>
      <c r="B4264" s="220">
        <v>118720</v>
      </c>
      <c r="C4264" s="242" t="s">
        <v>16542</v>
      </c>
      <c r="D4264" s="353"/>
      <c r="E4264" s="353">
        <v>449.14789915200009</v>
      </c>
    </row>
    <row r="4265" spans="1:5">
      <c r="A4265" s="242" t="s">
        <v>1686</v>
      </c>
      <c r="B4265" s="220">
        <v>118721</v>
      </c>
      <c r="C4265" s="242" t="s">
        <v>16542</v>
      </c>
      <c r="D4265" s="353"/>
      <c r="E4265" s="353">
        <v>237.95263922400002</v>
      </c>
    </row>
    <row r="4266" spans="1:5">
      <c r="A4266" s="242" t="s">
        <v>1687</v>
      </c>
      <c r="B4266" s="220">
        <v>118722</v>
      </c>
      <c r="C4266" s="242" t="s">
        <v>16542</v>
      </c>
      <c r="D4266" s="353"/>
      <c r="E4266" s="353">
        <v>170.20546200000004</v>
      </c>
    </row>
    <row r="4267" spans="1:5">
      <c r="A4267" s="242" t="s">
        <v>1689</v>
      </c>
      <c r="B4267" s="220">
        <v>118723</v>
      </c>
      <c r="C4267" s="242" t="s">
        <v>16542</v>
      </c>
      <c r="D4267" s="353"/>
      <c r="E4267" s="353">
        <v>159.36634591200001</v>
      </c>
    </row>
    <row r="4268" spans="1:5">
      <c r="A4268" s="242" t="s">
        <v>1691</v>
      </c>
      <c r="B4268" s="220">
        <v>118724</v>
      </c>
      <c r="C4268" s="242" t="s">
        <v>16542</v>
      </c>
      <c r="D4268" s="353"/>
      <c r="E4268" s="353">
        <v>146.37669732000003</v>
      </c>
    </row>
    <row r="4269" spans="1:5">
      <c r="A4269" s="242" t="s">
        <v>1693</v>
      </c>
      <c r="B4269" s="220">
        <v>118730</v>
      </c>
      <c r="C4269" s="242" t="s">
        <v>16542</v>
      </c>
      <c r="D4269" s="353"/>
      <c r="E4269" s="353">
        <v>114.961632048</v>
      </c>
    </row>
    <row r="4270" spans="1:5">
      <c r="A4270" s="242" t="s">
        <v>1695</v>
      </c>
      <c r="B4270" s="220">
        <v>118734</v>
      </c>
      <c r="C4270" s="242" t="s">
        <v>1513</v>
      </c>
      <c r="D4270" s="353"/>
      <c r="E4270" s="353">
        <v>37.110194064000012</v>
      </c>
    </row>
    <row r="4271" spans="1:5">
      <c r="A4271" s="242" t="s">
        <v>1696</v>
      </c>
      <c r="B4271" s="220">
        <v>118740</v>
      </c>
      <c r="C4271" s="242" t="s">
        <v>24287</v>
      </c>
      <c r="D4271" s="353"/>
      <c r="E4271" s="353">
        <v>108.401967576</v>
      </c>
    </row>
    <row r="4272" spans="1:5">
      <c r="A4272" s="242" t="s">
        <v>1697</v>
      </c>
      <c r="B4272" s="220">
        <v>118742</v>
      </c>
      <c r="C4272" s="242" t="s">
        <v>1570</v>
      </c>
      <c r="D4272" s="353"/>
      <c r="E4272" s="353">
        <v>665.70328029600012</v>
      </c>
    </row>
    <row r="4273" spans="1:5">
      <c r="A4273" s="242" t="s">
        <v>1698</v>
      </c>
      <c r="B4273" s="220">
        <v>118744</v>
      </c>
      <c r="C4273" s="242" t="s">
        <v>16542</v>
      </c>
      <c r="D4273" s="353"/>
      <c r="E4273" s="353">
        <v>77.084162568000011</v>
      </c>
    </row>
    <row r="4274" spans="1:5">
      <c r="A4274" s="242" t="s">
        <v>1699</v>
      </c>
      <c r="B4274" s="220">
        <v>118745</v>
      </c>
      <c r="C4274" s="242" t="s">
        <v>16542</v>
      </c>
      <c r="D4274" s="353"/>
      <c r="E4274" s="353">
        <v>148.80820392000001</v>
      </c>
    </row>
    <row r="4275" spans="1:5">
      <c r="A4275" s="242" t="s">
        <v>1700</v>
      </c>
      <c r="B4275" s="220">
        <v>118747</v>
      </c>
      <c r="C4275" s="242" t="s">
        <v>16542</v>
      </c>
      <c r="D4275" s="353"/>
      <c r="E4275" s="353">
        <v>176.62463942400007</v>
      </c>
    </row>
    <row r="4276" spans="1:5">
      <c r="A4276" s="242" t="s">
        <v>1701</v>
      </c>
      <c r="B4276" s="220">
        <v>118751</v>
      </c>
      <c r="C4276" s="242" t="s">
        <v>1575</v>
      </c>
      <c r="D4276" s="353"/>
      <c r="E4276" s="353">
        <v>830.50539429600019</v>
      </c>
    </row>
    <row r="4277" spans="1:5">
      <c r="A4277" s="242" t="s">
        <v>1702</v>
      </c>
      <c r="B4277" s="220">
        <v>118752</v>
      </c>
      <c r="C4277" s="242" t="s">
        <v>1551</v>
      </c>
      <c r="D4277" s="353"/>
      <c r="E4277" s="353">
        <v>124.00683660000003</v>
      </c>
    </row>
    <row r="4278" spans="1:5">
      <c r="A4278" s="242" t="s">
        <v>1703</v>
      </c>
      <c r="B4278" s="220">
        <v>118754</v>
      </c>
      <c r="C4278" s="242" t="s">
        <v>7770</v>
      </c>
      <c r="D4278" s="353"/>
      <c r="E4278" s="353">
        <v>191.65675356000003</v>
      </c>
    </row>
    <row r="4279" spans="1:5">
      <c r="A4279" s="242" t="s">
        <v>1704</v>
      </c>
      <c r="B4279" s="220">
        <v>118759</v>
      </c>
      <c r="C4279" s="242" t="s">
        <v>16542</v>
      </c>
      <c r="D4279" s="353"/>
      <c r="E4279" s="353">
        <v>359.333448696</v>
      </c>
    </row>
    <row r="4280" spans="1:5">
      <c r="A4280" s="242" t="s">
        <v>1705</v>
      </c>
      <c r="B4280" s="220">
        <v>118760</v>
      </c>
      <c r="C4280" s="242" t="s">
        <v>16542</v>
      </c>
      <c r="D4280" s="353"/>
      <c r="E4280" s="353">
        <v>711.80464543200003</v>
      </c>
    </row>
    <row r="4281" spans="1:5">
      <c r="A4281" s="242" t="s">
        <v>1706</v>
      </c>
      <c r="B4281" s="220">
        <v>118763</v>
      </c>
      <c r="C4281" s="242" t="s">
        <v>16542</v>
      </c>
      <c r="D4281" s="353"/>
      <c r="E4281" s="353">
        <v>554.53479854400018</v>
      </c>
    </row>
    <row r="4282" spans="1:5">
      <c r="A4282" s="242" t="s">
        <v>1708</v>
      </c>
      <c r="B4282" s="220">
        <v>118767</v>
      </c>
      <c r="C4282" s="242" t="s">
        <v>1582</v>
      </c>
      <c r="D4282" s="353"/>
      <c r="E4282" s="353">
        <v>114.04306288800002</v>
      </c>
    </row>
    <row r="4283" spans="1:5">
      <c r="A4283" s="242" t="s">
        <v>1710</v>
      </c>
      <c r="B4283" s="220">
        <v>118775</v>
      </c>
      <c r="C4283" s="242" t="s">
        <v>15828</v>
      </c>
      <c r="D4283" s="353"/>
      <c r="E4283" s="353">
        <v>94.882790880000016</v>
      </c>
    </row>
    <row r="4284" spans="1:5">
      <c r="A4284" s="242" t="s">
        <v>1711</v>
      </c>
      <c r="B4284" s="220">
        <v>118794</v>
      </c>
      <c r="C4284" s="242" t="s">
        <v>7805</v>
      </c>
      <c r="D4284" s="353"/>
      <c r="E4284" s="353">
        <v>100.32936566400004</v>
      </c>
    </row>
    <row r="4285" spans="1:5">
      <c r="A4285" s="242" t="s">
        <v>1712</v>
      </c>
      <c r="B4285" s="220">
        <v>118832</v>
      </c>
      <c r="C4285" s="242" t="s">
        <v>1586</v>
      </c>
      <c r="D4285" s="353"/>
      <c r="E4285" s="353">
        <v>79.515669168000016</v>
      </c>
    </row>
    <row r="4286" spans="1:5">
      <c r="A4286" s="242" t="s">
        <v>1714</v>
      </c>
      <c r="B4286" s="220">
        <v>118918</v>
      </c>
      <c r="C4286" s="242" t="s">
        <v>24287</v>
      </c>
      <c r="D4286" s="353"/>
      <c r="E4286" s="353">
        <v>85.394511792000003</v>
      </c>
    </row>
    <row r="4287" spans="1:5">
      <c r="A4287" s="242" t="s">
        <v>1715</v>
      </c>
      <c r="B4287" s="220">
        <v>118919</v>
      </c>
      <c r="C4287" s="242" t="s">
        <v>24287</v>
      </c>
      <c r="D4287" s="353"/>
      <c r="E4287" s="353">
        <v>73.193752008000018</v>
      </c>
    </row>
    <row r="4288" spans="1:5">
      <c r="A4288" s="242" t="s">
        <v>1716</v>
      </c>
      <c r="B4288" s="220">
        <v>118921</v>
      </c>
      <c r="C4288" s="242" t="s">
        <v>24287</v>
      </c>
      <c r="D4288" s="353"/>
      <c r="E4288" s="353">
        <v>95.466352464000025</v>
      </c>
    </row>
    <row r="4289" spans="1:5">
      <c r="A4289" s="242" t="s">
        <v>1717</v>
      </c>
      <c r="B4289" s="220">
        <v>118923</v>
      </c>
      <c r="C4289" s="242" t="s">
        <v>7839</v>
      </c>
      <c r="D4289" s="353"/>
      <c r="E4289" s="353">
        <v>100.42662592800004</v>
      </c>
    </row>
    <row r="4290" spans="1:5">
      <c r="A4290" s="242" t="s">
        <v>1718</v>
      </c>
      <c r="B4290" s="220">
        <v>118924</v>
      </c>
      <c r="C4290" s="242" t="s">
        <v>7798</v>
      </c>
      <c r="D4290" s="353"/>
      <c r="E4290" s="353">
        <v>125.03347272000002</v>
      </c>
    </row>
    <row r="4291" spans="1:5">
      <c r="A4291" s="242" t="s">
        <v>1720</v>
      </c>
      <c r="B4291" s="220">
        <v>118927</v>
      </c>
      <c r="C4291" s="242" t="s">
        <v>7787</v>
      </c>
      <c r="D4291" s="353"/>
      <c r="E4291" s="353">
        <v>108.49922784000003</v>
      </c>
    </row>
    <row r="4292" spans="1:5">
      <c r="A4292" s="242" t="s">
        <v>1722</v>
      </c>
      <c r="B4292" s="220">
        <v>118928</v>
      </c>
      <c r="C4292" s="242" t="s">
        <v>7787</v>
      </c>
      <c r="D4292" s="353"/>
      <c r="E4292" s="353">
        <v>113.69724861600002</v>
      </c>
    </row>
    <row r="4293" spans="1:5">
      <c r="A4293" s="242" t="s">
        <v>1723</v>
      </c>
      <c r="B4293" s="220">
        <v>118929</v>
      </c>
      <c r="C4293" s="242" t="s">
        <v>7787</v>
      </c>
      <c r="D4293" s="353"/>
      <c r="E4293" s="353">
        <v>164.66162695200003</v>
      </c>
    </row>
    <row r="4294" spans="1:5">
      <c r="A4294" s="242" t="s">
        <v>1725</v>
      </c>
      <c r="B4294" s="220">
        <v>118936</v>
      </c>
      <c r="C4294" s="242" t="s">
        <v>1596</v>
      </c>
      <c r="D4294" s="353"/>
      <c r="E4294" s="353">
        <v>184.01641948800005</v>
      </c>
    </row>
    <row r="4295" spans="1:5">
      <c r="A4295" s="242" t="s">
        <v>1726</v>
      </c>
      <c r="B4295" s="220">
        <v>118954</v>
      </c>
      <c r="C4295" s="242" t="s">
        <v>1598</v>
      </c>
      <c r="D4295" s="353"/>
      <c r="E4295" s="353">
        <v>153.23894928000004</v>
      </c>
    </row>
    <row r="4296" spans="1:5">
      <c r="A4296" s="242" t="s">
        <v>1728</v>
      </c>
      <c r="B4296" s="220">
        <v>118956</v>
      </c>
      <c r="C4296" s="242" t="s">
        <v>7743</v>
      </c>
      <c r="D4296" s="353"/>
      <c r="E4296" s="353">
        <v>26.703345816000006</v>
      </c>
    </row>
    <row r="4297" spans="1:5">
      <c r="A4297" s="242" t="s">
        <v>1730</v>
      </c>
      <c r="B4297" s="220">
        <v>118959</v>
      </c>
      <c r="C4297" s="242" t="s">
        <v>7743</v>
      </c>
      <c r="D4297" s="353"/>
      <c r="E4297" s="353">
        <v>92.008209744000027</v>
      </c>
    </row>
    <row r="4298" spans="1:5">
      <c r="A4298" s="242" t="s">
        <v>1732</v>
      </c>
      <c r="B4298" s="220">
        <v>118960</v>
      </c>
      <c r="C4298" s="242" t="s">
        <v>7743</v>
      </c>
      <c r="D4298" s="353"/>
      <c r="E4298" s="353">
        <v>95.660872992000009</v>
      </c>
    </row>
    <row r="4299" spans="1:5">
      <c r="A4299" s="242" t="s">
        <v>1733</v>
      </c>
      <c r="B4299" s="220">
        <v>118965</v>
      </c>
      <c r="C4299" s="242" t="s">
        <v>7743</v>
      </c>
      <c r="D4299" s="353"/>
      <c r="E4299" s="353">
        <v>115.15615257600001</v>
      </c>
    </row>
    <row r="4300" spans="1:5">
      <c r="A4300" s="242" t="s">
        <v>1735</v>
      </c>
      <c r="B4300" s="220">
        <v>118968</v>
      </c>
      <c r="C4300" s="242" t="s">
        <v>7747</v>
      </c>
      <c r="D4300" s="353"/>
      <c r="E4300" s="353">
        <v>109.61231752800003</v>
      </c>
    </row>
    <row r="4301" spans="1:5">
      <c r="A4301" s="242" t="s">
        <v>1736</v>
      </c>
      <c r="B4301" s="220">
        <v>118972</v>
      </c>
      <c r="C4301" s="242" t="s">
        <v>7743</v>
      </c>
      <c r="D4301" s="353"/>
      <c r="E4301" s="353">
        <v>53.158137623999998</v>
      </c>
    </row>
    <row r="4302" spans="1:5">
      <c r="A4302" s="242" t="s">
        <v>1738</v>
      </c>
      <c r="B4302" s="220">
        <v>118974</v>
      </c>
      <c r="C4302" s="242" t="s">
        <v>7743</v>
      </c>
      <c r="D4302" s="353"/>
      <c r="E4302" s="353">
        <v>43.183557216000004</v>
      </c>
    </row>
    <row r="4303" spans="1:5">
      <c r="A4303" s="242" t="s">
        <v>1740</v>
      </c>
      <c r="B4303" s="220">
        <v>118981</v>
      </c>
      <c r="C4303" s="242" t="s">
        <v>1607</v>
      </c>
      <c r="D4303" s="353"/>
      <c r="E4303" s="353">
        <v>155.810942928</v>
      </c>
    </row>
    <row r="4304" spans="1:5">
      <c r="A4304" s="242" t="s">
        <v>1742</v>
      </c>
      <c r="B4304" s="220">
        <v>118982</v>
      </c>
      <c r="C4304" s="242" t="s">
        <v>1609</v>
      </c>
      <c r="D4304" s="353"/>
      <c r="E4304" s="353">
        <v>132.85752062400005</v>
      </c>
    </row>
    <row r="4305" spans="1:5">
      <c r="A4305" s="242" t="s">
        <v>1744</v>
      </c>
      <c r="B4305" s="220">
        <v>118983</v>
      </c>
      <c r="C4305" s="242" t="s">
        <v>1611</v>
      </c>
      <c r="D4305" s="353"/>
      <c r="E4305" s="353">
        <v>44.934241968000002</v>
      </c>
    </row>
    <row r="4306" spans="1:5">
      <c r="A4306" s="242" t="s">
        <v>1746</v>
      </c>
      <c r="B4306" s="220">
        <v>118984</v>
      </c>
      <c r="C4306" s="242" t="s">
        <v>7796</v>
      </c>
      <c r="D4306" s="353"/>
      <c r="E4306" s="353">
        <v>59.036980248000013</v>
      </c>
    </row>
    <row r="4307" spans="1:5">
      <c r="A4307" s="242" t="s">
        <v>1748</v>
      </c>
      <c r="B4307" s="220">
        <v>118985</v>
      </c>
      <c r="C4307" s="242" t="s">
        <v>7829</v>
      </c>
      <c r="D4307" s="353"/>
      <c r="E4307" s="353">
        <v>57.480816023999999</v>
      </c>
    </row>
    <row r="4308" spans="1:5">
      <c r="A4308" s="242" t="s">
        <v>1750</v>
      </c>
      <c r="B4308" s="220">
        <v>118986</v>
      </c>
      <c r="C4308" s="242" t="s">
        <v>1611</v>
      </c>
      <c r="D4308" s="353"/>
      <c r="E4308" s="353">
        <v>113.59998835200003</v>
      </c>
    </row>
    <row r="4309" spans="1:5">
      <c r="A4309" s="242" t="s">
        <v>1752</v>
      </c>
      <c r="B4309" s="220">
        <v>118987</v>
      </c>
      <c r="C4309" s="242" t="s">
        <v>1611</v>
      </c>
      <c r="D4309" s="353"/>
      <c r="E4309" s="353">
        <v>183.82189896000006</v>
      </c>
    </row>
    <row r="4310" spans="1:5">
      <c r="A4310" s="242" t="s">
        <v>1753</v>
      </c>
      <c r="B4310" s="220">
        <v>118988</v>
      </c>
      <c r="C4310" s="242" t="s">
        <v>24283</v>
      </c>
      <c r="D4310" s="353"/>
      <c r="E4310" s="353">
        <v>32.095887120000008</v>
      </c>
    </row>
    <row r="4311" spans="1:5">
      <c r="A4311" s="242" t="s">
        <v>1754</v>
      </c>
      <c r="B4311" s="220">
        <v>118990</v>
      </c>
      <c r="C4311" s="242" t="s">
        <v>1618</v>
      </c>
      <c r="D4311" s="353"/>
      <c r="E4311" s="353">
        <v>38.666358288000012</v>
      </c>
    </row>
    <row r="4312" spans="1:5">
      <c r="A4312" s="242" t="s">
        <v>1756</v>
      </c>
      <c r="B4312" s="220">
        <v>119145</v>
      </c>
      <c r="C4312" s="242" t="s">
        <v>1618</v>
      </c>
      <c r="D4312" s="353"/>
      <c r="E4312" s="353">
        <v>64.245807720000016</v>
      </c>
    </row>
    <row r="4313" spans="1:5">
      <c r="A4313" s="242" t="s">
        <v>2588</v>
      </c>
      <c r="B4313" s="220">
        <v>119146</v>
      </c>
      <c r="C4313" s="242" t="s">
        <v>1618</v>
      </c>
      <c r="D4313" s="353"/>
      <c r="E4313" s="353">
        <v>87.923278656000008</v>
      </c>
    </row>
    <row r="4314" spans="1:5">
      <c r="A4314" s="242" t="s">
        <v>2589</v>
      </c>
      <c r="B4314" s="220">
        <v>119151</v>
      </c>
      <c r="C4314" s="242" t="s">
        <v>1622</v>
      </c>
      <c r="D4314" s="353"/>
      <c r="E4314" s="353">
        <v>87.242456808000028</v>
      </c>
    </row>
    <row r="4315" spans="1:5">
      <c r="A4315" s="242" t="s">
        <v>2591</v>
      </c>
      <c r="B4315" s="220">
        <v>119155</v>
      </c>
      <c r="C4315" s="242" t="s">
        <v>1624</v>
      </c>
      <c r="D4315" s="353"/>
      <c r="E4315" s="353">
        <v>609.14103343200009</v>
      </c>
    </row>
    <row r="4316" spans="1:5">
      <c r="A4316" s="242" t="s">
        <v>2592</v>
      </c>
      <c r="B4316" s="220">
        <v>119157</v>
      </c>
      <c r="C4316" s="242" t="s">
        <v>10695</v>
      </c>
      <c r="D4316" s="353"/>
      <c r="E4316" s="353">
        <v>140.54108148000006</v>
      </c>
    </row>
    <row r="4317" spans="1:5">
      <c r="A4317" s="242" t="s">
        <v>2593</v>
      </c>
      <c r="B4317" s="220">
        <v>119158</v>
      </c>
      <c r="C4317" s="242" t="s">
        <v>24287</v>
      </c>
      <c r="D4317" s="353"/>
      <c r="E4317" s="353">
        <v>186.93422740800003</v>
      </c>
    </row>
    <row r="4318" spans="1:5">
      <c r="A4318" s="242" t="s">
        <v>2594</v>
      </c>
      <c r="B4318" s="220">
        <v>119159</v>
      </c>
      <c r="C4318" s="242" t="s">
        <v>24287</v>
      </c>
      <c r="D4318" s="353"/>
      <c r="E4318" s="353">
        <v>262.99175385600006</v>
      </c>
    </row>
    <row r="4319" spans="1:5">
      <c r="A4319" s="242" t="s">
        <v>2595</v>
      </c>
      <c r="B4319" s="220">
        <v>119162</v>
      </c>
      <c r="C4319" s="242" t="s">
        <v>7733</v>
      </c>
      <c r="D4319" s="353"/>
      <c r="E4319" s="353">
        <v>346.83010142400002</v>
      </c>
    </row>
    <row r="4320" spans="1:5">
      <c r="A4320" s="242" t="s">
        <v>2596</v>
      </c>
      <c r="B4320" s="220">
        <v>119163</v>
      </c>
      <c r="C4320" s="242" t="s">
        <v>7733</v>
      </c>
      <c r="D4320" s="353"/>
      <c r="E4320" s="353">
        <v>572.04164606400025</v>
      </c>
    </row>
    <row r="4321" spans="1:5">
      <c r="A4321" s="242" t="s">
        <v>2598</v>
      </c>
      <c r="B4321" s="220">
        <v>119168</v>
      </c>
      <c r="C4321" s="242" t="s">
        <v>24287</v>
      </c>
      <c r="D4321" s="353"/>
      <c r="E4321" s="353">
        <v>107.08355066400003</v>
      </c>
    </row>
    <row r="4322" spans="1:5">
      <c r="A4322" s="242" t="s">
        <v>2599</v>
      </c>
      <c r="B4322" s="220">
        <v>119169</v>
      </c>
      <c r="C4322" s="242" t="s">
        <v>24280</v>
      </c>
      <c r="D4322" s="353"/>
      <c r="E4322" s="353">
        <v>14.297258808000004</v>
      </c>
    </row>
    <row r="4323" spans="1:5">
      <c r="A4323" s="242" t="s">
        <v>2600</v>
      </c>
      <c r="B4323" s="220">
        <v>119172</v>
      </c>
      <c r="C4323" s="242" t="s">
        <v>1609</v>
      </c>
      <c r="D4323" s="353"/>
      <c r="E4323" s="353">
        <v>287.89038144</v>
      </c>
    </row>
    <row r="4324" spans="1:5">
      <c r="A4324" s="242" t="s">
        <v>2601</v>
      </c>
      <c r="B4324" s="220">
        <v>119173</v>
      </c>
      <c r="C4324" s="242" t="s">
        <v>1609</v>
      </c>
      <c r="D4324" s="353"/>
      <c r="E4324" s="353">
        <v>358.01503178400003</v>
      </c>
    </row>
    <row r="4325" spans="1:5">
      <c r="A4325" s="242" t="s">
        <v>2602</v>
      </c>
      <c r="B4325" s="220">
        <v>119174</v>
      </c>
      <c r="C4325" s="242" t="s">
        <v>1624</v>
      </c>
      <c r="D4325" s="353"/>
      <c r="E4325" s="353">
        <v>79.710189696000015</v>
      </c>
    </row>
    <row r="4326" spans="1:5">
      <c r="A4326" s="242" t="s">
        <v>2603</v>
      </c>
      <c r="B4326" s="220">
        <v>119181</v>
      </c>
      <c r="C4326" s="242" t="s">
        <v>7770</v>
      </c>
      <c r="D4326" s="353"/>
      <c r="E4326" s="353">
        <v>63.316431864000016</v>
      </c>
    </row>
    <row r="4327" spans="1:5">
      <c r="A4327" s="242" t="s">
        <v>2604</v>
      </c>
      <c r="B4327" s="220">
        <v>119182</v>
      </c>
      <c r="C4327" s="242" t="s">
        <v>7770</v>
      </c>
      <c r="D4327" s="353"/>
      <c r="E4327" s="353">
        <v>29.232112680000004</v>
      </c>
    </row>
    <row r="4328" spans="1:5">
      <c r="A4328" s="242" t="s">
        <v>2606</v>
      </c>
      <c r="B4328" s="220">
        <v>119183</v>
      </c>
      <c r="C4328" s="242" t="s">
        <v>7770</v>
      </c>
      <c r="D4328" s="353"/>
      <c r="E4328" s="353">
        <v>56.021912064000013</v>
      </c>
    </row>
    <row r="4329" spans="1:5">
      <c r="A4329" s="242" t="s">
        <v>2608</v>
      </c>
      <c r="B4329" s="220">
        <v>119184</v>
      </c>
      <c r="C4329" s="242" t="s">
        <v>7770</v>
      </c>
      <c r="D4329" s="353"/>
      <c r="E4329" s="353">
        <v>94.688270352000032</v>
      </c>
    </row>
    <row r="4330" spans="1:5">
      <c r="A4330" s="242" t="s">
        <v>2609</v>
      </c>
      <c r="B4330" s="220">
        <v>119186</v>
      </c>
      <c r="C4330" s="242" t="s">
        <v>7718</v>
      </c>
      <c r="D4330" s="353"/>
      <c r="E4330" s="353">
        <v>69.108820920000014</v>
      </c>
    </row>
    <row r="4331" spans="1:5">
      <c r="A4331" s="242" t="s">
        <v>2610</v>
      </c>
      <c r="B4331" s="220">
        <v>119189</v>
      </c>
      <c r="C4331" s="242" t="s">
        <v>7718</v>
      </c>
      <c r="D4331" s="353"/>
      <c r="E4331" s="353">
        <v>18.728004168000002</v>
      </c>
    </row>
    <row r="4332" spans="1:5">
      <c r="A4332" s="242" t="s">
        <v>2611</v>
      </c>
      <c r="B4332" s="220">
        <v>119190</v>
      </c>
      <c r="C4332" s="242" t="s">
        <v>7718</v>
      </c>
      <c r="D4332" s="353"/>
      <c r="E4332" s="353">
        <v>24.120545472000003</v>
      </c>
    </row>
    <row r="4333" spans="1:5">
      <c r="A4333" s="242" t="s">
        <v>2612</v>
      </c>
      <c r="B4333" s="220">
        <v>119193</v>
      </c>
      <c r="C4333" s="242" t="s">
        <v>7718</v>
      </c>
      <c r="D4333" s="353"/>
      <c r="E4333" s="353">
        <v>74.987663544000029</v>
      </c>
    </row>
    <row r="4334" spans="1:5">
      <c r="A4334" s="242" t="s">
        <v>2613</v>
      </c>
      <c r="B4334" s="220">
        <v>119194</v>
      </c>
      <c r="C4334" s="242" t="s">
        <v>7718</v>
      </c>
      <c r="D4334" s="353"/>
      <c r="E4334" s="353">
        <v>100.85889376800002</v>
      </c>
    </row>
    <row r="4335" spans="1:5">
      <c r="A4335" s="242" t="s">
        <v>2614</v>
      </c>
      <c r="B4335" s="220">
        <v>119195</v>
      </c>
      <c r="C4335" s="242" t="s">
        <v>7718</v>
      </c>
      <c r="D4335" s="353"/>
      <c r="E4335" s="353">
        <v>118.03073371200001</v>
      </c>
    </row>
    <row r="4336" spans="1:5">
      <c r="A4336" s="242" t="s">
        <v>2616</v>
      </c>
      <c r="B4336" s="220">
        <v>119199</v>
      </c>
      <c r="C4336" s="242" t="s">
        <v>16542</v>
      </c>
      <c r="D4336" s="353"/>
      <c r="E4336" s="353">
        <v>397.30817844000006</v>
      </c>
    </row>
    <row r="4337" spans="1:5">
      <c r="A4337" s="242" t="s">
        <v>2617</v>
      </c>
      <c r="B4337" s="220">
        <v>119200</v>
      </c>
      <c r="C4337" s="242" t="s">
        <v>16542</v>
      </c>
      <c r="D4337" s="353"/>
      <c r="E4337" s="353">
        <v>418.66220973600014</v>
      </c>
    </row>
    <row r="4338" spans="1:5">
      <c r="A4338" s="242" t="s">
        <v>2618</v>
      </c>
      <c r="B4338" s="220">
        <v>119204</v>
      </c>
      <c r="C4338" s="242" t="s">
        <v>7753</v>
      </c>
      <c r="D4338" s="353"/>
      <c r="E4338" s="353">
        <v>25557.760393128006</v>
      </c>
    </row>
    <row r="4339" spans="1:5">
      <c r="A4339" s="242" t="s">
        <v>2619</v>
      </c>
      <c r="B4339" s="220">
        <v>119210</v>
      </c>
      <c r="C4339" s="242" t="s">
        <v>24280</v>
      </c>
      <c r="D4339" s="353"/>
      <c r="E4339" s="353">
        <v>134.31642458400003</v>
      </c>
    </row>
    <row r="4340" spans="1:5">
      <c r="A4340" s="242" t="s">
        <v>2621</v>
      </c>
      <c r="B4340" s="220">
        <v>119213</v>
      </c>
      <c r="C4340" s="242" t="s">
        <v>24280</v>
      </c>
      <c r="D4340" s="353"/>
      <c r="E4340" s="353">
        <v>60.009582888000004</v>
      </c>
    </row>
    <row r="4341" spans="1:5">
      <c r="A4341" s="242" t="s">
        <v>2623</v>
      </c>
      <c r="B4341" s="220">
        <v>119216</v>
      </c>
      <c r="C4341" s="242" t="s">
        <v>1651</v>
      </c>
      <c r="D4341" s="353"/>
      <c r="E4341" s="353">
        <v>6341.9095476000011</v>
      </c>
    </row>
    <row r="4342" spans="1:5">
      <c r="A4342" s="242" t="s">
        <v>2625</v>
      </c>
      <c r="B4342" s="220">
        <v>119219</v>
      </c>
      <c r="C4342" s="242" t="s">
        <v>1653</v>
      </c>
      <c r="D4342" s="353"/>
      <c r="E4342" s="353">
        <v>401.39310952800008</v>
      </c>
    </row>
    <row r="4343" spans="1:5">
      <c r="A4343" s="242" t="s">
        <v>2626</v>
      </c>
      <c r="B4343" s="220">
        <v>119220</v>
      </c>
      <c r="C4343" s="242" t="s">
        <v>1655</v>
      </c>
      <c r="D4343" s="353"/>
      <c r="E4343" s="353">
        <v>605.59643714400011</v>
      </c>
    </row>
    <row r="4344" spans="1:5">
      <c r="A4344" s="242" t="s">
        <v>2628</v>
      </c>
      <c r="B4344" s="220">
        <v>119225</v>
      </c>
      <c r="C4344" s="242" t="s">
        <v>16542</v>
      </c>
      <c r="D4344" s="353"/>
      <c r="E4344" s="353">
        <v>56.46498660000001</v>
      </c>
    </row>
    <row r="4345" spans="1:5">
      <c r="A4345" s="242" t="s">
        <v>2630</v>
      </c>
      <c r="B4345" s="220">
        <v>119226</v>
      </c>
      <c r="C4345" s="242" t="s">
        <v>16542</v>
      </c>
      <c r="D4345" s="353"/>
      <c r="E4345" s="353">
        <v>254.68140463199998</v>
      </c>
    </row>
    <row r="4346" spans="1:5">
      <c r="A4346" s="242" t="s">
        <v>2632</v>
      </c>
      <c r="B4346" s="220">
        <v>119227</v>
      </c>
      <c r="C4346" s="242" t="s">
        <v>1659</v>
      </c>
      <c r="D4346" s="353"/>
      <c r="E4346" s="353">
        <v>404.85125224800004</v>
      </c>
    </row>
    <row r="4347" spans="1:5">
      <c r="A4347" s="242" t="s">
        <v>2634</v>
      </c>
      <c r="B4347" s="220">
        <v>119246</v>
      </c>
      <c r="C4347" s="242" t="s">
        <v>1661</v>
      </c>
      <c r="D4347" s="353"/>
      <c r="E4347" s="353">
        <v>838.34024889600028</v>
      </c>
    </row>
    <row r="4348" spans="1:5">
      <c r="A4348" s="242" t="s">
        <v>2636</v>
      </c>
      <c r="B4348" s="220">
        <v>119248</v>
      </c>
      <c r="C4348" s="242" t="s">
        <v>1663</v>
      </c>
      <c r="D4348" s="353"/>
      <c r="E4348" s="353">
        <v>123.13149422400002</v>
      </c>
    </row>
    <row r="4349" spans="1:5">
      <c r="A4349" s="242" t="s">
        <v>2637</v>
      </c>
      <c r="B4349" s="220">
        <v>119256</v>
      </c>
      <c r="C4349" s="242" t="s">
        <v>1665</v>
      </c>
      <c r="D4349" s="353"/>
      <c r="E4349" s="353">
        <v>15.075340920000002</v>
      </c>
    </row>
    <row r="4350" spans="1:5">
      <c r="A4350" s="242" t="s">
        <v>2638</v>
      </c>
      <c r="B4350" s="220">
        <v>119257</v>
      </c>
      <c r="C4350" s="242" t="s">
        <v>1665</v>
      </c>
      <c r="D4350" s="353"/>
      <c r="E4350" s="353">
        <v>16.145203824000003</v>
      </c>
    </row>
    <row r="4351" spans="1:5">
      <c r="A4351" s="242" t="s">
        <v>2639</v>
      </c>
      <c r="B4351" s="220">
        <v>119258</v>
      </c>
      <c r="C4351" s="242" t="s">
        <v>1668</v>
      </c>
      <c r="D4351" s="353"/>
      <c r="E4351" s="353">
        <v>19942.298564040007</v>
      </c>
    </row>
    <row r="4352" spans="1:5">
      <c r="A4352" s="242" t="s">
        <v>2641</v>
      </c>
      <c r="B4352" s="220">
        <v>119272</v>
      </c>
      <c r="C4352" s="242" t="s">
        <v>1670</v>
      </c>
      <c r="D4352" s="353"/>
      <c r="E4352" s="353">
        <v>884.19306002400015</v>
      </c>
    </row>
    <row r="4353" spans="1:5">
      <c r="A4353" s="242" t="s">
        <v>2643</v>
      </c>
      <c r="B4353" s="220">
        <v>119281</v>
      </c>
      <c r="C4353" s="242" t="s">
        <v>16542</v>
      </c>
      <c r="D4353" s="353"/>
      <c r="E4353" s="353">
        <v>239.16298917600005</v>
      </c>
    </row>
    <row r="4354" spans="1:5">
      <c r="A4354" s="242" t="s">
        <v>2645</v>
      </c>
      <c r="B4354" s="220">
        <v>119344</v>
      </c>
      <c r="C4354" s="242" t="s">
        <v>1673</v>
      </c>
      <c r="D4354" s="353"/>
      <c r="E4354" s="353">
        <v>241.30271498400003</v>
      </c>
    </row>
    <row r="4355" spans="1:5">
      <c r="A4355" s="242" t="s">
        <v>2647</v>
      </c>
      <c r="B4355" s="220">
        <v>119472</v>
      </c>
      <c r="C4355" s="242" t="s">
        <v>1675</v>
      </c>
      <c r="D4355" s="353"/>
      <c r="E4355" s="353">
        <v>2131.5559458240004</v>
      </c>
    </row>
    <row r="4356" spans="1:5">
      <c r="A4356" s="242" t="s">
        <v>2649</v>
      </c>
      <c r="B4356" s="220">
        <v>119473</v>
      </c>
      <c r="C4356" s="242" t="s">
        <v>7662</v>
      </c>
      <c r="D4356" s="353"/>
      <c r="E4356" s="353">
        <v>24.369099480000003</v>
      </c>
    </row>
    <row r="4357" spans="1:5">
      <c r="A4357" s="242" t="s">
        <v>2651</v>
      </c>
      <c r="B4357" s="220">
        <v>119474</v>
      </c>
      <c r="C4357" s="242" t="s">
        <v>7662</v>
      </c>
      <c r="D4357" s="353"/>
      <c r="E4357" s="353">
        <v>25.147181592000003</v>
      </c>
    </row>
    <row r="4358" spans="1:5">
      <c r="A4358" s="242" t="s">
        <v>2653</v>
      </c>
      <c r="B4358" s="220">
        <v>119475</v>
      </c>
      <c r="C4358" s="242" t="s">
        <v>7662</v>
      </c>
      <c r="D4358" s="353"/>
      <c r="E4358" s="353">
        <v>6.0841698480000002</v>
      </c>
    </row>
    <row r="4359" spans="1:5">
      <c r="A4359" s="242" t="s">
        <v>2655</v>
      </c>
      <c r="B4359" s="220">
        <v>119476</v>
      </c>
      <c r="C4359" s="242" t="s">
        <v>29375</v>
      </c>
      <c r="D4359" s="353"/>
      <c r="E4359" s="353">
        <v>230.75537968800003</v>
      </c>
    </row>
    <row r="4360" spans="1:5">
      <c r="A4360" s="242" t="s">
        <v>2657</v>
      </c>
      <c r="B4360" s="220">
        <v>119482</v>
      </c>
      <c r="C4360" s="242" t="s">
        <v>1681</v>
      </c>
      <c r="D4360" s="353"/>
      <c r="E4360" s="353">
        <v>8129.747720448001</v>
      </c>
    </row>
    <row r="4361" spans="1:5">
      <c r="A4361" s="242" t="s">
        <v>2659</v>
      </c>
      <c r="B4361" s="220">
        <v>119483</v>
      </c>
      <c r="C4361" s="242" t="s">
        <v>24209</v>
      </c>
      <c r="D4361" s="353"/>
      <c r="E4361" s="353">
        <v>153.23894928000004</v>
      </c>
    </row>
    <row r="4362" spans="1:5">
      <c r="A4362" s="242" t="s">
        <v>2661</v>
      </c>
      <c r="B4362" s="220">
        <v>119484</v>
      </c>
      <c r="C4362" s="242" t="s">
        <v>10353</v>
      </c>
      <c r="D4362" s="353"/>
      <c r="E4362" s="353">
        <v>35.456769576000006</v>
      </c>
    </row>
    <row r="4363" spans="1:5">
      <c r="A4363" s="242" t="s">
        <v>2663</v>
      </c>
      <c r="B4363" s="220">
        <v>119485</v>
      </c>
      <c r="C4363" s="242" t="s">
        <v>10368</v>
      </c>
      <c r="D4363" s="353"/>
      <c r="E4363" s="353">
        <v>117.93347344800002</v>
      </c>
    </row>
    <row r="4364" spans="1:5">
      <c r="A4364" s="242" t="s">
        <v>2664</v>
      </c>
      <c r="B4364" s="220">
        <v>119486</v>
      </c>
      <c r="C4364" s="242" t="s">
        <v>10353</v>
      </c>
      <c r="D4364" s="353"/>
      <c r="E4364" s="353">
        <v>51.601973400000013</v>
      </c>
    </row>
    <row r="4365" spans="1:5">
      <c r="A4365" s="242" t="s">
        <v>2665</v>
      </c>
      <c r="B4365" s="220">
        <v>119534</v>
      </c>
      <c r="C4365" s="242" t="s">
        <v>17151</v>
      </c>
      <c r="D4365" s="353"/>
      <c r="E4365" s="353">
        <v>258.12874065600005</v>
      </c>
    </row>
    <row r="4366" spans="1:5">
      <c r="A4366" s="242" t="s">
        <v>2666</v>
      </c>
      <c r="B4366" s="220">
        <v>119537</v>
      </c>
      <c r="C4366" s="242" t="s">
        <v>1688</v>
      </c>
      <c r="D4366" s="353"/>
      <c r="E4366" s="353">
        <v>539.50268440800005</v>
      </c>
    </row>
    <row r="4367" spans="1:5">
      <c r="A4367" s="242" t="s">
        <v>2667</v>
      </c>
      <c r="B4367" s="220">
        <v>119538</v>
      </c>
      <c r="C4367" s="242" t="s">
        <v>1690</v>
      </c>
      <c r="D4367" s="353"/>
      <c r="E4367" s="353">
        <v>290.66770231200007</v>
      </c>
    </row>
    <row r="4368" spans="1:5">
      <c r="A4368" s="242" t="s">
        <v>2668</v>
      </c>
      <c r="B4368" s="220">
        <v>119539</v>
      </c>
      <c r="C4368" s="242" t="s">
        <v>1692</v>
      </c>
      <c r="D4368" s="353"/>
      <c r="E4368" s="353">
        <v>1409.4957458880003</v>
      </c>
    </row>
    <row r="4369" spans="1:5">
      <c r="A4369" s="242" t="s">
        <v>2669</v>
      </c>
      <c r="B4369" s="220">
        <v>119540</v>
      </c>
      <c r="C4369" s="242" t="s">
        <v>1694</v>
      </c>
      <c r="D4369" s="353"/>
      <c r="E4369" s="353">
        <v>1906.7874757200004</v>
      </c>
    </row>
    <row r="4370" spans="1:5">
      <c r="A4370" s="242" t="s">
        <v>2670</v>
      </c>
      <c r="B4370" s="220">
        <v>119548</v>
      </c>
      <c r="C4370" s="242" t="s">
        <v>16542</v>
      </c>
      <c r="D4370" s="353"/>
      <c r="E4370" s="353">
        <v>327.52934236800007</v>
      </c>
    </row>
    <row r="4371" spans="1:5">
      <c r="A4371" s="242" t="s">
        <v>2671</v>
      </c>
      <c r="B4371" s="220">
        <v>119549</v>
      </c>
      <c r="C4371" s="242" t="s">
        <v>16542</v>
      </c>
      <c r="D4371" s="353"/>
      <c r="E4371" s="353">
        <v>364.72599000000008</v>
      </c>
    </row>
    <row r="4372" spans="1:5">
      <c r="A4372" s="242" t="s">
        <v>1874</v>
      </c>
      <c r="B4372" s="220">
        <v>119550</v>
      </c>
      <c r="C4372" s="242" t="s">
        <v>16542</v>
      </c>
      <c r="D4372" s="353"/>
      <c r="E4372" s="353">
        <v>403.48960855200011</v>
      </c>
    </row>
    <row r="4373" spans="1:5">
      <c r="A4373" s="242" t="s">
        <v>1875</v>
      </c>
      <c r="B4373" s="220">
        <v>119551</v>
      </c>
      <c r="C4373" s="242" t="s">
        <v>16542</v>
      </c>
      <c r="D4373" s="353"/>
      <c r="E4373" s="353">
        <v>480.56296442400003</v>
      </c>
    </row>
    <row r="4374" spans="1:5">
      <c r="A4374" s="242" t="s">
        <v>1876</v>
      </c>
      <c r="B4374" s="220">
        <v>119552</v>
      </c>
      <c r="C4374" s="242" t="s">
        <v>16542</v>
      </c>
      <c r="D4374" s="353"/>
      <c r="E4374" s="353">
        <v>532.305424872</v>
      </c>
    </row>
    <row r="4375" spans="1:5">
      <c r="A4375" s="242" t="s">
        <v>1878</v>
      </c>
      <c r="B4375" s="220">
        <v>119553</v>
      </c>
      <c r="C4375" s="242" t="s">
        <v>16542</v>
      </c>
      <c r="D4375" s="353"/>
      <c r="E4375" s="353">
        <v>587.4087677760001</v>
      </c>
    </row>
    <row r="4376" spans="1:5">
      <c r="A4376" s="242" t="s">
        <v>1880</v>
      </c>
      <c r="B4376" s="220">
        <v>119554</v>
      </c>
      <c r="C4376" s="242" t="s">
        <v>16542</v>
      </c>
      <c r="D4376" s="353"/>
      <c r="E4376" s="353">
        <v>905.97935916000029</v>
      </c>
    </row>
    <row r="4377" spans="1:5">
      <c r="A4377" s="242" t="s">
        <v>1882</v>
      </c>
      <c r="B4377" s="220">
        <v>119555</v>
      </c>
      <c r="C4377" s="242" t="s">
        <v>16542</v>
      </c>
      <c r="D4377" s="353"/>
      <c r="E4377" s="353">
        <v>915.41360476800003</v>
      </c>
    </row>
    <row r="4378" spans="1:5">
      <c r="A4378" s="242" t="s">
        <v>1883</v>
      </c>
      <c r="B4378" s="220">
        <v>119556</v>
      </c>
      <c r="C4378" s="242" t="s">
        <v>16542</v>
      </c>
      <c r="D4378" s="353"/>
      <c r="E4378" s="353">
        <v>1029.7916752320002</v>
      </c>
    </row>
    <row r="4379" spans="1:5">
      <c r="A4379" s="242" t="s">
        <v>1885</v>
      </c>
      <c r="B4379" s="220">
        <v>119558</v>
      </c>
      <c r="C4379" s="242" t="s">
        <v>16542</v>
      </c>
      <c r="D4379" s="353"/>
      <c r="E4379" s="353">
        <v>126.58963694400002</v>
      </c>
    </row>
    <row r="4380" spans="1:5">
      <c r="A4380" s="242" t="s">
        <v>5405</v>
      </c>
      <c r="B4380" s="220">
        <v>119559</v>
      </c>
      <c r="C4380" s="242" t="s">
        <v>16542</v>
      </c>
      <c r="D4380" s="353"/>
      <c r="E4380" s="353">
        <v>162.132860088</v>
      </c>
    </row>
    <row r="4381" spans="1:5">
      <c r="A4381" s="242" t="s">
        <v>5407</v>
      </c>
      <c r="B4381" s="220">
        <v>119562</v>
      </c>
      <c r="C4381" s="242" t="s">
        <v>1707</v>
      </c>
      <c r="D4381" s="353"/>
      <c r="E4381" s="353">
        <v>81826.962081696009</v>
      </c>
    </row>
    <row r="4382" spans="1:5">
      <c r="A4382" s="242" t="s">
        <v>5409</v>
      </c>
      <c r="B4382" s="220">
        <v>119566</v>
      </c>
      <c r="C4382" s="242" t="s">
        <v>1709</v>
      </c>
      <c r="D4382" s="353"/>
      <c r="E4382" s="353">
        <v>187197.07867480803</v>
      </c>
    </row>
    <row r="4383" spans="1:5">
      <c r="A4383" s="242" t="s">
        <v>5411</v>
      </c>
      <c r="B4383" s="220">
        <v>119572</v>
      </c>
      <c r="C4383" s="242" t="s">
        <v>17151</v>
      </c>
      <c r="D4383" s="353"/>
      <c r="E4383" s="353">
        <v>395.84927448000008</v>
      </c>
    </row>
    <row r="4384" spans="1:5">
      <c r="A4384" s="242" t="s">
        <v>8341</v>
      </c>
      <c r="B4384" s="220">
        <v>119585</v>
      </c>
      <c r="C4384" s="242" t="s">
        <v>17151</v>
      </c>
      <c r="D4384" s="353"/>
      <c r="E4384" s="353">
        <v>699.25807137599998</v>
      </c>
    </row>
    <row r="4385" spans="1:5">
      <c r="A4385" s="242" t="s">
        <v>8343</v>
      </c>
      <c r="B4385" s="220">
        <v>119587</v>
      </c>
      <c r="C4385" s="242" t="s">
        <v>1713</v>
      </c>
      <c r="D4385" s="353"/>
      <c r="E4385" s="353">
        <v>1285.6834298160002</v>
      </c>
    </row>
    <row r="4386" spans="1:5">
      <c r="A4386" s="242" t="s">
        <v>8345</v>
      </c>
      <c r="B4386" s="220">
        <v>119588</v>
      </c>
      <c r="C4386" s="242" t="s">
        <v>16542</v>
      </c>
      <c r="D4386" s="353"/>
      <c r="E4386" s="353">
        <v>97.119776952000024</v>
      </c>
    </row>
    <row r="4387" spans="1:5">
      <c r="A4387" s="242" t="s">
        <v>8347</v>
      </c>
      <c r="B4387" s="220">
        <v>119589</v>
      </c>
      <c r="C4387" s="242" t="s">
        <v>16542</v>
      </c>
      <c r="D4387" s="353"/>
      <c r="E4387" s="353">
        <v>114.82114500000003</v>
      </c>
    </row>
    <row r="4388" spans="1:5">
      <c r="A4388" s="242" t="s">
        <v>8349</v>
      </c>
      <c r="B4388" s="220">
        <v>119590</v>
      </c>
      <c r="C4388" s="242" t="s">
        <v>16542</v>
      </c>
      <c r="D4388" s="353"/>
      <c r="E4388" s="353">
        <v>114.28081020000003</v>
      </c>
    </row>
    <row r="4389" spans="1:5">
      <c r="A4389" s="242" t="s">
        <v>8351</v>
      </c>
      <c r="B4389" s="220">
        <v>119591</v>
      </c>
      <c r="C4389" s="242" t="s">
        <v>16542</v>
      </c>
      <c r="D4389" s="353"/>
      <c r="E4389" s="353">
        <v>115.50196684800001</v>
      </c>
    </row>
    <row r="4390" spans="1:5">
      <c r="A4390" s="242" t="s">
        <v>8353</v>
      </c>
      <c r="B4390" s="220">
        <v>119657</v>
      </c>
      <c r="C4390" s="242" t="s">
        <v>1719</v>
      </c>
      <c r="D4390" s="353"/>
      <c r="E4390" s="353">
        <v>10685.552937840001</v>
      </c>
    </row>
    <row r="4391" spans="1:5">
      <c r="A4391" s="242" t="s">
        <v>8355</v>
      </c>
      <c r="B4391" s="220">
        <v>119695</v>
      </c>
      <c r="C4391" s="242" t="s">
        <v>1721</v>
      </c>
      <c r="D4391" s="353"/>
      <c r="E4391" s="353">
        <v>303.40879689600001</v>
      </c>
    </row>
    <row r="4392" spans="1:5">
      <c r="A4392" s="242" t="s">
        <v>8357</v>
      </c>
      <c r="B4392" s="220">
        <v>119699</v>
      </c>
      <c r="C4392" s="242" t="s">
        <v>7935</v>
      </c>
      <c r="D4392" s="353"/>
      <c r="E4392" s="353">
        <v>133.10607463200003</v>
      </c>
    </row>
    <row r="4393" spans="1:5">
      <c r="A4393" s="242" t="s">
        <v>8359</v>
      </c>
      <c r="B4393" s="220">
        <v>119712</v>
      </c>
      <c r="C4393" s="242" t="s">
        <v>1724</v>
      </c>
      <c r="D4393" s="353"/>
      <c r="E4393" s="353">
        <v>1361.9895102720002</v>
      </c>
    </row>
    <row r="4394" spans="1:5">
      <c r="A4394" s="242" t="s">
        <v>8361</v>
      </c>
      <c r="B4394" s="220">
        <v>120042</v>
      </c>
      <c r="C4394" s="242" t="s">
        <v>1724</v>
      </c>
      <c r="D4394" s="353"/>
      <c r="E4394" s="353">
        <v>1056.8300286240001</v>
      </c>
    </row>
    <row r="4395" spans="1:5">
      <c r="A4395" s="242" t="s">
        <v>8362</v>
      </c>
      <c r="B4395" s="220">
        <v>120043</v>
      </c>
      <c r="C4395" s="242" t="s">
        <v>1727</v>
      </c>
      <c r="D4395" s="353"/>
      <c r="E4395" s="353">
        <v>622.32520255200018</v>
      </c>
    </row>
    <row r="4396" spans="1:5">
      <c r="A4396" s="242" t="s">
        <v>8364</v>
      </c>
      <c r="B4396" s="220">
        <v>120046</v>
      </c>
      <c r="C4396" s="242" t="s">
        <v>1729</v>
      </c>
      <c r="D4396" s="353"/>
      <c r="E4396" s="353">
        <v>332.72736314400004</v>
      </c>
    </row>
    <row r="4397" spans="1:5">
      <c r="A4397" s="242" t="s">
        <v>8366</v>
      </c>
      <c r="B4397" s="220">
        <v>120051</v>
      </c>
      <c r="C4397" s="242" t="s">
        <v>1731</v>
      </c>
      <c r="D4397" s="353"/>
      <c r="E4397" s="353">
        <v>1359.2121894000002</v>
      </c>
    </row>
    <row r="4398" spans="1:5">
      <c r="A4398" s="242" t="s">
        <v>11223</v>
      </c>
      <c r="B4398" s="220">
        <v>120115</v>
      </c>
      <c r="C4398" s="242" t="s">
        <v>7805</v>
      </c>
      <c r="D4398" s="353"/>
      <c r="E4398" s="353">
        <v>231.77120911200004</v>
      </c>
    </row>
    <row r="4399" spans="1:5">
      <c r="A4399" s="242" t="s">
        <v>11225</v>
      </c>
      <c r="B4399" s="220">
        <v>120507</v>
      </c>
      <c r="C4399" s="242" t="s">
        <v>1734</v>
      </c>
      <c r="D4399" s="353"/>
      <c r="E4399" s="353">
        <v>1.1238963840000005</v>
      </c>
    </row>
    <row r="4400" spans="1:5">
      <c r="A4400" s="242" t="s">
        <v>11227</v>
      </c>
      <c r="B4400" s="220">
        <v>120511</v>
      </c>
      <c r="C4400" s="242" t="s">
        <v>29205</v>
      </c>
      <c r="D4400" s="353"/>
      <c r="E4400" s="353">
        <v>74538.472418064004</v>
      </c>
    </row>
    <row r="4401" spans="1:5">
      <c r="A4401" s="242" t="s">
        <v>11229</v>
      </c>
      <c r="B4401" s="220">
        <v>120515</v>
      </c>
      <c r="C4401" s="242" t="s">
        <v>1737</v>
      </c>
      <c r="D4401" s="353"/>
      <c r="E4401" s="353">
        <v>698.71773657599999</v>
      </c>
    </row>
    <row r="4402" spans="1:5">
      <c r="A4402" s="242" t="s">
        <v>11231</v>
      </c>
      <c r="B4402" s="220">
        <v>120516</v>
      </c>
      <c r="C4402" s="242" t="s">
        <v>1739</v>
      </c>
      <c r="D4402" s="353"/>
      <c r="E4402" s="353">
        <v>844.99717363200011</v>
      </c>
    </row>
    <row r="4403" spans="1:5">
      <c r="A4403" s="242" t="s">
        <v>11233</v>
      </c>
      <c r="B4403" s="220">
        <v>120518</v>
      </c>
      <c r="C4403" s="242" t="s">
        <v>1741</v>
      </c>
      <c r="D4403" s="353"/>
      <c r="E4403" s="353">
        <v>4303.2371538960006</v>
      </c>
    </row>
    <row r="4404" spans="1:5">
      <c r="A4404" s="242" t="s">
        <v>11234</v>
      </c>
      <c r="B4404" s="220">
        <v>120519</v>
      </c>
      <c r="C4404" s="242" t="s">
        <v>1743</v>
      </c>
      <c r="D4404" s="353"/>
      <c r="E4404" s="353">
        <v>777.01224909600012</v>
      </c>
    </row>
    <row r="4405" spans="1:5">
      <c r="A4405" s="242" t="s">
        <v>11236</v>
      </c>
      <c r="B4405" s="220">
        <v>120525</v>
      </c>
      <c r="C4405" s="242" t="s">
        <v>1745</v>
      </c>
      <c r="D4405" s="353"/>
      <c r="E4405" s="353">
        <v>908.46489924000014</v>
      </c>
    </row>
    <row r="4406" spans="1:5">
      <c r="A4406" s="242" t="s">
        <v>11238</v>
      </c>
      <c r="B4406" s="220">
        <v>120526</v>
      </c>
      <c r="C4406" s="242" t="s">
        <v>1747</v>
      </c>
      <c r="D4406" s="353"/>
      <c r="E4406" s="353">
        <v>962.15256496800009</v>
      </c>
    </row>
    <row r="4407" spans="1:5">
      <c r="A4407" s="242" t="s">
        <v>11240</v>
      </c>
      <c r="B4407" s="220">
        <v>120529</v>
      </c>
      <c r="C4407" s="242" t="s">
        <v>1749</v>
      </c>
      <c r="D4407" s="353"/>
      <c r="E4407" s="353">
        <v>3130.9051584240005</v>
      </c>
    </row>
    <row r="4408" spans="1:5">
      <c r="A4408" s="242" t="s">
        <v>11242</v>
      </c>
      <c r="B4408" s="220">
        <v>120533</v>
      </c>
      <c r="C4408" s="242" t="s">
        <v>1751</v>
      </c>
      <c r="D4408" s="353"/>
      <c r="E4408" s="353">
        <v>830.50539429600019</v>
      </c>
    </row>
    <row r="4409" spans="1:5">
      <c r="A4409" s="242" t="s">
        <v>11244</v>
      </c>
      <c r="B4409" s="220">
        <v>120538</v>
      </c>
      <c r="C4409" s="242" t="s">
        <v>16542</v>
      </c>
      <c r="D4409" s="353"/>
      <c r="E4409" s="353">
        <v>93.369853440000028</v>
      </c>
    </row>
    <row r="4410" spans="1:5">
      <c r="A4410" s="242" t="s">
        <v>11246</v>
      </c>
      <c r="B4410" s="220">
        <v>120539</v>
      </c>
      <c r="C4410" s="242" t="s">
        <v>16542</v>
      </c>
      <c r="D4410" s="353"/>
      <c r="E4410" s="353">
        <v>307.39646772000003</v>
      </c>
    </row>
    <row r="4411" spans="1:5">
      <c r="A4411" s="242" t="s">
        <v>11248</v>
      </c>
      <c r="B4411" s="220">
        <v>120546</v>
      </c>
      <c r="C4411" s="242" t="s">
        <v>1755</v>
      </c>
      <c r="D4411" s="353"/>
      <c r="E4411" s="353">
        <v>122027.78474812802</v>
      </c>
    </row>
    <row r="4412" spans="1:5">
      <c r="A4412" s="242" t="s">
        <v>11250</v>
      </c>
      <c r="B4412" s="220">
        <v>120548</v>
      </c>
      <c r="C4412" s="242" t="s">
        <v>2587</v>
      </c>
      <c r="D4412" s="353"/>
      <c r="E4412" s="353">
        <v>527.1074040960001</v>
      </c>
    </row>
    <row r="4413" spans="1:5">
      <c r="A4413" s="242" t="s">
        <v>11252</v>
      </c>
      <c r="B4413" s="220">
        <v>120549</v>
      </c>
      <c r="C4413" s="242" t="s">
        <v>2587</v>
      </c>
      <c r="D4413" s="353"/>
      <c r="E4413" s="353">
        <v>118.03073371200001</v>
      </c>
    </row>
    <row r="4414" spans="1:5">
      <c r="A4414" s="242" t="s">
        <v>11254</v>
      </c>
      <c r="B4414" s="220">
        <v>120557</v>
      </c>
      <c r="C4414" s="242" t="s">
        <v>2590</v>
      </c>
      <c r="D4414" s="353"/>
      <c r="E4414" s="353">
        <v>56586.216115728013</v>
      </c>
    </row>
    <row r="4415" spans="1:5">
      <c r="A4415" s="242" t="s">
        <v>11255</v>
      </c>
      <c r="B4415" s="220">
        <v>120561</v>
      </c>
      <c r="C4415" s="242" t="s">
        <v>7818</v>
      </c>
      <c r="D4415" s="353"/>
      <c r="E4415" s="353">
        <v>2200.7620270080006</v>
      </c>
    </row>
    <row r="4416" spans="1:5">
      <c r="A4416" s="242" t="s">
        <v>11257</v>
      </c>
      <c r="B4416" s="220">
        <v>120562</v>
      </c>
      <c r="C4416" s="242" t="s">
        <v>1491</v>
      </c>
      <c r="D4416" s="353"/>
      <c r="E4416" s="353">
        <v>4885.339833936001</v>
      </c>
    </row>
    <row r="4417" spans="1:5">
      <c r="A4417" s="242" t="s">
        <v>11259</v>
      </c>
      <c r="B4417" s="220">
        <v>120563</v>
      </c>
      <c r="C4417" s="242" t="s">
        <v>7816</v>
      </c>
      <c r="D4417" s="353"/>
      <c r="E4417" s="353">
        <v>1740.1374167040003</v>
      </c>
    </row>
    <row r="4418" spans="1:5">
      <c r="A4418" s="242" t="s">
        <v>11260</v>
      </c>
      <c r="B4418" s="220">
        <v>120566</v>
      </c>
      <c r="C4418" s="242" t="s">
        <v>7816</v>
      </c>
      <c r="D4418" s="353"/>
      <c r="E4418" s="353">
        <v>7821.821724624001</v>
      </c>
    </row>
    <row r="4419" spans="1:5">
      <c r="A4419" s="242" t="s">
        <v>11262</v>
      </c>
      <c r="B4419" s="220">
        <v>120568</v>
      </c>
      <c r="C4419" s="242" t="s">
        <v>16542</v>
      </c>
      <c r="D4419" s="353"/>
      <c r="E4419" s="353">
        <v>115.05889231200001</v>
      </c>
    </row>
    <row r="4420" spans="1:5">
      <c r="A4420" s="242" t="s">
        <v>11264</v>
      </c>
      <c r="B4420" s="220">
        <v>120576</v>
      </c>
      <c r="C4420" s="242" t="s">
        <v>2597</v>
      </c>
      <c r="D4420" s="353"/>
      <c r="E4420" s="353">
        <v>51.699233664000019</v>
      </c>
    </row>
    <row r="4421" spans="1:5">
      <c r="A4421" s="242" t="s">
        <v>11266</v>
      </c>
      <c r="B4421" s="220">
        <v>120578</v>
      </c>
      <c r="C4421" s="242" t="s">
        <v>26840</v>
      </c>
      <c r="D4421" s="353"/>
      <c r="E4421" s="353">
        <v>45.61506381600001</v>
      </c>
    </row>
    <row r="4422" spans="1:5">
      <c r="A4422" s="242" t="s">
        <v>11268</v>
      </c>
      <c r="B4422" s="220">
        <v>120581</v>
      </c>
      <c r="C4422" s="242" t="s">
        <v>16542</v>
      </c>
      <c r="D4422" s="353"/>
      <c r="E4422" s="353">
        <v>2865.3846377040004</v>
      </c>
    </row>
    <row r="4423" spans="1:5">
      <c r="A4423" s="242" t="s">
        <v>14666</v>
      </c>
      <c r="B4423" s="220">
        <v>120584</v>
      </c>
      <c r="C4423" s="242" t="s">
        <v>7816</v>
      </c>
      <c r="D4423" s="353"/>
      <c r="E4423" s="353">
        <v>8341.9155830160016</v>
      </c>
    </row>
    <row r="4424" spans="1:5">
      <c r="A4424" s="242" t="s">
        <v>14668</v>
      </c>
      <c r="B4424" s="220">
        <v>120585</v>
      </c>
      <c r="C4424" s="242" t="s">
        <v>7743</v>
      </c>
      <c r="D4424" s="353"/>
      <c r="E4424" s="353">
        <v>75.430738080000026</v>
      </c>
    </row>
    <row r="4425" spans="1:5">
      <c r="A4425" s="242" t="s">
        <v>14670</v>
      </c>
      <c r="B4425" s="220">
        <v>120587</v>
      </c>
      <c r="C4425" s="242" t="s">
        <v>7818</v>
      </c>
      <c r="D4425" s="353"/>
      <c r="E4425" s="353">
        <v>719.00190496800008</v>
      </c>
    </row>
    <row r="4426" spans="1:5">
      <c r="A4426" s="242" t="s">
        <v>14672</v>
      </c>
      <c r="B4426" s="220">
        <v>120588</v>
      </c>
      <c r="C4426" s="242" t="s">
        <v>7818</v>
      </c>
      <c r="D4426" s="353"/>
      <c r="E4426" s="353">
        <v>1318.2656182560002</v>
      </c>
    </row>
    <row r="4427" spans="1:5">
      <c r="A4427" s="242" t="s">
        <v>14674</v>
      </c>
      <c r="B4427" s="220">
        <v>120589</v>
      </c>
      <c r="C4427" s="242" t="s">
        <v>2605</v>
      </c>
      <c r="D4427" s="353"/>
      <c r="E4427" s="353">
        <v>11.087670096000002</v>
      </c>
    </row>
    <row r="4428" spans="1:5">
      <c r="A4428" s="242" t="s">
        <v>14676</v>
      </c>
      <c r="B4428" s="220">
        <v>120597</v>
      </c>
      <c r="C4428" s="242" t="s">
        <v>2607</v>
      </c>
      <c r="D4428" s="353"/>
      <c r="E4428" s="353">
        <v>2462.8784384880005</v>
      </c>
    </row>
    <row r="4429" spans="1:5">
      <c r="A4429" s="242" t="s">
        <v>14677</v>
      </c>
      <c r="B4429" s="220">
        <v>120600</v>
      </c>
      <c r="C4429" s="242" t="s">
        <v>16542</v>
      </c>
      <c r="D4429" s="353"/>
      <c r="E4429" s="353">
        <v>111.84930360000003</v>
      </c>
    </row>
    <row r="4430" spans="1:5">
      <c r="A4430" s="242" t="s">
        <v>14678</v>
      </c>
      <c r="B4430" s="220">
        <v>120601</v>
      </c>
      <c r="C4430" s="242" t="s">
        <v>16542</v>
      </c>
      <c r="D4430" s="353"/>
      <c r="E4430" s="353">
        <v>280.49860137600007</v>
      </c>
    </row>
    <row r="4431" spans="1:5">
      <c r="A4431" s="242" t="s">
        <v>14679</v>
      </c>
      <c r="B4431" s="220">
        <v>120602</v>
      </c>
      <c r="C4431" s="242" t="s">
        <v>7818</v>
      </c>
      <c r="D4431" s="353"/>
      <c r="E4431" s="353">
        <v>2243.3079891600005</v>
      </c>
    </row>
    <row r="4432" spans="1:5">
      <c r="A4432" s="242" t="s">
        <v>14681</v>
      </c>
      <c r="B4432" s="220">
        <v>120603</v>
      </c>
      <c r="C4432" s="242" t="s">
        <v>7818</v>
      </c>
      <c r="D4432" s="353"/>
      <c r="E4432" s="353">
        <v>1639.9053113040002</v>
      </c>
    </row>
    <row r="4433" spans="1:5">
      <c r="A4433" s="242" t="s">
        <v>14682</v>
      </c>
      <c r="B4433" s="220">
        <v>120604</v>
      </c>
      <c r="C4433" s="242" t="s">
        <v>7818</v>
      </c>
      <c r="D4433" s="353"/>
      <c r="E4433" s="353">
        <v>2661.0948565200006</v>
      </c>
    </row>
    <row r="4434" spans="1:5">
      <c r="A4434" s="242" t="s">
        <v>14683</v>
      </c>
      <c r="B4434" s="220">
        <v>120605</v>
      </c>
      <c r="C4434" s="242" t="s">
        <v>24280</v>
      </c>
      <c r="D4434" s="353"/>
      <c r="E4434" s="353">
        <v>8.6561634960000031</v>
      </c>
    </row>
    <row r="4435" spans="1:5">
      <c r="A4435" s="242" t="s">
        <v>14684</v>
      </c>
      <c r="B4435" s="220">
        <v>120606</v>
      </c>
      <c r="C4435" s="242" t="s">
        <v>2615</v>
      </c>
      <c r="D4435" s="353"/>
      <c r="E4435" s="353">
        <v>35.456769576000006</v>
      </c>
    </row>
    <row r="4436" spans="1:5">
      <c r="A4436" s="242" t="s">
        <v>14686</v>
      </c>
      <c r="B4436" s="220">
        <v>120607</v>
      </c>
      <c r="C4436" s="242" t="s">
        <v>24280</v>
      </c>
      <c r="D4436" s="353"/>
      <c r="E4436" s="353">
        <v>13.086908856000003</v>
      </c>
    </row>
    <row r="4437" spans="1:5">
      <c r="A4437" s="242" t="s">
        <v>14688</v>
      </c>
      <c r="B4437" s="220">
        <v>120608</v>
      </c>
      <c r="C4437" s="242" t="s">
        <v>7850</v>
      </c>
      <c r="D4437" s="353"/>
      <c r="E4437" s="353">
        <v>1099.1382434640002</v>
      </c>
    </row>
    <row r="4438" spans="1:5">
      <c r="A4438" s="242" t="s">
        <v>14690</v>
      </c>
      <c r="B4438" s="220">
        <v>120609</v>
      </c>
      <c r="C4438" s="242" t="s">
        <v>16542</v>
      </c>
      <c r="D4438" s="353"/>
      <c r="E4438" s="353">
        <v>127.56223958400001</v>
      </c>
    </row>
    <row r="4439" spans="1:5">
      <c r="A4439" s="242" t="s">
        <v>14692</v>
      </c>
      <c r="B4439" s="220">
        <v>120614</v>
      </c>
      <c r="C4439" s="242" t="s">
        <v>2620</v>
      </c>
      <c r="D4439" s="353"/>
      <c r="E4439" s="353">
        <v>1439.5059406800003</v>
      </c>
    </row>
    <row r="4440" spans="1:5">
      <c r="A4440" s="242" t="s">
        <v>14694</v>
      </c>
      <c r="B4440" s="220">
        <v>120629</v>
      </c>
      <c r="C4440" s="242" t="s">
        <v>2622</v>
      </c>
      <c r="D4440" s="353"/>
      <c r="E4440" s="353">
        <v>1195.9122061440003</v>
      </c>
    </row>
    <row r="4441" spans="1:5">
      <c r="A4441" s="242" t="s">
        <v>14695</v>
      </c>
      <c r="B4441" s="220">
        <v>120630</v>
      </c>
      <c r="C4441" s="242" t="s">
        <v>2624</v>
      </c>
      <c r="D4441" s="353"/>
      <c r="E4441" s="353">
        <v>6732.1177267680005</v>
      </c>
    </row>
    <row r="4442" spans="1:5">
      <c r="A4442" s="242" t="s">
        <v>14696</v>
      </c>
      <c r="B4442" s="220">
        <v>120631</v>
      </c>
      <c r="C4442" s="242" t="s">
        <v>24283</v>
      </c>
      <c r="D4442" s="353"/>
      <c r="E4442" s="353">
        <v>23.147942832000005</v>
      </c>
    </row>
    <row r="4443" spans="1:5">
      <c r="A4443" s="242" t="s">
        <v>14697</v>
      </c>
      <c r="B4443" s="220">
        <v>120638</v>
      </c>
      <c r="C4443" s="242" t="s">
        <v>2627</v>
      </c>
      <c r="D4443" s="353"/>
      <c r="E4443" s="353">
        <v>764.03340720000017</v>
      </c>
    </row>
    <row r="4444" spans="1:5">
      <c r="A4444" s="242" t="s">
        <v>14698</v>
      </c>
      <c r="B4444" s="220">
        <v>120639</v>
      </c>
      <c r="C4444" s="242" t="s">
        <v>2629</v>
      </c>
      <c r="D4444" s="353"/>
      <c r="E4444" s="353">
        <v>251.27729539200001</v>
      </c>
    </row>
    <row r="4445" spans="1:5">
      <c r="A4445" s="242" t="s">
        <v>14699</v>
      </c>
      <c r="B4445" s="220">
        <v>120640</v>
      </c>
      <c r="C4445" s="242" t="s">
        <v>2631</v>
      </c>
      <c r="D4445" s="353"/>
      <c r="E4445" s="353">
        <v>3645.7037357760005</v>
      </c>
    </row>
    <row r="4446" spans="1:5">
      <c r="A4446" s="242" t="s">
        <v>14701</v>
      </c>
      <c r="B4446" s="220">
        <v>120641</v>
      </c>
      <c r="C4446" s="242" t="s">
        <v>2633</v>
      </c>
      <c r="D4446" s="353"/>
      <c r="E4446" s="353">
        <v>863.72517780000021</v>
      </c>
    </row>
    <row r="4447" spans="1:5">
      <c r="A4447" s="242" t="s">
        <v>14703</v>
      </c>
      <c r="B4447" s="220">
        <v>120843</v>
      </c>
      <c r="C4447" s="242" t="s">
        <v>2635</v>
      </c>
      <c r="D4447" s="353"/>
      <c r="E4447" s="353">
        <v>445.16022832800007</v>
      </c>
    </row>
    <row r="4448" spans="1:5">
      <c r="A4448" s="242" t="s">
        <v>14704</v>
      </c>
      <c r="B4448" s="220">
        <v>12093</v>
      </c>
      <c r="C4448" s="242" t="s">
        <v>24209</v>
      </c>
      <c r="D4448" s="353"/>
      <c r="E4448" s="353">
        <v>59.036980248000013</v>
      </c>
    </row>
    <row r="4449" spans="1:5">
      <c r="A4449" s="242" t="s">
        <v>14705</v>
      </c>
      <c r="B4449" s="220">
        <v>12094</v>
      </c>
      <c r="C4449" s="242" t="s">
        <v>24209</v>
      </c>
      <c r="D4449" s="353"/>
      <c r="E4449" s="353">
        <v>454.8862547280001</v>
      </c>
    </row>
    <row r="4450" spans="1:5">
      <c r="A4450" s="242" t="s">
        <v>14707</v>
      </c>
      <c r="B4450" s="220">
        <v>12102</v>
      </c>
      <c r="C4450" s="242" t="s">
        <v>28540</v>
      </c>
      <c r="D4450" s="353"/>
      <c r="E4450" s="353">
        <v>49.073206536000001</v>
      </c>
    </row>
    <row r="4451" spans="1:5">
      <c r="A4451" s="242" t="s">
        <v>14708</v>
      </c>
      <c r="B4451" s="220">
        <v>12103</v>
      </c>
      <c r="C4451" s="242" t="s">
        <v>2640</v>
      </c>
      <c r="D4451" s="353"/>
      <c r="E4451" s="353">
        <v>0.7780821120000001</v>
      </c>
    </row>
    <row r="4452" spans="1:5">
      <c r="A4452" s="242" t="s">
        <v>14710</v>
      </c>
      <c r="B4452" s="220">
        <v>121113</v>
      </c>
      <c r="C4452" s="242" t="s">
        <v>2642</v>
      </c>
      <c r="D4452" s="353"/>
      <c r="E4452" s="353">
        <v>4.9602734640000001</v>
      </c>
    </row>
    <row r="4453" spans="1:5">
      <c r="A4453" s="242" t="s">
        <v>14712</v>
      </c>
      <c r="B4453" s="220">
        <v>121468</v>
      </c>
      <c r="C4453" s="242" t="s">
        <v>2644</v>
      </c>
      <c r="D4453" s="353"/>
      <c r="E4453" s="353">
        <v>97.552044792000018</v>
      </c>
    </row>
    <row r="4454" spans="1:5">
      <c r="A4454" s="242" t="s">
        <v>14714</v>
      </c>
      <c r="B4454" s="220">
        <v>121485</v>
      </c>
      <c r="C4454" s="242" t="s">
        <v>2646</v>
      </c>
      <c r="D4454" s="353"/>
      <c r="E4454" s="353">
        <v>26458.779478824003</v>
      </c>
    </row>
    <row r="4455" spans="1:5">
      <c r="A4455" s="242" t="s">
        <v>14716</v>
      </c>
      <c r="B4455" s="220">
        <v>121504</v>
      </c>
      <c r="C4455" s="242" t="s">
        <v>2648</v>
      </c>
      <c r="D4455" s="353"/>
      <c r="E4455" s="353">
        <v>5674.9418838720012</v>
      </c>
    </row>
    <row r="4456" spans="1:5">
      <c r="A4456" s="242" t="s">
        <v>14717</v>
      </c>
      <c r="B4456" s="220">
        <v>121741</v>
      </c>
      <c r="C4456" s="242" t="s">
        <v>2650</v>
      </c>
      <c r="D4456" s="353"/>
      <c r="E4456" s="353">
        <v>331.6575002400001</v>
      </c>
    </row>
    <row r="4457" spans="1:5">
      <c r="A4457" s="242" t="s">
        <v>14719</v>
      </c>
      <c r="B4457" s="220">
        <v>121823</v>
      </c>
      <c r="C4457" s="242" t="s">
        <v>2652</v>
      </c>
      <c r="D4457" s="353"/>
      <c r="E4457" s="353">
        <v>410.14653328800006</v>
      </c>
    </row>
    <row r="4458" spans="1:5">
      <c r="A4458" s="242" t="s">
        <v>14721</v>
      </c>
      <c r="B4458" s="220">
        <v>121825</v>
      </c>
      <c r="C4458" s="242" t="s">
        <v>2654</v>
      </c>
      <c r="D4458" s="353"/>
      <c r="E4458" s="353">
        <v>415.25810049600011</v>
      </c>
    </row>
    <row r="4459" spans="1:5">
      <c r="A4459" s="242" t="s">
        <v>14723</v>
      </c>
      <c r="B4459" s="220">
        <v>121831</v>
      </c>
      <c r="C4459" s="242" t="s">
        <v>2656</v>
      </c>
      <c r="D4459" s="353"/>
      <c r="E4459" s="353">
        <v>157.12935984000001</v>
      </c>
    </row>
    <row r="4460" spans="1:5">
      <c r="A4460" s="242" t="s">
        <v>14725</v>
      </c>
      <c r="B4460" s="220">
        <v>121832</v>
      </c>
      <c r="C4460" s="242" t="s">
        <v>2658</v>
      </c>
      <c r="D4460" s="353"/>
      <c r="E4460" s="353">
        <v>2098.7792368559999</v>
      </c>
    </row>
    <row r="4461" spans="1:5">
      <c r="A4461" s="242" t="s">
        <v>14726</v>
      </c>
      <c r="B4461" s="220">
        <v>121833</v>
      </c>
      <c r="C4461" s="242" t="s">
        <v>2660</v>
      </c>
      <c r="D4461" s="353"/>
      <c r="E4461" s="353">
        <v>26.454791808000003</v>
      </c>
    </row>
    <row r="4462" spans="1:5">
      <c r="A4462" s="242" t="s">
        <v>14728</v>
      </c>
      <c r="B4462" s="220">
        <v>121834</v>
      </c>
      <c r="C4462" s="242" t="s">
        <v>2662</v>
      </c>
      <c r="D4462" s="353"/>
      <c r="E4462" s="353">
        <v>905.78483863200017</v>
      </c>
    </row>
    <row r="4463" spans="1:5">
      <c r="A4463" s="242" t="s">
        <v>14730</v>
      </c>
      <c r="B4463" s="220">
        <v>121840</v>
      </c>
      <c r="C4463" s="242" t="s">
        <v>24209</v>
      </c>
      <c r="D4463" s="353"/>
      <c r="E4463" s="353">
        <v>1370.6456737680003</v>
      </c>
    </row>
    <row r="4464" spans="1:5">
      <c r="A4464" s="242" t="s">
        <v>14732</v>
      </c>
      <c r="B4464" s="220">
        <v>121917</v>
      </c>
      <c r="C4464" s="242" t="s">
        <v>28538</v>
      </c>
      <c r="D4464" s="353"/>
      <c r="E4464" s="353">
        <v>125.03347272000002</v>
      </c>
    </row>
    <row r="4465" spans="1:5">
      <c r="A4465" s="242" t="s">
        <v>14734</v>
      </c>
      <c r="B4465" s="220">
        <v>121918</v>
      </c>
      <c r="C4465" s="242" t="s">
        <v>16542</v>
      </c>
      <c r="D4465" s="353"/>
      <c r="E4465" s="353">
        <v>221.46162112800005</v>
      </c>
    </row>
    <row r="4466" spans="1:5">
      <c r="A4466" s="242" t="s">
        <v>14735</v>
      </c>
      <c r="B4466" s="220">
        <v>121919</v>
      </c>
      <c r="C4466" s="242" t="s">
        <v>16542</v>
      </c>
      <c r="D4466" s="353"/>
      <c r="E4466" s="353">
        <v>235.42387236000002</v>
      </c>
    </row>
    <row r="4467" spans="1:5">
      <c r="A4467" s="242" t="s">
        <v>14737</v>
      </c>
      <c r="B4467" s="220">
        <v>121922</v>
      </c>
      <c r="C4467" s="242" t="s">
        <v>16542</v>
      </c>
      <c r="D4467" s="353"/>
      <c r="E4467" s="353">
        <v>91.813689216000014</v>
      </c>
    </row>
    <row r="4468" spans="1:5">
      <c r="A4468" s="242" t="s">
        <v>14739</v>
      </c>
      <c r="B4468" s="220">
        <v>121923</v>
      </c>
      <c r="C4468" s="242" t="s">
        <v>16542</v>
      </c>
      <c r="D4468" s="353"/>
      <c r="E4468" s="353">
        <v>190.43559691200002</v>
      </c>
    </row>
    <row r="4469" spans="1:5">
      <c r="A4469" s="242" t="s">
        <v>14741</v>
      </c>
      <c r="B4469" s="220">
        <v>121925</v>
      </c>
      <c r="C4469" s="242" t="s">
        <v>16542</v>
      </c>
      <c r="D4469" s="353"/>
      <c r="E4469" s="353">
        <v>330.6416708160001</v>
      </c>
    </row>
    <row r="4470" spans="1:5">
      <c r="A4470" s="242" t="s">
        <v>14743</v>
      </c>
      <c r="B4470" s="220">
        <v>121927</v>
      </c>
      <c r="C4470" s="242" t="s">
        <v>16542</v>
      </c>
      <c r="D4470" s="353"/>
      <c r="E4470" s="353">
        <v>406.40741647200008</v>
      </c>
    </row>
    <row r="4471" spans="1:5">
      <c r="A4471" s="242" t="s">
        <v>14745</v>
      </c>
      <c r="B4471" s="220">
        <v>121930</v>
      </c>
      <c r="C4471" s="242" t="s">
        <v>16542</v>
      </c>
      <c r="D4471" s="353"/>
      <c r="E4471" s="353">
        <v>202.98217096800005</v>
      </c>
    </row>
    <row r="4472" spans="1:5">
      <c r="A4472" s="242" t="s">
        <v>14747</v>
      </c>
      <c r="B4472" s="220">
        <v>121931</v>
      </c>
      <c r="C4472" s="242" t="s">
        <v>16542</v>
      </c>
      <c r="D4472" s="353"/>
      <c r="E4472" s="353">
        <v>220.48901848800003</v>
      </c>
    </row>
    <row r="4473" spans="1:5">
      <c r="A4473" s="242" t="s">
        <v>14749</v>
      </c>
      <c r="B4473" s="220">
        <v>121932</v>
      </c>
      <c r="C4473" s="242" t="s">
        <v>16542</v>
      </c>
      <c r="D4473" s="353"/>
      <c r="E4473" s="353">
        <v>332.19783503999997</v>
      </c>
    </row>
    <row r="4474" spans="1:5">
      <c r="A4474" s="242" t="s">
        <v>14751</v>
      </c>
      <c r="B4474" s="220">
        <v>121933</v>
      </c>
      <c r="C4474" s="242" t="s">
        <v>1877</v>
      </c>
      <c r="D4474" s="353"/>
      <c r="E4474" s="353">
        <v>132434.04943454402</v>
      </c>
    </row>
    <row r="4475" spans="1:5">
      <c r="A4475" s="242" t="s">
        <v>14752</v>
      </c>
      <c r="B4475" s="220">
        <v>121949</v>
      </c>
      <c r="C4475" s="242" t="s">
        <v>1879</v>
      </c>
      <c r="D4475" s="353"/>
      <c r="E4475" s="353">
        <v>350.58002493600014</v>
      </c>
    </row>
    <row r="4476" spans="1:5">
      <c r="A4476" s="242" t="s">
        <v>14754</v>
      </c>
      <c r="B4476" s="220">
        <v>121956</v>
      </c>
      <c r="C4476" s="242" t="s">
        <v>1881</v>
      </c>
      <c r="D4476" s="353"/>
      <c r="E4476" s="353">
        <v>276.17592297599998</v>
      </c>
    </row>
    <row r="4477" spans="1:5">
      <c r="A4477" s="242" t="s">
        <v>14756</v>
      </c>
      <c r="B4477" s="220">
        <v>122660</v>
      </c>
      <c r="C4477" s="242" t="s">
        <v>7662</v>
      </c>
      <c r="D4477" s="353"/>
      <c r="E4477" s="353">
        <v>12.406087008000002</v>
      </c>
    </row>
    <row r="4478" spans="1:5">
      <c r="A4478" s="242" t="s">
        <v>14758</v>
      </c>
      <c r="B4478" s="220">
        <v>122823</v>
      </c>
      <c r="C4478" s="242" t="s">
        <v>1884</v>
      </c>
      <c r="D4478" s="353"/>
      <c r="E4478" s="353">
        <v>342.16160875200006</v>
      </c>
    </row>
    <row r="4479" spans="1:5">
      <c r="A4479" s="242" t="s">
        <v>14760</v>
      </c>
      <c r="B4479" s="220">
        <v>122837</v>
      </c>
      <c r="C4479" s="242" t="s">
        <v>5404</v>
      </c>
      <c r="D4479" s="353"/>
      <c r="E4479" s="353">
        <v>24127.159169952</v>
      </c>
    </row>
    <row r="4480" spans="1:5">
      <c r="A4480" s="242" t="s">
        <v>14762</v>
      </c>
      <c r="B4480" s="220">
        <v>122840</v>
      </c>
      <c r="C4480" s="242" t="s">
        <v>5406</v>
      </c>
      <c r="D4480" s="353"/>
      <c r="E4480" s="353">
        <v>5078.7904990320003</v>
      </c>
    </row>
    <row r="4481" spans="1:5">
      <c r="A4481" s="242" t="s">
        <v>14763</v>
      </c>
      <c r="B4481" s="220">
        <v>122847</v>
      </c>
      <c r="C4481" s="242" t="s">
        <v>5408</v>
      </c>
      <c r="D4481" s="353"/>
      <c r="E4481" s="353">
        <v>1248.4867821840003</v>
      </c>
    </row>
    <row r="4482" spans="1:5">
      <c r="A4482" s="242" t="s">
        <v>14765</v>
      </c>
      <c r="B4482" s="220">
        <v>122848</v>
      </c>
      <c r="C4482" s="242" t="s">
        <v>5410</v>
      </c>
      <c r="D4482" s="353"/>
      <c r="E4482" s="353">
        <v>10965.662498160002</v>
      </c>
    </row>
    <row r="4483" spans="1:5">
      <c r="A4483" s="242" t="s">
        <v>14766</v>
      </c>
      <c r="B4483" s="220">
        <v>122850</v>
      </c>
      <c r="C4483" s="242" t="s">
        <v>8340</v>
      </c>
      <c r="D4483" s="353"/>
      <c r="E4483" s="353">
        <v>277249.23321602406</v>
      </c>
    </row>
    <row r="4484" spans="1:5">
      <c r="A4484" s="242" t="s">
        <v>14768</v>
      </c>
      <c r="B4484" s="220">
        <v>122851</v>
      </c>
      <c r="C4484" s="242" t="s">
        <v>8342</v>
      </c>
      <c r="D4484" s="353"/>
      <c r="E4484" s="353">
        <v>18455.524135056006</v>
      </c>
    </row>
    <row r="4485" spans="1:5">
      <c r="A4485" s="242" t="s">
        <v>14770</v>
      </c>
      <c r="B4485" s="220">
        <v>122852</v>
      </c>
      <c r="C4485" s="242" t="s">
        <v>8344</v>
      </c>
      <c r="D4485" s="353"/>
      <c r="E4485" s="353">
        <v>18713.512388663999</v>
      </c>
    </row>
    <row r="4486" spans="1:5">
      <c r="A4486" s="242" t="s">
        <v>14771</v>
      </c>
      <c r="B4486" s="220">
        <v>122853</v>
      </c>
      <c r="C4486" s="242" t="s">
        <v>8346</v>
      </c>
      <c r="D4486" s="353"/>
      <c r="E4486" s="353">
        <v>1164.5511743520003</v>
      </c>
    </row>
    <row r="4487" spans="1:5">
      <c r="A4487" s="242" t="s">
        <v>14772</v>
      </c>
      <c r="B4487" s="220">
        <v>122855</v>
      </c>
      <c r="C4487" s="242" t="s">
        <v>8348</v>
      </c>
      <c r="D4487" s="353"/>
      <c r="E4487" s="353">
        <v>1388.6820493920002</v>
      </c>
    </row>
    <row r="4488" spans="1:5">
      <c r="A4488" s="242" t="s">
        <v>14774</v>
      </c>
      <c r="B4488" s="220">
        <v>122861</v>
      </c>
      <c r="C4488" s="242" t="s">
        <v>8350</v>
      </c>
      <c r="D4488" s="353"/>
      <c r="E4488" s="353">
        <v>2015.2867035600002</v>
      </c>
    </row>
    <row r="4489" spans="1:5">
      <c r="A4489" s="242" t="s">
        <v>14775</v>
      </c>
      <c r="B4489" s="220">
        <v>122862</v>
      </c>
      <c r="C4489" s="242" t="s">
        <v>8352</v>
      </c>
      <c r="D4489" s="353"/>
      <c r="E4489" s="353">
        <v>1111.6415907360004</v>
      </c>
    </row>
    <row r="4490" spans="1:5">
      <c r="A4490" s="242" t="s">
        <v>14776</v>
      </c>
      <c r="B4490" s="220">
        <v>122863</v>
      </c>
      <c r="C4490" s="242" t="s">
        <v>8354</v>
      </c>
      <c r="D4490" s="353"/>
      <c r="E4490" s="353">
        <v>2392.0189328160004</v>
      </c>
    </row>
    <row r="4491" spans="1:5">
      <c r="A4491" s="242" t="s">
        <v>14777</v>
      </c>
      <c r="B4491" s="220">
        <v>122865</v>
      </c>
      <c r="C4491" s="242" t="s">
        <v>8356</v>
      </c>
      <c r="D4491" s="353"/>
      <c r="E4491" s="353">
        <v>18934.001407152005</v>
      </c>
    </row>
    <row r="4492" spans="1:5">
      <c r="A4492" s="242" t="s">
        <v>14779</v>
      </c>
      <c r="B4492" s="220">
        <v>122866</v>
      </c>
      <c r="C4492" s="242" t="s">
        <v>8358</v>
      </c>
      <c r="D4492" s="353"/>
      <c r="E4492" s="353">
        <v>374.06297534400005</v>
      </c>
    </row>
    <row r="4493" spans="1:5">
      <c r="A4493" s="242" t="s">
        <v>14780</v>
      </c>
      <c r="B4493" s="220">
        <v>122870</v>
      </c>
      <c r="C4493" s="242" t="s">
        <v>8360</v>
      </c>
      <c r="D4493" s="353"/>
      <c r="E4493" s="353">
        <v>321.69372652800007</v>
      </c>
    </row>
    <row r="4494" spans="1:5">
      <c r="A4494" s="242" t="s">
        <v>14782</v>
      </c>
      <c r="B4494" s="220">
        <v>122871</v>
      </c>
      <c r="C4494" s="242" t="s">
        <v>17151</v>
      </c>
      <c r="D4494" s="353"/>
      <c r="E4494" s="353">
        <v>568.83205735200022</v>
      </c>
    </row>
    <row r="4495" spans="1:5">
      <c r="A4495" s="242" t="s">
        <v>14784</v>
      </c>
      <c r="B4495" s="220">
        <v>122872</v>
      </c>
      <c r="C4495" s="242" t="s">
        <v>8363</v>
      </c>
      <c r="D4495" s="353"/>
      <c r="E4495" s="353">
        <v>704.80190642400021</v>
      </c>
    </row>
    <row r="4496" spans="1:5">
      <c r="A4496" s="242" t="s">
        <v>14785</v>
      </c>
      <c r="B4496" s="220">
        <v>122874</v>
      </c>
      <c r="C4496" s="242" t="s">
        <v>8365</v>
      </c>
      <c r="D4496" s="353"/>
      <c r="E4496" s="353">
        <v>1123.939610784</v>
      </c>
    </row>
    <row r="4497" spans="1:5">
      <c r="A4497" s="242" t="s">
        <v>14787</v>
      </c>
      <c r="B4497" s="220">
        <v>122875</v>
      </c>
      <c r="C4497" s="242" t="s">
        <v>8367</v>
      </c>
      <c r="D4497" s="353"/>
      <c r="E4497" s="353">
        <v>369.05947509600003</v>
      </c>
    </row>
    <row r="4498" spans="1:5">
      <c r="A4498" s="242" t="s">
        <v>14788</v>
      </c>
      <c r="B4498" s="220">
        <v>122876</v>
      </c>
      <c r="C4498" s="242" t="s">
        <v>11224</v>
      </c>
      <c r="D4498" s="353"/>
      <c r="E4498" s="353">
        <v>233.18688628800007</v>
      </c>
    </row>
    <row r="4499" spans="1:5">
      <c r="A4499" s="242" t="s">
        <v>14790</v>
      </c>
      <c r="B4499" s="220">
        <v>122877</v>
      </c>
      <c r="C4499" s="242" t="s">
        <v>11226</v>
      </c>
      <c r="D4499" s="353"/>
      <c r="E4499" s="353">
        <v>177.74853580800004</v>
      </c>
    </row>
    <row r="4500" spans="1:5">
      <c r="A4500" s="242" t="s">
        <v>14791</v>
      </c>
      <c r="B4500" s="220">
        <v>122878</v>
      </c>
      <c r="C4500" s="242" t="s">
        <v>11228</v>
      </c>
      <c r="D4500" s="353"/>
      <c r="E4500" s="353">
        <v>132.07943851200002</v>
      </c>
    </row>
    <row r="4501" spans="1:5">
      <c r="A4501" s="242" t="s">
        <v>14792</v>
      </c>
      <c r="B4501" s="220">
        <v>122879</v>
      </c>
      <c r="C4501" s="242" t="s">
        <v>11230</v>
      </c>
      <c r="D4501" s="353"/>
      <c r="E4501" s="353">
        <v>297.96222211200012</v>
      </c>
    </row>
    <row r="4502" spans="1:5">
      <c r="A4502" s="242" t="s">
        <v>14794</v>
      </c>
      <c r="B4502" s="220">
        <v>122880</v>
      </c>
      <c r="C4502" s="242" t="s">
        <v>11232</v>
      </c>
      <c r="D4502" s="353"/>
      <c r="E4502" s="353">
        <v>6732.4527343440022</v>
      </c>
    </row>
    <row r="4503" spans="1:5">
      <c r="A4503" s="242" t="s">
        <v>14796</v>
      </c>
      <c r="B4503" s="220">
        <v>122881</v>
      </c>
      <c r="C4503" s="242" t="s">
        <v>11226</v>
      </c>
      <c r="D4503" s="353"/>
      <c r="E4503" s="353">
        <v>470.73967776000012</v>
      </c>
    </row>
    <row r="4504" spans="1:5">
      <c r="A4504" s="242" t="s">
        <v>14798</v>
      </c>
      <c r="B4504" s="220">
        <v>122882</v>
      </c>
      <c r="C4504" s="242" t="s">
        <v>11235</v>
      </c>
      <c r="D4504" s="353"/>
      <c r="E4504" s="353">
        <v>242.17805736000003</v>
      </c>
    </row>
    <row r="4505" spans="1:5">
      <c r="A4505" s="242" t="s">
        <v>14800</v>
      </c>
      <c r="B4505" s="220">
        <v>122883</v>
      </c>
      <c r="C4505" s="242" t="s">
        <v>11237</v>
      </c>
      <c r="D4505" s="353"/>
      <c r="E4505" s="353">
        <v>226.42189459200006</v>
      </c>
    </row>
    <row r="4506" spans="1:5">
      <c r="A4506" s="242" t="s">
        <v>14802</v>
      </c>
      <c r="B4506" s="220">
        <v>122884</v>
      </c>
      <c r="C4506" s="242" t="s">
        <v>11239</v>
      </c>
      <c r="D4506" s="353"/>
      <c r="E4506" s="353">
        <v>10784.412592848003</v>
      </c>
    </row>
    <row r="4507" spans="1:5">
      <c r="A4507" s="242" t="s">
        <v>14804</v>
      </c>
      <c r="B4507" s="220">
        <v>122885</v>
      </c>
      <c r="C4507" s="242" t="s">
        <v>11241</v>
      </c>
      <c r="D4507" s="353"/>
      <c r="E4507" s="353">
        <v>2746.1435540400007</v>
      </c>
    </row>
    <row r="4508" spans="1:5">
      <c r="A4508" s="242" t="s">
        <v>14806</v>
      </c>
      <c r="B4508" s="220">
        <v>122887</v>
      </c>
      <c r="C4508" s="242" t="s">
        <v>11243</v>
      </c>
      <c r="D4508" s="353"/>
      <c r="E4508" s="353">
        <v>8922.4620988320021</v>
      </c>
    </row>
    <row r="4509" spans="1:5">
      <c r="A4509" s="242" t="s">
        <v>14807</v>
      </c>
      <c r="B4509" s="220">
        <v>122888</v>
      </c>
      <c r="C4509" s="242" t="s">
        <v>11245</v>
      </c>
      <c r="D4509" s="353"/>
      <c r="E4509" s="353">
        <v>5454.6041591280018</v>
      </c>
    </row>
    <row r="4510" spans="1:5">
      <c r="A4510" s="242" t="s">
        <v>14809</v>
      </c>
      <c r="B4510" s="220">
        <v>122890</v>
      </c>
      <c r="C4510" s="242" t="s">
        <v>11247</v>
      </c>
      <c r="D4510" s="353"/>
      <c r="E4510" s="353">
        <v>479.93617605600008</v>
      </c>
    </row>
    <row r="4511" spans="1:5">
      <c r="A4511" s="242" t="s">
        <v>14811</v>
      </c>
      <c r="B4511" s="220">
        <v>122891</v>
      </c>
      <c r="C4511" s="242" t="s">
        <v>11249</v>
      </c>
      <c r="D4511" s="353"/>
      <c r="E4511" s="353">
        <v>320.91564441600008</v>
      </c>
    </row>
    <row r="4512" spans="1:5">
      <c r="A4512" s="242" t="s">
        <v>14813</v>
      </c>
      <c r="B4512" s="220">
        <v>123044</v>
      </c>
      <c r="C4512" s="242" t="s">
        <v>11251</v>
      </c>
      <c r="D4512" s="353"/>
      <c r="E4512" s="353">
        <v>4152.4297112160011</v>
      </c>
    </row>
    <row r="4513" spans="1:5">
      <c r="A4513" s="242" t="s">
        <v>14814</v>
      </c>
      <c r="B4513" s="220">
        <v>123231</v>
      </c>
      <c r="C4513" s="242" t="s">
        <v>11253</v>
      </c>
      <c r="D4513" s="353"/>
      <c r="E4513" s="353">
        <v>121803.89162040001</v>
      </c>
    </row>
    <row r="4514" spans="1:5">
      <c r="A4514" s="242" t="s">
        <v>14815</v>
      </c>
      <c r="B4514" s="220">
        <v>123342</v>
      </c>
      <c r="C4514" s="242" t="s">
        <v>1675</v>
      </c>
      <c r="D4514" s="353"/>
      <c r="E4514" s="353">
        <v>410.04927302400012</v>
      </c>
    </row>
    <row r="4515" spans="1:5">
      <c r="A4515" s="242" t="s">
        <v>14817</v>
      </c>
      <c r="B4515" s="220">
        <v>123345</v>
      </c>
      <c r="C4515" s="242" t="s">
        <v>11256</v>
      </c>
      <c r="D4515" s="353"/>
      <c r="E4515" s="353">
        <v>1174.7635020720002</v>
      </c>
    </row>
    <row r="4516" spans="1:5">
      <c r="A4516" s="242" t="s">
        <v>14818</v>
      </c>
      <c r="B4516" s="220">
        <v>123347</v>
      </c>
      <c r="C4516" s="242" t="s">
        <v>11258</v>
      </c>
      <c r="D4516" s="353"/>
      <c r="E4516" s="353">
        <v>232.40880417600005</v>
      </c>
    </row>
    <row r="4517" spans="1:5">
      <c r="A4517" s="242" t="s">
        <v>14820</v>
      </c>
      <c r="B4517" s="220">
        <v>123352</v>
      </c>
      <c r="C4517" s="242" t="s">
        <v>7868</v>
      </c>
      <c r="D4517" s="353"/>
      <c r="E4517" s="353">
        <v>973.67250290400023</v>
      </c>
    </row>
    <row r="4518" spans="1:5">
      <c r="A4518" s="242" t="s">
        <v>14821</v>
      </c>
      <c r="B4518" s="220">
        <v>123375</v>
      </c>
      <c r="C4518" s="242" t="s">
        <v>11261</v>
      </c>
      <c r="D4518" s="353"/>
      <c r="E4518" s="353">
        <v>8869.5525152160008</v>
      </c>
    </row>
    <row r="4519" spans="1:5">
      <c r="A4519" s="242" t="s">
        <v>14823</v>
      </c>
      <c r="B4519" s="220">
        <v>123382</v>
      </c>
      <c r="C4519" s="242" t="s">
        <v>11263</v>
      </c>
      <c r="D4519" s="353"/>
      <c r="E4519" s="353">
        <v>1812.7908339120004</v>
      </c>
    </row>
    <row r="4520" spans="1:5">
      <c r="A4520" s="242" t="s">
        <v>14825</v>
      </c>
      <c r="B4520" s="220">
        <v>123387</v>
      </c>
      <c r="C4520" s="242" t="s">
        <v>11265</v>
      </c>
      <c r="D4520" s="353"/>
      <c r="E4520" s="353">
        <v>20950.595720928006</v>
      </c>
    </row>
    <row r="4521" spans="1:5">
      <c r="A4521" s="242" t="s">
        <v>14827</v>
      </c>
      <c r="B4521" s="220">
        <v>123409</v>
      </c>
      <c r="C4521" s="242" t="s">
        <v>11267</v>
      </c>
      <c r="D4521" s="353"/>
      <c r="E4521" s="353">
        <v>1395.1984870800002</v>
      </c>
    </row>
    <row r="4522" spans="1:5">
      <c r="A4522" s="242" t="s">
        <v>14829</v>
      </c>
      <c r="B4522" s="220">
        <v>123575</v>
      </c>
      <c r="C4522" s="242" t="s">
        <v>14665</v>
      </c>
      <c r="D4522" s="353"/>
      <c r="E4522" s="353">
        <v>3.9876708240000007</v>
      </c>
    </row>
    <row r="4523" spans="1:5">
      <c r="A4523" s="242" t="s">
        <v>14830</v>
      </c>
      <c r="B4523" s="220">
        <v>12358</v>
      </c>
      <c r="C4523" s="242" t="s">
        <v>14667</v>
      </c>
      <c r="D4523" s="353"/>
      <c r="E4523" s="353">
        <v>370.51837905600013</v>
      </c>
    </row>
    <row r="4524" spans="1:5">
      <c r="A4524" s="242" t="s">
        <v>14832</v>
      </c>
      <c r="B4524" s="220">
        <v>123580</v>
      </c>
      <c r="C4524" s="242" t="s">
        <v>14669</v>
      </c>
      <c r="D4524" s="353"/>
      <c r="E4524" s="353">
        <v>7853.377276944002</v>
      </c>
    </row>
    <row r="4525" spans="1:5">
      <c r="A4525" s="242" t="s">
        <v>14833</v>
      </c>
      <c r="B4525" s="220">
        <v>123584</v>
      </c>
      <c r="C4525" s="242" t="s">
        <v>14671</v>
      </c>
      <c r="D4525" s="353"/>
      <c r="E4525" s="353">
        <v>2738.946294504</v>
      </c>
    </row>
    <row r="4526" spans="1:5">
      <c r="A4526" s="242" t="s">
        <v>14834</v>
      </c>
      <c r="B4526" s="220">
        <v>123585</v>
      </c>
      <c r="C4526" s="242" t="s">
        <v>14673</v>
      </c>
      <c r="D4526" s="353"/>
      <c r="E4526" s="353">
        <v>149.25127845600002</v>
      </c>
    </row>
    <row r="4527" spans="1:5">
      <c r="A4527" s="242" t="s">
        <v>14836</v>
      </c>
      <c r="B4527" s="220">
        <v>12359</v>
      </c>
      <c r="C4527" s="242" t="s">
        <v>14675</v>
      </c>
      <c r="D4527" s="353"/>
      <c r="E4527" s="353">
        <v>377.71563859200012</v>
      </c>
    </row>
    <row r="4528" spans="1:5">
      <c r="A4528" s="242" t="s">
        <v>14837</v>
      </c>
      <c r="B4528" s="220">
        <v>123591</v>
      </c>
      <c r="C4528" s="242" t="s">
        <v>14673</v>
      </c>
      <c r="D4528" s="353"/>
      <c r="E4528" s="353">
        <v>112.19511787200001</v>
      </c>
    </row>
    <row r="4529" spans="1:5">
      <c r="A4529" s="242" t="s">
        <v>14839</v>
      </c>
      <c r="B4529" s="220">
        <v>123592</v>
      </c>
      <c r="C4529" s="242" t="s">
        <v>14673</v>
      </c>
      <c r="D4529" s="353"/>
      <c r="E4529" s="353">
        <v>6.0841698480000002</v>
      </c>
    </row>
    <row r="4530" spans="1:5">
      <c r="A4530" s="242" t="s">
        <v>14841</v>
      </c>
      <c r="B4530" s="220">
        <v>123598</v>
      </c>
      <c r="C4530" s="242" t="s">
        <v>28537</v>
      </c>
      <c r="D4530" s="353"/>
      <c r="E4530" s="353">
        <v>76.738348296000012</v>
      </c>
    </row>
    <row r="4531" spans="1:5">
      <c r="A4531" s="242" t="s">
        <v>14843</v>
      </c>
      <c r="B4531" s="220">
        <v>123599</v>
      </c>
      <c r="C4531" s="242" t="s">
        <v>14680</v>
      </c>
      <c r="D4531" s="353"/>
      <c r="E4531" s="353">
        <v>13.713697224000002</v>
      </c>
    </row>
    <row r="4532" spans="1:5">
      <c r="A4532" s="242" t="s">
        <v>14845</v>
      </c>
      <c r="B4532" s="220">
        <v>123601</v>
      </c>
      <c r="C4532" s="242" t="s">
        <v>10353</v>
      </c>
      <c r="D4532" s="353"/>
      <c r="E4532" s="353">
        <v>2.3342463360000005</v>
      </c>
    </row>
    <row r="4533" spans="1:5">
      <c r="A4533" s="242" t="s">
        <v>14847</v>
      </c>
      <c r="B4533" s="220">
        <v>123603</v>
      </c>
      <c r="C4533" s="242" t="s">
        <v>10353</v>
      </c>
      <c r="D4533" s="353"/>
      <c r="E4533" s="353">
        <v>3.9876708240000007</v>
      </c>
    </row>
    <row r="4534" spans="1:5">
      <c r="A4534" s="242" t="s">
        <v>14848</v>
      </c>
      <c r="B4534" s="220">
        <v>123604</v>
      </c>
      <c r="C4534" s="242" t="s">
        <v>10353</v>
      </c>
      <c r="D4534" s="353"/>
      <c r="E4534" s="353">
        <v>95.466352464000025</v>
      </c>
    </row>
    <row r="4535" spans="1:5">
      <c r="A4535" s="242" t="s">
        <v>14850</v>
      </c>
      <c r="B4535" s="220">
        <v>123607</v>
      </c>
      <c r="C4535" s="242" t="s">
        <v>14685</v>
      </c>
      <c r="D4535" s="353"/>
      <c r="E4535" s="353">
        <v>101.78826962400001</v>
      </c>
    </row>
    <row r="4536" spans="1:5">
      <c r="A4536" s="242" t="s">
        <v>14851</v>
      </c>
      <c r="B4536" s="220">
        <v>123608</v>
      </c>
      <c r="C4536" s="242" t="s">
        <v>14687</v>
      </c>
      <c r="D4536" s="353"/>
      <c r="E4536" s="353">
        <v>5.4465747840000018</v>
      </c>
    </row>
    <row r="4537" spans="1:5">
      <c r="A4537" s="242" t="s">
        <v>14853</v>
      </c>
      <c r="B4537" s="220">
        <v>123609</v>
      </c>
      <c r="C4537" s="242" t="s">
        <v>14689</v>
      </c>
      <c r="D4537" s="353"/>
      <c r="E4537" s="353">
        <v>10.752662519999999</v>
      </c>
    </row>
    <row r="4538" spans="1:5">
      <c r="A4538" s="242" t="s">
        <v>14855</v>
      </c>
      <c r="B4538" s="220">
        <v>123610</v>
      </c>
      <c r="C4538" s="242" t="s">
        <v>14691</v>
      </c>
      <c r="D4538" s="353"/>
      <c r="E4538" s="353">
        <v>97.217037216000008</v>
      </c>
    </row>
    <row r="4539" spans="1:5">
      <c r="A4539" s="242" t="s">
        <v>14857</v>
      </c>
      <c r="B4539" s="220">
        <v>123623</v>
      </c>
      <c r="C4539" s="242" t="s">
        <v>14693</v>
      </c>
      <c r="D4539" s="353"/>
      <c r="E4539" s="353">
        <v>4342.335780024001</v>
      </c>
    </row>
    <row r="4540" spans="1:5">
      <c r="A4540" s="242" t="s">
        <v>14859</v>
      </c>
      <c r="B4540" s="220">
        <v>123625</v>
      </c>
      <c r="C4540" s="242" t="s">
        <v>10353</v>
      </c>
      <c r="D4540" s="353"/>
      <c r="E4540" s="353">
        <v>94.688270352000032</v>
      </c>
    </row>
    <row r="4541" spans="1:5">
      <c r="A4541" s="242" t="s">
        <v>14860</v>
      </c>
      <c r="B4541" s="220">
        <v>123626</v>
      </c>
      <c r="C4541" s="242" t="s">
        <v>10353</v>
      </c>
      <c r="D4541" s="353"/>
      <c r="E4541" s="353">
        <v>45.182795976000008</v>
      </c>
    </row>
    <row r="4542" spans="1:5">
      <c r="A4542" s="242" t="s">
        <v>14862</v>
      </c>
      <c r="B4542" s="220">
        <v>123627</v>
      </c>
      <c r="C4542" s="242" t="s">
        <v>7644</v>
      </c>
      <c r="D4542" s="353"/>
      <c r="E4542" s="353">
        <v>47.268488304000009</v>
      </c>
    </row>
    <row r="4543" spans="1:5">
      <c r="A4543" s="242" t="s">
        <v>14864</v>
      </c>
      <c r="B4543" s="220">
        <v>123628</v>
      </c>
      <c r="C4543" s="242" t="s">
        <v>10353</v>
      </c>
      <c r="D4543" s="353"/>
      <c r="E4543" s="353">
        <v>20.381428656000004</v>
      </c>
    </row>
    <row r="4544" spans="1:5">
      <c r="A4544" s="242" t="s">
        <v>14866</v>
      </c>
      <c r="B4544" s="220">
        <v>123634</v>
      </c>
      <c r="C4544" s="242" t="s">
        <v>10362</v>
      </c>
      <c r="D4544" s="353"/>
      <c r="E4544" s="353">
        <v>3.3068489760000004</v>
      </c>
    </row>
    <row r="4545" spans="1:5">
      <c r="A4545" s="242" t="s">
        <v>14868</v>
      </c>
      <c r="B4545" s="220">
        <v>123637</v>
      </c>
      <c r="C4545" s="242" t="s">
        <v>14700</v>
      </c>
      <c r="D4545" s="353"/>
      <c r="E4545" s="353">
        <v>7481.3135403600018</v>
      </c>
    </row>
    <row r="4546" spans="1:5">
      <c r="A4546" s="242" t="s">
        <v>14869</v>
      </c>
      <c r="B4546" s="220">
        <v>123638</v>
      </c>
      <c r="C4546" s="242" t="s">
        <v>14702</v>
      </c>
      <c r="D4546" s="353"/>
      <c r="E4546" s="353">
        <v>20539.325291256006</v>
      </c>
    </row>
    <row r="4547" spans="1:5">
      <c r="A4547" s="242" t="s">
        <v>14871</v>
      </c>
      <c r="B4547" s="220">
        <v>123639</v>
      </c>
      <c r="C4547" s="242" t="s">
        <v>26833</v>
      </c>
      <c r="D4547" s="353"/>
      <c r="E4547" s="353">
        <v>2826.8695731600005</v>
      </c>
    </row>
    <row r="4548" spans="1:5">
      <c r="A4548" s="242" t="s">
        <v>14873</v>
      </c>
      <c r="B4548" s="220">
        <v>123640</v>
      </c>
      <c r="C4548" s="242" t="s">
        <v>10407</v>
      </c>
      <c r="D4548" s="353"/>
      <c r="E4548" s="353">
        <v>10066.340063736003</v>
      </c>
    </row>
    <row r="4549" spans="1:5">
      <c r="A4549" s="242" t="s">
        <v>14875</v>
      </c>
      <c r="B4549" s="220">
        <v>123642</v>
      </c>
      <c r="C4549" s="242" t="s">
        <v>14706</v>
      </c>
      <c r="D4549" s="353"/>
      <c r="E4549" s="353">
        <v>415.59310807200006</v>
      </c>
    </row>
    <row r="4550" spans="1:5">
      <c r="A4550" s="242" t="s">
        <v>14877</v>
      </c>
      <c r="B4550" s="220">
        <v>123643</v>
      </c>
      <c r="C4550" s="242" t="s">
        <v>14706</v>
      </c>
      <c r="D4550" s="353"/>
      <c r="E4550" s="353">
        <v>414.23146437600013</v>
      </c>
    </row>
    <row r="4551" spans="1:5">
      <c r="A4551" s="242" t="s">
        <v>14879</v>
      </c>
      <c r="B4551" s="220">
        <v>123649</v>
      </c>
      <c r="C4551" s="242" t="s">
        <v>14709</v>
      </c>
      <c r="D4551" s="353"/>
      <c r="E4551" s="353">
        <v>1370.2025992320002</v>
      </c>
    </row>
    <row r="4552" spans="1:5">
      <c r="A4552" s="242" t="s">
        <v>14881</v>
      </c>
      <c r="B4552" s="220">
        <v>123739</v>
      </c>
      <c r="C4552" s="242" t="s">
        <v>14711</v>
      </c>
      <c r="D4552" s="353"/>
      <c r="E4552" s="353">
        <v>6636.6513743040014</v>
      </c>
    </row>
    <row r="4553" spans="1:5">
      <c r="A4553" s="242" t="s">
        <v>14883</v>
      </c>
      <c r="B4553" s="220">
        <v>123745</v>
      </c>
      <c r="C4553" s="242" t="s">
        <v>14713</v>
      </c>
      <c r="D4553" s="353"/>
      <c r="E4553" s="353">
        <v>2924.5188782160003</v>
      </c>
    </row>
    <row r="4554" spans="1:5">
      <c r="A4554" s="242" t="s">
        <v>14885</v>
      </c>
      <c r="B4554" s="220">
        <v>123747</v>
      </c>
      <c r="C4554" s="242" t="s">
        <v>14715</v>
      </c>
      <c r="D4554" s="353"/>
      <c r="E4554" s="353">
        <v>1346.2765742880003</v>
      </c>
    </row>
    <row r="4555" spans="1:5">
      <c r="A4555" s="242" t="s">
        <v>14887</v>
      </c>
      <c r="B4555" s="220">
        <v>123751</v>
      </c>
      <c r="C4555" s="242" t="s">
        <v>5315</v>
      </c>
      <c r="D4555" s="353"/>
      <c r="E4555" s="353">
        <v>2459.323035504</v>
      </c>
    </row>
    <row r="4556" spans="1:5">
      <c r="A4556" s="242" t="s">
        <v>14889</v>
      </c>
      <c r="B4556" s="220">
        <v>123757</v>
      </c>
      <c r="C4556" s="242" t="s">
        <v>14718</v>
      </c>
      <c r="D4556" s="353"/>
      <c r="E4556" s="353">
        <v>8.3211559200000025</v>
      </c>
    </row>
    <row r="4557" spans="1:5">
      <c r="A4557" s="242" t="s">
        <v>14891</v>
      </c>
      <c r="B4557" s="220">
        <v>123803</v>
      </c>
      <c r="C4557" s="242" t="s">
        <v>14720</v>
      </c>
      <c r="D4557" s="353"/>
      <c r="E4557" s="353">
        <v>25521.676835184004</v>
      </c>
    </row>
    <row r="4558" spans="1:5">
      <c r="A4558" s="242" t="s">
        <v>14893</v>
      </c>
      <c r="B4558" s="220">
        <v>123804</v>
      </c>
      <c r="C4558" s="242" t="s">
        <v>14722</v>
      </c>
      <c r="D4558" s="353"/>
      <c r="E4558" s="353">
        <v>21443.553965664003</v>
      </c>
    </row>
    <row r="4559" spans="1:5">
      <c r="A4559" s="242" t="s">
        <v>14895</v>
      </c>
      <c r="B4559" s="220">
        <v>123854</v>
      </c>
      <c r="C4559" s="242" t="s">
        <v>14724</v>
      </c>
      <c r="D4559" s="353"/>
      <c r="E4559" s="353">
        <v>7505.2395653040021</v>
      </c>
    </row>
    <row r="4560" spans="1:5">
      <c r="A4560" s="242" t="s">
        <v>14897</v>
      </c>
      <c r="B4560" s="220">
        <v>123868</v>
      </c>
      <c r="C4560" s="242" t="s">
        <v>8365</v>
      </c>
      <c r="D4560" s="353"/>
      <c r="E4560" s="353">
        <v>4766.9740926480008</v>
      </c>
    </row>
    <row r="4561" spans="1:5">
      <c r="A4561" s="242" t="s">
        <v>14898</v>
      </c>
      <c r="B4561" s="220">
        <v>123869</v>
      </c>
      <c r="C4561" s="242" t="s">
        <v>14727</v>
      </c>
      <c r="D4561" s="353"/>
      <c r="E4561" s="353">
        <v>323.24989075200006</v>
      </c>
    </row>
    <row r="4562" spans="1:5">
      <c r="A4562" s="242" t="s">
        <v>14899</v>
      </c>
      <c r="B4562" s="220">
        <v>123878</v>
      </c>
      <c r="C4562" s="242" t="s">
        <v>14729</v>
      </c>
      <c r="D4562" s="353"/>
      <c r="E4562" s="353">
        <v>2823.6599844480006</v>
      </c>
    </row>
    <row r="4563" spans="1:5">
      <c r="A4563" s="242" t="s">
        <v>14900</v>
      </c>
      <c r="B4563" s="220">
        <v>123879</v>
      </c>
      <c r="C4563" s="242" t="s">
        <v>14731</v>
      </c>
      <c r="D4563" s="353"/>
      <c r="E4563" s="353">
        <v>2980.6380505440006</v>
      </c>
    </row>
    <row r="4564" spans="1:5">
      <c r="A4564" s="242" t="s">
        <v>14901</v>
      </c>
      <c r="B4564" s="220">
        <v>123880</v>
      </c>
      <c r="C4564" s="242" t="s">
        <v>14733</v>
      </c>
      <c r="D4564" s="353"/>
      <c r="E4564" s="353">
        <v>15280.851857832004</v>
      </c>
    </row>
    <row r="4565" spans="1:5">
      <c r="A4565" s="242" t="s">
        <v>14903</v>
      </c>
      <c r="B4565" s="220">
        <v>123881</v>
      </c>
      <c r="C4565" s="242" t="s">
        <v>4890</v>
      </c>
      <c r="D4565" s="353"/>
      <c r="E4565" s="353">
        <v>52.380055512000013</v>
      </c>
    </row>
    <row r="4566" spans="1:5">
      <c r="A4566" s="242" t="s">
        <v>14905</v>
      </c>
      <c r="B4566" s="220">
        <v>123882</v>
      </c>
      <c r="C4566" s="242" t="s">
        <v>14736</v>
      </c>
      <c r="D4566" s="353"/>
      <c r="E4566" s="353">
        <v>738.78896534400008</v>
      </c>
    </row>
    <row r="4567" spans="1:5">
      <c r="A4567" s="242" t="s">
        <v>14907</v>
      </c>
      <c r="B4567" s="220">
        <v>123884</v>
      </c>
      <c r="C4567" s="242" t="s">
        <v>14738</v>
      </c>
      <c r="D4567" s="353"/>
      <c r="E4567" s="353">
        <v>349.70468256000009</v>
      </c>
    </row>
    <row r="4568" spans="1:5">
      <c r="A4568" s="242" t="s">
        <v>14909</v>
      </c>
      <c r="B4568" s="220">
        <v>123885</v>
      </c>
      <c r="C4568" s="242" t="s">
        <v>14740</v>
      </c>
      <c r="D4568" s="353"/>
      <c r="E4568" s="353">
        <v>133.34382194400001</v>
      </c>
    </row>
    <row r="4569" spans="1:5">
      <c r="A4569" s="242" t="s">
        <v>14911</v>
      </c>
      <c r="B4569" s="220">
        <v>123886</v>
      </c>
      <c r="C4569" s="242" t="s">
        <v>14742</v>
      </c>
      <c r="D4569" s="353"/>
      <c r="E4569" s="353">
        <v>1554.2190187200003</v>
      </c>
    </row>
    <row r="4570" spans="1:5">
      <c r="A4570" s="242" t="s">
        <v>14913</v>
      </c>
      <c r="B4570" s="220">
        <v>123888</v>
      </c>
      <c r="C4570" s="242" t="s">
        <v>14744</v>
      </c>
      <c r="D4570" s="353"/>
      <c r="E4570" s="353">
        <v>25318.694664216</v>
      </c>
    </row>
    <row r="4571" spans="1:5">
      <c r="A4571" s="242" t="s">
        <v>14915</v>
      </c>
      <c r="B4571" s="220">
        <v>123889</v>
      </c>
      <c r="C4571" s="242" t="s">
        <v>14746</v>
      </c>
      <c r="D4571" s="353"/>
      <c r="E4571" s="353">
        <v>1366.6580029440004</v>
      </c>
    </row>
    <row r="4572" spans="1:5">
      <c r="A4572" s="242" t="s">
        <v>14917</v>
      </c>
      <c r="B4572" s="220">
        <v>123890</v>
      </c>
      <c r="C4572" s="242" t="s">
        <v>14748</v>
      </c>
      <c r="D4572" s="353"/>
      <c r="E4572" s="353">
        <v>1507.7286125280002</v>
      </c>
    </row>
    <row r="4573" spans="1:5">
      <c r="A4573" s="242" t="s">
        <v>14919</v>
      </c>
      <c r="B4573" s="220">
        <v>123892</v>
      </c>
      <c r="C4573" s="242" t="s">
        <v>14750</v>
      </c>
      <c r="D4573" s="353"/>
      <c r="E4573" s="353">
        <v>0.54033480000000012</v>
      </c>
    </row>
    <row r="4574" spans="1:5">
      <c r="A4574" s="242" t="s">
        <v>14921</v>
      </c>
      <c r="B4574" s="220">
        <v>123893</v>
      </c>
      <c r="C4574" s="242" t="s">
        <v>29636</v>
      </c>
      <c r="D4574" s="353"/>
      <c r="E4574" s="353">
        <v>1695.9812568480004</v>
      </c>
    </row>
    <row r="4575" spans="1:5">
      <c r="A4575" s="242" t="s">
        <v>14922</v>
      </c>
      <c r="B4575" s="220">
        <v>123896</v>
      </c>
      <c r="C4575" s="242" t="s">
        <v>14753</v>
      </c>
      <c r="D4575" s="353"/>
      <c r="E4575" s="353">
        <v>29675.857231152007</v>
      </c>
    </row>
    <row r="4576" spans="1:5">
      <c r="A4576" s="242" t="s">
        <v>14924</v>
      </c>
      <c r="B4576" s="220">
        <v>123897</v>
      </c>
      <c r="C4576" s="242" t="s">
        <v>14755</v>
      </c>
      <c r="D4576" s="353"/>
      <c r="E4576" s="353">
        <v>326.98900756800009</v>
      </c>
    </row>
    <row r="4577" spans="1:5">
      <c r="A4577" s="242" t="s">
        <v>14926</v>
      </c>
      <c r="B4577" s="220">
        <v>123898</v>
      </c>
      <c r="C4577" s="242" t="s">
        <v>14757</v>
      </c>
      <c r="D4577" s="353"/>
      <c r="E4577" s="353">
        <v>250.49921328000008</v>
      </c>
    </row>
    <row r="4578" spans="1:5">
      <c r="A4578" s="242" t="s">
        <v>14927</v>
      </c>
      <c r="B4578" s="220">
        <v>123899</v>
      </c>
      <c r="C4578" s="242" t="s">
        <v>14759</v>
      </c>
      <c r="D4578" s="353"/>
      <c r="E4578" s="353">
        <v>777.98485173600011</v>
      </c>
    </row>
    <row r="4579" spans="1:5">
      <c r="A4579" s="242" t="s">
        <v>14928</v>
      </c>
      <c r="B4579" s="220">
        <v>123900</v>
      </c>
      <c r="C4579" s="242" t="s">
        <v>14761</v>
      </c>
      <c r="D4579" s="353"/>
      <c r="E4579" s="353">
        <v>492.96905143200007</v>
      </c>
    </row>
    <row r="4580" spans="1:5">
      <c r="A4580" s="242" t="s">
        <v>14930</v>
      </c>
      <c r="B4580" s="220">
        <v>123909</v>
      </c>
      <c r="C4580" s="242" t="s">
        <v>16542</v>
      </c>
      <c r="D4580" s="353"/>
      <c r="E4580" s="353">
        <v>83.600600256000021</v>
      </c>
    </row>
    <row r="4581" spans="1:5">
      <c r="A4581" s="242" t="s">
        <v>14932</v>
      </c>
      <c r="B4581" s="220">
        <v>123913</v>
      </c>
      <c r="C4581" s="242" t="s">
        <v>14764</v>
      </c>
      <c r="D4581" s="353"/>
      <c r="E4581" s="353">
        <v>14284.279966104004</v>
      </c>
    </row>
    <row r="4582" spans="1:5">
      <c r="A4582" s="242" t="s">
        <v>14933</v>
      </c>
      <c r="B4582" s="220">
        <v>123914</v>
      </c>
      <c r="C4582" s="242" t="s">
        <v>16542</v>
      </c>
      <c r="D4582" s="353"/>
      <c r="E4582" s="353">
        <v>281.27668348800006</v>
      </c>
    </row>
    <row r="4583" spans="1:5">
      <c r="A4583" s="242" t="s">
        <v>14935</v>
      </c>
      <c r="B4583" s="220">
        <v>123927</v>
      </c>
      <c r="C4583" s="242" t="s">
        <v>14767</v>
      </c>
      <c r="D4583" s="353"/>
      <c r="E4583" s="353">
        <v>1935.0469857600001</v>
      </c>
    </row>
    <row r="4584" spans="1:5">
      <c r="A4584" s="242" t="s">
        <v>14936</v>
      </c>
      <c r="B4584" s="220">
        <v>123928</v>
      </c>
      <c r="C4584" s="242" t="s">
        <v>14769</v>
      </c>
      <c r="D4584" s="353"/>
      <c r="E4584" s="353">
        <v>60.88492526400001</v>
      </c>
    </row>
    <row r="4585" spans="1:5">
      <c r="A4585" s="242" t="s">
        <v>14937</v>
      </c>
      <c r="B4585" s="220">
        <v>123929</v>
      </c>
      <c r="C4585" s="242" t="s">
        <v>19994</v>
      </c>
      <c r="D4585" s="353"/>
      <c r="E4585" s="353">
        <v>930.15393811200011</v>
      </c>
    </row>
    <row r="4586" spans="1:5">
      <c r="A4586" s="242" t="s">
        <v>14939</v>
      </c>
      <c r="B4586" s="220">
        <v>123932</v>
      </c>
      <c r="C4586" s="242" t="s">
        <v>14667</v>
      </c>
      <c r="D4586" s="353"/>
      <c r="E4586" s="353">
        <v>783.43142652000029</v>
      </c>
    </row>
    <row r="4587" spans="1:5">
      <c r="A4587" s="242" t="s">
        <v>14940</v>
      </c>
      <c r="B4587" s="220">
        <v>123933</v>
      </c>
      <c r="C4587" s="242" t="s">
        <v>14773</v>
      </c>
      <c r="D4587" s="353"/>
      <c r="E4587" s="353">
        <v>1757.9792718000001</v>
      </c>
    </row>
    <row r="4588" spans="1:5">
      <c r="A4588" s="242" t="s">
        <v>14941</v>
      </c>
      <c r="B4588" s="220">
        <v>123934</v>
      </c>
      <c r="C4588" s="242" t="s">
        <v>14769</v>
      </c>
      <c r="D4588" s="353"/>
      <c r="E4588" s="353">
        <v>291.87805226400008</v>
      </c>
    </row>
    <row r="4589" spans="1:5">
      <c r="A4589" s="242" t="s">
        <v>14943</v>
      </c>
      <c r="B4589" s="220">
        <v>123935</v>
      </c>
      <c r="C4589" s="242" t="s">
        <v>4955</v>
      </c>
      <c r="D4589" s="353"/>
      <c r="E4589" s="353">
        <v>905.54709132000028</v>
      </c>
    </row>
    <row r="4590" spans="1:5">
      <c r="A4590" s="242" t="s">
        <v>14945</v>
      </c>
      <c r="B4590" s="220">
        <v>123936</v>
      </c>
      <c r="C4590" s="242" t="s">
        <v>30446</v>
      </c>
      <c r="D4590" s="353"/>
      <c r="E4590" s="353">
        <v>157.81018168800006</v>
      </c>
    </row>
    <row r="4591" spans="1:5">
      <c r="A4591" s="242" t="s">
        <v>14947</v>
      </c>
      <c r="B4591" s="220">
        <v>123937</v>
      </c>
      <c r="C4591" s="242" t="s">
        <v>14778</v>
      </c>
      <c r="D4591" s="353"/>
      <c r="E4591" s="353">
        <v>94.00744850400001</v>
      </c>
    </row>
    <row r="4592" spans="1:5">
      <c r="A4592" s="242" t="s">
        <v>14949</v>
      </c>
      <c r="B4592" s="220">
        <v>123938</v>
      </c>
      <c r="C4592" s="242" t="s">
        <v>7686</v>
      </c>
      <c r="D4592" s="353"/>
      <c r="E4592" s="353">
        <v>5226.9611078880007</v>
      </c>
    </row>
    <row r="4593" spans="1:5">
      <c r="A4593" s="242" t="s">
        <v>14950</v>
      </c>
      <c r="B4593" s="220">
        <v>123939</v>
      </c>
      <c r="C4593" s="242" t="s">
        <v>14781</v>
      </c>
      <c r="D4593" s="353"/>
      <c r="E4593" s="353">
        <v>10944.989288712</v>
      </c>
    </row>
    <row r="4594" spans="1:5">
      <c r="A4594" s="242" t="s">
        <v>14951</v>
      </c>
      <c r="B4594" s="220">
        <v>123950</v>
      </c>
      <c r="C4594" s="242" t="s">
        <v>14783</v>
      </c>
      <c r="D4594" s="353"/>
      <c r="E4594" s="353">
        <v>657.72793864800019</v>
      </c>
    </row>
    <row r="4595" spans="1:5">
      <c r="A4595" s="242" t="s">
        <v>14952</v>
      </c>
      <c r="B4595" s="220">
        <v>123963</v>
      </c>
      <c r="C4595" s="242" t="s">
        <v>7562</v>
      </c>
      <c r="D4595" s="353"/>
      <c r="E4595" s="353">
        <v>38.417804279999999</v>
      </c>
    </row>
    <row r="4596" spans="1:5">
      <c r="A4596" s="242" t="s">
        <v>14954</v>
      </c>
      <c r="B4596" s="220">
        <v>124005</v>
      </c>
      <c r="C4596" s="242" t="s">
        <v>14786</v>
      </c>
      <c r="D4596" s="353"/>
      <c r="E4596" s="353">
        <v>1628.1908528400002</v>
      </c>
    </row>
    <row r="4597" spans="1:5">
      <c r="A4597" s="242" t="s">
        <v>14955</v>
      </c>
      <c r="B4597" s="220">
        <v>124007</v>
      </c>
      <c r="C4597" s="242" t="s">
        <v>7770</v>
      </c>
      <c r="D4597" s="353"/>
      <c r="E4597" s="353">
        <v>134.41368484800003</v>
      </c>
    </row>
    <row r="4598" spans="1:5">
      <c r="A4598" s="242" t="s">
        <v>14957</v>
      </c>
      <c r="B4598" s="220">
        <v>124009</v>
      </c>
      <c r="C4598" s="242" t="s">
        <v>14789</v>
      </c>
      <c r="D4598" s="353"/>
      <c r="E4598" s="353">
        <v>20673.447195312005</v>
      </c>
    </row>
    <row r="4599" spans="1:5">
      <c r="A4599" s="242" t="s">
        <v>14959</v>
      </c>
      <c r="B4599" s="220">
        <v>124012</v>
      </c>
      <c r="C4599" s="242" t="s">
        <v>14789</v>
      </c>
      <c r="D4599" s="353"/>
      <c r="E4599" s="353">
        <v>10453.003646616</v>
      </c>
    </row>
    <row r="4600" spans="1:5">
      <c r="A4600" s="242" t="s">
        <v>14961</v>
      </c>
      <c r="B4600" s="220">
        <v>124105</v>
      </c>
      <c r="C4600" s="242" t="s">
        <v>14736</v>
      </c>
      <c r="D4600" s="353"/>
      <c r="E4600" s="353">
        <v>276.17592297599998</v>
      </c>
    </row>
    <row r="4601" spans="1:5">
      <c r="A4601" s="242" t="s">
        <v>14963</v>
      </c>
      <c r="B4601" s="220">
        <v>124106</v>
      </c>
      <c r="C4601" s="242" t="s">
        <v>14793</v>
      </c>
      <c r="D4601" s="353"/>
      <c r="E4601" s="353">
        <v>1.4589039600000004</v>
      </c>
    </row>
    <row r="4602" spans="1:5">
      <c r="A4602" s="242" t="s">
        <v>14965</v>
      </c>
      <c r="B4602" s="220">
        <v>124110</v>
      </c>
      <c r="C4602" s="242" t="s">
        <v>14795</v>
      </c>
      <c r="D4602" s="353"/>
      <c r="E4602" s="353">
        <v>49275.216104328007</v>
      </c>
    </row>
    <row r="4603" spans="1:5">
      <c r="A4603" s="242" t="s">
        <v>14967</v>
      </c>
      <c r="B4603" s="220">
        <v>124113</v>
      </c>
      <c r="C4603" s="242" t="s">
        <v>14797</v>
      </c>
      <c r="D4603" s="353"/>
      <c r="E4603" s="353">
        <v>132.85752062400005</v>
      </c>
    </row>
    <row r="4604" spans="1:5">
      <c r="A4604" s="242" t="s">
        <v>14969</v>
      </c>
      <c r="B4604" s="220">
        <v>124129</v>
      </c>
      <c r="C4604" s="242" t="s">
        <v>14799</v>
      </c>
      <c r="D4604" s="353"/>
      <c r="E4604" s="353">
        <v>916.96976899200013</v>
      </c>
    </row>
    <row r="4605" spans="1:5">
      <c r="A4605" s="242" t="s">
        <v>14971</v>
      </c>
      <c r="B4605" s="220">
        <v>124351</v>
      </c>
      <c r="C4605" s="242" t="s">
        <v>14801</v>
      </c>
      <c r="D4605" s="353"/>
      <c r="E4605" s="353">
        <v>3078.3413890800007</v>
      </c>
    </row>
    <row r="4606" spans="1:5">
      <c r="A4606" s="242" t="s">
        <v>14973</v>
      </c>
      <c r="B4606" s="220">
        <v>124389</v>
      </c>
      <c r="C4606" s="242" t="s">
        <v>14803</v>
      </c>
      <c r="D4606" s="353"/>
      <c r="E4606" s="353">
        <v>85.059504216000008</v>
      </c>
    </row>
    <row r="4607" spans="1:5">
      <c r="A4607" s="242" t="s">
        <v>14975</v>
      </c>
      <c r="B4607" s="220">
        <v>125133</v>
      </c>
      <c r="C4607" s="242" t="s">
        <v>14805</v>
      </c>
      <c r="D4607" s="353"/>
      <c r="E4607" s="353">
        <v>7197.5080900080002</v>
      </c>
    </row>
    <row r="4608" spans="1:5">
      <c r="A4608" s="242" t="s">
        <v>14976</v>
      </c>
      <c r="B4608" s="220">
        <v>12551</v>
      </c>
      <c r="C4608" s="242" t="s">
        <v>24287</v>
      </c>
      <c r="D4608" s="353"/>
      <c r="E4608" s="353">
        <v>75.960266184000034</v>
      </c>
    </row>
    <row r="4609" spans="1:5">
      <c r="A4609" s="242" t="s">
        <v>14978</v>
      </c>
      <c r="B4609" s="220">
        <v>12558</v>
      </c>
      <c r="C4609" s="242" t="s">
        <v>14808</v>
      </c>
      <c r="D4609" s="353"/>
      <c r="E4609" s="353">
        <v>153.82251086400004</v>
      </c>
    </row>
    <row r="4610" spans="1:5">
      <c r="A4610" s="242" t="s">
        <v>14980</v>
      </c>
      <c r="B4610" s="220">
        <v>12564</v>
      </c>
      <c r="C4610" s="242" t="s">
        <v>14810</v>
      </c>
      <c r="D4610" s="353"/>
      <c r="E4610" s="353">
        <v>0.54033480000000012</v>
      </c>
    </row>
    <row r="4611" spans="1:5">
      <c r="A4611" s="242" t="s">
        <v>14982</v>
      </c>
      <c r="B4611" s="220">
        <v>12568</v>
      </c>
      <c r="C4611" s="242" t="s">
        <v>14812</v>
      </c>
      <c r="D4611" s="353"/>
      <c r="E4611" s="353">
        <v>1439.5059406800003</v>
      </c>
    </row>
    <row r="4612" spans="1:5">
      <c r="A4612" s="242" t="s">
        <v>14984</v>
      </c>
      <c r="B4612" s="220">
        <v>125760</v>
      </c>
      <c r="C4612" s="242" t="s">
        <v>14702</v>
      </c>
      <c r="D4612" s="353"/>
      <c r="E4612" s="353">
        <v>3126.5824800240007</v>
      </c>
    </row>
    <row r="4613" spans="1:5">
      <c r="A4613" s="242" t="s">
        <v>14986</v>
      </c>
      <c r="B4613" s="220">
        <v>125761</v>
      </c>
      <c r="C4613" s="242" t="s">
        <v>10407</v>
      </c>
      <c r="D4613" s="353"/>
      <c r="E4613" s="353">
        <v>2339.3038697280003</v>
      </c>
    </row>
    <row r="4614" spans="1:5">
      <c r="A4614" s="242" t="s">
        <v>14987</v>
      </c>
      <c r="B4614" s="220">
        <v>125764</v>
      </c>
      <c r="C4614" s="242" t="s">
        <v>14816</v>
      </c>
      <c r="D4614" s="353"/>
      <c r="E4614" s="353">
        <v>1327.1163022800001</v>
      </c>
    </row>
    <row r="4615" spans="1:5">
      <c r="A4615" s="242" t="s">
        <v>14989</v>
      </c>
      <c r="B4615" s="220">
        <v>125765</v>
      </c>
      <c r="C4615" s="242" t="s">
        <v>19994</v>
      </c>
      <c r="D4615" s="353"/>
      <c r="E4615" s="353">
        <v>2737.2496432320004</v>
      </c>
    </row>
    <row r="4616" spans="1:5">
      <c r="A4616" s="242" t="s">
        <v>14991</v>
      </c>
      <c r="B4616" s="220">
        <v>125768</v>
      </c>
      <c r="C4616" s="242" t="s">
        <v>14819</v>
      </c>
      <c r="D4616" s="353"/>
      <c r="E4616" s="353">
        <v>2092.8031339680006</v>
      </c>
    </row>
    <row r="4617" spans="1:5">
      <c r="A4617" s="242" t="s">
        <v>14992</v>
      </c>
      <c r="B4617" s="220">
        <v>125769</v>
      </c>
      <c r="C4617" s="242" t="s">
        <v>10353</v>
      </c>
      <c r="D4617" s="353"/>
      <c r="E4617" s="353">
        <v>67.790404007999996</v>
      </c>
    </row>
    <row r="4618" spans="1:5">
      <c r="A4618" s="242" t="s">
        <v>14993</v>
      </c>
      <c r="B4618" s="220">
        <v>125770</v>
      </c>
      <c r="C4618" s="242" t="s">
        <v>14822</v>
      </c>
      <c r="D4618" s="353"/>
      <c r="E4618" s="353">
        <v>979.7566727520001</v>
      </c>
    </row>
    <row r="4619" spans="1:5">
      <c r="A4619" s="242" t="s">
        <v>14994</v>
      </c>
      <c r="B4619" s="220">
        <v>125771</v>
      </c>
      <c r="C4619" s="242" t="s">
        <v>14824</v>
      </c>
      <c r="D4619" s="353"/>
      <c r="E4619" s="353">
        <v>150.46162840800002</v>
      </c>
    </row>
    <row r="4620" spans="1:5">
      <c r="A4620" s="242" t="s">
        <v>14996</v>
      </c>
      <c r="B4620" s="220">
        <v>125772</v>
      </c>
      <c r="C4620" s="242" t="s">
        <v>14826</v>
      </c>
      <c r="D4620" s="353"/>
      <c r="E4620" s="353">
        <v>78.73758705600001</v>
      </c>
    </row>
    <row r="4621" spans="1:5">
      <c r="A4621" s="242" t="s">
        <v>14998</v>
      </c>
      <c r="B4621" s="220">
        <v>125773</v>
      </c>
      <c r="C4621" s="242" t="s">
        <v>14828</v>
      </c>
      <c r="D4621" s="353"/>
      <c r="E4621" s="353">
        <v>16.826025672000004</v>
      </c>
    </row>
    <row r="4622" spans="1:5">
      <c r="A4622" s="242" t="s">
        <v>14999</v>
      </c>
      <c r="B4622" s="220">
        <v>125777</v>
      </c>
      <c r="C4622" s="242" t="s">
        <v>19994</v>
      </c>
      <c r="D4622" s="353"/>
      <c r="E4622" s="353">
        <v>1880.1921968640002</v>
      </c>
    </row>
    <row r="4623" spans="1:5">
      <c r="A4623" s="242" t="s">
        <v>15001</v>
      </c>
      <c r="B4623" s="220">
        <v>125788</v>
      </c>
      <c r="C4623" s="242" t="s">
        <v>14831</v>
      </c>
      <c r="D4623" s="353"/>
      <c r="E4623" s="353">
        <v>1231.3149422400002</v>
      </c>
    </row>
    <row r="4624" spans="1:5">
      <c r="A4624" s="242" t="s">
        <v>15003</v>
      </c>
      <c r="B4624" s="220">
        <v>125792</v>
      </c>
      <c r="C4624" s="242" t="s">
        <v>2644</v>
      </c>
      <c r="D4624" s="353"/>
      <c r="E4624" s="353">
        <v>115.83697442400002</v>
      </c>
    </row>
    <row r="4625" spans="1:5">
      <c r="A4625" s="242" t="s">
        <v>15005</v>
      </c>
      <c r="B4625" s="220">
        <v>125793</v>
      </c>
      <c r="C4625" s="242" t="s">
        <v>7662</v>
      </c>
      <c r="D4625" s="353"/>
      <c r="E4625" s="353">
        <v>16.047943560000004</v>
      </c>
    </row>
    <row r="4626" spans="1:5">
      <c r="A4626" s="242" t="s">
        <v>15007</v>
      </c>
      <c r="B4626" s="220">
        <v>125794</v>
      </c>
      <c r="C4626" s="242" t="s">
        <v>14835</v>
      </c>
      <c r="D4626" s="353"/>
      <c r="E4626" s="353">
        <v>6180.0144348240001</v>
      </c>
    </row>
    <row r="4627" spans="1:5">
      <c r="A4627" s="242" t="s">
        <v>15009</v>
      </c>
      <c r="B4627" s="220">
        <v>125797</v>
      </c>
      <c r="C4627" s="242" t="s">
        <v>28536</v>
      </c>
      <c r="D4627" s="353"/>
      <c r="E4627" s="353">
        <v>363.22385925600008</v>
      </c>
    </row>
    <row r="4628" spans="1:5">
      <c r="A4628" s="242" t="s">
        <v>15011</v>
      </c>
      <c r="B4628" s="220">
        <v>125798</v>
      </c>
      <c r="C4628" s="242" t="s">
        <v>14838</v>
      </c>
      <c r="D4628" s="353"/>
      <c r="E4628" s="353">
        <v>131769.66457116004</v>
      </c>
    </row>
    <row r="4629" spans="1:5">
      <c r="A4629" s="242" t="s">
        <v>15013</v>
      </c>
      <c r="B4629" s="220">
        <v>125816</v>
      </c>
      <c r="C4629" s="242" t="s">
        <v>14840</v>
      </c>
      <c r="D4629" s="353"/>
      <c r="E4629" s="353">
        <v>4.4307453599999995</v>
      </c>
    </row>
    <row r="4630" spans="1:5">
      <c r="A4630" s="242" t="s">
        <v>15015</v>
      </c>
      <c r="B4630" s="220">
        <v>12584</v>
      </c>
      <c r="C4630" s="242" t="s">
        <v>14842</v>
      </c>
      <c r="D4630" s="353"/>
      <c r="E4630" s="353">
        <v>32.095887120000008</v>
      </c>
    </row>
    <row r="4631" spans="1:5">
      <c r="A4631" s="242" t="s">
        <v>15016</v>
      </c>
      <c r="B4631" s="220">
        <v>12592</v>
      </c>
      <c r="C4631" s="242" t="s">
        <v>14844</v>
      </c>
      <c r="D4631" s="353"/>
      <c r="E4631" s="353">
        <v>7533.0019673280012</v>
      </c>
    </row>
    <row r="4632" spans="1:5">
      <c r="A4632" s="242" t="s">
        <v>15018</v>
      </c>
      <c r="B4632" s="220">
        <v>12599</v>
      </c>
      <c r="C4632" s="242" t="s">
        <v>14846</v>
      </c>
      <c r="D4632" s="353"/>
      <c r="E4632" s="353">
        <v>12855.083613408002</v>
      </c>
    </row>
    <row r="4633" spans="1:5">
      <c r="A4633" s="242" t="s">
        <v>15020</v>
      </c>
      <c r="B4633" s="220">
        <v>126020</v>
      </c>
      <c r="C4633" s="242" t="s">
        <v>7662</v>
      </c>
      <c r="D4633" s="353"/>
      <c r="E4633" s="353">
        <v>4.8630132000000001</v>
      </c>
    </row>
    <row r="4634" spans="1:5">
      <c r="A4634" s="242" t="s">
        <v>15021</v>
      </c>
      <c r="B4634" s="220">
        <v>126038</v>
      </c>
      <c r="C4634" s="242" t="s">
        <v>14849</v>
      </c>
      <c r="D4634" s="353"/>
      <c r="E4634" s="353">
        <v>10758.833143416001</v>
      </c>
    </row>
    <row r="4635" spans="1:5">
      <c r="A4635" s="242" t="s">
        <v>15023</v>
      </c>
      <c r="B4635" s="220">
        <v>126040</v>
      </c>
      <c r="C4635" s="242" t="s">
        <v>7662</v>
      </c>
      <c r="D4635" s="353"/>
      <c r="E4635" s="353">
        <v>10.655402256000002</v>
      </c>
    </row>
    <row r="4636" spans="1:5">
      <c r="A4636" s="242" t="s">
        <v>15025</v>
      </c>
      <c r="B4636" s="220">
        <v>126056</v>
      </c>
      <c r="C4636" s="242" t="s">
        <v>14852</v>
      </c>
      <c r="D4636" s="353"/>
      <c r="E4636" s="353">
        <v>5.5438350480000009</v>
      </c>
    </row>
    <row r="4637" spans="1:5">
      <c r="A4637" s="242" t="s">
        <v>15027</v>
      </c>
      <c r="B4637" s="220">
        <v>12607</v>
      </c>
      <c r="C4637" s="242" t="s">
        <v>14854</v>
      </c>
      <c r="D4637" s="353"/>
      <c r="E4637" s="353">
        <v>662.2991710560002</v>
      </c>
    </row>
    <row r="4638" spans="1:5">
      <c r="A4638" s="242" t="s">
        <v>15029</v>
      </c>
      <c r="B4638" s="220">
        <v>12608</v>
      </c>
      <c r="C4638" s="242" t="s">
        <v>14856</v>
      </c>
      <c r="D4638" s="353"/>
      <c r="E4638" s="353">
        <v>450.66083659200007</v>
      </c>
    </row>
    <row r="4639" spans="1:5">
      <c r="A4639" s="242" t="s">
        <v>15031</v>
      </c>
      <c r="B4639" s="220">
        <v>12609</v>
      </c>
      <c r="C4639" s="242" t="s">
        <v>14858</v>
      </c>
      <c r="D4639" s="353"/>
      <c r="E4639" s="353">
        <v>38.515064544000012</v>
      </c>
    </row>
    <row r="4640" spans="1:5">
      <c r="A4640" s="242" t="s">
        <v>15033</v>
      </c>
      <c r="B4640" s="220">
        <v>126118</v>
      </c>
      <c r="C4640" s="242" t="s">
        <v>14671</v>
      </c>
      <c r="D4640" s="353"/>
      <c r="E4640" s="353">
        <v>2194.4833366320008</v>
      </c>
    </row>
    <row r="4641" spans="1:5">
      <c r="A4641" s="242" t="s">
        <v>15035</v>
      </c>
      <c r="B4641" s="220">
        <v>12628</v>
      </c>
      <c r="C4641" s="242" t="s">
        <v>14861</v>
      </c>
      <c r="D4641" s="353"/>
      <c r="E4641" s="353">
        <v>16.631505144000002</v>
      </c>
    </row>
    <row r="4642" spans="1:5">
      <c r="A4642" s="242" t="s">
        <v>15037</v>
      </c>
      <c r="B4642" s="220">
        <v>12629</v>
      </c>
      <c r="C4642" s="242" t="s">
        <v>14863</v>
      </c>
      <c r="D4642" s="353"/>
      <c r="E4642" s="353">
        <v>15.950683296000003</v>
      </c>
    </row>
    <row r="4643" spans="1:5">
      <c r="A4643" s="242" t="s">
        <v>15039</v>
      </c>
      <c r="B4643" s="220">
        <v>126388</v>
      </c>
      <c r="C4643" s="242" t="s">
        <v>14865</v>
      </c>
      <c r="D4643" s="353"/>
      <c r="E4643" s="353">
        <v>259.00408303199998</v>
      </c>
    </row>
    <row r="4644" spans="1:5">
      <c r="A4644" s="242" t="s">
        <v>15041</v>
      </c>
      <c r="B4644" s="220">
        <v>12639</v>
      </c>
      <c r="C4644" s="242" t="s">
        <v>14867</v>
      </c>
      <c r="D4644" s="353"/>
      <c r="E4644" s="353">
        <v>226.76770886400001</v>
      </c>
    </row>
    <row r="4645" spans="1:5">
      <c r="A4645" s="242" t="s">
        <v>15043</v>
      </c>
      <c r="B4645" s="220">
        <v>12642</v>
      </c>
      <c r="C4645" s="242" t="s">
        <v>10353</v>
      </c>
      <c r="D4645" s="353"/>
      <c r="E4645" s="353">
        <v>30.691016640000001</v>
      </c>
    </row>
    <row r="4646" spans="1:5">
      <c r="A4646" s="242" t="s">
        <v>15045</v>
      </c>
      <c r="B4646" s="220">
        <v>126436</v>
      </c>
      <c r="C4646" s="242" t="s">
        <v>14870</v>
      </c>
      <c r="D4646" s="353"/>
      <c r="E4646" s="353">
        <v>568.73479708800016</v>
      </c>
    </row>
    <row r="4647" spans="1:5">
      <c r="A4647" s="242" t="s">
        <v>15047</v>
      </c>
      <c r="B4647" s="220">
        <v>126440</v>
      </c>
      <c r="C4647" s="242" t="s">
        <v>14872</v>
      </c>
      <c r="D4647" s="353"/>
      <c r="E4647" s="353">
        <v>990.49852857600001</v>
      </c>
    </row>
    <row r="4648" spans="1:5">
      <c r="A4648" s="242" t="s">
        <v>15049</v>
      </c>
      <c r="B4648" s="220">
        <v>126441</v>
      </c>
      <c r="C4648" s="242" t="s">
        <v>14874</v>
      </c>
      <c r="D4648" s="353"/>
      <c r="E4648" s="353">
        <v>6364.8089364240004</v>
      </c>
    </row>
    <row r="4649" spans="1:5">
      <c r="A4649" s="242" t="s">
        <v>15050</v>
      </c>
      <c r="B4649" s="220">
        <v>126444</v>
      </c>
      <c r="C4649" s="242" t="s">
        <v>14876</v>
      </c>
      <c r="D4649" s="353"/>
      <c r="E4649" s="353">
        <v>1142.7648752160003</v>
      </c>
    </row>
    <row r="4650" spans="1:5">
      <c r="A4650" s="242" t="s">
        <v>15052</v>
      </c>
      <c r="B4650" s="220">
        <v>126445</v>
      </c>
      <c r="C4650" s="242" t="s">
        <v>14878</v>
      </c>
      <c r="D4650" s="353"/>
      <c r="E4650" s="353">
        <v>1142.7648752160003</v>
      </c>
    </row>
    <row r="4651" spans="1:5">
      <c r="A4651" s="242" t="s">
        <v>15054</v>
      </c>
      <c r="B4651" s="220">
        <v>126458</v>
      </c>
      <c r="C4651" s="242" t="s">
        <v>14880</v>
      </c>
      <c r="D4651" s="353"/>
      <c r="E4651" s="353">
        <v>3133.3366650240005</v>
      </c>
    </row>
    <row r="4652" spans="1:5">
      <c r="A4652" s="242" t="s">
        <v>15056</v>
      </c>
      <c r="B4652" s="220">
        <v>126462</v>
      </c>
      <c r="C4652" s="242" t="s">
        <v>14882</v>
      </c>
      <c r="D4652" s="353"/>
      <c r="E4652" s="353">
        <v>1840.4559756720002</v>
      </c>
    </row>
    <row r="4653" spans="1:5">
      <c r="A4653" s="242" t="s">
        <v>15058</v>
      </c>
      <c r="B4653" s="220">
        <v>126479</v>
      </c>
      <c r="C4653" s="242" t="s">
        <v>14884</v>
      </c>
      <c r="D4653" s="353"/>
      <c r="E4653" s="353">
        <v>18791.223339600005</v>
      </c>
    </row>
    <row r="4654" spans="1:5">
      <c r="A4654" s="242" t="s">
        <v>15060</v>
      </c>
      <c r="B4654" s="220">
        <v>126480</v>
      </c>
      <c r="C4654" s="242" t="s">
        <v>14886</v>
      </c>
      <c r="D4654" s="353"/>
      <c r="E4654" s="353">
        <v>2144.3943006720006</v>
      </c>
    </row>
    <row r="4655" spans="1:5">
      <c r="A4655" s="242" t="s">
        <v>15062</v>
      </c>
      <c r="B4655" s="220">
        <v>126487</v>
      </c>
      <c r="C4655" s="242" t="s">
        <v>14888</v>
      </c>
      <c r="D4655" s="353"/>
      <c r="E4655" s="353">
        <v>1007.6703685200001</v>
      </c>
    </row>
    <row r="4656" spans="1:5">
      <c r="A4656" s="242" t="s">
        <v>15064</v>
      </c>
      <c r="B4656" s="220">
        <v>126488</v>
      </c>
      <c r="C4656" s="242" t="s">
        <v>14890</v>
      </c>
      <c r="D4656" s="353"/>
      <c r="E4656" s="353">
        <v>1068.5552937840002</v>
      </c>
    </row>
    <row r="4657" spans="1:5">
      <c r="A4657" s="242" t="s">
        <v>15065</v>
      </c>
      <c r="B4657" s="220">
        <v>126489</v>
      </c>
      <c r="C4657" s="242" t="s">
        <v>14892</v>
      </c>
      <c r="D4657" s="353"/>
      <c r="E4657" s="353">
        <v>979.95119328000021</v>
      </c>
    </row>
    <row r="4658" spans="1:5">
      <c r="A4658" s="242" t="s">
        <v>15067</v>
      </c>
      <c r="B4658" s="220">
        <v>126494</v>
      </c>
      <c r="C4658" s="242" t="s">
        <v>14894</v>
      </c>
      <c r="D4658" s="353"/>
      <c r="E4658" s="353">
        <v>167.19039381600001</v>
      </c>
    </row>
    <row r="4659" spans="1:5">
      <c r="A4659" s="242" t="s">
        <v>15069</v>
      </c>
      <c r="B4659" s="220">
        <v>126495</v>
      </c>
      <c r="C4659" s="242" t="s">
        <v>14896</v>
      </c>
      <c r="D4659" s="353"/>
      <c r="E4659" s="353">
        <v>250.59647354400002</v>
      </c>
    </row>
    <row r="4660" spans="1:5">
      <c r="A4660" s="242" t="s">
        <v>15071</v>
      </c>
      <c r="B4660" s="220">
        <v>126502</v>
      </c>
      <c r="C4660" s="242" t="s">
        <v>1501</v>
      </c>
      <c r="D4660" s="353"/>
      <c r="E4660" s="353">
        <v>33.652051344000007</v>
      </c>
    </row>
    <row r="4661" spans="1:5">
      <c r="A4661" s="242" t="s">
        <v>15072</v>
      </c>
      <c r="B4661" s="220">
        <v>126509</v>
      </c>
      <c r="C4661" s="242" t="s">
        <v>4888</v>
      </c>
      <c r="D4661" s="353"/>
      <c r="E4661" s="353">
        <v>8132.6114948880004</v>
      </c>
    </row>
    <row r="4662" spans="1:5">
      <c r="A4662" s="242" t="s">
        <v>18744</v>
      </c>
      <c r="B4662" s="220">
        <v>126511</v>
      </c>
      <c r="C4662" s="242" t="s">
        <v>16542</v>
      </c>
      <c r="D4662" s="353"/>
      <c r="E4662" s="353">
        <v>103.19314010400001</v>
      </c>
    </row>
    <row r="4663" spans="1:5">
      <c r="A4663" s="242" t="s">
        <v>18746</v>
      </c>
      <c r="B4663" s="220">
        <v>126515</v>
      </c>
      <c r="C4663" s="242" t="s">
        <v>1670</v>
      </c>
      <c r="D4663" s="353"/>
      <c r="E4663" s="353">
        <v>4152.4297112160011</v>
      </c>
    </row>
    <row r="4664" spans="1:5">
      <c r="A4664" s="242" t="s">
        <v>18748</v>
      </c>
      <c r="B4664" s="220">
        <v>126519</v>
      </c>
      <c r="C4664" s="242" t="s">
        <v>14902</v>
      </c>
      <c r="D4664" s="353"/>
      <c r="E4664" s="353">
        <v>99.205469280000017</v>
      </c>
    </row>
    <row r="4665" spans="1:5">
      <c r="A4665" s="242" t="s">
        <v>18750</v>
      </c>
      <c r="B4665" s="220">
        <v>126529</v>
      </c>
      <c r="C4665" s="242" t="s">
        <v>14904</v>
      </c>
      <c r="D4665" s="353"/>
      <c r="E4665" s="353">
        <v>332.19783503999997</v>
      </c>
    </row>
    <row r="4666" spans="1:5">
      <c r="A4666" s="242" t="s">
        <v>18752</v>
      </c>
      <c r="B4666" s="220">
        <v>126543</v>
      </c>
      <c r="C4666" s="242" t="s">
        <v>14906</v>
      </c>
      <c r="D4666" s="353"/>
      <c r="E4666" s="353">
        <v>11958.927540912002</v>
      </c>
    </row>
    <row r="4667" spans="1:5">
      <c r="A4667" s="242" t="s">
        <v>18754</v>
      </c>
      <c r="B4667" s="220">
        <v>126544</v>
      </c>
      <c r="C4667" s="242" t="s">
        <v>14908</v>
      </c>
      <c r="D4667" s="353"/>
      <c r="E4667" s="353">
        <v>2610.3682254960008</v>
      </c>
    </row>
    <row r="4668" spans="1:5">
      <c r="A4668" s="242" t="s">
        <v>18756</v>
      </c>
      <c r="B4668" s="220">
        <v>126545</v>
      </c>
      <c r="C4668" s="242" t="s">
        <v>14910</v>
      </c>
      <c r="D4668" s="353"/>
      <c r="E4668" s="353">
        <v>16056.945537768002</v>
      </c>
    </row>
    <row r="4669" spans="1:5">
      <c r="A4669" s="242" t="s">
        <v>18758</v>
      </c>
      <c r="B4669" s="220">
        <v>126546</v>
      </c>
      <c r="C4669" s="242" t="s">
        <v>14912</v>
      </c>
      <c r="D4669" s="353"/>
      <c r="E4669" s="353">
        <v>1914.5250700560002</v>
      </c>
    </row>
    <row r="4670" spans="1:5">
      <c r="A4670" s="242" t="s">
        <v>18759</v>
      </c>
      <c r="B4670" s="220">
        <v>126548</v>
      </c>
      <c r="C4670" s="242" t="s">
        <v>14914</v>
      </c>
      <c r="D4670" s="353"/>
      <c r="E4670" s="353">
        <v>18434.569951512003</v>
      </c>
    </row>
    <row r="4671" spans="1:5">
      <c r="A4671" s="242" t="s">
        <v>18761</v>
      </c>
      <c r="B4671" s="220">
        <v>126549</v>
      </c>
      <c r="C4671" s="242" t="s">
        <v>14916</v>
      </c>
      <c r="D4671" s="353"/>
      <c r="E4671" s="353">
        <v>19086.116460048001</v>
      </c>
    </row>
    <row r="4672" spans="1:5">
      <c r="A4672" s="242" t="s">
        <v>18763</v>
      </c>
      <c r="B4672" s="220">
        <v>126550</v>
      </c>
      <c r="C4672" s="242" t="s">
        <v>14918</v>
      </c>
      <c r="D4672" s="353"/>
      <c r="E4672" s="353">
        <v>16526.561319144002</v>
      </c>
    </row>
    <row r="4673" spans="1:5">
      <c r="A4673" s="242" t="s">
        <v>22185</v>
      </c>
      <c r="B4673" s="220">
        <v>126553</v>
      </c>
      <c r="C4673" s="242" t="s">
        <v>14920</v>
      </c>
      <c r="D4673" s="353"/>
      <c r="E4673" s="353">
        <v>7585.0902420480015</v>
      </c>
    </row>
    <row r="4674" spans="1:5">
      <c r="A4674" s="242" t="s">
        <v>22187</v>
      </c>
      <c r="B4674" s="220">
        <v>126554</v>
      </c>
      <c r="C4674" s="242" t="s">
        <v>14783</v>
      </c>
      <c r="D4674" s="353"/>
      <c r="E4674" s="353">
        <v>1218.0443195520002</v>
      </c>
    </row>
    <row r="4675" spans="1:5">
      <c r="A4675" s="242" t="s">
        <v>22189</v>
      </c>
      <c r="B4675" s="220">
        <v>126555</v>
      </c>
      <c r="C4675" s="242" t="s">
        <v>14923</v>
      </c>
      <c r="D4675" s="353"/>
      <c r="E4675" s="353">
        <v>5182.2213864480009</v>
      </c>
    </row>
    <row r="4676" spans="1:5">
      <c r="A4676" s="242" t="s">
        <v>22191</v>
      </c>
      <c r="B4676" s="220">
        <v>126556</v>
      </c>
      <c r="C4676" s="242" t="s">
        <v>14925</v>
      </c>
      <c r="D4676" s="353"/>
      <c r="E4676" s="353">
        <v>15542.190187200003</v>
      </c>
    </row>
    <row r="4677" spans="1:5">
      <c r="A4677" s="242" t="s">
        <v>22193</v>
      </c>
      <c r="B4677" s="220">
        <v>126557</v>
      </c>
      <c r="C4677" s="242" t="s">
        <v>4888</v>
      </c>
      <c r="D4677" s="353"/>
      <c r="E4677" s="353">
        <v>8453.7648866160016</v>
      </c>
    </row>
    <row r="4678" spans="1:5">
      <c r="A4678" s="242" t="s">
        <v>22195</v>
      </c>
      <c r="B4678" s="220">
        <v>126558</v>
      </c>
      <c r="C4678" s="242" t="s">
        <v>10677</v>
      </c>
      <c r="D4678" s="353"/>
      <c r="E4678" s="353">
        <v>15085.747768248</v>
      </c>
    </row>
    <row r="4679" spans="1:5">
      <c r="A4679" s="242" t="s">
        <v>22196</v>
      </c>
      <c r="B4679" s="220">
        <v>126559</v>
      </c>
      <c r="C4679" s="242" t="s">
        <v>14929</v>
      </c>
      <c r="D4679" s="353"/>
      <c r="E4679" s="353">
        <v>8537.3654868720023</v>
      </c>
    </row>
    <row r="4680" spans="1:5">
      <c r="A4680" s="242" t="s">
        <v>22197</v>
      </c>
      <c r="B4680" s="220">
        <v>12657</v>
      </c>
      <c r="C4680" s="242" t="s">
        <v>14931</v>
      </c>
      <c r="D4680" s="353"/>
      <c r="E4680" s="353">
        <v>2820.9907305360002</v>
      </c>
    </row>
    <row r="4681" spans="1:5">
      <c r="A4681" s="242" t="s">
        <v>22199</v>
      </c>
      <c r="B4681" s="220">
        <v>12664</v>
      </c>
      <c r="C4681" s="242" t="s">
        <v>28541</v>
      </c>
      <c r="D4681" s="353"/>
      <c r="E4681" s="353">
        <v>3.5554029840000005</v>
      </c>
    </row>
    <row r="4682" spans="1:5">
      <c r="A4682" s="242" t="s">
        <v>22201</v>
      </c>
      <c r="B4682" s="220">
        <v>12682</v>
      </c>
      <c r="C4682" s="242" t="s">
        <v>14934</v>
      </c>
      <c r="D4682" s="353"/>
      <c r="E4682" s="353">
        <v>885.84648451200019</v>
      </c>
    </row>
    <row r="4683" spans="1:5">
      <c r="A4683" s="242" t="s">
        <v>22203</v>
      </c>
      <c r="B4683" s="220">
        <v>12683</v>
      </c>
      <c r="C4683" s="242" t="s">
        <v>1586</v>
      </c>
      <c r="D4683" s="353"/>
      <c r="E4683" s="353">
        <v>206.19175968000005</v>
      </c>
    </row>
    <row r="4684" spans="1:5">
      <c r="A4684" s="242" t="s">
        <v>22205</v>
      </c>
      <c r="B4684" s="220">
        <v>12686</v>
      </c>
      <c r="C4684" s="242" t="s">
        <v>10343</v>
      </c>
      <c r="D4684" s="353"/>
      <c r="E4684" s="353">
        <v>509.60055657600009</v>
      </c>
    </row>
    <row r="4685" spans="1:5">
      <c r="A4685" s="242" t="s">
        <v>22207</v>
      </c>
      <c r="B4685" s="220">
        <v>12692</v>
      </c>
      <c r="C4685" s="242" t="s">
        <v>14938</v>
      </c>
      <c r="D4685" s="353"/>
      <c r="E4685" s="353">
        <v>0.8753423760000002</v>
      </c>
    </row>
    <row r="4686" spans="1:5">
      <c r="A4686" s="242" t="s">
        <v>22209</v>
      </c>
      <c r="B4686" s="220">
        <v>126950</v>
      </c>
      <c r="C4686" s="242" t="s">
        <v>26831</v>
      </c>
      <c r="D4686" s="353"/>
      <c r="E4686" s="353">
        <v>39.001365864000007</v>
      </c>
    </row>
    <row r="4687" spans="1:5">
      <c r="A4687" s="242" t="s">
        <v>22211</v>
      </c>
      <c r="B4687" s="220">
        <v>126951</v>
      </c>
      <c r="C4687" s="242" t="s">
        <v>26831</v>
      </c>
      <c r="D4687" s="353"/>
      <c r="E4687" s="353">
        <v>36.332111951999998</v>
      </c>
    </row>
    <row r="4688" spans="1:5">
      <c r="A4688" s="242" t="s">
        <v>22213</v>
      </c>
      <c r="B4688" s="220">
        <v>126952</v>
      </c>
      <c r="C4688" s="242" t="s">
        <v>14942</v>
      </c>
      <c r="D4688" s="353"/>
      <c r="E4688" s="353">
        <v>415.10680675200007</v>
      </c>
    </row>
    <row r="4689" spans="1:5">
      <c r="A4689" s="242" t="s">
        <v>22215</v>
      </c>
      <c r="B4689" s="220">
        <v>126953</v>
      </c>
      <c r="C4689" s="242" t="s">
        <v>14944</v>
      </c>
      <c r="D4689" s="353"/>
      <c r="E4689" s="353">
        <v>73.528759584000028</v>
      </c>
    </row>
    <row r="4690" spans="1:5">
      <c r="A4690" s="242" t="s">
        <v>22217</v>
      </c>
      <c r="B4690" s="220">
        <v>127050</v>
      </c>
      <c r="C4690" s="242" t="s">
        <v>14946</v>
      </c>
      <c r="D4690" s="353"/>
      <c r="E4690" s="353">
        <v>36264.364774776004</v>
      </c>
    </row>
    <row r="4691" spans="1:5">
      <c r="A4691" s="242" t="s">
        <v>22219</v>
      </c>
      <c r="B4691" s="220">
        <v>127051</v>
      </c>
      <c r="C4691" s="242" t="s">
        <v>14948</v>
      </c>
      <c r="D4691" s="353"/>
      <c r="E4691" s="353">
        <v>4894.2877782240012</v>
      </c>
    </row>
    <row r="4692" spans="1:5">
      <c r="A4692" s="242" t="s">
        <v>22221</v>
      </c>
      <c r="B4692" s="220">
        <v>127052</v>
      </c>
      <c r="C4692" s="242" t="s">
        <v>15828</v>
      </c>
      <c r="D4692" s="353"/>
      <c r="E4692" s="353">
        <v>85.837586328000015</v>
      </c>
    </row>
    <row r="4693" spans="1:5">
      <c r="A4693" s="242" t="s">
        <v>22223</v>
      </c>
      <c r="B4693" s="220">
        <v>127053</v>
      </c>
      <c r="C4693" s="242" t="s">
        <v>7656</v>
      </c>
      <c r="D4693" s="353"/>
      <c r="E4693" s="353">
        <v>30.539722896000008</v>
      </c>
    </row>
    <row r="4694" spans="1:5">
      <c r="A4694" s="242" t="s">
        <v>22225</v>
      </c>
      <c r="B4694" s="220">
        <v>127054</v>
      </c>
      <c r="C4694" s="242" t="s">
        <v>8352</v>
      </c>
      <c r="D4694" s="353"/>
      <c r="E4694" s="353">
        <v>140.63834174400003</v>
      </c>
    </row>
    <row r="4695" spans="1:5">
      <c r="A4695" s="242" t="s">
        <v>22227</v>
      </c>
      <c r="B4695" s="220">
        <v>127055</v>
      </c>
      <c r="C4695" s="242" t="s">
        <v>14953</v>
      </c>
      <c r="D4695" s="353"/>
      <c r="E4695" s="353">
        <v>3022.9462653840001</v>
      </c>
    </row>
    <row r="4696" spans="1:5">
      <c r="A4696" s="242" t="s">
        <v>22229</v>
      </c>
      <c r="B4696" s="220">
        <v>127056</v>
      </c>
      <c r="C4696" s="242" t="s">
        <v>26829</v>
      </c>
      <c r="D4696" s="353"/>
      <c r="E4696" s="353">
        <v>766.27039327200021</v>
      </c>
    </row>
    <row r="4697" spans="1:5">
      <c r="A4697" s="242" t="s">
        <v>22231</v>
      </c>
      <c r="B4697" s="220">
        <v>127057</v>
      </c>
      <c r="C4697" s="242" t="s">
        <v>14956</v>
      </c>
      <c r="D4697" s="353"/>
      <c r="E4697" s="353">
        <v>600.73342394400015</v>
      </c>
    </row>
    <row r="4698" spans="1:5">
      <c r="A4698" s="242" t="s">
        <v>22233</v>
      </c>
      <c r="B4698" s="220">
        <v>127058</v>
      </c>
      <c r="C4698" s="242" t="s">
        <v>14958</v>
      </c>
      <c r="D4698" s="353"/>
      <c r="E4698" s="353">
        <v>882.63689580000005</v>
      </c>
    </row>
    <row r="4699" spans="1:5">
      <c r="A4699" s="242" t="s">
        <v>22235</v>
      </c>
      <c r="B4699" s="220">
        <v>127059</v>
      </c>
      <c r="C4699" s="242" t="s">
        <v>14960</v>
      </c>
      <c r="D4699" s="353"/>
      <c r="E4699" s="353">
        <v>531.52734276000012</v>
      </c>
    </row>
    <row r="4700" spans="1:5">
      <c r="A4700" s="242" t="s">
        <v>22237</v>
      </c>
      <c r="B4700" s="220">
        <v>127060</v>
      </c>
      <c r="C4700" s="242" t="s">
        <v>14962</v>
      </c>
      <c r="D4700" s="353"/>
      <c r="E4700" s="353">
        <v>1464.4045682640001</v>
      </c>
    </row>
    <row r="4701" spans="1:5">
      <c r="A4701" s="242" t="s">
        <v>22239</v>
      </c>
      <c r="B4701" s="220">
        <v>127061</v>
      </c>
      <c r="C4701" s="242" t="s">
        <v>14964</v>
      </c>
      <c r="D4701" s="353"/>
      <c r="E4701" s="353">
        <v>886.97038089600005</v>
      </c>
    </row>
    <row r="4702" spans="1:5">
      <c r="A4702" s="242" t="s">
        <v>22241</v>
      </c>
      <c r="B4702" s="220">
        <v>127062</v>
      </c>
      <c r="C4702" s="242" t="s">
        <v>14966</v>
      </c>
      <c r="D4702" s="353"/>
      <c r="E4702" s="353">
        <v>631.70541467999999</v>
      </c>
    </row>
    <row r="4703" spans="1:5">
      <c r="A4703" s="242" t="s">
        <v>22243</v>
      </c>
      <c r="B4703" s="220">
        <v>127063</v>
      </c>
      <c r="C4703" s="242" t="s">
        <v>14968</v>
      </c>
      <c r="D4703" s="353"/>
      <c r="E4703" s="353">
        <v>2148.1874509680001</v>
      </c>
    </row>
    <row r="4704" spans="1:5">
      <c r="A4704" s="242" t="s">
        <v>22245</v>
      </c>
      <c r="B4704" s="220">
        <v>127064</v>
      </c>
      <c r="C4704" s="242" t="s">
        <v>14970</v>
      </c>
      <c r="D4704" s="353"/>
      <c r="E4704" s="353">
        <v>734.17450615200016</v>
      </c>
    </row>
    <row r="4705" spans="1:5">
      <c r="A4705" s="242" t="s">
        <v>22247</v>
      </c>
      <c r="B4705" s="220">
        <v>127065</v>
      </c>
      <c r="C4705" s="242" t="s">
        <v>14972</v>
      </c>
      <c r="D4705" s="353"/>
      <c r="E4705" s="353">
        <v>46593.847886112017</v>
      </c>
    </row>
    <row r="4706" spans="1:5">
      <c r="A4706" s="242" t="s">
        <v>22249</v>
      </c>
      <c r="B4706" s="220">
        <v>127066</v>
      </c>
      <c r="C4706" s="242" t="s">
        <v>14974</v>
      </c>
      <c r="D4706" s="353"/>
      <c r="E4706" s="353">
        <v>2059.5833504640004</v>
      </c>
    </row>
    <row r="4707" spans="1:5">
      <c r="A4707" s="242" t="s">
        <v>22251</v>
      </c>
      <c r="B4707" s="220">
        <v>127067</v>
      </c>
      <c r="C4707" s="242" t="s">
        <v>26829</v>
      </c>
      <c r="D4707" s="353"/>
      <c r="E4707" s="353">
        <v>1882.4291829360006</v>
      </c>
    </row>
    <row r="4708" spans="1:5">
      <c r="A4708" s="242" t="s">
        <v>22253</v>
      </c>
      <c r="B4708" s="220">
        <v>127068</v>
      </c>
      <c r="C4708" s="242" t="s">
        <v>14977</v>
      </c>
      <c r="D4708" s="353"/>
      <c r="E4708" s="353">
        <v>587.9923293600001</v>
      </c>
    </row>
    <row r="4709" spans="1:5">
      <c r="A4709" s="242" t="s">
        <v>22255</v>
      </c>
      <c r="B4709" s="220">
        <v>127069</v>
      </c>
      <c r="C4709" s="242" t="s">
        <v>14979</v>
      </c>
      <c r="D4709" s="353"/>
      <c r="E4709" s="353">
        <v>1082.9498128560003</v>
      </c>
    </row>
    <row r="4710" spans="1:5">
      <c r="A4710" s="242" t="s">
        <v>22257</v>
      </c>
      <c r="B4710" s="220">
        <v>127070</v>
      </c>
      <c r="C4710" s="242" t="s">
        <v>14981</v>
      </c>
      <c r="D4710" s="353"/>
      <c r="E4710" s="353">
        <v>1224.7012442880002</v>
      </c>
    </row>
    <row r="4711" spans="1:5">
      <c r="A4711" s="242" t="s">
        <v>22259</v>
      </c>
      <c r="B4711" s="220">
        <v>127071</v>
      </c>
      <c r="C4711" s="242" t="s">
        <v>14983</v>
      </c>
      <c r="D4711" s="353"/>
      <c r="E4711" s="353">
        <v>719.77998708000018</v>
      </c>
    </row>
    <row r="4712" spans="1:5">
      <c r="A4712" s="242" t="s">
        <v>22261</v>
      </c>
      <c r="B4712" s="220">
        <v>127072</v>
      </c>
      <c r="C4712" s="242" t="s">
        <v>14985</v>
      </c>
      <c r="D4712" s="353"/>
      <c r="E4712" s="353">
        <v>19401.726016728007</v>
      </c>
    </row>
    <row r="4713" spans="1:5">
      <c r="A4713" s="242" t="s">
        <v>22263</v>
      </c>
      <c r="B4713" s="220">
        <v>127073</v>
      </c>
      <c r="C4713" s="242" t="s">
        <v>7692</v>
      </c>
      <c r="D4713" s="353"/>
      <c r="E4713" s="353">
        <v>10378.253730384002</v>
      </c>
    </row>
    <row r="4714" spans="1:5">
      <c r="A4714" s="242" t="s">
        <v>22265</v>
      </c>
      <c r="B4714" s="220">
        <v>127074</v>
      </c>
      <c r="C4714" s="242" t="s">
        <v>14988</v>
      </c>
      <c r="D4714" s="353"/>
      <c r="E4714" s="353">
        <v>385.34516596800006</v>
      </c>
    </row>
    <row r="4715" spans="1:5">
      <c r="A4715" s="242" t="s">
        <v>22267</v>
      </c>
      <c r="B4715" s="220">
        <v>127075</v>
      </c>
      <c r="C4715" s="242" t="s">
        <v>14990</v>
      </c>
      <c r="D4715" s="353"/>
      <c r="E4715" s="353">
        <v>195.97943196000003</v>
      </c>
    </row>
    <row r="4716" spans="1:5">
      <c r="A4716" s="242" t="s">
        <v>22269</v>
      </c>
      <c r="B4716" s="220">
        <v>127076</v>
      </c>
      <c r="C4716" s="242" t="s">
        <v>24204</v>
      </c>
      <c r="D4716" s="353"/>
      <c r="E4716" s="353">
        <v>298.44852343200006</v>
      </c>
    </row>
    <row r="4717" spans="1:5">
      <c r="A4717" s="242" t="s">
        <v>22271</v>
      </c>
      <c r="B4717" s="220">
        <v>127077</v>
      </c>
      <c r="C4717" s="242" t="s">
        <v>24204</v>
      </c>
      <c r="D4717" s="353"/>
      <c r="E4717" s="353">
        <v>249.72113116800006</v>
      </c>
    </row>
    <row r="4718" spans="1:5">
      <c r="A4718" s="242" t="s">
        <v>22273</v>
      </c>
      <c r="B4718" s="220">
        <v>127078</v>
      </c>
      <c r="C4718" s="242" t="s">
        <v>24204</v>
      </c>
      <c r="D4718" s="353"/>
      <c r="E4718" s="353">
        <v>906.32517343200004</v>
      </c>
    </row>
    <row r="4719" spans="1:5">
      <c r="A4719" s="242" t="s">
        <v>22275</v>
      </c>
      <c r="B4719" s="220">
        <v>127079</v>
      </c>
      <c r="C4719" s="242" t="s">
        <v>14995</v>
      </c>
      <c r="D4719" s="353"/>
      <c r="E4719" s="353">
        <v>11.865752208000002</v>
      </c>
    </row>
    <row r="4720" spans="1:5">
      <c r="A4720" s="242" t="s">
        <v>22277</v>
      </c>
      <c r="B4720" s="220">
        <v>127091</v>
      </c>
      <c r="C4720" s="242" t="s">
        <v>14997</v>
      </c>
      <c r="D4720" s="353"/>
      <c r="E4720" s="353">
        <v>55.395123696000013</v>
      </c>
    </row>
    <row r="4721" spans="1:5">
      <c r="A4721" s="242" t="s">
        <v>22279</v>
      </c>
      <c r="B4721" s="220">
        <v>127175</v>
      </c>
      <c r="C4721" s="242" t="s">
        <v>16542</v>
      </c>
      <c r="D4721" s="353"/>
      <c r="E4721" s="353">
        <v>58.896493200000009</v>
      </c>
    </row>
    <row r="4722" spans="1:5">
      <c r="A4722" s="242" t="s">
        <v>22281</v>
      </c>
      <c r="B4722" s="220">
        <v>127181</v>
      </c>
      <c r="C4722" s="242" t="s">
        <v>15000</v>
      </c>
      <c r="D4722" s="353"/>
      <c r="E4722" s="353">
        <v>126.14656240800002</v>
      </c>
    </row>
    <row r="4723" spans="1:5">
      <c r="A4723" s="242" t="s">
        <v>22283</v>
      </c>
      <c r="B4723" s="220">
        <v>127182</v>
      </c>
      <c r="C4723" s="242" t="s">
        <v>15002</v>
      </c>
      <c r="D4723" s="353"/>
      <c r="E4723" s="353">
        <v>382.03831699200003</v>
      </c>
    </row>
    <row r="4724" spans="1:5">
      <c r="A4724" s="242" t="s">
        <v>22285</v>
      </c>
      <c r="B4724" s="220">
        <v>127185</v>
      </c>
      <c r="C4724" s="242" t="s">
        <v>15004</v>
      </c>
      <c r="D4724" s="353"/>
      <c r="E4724" s="353">
        <v>35921.965418712003</v>
      </c>
    </row>
    <row r="4725" spans="1:5">
      <c r="A4725" s="242" t="s">
        <v>22286</v>
      </c>
      <c r="B4725" s="220">
        <v>127186</v>
      </c>
      <c r="C4725" s="242" t="s">
        <v>15006</v>
      </c>
      <c r="D4725" s="353"/>
      <c r="E4725" s="353">
        <v>16613.955069696003</v>
      </c>
    </row>
    <row r="4726" spans="1:5">
      <c r="A4726" s="242" t="s">
        <v>22287</v>
      </c>
      <c r="B4726" s="220">
        <v>127200</v>
      </c>
      <c r="C4726" s="242" t="s">
        <v>15008</v>
      </c>
      <c r="D4726" s="353"/>
      <c r="E4726" s="353">
        <v>7500.3765521040013</v>
      </c>
    </row>
    <row r="4727" spans="1:5">
      <c r="A4727" s="242" t="s">
        <v>22289</v>
      </c>
      <c r="B4727" s="220">
        <v>127218</v>
      </c>
      <c r="C4727" s="242" t="s">
        <v>15010</v>
      </c>
      <c r="D4727" s="353"/>
      <c r="E4727" s="353">
        <v>2126.0121107760006</v>
      </c>
    </row>
    <row r="4728" spans="1:5">
      <c r="A4728" s="242" t="s">
        <v>22291</v>
      </c>
      <c r="B4728" s="220">
        <v>127244</v>
      </c>
      <c r="C4728" s="242" t="s">
        <v>15012</v>
      </c>
      <c r="D4728" s="353"/>
      <c r="E4728" s="353">
        <v>3709.5064689600003</v>
      </c>
    </row>
    <row r="4729" spans="1:5">
      <c r="A4729" s="242" t="s">
        <v>22293</v>
      </c>
      <c r="B4729" s="220">
        <v>127246</v>
      </c>
      <c r="C4729" s="242" t="s">
        <v>15014</v>
      </c>
      <c r="D4729" s="353"/>
      <c r="E4729" s="353">
        <v>10891.063875672002</v>
      </c>
    </row>
    <row r="4730" spans="1:5">
      <c r="A4730" s="242" t="s">
        <v>22295</v>
      </c>
      <c r="B4730" s="220">
        <v>127249</v>
      </c>
      <c r="C4730" s="242" t="s">
        <v>1751</v>
      </c>
      <c r="D4730" s="353"/>
      <c r="E4730" s="353">
        <v>1096.2204355440003</v>
      </c>
    </row>
    <row r="4731" spans="1:5">
      <c r="A4731" s="242" t="s">
        <v>22297</v>
      </c>
      <c r="B4731" s="220">
        <v>127250</v>
      </c>
      <c r="C4731" s="242" t="s">
        <v>15017</v>
      </c>
      <c r="D4731" s="353"/>
      <c r="E4731" s="353">
        <v>372.70133164800006</v>
      </c>
    </row>
    <row r="4732" spans="1:5">
      <c r="A4732" s="242" t="s">
        <v>22299</v>
      </c>
      <c r="B4732" s="220">
        <v>127251</v>
      </c>
      <c r="C4732" s="242" t="s">
        <v>15019</v>
      </c>
      <c r="D4732" s="353"/>
      <c r="E4732" s="353">
        <v>135.63484149600004</v>
      </c>
    </row>
    <row r="4733" spans="1:5">
      <c r="A4733" s="242" t="s">
        <v>22301</v>
      </c>
      <c r="B4733" s="220">
        <v>127252</v>
      </c>
      <c r="C4733" s="242" t="s">
        <v>15828</v>
      </c>
      <c r="D4733" s="353"/>
      <c r="E4733" s="353">
        <v>186.25340556000003</v>
      </c>
    </row>
    <row r="4734" spans="1:5">
      <c r="A4734" s="242" t="s">
        <v>22302</v>
      </c>
      <c r="B4734" s="220">
        <v>127258</v>
      </c>
      <c r="C4734" s="242" t="s">
        <v>15022</v>
      </c>
      <c r="D4734" s="353"/>
      <c r="E4734" s="353">
        <v>255.89175458400004</v>
      </c>
    </row>
    <row r="4735" spans="1:5">
      <c r="A4735" s="242" t="s">
        <v>22303</v>
      </c>
      <c r="B4735" s="220">
        <v>127259</v>
      </c>
      <c r="C4735" s="242" t="s">
        <v>15024</v>
      </c>
      <c r="D4735" s="353"/>
      <c r="E4735" s="353">
        <v>465.05535566400005</v>
      </c>
    </row>
    <row r="4736" spans="1:5">
      <c r="A4736" s="242" t="s">
        <v>22305</v>
      </c>
      <c r="B4736" s="220">
        <v>127263</v>
      </c>
      <c r="C4736" s="242" t="s">
        <v>15026</v>
      </c>
      <c r="D4736" s="353"/>
      <c r="E4736" s="353">
        <v>210.62250504000005</v>
      </c>
    </row>
    <row r="4737" spans="1:5">
      <c r="A4737" s="242" t="s">
        <v>22307</v>
      </c>
      <c r="B4737" s="220">
        <v>127264</v>
      </c>
      <c r="C4737" s="242" t="s">
        <v>15028</v>
      </c>
      <c r="D4737" s="353"/>
      <c r="E4737" s="353">
        <v>23.688277632000009</v>
      </c>
    </row>
    <row r="4738" spans="1:5">
      <c r="A4738" s="242" t="s">
        <v>22309</v>
      </c>
      <c r="B4738" s="220">
        <v>127265</v>
      </c>
      <c r="C4738" s="242" t="s">
        <v>15030</v>
      </c>
      <c r="D4738" s="353"/>
      <c r="E4738" s="353">
        <v>3.3068489760000004</v>
      </c>
    </row>
    <row r="4739" spans="1:5">
      <c r="A4739" s="242" t="s">
        <v>22311</v>
      </c>
      <c r="B4739" s="220">
        <v>127268</v>
      </c>
      <c r="C4739" s="242" t="s">
        <v>15032</v>
      </c>
      <c r="D4739" s="353"/>
      <c r="E4739" s="353">
        <v>211.93011525600005</v>
      </c>
    </row>
    <row r="4740" spans="1:5">
      <c r="A4740" s="242" t="s">
        <v>22313</v>
      </c>
      <c r="B4740" s="220">
        <v>127270</v>
      </c>
      <c r="C4740" s="242" t="s">
        <v>15034</v>
      </c>
      <c r="D4740" s="353"/>
      <c r="E4740" s="353">
        <v>29846.062693152006</v>
      </c>
    </row>
    <row r="4741" spans="1:5">
      <c r="A4741" s="242" t="s">
        <v>22315</v>
      </c>
      <c r="B4741" s="220">
        <v>127271</v>
      </c>
      <c r="C4741" s="242" t="s">
        <v>15036</v>
      </c>
      <c r="D4741" s="353"/>
      <c r="E4741" s="353">
        <v>1328.7697267679998</v>
      </c>
    </row>
    <row r="4742" spans="1:5">
      <c r="A4742" s="242" t="s">
        <v>22317</v>
      </c>
      <c r="B4742" s="220">
        <v>127273</v>
      </c>
      <c r="C4742" s="242" t="s">
        <v>15038</v>
      </c>
      <c r="D4742" s="353"/>
      <c r="E4742" s="353">
        <v>3795.9708436560009</v>
      </c>
    </row>
    <row r="4743" spans="1:5">
      <c r="A4743" s="242" t="s">
        <v>22318</v>
      </c>
      <c r="B4743" s="220">
        <v>127277</v>
      </c>
      <c r="C4743" s="242" t="s">
        <v>15040</v>
      </c>
      <c r="D4743" s="353"/>
      <c r="E4743" s="353">
        <v>825.93416188800018</v>
      </c>
    </row>
    <row r="4744" spans="1:5">
      <c r="A4744" s="242" t="s">
        <v>22320</v>
      </c>
      <c r="B4744" s="220">
        <v>127282</v>
      </c>
      <c r="C4744" s="242" t="s">
        <v>15042</v>
      </c>
      <c r="D4744" s="353"/>
      <c r="E4744" s="353">
        <v>2270.0113349759999</v>
      </c>
    </row>
    <row r="4745" spans="1:5">
      <c r="A4745" s="242" t="s">
        <v>22322</v>
      </c>
      <c r="B4745" s="220">
        <v>127283</v>
      </c>
      <c r="C4745" s="242" t="s">
        <v>15044</v>
      </c>
      <c r="D4745" s="353"/>
      <c r="E4745" s="353">
        <v>6562.4417928720004</v>
      </c>
    </row>
    <row r="4746" spans="1:5">
      <c r="A4746" s="242" t="s">
        <v>22324</v>
      </c>
      <c r="B4746" s="220">
        <v>127284</v>
      </c>
      <c r="C4746" s="242" t="s">
        <v>15046</v>
      </c>
      <c r="D4746" s="353"/>
      <c r="E4746" s="353">
        <v>41.19512515200001</v>
      </c>
    </row>
    <row r="4747" spans="1:5">
      <c r="A4747" s="242" t="s">
        <v>22326</v>
      </c>
      <c r="B4747" s="220">
        <v>127286</v>
      </c>
      <c r="C4747" s="242" t="s">
        <v>15048</v>
      </c>
      <c r="D4747" s="353"/>
      <c r="E4747" s="353">
        <v>456.98275375200006</v>
      </c>
    </row>
    <row r="4748" spans="1:5">
      <c r="A4748" s="242" t="s">
        <v>22328</v>
      </c>
      <c r="B4748" s="220">
        <v>127287</v>
      </c>
      <c r="C4748" s="242" t="s">
        <v>15828</v>
      </c>
      <c r="D4748" s="353"/>
      <c r="E4748" s="353">
        <v>743.21971070400002</v>
      </c>
    </row>
    <row r="4749" spans="1:5">
      <c r="A4749" s="242" t="s">
        <v>22330</v>
      </c>
      <c r="B4749" s="220">
        <v>127289</v>
      </c>
      <c r="C4749" s="242" t="s">
        <v>15051</v>
      </c>
      <c r="D4749" s="353"/>
      <c r="E4749" s="353">
        <v>667.8430061040001</v>
      </c>
    </row>
    <row r="4750" spans="1:5">
      <c r="A4750" s="242" t="s">
        <v>22332</v>
      </c>
      <c r="B4750" s="220">
        <v>127290</v>
      </c>
      <c r="C4750" s="242" t="s">
        <v>15053</v>
      </c>
      <c r="D4750" s="353"/>
      <c r="E4750" s="353">
        <v>1173.736865952</v>
      </c>
    </row>
    <row r="4751" spans="1:5">
      <c r="A4751" s="242" t="s">
        <v>22334</v>
      </c>
      <c r="B4751" s="220">
        <v>127293</v>
      </c>
      <c r="C4751" s="242" t="s">
        <v>15055</v>
      </c>
      <c r="D4751" s="353"/>
      <c r="E4751" s="353">
        <v>1057.6081107359998</v>
      </c>
    </row>
    <row r="4752" spans="1:5">
      <c r="A4752" s="242" t="s">
        <v>22336</v>
      </c>
      <c r="B4752" s="220">
        <v>127295</v>
      </c>
      <c r="C4752" s="242" t="s">
        <v>15057</v>
      </c>
      <c r="D4752" s="353"/>
      <c r="E4752" s="353">
        <v>365.40681184800002</v>
      </c>
    </row>
    <row r="4753" spans="1:5">
      <c r="A4753" s="242" t="s">
        <v>22338</v>
      </c>
      <c r="B4753" s="220">
        <v>127298</v>
      </c>
      <c r="C4753" s="242" t="s">
        <v>15059</v>
      </c>
      <c r="D4753" s="353"/>
      <c r="E4753" s="353">
        <v>157.22662010400006</v>
      </c>
    </row>
    <row r="4754" spans="1:5">
      <c r="A4754" s="242" t="s">
        <v>22340</v>
      </c>
      <c r="B4754" s="220">
        <v>127303</v>
      </c>
      <c r="C4754" s="242" t="s">
        <v>15061</v>
      </c>
      <c r="D4754" s="353"/>
      <c r="E4754" s="353">
        <v>286.48551096000011</v>
      </c>
    </row>
    <row r="4755" spans="1:5">
      <c r="A4755" s="242" t="s">
        <v>22342</v>
      </c>
      <c r="B4755" s="220">
        <v>127304</v>
      </c>
      <c r="C4755" s="242" t="s">
        <v>15063</v>
      </c>
      <c r="D4755" s="353"/>
      <c r="E4755" s="353">
        <v>264.11565024000004</v>
      </c>
    </row>
    <row r="4756" spans="1:5">
      <c r="A4756" s="242" t="s">
        <v>22344</v>
      </c>
      <c r="B4756" s="220">
        <v>127307</v>
      </c>
      <c r="C4756" s="242" t="s">
        <v>15828</v>
      </c>
      <c r="D4756" s="353"/>
      <c r="E4756" s="353">
        <v>105.19237886400002</v>
      </c>
    </row>
    <row r="4757" spans="1:5">
      <c r="A4757" s="242" t="s">
        <v>22345</v>
      </c>
      <c r="B4757" s="220">
        <v>127308</v>
      </c>
      <c r="C4757" s="242" t="s">
        <v>15066</v>
      </c>
      <c r="D4757" s="353"/>
      <c r="E4757" s="353">
        <v>181.58491288800002</v>
      </c>
    </row>
    <row r="4758" spans="1:5">
      <c r="A4758" s="242" t="s">
        <v>22347</v>
      </c>
      <c r="B4758" s="220">
        <v>127311</v>
      </c>
      <c r="C4758" s="242" t="s">
        <v>15068</v>
      </c>
      <c r="D4758" s="353"/>
      <c r="E4758" s="353">
        <v>88.604100504000002</v>
      </c>
    </row>
    <row r="4759" spans="1:5">
      <c r="A4759" s="242" t="s">
        <v>22349</v>
      </c>
      <c r="B4759" s="220">
        <v>127313</v>
      </c>
      <c r="C4759" s="242" t="s">
        <v>15070</v>
      </c>
      <c r="D4759" s="353"/>
      <c r="E4759" s="353">
        <v>4.3334850959999995</v>
      </c>
    </row>
    <row r="4760" spans="1:5">
      <c r="A4760" s="242" t="s">
        <v>22351</v>
      </c>
      <c r="B4760" s="220">
        <v>127314</v>
      </c>
      <c r="C4760" s="242" t="s">
        <v>23933</v>
      </c>
      <c r="D4760" s="353"/>
      <c r="E4760" s="353">
        <v>442.92324225600009</v>
      </c>
    </row>
    <row r="4761" spans="1:5">
      <c r="A4761" s="242" t="s">
        <v>22352</v>
      </c>
      <c r="B4761" s="220">
        <v>127315</v>
      </c>
      <c r="C4761" s="242" t="s">
        <v>18743</v>
      </c>
      <c r="D4761" s="353"/>
      <c r="E4761" s="353">
        <v>834.68758564800009</v>
      </c>
    </row>
    <row r="4762" spans="1:5">
      <c r="A4762" s="242" t="s">
        <v>22354</v>
      </c>
      <c r="B4762" s="220">
        <v>127316</v>
      </c>
      <c r="C4762" s="242" t="s">
        <v>18745</v>
      </c>
      <c r="D4762" s="353"/>
      <c r="E4762" s="353">
        <v>674.88897189600016</v>
      </c>
    </row>
    <row r="4763" spans="1:5">
      <c r="A4763" s="242" t="s">
        <v>22356</v>
      </c>
      <c r="B4763" s="220">
        <v>127399</v>
      </c>
      <c r="C4763" s="242" t="s">
        <v>18747</v>
      </c>
      <c r="D4763" s="353"/>
      <c r="E4763" s="353">
        <v>398.62659535200009</v>
      </c>
    </row>
    <row r="4764" spans="1:5">
      <c r="A4764" s="242" t="s">
        <v>22357</v>
      </c>
      <c r="B4764" s="220">
        <v>127410</v>
      </c>
      <c r="C4764" s="242" t="s">
        <v>18749</v>
      </c>
      <c r="D4764" s="353"/>
      <c r="E4764" s="353">
        <v>90921.520814328018</v>
      </c>
    </row>
    <row r="4765" spans="1:5">
      <c r="A4765" s="242" t="s">
        <v>22358</v>
      </c>
      <c r="B4765" s="220">
        <v>127411</v>
      </c>
      <c r="C4765" s="242" t="s">
        <v>18751</v>
      </c>
      <c r="D4765" s="353"/>
      <c r="E4765" s="353">
        <v>5896.4035050000002</v>
      </c>
    </row>
    <row r="4766" spans="1:5">
      <c r="A4766" s="242" t="s">
        <v>22360</v>
      </c>
      <c r="B4766" s="220">
        <v>127412</v>
      </c>
      <c r="C4766" s="242" t="s">
        <v>18753</v>
      </c>
      <c r="D4766" s="353"/>
      <c r="E4766" s="353">
        <v>1640.0566050480004</v>
      </c>
    </row>
    <row r="4767" spans="1:5">
      <c r="A4767" s="242" t="s">
        <v>22361</v>
      </c>
      <c r="B4767" s="220">
        <v>127413</v>
      </c>
      <c r="C4767" s="242" t="s">
        <v>18755</v>
      </c>
      <c r="D4767" s="353"/>
      <c r="E4767" s="353">
        <v>1182.0580218719999</v>
      </c>
    </row>
    <row r="4768" spans="1:5">
      <c r="A4768" s="242" t="s">
        <v>22363</v>
      </c>
      <c r="B4768" s="220">
        <v>127414</v>
      </c>
      <c r="C4768" s="242" t="s">
        <v>18757</v>
      </c>
      <c r="D4768" s="353"/>
      <c r="E4768" s="353">
        <v>498.31836595200014</v>
      </c>
    </row>
    <row r="4769" spans="1:5">
      <c r="A4769" s="242" t="s">
        <v>22365</v>
      </c>
      <c r="B4769" s="220">
        <v>127416</v>
      </c>
      <c r="C4769" s="242" t="s">
        <v>16542</v>
      </c>
      <c r="D4769" s="353"/>
      <c r="E4769" s="353">
        <v>65.899232208000001</v>
      </c>
    </row>
    <row r="4770" spans="1:5">
      <c r="A4770" s="242" t="s">
        <v>18961</v>
      </c>
      <c r="B4770" s="220">
        <v>12743</v>
      </c>
      <c r="C4770" s="242" t="s">
        <v>18760</v>
      </c>
      <c r="D4770" s="353"/>
      <c r="E4770" s="353">
        <v>6.2246568960000008</v>
      </c>
    </row>
    <row r="4771" spans="1:5">
      <c r="A4771" s="242" t="s">
        <v>18963</v>
      </c>
      <c r="B4771" s="220">
        <v>12749</v>
      </c>
      <c r="C4771" s="242" t="s">
        <v>18762</v>
      </c>
      <c r="D4771" s="353"/>
      <c r="E4771" s="353">
        <v>139.17943778400002</v>
      </c>
    </row>
    <row r="4772" spans="1:5">
      <c r="A4772" s="242" t="s">
        <v>18965</v>
      </c>
      <c r="B4772" s="220">
        <v>12750</v>
      </c>
      <c r="C4772" s="242" t="s">
        <v>22184</v>
      </c>
      <c r="D4772" s="353"/>
      <c r="E4772" s="353">
        <v>18.047182320000001</v>
      </c>
    </row>
    <row r="4773" spans="1:5">
      <c r="A4773" s="242" t="s">
        <v>18967</v>
      </c>
      <c r="B4773" s="220">
        <v>12753</v>
      </c>
      <c r="C4773" s="242" t="s">
        <v>22186</v>
      </c>
      <c r="D4773" s="353"/>
      <c r="E4773" s="353">
        <v>221.46162112800005</v>
      </c>
    </row>
    <row r="4774" spans="1:5">
      <c r="A4774" s="242" t="s">
        <v>18969</v>
      </c>
      <c r="B4774" s="220">
        <v>12759</v>
      </c>
      <c r="C4774" s="242" t="s">
        <v>22188</v>
      </c>
      <c r="D4774" s="353"/>
      <c r="E4774" s="353">
        <v>6.2246568960000008</v>
      </c>
    </row>
    <row r="4775" spans="1:5">
      <c r="A4775" s="242" t="s">
        <v>18970</v>
      </c>
      <c r="B4775" s="220">
        <v>12778</v>
      </c>
      <c r="C4775" s="242" t="s">
        <v>22190</v>
      </c>
      <c r="D4775" s="353"/>
      <c r="E4775" s="353">
        <v>0.9726026400000003</v>
      </c>
    </row>
    <row r="4776" spans="1:5">
      <c r="A4776" s="242" t="s">
        <v>18971</v>
      </c>
      <c r="B4776" s="220">
        <v>127811</v>
      </c>
      <c r="C4776" s="242" t="s">
        <v>22192</v>
      </c>
      <c r="D4776" s="353"/>
      <c r="E4776" s="353">
        <v>4152.4297112160011</v>
      </c>
    </row>
    <row r="4777" spans="1:5">
      <c r="A4777" s="242" t="s">
        <v>18972</v>
      </c>
      <c r="B4777" s="220">
        <v>12792</v>
      </c>
      <c r="C4777" s="242" t="s">
        <v>22194</v>
      </c>
      <c r="D4777" s="353"/>
      <c r="E4777" s="353">
        <v>13.962251232000003</v>
      </c>
    </row>
    <row r="4778" spans="1:5">
      <c r="A4778" s="242" t="s">
        <v>18973</v>
      </c>
      <c r="B4778" s="220">
        <v>12793</v>
      </c>
      <c r="C4778" s="242" t="s">
        <v>22194</v>
      </c>
      <c r="D4778" s="353"/>
      <c r="E4778" s="353">
        <v>12.838354848000003</v>
      </c>
    </row>
    <row r="4779" spans="1:5">
      <c r="A4779" s="242" t="s">
        <v>18975</v>
      </c>
      <c r="B4779" s="220">
        <v>12797</v>
      </c>
      <c r="C4779" s="242" t="s">
        <v>7562</v>
      </c>
      <c r="D4779" s="353"/>
      <c r="E4779" s="353">
        <v>18.825264432000008</v>
      </c>
    </row>
    <row r="4780" spans="1:5">
      <c r="A4780" s="242" t="s">
        <v>18976</v>
      </c>
      <c r="B4780" s="220">
        <v>12806</v>
      </c>
      <c r="C4780" s="242" t="s">
        <v>22198</v>
      </c>
      <c r="D4780" s="353"/>
      <c r="E4780" s="353">
        <v>43.183557216000004</v>
      </c>
    </row>
    <row r="4781" spans="1:5">
      <c r="A4781" s="242" t="s">
        <v>18978</v>
      </c>
      <c r="B4781" s="220">
        <v>128067</v>
      </c>
      <c r="C4781" s="242" t="s">
        <v>22200</v>
      </c>
      <c r="D4781" s="353"/>
      <c r="E4781" s="353">
        <v>8689.7182870800025</v>
      </c>
    </row>
    <row r="4782" spans="1:5">
      <c r="A4782" s="242" t="s">
        <v>18980</v>
      </c>
      <c r="B4782" s="220">
        <v>128070</v>
      </c>
      <c r="C4782" s="242" t="s">
        <v>22202</v>
      </c>
      <c r="D4782" s="353"/>
      <c r="E4782" s="353">
        <v>45194.802215256008</v>
      </c>
    </row>
    <row r="4783" spans="1:5">
      <c r="A4783" s="242" t="s">
        <v>18982</v>
      </c>
      <c r="B4783" s="220">
        <v>128075</v>
      </c>
      <c r="C4783" s="242" t="s">
        <v>22204</v>
      </c>
      <c r="D4783" s="353"/>
      <c r="E4783" s="353">
        <v>108.20744704800001</v>
      </c>
    </row>
    <row r="4784" spans="1:5">
      <c r="A4784" s="242" t="s">
        <v>18984</v>
      </c>
      <c r="B4784" s="220">
        <v>128081</v>
      </c>
      <c r="C4784" s="242" t="s">
        <v>22206</v>
      </c>
      <c r="D4784" s="353"/>
      <c r="E4784" s="353">
        <v>1084.9382449200002</v>
      </c>
    </row>
    <row r="4785" spans="1:5">
      <c r="A4785" s="242" t="s">
        <v>18986</v>
      </c>
      <c r="B4785" s="220">
        <v>128084</v>
      </c>
      <c r="C4785" s="242" t="s">
        <v>22208</v>
      </c>
      <c r="D4785" s="353"/>
      <c r="E4785" s="353">
        <v>83.69786052000002</v>
      </c>
    </row>
    <row r="4786" spans="1:5">
      <c r="A4786" s="242" t="s">
        <v>18988</v>
      </c>
      <c r="B4786" s="220">
        <v>128102</v>
      </c>
      <c r="C4786" s="242" t="s">
        <v>22210</v>
      </c>
      <c r="D4786" s="353"/>
      <c r="E4786" s="353">
        <v>55.827391536000007</v>
      </c>
    </row>
    <row r="4787" spans="1:5">
      <c r="A4787" s="242" t="s">
        <v>18990</v>
      </c>
      <c r="B4787" s="220">
        <v>128103</v>
      </c>
      <c r="C4787" s="242" t="s">
        <v>22212</v>
      </c>
      <c r="D4787" s="353"/>
      <c r="E4787" s="353">
        <v>55.827391536000007</v>
      </c>
    </row>
    <row r="4788" spans="1:5">
      <c r="A4788" s="242" t="s">
        <v>18992</v>
      </c>
      <c r="B4788" s="220">
        <v>128107</v>
      </c>
      <c r="C4788" s="242" t="s">
        <v>22214</v>
      </c>
      <c r="D4788" s="353"/>
      <c r="E4788" s="353">
        <v>4858.8850421280013</v>
      </c>
    </row>
    <row r="4789" spans="1:5">
      <c r="A4789" s="242" t="s">
        <v>18994</v>
      </c>
      <c r="B4789" s="220">
        <v>128115</v>
      </c>
      <c r="C4789" s="242" t="s">
        <v>22216</v>
      </c>
      <c r="D4789" s="353"/>
      <c r="E4789" s="353">
        <v>1427.0025934080004</v>
      </c>
    </row>
    <row r="4790" spans="1:5">
      <c r="A4790" s="242" t="s">
        <v>18996</v>
      </c>
      <c r="B4790" s="220">
        <v>128117</v>
      </c>
      <c r="C4790" s="242" t="s">
        <v>22218</v>
      </c>
      <c r="D4790" s="353"/>
      <c r="E4790" s="353">
        <v>77.516430408000033</v>
      </c>
    </row>
    <row r="4791" spans="1:5">
      <c r="A4791" s="242" t="s">
        <v>18997</v>
      </c>
      <c r="B4791" s="220">
        <v>128118</v>
      </c>
      <c r="C4791" s="242" t="s">
        <v>22220</v>
      </c>
      <c r="D4791" s="353"/>
      <c r="E4791" s="353">
        <v>280.260854064</v>
      </c>
    </row>
    <row r="4792" spans="1:5">
      <c r="A4792" s="242" t="s">
        <v>18998</v>
      </c>
      <c r="B4792" s="220">
        <v>128119</v>
      </c>
      <c r="C4792" s="242" t="s">
        <v>22222</v>
      </c>
      <c r="D4792" s="353"/>
      <c r="E4792" s="353">
        <v>256.47531616800006</v>
      </c>
    </row>
    <row r="4793" spans="1:5">
      <c r="A4793" s="242" t="s">
        <v>19000</v>
      </c>
      <c r="B4793" s="220">
        <v>128125</v>
      </c>
      <c r="C4793" s="242" t="s">
        <v>22224</v>
      </c>
      <c r="D4793" s="353"/>
      <c r="E4793" s="353">
        <v>376.93755648000007</v>
      </c>
    </row>
    <row r="4794" spans="1:5">
      <c r="A4794" s="242" t="s">
        <v>19002</v>
      </c>
      <c r="B4794" s="220">
        <v>128135</v>
      </c>
      <c r="C4794" s="242" t="s">
        <v>22226</v>
      </c>
      <c r="D4794" s="353"/>
      <c r="E4794" s="353">
        <v>4111.9694413920006</v>
      </c>
    </row>
    <row r="4795" spans="1:5">
      <c r="A4795" s="242" t="s">
        <v>19004</v>
      </c>
      <c r="B4795" s="220">
        <v>128136</v>
      </c>
      <c r="C4795" s="242" t="s">
        <v>22228</v>
      </c>
      <c r="D4795" s="353"/>
      <c r="E4795" s="353">
        <v>4111.9694413920006</v>
      </c>
    </row>
    <row r="4796" spans="1:5">
      <c r="A4796" s="242" t="s">
        <v>19005</v>
      </c>
      <c r="B4796" s="220">
        <v>128137</v>
      </c>
      <c r="C4796" s="242" t="s">
        <v>22230</v>
      </c>
      <c r="D4796" s="353"/>
      <c r="E4796" s="353">
        <v>4111.9694413920006</v>
      </c>
    </row>
    <row r="4797" spans="1:5">
      <c r="A4797" s="242" t="s">
        <v>19007</v>
      </c>
      <c r="B4797" s="220">
        <v>128138</v>
      </c>
      <c r="C4797" s="242" t="s">
        <v>22232</v>
      </c>
      <c r="D4797" s="353"/>
      <c r="E4797" s="353">
        <v>8.8506840240000013</v>
      </c>
    </row>
    <row r="4798" spans="1:5">
      <c r="A4798" s="242" t="s">
        <v>19009</v>
      </c>
      <c r="B4798" s="220">
        <v>128139</v>
      </c>
      <c r="C4798" s="242" t="s">
        <v>22234</v>
      </c>
      <c r="D4798" s="353"/>
      <c r="E4798" s="353">
        <v>4.765752936000001</v>
      </c>
    </row>
    <row r="4799" spans="1:5">
      <c r="A4799" s="242" t="s">
        <v>19011</v>
      </c>
      <c r="B4799" s="220">
        <v>128140</v>
      </c>
      <c r="C4799" s="242" t="s">
        <v>22236</v>
      </c>
      <c r="D4799" s="353"/>
      <c r="E4799" s="353">
        <v>50680.378365120014</v>
      </c>
    </row>
    <row r="4800" spans="1:5">
      <c r="A4800" s="242" t="s">
        <v>19013</v>
      </c>
      <c r="B4800" s="220">
        <v>128147</v>
      </c>
      <c r="C4800" s="242" t="s">
        <v>22238</v>
      </c>
      <c r="D4800" s="353"/>
      <c r="E4800" s="353">
        <v>5.3060877360000012</v>
      </c>
    </row>
    <row r="4801" spans="1:5">
      <c r="A4801" s="242" t="s">
        <v>19015</v>
      </c>
      <c r="B4801" s="220">
        <v>12816</v>
      </c>
      <c r="C4801" s="242" t="s">
        <v>22240</v>
      </c>
      <c r="D4801" s="353"/>
      <c r="E4801" s="353">
        <v>60.593144472000006</v>
      </c>
    </row>
    <row r="4802" spans="1:5">
      <c r="A4802" s="242" t="s">
        <v>19017</v>
      </c>
      <c r="B4802" s="220">
        <v>12817</v>
      </c>
      <c r="C4802" s="242" t="s">
        <v>22242</v>
      </c>
      <c r="D4802" s="353"/>
      <c r="E4802" s="353">
        <v>153.91977112800004</v>
      </c>
    </row>
    <row r="4803" spans="1:5">
      <c r="A4803" s="242" t="s">
        <v>19019</v>
      </c>
      <c r="B4803" s="220">
        <v>128171</v>
      </c>
      <c r="C4803" s="242" t="s">
        <v>22244</v>
      </c>
      <c r="D4803" s="353"/>
      <c r="E4803" s="353">
        <v>1699.4826263520001</v>
      </c>
    </row>
    <row r="4804" spans="1:5">
      <c r="A4804" s="242" t="s">
        <v>19020</v>
      </c>
      <c r="B4804" s="220">
        <v>128174</v>
      </c>
      <c r="C4804" s="242" t="s">
        <v>22246</v>
      </c>
      <c r="D4804" s="353"/>
      <c r="E4804" s="353">
        <v>41.097864888000011</v>
      </c>
    </row>
    <row r="4805" spans="1:5">
      <c r="A4805" s="242" t="s">
        <v>19021</v>
      </c>
      <c r="B4805" s="220">
        <v>128175</v>
      </c>
      <c r="C4805" s="242" t="s">
        <v>22248</v>
      </c>
      <c r="D4805" s="353"/>
      <c r="E4805" s="353">
        <v>352.03892889600002</v>
      </c>
    </row>
    <row r="4806" spans="1:5">
      <c r="A4806" s="242" t="s">
        <v>19022</v>
      </c>
      <c r="B4806" s="220">
        <v>128180</v>
      </c>
      <c r="C4806" s="242" t="s">
        <v>22250</v>
      </c>
      <c r="D4806" s="353"/>
      <c r="E4806" s="353">
        <v>11531.522714112001</v>
      </c>
    </row>
    <row r="4807" spans="1:5">
      <c r="A4807" s="242" t="s">
        <v>19023</v>
      </c>
      <c r="B4807" s="220">
        <v>128189</v>
      </c>
      <c r="C4807" s="242" t="s">
        <v>22252</v>
      </c>
      <c r="D4807" s="353"/>
      <c r="E4807" s="353">
        <v>3847.4755567920006</v>
      </c>
    </row>
    <row r="4808" spans="1:5">
      <c r="A4808" s="242" t="s">
        <v>19024</v>
      </c>
      <c r="B4808" s="220">
        <v>12819</v>
      </c>
      <c r="C4808" s="242" t="s">
        <v>22254</v>
      </c>
      <c r="D4808" s="353"/>
      <c r="E4808" s="353">
        <v>12.060272736000002</v>
      </c>
    </row>
    <row r="4809" spans="1:5">
      <c r="A4809" s="242" t="s">
        <v>19025</v>
      </c>
      <c r="B4809" s="220">
        <v>128190</v>
      </c>
      <c r="C4809" s="242" t="s">
        <v>22256</v>
      </c>
      <c r="D4809" s="353"/>
      <c r="E4809" s="353">
        <v>8002.1854808640019</v>
      </c>
    </row>
    <row r="4810" spans="1:5">
      <c r="A4810" s="242" t="s">
        <v>19027</v>
      </c>
      <c r="B4810" s="220">
        <v>128197</v>
      </c>
      <c r="C4810" s="242" t="s">
        <v>22258</v>
      </c>
      <c r="D4810" s="353"/>
      <c r="E4810" s="353">
        <v>17679.289968072004</v>
      </c>
    </row>
    <row r="4811" spans="1:5">
      <c r="A4811" s="242" t="s">
        <v>19028</v>
      </c>
      <c r="B4811" s="220">
        <v>128199</v>
      </c>
      <c r="C4811" s="242" t="s">
        <v>22260</v>
      </c>
      <c r="D4811" s="353"/>
      <c r="E4811" s="353">
        <v>63436.353769512018</v>
      </c>
    </row>
    <row r="4812" spans="1:5">
      <c r="A4812" s="242" t="s">
        <v>19030</v>
      </c>
      <c r="B4812" s="220">
        <v>128200</v>
      </c>
      <c r="C4812" s="242" t="s">
        <v>22262</v>
      </c>
      <c r="D4812" s="353"/>
      <c r="E4812" s="353">
        <v>85015.780323984014</v>
      </c>
    </row>
    <row r="4813" spans="1:5">
      <c r="A4813" s="242" t="s">
        <v>19031</v>
      </c>
      <c r="B4813" s="220">
        <v>128206</v>
      </c>
      <c r="C4813" s="242" t="s">
        <v>22264</v>
      </c>
      <c r="D4813" s="353"/>
      <c r="E4813" s="353">
        <v>476.14302576000011</v>
      </c>
    </row>
    <row r="4814" spans="1:5">
      <c r="A4814" s="242" t="s">
        <v>19033</v>
      </c>
      <c r="B4814" s="220">
        <v>128216</v>
      </c>
      <c r="C4814" s="242" t="s">
        <v>22266</v>
      </c>
      <c r="D4814" s="353"/>
      <c r="E4814" s="353">
        <v>16.631505144000002</v>
      </c>
    </row>
    <row r="4815" spans="1:5">
      <c r="A4815" s="242" t="s">
        <v>19034</v>
      </c>
      <c r="B4815" s="220">
        <v>12827</v>
      </c>
      <c r="C4815" s="242" t="s">
        <v>22268</v>
      </c>
      <c r="D4815" s="353"/>
      <c r="E4815" s="353">
        <v>1.9992387600000006</v>
      </c>
    </row>
    <row r="4816" spans="1:5">
      <c r="A4816" s="242" t="s">
        <v>19036</v>
      </c>
      <c r="B4816" s="220">
        <v>128363</v>
      </c>
      <c r="C4816" s="242" t="s">
        <v>22270</v>
      </c>
      <c r="D4816" s="353"/>
      <c r="E4816" s="353">
        <v>291.25126389600007</v>
      </c>
    </row>
    <row r="4817" spans="1:5">
      <c r="A4817" s="242" t="s">
        <v>19037</v>
      </c>
      <c r="B4817" s="220">
        <v>128383</v>
      </c>
      <c r="C4817" s="242" t="s">
        <v>22272</v>
      </c>
      <c r="D4817" s="353"/>
      <c r="E4817" s="353">
        <v>166.75812597600003</v>
      </c>
    </row>
    <row r="4818" spans="1:5">
      <c r="A4818" s="242" t="s">
        <v>19038</v>
      </c>
      <c r="B4818" s="220">
        <v>128388</v>
      </c>
      <c r="C4818" s="242" t="s">
        <v>22274</v>
      </c>
      <c r="D4818" s="353"/>
      <c r="E4818" s="353">
        <v>443.79858463200009</v>
      </c>
    </row>
    <row r="4819" spans="1:5">
      <c r="A4819" s="242" t="s">
        <v>19040</v>
      </c>
      <c r="B4819" s="220">
        <v>128402</v>
      </c>
      <c r="C4819" s="242" t="s">
        <v>22276</v>
      </c>
      <c r="D4819" s="353"/>
      <c r="E4819" s="353">
        <v>3065.7948150240009</v>
      </c>
    </row>
    <row r="4820" spans="1:5">
      <c r="A4820" s="242" t="s">
        <v>19041</v>
      </c>
      <c r="B4820" s="220">
        <v>128420</v>
      </c>
      <c r="C4820" s="242" t="s">
        <v>22278</v>
      </c>
      <c r="D4820" s="353"/>
      <c r="E4820" s="353">
        <v>4144.3138825200012</v>
      </c>
    </row>
    <row r="4821" spans="1:5">
      <c r="A4821" s="242" t="s">
        <v>19043</v>
      </c>
      <c r="B4821" s="220">
        <v>128421</v>
      </c>
      <c r="C4821" s="242" t="s">
        <v>22280</v>
      </c>
      <c r="D4821" s="353"/>
      <c r="E4821" s="353">
        <v>3163.6818673920006</v>
      </c>
    </row>
    <row r="4822" spans="1:5">
      <c r="A4822" s="242" t="s">
        <v>19045</v>
      </c>
      <c r="B4822" s="220">
        <v>128424</v>
      </c>
      <c r="C4822" s="242" t="s">
        <v>22282</v>
      </c>
      <c r="D4822" s="353"/>
      <c r="E4822" s="353">
        <v>221.46162112800005</v>
      </c>
    </row>
    <row r="4823" spans="1:5">
      <c r="A4823" s="242" t="s">
        <v>19047</v>
      </c>
      <c r="B4823" s="220">
        <v>128425</v>
      </c>
      <c r="C4823" s="242" t="s">
        <v>22284</v>
      </c>
      <c r="D4823" s="353"/>
      <c r="E4823" s="353">
        <v>1008.7402314240003</v>
      </c>
    </row>
    <row r="4824" spans="1:5">
      <c r="A4824" s="242" t="s">
        <v>19049</v>
      </c>
      <c r="B4824" s="220">
        <v>128426</v>
      </c>
      <c r="C4824" s="242" t="s">
        <v>22284</v>
      </c>
      <c r="D4824" s="353"/>
      <c r="E4824" s="353">
        <v>701.0519829120002</v>
      </c>
    </row>
    <row r="4825" spans="1:5">
      <c r="A4825" s="242" t="s">
        <v>19051</v>
      </c>
      <c r="B4825" s="220">
        <v>128427</v>
      </c>
      <c r="C4825" s="242" t="s">
        <v>22284</v>
      </c>
      <c r="D4825" s="353"/>
      <c r="E4825" s="353">
        <v>1586.8984674240003</v>
      </c>
    </row>
    <row r="4826" spans="1:5">
      <c r="A4826" s="242" t="s">
        <v>19053</v>
      </c>
      <c r="B4826" s="220">
        <v>12843</v>
      </c>
      <c r="C4826" s="242" t="s">
        <v>22288</v>
      </c>
      <c r="D4826" s="353"/>
      <c r="E4826" s="353">
        <v>0.34581427200000009</v>
      </c>
    </row>
    <row r="4827" spans="1:5">
      <c r="A4827" s="242" t="s">
        <v>19055</v>
      </c>
      <c r="B4827" s="220">
        <v>128431</v>
      </c>
      <c r="C4827" s="242" t="s">
        <v>22290</v>
      </c>
      <c r="D4827" s="353"/>
      <c r="E4827" s="353">
        <v>23.050682567999999</v>
      </c>
    </row>
    <row r="4828" spans="1:5">
      <c r="A4828" s="242" t="s">
        <v>19057</v>
      </c>
      <c r="B4828" s="220">
        <v>128432</v>
      </c>
      <c r="C4828" s="242" t="s">
        <v>22292</v>
      </c>
      <c r="D4828" s="353"/>
      <c r="E4828" s="353">
        <v>33.025262976000008</v>
      </c>
    </row>
    <row r="4829" spans="1:5">
      <c r="A4829" s="242" t="s">
        <v>19059</v>
      </c>
      <c r="B4829" s="220">
        <v>128433</v>
      </c>
      <c r="C4829" s="242" t="s">
        <v>22294</v>
      </c>
      <c r="D4829" s="353"/>
      <c r="E4829" s="353">
        <v>28.108216296000005</v>
      </c>
    </row>
    <row r="4830" spans="1:5">
      <c r="A4830" s="242" t="s">
        <v>19060</v>
      </c>
      <c r="B4830" s="220">
        <v>128434</v>
      </c>
      <c r="C4830" s="242" t="s">
        <v>22296</v>
      </c>
      <c r="D4830" s="353"/>
      <c r="E4830" s="353">
        <v>351232.58727396006</v>
      </c>
    </row>
    <row r="4831" spans="1:5">
      <c r="A4831" s="242" t="s">
        <v>19062</v>
      </c>
      <c r="B4831" s="220">
        <v>12844</v>
      </c>
      <c r="C4831" s="242" t="s">
        <v>22298</v>
      </c>
      <c r="D4831" s="353"/>
      <c r="E4831" s="353">
        <v>14.740333344000003</v>
      </c>
    </row>
    <row r="4832" spans="1:5">
      <c r="A4832" s="242" t="s">
        <v>19064</v>
      </c>
      <c r="B4832" s="220">
        <v>128441</v>
      </c>
      <c r="C4832" s="242" t="s">
        <v>22300</v>
      </c>
      <c r="D4832" s="353"/>
      <c r="E4832" s="353">
        <v>1168.1930309040004</v>
      </c>
    </row>
    <row r="4833" spans="1:5">
      <c r="A4833" s="242" t="s">
        <v>19065</v>
      </c>
      <c r="B4833" s="220">
        <v>128442</v>
      </c>
      <c r="C4833" s="242" t="s">
        <v>28538</v>
      </c>
      <c r="D4833" s="353"/>
      <c r="E4833" s="353">
        <v>17.852661792000003</v>
      </c>
    </row>
    <row r="4834" spans="1:5">
      <c r="A4834" s="242" t="s">
        <v>19067</v>
      </c>
      <c r="B4834" s="220">
        <v>128443</v>
      </c>
      <c r="C4834" s="242" t="s">
        <v>28538</v>
      </c>
      <c r="D4834" s="353"/>
      <c r="E4834" s="353">
        <v>18.922524696000004</v>
      </c>
    </row>
    <row r="4835" spans="1:5">
      <c r="A4835" s="242" t="s">
        <v>19069</v>
      </c>
      <c r="B4835" s="220">
        <v>128448</v>
      </c>
      <c r="C4835" s="242" t="s">
        <v>22304</v>
      </c>
      <c r="D4835" s="353"/>
      <c r="E4835" s="353">
        <v>16.728765408000001</v>
      </c>
    </row>
    <row r="4836" spans="1:5">
      <c r="A4836" s="242" t="s">
        <v>19070</v>
      </c>
      <c r="B4836" s="220">
        <v>128450</v>
      </c>
      <c r="C4836" s="242" t="s">
        <v>22306</v>
      </c>
      <c r="D4836" s="353"/>
      <c r="E4836" s="353">
        <v>12526.300694304002</v>
      </c>
    </row>
    <row r="4837" spans="1:5">
      <c r="A4837" s="242" t="s">
        <v>19072</v>
      </c>
      <c r="B4837" s="220">
        <v>128452</v>
      </c>
      <c r="C4837" s="242" t="s">
        <v>22308</v>
      </c>
      <c r="D4837" s="353"/>
      <c r="E4837" s="353">
        <v>38163.371429376006</v>
      </c>
    </row>
    <row r="4838" spans="1:5">
      <c r="A4838" s="242" t="s">
        <v>19074</v>
      </c>
      <c r="B4838" s="220">
        <v>128453</v>
      </c>
      <c r="C4838" s="242" t="s">
        <v>22310</v>
      </c>
      <c r="D4838" s="353"/>
      <c r="E4838" s="353">
        <v>26221.075393608004</v>
      </c>
    </row>
    <row r="4839" spans="1:5">
      <c r="A4839" s="242" t="s">
        <v>19076</v>
      </c>
      <c r="B4839" s="220">
        <v>128462</v>
      </c>
      <c r="C4839" s="242" t="s">
        <v>22312</v>
      </c>
      <c r="D4839" s="353"/>
      <c r="E4839" s="353">
        <v>1599.7368222720004</v>
      </c>
    </row>
    <row r="4840" spans="1:5">
      <c r="A4840" s="242" t="s">
        <v>19078</v>
      </c>
      <c r="B4840" s="220">
        <v>128471</v>
      </c>
      <c r="C4840" s="242" t="s">
        <v>22314</v>
      </c>
      <c r="D4840" s="353"/>
      <c r="E4840" s="353">
        <v>36563.299599528007</v>
      </c>
    </row>
    <row r="4841" spans="1:5">
      <c r="A4841" s="242" t="s">
        <v>19080</v>
      </c>
      <c r="B4841" s="220">
        <v>128472</v>
      </c>
      <c r="C4841" s="242" t="s">
        <v>22316</v>
      </c>
      <c r="D4841" s="353"/>
      <c r="E4841" s="353">
        <v>18514.172074247999</v>
      </c>
    </row>
    <row r="4842" spans="1:5">
      <c r="A4842" s="242" t="s">
        <v>19081</v>
      </c>
      <c r="B4842" s="220">
        <v>128473</v>
      </c>
      <c r="C4842" s="242" t="s">
        <v>14736</v>
      </c>
      <c r="D4842" s="353"/>
      <c r="E4842" s="353">
        <v>191.01915849600002</v>
      </c>
    </row>
    <row r="4843" spans="1:5">
      <c r="A4843" s="242" t="s">
        <v>19082</v>
      </c>
      <c r="B4843" s="220">
        <v>128474</v>
      </c>
      <c r="C4843" s="242" t="s">
        <v>22319</v>
      </c>
      <c r="D4843" s="353"/>
      <c r="E4843" s="353">
        <v>73713.510858816022</v>
      </c>
    </row>
    <row r="4844" spans="1:5">
      <c r="A4844" s="242" t="s">
        <v>22492</v>
      </c>
      <c r="B4844" s="220">
        <v>128478</v>
      </c>
      <c r="C4844" s="242" t="s">
        <v>22321</v>
      </c>
      <c r="D4844" s="353"/>
      <c r="E4844" s="353">
        <v>49031.622369792007</v>
      </c>
    </row>
    <row r="4845" spans="1:5">
      <c r="A4845" s="242" t="s">
        <v>22493</v>
      </c>
      <c r="B4845" s="220">
        <v>128483</v>
      </c>
      <c r="C4845" s="242" t="s">
        <v>22323</v>
      </c>
      <c r="D4845" s="353"/>
      <c r="E4845" s="353">
        <v>94420.16703093602</v>
      </c>
    </row>
    <row r="4846" spans="1:5">
      <c r="A4846" s="242" t="s">
        <v>22494</v>
      </c>
      <c r="B4846" s="220">
        <v>128484</v>
      </c>
      <c r="C4846" s="242" t="s">
        <v>22325</v>
      </c>
      <c r="D4846" s="353"/>
      <c r="E4846" s="353">
        <v>29410.098963120006</v>
      </c>
    </row>
    <row r="4847" spans="1:5">
      <c r="A4847" s="242" t="s">
        <v>22495</v>
      </c>
      <c r="B4847" s="220">
        <v>128485</v>
      </c>
      <c r="C4847" s="242" t="s">
        <v>22327</v>
      </c>
      <c r="D4847" s="353"/>
      <c r="E4847" s="353">
        <v>6741.3034183680002</v>
      </c>
    </row>
    <row r="4848" spans="1:5">
      <c r="A4848" s="242" t="s">
        <v>22497</v>
      </c>
      <c r="B4848" s="220">
        <v>128492</v>
      </c>
      <c r="C4848" s="242" t="s">
        <v>22329</v>
      </c>
      <c r="D4848" s="353"/>
      <c r="E4848" s="353">
        <v>3427.2139560480005</v>
      </c>
    </row>
    <row r="4849" spans="1:5">
      <c r="A4849" s="242" t="s">
        <v>22498</v>
      </c>
      <c r="B4849" s="220">
        <v>128497</v>
      </c>
      <c r="C4849" s="242" t="s">
        <v>22331</v>
      </c>
      <c r="D4849" s="353"/>
      <c r="E4849" s="353">
        <v>124370.64402084002</v>
      </c>
    </row>
    <row r="4850" spans="1:5">
      <c r="A4850" s="242" t="s">
        <v>22500</v>
      </c>
      <c r="B4850" s="220">
        <v>128498</v>
      </c>
      <c r="C4850" s="242" t="s">
        <v>22333</v>
      </c>
      <c r="D4850" s="353"/>
      <c r="E4850" s="353">
        <v>37055.631055896003</v>
      </c>
    </row>
    <row r="4851" spans="1:5">
      <c r="A4851" s="242" t="s">
        <v>22501</v>
      </c>
      <c r="B4851" s="220">
        <v>128502</v>
      </c>
      <c r="C4851" s="242" t="s">
        <v>22335</v>
      </c>
      <c r="D4851" s="353"/>
      <c r="E4851" s="353">
        <v>1438.8251188320005</v>
      </c>
    </row>
    <row r="4852" spans="1:5">
      <c r="A4852" s="242" t="s">
        <v>22502</v>
      </c>
      <c r="B4852" s="220">
        <v>128503</v>
      </c>
      <c r="C4852" s="242" t="s">
        <v>22337</v>
      </c>
      <c r="D4852" s="353"/>
      <c r="E4852" s="353">
        <v>1904.3559691200005</v>
      </c>
    </row>
    <row r="4853" spans="1:5">
      <c r="A4853" s="242" t="s">
        <v>22503</v>
      </c>
      <c r="B4853" s="220">
        <v>128510</v>
      </c>
      <c r="C4853" s="242" t="s">
        <v>22339</v>
      </c>
      <c r="D4853" s="353"/>
      <c r="E4853" s="353">
        <v>340.50818426400008</v>
      </c>
    </row>
    <row r="4854" spans="1:5">
      <c r="A4854" s="242" t="s">
        <v>22504</v>
      </c>
      <c r="B4854" s="220">
        <v>128511</v>
      </c>
      <c r="C4854" s="242" t="s">
        <v>22341</v>
      </c>
      <c r="D4854" s="353"/>
      <c r="E4854" s="353">
        <v>3853.4516596800013</v>
      </c>
    </row>
    <row r="4855" spans="1:5">
      <c r="A4855" s="242" t="s">
        <v>22505</v>
      </c>
      <c r="B4855" s="220">
        <v>128519</v>
      </c>
      <c r="C4855" s="242" t="s">
        <v>22343</v>
      </c>
      <c r="D4855" s="353"/>
      <c r="E4855" s="353">
        <v>12.503347272000005</v>
      </c>
    </row>
    <row r="4856" spans="1:5">
      <c r="A4856" s="242" t="s">
        <v>22507</v>
      </c>
      <c r="B4856" s="220">
        <v>128520</v>
      </c>
      <c r="C4856" s="242" t="s">
        <v>24238</v>
      </c>
      <c r="D4856" s="353"/>
      <c r="E4856" s="353">
        <v>14.156771760000003</v>
      </c>
    </row>
    <row r="4857" spans="1:5">
      <c r="A4857" s="242" t="s">
        <v>22509</v>
      </c>
      <c r="B4857" s="220">
        <v>128521</v>
      </c>
      <c r="C4857" s="242" t="s">
        <v>22346</v>
      </c>
      <c r="D4857" s="353"/>
      <c r="E4857" s="353">
        <v>97.800598800000031</v>
      </c>
    </row>
    <row r="4858" spans="1:5">
      <c r="A4858" s="242" t="s">
        <v>22510</v>
      </c>
      <c r="B4858" s="220">
        <v>128522</v>
      </c>
      <c r="C4858" s="242" t="s">
        <v>22348</v>
      </c>
      <c r="D4858" s="353"/>
      <c r="E4858" s="353">
        <v>80.19649101600001</v>
      </c>
    </row>
    <row r="4859" spans="1:5">
      <c r="A4859" s="242" t="s">
        <v>22512</v>
      </c>
      <c r="B4859" s="220">
        <v>128523</v>
      </c>
      <c r="C4859" s="242" t="s">
        <v>22350</v>
      </c>
      <c r="D4859" s="353"/>
      <c r="E4859" s="353">
        <v>87.685531344000012</v>
      </c>
    </row>
    <row r="4860" spans="1:5">
      <c r="A4860" s="242" t="s">
        <v>22514</v>
      </c>
      <c r="B4860" s="220">
        <v>128524</v>
      </c>
      <c r="C4860" s="242" t="s">
        <v>15030</v>
      </c>
      <c r="D4860" s="353"/>
      <c r="E4860" s="353">
        <v>0.8753423760000002</v>
      </c>
    </row>
    <row r="4861" spans="1:5">
      <c r="A4861" s="242" t="s">
        <v>22516</v>
      </c>
      <c r="B4861" s="220">
        <v>128527</v>
      </c>
      <c r="C4861" s="242" t="s">
        <v>22353</v>
      </c>
      <c r="D4861" s="353"/>
      <c r="E4861" s="353">
        <v>484.35611472000005</v>
      </c>
    </row>
    <row r="4862" spans="1:5">
      <c r="A4862" s="242" t="s">
        <v>22518</v>
      </c>
      <c r="B4862" s="220">
        <v>128529</v>
      </c>
      <c r="C4862" s="242" t="s">
        <v>22355</v>
      </c>
      <c r="D4862" s="353"/>
      <c r="E4862" s="353">
        <v>524.18959617600012</v>
      </c>
    </row>
    <row r="4863" spans="1:5">
      <c r="A4863" s="242" t="s">
        <v>22520</v>
      </c>
      <c r="B4863" s="220">
        <v>128531</v>
      </c>
      <c r="C4863" s="242" t="s">
        <v>14702</v>
      </c>
      <c r="D4863" s="353"/>
      <c r="E4863" s="353">
        <v>842.66292729600002</v>
      </c>
    </row>
    <row r="4864" spans="1:5">
      <c r="A4864" s="242" t="s">
        <v>22521</v>
      </c>
      <c r="B4864" s="220">
        <v>128533</v>
      </c>
      <c r="C4864" s="242" t="s">
        <v>7662</v>
      </c>
      <c r="D4864" s="353"/>
      <c r="E4864" s="353">
        <v>2.0964990240000003</v>
      </c>
    </row>
    <row r="4865" spans="1:5">
      <c r="A4865" s="242" t="s">
        <v>22523</v>
      </c>
      <c r="B4865" s="220">
        <v>128537</v>
      </c>
      <c r="C4865" s="242" t="s">
        <v>22359</v>
      </c>
      <c r="D4865" s="353"/>
      <c r="E4865" s="353">
        <v>7197.5080900080002</v>
      </c>
    </row>
    <row r="4866" spans="1:5">
      <c r="A4866" s="242" t="s">
        <v>22524</v>
      </c>
      <c r="B4866" s="220">
        <v>128538</v>
      </c>
      <c r="C4866" s="242" t="s">
        <v>10368</v>
      </c>
      <c r="D4866" s="353"/>
      <c r="E4866" s="353">
        <v>83.06026545600001</v>
      </c>
    </row>
    <row r="4867" spans="1:5">
      <c r="A4867" s="242" t="s">
        <v>22526</v>
      </c>
      <c r="B4867" s="220">
        <v>128545</v>
      </c>
      <c r="C4867" s="242" t="s">
        <v>22362</v>
      </c>
      <c r="D4867" s="353"/>
      <c r="E4867" s="353">
        <v>706.0122563760001</v>
      </c>
    </row>
    <row r="4868" spans="1:5">
      <c r="A4868" s="242" t="s">
        <v>22528</v>
      </c>
      <c r="B4868" s="220">
        <v>128546</v>
      </c>
      <c r="C4868" s="242" t="s">
        <v>22364</v>
      </c>
      <c r="D4868" s="353"/>
      <c r="E4868" s="353">
        <v>198.21641803200004</v>
      </c>
    </row>
    <row r="4869" spans="1:5">
      <c r="A4869" s="242" t="s">
        <v>22530</v>
      </c>
      <c r="B4869" s="220">
        <v>128547</v>
      </c>
      <c r="C4869" s="242" t="s">
        <v>22366</v>
      </c>
      <c r="D4869" s="353"/>
      <c r="E4869" s="353">
        <v>199.34031441600004</v>
      </c>
    </row>
    <row r="4870" spans="1:5">
      <c r="A4870" s="242" t="s">
        <v>22532</v>
      </c>
      <c r="B4870" s="220">
        <v>128550</v>
      </c>
      <c r="C4870" s="242" t="s">
        <v>18962</v>
      </c>
      <c r="D4870" s="353"/>
      <c r="E4870" s="353">
        <v>312.59448849600011</v>
      </c>
    </row>
    <row r="4871" spans="1:5">
      <c r="A4871" s="242" t="s">
        <v>22534</v>
      </c>
      <c r="B4871" s="220">
        <v>128554</v>
      </c>
      <c r="C4871" s="242" t="s">
        <v>18964</v>
      </c>
      <c r="D4871" s="353"/>
      <c r="E4871" s="353">
        <v>1828.9360377360003</v>
      </c>
    </row>
    <row r="4872" spans="1:5">
      <c r="A4872" s="242" t="s">
        <v>22536</v>
      </c>
      <c r="B4872" s="220">
        <v>128556</v>
      </c>
      <c r="C4872" s="242" t="s">
        <v>18966</v>
      </c>
      <c r="D4872" s="353"/>
      <c r="E4872" s="353">
        <v>349.89920308800009</v>
      </c>
    </row>
    <row r="4873" spans="1:5">
      <c r="A4873" s="242" t="s">
        <v>22537</v>
      </c>
      <c r="B4873" s="220">
        <v>128558</v>
      </c>
      <c r="C4873" s="242" t="s">
        <v>18968</v>
      </c>
      <c r="D4873" s="353"/>
      <c r="E4873" s="353">
        <v>551.75747767200005</v>
      </c>
    </row>
    <row r="4874" spans="1:5">
      <c r="A4874" s="242" t="s">
        <v>22539</v>
      </c>
      <c r="B4874" s="220">
        <v>128561</v>
      </c>
      <c r="C4874" s="242" t="s">
        <v>7704</v>
      </c>
      <c r="D4874" s="353"/>
      <c r="E4874" s="353">
        <v>830.50539429600019</v>
      </c>
    </row>
    <row r="4875" spans="1:5">
      <c r="A4875" s="242" t="s">
        <v>22540</v>
      </c>
      <c r="B4875" s="220">
        <v>128562</v>
      </c>
      <c r="C4875" s="242" t="s">
        <v>10343</v>
      </c>
      <c r="D4875" s="353"/>
      <c r="E4875" s="353">
        <v>445.16022832800007</v>
      </c>
    </row>
    <row r="4876" spans="1:5">
      <c r="A4876" s="242" t="s">
        <v>22542</v>
      </c>
      <c r="B4876" s="220">
        <v>128563</v>
      </c>
      <c r="C4876" s="242" t="s">
        <v>14912</v>
      </c>
      <c r="D4876" s="353"/>
      <c r="E4876" s="353">
        <v>2844.6682014720004</v>
      </c>
    </row>
    <row r="4877" spans="1:5">
      <c r="A4877" s="242" t="s">
        <v>22544</v>
      </c>
      <c r="B4877" s="220">
        <v>128564</v>
      </c>
      <c r="C4877" s="242" t="s">
        <v>14912</v>
      </c>
      <c r="D4877" s="353"/>
      <c r="E4877" s="353">
        <v>3551.901614496001</v>
      </c>
    </row>
    <row r="4878" spans="1:5">
      <c r="A4878" s="242" t="s">
        <v>22546</v>
      </c>
      <c r="B4878" s="220">
        <v>128565</v>
      </c>
      <c r="C4878" s="242" t="s">
        <v>18974</v>
      </c>
      <c r="D4878" s="353"/>
      <c r="E4878" s="353">
        <v>2904.5805240960008</v>
      </c>
    </row>
    <row r="4879" spans="1:5">
      <c r="A4879" s="242" t="s">
        <v>22548</v>
      </c>
      <c r="B4879" s="220">
        <v>128566</v>
      </c>
      <c r="C4879" s="242" t="s">
        <v>18974</v>
      </c>
      <c r="D4879" s="353"/>
      <c r="E4879" s="353">
        <v>2989.737288576001</v>
      </c>
    </row>
    <row r="4880" spans="1:5">
      <c r="A4880" s="242" t="s">
        <v>22549</v>
      </c>
      <c r="B4880" s="220">
        <v>128568</v>
      </c>
      <c r="C4880" s="242" t="s">
        <v>18977</v>
      </c>
      <c r="D4880" s="353"/>
      <c r="E4880" s="353">
        <v>49419.161295048005</v>
      </c>
    </row>
    <row r="4881" spans="1:5">
      <c r="A4881" s="242" t="s">
        <v>22551</v>
      </c>
      <c r="B4881" s="220">
        <v>128569</v>
      </c>
      <c r="C4881" s="242" t="s">
        <v>18979</v>
      </c>
      <c r="D4881" s="353"/>
      <c r="E4881" s="353">
        <v>3450.3618988800013</v>
      </c>
    </row>
    <row r="4882" spans="1:5">
      <c r="A4882" s="242" t="s">
        <v>22553</v>
      </c>
      <c r="B4882" s="220">
        <v>128576</v>
      </c>
      <c r="C4882" s="242" t="s">
        <v>18981</v>
      </c>
      <c r="D4882" s="353"/>
      <c r="E4882" s="353">
        <v>925.8204530160001</v>
      </c>
    </row>
    <row r="4883" spans="1:5">
      <c r="A4883" s="242" t="s">
        <v>22555</v>
      </c>
      <c r="B4883" s="220">
        <v>128578</v>
      </c>
      <c r="C4883" s="242" t="s">
        <v>18983</v>
      </c>
      <c r="D4883" s="353"/>
      <c r="E4883" s="353">
        <v>1630.179284904</v>
      </c>
    </row>
    <row r="4884" spans="1:5">
      <c r="A4884" s="242" t="s">
        <v>22557</v>
      </c>
      <c r="B4884" s="220">
        <v>128579</v>
      </c>
      <c r="C4884" s="242" t="s">
        <v>18985</v>
      </c>
      <c r="D4884" s="353"/>
      <c r="E4884" s="353">
        <v>7197.5080900080002</v>
      </c>
    </row>
    <row r="4885" spans="1:5">
      <c r="A4885" s="242" t="s">
        <v>22559</v>
      </c>
      <c r="B4885" s="220">
        <v>128581</v>
      </c>
      <c r="C4885" s="242" t="s">
        <v>18987</v>
      </c>
      <c r="D4885" s="353"/>
      <c r="E4885" s="353">
        <v>23064.104484432002</v>
      </c>
    </row>
    <row r="4886" spans="1:5">
      <c r="A4886" s="242" t="s">
        <v>22561</v>
      </c>
      <c r="B4886" s="220">
        <v>128585</v>
      </c>
      <c r="C4886" s="242" t="s">
        <v>18989</v>
      </c>
      <c r="D4886" s="353"/>
      <c r="E4886" s="353">
        <v>4903.4734698239999</v>
      </c>
    </row>
    <row r="4887" spans="1:5">
      <c r="A4887" s="242" t="s">
        <v>22563</v>
      </c>
      <c r="B4887" s="220">
        <v>128588</v>
      </c>
      <c r="C4887" s="242" t="s">
        <v>18991</v>
      </c>
      <c r="D4887" s="353"/>
      <c r="E4887" s="353">
        <v>46008.676104408012</v>
      </c>
    </row>
    <row r="4888" spans="1:5">
      <c r="A4888" s="242" t="s">
        <v>22565</v>
      </c>
      <c r="B4888" s="220">
        <v>128597</v>
      </c>
      <c r="C4888" s="242" t="s">
        <v>18993</v>
      </c>
      <c r="D4888" s="353"/>
      <c r="E4888" s="353">
        <v>1940.0072592240006</v>
      </c>
    </row>
    <row r="4889" spans="1:5">
      <c r="A4889" s="242" t="s">
        <v>22567</v>
      </c>
      <c r="B4889" s="220">
        <v>128606</v>
      </c>
      <c r="C4889" s="242" t="s">
        <v>18995</v>
      </c>
      <c r="D4889" s="353"/>
      <c r="E4889" s="353">
        <v>1162.7032293360003</v>
      </c>
    </row>
    <row r="4890" spans="1:5">
      <c r="A4890" s="242" t="s">
        <v>22569</v>
      </c>
      <c r="B4890" s="220">
        <v>128608</v>
      </c>
      <c r="C4890" s="242" t="s">
        <v>28538</v>
      </c>
      <c r="D4890" s="353"/>
      <c r="E4890" s="353">
        <v>132.85752062400005</v>
      </c>
    </row>
    <row r="4891" spans="1:5">
      <c r="A4891" s="242" t="s">
        <v>22571</v>
      </c>
      <c r="B4891" s="220">
        <v>128626</v>
      </c>
      <c r="C4891" s="242" t="s">
        <v>15000</v>
      </c>
      <c r="D4891" s="353"/>
      <c r="E4891" s="353">
        <v>724.39444627200021</v>
      </c>
    </row>
    <row r="4892" spans="1:5">
      <c r="A4892" s="242" t="s">
        <v>22573</v>
      </c>
      <c r="B4892" s="220">
        <v>128629</v>
      </c>
      <c r="C4892" s="242" t="s">
        <v>18999</v>
      </c>
      <c r="D4892" s="353"/>
      <c r="E4892" s="353">
        <v>1301.1045850080004</v>
      </c>
    </row>
    <row r="4893" spans="1:5">
      <c r="A4893" s="242" t="s">
        <v>22574</v>
      </c>
      <c r="B4893" s="220">
        <v>128630</v>
      </c>
      <c r="C4893" s="242" t="s">
        <v>19001</v>
      </c>
      <c r="D4893" s="353"/>
      <c r="E4893" s="353">
        <v>1262.3409664560002</v>
      </c>
    </row>
    <row r="4894" spans="1:5">
      <c r="A4894" s="242" t="s">
        <v>22575</v>
      </c>
      <c r="B4894" s="220">
        <v>128631</v>
      </c>
      <c r="C4894" s="242" t="s">
        <v>19003</v>
      </c>
      <c r="D4894" s="353"/>
      <c r="E4894" s="353">
        <v>1262.3409664560002</v>
      </c>
    </row>
    <row r="4895" spans="1:5">
      <c r="A4895" s="242" t="s">
        <v>22577</v>
      </c>
      <c r="B4895" s="220">
        <v>128634</v>
      </c>
      <c r="C4895" s="242" t="s">
        <v>22333</v>
      </c>
      <c r="D4895" s="353"/>
      <c r="E4895" s="353">
        <v>25308.968637816</v>
      </c>
    </row>
    <row r="4896" spans="1:5">
      <c r="A4896" s="242" t="s">
        <v>22579</v>
      </c>
      <c r="B4896" s="220">
        <v>128636</v>
      </c>
      <c r="C4896" s="242" t="s">
        <v>19006</v>
      </c>
      <c r="D4896" s="353"/>
      <c r="E4896" s="353">
        <v>963.36291492000032</v>
      </c>
    </row>
    <row r="4897" spans="1:5">
      <c r="A4897" s="242" t="s">
        <v>22581</v>
      </c>
      <c r="B4897" s="220">
        <v>128637</v>
      </c>
      <c r="C4897" s="242" t="s">
        <v>19008</v>
      </c>
      <c r="D4897" s="353"/>
      <c r="E4897" s="353">
        <v>996.58269842400023</v>
      </c>
    </row>
    <row r="4898" spans="1:5">
      <c r="A4898" s="242" t="s">
        <v>22583</v>
      </c>
      <c r="B4898" s="220">
        <v>128723</v>
      </c>
      <c r="C4898" s="242" t="s">
        <v>19010</v>
      </c>
      <c r="D4898" s="353"/>
      <c r="E4898" s="353">
        <v>158.33970979200004</v>
      </c>
    </row>
    <row r="4899" spans="1:5">
      <c r="A4899" s="242" t="s">
        <v>22585</v>
      </c>
      <c r="B4899" s="220">
        <v>128729</v>
      </c>
      <c r="C4899" s="242" t="s">
        <v>19012</v>
      </c>
      <c r="D4899" s="353"/>
      <c r="E4899" s="353">
        <v>158.33970979200004</v>
      </c>
    </row>
    <row r="4900" spans="1:5">
      <c r="A4900" s="242" t="s">
        <v>22587</v>
      </c>
      <c r="B4900" s="220">
        <v>128730</v>
      </c>
      <c r="C4900" s="242" t="s">
        <v>19014</v>
      </c>
      <c r="D4900" s="353"/>
      <c r="E4900" s="353">
        <v>158.33970979200004</v>
      </c>
    </row>
    <row r="4901" spans="1:5">
      <c r="A4901" s="242" t="s">
        <v>22589</v>
      </c>
      <c r="B4901" s="220">
        <v>128732</v>
      </c>
      <c r="C4901" s="242" t="s">
        <v>19016</v>
      </c>
      <c r="D4901" s="353"/>
      <c r="E4901" s="353">
        <v>443.79858463200009</v>
      </c>
    </row>
    <row r="4902" spans="1:5">
      <c r="A4902" s="242" t="s">
        <v>22590</v>
      </c>
      <c r="B4902" s="220">
        <v>129024</v>
      </c>
      <c r="C4902" s="242" t="s">
        <v>19018</v>
      </c>
      <c r="D4902" s="353"/>
      <c r="E4902" s="353">
        <v>2199.4436100960006</v>
      </c>
    </row>
    <row r="4903" spans="1:5">
      <c r="A4903" s="242" t="s">
        <v>22592</v>
      </c>
      <c r="B4903" s="220">
        <v>129130</v>
      </c>
      <c r="C4903" s="242" t="s">
        <v>24283</v>
      </c>
      <c r="D4903" s="353"/>
      <c r="E4903" s="353">
        <v>345.03618988800008</v>
      </c>
    </row>
    <row r="4904" spans="1:5">
      <c r="A4904" s="242" t="s">
        <v>22594</v>
      </c>
      <c r="B4904" s="220">
        <v>129133</v>
      </c>
      <c r="C4904" s="242" t="s">
        <v>24283</v>
      </c>
      <c r="D4904" s="353"/>
      <c r="E4904" s="353">
        <v>25.828003440000007</v>
      </c>
    </row>
    <row r="4905" spans="1:5">
      <c r="A4905" s="242" t="s">
        <v>22596</v>
      </c>
      <c r="B4905" s="220">
        <v>129134</v>
      </c>
      <c r="C4905" s="242" t="s">
        <v>1511</v>
      </c>
      <c r="D4905" s="353"/>
      <c r="E4905" s="353">
        <v>81.406840967999997</v>
      </c>
    </row>
    <row r="4906" spans="1:5">
      <c r="A4906" s="242" t="s">
        <v>22598</v>
      </c>
      <c r="B4906" s="220">
        <v>129138</v>
      </c>
      <c r="C4906" s="242" t="s">
        <v>16542</v>
      </c>
      <c r="D4906" s="353"/>
      <c r="E4906" s="353">
        <v>73.096491744000019</v>
      </c>
    </row>
    <row r="4907" spans="1:5">
      <c r="A4907" s="242" t="s">
        <v>22600</v>
      </c>
      <c r="B4907" s="220">
        <v>129145</v>
      </c>
      <c r="C4907" s="242" t="s">
        <v>16542</v>
      </c>
      <c r="D4907" s="353"/>
      <c r="E4907" s="353">
        <v>71.97259536</v>
      </c>
    </row>
    <row r="4908" spans="1:5">
      <c r="A4908" s="242" t="s">
        <v>22602</v>
      </c>
      <c r="B4908" s="220">
        <v>129148</v>
      </c>
      <c r="C4908" s="242" t="s">
        <v>16542</v>
      </c>
      <c r="D4908" s="353"/>
      <c r="E4908" s="353">
        <v>98.092379592000015</v>
      </c>
    </row>
    <row r="4909" spans="1:5">
      <c r="A4909" s="242" t="s">
        <v>22604</v>
      </c>
      <c r="B4909" s="220">
        <v>129162</v>
      </c>
      <c r="C4909" s="242" t="s">
        <v>19026</v>
      </c>
      <c r="D4909" s="353"/>
      <c r="E4909" s="353">
        <v>154.15751844000002</v>
      </c>
    </row>
    <row r="4910" spans="1:5">
      <c r="A4910" s="242" t="s">
        <v>22606</v>
      </c>
      <c r="B4910" s="220">
        <v>129163</v>
      </c>
      <c r="C4910" s="242" t="s">
        <v>19026</v>
      </c>
      <c r="D4910" s="353"/>
      <c r="E4910" s="353">
        <v>329.66906817600005</v>
      </c>
    </row>
    <row r="4911" spans="1:5">
      <c r="A4911" s="242" t="s">
        <v>22608</v>
      </c>
      <c r="B4911" s="220">
        <v>129164</v>
      </c>
      <c r="C4911" s="242" t="s">
        <v>19029</v>
      </c>
      <c r="D4911" s="353"/>
      <c r="E4911" s="353">
        <v>484.1183674080001</v>
      </c>
    </row>
    <row r="4912" spans="1:5">
      <c r="A4912" s="242" t="s">
        <v>22610</v>
      </c>
      <c r="B4912" s="220">
        <v>129165</v>
      </c>
      <c r="C4912" s="242" t="s">
        <v>19029</v>
      </c>
      <c r="D4912" s="353"/>
      <c r="E4912" s="353">
        <v>919.06626801600021</v>
      </c>
    </row>
    <row r="4913" spans="1:5">
      <c r="A4913" s="242" t="s">
        <v>22612</v>
      </c>
      <c r="B4913" s="220">
        <v>129166</v>
      </c>
      <c r="C4913" s="242" t="s">
        <v>19032</v>
      </c>
      <c r="D4913" s="353"/>
      <c r="E4913" s="353">
        <v>31.026024216000007</v>
      </c>
    </row>
    <row r="4914" spans="1:5">
      <c r="A4914" s="242" t="s">
        <v>22614</v>
      </c>
      <c r="B4914" s="220">
        <v>129167</v>
      </c>
      <c r="C4914" s="242" t="s">
        <v>19032</v>
      </c>
      <c r="D4914" s="353"/>
      <c r="E4914" s="353">
        <v>31.026024216000007</v>
      </c>
    </row>
    <row r="4915" spans="1:5">
      <c r="A4915" s="242" t="s">
        <v>22616</v>
      </c>
      <c r="B4915" s="220">
        <v>129168</v>
      </c>
      <c r="C4915" s="242" t="s">
        <v>19035</v>
      </c>
      <c r="D4915" s="353"/>
      <c r="E4915" s="353">
        <v>34.332873192000001</v>
      </c>
    </row>
    <row r="4916" spans="1:5">
      <c r="A4916" s="242" t="s">
        <v>22617</v>
      </c>
      <c r="B4916" s="220">
        <v>129169</v>
      </c>
      <c r="C4916" s="242" t="s">
        <v>19035</v>
      </c>
      <c r="D4916" s="353"/>
      <c r="E4916" s="353">
        <v>34.332873192000001</v>
      </c>
    </row>
    <row r="4917" spans="1:5">
      <c r="A4917" s="242" t="s">
        <v>22619</v>
      </c>
      <c r="B4917" s="220">
        <v>129173</v>
      </c>
      <c r="C4917" s="242" t="s">
        <v>7770</v>
      </c>
      <c r="D4917" s="353"/>
      <c r="E4917" s="353">
        <v>199.63209520800001</v>
      </c>
    </row>
    <row r="4918" spans="1:5">
      <c r="A4918" s="242" t="s">
        <v>22620</v>
      </c>
      <c r="B4918" s="220">
        <v>129217</v>
      </c>
      <c r="C4918" s="242" t="s">
        <v>19039</v>
      </c>
      <c r="D4918" s="353"/>
      <c r="E4918" s="353">
        <v>2214.6162112800007</v>
      </c>
    </row>
    <row r="4919" spans="1:5">
      <c r="A4919" s="242" t="s">
        <v>15463</v>
      </c>
      <c r="B4919" s="220">
        <v>129218</v>
      </c>
      <c r="C4919" s="242" t="s">
        <v>15010</v>
      </c>
      <c r="D4919" s="353"/>
      <c r="E4919" s="353">
        <v>2126.0121107760006</v>
      </c>
    </row>
    <row r="4920" spans="1:5">
      <c r="A4920" s="242" t="s">
        <v>15464</v>
      </c>
      <c r="B4920" s="220">
        <v>129227</v>
      </c>
      <c r="C4920" s="242" t="s">
        <v>19042</v>
      </c>
      <c r="D4920" s="353"/>
      <c r="E4920" s="353">
        <v>7.8780813840000015</v>
      </c>
    </row>
    <row r="4921" spans="1:5">
      <c r="A4921" s="242" t="s">
        <v>15465</v>
      </c>
      <c r="B4921" s="220">
        <v>129228</v>
      </c>
      <c r="C4921" s="242" t="s">
        <v>19044</v>
      </c>
      <c r="D4921" s="353"/>
      <c r="E4921" s="353">
        <v>2545.0633615680008</v>
      </c>
    </row>
    <row r="4922" spans="1:5">
      <c r="A4922" s="242" t="s">
        <v>15467</v>
      </c>
      <c r="B4922" s="220">
        <v>129233</v>
      </c>
      <c r="C4922" s="242" t="s">
        <v>19046</v>
      </c>
      <c r="D4922" s="353"/>
      <c r="E4922" s="353">
        <v>2052.9696525120007</v>
      </c>
    </row>
    <row r="4923" spans="1:5">
      <c r="A4923" s="242" t="s">
        <v>15468</v>
      </c>
      <c r="B4923" s="220">
        <v>129253</v>
      </c>
      <c r="C4923" s="242" t="s">
        <v>19048</v>
      </c>
      <c r="D4923" s="353"/>
      <c r="E4923" s="353">
        <v>4905.3754483200009</v>
      </c>
    </row>
    <row r="4924" spans="1:5">
      <c r="A4924" s="242" t="s">
        <v>15470</v>
      </c>
      <c r="B4924" s="220">
        <v>129256</v>
      </c>
      <c r="C4924" s="242" t="s">
        <v>19050</v>
      </c>
      <c r="D4924" s="353"/>
      <c r="E4924" s="353">
        <v>2038.2401258640002</v>
      </c>
    </row>
    <row r="4925" spans="1:5">
      <c r="A4925" s="242" t="s">
        <v>15472</v>
      </c>
      <c r="B4925" s="220">
        <v>129261</v>
      </c>
      <c r="C4925" s="242" t="s">
        <v>19052</v>
      </c>
      <c r="D4925" s="353"/>
      <c r="E4925" s="353">
        <v>5525.4528581039995</v>
      </c>
    </row>
    <row r="4926" spans="1:5">
      <c r="A4926" s="242" t="s">
        <v>15474</v>
      </c>
      <c r="B4926" s="220">
        <v>129262</v>
      </c>
      <c r="C4926" s="242" t="s">
        <v>19054</v>
      </c>
      <c r="D4926" s="353"/>
      <c r="E4926" s="353">
        <v>1440.9648446400001</v>
      </c>
    </row>
    <row r="4927" spans="1:5">
      <c r="A4927" s="242" t="s">
        <v>15475</v>
      </c>
      <c r="B4927" s="220">
        <v>129264</v>
      </c>
      <c r="C4927" s="242" t="s">
        <v>19056</v>
      </c>
      <c r="D4927" s="353"/>
      <c r="E4927" s="353">
        <v>287.89038144</v>
      </c>
    </row>
    <row r="4928" spans="1:5">
      <c r="A4928" s="242" t="s">
        <v>15477</v>
      </c>
      <c r="B4928" s="220">
        <v>129265</v>
      </c>
      <c r="C4928" s="242" t="s">
        <v>19058</v>
      </c>
      <c r="D4928" s="353"/>
      <c r="E4928" s="353">
        <v>9.2937585600000006</v>
      </c>
    </row>
    <row r="4929" spans="1:5">
      <c r="A4929" s="242" t="s">
        <v>15479</v>
      </c>
      <c r="B4929" s="220">
        <v>129266</v>
      </c>
      <c r="C4929" s="242" t="s">
        <v>28541</v>
      </c>
      <c r="D4929" s="353"/>
      <c r="E4929" s="353">
        <v>49.170466800000014</v>
      </c>
    </row>
    <row r="4930" spans="1:5">
      <c r="A4930" s="242" t="s">
        <v>8820</v>
      </c>
      <c r="B4930" s="220">
        <v>12932</v>
      </c>
      <c r="C4930" s="242" t="s">
        <v>19061</v>
      </c>
      <c r="D4930" s="353"/>
      <c r="E4930" s="353">
        <v>298.44852343200006</v>
      </c>
    </row>
    <row r="4931" spans="1:5">
      <c r="A4931" s="242" t="s">
        <v>8822</v>
      </c>
      <c r="B4931" s="220">
        <v>129351</v>
      </c>
      <c r="C4931" s="242" t="s">
        <v>19063</v>
      </c>
      <c r="D4931" s="353"/>
      <c r="E4931" s="353">
        <v>2773.1386806480009</v>
      </c>
    </row>
    <row r="4932" spans="1:5">
      <c r="A4932" s="242" t="s">
        <v>8824</v>
      </c>
      <c r="B4932" s="220">
        <v>129424</v>
      </c>
      <c r="C4932" s="242" t="s">
        <v>4905</v>
      </c>
      <c r="D4932" s="353"/>
      <c r="E4932" s="353">
        <v>2497.3085719440005</v>
      </c>
    </row>
    <row r="4933" spans="1:5">
      <c r="A4933" s="242" t="s">
        <v>8826</v>
      </c>
      <c r="B4933" s="220">
        <v>129425</v>
      </c>
      <c r="C4933" s="242" t="s">
        <v>19066</v>
      </c>
      <c r="D4933" s="353"/>
      <c r="E4933" s="353">
        <v>116.96087080800001</v>
      </c>
    </row>
    <row r="4934" spans="1:5">
      <c r="A4934" s="242" t="s">
        <v>8828</v>
      </c>
      <c r="B4934" s="220">
        <v>129427</v>
      </c>
      <c r="C4934" s="242" t="s">
        <v>19068</v>
      </c>
      <c r="D4934" s="353"/>
      <c r="E4934" s="353">
        <v>130.57730776800003</v>
      </c>
    </row>
    <row r="4935" spans="1:5">
      <c r="A4935" s="242" t="s">
        <v>8830</v>
      </c>
      <c r="B4935" s="220">
        <v>129432</v>
      </c>
      <c r="C4935" s="242" t="s">
        <v>26831</v>
      </c>
      <c r="D4935" s="353"/>
      <c r="E4935" s="353">
        <v>569.80465999199998</v>
      </c>
    </row>
    <row r="4936" spans="1:5">
      <c r="A4936" s="242" t="s">
        <v>8832</v>
      </c>
      <c r="B4936" s="220">
        <v>129433</v>
      </c>
      <c r="C4936" s="242" t="s">
        <v>19071</v>
      </c>
      <c r="D4936" s="353"/>
      <c r="E4936" s="353">
        <v>715.11149440800023</v>
      </c>
    </row>
    <row r="4937" spans="1:5">
      <c r="A4937" s="242" t="s">
        <v>8834</v>
      </c>
      <c r="B4937" s="220">
        <v>129435</v>
      </c>
      <c r="C4937" s="242" t="s">
        <v>19073</v>
      </c>
      <c r="D4937" s="353"/>
      <c r="E4937" s="353">
        <v>2621.0236277519998</v>
      </c>
    </row>
    <row r="4938" spans="1:5">
      <c r="A4938" s="242" t="s">
        <v>8836</v>
      </c>
      <c r="B4938" s="220">
        <v>129439</v>
      </c>
      <c r="C4938" s="242" t="s">
        <v>19075</v>
      </c>
      <c r="D4938" s="353"/>
      <c r="E4938" s="353">
        <v>14.394519072000001</v>
      </c>
    </row>
    <row r="4939" spans="1:5">
      <c r="A4939" s="242" t="s">
        <v>8838</v>
      </c>
      <c r="B4939" s="220">
        <v>129440</v>
      </c>
      <c r="C4939" s="242" t="s">
        <v>19077</v>
      </c>
      <c r="D4939" s="353"/>
      <c r="E4939" s="353">
        <v>909.67524919200014</v>
      </c>
    </row>
    <row r="4940" spans="1:5">
      <c r="A4940" s="242" t="s">
        <v>8840</v>
      </c>
      <c r="B4940" s="220">
        <v>129441</v>
      </c>
      <c r="C4940" s="242" t="s">
        <v>19079</v>
      </c>
      <c r="D4940" s="353"/>
      <c r="E4940" s="353">
        <v>1934.7011714880005</v>
      </c>
    </row>
    <row r="4941" spans="1:5">
      <c r="A4941" s="242" t="s">
        <v>8842</v>
      </c>
      <c r="B4941" s="220">
        <v>129443</v>
      </c>
      <c r="C4941" s="242" t="s">
        <v>7747</v>
      </c>
      <c r="D4941" s="353"/>
      <c r="E4941" s="353">
        <v>196.42250649600004</v>
      </c>
    </row>
    <row r="4942" spans="1:5">
      <c r="A4942" s="242" t="s">
        <v>8844</v>
      </c>
      <c r="B4942" s="220">
        <v>129444</v>
      </c>
      <c r="C4942" s="242" t="s">
        <v>7747</v>
      </c>
      <c r="D4942" s="353"/>
      <c r="E4942" s="353">
        <v>196.42250649600004</v>
      </c>
    </row>
    <row r="4943" spans="1:5">
      <c r="A4943" s="242" t="s">
        <v>8846</v>
      </c>
      <c r="B4943" s="220">
        <v>129449</v>
      </c>
      <c r="C4943" s="242" t="s">
        <v>19083</v>
      </c>
      <c r="D4943" s="353"/>
      <c r="E4943" s="353">
        <v>2668.9729379040004</v>
      </c>
    </row>
    <row r="4944" spans="1:5">
      <c r="A4944" s="242" t="s">
        <v>8848</v>
      </c>
      <c r="B4944" s="220">
        <v>129450</v>
      </c>
      <c r="C4944" s="242" t="s">
        <v>19083</v>
      </c>
      <c r="D4944" s="353"/>
      <c r="E4944" s="353">
        <v>2890.2832652880011</v>
      </c>
    </row>
    <row r="4945" spans="1:5">
      <c r="A4945" s="242" t="s">
        <v>8850</v>
      </c>
      <c r="B4945" s="220">
        <v>129451</v>
      </c>
      <c r="C4945" s="242" t="s">
        <v>10392</v>
      </c>
      <c r="D4945" s="353"/>
      <c r="E4945" s="353">
        <v>2319.8085901439999</v>
      </c>
    </row>
    <row r="4946" spans="1:5">
      <c r="A4946" s="242" t="s">
        <v>8852</v>
      </c>
      <c r="B4946" s="220">
        <v>129452</v>
      </c>
      <c r="C4946" s="242" t="s">
        <v>14842</v>
      </c>
      <c r="D4946" s="353"/>
      <c r="E4946" s="353">
        <v>12.308826744000003</v>
      </c>
    </row>
    <row r="4947" spans="1:5">
      <c r="A4947" s="242" t="s">
        <v>8854</v>
      </c>
      <c r="B4947" s="220">
        <v>129453</v>
      </c>
      <c r="C4947" s="242" t="s">
        <v>22496</v>
      </c>
      <c r="D4947" s="353"/>
      <c r="E4947" s="353">
        <v>14.394519072000001</v>
      </c>
    </row>
    <row r="4948" spans="1:5">
      <c r="A4948" s="242" t="s">
        <v>8856</v>
      </c>
      <c r="B4948" s="220">
        <v>129454</v>
      </c>
      <c r="C4948" s="242" t="s">
        <v>7612</v>
      </c>
      <c r="D4948" s="353"/>
      <c r="E4948" s="353">
        <v>47.614302576000014</v>
      </c>
    </row>
    <row r="4949" spans="1:5">
      <c r="A4949" s="242" t="s">
        <v>8858</v>
      </c>
      <c r="B4949" s="220">
        <v>129455</v>
      </c>
      <c r="C4949" s="242" t="s">
        <v>22499</v>
      </c>
      <c r="D4949" s="353"/>
      <c r="E4949" s="353">
        <v>97.217037216000008</v>
      </c>
    </row>
    <row r="4950" spans="1:5">
      <c r="A4950" s="242" t="s">
        <v>8860</v>
      </c>
      <c r="B4950" s="220">
        <v>129456</v>
      </c>
      <c r="C4950" s="242" t="s">
        <v>22499</v>
      </c>
      <c r="D4950" s="353"/>
      <c r="E4950" s="353">
        <v>85.686292584000029</v>
      </c>
    </row>
    <row r="4951" spans="1:5">
      <c r="A4951" s="242" t="s">
        <v>8862</v>
      </c>
      <c r="B4951" s="220">
        <v>129457</v>
      </c>
      <c r="C4951" s="242" t="s">
        <v>22499</v>
      </c>
      <c r="D4951" s="353"/>
      <c r="E4951" s="353">
        <v>117.393138648</v>
      </c>
    </row>
    <row r="4952" spans="1:5">
      <c r="A4952" s="242" t="s">
        <v>8864</v>
      </c>
      <c r="B4952" s="220">
        <v>129458</v>
      </c>
      <c r="C4952" s="242" t="s">
        <v>22499</v>
      </c>
      <c r="D4952" s="353"/>
      <c r="E4952" s="353">
        <v>136.21840308</v>
      </c>
    </row>
    <row r="4953" spans="1:5">
      <c r="A4953" s="242" t="s">
        <v>8866</v>
      </c>
      <c r="B4953" s="220">
        <v>129459</v>
      </c>
      <c r="C4953" s="242" t="s">
        <v>22499</v>
      </c>
      <c r="D4953" s="353"/>
      <c r="E4953" s="353">
        <v>151.585524792</v>
      </c>
    </row>
    <row r="4954" spans="1:5">
      <c r="A4954" s="242" t="s">
        <v>8868</v>
      </c>
      <c r="B4954" s="220">
        <v>129460</v>
      </c>
      <c r="C4954" s="242" t="s">
        <v>14702</v>
      </c>
      <c r="D4954" s="353"/>
      <c r="E4954" s="353">
        <v>1288.3634904240002</v>
      </c>
    </row>
    <row r="4955" spans="1:5">
      <c r="A4955" s="242" t="s">
        <v>8870</v>
      </c>
      <c r="B4955" s="220">
        <v>129462</v>
      </c>
      <c r="C4955" s="242" t="s">
        <v>22506</v>
      </c>
      <c r="D4955" s="353"/>
      <c r="E4955" s="353">
        <v>993.90263781600027</v>
      </c>
    </row>
    <row r="4956" spans="1:5">
      <c r="A4956" s="242" t="s">
        <v>8872</v>
      </c>
      <c r="B4956" s="220">
        <v>129464</v>
      </c>
      <c r="C4956" s="242" t="s">
        <v>22508</v>
      </c>
      <c r="D4956" s="353"/>
      <c r="E4956" s="353">
        <v>1436.0477979600003</v>
      </c>
    </row>
    <row r="4957" spans="1:5">
      <c r="A4957" s="242" t="s">
        <v>8874</v>
      </c>
      <c r="B4957" s="220">
        <v>129476</v>
      </c>
      <c r="C4957" s="242" t="s">
        <v>14910</v>
      </c>
      <c r="D4957" s="353"/>
      <c r="E4957" s="353">
        <v>16056.945537768002</v>
      </c>
    </row>
    <row r="4958" spans="1:5">
      <c r="A4958" s="242" t="s">
        <v>8876</v>
      </c>
      <c r="B4958" s="220">
        <v>129479</v>
      </c>
      <c r="C4958" s="242" t="s">
        <v>22511</v>
      </c>
      <c r="D4958" s="353"/>
      <c r="E4958" s="353">
        <v>28002.256641720007</v>
      </c>
    </row>
    <row r="4959" spans="1:5">
      <c r="A4959" s="242" t="s">
        <v>8878</v>
      </c>
      <c r="B4959" s="220">
        <v>129482</v>
      </c>
      <c r="C4959" s="242" t="s">
        <v>22513</v>
      </c>
      <c r="D4959" s="353"/>
      <c r="E4959" s="353">
        <v>24794.850882312006</v>
      </c>
    </row>
    <row r="4960" spans="1:5">
      <c r="A4960" s="242" t="s">
        <v>8880</v>
      </c>
      <c r="B4960" s="220">
        <v>129520</v>
      </c>
      <c r="C4960" s="242" t="s">
        <v>22515</v>
      </c>
      <c r="D4960" s="353"/>
      <c r="E4960" s="353">
        <v>659.18684260800023</v>
      </c>
    </row>
    <row r="4961" spans="1:5">
      <c r="A4961" s="242" t="s">
        <v>8882</v>
      </c>
      <c r="B4961" s="220">
        <v>129522</v>
      </c>
      <c r="C4961" s="242" t="s">
        <v>22517</v>
      </c>
      <c r="D4961" s="353"/>
      <c r="E4961" s="353">
        <v>684.76629204000005</v>
      </c>
    </row>
    <row r="4962" spans="1:5">
      <c r="A4962" s="242" t="s">
        <v>8884</v>
      </c>
      <c r="B4962" s="220">
        <v>129523</v>
      </c>
      <c r="C4962" s="242" t="s">
        <v>22519</v>
      </c>
      <c r="D4962" s="353"/>
      <c r="E4962" s="353">
        <v>803.13203332800003</v>
      </c>
    </row>
    <row r="4963" spans="1:5">
      <c r="A4963" s="242" t="s">
        <v>8886</v>
      </c>
      <c r="B4963" s="220">
        <v>129526</v>
      </c>
      <c r="C4963" s="242" t="s">
        <v>24204</v>
      </c>
      <c r="D4963" s="353"/>
      <c r="E4963" s="353">
        <v>339.39509457600002</v>
      </c>
    </row>
    <row r="4964" spans="1:5">
      <c r="A4964" s="242" t="s">
        <v>8888</v>
      </c>
      <c r="B4964" s="220">
        <v>129527</v>
      </c>
      <c r="C4964" s="242" t="s">
        <v>22522</v>
      </c>
      <c r="D4964" s="353"/>
      <c r="E4964" s="353">
        <v>13.962251232000003</v>
      </c>
    </row>
    <row r="4965" spans="1:5">
      <c r="A4965" s="242" t="s">
        <v>8890</v>
      </c>
      <c r="B4965" s="220">
        <v>129533</v>
      </c>
      <c r="C4965" s="242" t="s">
        <v>7743</v>
      </c>
      <c r="D4965" s="353"/>
      <c r="E4965" s="353">
        <v>90.117037944000003</v>
      </c>
    </row>
    <row r="4966" spans="1:5">
      <c r="A4966" s="242" t="s">
        <v>8892</v>
      </c>
      <c r="B4966" s="220">
        <v>129547</v>
      </c>
      <c r="C4966" s="242" t="s">
        <v>22525</v>
      </c>
      <c r="D4966" s="353"/>
      <c r="E4966" s="353">
        <v>640.02657060000013</v>
      </c>
    </row>
    <row r="4967" spans="1:5">
      <c r="A4967" s="242" t="s">
        <v>8894</v>
      </c>
      <c r="B4967" s="220">
        <v>129548</v>
      </c>
      <c r="C4967" s="242" t="s">
        <v>22527</v>
      </c>
      <c r="D4967" s="353"/>
      <c r="E4967" s="353">
        <v>431.83557216000008</v>
      </c>
    </row>
    <row r="4968" spans="1:5">
      <c r="A4968" s="242" t="s">
        <v>8895</v>
      </c>
      <c r="B4968" s="220">
        <v>129549</v>
      </c>
      <c r="C4968" s="242" t="s">
        <v>22529</v>
      </c>
      <c r="D4968" s="353"/>
      <c r="E4968" s="353">
        <v>637.83281131200022</v>
      </c>
    </row>
    <row r="4969" spans="1:5">
      <c r="A4969" s="242" t="s">
        <v>8897</v>
      </c>
      <c r="B4969" s="220">
        <v>129554</v>
      </c>
      <c r="C4969" s="242" t="s">
        <v>22531</v>
      </c>
      <c r="D4969" s="353"/>
      <c r="E4969" s="353">
        <v>1296.3388320720001</v>
      </c>
    </row>
    <row r="4970" spans="1:5">
      <c r="A4970" s="242" t="s">
        <v>8899</v>
      </c>
      <c r="B4970" s="220">
        <v>129555</v>
      </c>
      <c r="C4970" s="242" t="s">
        <v>22533</v>
      </c>
      <c r="D4970" s="353"/>
      <c r="E4970" s="353">
        <v>857.50052090400015</v>
      </c>
    </row>
    <row r="4971" spans="1:5">
      <c r="A4971" s="242" t="s">
        <v>8901</v>
      </c>
      <c r="B4971" s="220">
        <v>129556</v>
      </c>
      <c r="C4971" s="242" t="s">
        <v>22535</v>
      </c>
      <c r="D4971" s="353"/>
      <c r="E4971" s="353">
        <v>1296.3388320720001</v>
      </c>
    </row>
    <row r="4972" spans="1:5">
      <c r="A4972" s="242" t="s">
        <v>8903</v>
      </c>
      <c r="B4972" s="220">
        <v>129559</v>
      </c>
      <c r="C4972" s="242" t="s">
        <v>22535</v>
      </c>
      <c r="D4972" s="353"/>
      <c r="E4972" s="353">
        <v>2879.001074664001</v>
      </c>
    </row>
    <row r="4973" spans="1:5">
      <c r="A4973" s="242" t="s">
        <v>8905</v>
      </c>
      <c r="B4973" s="220">
        <v>129560</v>
      </c>
      <c r="C4973" s="242" t="s">
        <v>22538</v>
      </c>
      <c r="D4973" s="353"/>
      <c r="E4973" s="353">
        <v>1999.8223215840003</v>
      </c>
    </row>
    <row r="4974" spans="1:5">
      <c r="A4974" s="242" t="s">
        <v>8907</v>
      </c>
      <c r="B4974" s="220">
        <v>129565</v>
      </c>
      <c r="C4974" s="242" t="s">
        <v>28538</v>
      </c>
      <c r="D4974" s="353"/>
      <c r="E4974" s="353">
        <v>172.20470076000007</v>
      </c>
    </row>
    <row r="4975" spans="1:5">
      <c r="A4975" s="242" t="s">
        <v>8909</v>
      </c>
      <c r="B4975" s="220">
        <v>129777</v>
      </c>
      <c r="C4975" s="242" t="s">
        <v>22541</v>
      </c>
      <c r="D4975" s="353"/>
      <c r="E4975" s="353">
        <v>1396.322383464</v>
      </c>
    </row>
    <row r="4976" spans="1:5">
      <c r="A4976" s="242" t="s">
        <v>8911</v>
      </c>
      <c r="B4976" s="220">
        <v>129916</v>
      </c>
      <c r="C4976" s="242" t="s">
        <v>22543</v>
      </c>
      <c r="D4976" s="353"/>
      <c r="E4976" s="353">
        <v>344.84166936000008</v>
      </c>
    </row>
    <row r="4977" spans="1:5">
      <c r="A4977" s="242" t="s">
        <v>8913</v>
      </c>
      <c r="B4977" s="220">
        <v>129954</v>
      </c>
      <c r="C4977" s="242" t="s">
        <v>22545</v>
      </c>
      <c r="D4977" s="353"/>
      <c r="E4977" s="353">
        <v>19295.517808440003</v>
      </c>
    </row>
    <row r="4978" spans="1:5">
      <c r="A4978" s="242" t="s">
        <v>8915</v>
      </c>
      <c r="B4978" s="220">
        <v>130001</v>
      </c>
      <c r="C4978" s="242" t="s">
        <v>22547</v>
      </c>
      <c r="D4978" s="353"/>
      <c r="E4978" s="353">
        <v>2491.1271418320007</v>
      </c>
    </row>
    <row r="4979" spans="1:5">
      <c r="A4979" s="242" t="s">
        <v>8917</v>
      </c>
      <c r="B4979" s="220">
        <v>130095</v>
      </c>
      <c r="C4979" s="242" t="s">
        <v>28546</v>
      </c>
      <c r="D4979" s="353"/>
      <c r="E4979" s="353">
        <v>218.15477215200005</v>
      </c>
    </row>
    <row r="4980" spans="1:5">
      <c r="A4980" s="242" t="s">
        <v>8918</v>
      </c>
      <c r="B4980" s="220">
        <v>130102</v>
      </c>
      <c r="C4980" s="242" t="s">
        <v>22550</v>
      </c>
      <c r="D4980" s="353"/>
      <c r="E4980" s="353">
        <v>37980.673426800007</v>
      </c>
    </row>
    <row r="4981" spans="1:5">
      <c r="A4981" s="242" t="s">
        <v>8920</v>
      </c>
      <c r="B4981" s="220">
        <v>130104</v>
      </c>
      <c r="C4981" s="242" t="s">
        <v>22552</v>
      </c>
      <c r="D4981" s="353"/>
      <c r="E4981" s="353">
        <v>18.825264432000008</v>
      </c>
    </row>
    <row r="4982" spans="1:5">
      <c r="A4982" s="242" t="s">
        <v>8921</v>
      </c>
      <c r="B4982" s="220">
        <v>130106</v>
      </c>
      <c r="C4982" s="242" t="s">
        <v>22554</v>
      </c>
      <c r="D4982" s="353"/>
      <c r="E4982" s="353">
        <v>426.29173711200008</v>
      </c>
    </row>
    <row r="4983" spans="1:5">
      <c r="A4983" s="242" t="s">
        <v>8923</v>
      </c>
      <c r="B4983" s="220">
        <v>130110</v>
      </c>
      <c r="C4983" s="242" t="s">
        <v>22556</v>
      </c>
      <c r="D4983" s="353"/>
      <c r="E4983" s="353">
        <v>7157.5341215040016</v>
      </c>
    </row>
    <row r="4984" spans="1:5">
      <c r="A4984" s="242" t="s">
        <v>8924</v>
      </c>
      <c r="B4984" s="220">
        <v>130114</v>
      </c>
      <c r="C4984" s="242" t="s">
        <v>22558</v>
      </c>
      <c r="D4984" s="353"/>
      <c r="E4984" s="353">
        <v>483.77255313600011</v>
      </c>
    </row>
    <row r="4985" spans="1:5">
      <c r="A4985" s="242" t="s">
        <v>8926</v>
      </c>
      <c r="B4985" s="220">
        <v>130138</v>
      </c>
      <c r="C4985" s="242" t="s">
        <v>22560</v>
      </c>
      <c r="D4985" s="353"/>
      <c r="E4985" s="353">
        <v>126.24382267200001</v>
      </c>
    </row>
    <row r="4986" spans="1:5">
      <c r="A4986" s="242" t="s">
        <v>8928</v>
      </c>
      <c r="B4986" s="220">
        <v>130140</v>
      </c>
      <c r="C4986" s="242" t="s">
        <v>22562</v>
      </c>
      <c r="D4986" s="353"/>
      <c r="E4986" s="353">
        <v>221.12661355200004</v>
      </c>
    </row>
    <row r="4987" spans="1:5">
      <c r="A4987" s="242" t="s">
        <v>8930</v>
      </c>
      <c r="B4987" s="220">
        <v>130141</v>
      </c>
      <c r="C4987" s="242" t="s">
        <v>22564</v>
      </c>
      <c r="D4987" s="353"/>
      <c r="E4987" s="353">
        <v>452.35748786400006</v>
      </c>
    </row>
    <row r="4988" spans="1:5">
      <c r="A4988" s="242" t="s">
        <v>6006</v>
      </c>
      <c r="B4988" s="220">
        <v>130142</v>
      </c>
      <c r="C4988" s="242" t="s">
        <v>22566</v>
      </c>
      <c r="D4988" s="353"/>
      <c r="E4988" s="353">
        <v>563.81775040800028</v>
      </c>
    </row>
    <row r="4989" spans="1:5">
      <c r="A4989" s="242" t="s">
        <v>6008</v>
      </c>
      <c r="B4989" s="220">
        <v>130163</v>
      </c>
      <c r="C4989" s="242" t="s">
        <v>22568</v>
      </c>
      <c r="D4989" s="353"/>
      <c r="E4989" s="353">
        <v>44.307453600000009</v>
      </c>
    </row>
    <row r="4990" spans="1:5">
      <c r="A4990" s="242" t="s">
        <v>6009</v>
      </c>
      <c r="B4990" s="220">
        <v>130164</v>
      </c>
      <c r="C4990" s="242" t="s">
        <v>22570</v>
      </c>
      <c r="D4990" s="353"/>
      <c r="E4990" s="353">
        <v>42.070467528000009</v>
      </c>
    </row>
    <row r="4991" spans="1:5">
      <c r="A4991" s="242" t="s">
        <v>6010</v>
      </c>
      <c r="B4991" s="220">
        <v>130217</v>
      </c>
      <c r="C4991" s="242" t="s">
        <v>22572</v>
      </c>
      <c r="D4991" s="353"/>
      <c r="E4991" s="353">
        <v>4085.9577241200004</v>
      </c>
    </row>
    <row r="4992" spans="1:5">
      <c r="A4992" s="242" t="s">
        <v>6012</v>
      </c>
      <c r="B4992" s="220">
        <v>130219</v>
      </c>
      <c r="C4992" s="242" t="s">
        <v>26829</v>
      </c>
      <c r="D4992" s="353"/>
      <c r="E4992" s="353">
        <v>564.74712626400003</v>
      </c>
    </row>
    <row r="4993" spans="1:5">
      <c r="A4993" s="242" t="s">
        <v>6014</v>
      </c>
      <c r="B4993" s="220">
        <v>130222</v>
      </c>
      <c r="C4993" s="242" t="s">
        <v>14831</v>
      </c>
      <c r="D4993" s="353"/>
      <c r="E4993" s="353">
        <v>576.26706420000016</v>
      </c>
    </row>
    <row r="4994" spans="1:5">
      <c r="A4994" s="242" t="s">
        <v>6015</v>
      </c>
      <c r="B4994" s="220">
        <v>130224</v>
      </c>
      <c r="C4994" s="242" t="s">
        <v>22576</v>
      </c>
      <c r="D4994" s="353"/>
      <c r="E4994" s="353">
        <v>147.73834101600002</v>
      </c>
    </row>
    <row r="4995" spans="1:5">
      <c r="A4995" s="242" t="s">
        <v>6016</v>
      </c>
      <c r="B4995" s="220">
        <v>130225</v>
      </c>
      <c r="C4995" s="242" t="s">
        <v>22578</v>
      </c>
      <c r="D4995" s="353"/>
      <c r="E4995" s="353">
        <v>221.80743540000003</v>
      </c>
    </row>
    <row r="4996" spans="1:5">
      <c r="A4996" s="242" t="s">
        <v>6017</v>
      </c>
      <c r="B4996" s="220">
        <v>13065</v>
      </c>
      <c r="C4996" s="242" t="s">
        <v>22580</v>
      </c>
      <c r="D4996" s="353"/>
      <c r="E4996" s="353">
        <v>492.42871663200009</v>
      </c>
    </row>
    <row r="4997" spans="1:5">
      <c r="A4997" s="242" t="s">
        <v>6019</v>
      </c>
      <c r="B4997" s="220">
        <v>13066</v>
      </c>
      <c r="C4997" s="242" t="s">
        <v>22582</v>
      </c>
      <c r="D4997" s="353"/>
      <c r="E4997" s="353">
        <v>485.13419683200004</v>
      </c>
    </row>
    <row r="4998" spans="1:5">
      <c r="A4998" s="242" t="s">
        <v>6020</v>
      </c>
      <c r="B4998" s="220">
        <v>130842</v>
      </c>
      <c r="C4998" s="242" t="s">
        <v>22584</v>
      </c>
      <c r="D4998" s="353"/>
      <c r="E4998" s="353">
        <v>43.723892016000008</v>
      </c>
    </row>
    <row r="4999" spans="1:5">
      <c r="A4999" s="242" t="s">
        <v>6022</v>
      </c>
      <c r="B4999" s="220">
        <v>130875</v>
      </c>
      <c r="C4999" s="242" t="s">
        <v>22586</v>
      </c>
      <c r="D4999" s="353"/>
      <c r="E4999" s="353">
        <v>1273.4286365520002</v>
      </c>
    </row>
    <row r="5000" spans="1:5">
      <c r="A5000" s="242" t="s">
        <v>6023</v>
      </c>
      <c r="B5000" s="220">
        <v>130876</v>
      </c>
      <c r="C5000" s="242" t="s">
        <v>22588</v>
      </c>
      <c r="D5000" s="353"/>
      <c r="E5000" s="353">
        <v>1883.2072650480002</v>
      </c>
    </row>
    <row r="5001" spans="1:5">
      <c r="A5001" s="242" t="s">
        <v>6024</v>
      </c>
      <c r="B5001" s="220">
        <v>130879</v>
      </c>
      <c r="C5001" s="242" t="s">
        <v>7667</v>
      </c>
      <c r="D5001" s="353"/>
      <c r="E5001" s="353">
        <v>2671.0586302320007</v>
      </c>
    </row>
    <row r="5002" spans="1:5">
      <c r="A5002" s="242" t="s">
        <v>6026</v>
      </c>
      <c r="B5002" s="220">
        <v>130880</v>
      </c>
      <c r="C5002" s="242" t="s">
        <v>22591</v>
      </c>
      <c r="D5002" s="353"/>
      <c r="E5002" s="353">
        <v>7440.1184152080014</v>
      </c>
    </row>
    <row r="5003" spans="1:5">
      <c r="A5003" s="242" t="s">
        <v>6028</v>
      </c>
      <c r="B5003" s="220">
        <v>130885</v>
      </c>
      <c r="C5003" s="242" t="s">
        <v>22593</v>
      </c>
      <c r="D5003" s="353"/>
      <c r="E5003" s="353">
        <v>4876.8241574880012</v>
      </c>
    </row>
    <row r="5004" spans="1:5">
      <c r="A5004" s="242" t="s">
        <v>6030</v>
      </c>
      <c r="B5004" s="220">
        <v>131378</v>
      </c>
      <c r="C5004" s="242" t="s">
        <v>22595</v>
      </c>
      <c r="D5004" s="353"/>
      <c r="E5004" s="353">
        <v>6654.9363039360005</v>
      </c>
    </row>
    <row r="5005" spans="1:5">
      <c r="A5005" s="242" t="s">
        <v>6032</v>
      </c>
      <c r="B5005" s="220">
        <v>131379</v>
      </c>
      <c r="C5005" s="242" t="s">
        <v>22597</v>
      </c>
      <c r="D5005" s="353"/>
      <c r="E5005" s="353">
        <v>2082.3962857200004</v>
      </c>
    </row>
    <row r="5006" spans="1:5">
      <c r="A5006" s="242" t="s">
        <v>6034</v>
      </c>
      <c r="B5006" s="220">
        <v>131380</v>
      </c>
      <c r="C5006" s="242" t="s">
        <v>22599</v>
      </c>
      <c r="D5006" s="353"/>
      <c r="E5006" s="353">
        <v>223.55812015200001</v>
      </c>
    </row>
    <row r="5007" spans="1:5">
      <c r="A5007" s="242" t="s">
        <v>6036</v>
      </c>
      <c r="B5007" s="220">
        <v>131381</v>
      </c>
      <c r="C5007" s="242" t="s">
        <v>22601</v>
      </c>
      <c r="D5007" s="353"/>
      <c r="E5007" s="353">
        <v>4053.7645767360004</v>
      </c>
    </row>
    <row r="5008" spans="1:5">
      <c r="A5008" s="242" t="s">
        <v>6038</v>
      </c>
      <c r="B5008" s="220">
        <v>131382</v>
      </c>
      <c r="C5008" s="242" t="s">
        <v>22603</v>
      </c>
      <c r="D5008" s="353"/>
      <c r="E5008" s="353">
        <v>468.94576622400007</v>
      </c>
    </row>
    <row r="5009" spans="1:5">
      <c r="A5009" s="242" t="s">
        <v>6040</v>
      </c>
      <c r="B5009" s="220">
        <v>131383</v>
      </c>
      <c r="C5009" s="242" t="s">
        <v>22605</v>
      </c>
      <c r="D5009" s="353"/>
      <c r="E5009" s="353">
        <v>980.28620085600028</v>
      </c>
    </row>
    <row r="5010" spans="1:5">
      <c r="A5010" s="242" t="s">
        <v>6042</v>
      </c>
      <c r="B5010" s="220">
        <v>131384</v>
      </c>
      <c r="C5010" s="242" t="s">
        <v>22607</v>
      </c>
      <c r="D5010" s="353"/>
      <c r="E5010" s="353">
        <v>4986.5337352800007</v>
      </c>
    </row>
    <row r="5011" spans="1:5">
      <c r="A5011" s="242" t="s">
        <v>6044</v>
      </c>
      <c r="B5011" s="220">
        <v>131385</v>
      </c>
      <c r="C5011" s="242" t="s">
        <v>22609</v>
      </c>
      <c r="D5011" s="353"/>
      <c r="E5011" s="353">
        <v>1.6534244880000002</v>
      </c>
    </row>
    <row r="5012" spans="1:5">
      <c r="A5012" s="242" t="s">
        <v>6045</v>
      </c>
      <c r="B5012" s="220">
        <v>131419</v>
      </c>
      <c r="C5012" s="242" t="s">
        <v>22611</v>
      </c>
      <c r="D5012" s="353"/>
      <c r="E5012" s="353">
        <v>1336.4100608400004</v>
      </c>
    </row>
    <row r="5013" spans="1:5">
      <c r="A5013" s="242" t="s">
        <v>6047</v>
      </c>
      <c r="B5013" s="220">
        <v>131420</v>
      </c>
      <c r="C5013" s="242" t="s">
        <v>22613</v>
      </c>
      <c r="D5013" s="353"/>
      <c r="E5013" s="353">
        <v>1147.2820741440005</v>
      </c>
    </row>
    <row r="5014" spans="1:5">
      <c r="A5014" s="242" t="s">
        <v>6049</v>
      </c>
      <c r="B5014" s="220">
        <v>131421</v>
      </c>
      <c r="C5014" s="242" t="s">
        <v>22615</v>
      </c>
      <c r="D5014" s="353"/>
      <c r="E5014" s="353">
        <v>494.42795539200006</v>
      </c>
    </row>
    <row r="5015" spans="1:5">
      <c r="A5015" s="242" t="s">
        <v>6051</v>
      </c>
      <c r="B5015" s="220">
        <v>131422</v>
      </c>
      <c r="C5015" s="242" t="s">
        <v>26831</v>
      </c>
      <c r="D5015" s="353"/>
      <c r="E5015" s="353">
        <v>330.19859628</v>
      </c>
    </row>
    <row r="5016" spans="1:5">
      <c r="A5016" s="242" t="s">
        <v>6053</v>
      </c>
      <c r="B5016" s="220">
        <v>131423</v>
      </c>
      <c r="C5016" s="242" t="s">
        <v>22618</v>
      </c>
      <c r="D5016" s="353"/>
      <c r="E5016" s="353">
        <v>2358.5614020000007</v>
      </c>
    </row>
    <row r="5017" spans="1:5">
      <c r="A5017" s="242" t="s">
        <v>6055</v>
      </c>
      <c r="B5017" s="220">
        <v>131425</v>
      </c>
      <c r="C5017" s="242" t="s">
        <v>14750</v>
      </c>
      <c r="D5017" s="353"/>
      <c r="E5017" s="353">
        <v>121.92114427200001</v>
      </c>
    </row>
    <row r="5018" spans="1:5">
      <c r="A5018" s="242" t="s">
        <v>6056</v>
      </c>
      <c r="B5018" s="220">
        <v>131426</v>
      </c>
      <c r="C5018" s="242" t="s">
        <v>22621</v>
      </c>
      <c r="D5018" s="353"/>
      <c r="E5018" s="353">
        <v>159.36634591200001</v>
      </c>
    </row>
    <row r="5019" spans="1:5">
      <c r="A5019" s="242" t="s">
        <v>6057</v>
      </c>
      <c r="B5019" s="220">
        <v>131427</v>
      </c>
      <c r="C5019" s="242" t="s">
        <v>9445</v>
      </c>
      <c r="D5019" s="353"/>
      <c r="E5019" s="353">
        <v>64.537588512000013</v>
      </c>
    </row>
    <row r="5020" spans="1:5">
      <c r="A5020" s="242" t="s">
        <v>6058</v>
      </c>
      <c r="B5020" s="220">
        <v>131428</v>
      </c>
      <c r="C5020" s="242" t="s">
        <v>22595</v>
      </c>
      <c r="D5020" s="353"/>
      <c r="E5020" s="353">
        <v>8715.200476248001</v>
      </c>
    </row>
    <row r="5021" spans="1:5">
      <c r="A5021" s="242" t="s">
        <v>6059</v>
      </c>
      <c r="B5021" s="220">
        <v>131429</v>
      </c>
      <c r="C5021" s="242" t="s">
        <v>15466</v>
      </c>
      <c r="D5021" s="353"/>
      <c r="E5021" s="353">
        <v>4774.2686124480015</v>
      </c>
    </row>
    <row r="5022" spans="1:5">
      <c r="A5022" s="242" t="s">
        <v>6060</v>
      </c>
      <c r="B5022" s="220">
        <v>131430</v>
      </c>
      <c r="C5022" s="242" t="s">
        <v>28537</v>
      </c>
      <c r="D5022" s="353"/>
      <c r="E5022" s="353">
        <v>127.89724716000001</v>
      </c>
    </row>
    <row r="5023" spans="1:5">
      <c r="A5023" s="242" t="s">
        <v>6061</v>
      </c>
      <c r="B5023" s="220">
        <v>131431</v>
      </c>
      <c r="C5023" s="242" t="s">
        <v>15469</v>
      </c>
      <c r="D5023" s="353"/>
      <c r="E5023" s="353">
        <v>0</v>
      </c>
    </row>
    <row r="5024" spans="1:5">
      <c r="A5024" s="242" t="s">
        <v>6062</v>
      </c>
      <c r="B5024" s="220">
        <v>131432</v>
      </c>
      <c r="C5024" s="242" t="s">
        <v>15471</v>
      </c>
      <c r="D5024" s="353"/>
      <c r="E5024" s="353">
        <v>583.12931616000014</v>
      </c>
    </row>
    <row r="5025" spans="1:5">
      <c r="A5025" s="242" t="s">
        <v>6063</v>
      </c>
      <c r="B5025" s="220">
        <v>131433</v>
      </c>
      <c r="C5025" s="242" t="s">
        <v>15473</v>
      </c>
      <c r="D5025" s="353"/>
      <c r="E5025" s="353">
        <v>1089.2717300160002</v>
      </c>
    </row>
    <row r="5026" spans="1:5">
      <c r="A5026" s="242" t="s">
        <v>6064</v>
      </c>
      <c r="B5026" s="220">
        <v>131434</v>
      </c>
      <c r="C5026" s="242" t="s">
        <v>22601</v>
      </c>
      <c r="D5026" s="353"/>
      <c r="E5026" s="353">
        <v>4769.0597849760006</v>
      </c>
    </row>
    <row r="5027" spans="1:5">
      <c r="A5027" s="242" t="s">
        <v>6065</v>
      </c>
      <c r="B5027" s="220">
        <v>131435</v>
      </c>
      <c r="C5027" s="242" t="s">
        <v>15476</v>
      </c>
      <c r="D5027" s="353"/>
      <c r="E5027" s="353">
        <v>9969.4256140080015</v>
      </c>
    </row>
    <row r="5028" spans="1:5">
      <c r="A5028" s="242" t="s">
        <v>6066</v>
      </c>
      <c r="B5028" s="220">
        <v>131436</v>
      </c>
      <c r="C5028" s="242" t="s">
        <v>15478</v>
      </c>
      <c r="D5028" s="353"/>
      <c r="E5028" s="353">
        <v>2717.4517761600005</v>
      </c>
    </row>
    <row r="5029" spans="1:5">
      <c r="A5029" s="242" t="s">
        <v>6067</v>
      </c>
      <c r="B5029" s="220">
        <v>131437</v>
      </c>
      <c r="C5029" s="242" t="s">
        <v>8819</v>
      </c>
      <c r="D5029" s="353"/>
      <c r="E5029" s="353">
        <v>679.22245699200016</v>
      </c>
    </row>
    <row r="5030" spans="1:5">
      <c r="A5030" s="242" t="s">
        <v>6068</v>
      </c>
      <c r="B5030" s="220">
        <v>131438</v>
      </c>
      <c r="C5030" s="242" t="s">
        <v>8821</v>
      </c>
      <c r="D5030" s="353"/>
      <c r="E5030" s="353">
        <v>2266.1209244160004</v>
      </c>
    </row>
    <row r="5031" spans="1:5">
      <c r="A5031" s="242" t="s">
        <v>6069</v>
      </c>
      <c r="B5031" s="220">
        <v>131439</v>
      </c>
      <c r="C5031" s="242" t="s">
        <v>8823</v>
      </c>
      <c r="D5031" s="353"/>
      <c r="E5031" s="353">
        <v>724.83752080800014</v>
      </c>
    </row>
    <row r="5032" spans="1:5">
      <c r="A5032" s="242" t="s">
        <v>6071</v>
      </c>
      <c r="B5032" s="220">
        <v>131449</v>
      </c>
      <c r="C5032" s="242" t="s">
        <v>8825</v>
      </c>
      <c r="D5032" s="353"/>
      <c r="E5032" s="353">
        <v>804.24512301600032</v>
      </c>
    </row>
    <row r="5033" spans="1:5">
      <c r="A5033" s="242" t="s">
        <v>6073</v>
      </c>
      <c r="B5033" s="220">
        <v>131450</v>
      </c>
      <c r="C5033" s="242" t="s">
        <v>8827</v>
      </c>
      <c r="D5033" s="353"/>
      <c r="E5033" s="353">
        <v>1010.0046148560002</v>
      </c>
    </row>
    <row r="5034" spans="1:5">
      <c r="A5034" s="242" t="s">
        <v>6075</v>
      </c>
      <c r="B5034" s="220">
        <v>131451</v>
      </c>
      <c r="C5034" s="242" t="s">
        <v>8829</v>
      </c>
      <c r="D5034" s="353"/>
      <c r="E5034" s="353">
        <v>1009.3237930080003</v>
      </c>
    </row>
    <row r="5035" spans="1:5">
      <c r="A5035" s="242" t="s">
        <v>6077</v>
      </c>
      <c r="B5035" s="220">
        <v>131452</v>
      </c>
      <c r="C5035" s="242" t="s">
        <v>8831</v>
      </c>
      <c r="D5035" s="353"/>
      <c r="E5035" s="353">
        <v>1037.6697566160003</v>
      </c>
    </row>
    <row r="5036" spans="1:5">
      <c r="A5036" s="242" t="s">
        <v>6079</v>
      </c>
      <c r="B5036" s="220">
        <v>131454</v>
      </c>
      <c r="C5036" s="242" t="s">
        <v>8833</v>
      </c>
      <c r="D5036" s="353"/>
      <c r="E5036" s="353">
        <v>202.30134912000003</v>
      </c>
    </row>
    <row r="5037" spans="1:5">
      <c r="A5037" s="242" t="s">
        <v>6081</v>
      </c>
      <c r="B5037" s="220">
        <v>131457</v>
      </c>
      <c r="C5037" s="242" t="s">
        <v>8835</v>
      </c>
      <c r="D5037" s="353"/>
      <c r="E5037" s="353">
        <v>1059.0237879120002</v>
      </c>
    </row>
    <row r="5038" spans="1:5">
      <c r="A5038" s="242" t="s">
        <v>6083</v>
      </c>
      <c r="B5038" s="220">
        <v>131461</v>
      </c>
      <c r="C5038" s="242" t="s">
        <v>8837</v>
      </c>
      <c r="D5038" s="353"/>
      <c r="E5038" s="353">
        <v>110.97396122400002</v>
      </c>
    </row>
    <row r="5039" spans="1:5">
      <c r="A5039" s="242" t="s">
        <v>6085</v>
      </c>
      <c r="B5039" s="220">
        <v>131463</v>
      </c>
      <c r="C5039" s="242" t="s">
        <v>8839</v>
      </c>
      <c r="D5039" s="353"/>
      <c r="E5039" s="353">
        <v>2.2369860720000005</v>
      </c>
    </row>
    <row r="5040" spans="1:5">
      <c r="A5040" s="242" t="s">
        <v>6087</v>
      </c>
      <c r="B5040" s="220">
        <v>131465</v>
      </c>
      <c r="C5040" s="242" t="s">
        <v>8841</v>
      </c>
      <c r="D5040" s="353"/>
      <c r="E5040" s="353">
        <v>1402.0607390400003</v>
      </c>
    </row>
    <row r="5041" spans="1:5">
      <c r="A5041" s="242" t="s">
        <v>6089</v>
      </c>
      <c r="B5041" s="220">
        <v>131466</v>
      </c>
      <c r="C5041" s="242" t="s">
        <v>8843</v>
      </c>
      <c r="D5041" s="353"/>
      <c r="E5041" s="353">
        <v>6.3219171600000008</v>
      </c>
    </row>
    <row r="5042" spans="1:5">
      <c r="A5042" s="242" t="s">
        <v>6091</v>
      </c>
      <c r="B5042" s="220">
        <v>131480</v>
      </c>
      <c r="C5042" s="242" t="s">
        <v>8845</v>
      </c>
      <c r="D5042" s="353"/>
      <c r="E5042" s="353">
        <v>1801.0223419680001</v>
      </c>
    </row>
    <row r="5043" spans="1:5">
      <c r="A5043" s="242" t="s">
        <v>6093</v>
      </c>
      <c r="B5043" s="220">
        <v>131486</v>
      </c>
      <c r="C5043" s="242" t="s">
        <v>8847</v>
      </c>
      <c r="D5043" s="353"/>
      <c r="E5043" s="353">
        <v>1008.9779787360002</v>
      </c>
    </row>
    <row r="5044" spans="1:5">
      <c r="A5044" s="242" t="s">
        <v>6095</v>
      </c>
      <c r="B5044" s="220">
        <v>131488</v>
      </c>
      <c r="C5044" s="242" t="s">
        <v>8849</v>
      </c>
      <c r="D5044" s="353"/>
      <c r="E5044" s="353">
        <v>8998.422365016002</v>
      </c>
    </row>
    <row r="5045" spans="1:5">
      <c r="A5045" s="242" t="s">
        <v>6097</v>
      </c>
      <c r="B5045" s="220">
        <v>131489</v>
      </c>
      <c r="C5045" s="242" t="s">
        <v>8851</v>
      </c>
      <c r="D5045" s="353"/>
      <c r="E5045" s="353">
        <v>5808.9233008800011</v>
      </c>
    </row>
    <row r="5046" spans="1:5">
      <c r="A5046" s="242" t="s">
        <v>6099</v>
      </c>
      <c r="B5046" s="220">
        <v>131490</v>
      </c>
      <c r="C5046" s="242" t="s">
        <v>8853</v>
      </c>
      <c r="D5046" s="353"/>
      <c r="E5046" s="353">
        <v>5809.5068624640016</v>
      </c>
    </row>
    <row r="5047" spans="1:5">
      <c r="A5047" s="242" t="s">
        <v>6100</v>
      </c>
      <c r="B5047" s="220">
        <v>131491</v>
      </c>
      <c r="C5047" s="242" t="s">
        <v>8855</v>
      </c>
      <c r="D5047" s="353"/>
      <c r="E5047" s="353">
        <v>5808.7287803520003</v>
      </c>
    </row>
    <row r="5048" spans="1:5">
      <c r="A5048" s="242" t="s">
        <v>6102</v>
      </c>
      <c r="B5048" s="220">
        <v>131492</v>
      </c>
      <c r="C5048" s="242" t="s">
        <v>8857</v>
      </c>
      <c r="D5048" s="353"/>
      <c r="E5048" s="353">
        <v>5809.5068624640016</v>
      </c>
    </row>
    <row r="5049" spans="1:5">
      <c r="A5049" s="242" t="s">
        <v>6104</v>
      </c>
      <c r="B5049" s="220">
        <v>131493</v>
      </c>
      <c r="C5049" s="242" t="s">
        <v>8859</v>
      </c>
      <c r="D5049" s="353"/>
      <c r="E5049" s="353">
        <v>5809.5068624640016</v>
      </c>
    </row>
    <row r="5050" spans="1:5">
      <c r="A5050" s="242" t="s">
        <v>6105</v>
      </c>
      <c r="B5050" s="220">
        <v>131494</v>
      </c>
      <c r="C5050" s="242" t="s">
        <v>8861</v>
      </c>
      <c r="D5050" s="353"/>
      <c r="E5050" s="353">
        <v>5809.5068624640016</v>
      </c>
    </row>
    <row r="5051" spans="1:5">
      <c r="A5051" s="242" t="s">
        <v>6106</v>
      </c>
      <c r="B5051" s="220">
        <v>131495</v>
      </c>
      <c r="C5051" s="242" t="s">
        <v>8863</v>
      </c>
      <c r="D5051" s="353"/>
      <c r="E5051" s="353">
        <v>2780.5736874960003</v>
      </c>
    </row>
    <row r="5052" spans="1:5">
      <c r="A5052" s="242" t="s">
        <v>6108</v>
      </c>
      <c r="B5052" s="220">
        <v>131496</v>
      </c>
      <c r="C5052" s="242" t="s">
        <v>8865</v>
      </c>
      <c r="D5052" s="353"/>
      <c r="E5052" s="353">
        <v>2781.4490298720007</v>
      </c>
    </row>
    <row r="5053" spans="1:5">
      <c r="A5053" s="242" t="s">
        <v>6110</v>
      </c>
      <c r="B5053" s="220">
        <v>131497</v>
      </c>
      <c r="C5053" s="242" t="s">
        <v>8867</v>
      </c>
      <c r="D5053" s="353"/>
      <c r="E5053" s="353">
        <v>2780.5736874960003</v>
      </c>
    </row>
    <row r="5054" spans="1:5">
      <c r="A5054" s="242" t="s">
        <v>6112</v>
      </c>
      <c r="B5054" s="220">
        <v>131498</v>
      </c>
      <c r="C5054" s="242" t="s">
        <v>8869</v>
      </c>
      <c r="D5054" s="353"/>
      <c r="E5054" s="353">
        <v>2844.4736809440001</v>
      </c>
    </row>
    <row r="5055" spans="1:5">
      <c r="A5055" s="242" t="s">
        <v>6114</v>
      </c>
      <c r="B5055" s="220">
        <v>131499</v>
      </c>
      <c r="C5055" s="242" t="s">
        <v>8871</v>
      </c>
      <c r="D5055" s="353"/>
      <c r="E5055" s="353">
        <v>33.219783504000006</v>
      </c>
    </row>
    <row r="5056" spans="1:5">
      <c r="A5056" s="242" t="s">
        <v>6116</v>
      </c>
      <c r="B5056" s="220">
        <v>131502</v>
      </c>
      <c r="C5056" s="242" t="s">
        <v>8873</v>
      </c>
      <c r="D5056" s="353"/>
      <c r="E5056" s="353">
        <v>1102.1100848640001</v>
      </c>
    </row>
    <row r="5057" spans="1:5">
      <c r="A5057" s="242" t="s">
        <v>6118</v>
      </c>
      <c r="B5057" s="220">
        <v>131503</v>
      </c>
      <c r="C5057" s="242" t="s">
        <v>8875</v>
      </c>
      <c r="D5057" s="353"/>
      <c r="E5057" s="353">
        <v>1117.4772065760003</v>
      </c>
    </row>
    <row r="5058" spans="1:5">
      <c r="A5058" s="242" t="s">
        <v>6120</v>
      </c>
      <c r="B5058" s="220">
        <v>131504</v>
      </c>
      <c r="C5058" s="242" t="s">
        <v>8877</v>
      </c>
      <c r="D5058" s="353"/>
      <c r="E5058" s="353">
        <v>1147.5306281520004</v>
      </c>
    </row>
    <row r="5059" spans="1:5">
      <c r="A5059" s="242" t="s">
        <v>6122</v>
      </c>
      <c r="B5059" s="220">
        <v>131507</v>
      </c>
      <c r="C5059" s="242" t="s">
        <v>8879</v>
      </c>
      <c r="D5059" s="353"/>
      <c r="E5059" s="353">
        <v>26.357531544000004</v>
      </c>
    </row>
    <row r="5060" spans="1:5">
      <c r="A5060" s="242" t="s">
        <v>6124</v>
      </c>
      <c r="B5060" s="220">
        <v>131511</v>
      </c>
      <c r="C5060" s="242" t="s">
        <v>8881</v>
      </c>
      <c r="D5060" s="353"/>
      <c r="E5060" s="353">
        <v>33.219783504000006</v>
      </c>
    </row>
    <row r="5061" spans="1:5">
      <c r="A5061" s="242" t="s">
        <v>6126</v>
      </c>
      <c r="B5061" s="220">
        <v>131522</v>
      </c>
      <c r="C5061" s="242" t="s">
        <v>8883</v>
      </c>
      <c r="D5061" s="353"/>
      <c r="E5061" s="353">
        <v>2403.0633761280001</v>
      </c>
    </row>
    <row r="5062" spans="1:5">
      <c r="A5062" s="242" t="s">
        <v>6128</v>
      </c>
      <c r="B5062" s="220">
        <v>131523</v>
      </c>
      <c r="C5062" s="242" t="s">
        <v>8885</v>
      </c>
      <c r="D5062" s="353"/>
      <c r="E5062" s="353">
        <v>3429.9804702240003</v>
      </c>
    </row>
    <row r="5063" spans="1:5">
      <c r="A5063" s="242" t="s">
        <v>6130</v>
      </c>
      <c r="B5063" s="220">
        <v>131525</v>
      </c>
      <c r="C5063" s="242" t="s">
        <v>8887</v>
      </c>
      <c r="D5063" s="353"/>
      <c r="E5063" s="353">
        <v>13561.193130048003</v>
      </c>
    </row>
    <row r="5064" spans="1:5">
      <c r="A5064" s="242" t="s">
        <v>6131</v>
      </c>
      <c r="B5064" s="220">
        <v>131527</v>
      </c>
      <c r="C5064" s="242" t="s">
        <v>8889</v>
      </c>
      <c r="D5064" s="353"/>
      <c r="E5064" s="353">
        <v>3305.9736336240012</v>
      </c>
    </row>
    <row r="5065" spans="1:5">
      <c r="A5065" s="242" t="s">
        <v>6133</v>
      </c>
      <c r="B5065" s="220">
        <v>131531</v>
      </c>
      <c r="C5065" s="242" t="s">
        <v>8891</v>
      </c>
      <c r="D5065" s="353"/>
      <c r="E5065" s="353">
        <v>2347.473731904</v>
      </c>
    </row>
    <row r="5066" spans="1:5">
      <c r="A5066" s="242" t="s">
        <v>6135</v>
      </c>
      <c r="B5066" s="220">
        <v>131542</v>
      </c>
      <c r="C5066" s="242" t="s">
        <v>8893</v>
      </c>
      <c r="D5066" s="353"/>
      <c r="E5066" s="353">
        <v>5.2088274720000012</v>
      </c>
    </row>
    <row r="5067" spans="1:5">
      <c r="A5067" s="242" t="s">
        <v>6136</v>
      </c>
      <c r="B5067" s="220">
        <v>131543</v>
      </c>
      <c r="C5067" s="242" t="s">
        <v>8839</v>
      </c>
      <c r="D5067" s="353"/>
      <c r="E5067" s="353">
        <v>2.2369860720000005</v>
      </c>
    </row>
    <row r="5068" spans="1:5">
      <c r="A5068" s="242" t="s">
        <v>6137</v>
      </c>
      <c r="B5068" s="220">
        <v>131544</v>
      </c>
      <c r="C5068" s="242" t="s">
        <v>8896</v>
      </c>
      <c r="D5068" s="353"/>
      <c r="E5068" s="353">
        <v>2347.473731904</v>
      </c>
    </row>
    <row r="5069" spans="1:5">
      <c r="A5069" s="242" t="s">
        <v>6139</v>
      </c>
      <c r="B5069" s="220">
        <v>131560</v>
      </c>
      <c r="C5069" s="242" t="s">
        <v>8898</v>
      </c>
      <c r="D5069" s="353"/>
      <c r="E5069" s="353">
        <v>2257.1189466480009</v>
      </c>
    </row>
    <row r="5070" spans="1:5">
      <c r="A5070" s="242" t="s">
        <v>6140</v>
      </c>
      <c r="B5070" s="220">
        <v>131561</v>
      </c>
      <c r="C5070" s="242" t="s">
        <v>8900</v>
      </c>
      <c r="D5070" s="353"/>
      <c r="E5070" s="353">
        <v>21040.50743164801</v>
      </c>
    </row>
    <row r="5071" spans="1:5">
      <c r="A5071" s="242" t="s">
        <v>6142</v>
      </c>
      <c r="B5071" s="220">
        <v>131562</v>
      </c>
      <c r="C5071" s="242" t="s">
        <v>8902</v>
      </c>
      <c r="D5071" s="353"/>
      <c r="E5071" s="353">
        <v>3262.1092545600009</v>
      </c>
    </row>
    <row r="5072" spans="1:5">
      <c r="A5072" s="242" t="s">
        <v>6144</v>
      </c>
      <c r="B5072" s="220">
        <v>131563</v>
      </c>
      <c r="C5072" s="242" t="s">
        <v>8904</v>
      </c>
      <c r="D5072" s="353"/>
      <c r="E5072" s="353">
        <v>6080.2254039600011</v>
      </c>
    </row>
    <row r="5073" spans="1:5">
      <c r="A5073" s="242" t="s">
        <v>6146</v>
      </c>
      <c r="B5073" s="220">
        <v>131564</v>
      </c>
      <c r="C5073" s="242" t="s">
        <v>8906</v>
      </c>
      <c r="D5073" s="353"/>
      <c r="E5073" s="353">
        <v>3746.0331014400008</v>
      </c>
    </row>
    <row r="5074" spans="1:5">
      <c r="A5074" s="242" t="s">
        <v>6148</v>
      </c>
      <c r="B5074" s="220">
        <v>131565</v>
      </c>
      <c r="C5074" s="242" t="s">
        <v>8908</v>
      </c>
      <c r="D5074" s="353"/>
      <c r="E5074" s="353">
        <v>12834.712991448003</v>
      </c>
    </row>
    <row r="5075" spans="1:5">
      <c r="A5075" s="242" t="s">
        <v>6150</v>
      </c>
      <c r="B5075" s="220">
        <v>131575</v>
      </c>
      <c r="C5075" s="242" t="s">
        <v>8910</v>
      </c>
      <c r="D5075" s="353"/>
      <c r="E5075" s="353">
        <v>527.39918488800015</v>
      </c>
    </row>
    <row r="5076" spans="1:5">
      <c r="A5076" s="242" t="s">
        <v>6152</v>
      </c>
      <c r="B5076" s="220">
        <v>131585</v>
      </c>
      <c r="C5076" s="242" t="s">
        <v>8912</v>
      </c>
      <c r="D5076" s="353"/>
      <c r="E5076" s="353">
        <v>8293.7285255520001</v>
      </c>
    </row>
    <row r="5077" spans="1:5">
      <c r="A5077" s="242" t="s">
        <v>6154</v>
      </c>
      <c r="B5077" s="220">
        <v>131593</v>
      </c>
      <c r="C5077" s="242" t="s">
        <v>8914</v>
      </c>
      <c r="D5077" s="353"/>
      <c r="E5077" s="353">
        <v>1442.6182691280003</v>
      </c>
    </row>
    <row r="5078" spans="1:5">
      <c r="A5078" s="242" t="s">
        <v>6155</v>
      </c>
      <c r="B5078" s="220">
        <v>131596</v>
      </c>
      <c r="C5078" s="242" t="s">
        <v>8916</v>
      </c>
      <c r="D5078" s="353"/>
      <c r="E5078" s="353">
        <v>16.145203824000003</v>
      </c>
    </row>
    <row r="5079" spans="1:5">
      <c r="A5079" s="242" t="s">
        <v>6157</v>
      </c>
      <c r="B5079" s="220">
        <v>131597</v>
      </c>
      <c r="C5079" s="242" t="s">
        <v>8916</v>
      </c>
      <c r="D5079" s="353"/>
      <c r="E5079" s="353">
        <v>27.578688192000005</v>
      </c>
    </row>
    <row r="5080" spans="1:5">
      <c r="A5080" s="242" t="s">
        <v>6158</v>
      </c>
      <c r="B5080" s="220">
        <v>131598</v>
      </c>
      <c r="C5080" s="242" t="s">
        <v>8919</v>
      </c>
      <c r="D5080" s="353"/>
      <c r="E5080" s="353">
        <v>2567.1846682800006</v>
      </c>
    </row>
    <row r="5081" spans="1:5">
      <c r="A5081" s="242" t="s">
        <v>6159</v>
      </c>
      <c r="B5081" s="220">
        <v>131608</v>
      </c>
      <c r="C5081" s="242" t="s">
        <v>8358</v>
      </c>
      <c r="D5081" s="353"/>
      <c r="E5081" s="353">
        <v>7532.4724392240005</v>
      </c>
    </row>
    <row r="5082" spans="1:5">
      <c r="A5082" s="242" t="s">
        <v>6160</v>
      </c>
      <c r="B5082" s="220">
        <v>131609</v>
      </c>
      <c r="C5082" s="242" t="s">
        <v>8922</v>
      </c>
      <c r="D5082" s="353"/>
      <c r="E5082" s="353">
        <v>476007.05591092806</v>
      </c>
    </row>
    <row r="5083" spans="1:5">
      <c r="A5083" s="242" t="s">
        <v>6161</v>
      </c>
      <c r="B5083" s="220">
        <v>131620</v>
      </c>
      <c r="C5083" s="242" t="s">
        <v>15006</v>
      </c>
      <c r="D5083" s="353"/>
      <c r="E5083" s="353">
        <v>5708.302154424</v>
      </c>
    </row>
    <row r="5084" spans="1:5">
      <c r="A5084" s="242" t="s">
        <v>6162</v>
      </c>
      <c r="B5084" s="220">
        <v>131622</v>
      </c>
      <c r="C5084" s="242" t="s">
        <v>8925</v>
      </c>
      <c r="D5084" s="353"/>
      <c r="E5084" s="353">
        <v>6051.0040979760015</v>
      </c>
    </row>
    <row r="5085" spans="1:5">
      <c r="A5085" s="242" t="s">
        <v>6163</v>
      </c>
      <c r="B5085" s="220">
        <v>131624</v>
      </c>
      <c r="C5085" s="242" t="s">
        <v>8927</v>
      </c>
      <c r="D5085" s="353"/>
      <c r="E5085" s="353">
        <v>7761.4663274640016</v>
      </c>
    </row>
    <row r="5086" spans="1:5">
      <c r="A5086" s="242" t="s">
        <v>6164</v>
      </c>
      <c r="B5086" s="220">
        <v>131626</v>
      </c>
      <c r="C5086" s="242" t="s">
        <v>8929</v>
      </c>
      <c r="D5086" s="353"/>
      <c r="E5086" s="353">
        <v>3807.5015882880007</v>
      </c>
    </row>
    <row r="5087" spans="1:5">
      <c r="A5087" s="242" t="s">
        <v>6166</v>
      </c>
      <c r="B5087" s="220">
        <v>131628</v>
      </c>
      <c r="C5087" s="242" t="s">
        <v>6005</v>
      </c>
      <c r="D5087" s="353"/>
      <c r="E5087" s="353">
        <v>376.49448194400009</v>
      </c>
    </row>
    <row r="5088" spans="1:5">
      <c r="A5088" s="242" t="s">
        <v>6167</v>
      </c>
      <c r="B5088" s="220">
        <v>131633</v>
      </c>
      <c r="C5088" s="242" t="s">
        <v>6007</v>
      </c>
      <c r="D5088" s="353"/>
      <c r="E5088" s="353">
        <v>48.630132000000003</v>
      </c>
    </row>
    <row r="5089" spans="1:5">
      <c r="A5089" s="242" t="s">
        <v>6169</v>
      </c>
      <c r="B5089" s="220">
        <v>131638</v>
      </c>
      <c r="C5089" s="242" t="s">
        <v>10343</v>
      </c>
      <c r="D5089" s="353"/>
      <c r="E5089" s="353">
        <v>721.96293967200018</v>
      </c>
    </row>
    <row r="5090" spans="1:5">
      <c r="A5090" s="242" t="s">
        <v>6171</v>
      </c>
      <c r="B5090" s="220">
        <v>131639</v>
      </c>
      <c r="C5090" s="242" t="s">
        <v>10673</v>
      </c>
      <c r="D5090" s="353"/>
      <c r="E5090" s="353">
        <v>1749.4203685680002</v>
      </c>
    </row>
    <row r="5091" spans="1:5">
      <c r="A5091" s="242" t="s">
        <v>6172</v>
      </c>
      <c r="B5091" s="220">
        <v>131640</v>
      </c>
      <c r="C5091" s="242" t="s">
        <v>6011</v>
      </c>
      <c r="D5091" s="353"/>
      <c r="E5091" s="353">
        <v>716.76491889600004</v>
      </c>
    </row>
    <row r="5092" spans="1:5">
      <c r="A5092" s="242" t="s">
        <v>6174</v>
      </c>
      <c r="B5092" s="220">
        <v>131653</v>
      </c>
      <c r="C5092" s="242" t="s">
        <v>6013</v>
      </c>
      <c r="D5092" s="353"/>
      <c r="E5092" s="353">
        <v>179.49922056000003</v>
      </c>
    </row>
    <row r="5093" spans="1:5">
      <c r="A5093" s="242" t="s">
        <v>6176</v>
      </c>
      <c r="B5093" s="220">
        <v>131654</v>
      </c>
      <c r="C5093" s="242" t="s">
        <v>26840</v>
      </c>
      <c r="D5093" s="353"/>
      <c r="E5093" s="353">
        <v>155.37867508800002</v>
      </c>
    </row>
    <row r="5094" spans="1:5">
      <c r="A5094" s="242" t="s">
        <v>6177</v>
      </c>
      <c r="B5094" s="220">
        <v>131655</v>
      </c>
      <c r="C5094" s="242" t="s">
        <v>26840</v>
      </c>
      <c r="D5094" s="353"/>
      <c r="E5094" s="353">
        <v>94.785530616000017</v>
      </c>
    </row>
    <row r="5095" spans="1:5">
      <c r="A5095" s="242" t="s">
        <v>6178</v>
      </c>
      <c r="B5095" s="220">
        <v>131656</v>
      </c>
      <c r="C5095" s="242" t="s">
        <v>26840</v>
      </c>
      <c r="D5095" s="353"/>
      <c r="E5095" s="353">
        <v>154.69785324</v>
      </c>
    </row>
    <row r="5096" spans="1:5">
      <c r="A5096" s="242" t="s">
        <v>6179</v>
      </c>
      <c r="B5096" s="220">
        <v>131657</v>
      </c>
      <c r="C5096" s="242" t="s">
        <v>6018</v>
      </c>
      <c r="D5096" s="353"/>
      <c r="E5096" s="353">
        <v>20704.429992744001</v>
      </c>
    </row>
    <row r="5097" spans="1:5">
      <c r="A5097" s="242" t="s">
        <v>6180</v>
      </c>
      <c r="B5097" s="220">
        <v>131661</v>
      </c>
      <c r="C5097" s="242" t="s">
        <v>2624</v>
      </c>
      <c r="D5097" s="353"/>
      <c r="E5097" s="353">
        <v>9031.6421485200026</v>
      </c>
    </row>
    <row r="5098" spans="1:5">
      <c r="A5098" s="242" t="s">
        <v>6181</v>
      </c>
      <c r="B5098" s="220">
        <v>131662</v>
      </c>
      <c r="C5098" s="242" t="s">
        <v>6021</v>
      </c>
      <c r="D5098" s="353"/>
      <c r="E5098" s="353">
        <v>21650.869621728005</v>
      </c>
    </row>
    <row r="5099" spans="1:5">
      <c r="A5099" s="242" t="s">
        <v>6182</v>
      </c>
      <c r="B5099" s="220">
        <v>131725</v>
      </c>
      <c r="C5099" s="242" t="s">
        <v>24283</v>
      </c>
      <c r="D5099" s="353"/>
      <c r="E5099" s="353">
        <v>165.88278360000004</v>
      </c>
    </row>
    <row r="5100" spans="1:5">
      <c r="A5100" s="242" t="s">
        <v>6183</v>
      </c>
      <c r="B5100" s="220">
        <v>131726</v>
      </c>
      <c r="C5100" s="242" t="s">
        <v>24283</v>
      </c>
      <c r="D5100" s="353"/>
      <c r="E5100" s="353">
        <v>201.09099916800002</v>
      </c>
    </row>
    <row r="5101" spans="1:5">
      <c r="A5101" s="242" t="s">
        <v>6184</v>
      </c>
      <c r="B5101" s="220">
        <v>131739</v>
      </c>
      <c r="C5101" s="242" t="s">
        <v>6025</v>
      </c>
      <c r="D5101" s="353"/>
      <c r="E5101" s="353">
        <v>91.38142137600002</v>
      </c>
    </row>
    <row r="5102" spans="1:5">
      <c r="A5102" s="242" t="s">
        <v>6185</v>
      </c>
      <c r="B5102" s="220">
        <v>131757</v>
      </c>
      <c r="C5102" s="242" t="s">
        <v>6027</v>
      </c>
      <c r="D5102" s="353"/>
      <c r="E5102" s="353">
        <v>168.64929777600003</v>
      </c>
    </row>
    <row r="5103" spans="1:5">
      <c r="A5103" s="242" t="s">
        <v>6186</v>
      </c>
      <c r="B5103" s="220">
        <v>131760</v>
      </c>
      <c r="C5103" s="242" t="s">
        <v>6029</v>
      </c>
      <c r="D5103" s="353"/>
      <c r="E5103" s="353">
        <v>1884.4176150000005</v>
      </c>
    </row>
    <row r="5104" spans="1:5">
      <c r="A5104" s="242" t="s">
        <v>6187</v>
      </c>
      <c r="B5104" s="220">
        <v>131766</v>
      </c>
      <c r="C5104" s="242" t="s">
        <v>6031</v>
      </c>
      <c r="D5104" s="353"/>
      <c r="E5104" s="353">
        <v>14.934853872000003</v>
      </c>
    </row>
    <row r="5105" spans="1:5">
      <c r="A5105" s="242" t="s">
        <v>6188</v>
      </c>
      <c r="B5105" s="220">
        <v>131786</v>
      </c>
      <c r="C5105" s="242" t="s">
        <v>6033</v>
      </c>
      <c r="D5105" s="353"/>
      <c r="E5105" s="353">
        <v>5252.4973305360018</v>
      </c>
    </row>
    <row r="5106" spans="1:5">
      <c r="A5106" s="242" t="s">
        <v>6189</v>
      </c>
      <c r="B5106" s="220">
        <v>131789</v>
      </c>
      <c r="C5106" s="242" t="s">
        <v>6035</v>
      </c>
      <c r="D5106" s="353"/>
      <c r="E5106" s="353">
        <v>1050.2703641520004</v>
      </c>
    </row>
    <row r="5107" spans="1:5">
      <c r="A5107" s="242" t="s">
        <v>6190</v>
      </c>
      <c r="B5107" s="220">
        <v>131793</v>
      </c>
      <c r="C5107" s="242" t="s">
        <v>6037</v>
      </c>
      <c r="D5107" s="353"/>
      <c r="E5107" s="353">
        <v>3959.9516487600004</v>
      </c>
    </row>
    <row r="5108" spans="1:5">
      <c r="A5108" s="242" t="s">
        <v>6191</v>
      </c>
      <c r="B5108" s="220">
        <v>131801</v>
      </c>
      <c r="C5108" s="242" t="s">
        <v>6039</v>
      </c>
      <c r="D5108" s="353"/>
      <c r="E5108" s="353">
        <v>6725.0177274960015</v>
      </c>
    </row>
    <row r="5109" spans="1:5">
      <c r="A5109" s="242" t="s">
        <v>6192</v>
      </c>
      <c r="B5109" s="220">
        <v>131804</v>
      </c>
      <c r="C5109" s="242" t="s">
        <v>6041</v>
      </c>
      <c r="D5109" s="353"/>
      <c r="E5109" s="353">
        <v>2163.8031266880002</v>
      </c>
    </row>
    <row r="5110" spans="1:5">
      <c r="A5110" s="242" t="s">
        <v>6193</v>
      </c>
      <c r="B5110" s="220">
        <v>131806</v>
      </c>
      <c r="C5110" s="242" t="s">
        <v>6043</v>
      </c>
      <c r="D5110" s="353"/>
      <c r="E5110" s="353">
        <v>317.90057623200011</v>
      </c>
    </row>
    <row r="5111" spans="1:5">
      <c r="A5111" s="242" t="s">
        <v>6194</v>
      </c>
      <c r="B5111" s="220">
        <v>131807</v>
      </c>
      <c r="C5111" s="242" t="s">
        <v>10368</v>
      </c>
      <c r="D5111" s="353"/>
      <c r="E5111" s="353">
        <v>44.934241968000002</v>
      </c>
    </row>
    <row r="5112" spans="1:5">
      <c r="A5112" s="242" t="s">
        <v>6196</v>
      </c>
      <c r="B5112" s="220">
        <v>131811</v>
      </c>
      <c r="C5112" s="242" t="s">
        <v>6046</v>
      </c>
      <c r="D5112" s="353"/>
      <c r="E5112" s="353">
        <v>1369.8675916560003</v>
      </c>
    </row>
    <row r="5113" spans="1:5">
      <c r="A5113" s="242" t="s">
        <v>6197</v>
      </c>
      <c r="B5113" s="220">
        <v>131985</v>
      </c>
      <c r="C5113" s="242" t="s">
        <v>6048</v>
      </c>
      <c r="D5113" s="353"/>
      <c r="E5113" s="353">
        <v>2306.8729750320008</v>
      </c>
    </row>
    <row r="5114" spans="1:5">
      <c r="A5114" s="242" t="s">
        <v>6198</v>
      </c>
      <c r="B5114" s="220">
        <v>132362</v>
      </c>
      <c r="C5114" s="242" t="s">
        <v>6050</v>
      </c>
      <c r="D5114" s="353"/>
      <c r="E5114" s="353">
        <v>759.60266184000011</v>
      </c>
    </row>
    <row r="5115" spans="1:5">
      <c r="A5115" s="242" t="s">
        <v>6199</v>
      </c>
      <c r="B5115" s="220">
        <v>13238</v>
      </c>
      <c r="C5115" s="242" t="s">
        <v>6052</v>
      </c>
      <c r="D5115" s="353"/>
      <c r="E5115" s="353">
        <v>930.15393811200011</v>
      </c>
    </row>
    <row r="5116" spans="1:5">
      <c r="A5116" s="242" t="s">
        <v>6200</v>
      </c>
      <c r="B5116" s="220">
        <v>132503</v>
      </c>
      <c r="C5116" s="242" t="s">
        <v>6054</v>
      </c>
      <c r="D5116" s="353"/>
      <c r="E5116" s="353">
        <v>58.604712408000005</v>
      </c>
    </row>
    <row r="5117" spans="1:5">
      <c r="A5117" s="242" t="s">
        <v>6201</v>
      </c>
      <c r="B5117" s="220">
        <v>132568</v>
      </c>
      <c r="C5117" s="242" t="s">
        <v>10343</v>
      </c>
      <c r="D5117" s="353"/>
      <c r="E5117" s="353">
        <v>790.3909387440001</v>
      </c>
    </row>
    <row r="5118" spans="1:5">
      <c r="A5118" s="242" t="s">
        <v>6203</v>
      </c>
      <c r="B5118" s="220">
        <v>132569</v>
      </c>
      <c r="C5118" s="242" t="s">
        <v>7704</v>
      </c>
      <c r="D5118" s="353"/>
      <c r="E5118" s="353">
        <v>803.46704090400021</v>
      </c>
    </row>
    <row r="5119" spans="1:5">
      <c r="A5119" s="242" t="s">
        <v>6204</v>
      </c>
      <c r="B5119" s="220">
        <v>132571</v>
      </c>
      <c r="C5119" s="242" t="s">
        <v>10343</v>
      </c>
      <c r="D5119" s="353"/>
      <c r="E5119" s="353">
        <v>922.95667857600006</v>
      </c>
    </row>
    <row r="5120" spans="1:5">
      <c r="A5120" s="242" t="s">
        <v>6205</v>
      </c>
      <c r="B5120" s="220">
        <v>132585</v>
      </c>
      <c r="C5120" s="242" t="s">
        <v>28546</v>
      </c>
      <c r="D5120" s="353"/>
      <c r="E5120" s="353">
        <v>259.34989730400002</v>
      </c>
    </row>
    <row r="5121" spans="1:5">
      <c r="A5121" s="242" t="s">
        <v>6207</v>
      </c>
      <c r="B5121" s="220">
        <v>132587</v>
      </c>
      <c r="C5121" s="242" t="s">
        <v>16542</v>
      </c>
      <c r="D5121" s="353"/>
      <c r="E5121" s="353">
        <v>110.39039964000003</v>
      </c>
    </row>
    <row r="5122" spans="1:5">
      <c r="A5122" s="242" t="s">
        <v>6208</v>
      </c>
      <c r="B5122" s="220">
        <v>132595</v>
      </c>
      <c r="C5122" s="242" t="s">
        <v>16542</v>
      </c>
      <c r="D5122" s="353"/>
      <c r="E5122" s="353">
        <v>117.393138648</v>
      </c>
    </row>
    <row r="5123" spans="1:5">
      <c r="A5123" s="242" t="s">
        <v>9104</v>
      </c>
      <c r="B5123" s="220">
        <v>132603</v>
      </c>
      <c r="C5123" s="242" t="s">
        <v>16542</v>
      </c>
      <c r="D5123" s="353"/>
      <c r="E5123" s="353">
        <v>179.93148840000003</v>
      </c>
    </row>
    <row r="5124" spans="1:5">
      <c r="A5124" s="242" t="s">
        <v>9105</v>
      </c>
      <c r="B5124" s="220">
        <v>132604</v>
      </c>
      <c r="C5124" s="242" t="s">
        <v>16542</v>
      </c>
      <c r="D5124" s="353"/>
      <c r="E5124" s="353">
        <v>198.99450014400003</v>
      </c>
    </row>
    <row r="5125" spans="1:5">
      <c r="A5125" s="242" t="s">
        <v>9106</v>
      </c>
      <c r="B5125" s="220">
        <v>132608</v>
      </c>
      <c r="C5125" s="242" t="s">
        <v>16542</v>
      </c>
      <c r="D5125" s="353"/>
      <c r="E5125" s="353">
        <v>227.44853071200006</v>
      </c>
    </row>
    <row r="5126" spans="1:5">
      <c r="A5126" s="242" t="s">
        <v>9107</v>
      </c>
      <c r="B5126" s="220">
        <v>132617</v>
      </c>
      <c r="C5126" s="242" t="s">
        <v>16542</v>
      </c>
      <c r="D5126" s="353"/>
      <c r="E5126" s="353">
        <v>72.415669896000011</v>
      </c>
    </row>
    <row r="5127" spans="1:5">
      <c r="A5127" s="242" t="s">
        <v>9108</v>
      </c>
      <c r="B5127" s="220">
        <v>132618</v>
      </c>
      <c r="C5127" s="242" t="s">
        <v>16542</v>
      </c>
      <c r="D5127" s="353"/>
      <c r="E5127" s="353">
        <v>93.467113704000013</v>
      </c>
    </row>
    <row r="5128" spans="1:5">
      <c r="A5128" s="242" t="s">
        <v>9110</v>
      </c>
      <c r="B5128" s="220">
        <v>132619</v>
      </c>
      <c r="C5128" s="242" t="s">
        <v>16542</v>
      </c>
      <c r="D5128" s="353"/>
      <c r="E5128" s="353">
        <v>101.10744777600001</v>
      </c>
    </row>
    <row r="5129" spans="1:5">
      <c r="A5129" s="242" t="s">
        <v>9111</v>
      </c>
      <c r="B5129" s="220">
        <v>132639</v>
      </c>
      <c r="C5129" s="242" t="s">
        <v>16542</v>
      </c>
      <c r="D5129" s="353"/>
      <c r="E5129" s="353">
        <v>260.22523968000007</v>
      </c>
    </row>
    <row r="5130" spans="1:5">
      <c r="A5130" s="242" t="s">
        <v>9113</v>
      </c>
      <c r="B5130" s="220">
        <v>132641</v>
      </c>
      <c r="C5130" s="242" t="s">
        <v>16542</v>
      </c>
      <c r="D5130" s="353"/>
      <c r="E5130" s="353">
        <v>81.601361496000024</v>
      </c>
    </row>
    <row r="5131" spans="1:5">
      <c r="A5131" s="242" t="s">
        <v>9115</v>
      </c>
      <c r="B5131" s="220">
        <v>132645</v>
      </c>
      <c r="C5131" s="242" t="s">
        <v>6070</v>
      </c>
      <c r="D5131" s="353"/>
      <c r="E5131" s="353">
        <v>37648.475591760012</v>
      </c>
    </row>
    <row r="5132" spans="1:5">
      <c r="A5132" s="242" t="s">
        <v>9117</v>
      </c>
      <c r="B5132" s="220">
        <v>132646</v>
      </c>
      <c r="C5132" s="242" t="s">
        <v>6072</v>
      </c>
      <c r="D5132" s="353"/>
      <c r="E5132" s="353">
        <v>26217.725317848006</v>
      </c>
    </row>
    <row r="5133" spans="1:5">
      <c r="A5133" s="242" t="s">
        <v>9118</v>
      </c>
      <c r="B5133" s="220">
        <v>132647</v>
      </c>
      <c r="C5133" s="242" t="s">
        <v>6074</v>
      </c>
      <c r="D5133" s="353"/>
      <c r="E5133" s="353">
        <v>20263.743736560005</v>
      </c>
    </row>
    <row r="5134" spans="1:5">
      <c r="A5134" s="242" t="s">
        <v>9120</v>
      </c>
      <c r="B5134" s="220">
        <v>132648</v>
      </c>
      <c r="C5134" s="242" t="s">
        <v>6076</v>
      </c>
      <c r="D5134" s="353"/>
      <c r="E5134" s="353">
        <v>199998.66914301604</v>
      </c>
    </row>
    <row r="5135" spans="1:5">
      <c r="A5135" s="242" t="s">
        <v>9121</v>
      </c>
      <c r="B5135" s="220">
        <v>132649</v>
      </c>
      <c r="C5135" s="242" t="s">
        <v>6078</v>
      </c>
      <c r="D5135" s="353"/>
      <c r="E5135" s="353">
        <v>65441.91444667201</v>
      </c>
    </row>
    <row r="5136" spans="1:5">
      <c r="A5136" s="242" t="s">
        <v>9123</v>
      </c>
      <c r="B5136" s="220">
        <v>132651</v>
      </c>
      <c r="C5136" s="242" t="s">
        <v>6080</v>
      </c>
      <c r="D5136" s="353"/>
      <c r="E5136" s="353">
        <v>23087.403721008002</v>
      </c>
    </row>
    <row r="5137" spans="1:5">
      <c r="A5137" s="242" t="s">
        <v>9125</v>
      </c>
      <c r="B5137" s="220">
        <v>132652</v>
      </c>
      <c r="C5137" s="242" t="s">
        <v>6082</v>
      </c>
      <c r="D5137" s="353"/>
      <c r="E5137" s="353">
        <v>11038.845443472001</v>
      </c>
    </row>
    <row r="5138" spans="1:5">
      <c r="A5138" s="242" t="s">
        <v>9126</v>
      </c>
      <c r="B5138" s="220">
        <v>132653</v>
      </c>
      <c r="C5138" s="242" t="s">
        <v>6084</v>
      </c>
      <c r="D5138" s="353"/>
      <c r="E5138" s="353">
        <v>19247.028163488001</v>
      </c>
    </row>
    <row r="5139" spans="1:5">
      <c r="A5139" s="242" t="s">
        <v>9127</v>
      </c>
      <c r="B5139" s="220">
        <v>13271</v>
      </c>
      <c r="C5139" s="242" t="s">
        <v>6086</v>
      </c>
      <c r="D5139" s="353"/>
      <c r="E5139" s="353">
        <v>16.393757832000002</v>
      </c>
    </row>
    <row r="5140" spans="1:5">
      <c r="A5140" s="242" t="s">
        <v>6223</v>
      </c>
      <c r="B5140" s="220">
        <v>132731</v>
      </c>
      <c r="C5140" s="242" t="s">
        <v>6088</v>
      </c>
      <c r="D5140" s="353"/>
      <c r="E5140" s="353">
        <v>9.0992380320000006</v>
      </c>
    </row>
    <row r="5141" spans="1:5">
      <c r="A5141" s="242" t="s">
        <v>6225</v>
      </c>
      <c r="B5141" s="220">
        <v>132736</v>
      </c>
      <c r="C5141" s="242" t="s">
        <v>6090</v>
      </c>
      <c r="D5141" s="353"/>
      <c r="E5141" s="353">
        <v>94.342456080000034</v>
      </c>
    </row>
    <row r="5142" spans="1:5">
      <c r="A5142" s="242" t="s">
        <v>6227</v>
      </c>
      <c r="B5142" s="220">
        <v>132744</v>
      </c>
      <c r="C5142" s="242" t="s">
        <v>6092</v>
      </c>
      <c r="D5142" s="353"/>
      <c r="E5142" s="353">
        <v>49.699994904000015</v>
      </c>
    </row>
    <row r="5143" spans="1:5">
      <c r="A5143" s="242" t="s">
        <v>6229</v>
      </c>
      <c r="B5143" s="220">
        <v>132749</v>
      </c>
      <c r="C5143" s="242" t="s">
        <v>6094</v>
      </c>
      <c r="D5143" s="353"/>
      <c r="E5143" s="353">
        <v>203.76025308000004</v>
      </c>
    </row>
    <row r="5144" spans="1:5">
      <c r="A5144" s="242" t="s">
        <v>6231</v>
      </c>
      <c r="B5144" s="220">
        <v>132751</v>
      </c>
      <c r="C5144" s="242" t="s">
        <v>6096</v>
      </c>
      <c r="D5144" s="353"/>
      <c r="E5144" s="353">
        <v>8.0726019120000014</v>
      </c>
    </row>
    <row r="5145" spans="1:5">
      <c r="A5145" s="242" t="s">
        <v>6233</v>
      </c>
      <c r="B5145" s="220">
        <v>132752</v>
      </c>
      <c r="C5145" s="242" t="s">
        <v>6098</v>
      </c>
      <c r="D5145" s="353"/>
      <c r="E5145" s="353">
        <v>64.77533582400001</v>
      </c>
    </row>
    <row r="5146" spans="1:5">
      <c r="A5146" s="242" t="s">
        <v>6235</v>
      </c>
      <c r="B5146" s="220">
        <v>132776</v>
      </c>
      <c r="C5146" s="242" t="s">
        <v>8833</v>
      </c>
      <c r="D5146" s="353"/>
      <c r="E5146" s="353">
        <v>25.244441856000002</v>
      </c>
    </row>
    <row r="5147" spans="1:5">
      <c r="A5147" s="242" t="s">
        <v>6236</v>
      </c>
      <c r="B5147" s="220">
        <v>132777</v>
      </c>
      <c r="C5147" s="242" t="s">
        <v>6101</v>
      </c>
      <c r="D5147" s="353"/>
      <c r="E5147" s="353">
        <v>6054.4514340000014</v>
      </c>
    </row>
    <row r="5148" spans="1:5">
      <c r="A5148" s="242" t="s">
        <v>6237</v>
      </c>
      <c r="B5148" s="220">
        <v>132778</v>
      </c>
      <c r="C5148" s="242" t="s">
        <v>6103</v>
      </c>
      <c r="D5148" s="353"/>
      <c r="E5148" s="353">
        <v>4450.1433793200003</v>
      </c>
    </row>
    <row r="5149" spans="1:5">
      <c r="A5149" s="242" t="s">
        <v>6239</v>
      </c>
      <c r="B5149" s="220">
        <v>133320</v>
      </c>
      <c r="C5149" s="242" t="s">
        <v>14920</v>
      </c>
      <c r="D5149" s="353"/>
      <c r="E5149" s="353">
        <v>204.10606735200005</v>
      </c>
    </row>
    <row r="5150" spans="1:5">
      <c r="A5150" s="242" t="s">
        <v>6241</v>
      </c>
      <c r="B5150" s="220">
        <v>133327</v>
      </c>
      <c r="C5150" s="242" t="s">
        <v>26841</v>
      </c>
      <c r="D5150" s="353"/>
      <c r="E5150" s="353">
        <v>6218.4322391040005</v>
      </c>
    </row>
    <row r="5151" spans="1:5">
      <c r="A5151" s="242" t="s">
        <v>6243</v>
      </c>
      <c r="B5151" s="220">
        <v>133329</v>
      </c>
      <c r="C5151" s="242" t="s">
        <v>6107</v>
      </c>
      <c r="D5151" s="353"/>
      <c r="E5151" s="353">
        <v>765.24375715200017</v>
      </c>
    </row>
    <row r="5152" spans="1:5">
      <c r="A5152" s="242" t="s">
        <v>6245</v>
      </c>
      <c r="B5152" s="220">
        <v>133341</v>
      </c>
      <c r="C5152" s="242" t="s">
        <v>6109</v>
      </c>
      <c r="D5152" s="353"/>
      <c r="E5152" s="353">
        <v>31.566359016000007</v>
      </c>
    </row>
    <row r="5153" spans="1:5">
      <c r="A5153" s="242" t="s">
        <v>6246</v>
      </c>
      <c r="B5153" s="220">
        <v>133342</v>
      </c>
      <c r="C5153" s="242" t="s">
        <v>6111</v>
      </c>
      <c r="D5153" s="353"/>
      <c r="E5153" s="353">
        <v>57.480816023999999</v>
      </c>
    </row>
    <row r="5154" spans="1:5">
      <c r="A5154" s="242" t="s">
        <v>6248</v>
      </c>
      <c r="B5154" s="220">
        <v>133343</v>
      </c>
      <c r="C5154" s="242" t="s">
        <v>6113</v>
      </c>
      <c r="D5154" s="353"/>
      <c r="E5154" s="353">
        <v>22437.164822688002</v>
      </c>
    </row>
    <row r="5155" spans="1:5">
      <c r="A5155" s="242" t="s">
        <v>6250</v>
      </c>
      <c r="B5155" s="220">
        <v>133344</v>
      </c>
      <c r="C5155" s="242" t="s">
        <v>6115</v>
      </c>
      <c r="D5155" s="353"/>
      <c r="E5155" s="353">
        <v>26.800606080000005</v>
      </c>
    </row>
    <row r="5156" spans="1:5">
      <c r="A5156" s="242" t="s">
        <v>6251</v>
      </c>
      <c r="B5156" s="220">
        <v>133345</v>
      </c>
      <c r="C5156" s="242" t="s">
        <v>6117</v>
      </c>
      <c r="D5156" s="353"/>
      <c r="E5156" s="353">
        <v>7.7375943360000026</v>
      </c>
    </row>
    <row r="5157" spans="1:5">
      <c r="A5157" s="242" t="s">
        <v>6253</v>
      </c>
      <c r="B5157" s="220">
        <v>133347</v>
      </c>
      <c r="C5157" s="242" t="s">
        <v>6119</v>
      </c>
      <c r="D5157" s="353"/>
      <c r="E5157" s="353">
        <v>1332.2278694880001</v>
      </c>
    </row>
    <row r="5158" spans="1:5">
      <c r="A5158" s="242" t="s">
        <v>6255</v>
      </c>
      <c r="B5158" s="220">
        <v>133348</v>
      </c>
      <c r="C5158" s="242" t="s">
        <v>6121</v>
      </c>
      <c r="D5158" s="353"/>
      <c r="E5158" s="353">
        <v>559.88411306400008</v>
      </c>
    </row>
    <row r="5159" spans="1:5">
      <c r="A5159" s="242" t="s">
        <v>6257</v>
      </c>
      <c r="B5159" s="220">
        <v>133349</v>
      </c>
      <c r="C5159" s="242" t="s">
        <v>6123</v>
      </c>
      <c r="D5159" s="353"/>
      <c r="E5159" s="353">
        <v>116.28004896000003</v>
      </c>
    </row>
    <row r="5160" spans="1:5">
      <c r="A5160" s="242" t="s">
        <v>6259</v>
      </c>
      <c r="B5160" s="220">
        <v>133350</v>
      </c>
      <c r="C5160" s="242" t="s">
        <v>6125</v>
      </c>
      <c r="D5160" s="353"/>
      <c r="E5160" s="353">
        <v>185.37806318400001</v>
      </c>
    </row>
    <row r="5161" spans="1:5">
      <c r="A5161" s="242" t="s">
        <v>6261</v>
      </c>
      <c r="B5161" s="220">
        <v>133351</v>
      </c>
      <c r="C5161" s="242" t="s">
        <v>6127</v>
      </c>
      <c r="D5161" s="353"/>
      <c r="E5161" s="353">
        <v>106.84580335200002</v>
      </c>
    </row>
    <row r="5162" spans="1:5">
      <c r="A5162" s="242" t="s">
        <v>6262</v>
      </c>
      <c r="B5162" s="220">
        <v>133352</v>
      </c>
      <c r="C5162" s="242" t="s">
        <v>6129</v>
      </c>
      <c r="D5162" s="353"/>
      <c r="E5162" s="353">
        <v>198.56223230400005</v>
      </c>
    </row>
    <row r="5163" spans="1:5">
      <c r="A5163" s="242" t="s">
        <v>6264</v>
      </c>
      <c r="B5163" s="220">
        <v>133353</v>
      </c>
      <c r="C5163" s="242" t="s">
        <v>28545</v>
      </c>
      <c r="D5163" s="353"/>
      <c r="E5163" s="353">
        <v>99.45402328800003</v>
      </c>
    </row>
    <row r="5164" spans="1:5">
      <c r="A5164" s="242" t="s">
        <v>6265</v>
      </c>
      <c r="B5164" s="220">
        <v>133354</v>
      </c>
      <c r="C5164" s="242" t="s">
        <v>6132</v>
      </c>
      <c r="D5164" s="353"/>
      <c r="E5164" s="353">
        <v>34.430133456000014</v>
      </c>
    </row>
    <row r="5165" spans="1:5">
      <c r="A5165" s="242" t="s">
        <v>6267</v>
      </c>
      <c r="B5165" s="220">
        <v>133355</v>
      </c>
      <c r="C5165" s="242" t="s">
        <v>6134</v>
      </c>
      <c r="D5165" s="353"/>
      <c r="E5165" s="353">
        <v>463.83419901600007</v>
      </c>
    </row>
    <row r="5166" spans="1:5">
      <c r="A5166" s="242" t="s">
        <v>6269</v>
      </c>
      <c r="B5166" s="220">
        <v>133356</v>
      </c>
      <c r="C5166" s="242" t="s">
        <v>6109</v>
      </c>
      <c r="D5166" s="353"/>
      <c r="E5166" s="353">
        <v>125.03347272000002</v>
      </c>
    </row>
    <row r="5167" spans="1:5">
      <c r="A5167" s="242" t="s">
        <v>6271</v>
      </c>
      <c r="B5167" s="220">
        <v>133357</v>
      </c>
      <c r="C5167" s="242" t="s">
        <v>9445</v>
      </c>
      <c r="D5167" s="353"/>
      <c r="E5167" s="353">
        <v>524.42734348800002</v>
      </c>
    </row>
    <row r="5168" spans="1:5">
      <c r="A5168" s="242" t="s">
        <v>6272</v>
      </c>
      <c r="B5168" s="220">
        <v>133359</v>
      </c>
      <c r="C5168" s="242" t="s">
        <v>6138</v>
      </c>
      <c r="D5168" s="353"/>
      <c r="E5168" s="353">
        <v>484.21562767200015</v>
      </c>
    </row>
    <row r="5169" spans="1:5">
      <c r="A5169" s="242" t="s">
        <v>6274</v>
      </c>
      <c r="B5169" s="220">
        <v>133360</v>
      </c>
      <c r="C5169" s="242" t="s">
        <v>2605</v>
      </c>
      <c r="D5169" s="353"/>
      <c r="E5169" s="353">
        <v>63.802733184000012</v>
      </c>
    </row>
    <row r="5170" spans="1:5">
      <c r="A5170" s="242" t="s">
        <v>6276</v>
      </c>
      <c r="B5170" s="220">
        <v>133361</v>
      </c>
      <c r="C5170" s="242" t="s">
        <v>6141</v>
      </c>
      <c r="D5170" s="353"/>
      <c r="E5170" s="353">
        <v>249.137569584</v>
      </c>
    </row>
    <row r="5171" spans="1:5">
      <c r="A5171" s="242" t="s">
        <v>6278</v>
      </c>
      <c r="B5171" s="220">
        <v>133362</v>
      </c>
      <c r="C5171" s="242" t="s">
        <v>6143</v>
      </c>
      <c r="D5171" s="353"/>
      <c r="E5171" s="353">
        <v>806.77388988000007</v>
      </c>
    </row>
    <row r="5172" spans="1:5">
      <c r="A5172" s="242" t="s">
        <v>6280</v>
      </c>
      <c r="B5172" s="220">
        <v>133363</v>
      </c>
      <c r="C5172" s="242" t="s">
        <v>6145</v>
      </c>
      <c r="D5172" s="353"/>
      <c r="E5172" s="353">
        <v>184.69724133600002</v>
      </c>
    </row>
    <row r="5173" spans="1:5">
      <c r="A5173" s="242" t="s">
        <v>6282</v>
      </c>
      <c r="B5173" s="220">
        <v>133364</v>
      </c>
      <c r="C5173" s="242" t="s">
        <v>6147</v>
      </c>
      <c r="D5173" s="353"/>
      <c r="E5173" s="353">
        <v>53.687665728000006</v>
      </c>
    </row>
    <row r="5174" spans="1:5">
      <c r="A5174" s="242" t="s">
        <v>6284</v>
      </c>
      <c r="B5174" s="220">
        <v>133365</v>
      </c>
      <c r="C5174" s="242" t="s">
        <v>6149</v>
      </c>
      <c r="D5174" s="353"/>
      <c r="E5174" s="353">
        <v>2695.6222502400005</v>
      </c>
    </row>
    <row r="5175" spans="1:5">
      <c r="A5175" s="242" t="s">
        <v>6286</v>
      </c>
      <c r="B5175" s="220">
        <v>133366</v>
      </c>
      <c r="C5175" s="242" t="s">
        <v>6151</v>
      </c>
      <c r="D5175" s="353"/>
      <c r="E5175" s="353">
        <v>847.19093292000025</v>
      </c>
    </row>
    <row r="5176" spans="1:5">
      <c r="A5176" s="242" t="s">
        <v>6287</v>
      </c>
      <c r="B5176" s="220">
        <v>133367</v>
      </c>
      <c r="C5176" s="242" t="s">
        <v>6153</v>
      </c>
      <c r="D5176" s="353"/>
      <c r="E5176" s="353">
        <v>887.59716926400017</v>
      </c>
    </row>
    <row r="5177" spans="1:5">
      <c r="A5177" s="242" t="s">
        <v>6289</v>
      </c>
      <c r="B5177" s="220">
        <v>133368</v>
      </c>
      <c r="C5177" s="242" t="s">
        <v>2605</v>
      </c>
      <c r="D5177" s="353"/>
      <c r="E5177" s="353">
        <v>30.345202368000002</v>
      </c>
    </row>
    <row r="5178" spans="1:5">
      <c r="A5178" s="242" t="s">
        <v>6291</v>
      </c>
      <c r="B5178" s="220">
        <v>133369</v>
      </c>
      <c r="C5178" s="242" t="s">
        <v>6156</v>
      </c>
      <c r="D5178" s="353"/>
      <c r="E5178" s="353">
        <v>31.123284480000009</v>
      </c>
    </row>
    <row r="5179" spans="1:5">
      <c r="A5179" s="242" t="s">
        <v>6293</v>
      </c>
      <c r="B5179" s="220">
        <v>133370</v>
      </c>
      <c r="C5179" s="242" t="s">
        <v>26840</v>
      </c>
      <c r="D5179" s="353"/>
      <c r="E5179" s="353">
        <v>120.89450815200003</v>
      </c>
    </row>
    <row r="5180" spans="1:5">
      <c r="A5180" s="242" t="s">
        <v>6295</v>
      </c>
      <c r="B5180" s="220">
        <v>133373</v>
      </c>
      <c r="C5180" s="242" t="s">
        <v>2605</v>
      </c>
      <c r="D5180" s="353"/>
      <c r="E5180" s="353">
        <v>118.36574128800002</v>
      </c>
    </row>
    <row r="5181" spans="1:5">
      <c r="A5181" s="242" t="s">
        <v>6296</v>
      </c>
      <c r="B5181" s="220">
        <v>133374</v>
      </c>
      <c r="C5181" s="242" t="s">
        <v>8916</v>
      </c>
      <c r="D5181" s="353"/>
      <c r="E5181" s="353">
        <v>20.381428656000004</v>
      </c>
    </row>
    <row r="5182" spans="1:5">
      <c r="A5182" s="242" t="s">
        <v>6297</v>
      </c>
      <c r="B5182" s="220">
        <v>133375</v>
      </c>
      <c r="C5182" s="242" t="s">
        <v>26840</v>
      </c>
      <c r="D5182" s="353"/>
      <c r="E5182" s="353">
        <v>120.89450815200003</v>
      </c>
    </row>
    <row r="5183" spans="1:5">
      <c r="A5183" s="242" t="s">
        <v>6298</v>
      </c>
      <c r="B5183" s="220">
        <v>133377</v>
      </c>
      <c r="C5183" s="242" t="s">
        <v>6143</v>
      </c>
      <c r="D5183" s="353"/>
      <c r="E5183" s="353">
        <v>1851.9867203040005</v>
      </c>
    </row>
    <row r="5184" spans="1:5">
      <c r="A5184" s="242" t="s">
        <v>6299</v>
      </c>
      <c r="B5184" s="220">
        <v>133378</v>
      </c>
      <c r="C5184" s="242" t="s">
        <v>10697</v>
      </c>
      <c r="D5184" s="353"/>
      <c r="E5184" s="353">
        <v>1210.3067252160004</v>
      </c>
    </row>
    <row r="5185" spans="1:5">
      <c r="A5185" s="242" t="s">
        <v>6301</v>
      </c>
      <c r="B5185" s="220">
        <v>133379</v>
      </c>
      <c r="C5185" s="242" t="s">
        <v>6141</v>
      </c>
      <c r="D5185" s="353"/>
      <c r="E5185" s="353">
        <v>170.39998252800004</v>
      </c>
    </row>
    <row r="5186" spans="1:5">
      <c r="A5186" s="242" t="s">
        <v>6303</v>
      </c>
      <c r="B5186" s="220">
        <v>133382</v>
      </c>
      <c r="C5186" s="242" t="s">
        <v>6165</v>
      </c>
      <c r="D5186" s="353"/>
      <c r="E5186" s="353">
        <v>142.83210103200003</v>
      </c>
    </row>
    <row r="5187" spans="1:5">
      <c r="A5187" s="242" t="s">
        <v>6305</v>
      </c>
      <c r="B5187" s="220">
        <v>133384</v>
      </c>
      <c r="C5187" s="242" t="s">
        <v>26840</v>
      </c>
      <c r="D5187" s="353"/>
      <c r="E5187" s="353">
        <v>120.89450815200003</v>
      </c>
    </row>
    <row r="5188" spans="1:5">
      <c r="A5188" s="242" t="s">
        <v>6307</v>
      </c>
      <c r="B5188" s="220">
        <v>133385</v>
      </c>
      <c r="C5188" s="242" t="s">
        <v>6168</v>
      </c>
      <c r="D5188" s="353"/>
      <c r="E5188" s="353">
        <v>3850.7824057680004</v>
      </c>
    </row>
    <row r="5189" spans="1:5">
      <c r="A5189" s="242" t="s">
        <v>6309</v>
      </c>
      <c r="B5189" s="220">
        <v>133386</v>
      </c>
      <c r="C5189" s="242" t="s">
        <v>6170</v>
      </c>
      <c r="D5189" s="353"/>
      <c r="E5189" s="353">
        <v>46.295885664000011</v>
      </c>
    </row>
    <row r="5190" spans="1:5">
      <c r="A5190" s="242" t="s">
        <v>6311</v>
      </c>
      <c r="B5190" s="220">
        <v>133387</v>
      </c>
      <c r="C5190" s="242" t="s">
        <v>7588</v>
      </c>
      <c r="D5190" s="353"/>
      <c r="E5190" s="353">
        <v>1925.3641861440003</v>
      </c>
    </row>
    <row r="5191" spans="1:5">
      <c r="A5191" s="242" t="s">
        <v>6313</v>
      </c>
      <c r="B5191" s="220">
        <v>133388</v>
      </c>
      <c r="C5191" s="242" t="s">
        <v>6173</v>
      </c>
      <c r="D5191" s="353"/>
      <c r="E5191" s="353">
        <v>11662.283735712002</v>
      </c>
    </row>
    <row r="5192" spans="1:5">
      <c r="A5192" s="242" t="s">
        <v>6314</v>
      </c>
      <c r="B5192" s="220">
        <v>133390</v>
      </c>
      <c r="C5192" s="242" t="s">
        <v>6175</v>
      </c>
      <c r="D5192" s="353"/>
      <c r="E5192" s="353">
        <v>206.38628020800002</v>
      </c>
    </row>
    <row r="5193" spans="1:5">
      <c r="A5193" s="242" t="s">
        <v>6315</v>
      </c>
      <c r="B5193" s="220">
        <v>133391</v>
      </c>
      <c r="C5193" s="242" t="s">
        <v>7644</v>
      </c>
      <c r="D5193" s="353"/>
      <c r="E5193" s="353">
        <v>30.345202368000002</v>
      </c>
    </row>
    <row r="5194" spans="1:5">
      <c r="A5194" s="242" t="s">
        <v>6317</v>
      </c>
      <c r="B5194" s="220">
        <v>133403</v>
      </c>
      <c r="C5194" s="242" t="s">
        <v>16542</v>
      </c>
      <c r="D5194" s="353"/>
      <c r="E5194" s="353">
        <v>275.4951011280001</v>
      </c>
    </row>
    <row r="5195" spans="1:5">
      <c r="A5195" s="242" t="s">
        <v>6319</v>
      </c>
      <c r="B5195" s="220">
        <v>133411</v>
      </c>
      <c r="C5195" s="242" t="s">
        <v>16542</v>
      </c>
      <c r="D5195" s="353"/>
      <c r="E5195" s="353">
        <v>52.477315776000012</v>
      </c>
    </row>
    <row r="5196" spans="1:5">
      <c r="A5196" s="242" t="s">
        <v>6320</v>
      </c>
      <c r="B5196" s="220">
        <v>133439</v>
      </c>
      <c r="C5196" s="242" t="s">
        <v>24287</v>
      </c>
      <c r="D5196" s="353"/>
      <c r="E5196" s="353">
        <v>727.17176714400011</v>
      </c>
    </row>
    <row r="5197" spans="1:5">
      <c r="A5197" s="242" t="s">
        <v>6321</v>
      </c>
      <c r="B5197" s="220">
        <v>133440</v>
      </c>
      <c r="C5197" s="242" t="s">
        <v>16542</v>
      </c>
      <c r="D5197" s="353"/>
      <c r="E5197" s="353">
        <v>198.11915776800004</v>
      </c>
    </row>
    <row r="5198" spans="1:5">
      <c r="A5198" s="242" t="s">
        <v>6323</v>
      </c>
      <c r="B5198" s="220">
        <v>133441</v>
      </c>
      <c r="C5198" s="242" t="s">
        <v>16542</v>
      </c>
      <c r="D5198" s="353"/>
      <c r="E5198" s="353">
        <v>208.81778680800002</v>
      </c>
    </row>
    <row r="5199" spans="1:5">
      <c r="A5199" s="242" t="s">
        <v>6324</v>
      </c>
      <c r="B5199" s="220">
        <v>133442</v>
      </c>
      <c r="C5199" s="242" t="s">
        <v>16542</v>
      </c>
      <c r="D5199" s="353"/>
      <c r="E5199" s="353">
        <v>355.44303813600004</v>
      </c>
    </row>
    <row r="5200" spans="1:5">
      <c r="A5200" s="242" t="s">
        <v>6325</v>
      </c>
      <c r="B5200" s="220">
        <v>133443</v>
      </c>
      <c r="C5200" s="242" t="s">
        <v>16542</v>
      </c>
      <c r="D5200" s="353"/>
      <c r="E5200" s="353">
        <v>356.7506483520001</v>
      </c>
    </row>
    <row r="5201" spans="1:5">
      <c r="A5201" s="242" t="s">
        <v>6326</v>
      </c>
      <c r="B5201" s="220">
        <v>133444</v>
      </c>
      <c r="C5201" s="242" t="s">
        <v>16542</v>
      </c>
      <c r="D5201" s="353"/>
      <c r="E5201" s="353">
        <v>371.04790716000014</v>
      </c>
    </row>
    <row r="5202" spans="1:5">
      <c r="A5202" s="242" t="s">
        <v>6327</v>
      </c>
      <c r="B5202" s="220">
        <v>133445</v>
      </c>
      <c r="C5202" s="242" t="s">
        <v>16542</v>
      </c>
      <c r="D5202" s="353"/>
      <c r="E5202" s="353">
        <v>456.78823322400012</v>
      </c>
    </row>
    <row r="5203" spans="1:5">
      <c r="A5203" s="242" t="s">
        <v>6329</v>
      </c>
      <c r="B5203" s="220">
        <v>133446</v>
      </c>
      <c r="C5203" s="242" t="s">
        <v>16542</v>
      </c>
      <c r="D5203" s="353"/>
      <c r="E5203" s="353">
        <v>1177.1950086720001</v>
      </c>
    </row>
    <row r="5204" spans="1:5">
      <c r="A5204" s="242" t="s">
        <v>6331</v>
      </c>
      <c r="B5204" s="220">
        <v>133447</v>
      </c>
      <c r="C5204" s="242" t="s">
        <v>16542</v>
      </c>
      <c r="D5204" s="353"/>
      <c r="E5204" s="353">
        <v>674.69445136800016</v>
      </c>
    </row>
    <row r="5205" spans="1:5">
      <c r="A5205" s="242" t="s">
        <v>6333</v>
      </c>
      <c r="B5205" s="220">
        <v>133448</v>
      </c>
      <c r="C5205" s="242" t="s">
        <v>16542</v>
      </c>
      <c r="D5205" s="353"/>
      <c r="E5205" s="353">
        <v>592.41226802400013</v>
      </c>
    </row>
    <row r="5206" spans="1:5">
      <c r="A5206" s="242" t="s">
        <v>6335</v>
      </c>
      <c r="B5206" s="220">
        <v>133455</v>
      </c>
      <c r="C5206" s="242" t="s">
        <v>16542</v>
      </c>
      <c r="D5206" s="353"/>
      <c r="E5206" s="353">
        <v>593.7306849360001</v>
      </c>
    </row>
    <row r="5207" spans="1:5">
      <c r="A5207" s="242" t="s">
        <v>6337</v>
      </c>
      <c r="B5207" s="220">
        <v>133462</v>
      </c>
      <c r="C5207" s="242" t="s">
        <v>16542</v>
      </c>
      <c r="D5207" s="353"/>
      <c r="E5207" s="353">
        <v>95.315058720000025</v>
      </c>
    </row>
    <row r="5208" spans="1:5">
      <c r="A5208" s="242" t="s">
        <v>6338</v>
      </c>
      <c r="B5208" s="220">
        <v>133463</v>
      </c>
      <c r="C5208" s="242" t="s">
        <v>16542</v>
      </c>
      <c r="D5208" s="353"/>
      <c r="E5208" s="353">
        <v>46.490406192000009</v>
      </c>
    </row>
    <row r="5209" spans="1:5">
      <c r="A5209" s="242" t="s">
        <v>6340</v>
      </c>
      <c r="B5209" s="220">
        <v>133464</v>
      </c>
      <c r="C5209" s="242" t="s">
        <v>16542</v>
      </c>
      <c r="D5209" s="353"/>
      <c r="E5209" s="353">
        <v>86.17259390400001</v>
      </c>
    </row>
    <row r="5210" spans="1:5">
      <c r="A5210" s="242" t="s">
        <v>6342</v>
      </c>
      <c r="B5210" s="220">
        <v>133465</v>
      </c>
      <c r="C5210" s="242" t="s">
        <v>16542</v>
      </c>
      <c r="D5210" s="353"/>
      <c r="E5210" s="353">
        <v>82.822518144000028</v>
      </c>
    </row>
    <row r="5211" spans="1:5">
      <c r="A5211" s="242" t="s">
        <v>6344</v>
      </c>
      <c r="B5211" s="220">
        <v>133503</v>
      </c>
      <c r="C5211" s="242" t="s">
        <v>6195</v>
      </c>
      <c r="D5211" s="353"/>
      <c r="E5211" s="353">
        <v>43.183557216000004</v>
      </c>
    </row>
    <row r="5212" spans="1:5">
      <c r="A5212" s="242" t="s">
        <v>6345</v>
      </c>
      <c r="B5212" s="220">
        <v>133771</v>
      </c>
      <c r="C5212" s="242" t="s">
        <v>16542</v>
      </c>
      <c r="D5212" s="353"/>
      <c r="E5212" s="353">
        <v>105.970460976</v>
      </c>
    </row>
    <row r="5213" spans="1:5">
      <c r="A5213" s="242" t="s">
        <v>6346</v>
      </c>
      <c r="B5213" s="220">
        <v>133776</v>
      </c>
      <c r="C5213" s="242" t="s">
        <v>16542</v>
      </c>
      <c r="D5213" s="353"/>
      <c r="E5213" s="353">
        <v>111.84930360000003</v>
      </c>
    </row>
    <row r="5214" spans="1:5">
      <c r="A5214" s="242" t="s">
        <v>6348</v>
      </c>
      <c r="B5214" s="220">
        <v>133783</v>
      </c>
      <c r="C5214" s="242" t="s">
        <v>16542</v>
      </c>
      <c r="D5214" s="353"/>
      <c r="E5214" s="353">
        <v>149.83484004000005</v>
      </c>
    </row>
    <row r="5215" spans="1:5">
      <c r="A5215" s="242" t="s">
        <v>6350</v>
      </c>
      <c r="B5215" s="220">
        <v>133784</v>
      </c>
      <c r="C5215" s="242" t="s">
        <v>16542</v>
      </c>
      <c r="D5215" s="353"/>
      <c r="E5215" s="353">
        <v>141.41642385600002</v>
      </c>
    </row>
    <row r="5216" spans="1:5">
      <c r="A5216" s="242" t="s">
        <v>6352</v>
      </c>
      <c r="B5216" s="220">
        <v>133785</v>
      </c>
      <c r="C5216" s="242" t="s">
        <v>16542</v>
      </c>
      <c r="D5216" s="353"/>
      <c r="E5216" s="353">
        <v>76.403340720000017</v>
      </c>
    </row>
    <row r="5217" spans="1:5">
      <c r="A5217" s="242" t="s">
        <v>6354</v>
      </c>
      <c r="B5217" s="220">
        <v>133802</v>
      </c>
      <c r="C5217" s="242" t="s">
        <v>6202</v>
      </c>
      <c r="D5217" s="353"/>
      <c r="E5217" s="353">
        <v>70.319170872000015</v>
      </c>
    </row>
    <row r="5218" spans="1:5">
      <c r="A5218" s="242" t="s">
        <v>6356</v>
      </c>
      <c r="B5218" s="220">
        <v>133803</v>
      </c>
      <c r="C5218" s="242" t="s">
        <v>1516</v>
      </c>
      <c r="D5218" s="353"/>
      <c r="E5218" s="353">
        <v>106.49998908000001</v>
      </c>
    </row>
    <row r="5219" spans="1:5">
      <c r="A5219" s="242" t="s">
        <v>6357</v>
      </c>
      <c r="B5219" s="220">
        <v>133804</v>
      </c>
      <c r="C5219" s="242" t="s">
        <v>2644</v>
      </c>
      <c r="D5219" s="353"/>
      <c r="E5219" s="353">
        <v>277.14852561600003</v>
      </c>
    </row>
    <row r="5220" spans="1:5">
      <c r="A5220" s="242" t="s">
        <v>6359</v>
      </c>
      <c r="B5220" s="220">
        <v>133806</v>
      </c>
      <c r="C5220" s="242" t="s">
        <v>6206</v>
      </c>
      <c r="D5220" s="353"/>
      <c r="E5220" s="353">
        <v>163.64579752800003</v>
      </c>
    </row>
    <row r="5221" spans="1:5">
      <c r="A5221" s="242" t="s">
        <v>6361</v>
      </c>
      <c r="B5221" s="220">
        <v>133809</v>
      </c>
      <c r="C5221" s="242" t="s">
        <v>10703</v>
      </c>
      <c r="D5221" s="353"/>
      <c r="E5221" s="353">
        <v>19.938354120000003</v>
      </c>
    </row>
    <row r="5222" spans="1:5">
      <c r="A5222" s="242" t="s">
        <v>6363</v>
      </c>
      <c r="B5222" s="220">
        <v>133810</v>
      </c>
      <c r="C5222" s="242" t="s">
        <v>9103</v>
      </c>
      <c r="D5222" s="353"/>
      <c r="E5222" s="353">
        <v>3536.9667606240005</v>
      </c>
    </row>
    <row r="5223" spans="1:5">
      <c r="A5223" s="242" t="s">
        <v>6365</v>
      </c>
      <c r="B5223" s="220">
        <v>133820</v>
      </c>
      <c r="C5223" s="242" t="s">
        <v>16542</v>
      </c>
      <c r="D5223" s="353"/>
      <c r="E5223" s="353">
        <v>128.43758196000002</v>
      </c>
    </row>
    <row r="5224" spans="1:5">
      <c r="A5224" s="242" t="s">
        <v>6367</v>
      </c>
      <c r="B5224" s="220">
        <v>133832</v>
      </c>
      <c r="C5224" s="242" t="s">
        <v>16542</v>
      </c>
      <c r="D5224" s="353"/>
      <c r="E5224" s="353">
        <v>83.06026545600001</v>
      </c>
    </row>
    <row r="5225" spans="1:5">
      <c r="A5225" s="242" t="s">
        <v>6369</v>
      </c>
      <c r="B5225" s="220">
        <v>133840</v>
      </c>
      <c r="C5225" s="242" t="s">
        <v>2644</v>
      </c>
      <c r="D5225" s="353"/>
      <c r="E5225" s="353">
        <v>84.810950208000023</v>
      </c>
    </row>
    <row r="5226" spans="1:5">
      <c r="A5226" s="242" t="s">
        <v>3080</v>
      </c>
      <c r="B5226" s="220">
        <v>133842</v>
      </c>
      <c r="C5226" s="242" t="s">
        <v>14842</v>
      </c>
      <c r="D5226" s="353"/>
      <c r="E5226" s="353">
        <v>208.62326628000005</v>
      </c>
    </row>
    <row r="5227" spans="1:5">
      <c r="A5227" s="242" t="s">
        <v>3082</v>
      </c>
      <c r="B5227" s="220">
        <v>133843</v>
      </c>
      <c r="C5227" s="242" t="s">
        <v>9109</v>
      </c>
      <c r="D5227" s="353"/>
      <c r="E5227" s="353">
        <v>0</v>
      </c>
    </row>
    <row r="5228" spans="1:5">
      <c r="A5228" s="242" t="s">
        <v>3084</v>
      </c>
      <c r="B5228" s="220">
        <v>133845</v>
      </c>
      <c r="C5228" s="242" t="s">
        <v>6206</v>
      </c>
      <c r="D5228" s="353"/>
      <c r="E5228" s="353">
        <v>854.19367192800007</v>
      </c>
    </row>
    <row r="5229" spans="1:5">
      <c r="A5229" s="242" t="s">
        <v>3086</v>
      </c>
      <c r="B5229" s="220">
        <v>133846</v>
      </c>
      <c r="C5229" s="242" t="s">
        <v>9112</v>
      </c>
      <c r="D5229" s="353"/>
      <c r="E5229" s="353">
        <v>920.17935770400027</v>
      </c>
    </row>
    <row r="5230" spans="1:5">
      <c r="A5230" s="242" t="s">
        <v>3088</v>
      </c>
      <c r="B5230" s="220">
        <v>133847</v>
      </c>
      <c r="C5230" s="242" t="s">
        <v>9114</v>
      </c>
      <c r="D5230" s="353"/>
      <c r="E5230" s="353">
        <v>63.564985872000015</v>
      </c>
    </row>
    <row r="5231" spans="1:5">
      <c r="A5231" s="242" t="s">
        <v>3090</v>
      </c>
      <c r="B5231" s="220">
        <v>133848</v>
      </c>
      <c r="C5231" s="242" t="s">
        <v>9116</v>
      </c>
      <c r="D5231" s="353"/>
      <c r="E5231" s="353">
        <v>971.87859136800023</v>
      </c>
    </row>
    <row r="5232" spans="1:5">
      <c r="A5232" s="242" t="s">
        <v>3092</v>
      </c>
      <c r="B5232" s="220">
        <v>133849</v>
      </c>
      <c r="C5232" s="242" t="s">
        <v>7644</v>
      </c>
      <c r="D5232" s="353"/>
      <c r="E5232" s="353">
        <v>37.736982432000005</v>
      </c>
    </row>
    <row r="5233" spans="1:5">
      <c r="A5233" s="242" t="s">
        <v>3094</v>
      </c>
      <c r="B5233" s="220">
        <v>133850</v>
      </c>
      <c r="C5233" s="242" t="s">
        <v>9119</v>
      </c>
      <c r="D5233" s="353"/>
      <c r="E5233" s="353">
        <v>365.07180427200007</v>
      </c>
    </row>
    <row r="5234" spans="1:5">
      <c r="A5234" s="242" t="s">
        <v>3096</v>
      </c>
      <c r="B5234" s="220">
        <v>133851</v>
      </c>
      <c r="C5234" s="242" t="s">
        <v>7644</v>
      </c>
      <c r="D5234" s="353"/>
      <c r="E5234" s="353">
        <v>29.134852416000008</v>
      </c>
    </row>
    <row r="5235" spans="1:5">
      <c r="A5235" s="242" t="s">
        <v>3098</v>
      </c>
      <c r="B5235" s="220">
        <v>133852</v>
      </c>
      <c r="C5235" s="242" t="s">
        <v>9122</v>
      </c>
      <c r="D5235" s="353"/>
      <c r="E5235" s="353">
        <v>208.38551896800004</v>
      </c>
    </row>
    <row r="5236" spans="1:5">
      <c r="A5236" s="242" t="s">
        <v>3100</v>
      </c>
      <c r="B5236" s="220">
        <v>133858</v>
      </c>
      <c r="C5236" s="242" t="s">
        <v>9124</v>
      </c>
      <c r="D5236" s="353"/>
      <c r="E5236" s="353">
        <v>344.69037561600004</v>
      </c>
    </row>
    <row r="5237" spans="1:5">
      <c r="A5237" s="242" t="s">
        <v>3102</v>
      </c>
      <c r="B5237" s="220">
        <v>133862</v>
      </c>
      <c r="C5237" s="242" t="s">
        <v>8916</v>
      </c>
      <c r="D5237" s="353"/>
      <c r="E5237" s="353">
        <v>36.764379792000014</v>
      </c>
    </row>
    <row r="5238" spans="1:5">
      <c r="A5238" s="242" t="s">
        <v>3104</v>
      </c>
      <c r="B5238" s="220">
        <v>133863</v>
      </c>
      <c r="C5238" s="242" t="s">
        <v>16542</v>
      </c>
      <c r="D5238" s="353"/>
      <c r="E5238" s="353">
        <v>97.800598800000031</v>
      </c>
    </row>
    <row r="5239" spans="1:5">
      <c r="A5239" s="242" t="s">
        <v>3105</v>
      </c>
      <c r="B5239" s="220">
        <v>133865</v>
      </c>
      <c r="C5239" s="242" t="s">
        <v>6222</v>
      </c>
      <c r="D5239" s="353"/>
      <c r="E5239" s="353">
        <v>343.2855051360001</v>
      </c>
    </row>
    <row r="5240" spans="1:5">
      <c r="A5240" s="242" t="s">
        <v>3107</v>
      </c>
      <c r="B5240" s="220">
        <v>133866</v>
      </c>
      <c r="C5240" s="242" t="s">
        <v>6224</v>
      </c>
      <c r="D5240" s="353"/>
      <c r="E5240" s="353">
        <v>1422.4313610000002</v>
      </c>
    </row>
    <row r="5241" spans="1:5">
      <c r="A5241" s="242" t="s">
        <v>3109</v>
      </c>
      <c r="B5241" s="220">
        <v>133867</v>
      </c>
      <c r="C5241" s="242" t="s">
        <v>6226</v>
      </c>
      <c r="D5241" s="353"/>
      <c r="E5241" s="353">
        <v>948.09305347200029</v>
      </c>
    </row>
    <row r="5242" spans="1:5">
      <c r="A5242" s="242" t="s">
        <v>3111</v>
      </c>
      <c r="B5242" s="220">
        <v>133868</v>
      </c>
      <c r="C5242" s="242" t="s">
        <v>6228</v>
      </c>
      <c r="D5242" s="353"/>
      <c r="E5242" s="353">
        <v>1831.0217300640002</v>
      </c>
    </row>
    <row r="5243" spans="1:5">
      <c r="A5243" s="242" t="s">
        <v>3113</v>
      </c>
      <c r="B5243" s="220">
        <v>133869</v>
      </c>
      <c r="C5243" s="242" t="s">
        <v>6230</v>
      </c>
      <c r="D5243" s="353"/>
      <c r="E5243" s="353">
        <v>568.05397524000023</v>
      </c>
    </row>
    <row r="5244" spans="1:5">
      <c r="A5244" s="242" t="s">
        <v>3115</v>
      </c>
      <c r="B5244" s="220">
        <v>133870</v>
      </c>
      <c r="C5244" s="242" t="s">
        <v>6232</v>
      </c>
      <c r="D5244" s="353"/>
      <c r="E5244" s="353">
        <v>337.06084824000004</v>
      </c>
    </row>
    <row r="5245" spans="1:5">
      <c r="A5245" s="242" t="s">
        <v>3117</v>
      </c>
      <c r="B5245" s="220">
        <v>133876</v>
      </c>
      <c r="C5245" s="242" t="s">
        <v>6234</v>
      </c>
      <c r="D5245" s="353"/>
      <c r="E5245" s="353">
        <v>2098.1524484880006</v>
      </c>
    </row>
    <row r="5246" spans="1:5">
      <c r="A5246" s="242" t="s">
        <v>3118</v>
      </c>
      <c r="B5246" s="220">
        <v>133881</v>
      </c>
      <c r="C5246" s="242" t="s">
        <v>28544</v>
      </c>
      <c r="D5246" s="353"/>
      <c r="E5246" s="353">
        <v>7549.7307327360013</v>
      </c>
    </row>
    <row r="5247" spans="1:5">
      <c r="A5247" s="242" t="s">
        <v>3119</v>
      </c>
      <c r="B5247" s="220">
        <v>133882</v>
      </c>
      <c r="C5247" s="242" t="s">
        <v>6094</v>
      </c>
      <c r="D5247" s="353"/>
      <c r="E5247" s="353">
        <v>1407.5073138240004</v>
      </c>
    </row>
    <row r="5248" spans="1:5">
      <c r="A5248" s="242" t="s">
        <v>3121</v>
      </c>
      <c r="B5248" s="220">
        <v>133884</v>
      </c>
      <c r="C5248" s="242" t="s">
        <v>6238</v>
      </c>
      <c r="D5248" s="353"/>
      <c r="E5248" s="353">
        <v>111.07122148800002</v>
      </c>
    </row>
    <row r="5249" spans="1:5">
      <c r="A5249" s="242" t="s">
        <v>3123</v>
      </c>
      <c r="B5249" s="220">
        <v>133885</v>
      </c>
      <c r="C5249" s="242" t="s">
        <v>6240</v>
      </c>
      <c r="D5249" s="353"/>
      <c r="E5249" s="353">
        <v>135.87258880800002</v>
      </c>
    </row>
    <row r="5250" spans="1:5">
      <c r="A5250" s="242" t="s">
        <v>3125</v>
      </c>
      <c r="B5250" s="220">
        <v>133887</v>
      </c>
      <c r="C5250" s="242" t="s">
        <v>6242</v>
      </c>
      <c r="D5250" s="353"/>
      <c r="E5250" s="353">
        <v>55.395123696000013</v>
      </c>
    </row>
    <row r="5251" spans="1:5">
      <c r="A5251" s="242" t="s">
        <v>3127</v>
      </c>
      <c r="B5251" s="220">
        <v>133890</v>
      </c>
      <c r="C5251" s="242" t="s">
        <v>6244</v>
      </c>
      <c r="D5251" s="353"/>
      <c r="E5251" s="353">
        <v>1936.5491165040005</v>
      </c>
    </row>
    <row r="5252" spans="1:5">
      <c r="A5252" s="242" t="s">
        <v>3129</v>
      </c>
      <c r="B5252" s="220">
        <v>133893</v>
      </c>
      <c r="C5252" s="242" t="s">
        <v>24204</v>
      </c>
      <c r="D5252" s="353"/>
      <c r="E5252" s="353">
        <v>158.00470221600006</v>
      </c>
    </row>
    <row r="5253" spans="1:5">
      <c r="A5253" s="242" t="s">
        <v>3131</v>
      </c>
      <c r="B5253" s="220">
        <v>133894</v>
      </c>
      <c r="C5253" s="242" t="s">
        <v>6247</v>
      </c>
      <c r="D5253" s="353"/>
      <c r="E5253" s="353">
        <v>35.013695040000002</v>
      </c>
    </row>
    <row r="5254" spans="1:5">
      <c r="A5254" s="242" t="s">
        <v>3132</v>
      </c>
      <c r="B5254" s="220">
        <v>133895</v>
      </c>
      <c r="C5254" s="242" t="s">
        <v>6249</v>
      </c>
      <c r="D5254" s="353"/>
      <c r="E5254" s="353">
        <v>30.442462632000005</v>
      </c>
    </row>
    <row r="5255" spans="1:5">
      <c r="A5255" s="242" t="s">
        <v>3133</v>
      </c>
      <c r="B5255" s="220">
        <v>133896</v>
      </c>
      <c r="C5255" s="242" t="s">
        <v>24204</v>
      </c>
      <c r="D5255" s="353"/>
      <c r="E5255" s="353">
        <v>125.81155483200003</v>
      </c>
    </row>
    <row r="5256" spans="1:5">
      <c r="A5256" s="242" t="s">
        <v>3135</v>
      </c>
      <c r="B5256" s="220">
        <v>133899</v>
      </c>
      <c r="C5256" s="242" t="s">
        <v>6252</v>
      </c>
      <c r="D5256" s="353"/>
      <c r="E5256" s="353">
        <v>2151.8401142160001</v>
      </c>
    </row>
    <row r="5257" spans="1:5">
      <c r="A5257" s="242" t="s">
        <v>3136</v>
      </c>
      <c r="B5257" s="220">
        <v>133957</v>
      </c>
      <c r="C5257" s="242" t="s">
        <v>6254</v>
      </c>
      <c r="D5257" s="353"/>
      <c r="E5257" s="353">
        <v>200810.34927288003</v>
      </c>
    </row>
    <row r="5258" spans="1:5">
      <c r="A5258" s="242" t="s">
        <v>3138</v>
      </c>
      <c r="B5258" s="220">
        <v>133971</v>
      </c>
      <c r="C5258" s="242" t="s">
        <v>6256</v>
      </c>
      <c r="D5258" s="353"/>
      <c r="E5258" s="353">
        <v>6679.8349315200012</v>
      </c>
    </row>
    <row r="5259" spans="1:5">
      <c r="A5259" s="242" t="s">
        <v>3140</v>
      </c>
      <c r="B5259" s="220">
        <v>134055</v>
      </c>
      <c r="C5259" s="242" t="s">
        <v>6258</v>
      </c>
      <c r="D5259" s="353"/>
      <c r="E5259" s="353">
        <v>7374.2299896960012</v>
      </c>
    </row>
    <row r="5260" spans="1:5">
      <c r="A5260" s="242" t="s">
        <v>3142</v>
      </c>
      <c r="B5260" s="220">
        <v>134093</v>
      </c>
      <c r="C5260" s="242" t="s">
        <v>6260</v>
      </c>
      <c r="D5260" s="353"/>
      <c r="E5260" s="353">
        <v>3071.9222116560009</v>
      </c>
    </row>
    <row r="5261" spans="1:5">
      <c r="A5261" s="242" t="s">
        <v>3143</v>
      </c>
      <c r="B5261" s="220">
        <v>134094</v>
      </c>
      <c r="C5261" s="242" t="s">
        <v>2650</v>
      </c>
      <c r="D5261" s="353"/>
      <c r="E5261" s="353">
        <v>5676.8438623680013</v>
      </c>
    </row>
    <row r="5262" spans="1:5">
      <c r="A5262" s="242" t="s">
        <v>3145</v>
      </c>
      <c r="B5262" s="220">
        <v>134120</v>
      </c>
      <c r="C5262" s="242" t="s">
        <v>6263</v>
      </c>
      <c r="D5262" s="353"/>
      <c r="E5262" s="353">
        <v>12183.847304760002</v>
      </c>
    </row>
    <row r="5263" spans="1:5">
      <c r="A5263" s="242" t="s">
        <v>3146</v>
      </c>
      <c r="B5263" s="220">
        <v>134126</v>
      </c>
      <c r="C5263" s="242" t="s">
        <v>24227</v>
      </c>
      <c r="D5263" s="353"/>
      <c r="E5263" s="353">
        <v>331.32249266400004</v>
      </c>
    </row>
    <row r="5264" spans="1:5">
      <c r="A5264" s="242" t="s">
        <v>3147</v>
      </c>
      <c r="B5264" s="220">
        <v>134127</v>
      </c>
      <c r="C5264" s="242" t="s">
        <v>6266</v>
      </c>
      <c r="D5264" s="353"/>
      <c r="E5264" s="353">
        <v>547.67254658399997</v>
      </c>
    </row>
    <row r="5265" spans="1:5">
      <c r="A5265" s="242" t="s">
        <v>3149</v>
      </c>
      <c r="B5265" s="220">
        <v>134136</v>
      </c>
      <c r="C5265" s="242" t="s">
        <v>6268</v>
      </c>
      <c r="D5265" s="353"/>
      <c r="E5265" s="353">
        <v>20.813696496000006</v>
      </c>
    </row>
    <row r="5266" spans="1:5">
      <c r="A5266" s="242" t="s">
        <v>3151</v>
      </c>
      <c r="B5266" s="220">
        <v>134401</v>
      </c>
      <c r="C5266" s="242" t="s">
        <v>6270</v>
      </c>
      <c r="D5266" s="353"/>
      <c r="E5266" s="353">
        <v>442.92324225600009</v>
      </c>
    </row>
    <row r="5267" spans="1:5">
      <c r="A5267" s="242" t="s">
        <v>3152</v>
      </c>
      <c r="B5267" s="220">
        <v>13462</v>
      </c>
      <c r="C5267" s="242" t="s">
        <v>15828</v>
      </c>
      <c r="D5267" s="353"/>
      <c r="E5267" s="353">
        <v>109.61231752800003</v>
      </c>
    </row>
    <row r="5268" spans="1:5">
      <c r="A5268" s="242" t="s">
        <v>3153</v>
      </c>
      <c r="B5268" s="220">
        <v>134716</v>
      </c>
      <c r="C5268" s="242" t="s">
        <v>6273</v>
      </c>
      <c r="D5268" s="353"/>
      <c r="E5268" s="353">
        <v>3517.9037488800009</v>
      </c>
    </row>
    <row r="5269" spans="1:5">
      <c r="A5269" s="242" t="s">
        <v>3155</v>
      </c>
      <c r="B5269" s="220">
        <v>134717</v>
      </c>
      <c r="C5269" s="242" t="s">
        <v>6275</v>
      </c>
      <c r="D5269" s="353"/>
      <c r="E5269" s="353">
        <v>1160.4662432640002</v>
      </c>
    </row>
    <row r="5270" spans="1:5">
      <c r="A5270" s="242" t="s">
        <v>3157</v>
      </c>
      <c r="B5270" s="220">
        <v>134722</v>
      </c>
      <c r="C5270" s="242" t="s">
        <v>6277</v>
      </c>
      <c r="D5270" s="353"/>
      <c r="E5270" s="353">
        <v>303.50605716000013</v>
      </c>
    </row>
    <row r="5271" spans="1:5">
      <c r="A5271" s="242" t="s">
        <v>3159</v>
      </c>
      <c r="B5271" s="220">
        <v>134759</v>
      </c>
      <c r="C5271" s="242" t="s">
        <v>6279</v>
      </c>
      <c r="D5271" s="353"/>
      <c r="E5271" s="353">
        <v>37843.385160816011</v>
      </c>
    </row>
    <row r="5272" spans="1:5">
      <c r="A5272" s="242" t="s">
        <v>3161</v>
      </c>
      <c r="B5272" s="220">
        <v>134768</v>
      </c>
      <c r="C5272" s="242" t="s">
        <v>6281</v>
      </c>
      <c r="D5272" s="353"/>
      <c r="E5272" s="353">
        <v>114.18354993600001</v>
      </c>
    </row>
    <row r="5273" spans="1:5">
      <c r="A5273" s="242" t="s">
        <v>3163</v>
      </c>
      <c r="B5273" s="220">
        <v>134782</v>
      </c>
      <c r="C5273" s="242" t="s">
        <v>6283</v>
      </c>
      <c r="D5273" s="353"/>
      <c r="E5273" s="353">
        <v>313.91290540800003</v>
      </c>
    </row>
    <row r="5274" spans="1:5">
      <c r="A5274" s="242" t="s">
        <v>3164</v>
      </c>
      <c r="B5274" s="220">
        <v>134848</v>
      </c>
      <c r="C5274" s="242" t="s">
        <v>6285</v>
      </c>
      <c r="D5274" s="353"/>
      <c r="E5274" s="353">
        <v>2103.9880643280007</v>
      </c>
    </row>
    <row r="5275" spans="1:5">
      <c r="A5275" s="242" t="s">
        <v>3165</v>
      </c>
      <c r="B5275" s="220">
        <v>134869</v>
      </c>
      <c r="C5275" s="242" t="s">
        <v>2652</v>
      </c>
      <c r="D5275" s="353"/>
      <c r="E5275" s="353">
        <v>241.39997524800003</v>
      </c>
    </row>
    <row r="5276" spans="1:5">
      <c r="A5276" s="242" t="s">
        <v>3167</v>
      </c>
      <c r="B5276" s="220">
        <v>134917</v>
      </c>
      <c r="C5276" s="242" t="s">
        <v>6288</v>
      </c>
      <c r="D5276" s="353"/>
      <c r="E5276" s="353">
        <v>108.30470731200001</v>
      </c>
    </row>
    <row r="5277" spans="1:5">
      <c r="A5277" s="242" t="s">
        <v>3168</v>
      </c>
      <c r="B5277" s="220">
        <v>134957</v>
      </c>
      <c r="C5277" s="242" t="s">
        <v>6290</v>
      </c>
      <c r="D5277" s="353"/>
      <c r="E5277" s="353">
        <v>22128.320257704007</v>
      </c>
    </row>
    <row r="5278" spans="1:5">
      <c r="A5278" s="242" t="s">
        <v>3170</v>
      </c>
      <c r="B5278" s="220">
        <v>134958</v>
      </c>
      <c r="C5278" s="242" t="s">
        <v>6292</v>
      </c>
      <c r="D5278" s="353"/>
      <c r="E5278" s="353">
        <v>10685.552937840001</v>
      </c>
    </row>
    <row r="5279" spans="1:5">
      <c r="A5279" s="242" t="s">
        <v>3171</v>
      </c>
      <c r="B5279" s="220">
        <v>134959</v>
      </c>
      <c r="C5279" s="242" t="s">
        <v>6294</v>
      </c>
      <c r="D5279" s="353"/>
      <c r="E5279" s="353">
        <v>769.47998198400012</v>
      </c>
    </row>
    <row r="5280" spans="1:5">
      <c r="A5280" s="242" t="s">
        <v>3172</v>
      </c>
      <c r="B5280" s="220">
        <v>134960</v>
      </c>
      <c r="C5280" s="242" t="s">
        <v>15048</v>
      </c>
      <c r="D5280" s="353"/>
      <c r="E5280" s="353">
        <v>1334.3135618160002</v>
      </c>
    </row>
    <row r="5281" spans="1:5">
      <c r="A5281" s="242" t="s">
        <v>3174</v>
      </c>
      <c r="B5281" s="220">
        <v>13507</v>
      </c>
      <c r="C5281" s="242" t="s">
        <v>28536</v>
      </c>
      <c r="D5281" s="353"/>
      <c r="E5281" s="353">
        <v>114.18354993600001</v>
      </c>
    </row>
    <row r="5282" spans="1:5">
      <c r="A5282" s="242" t="s">
        <v>3176</v>
      </c>
      <c r="B5282" s="220">
        <v>13572</v>
      </c>
      <c r="C5282" s="242" t="s">
        <v>28541</v>
      </c>
      <c r="D5282" s="353"/>
      <c r="E5282" s="353">
        <v>46.836220464000014</v>
      </c>
    </row>
    <row r="5283" spans="1:5">
      <c r="A5283" s="242" t="s">
        <v>3178</v>
      </c>
      <c r="B5283" s="220">
        <v>13573</v>
      </c>
      <c r="C5283" s="242" t="s">
        <v>10362</v>
      </c>
      <c r="D5283" s="353"/>
      <c r="E5283" s="353">
        <v>104.06848248000001</v>
      </c>
    </row>
    <row r="5284" spans="1:5">
      <c r="A5284" s="242" t="s">
        <v>3180</v>
      </c>
      <c r="B5284" s="220">
        <v>13633</v>
      </c>
      <c r="C5284" s="242" t="s">
        <v>6300</v>
      </c>
      <c r="D5284" s="353"/>
      <c r="E5284" s="353">
        <v>282.78962092800003</v>
      </c>
    </row>
    <row r="5285" spans="1:5">
      <c r="A5285" s="242" t="s">
        <v>3182</v>
      </c>
      <c r="B5285" s="220">
        <v>13805</v>
      </c>
      <c r="C5285" s="242" t="s">
        <v>6302</v>
      </c>
      <c r="D5285" s="353"/>
      <c r="E5285" s="353">
        <v>62.343829224000004</v>
      </c>
    </row>
    <row r="5286" spans="1:5">
      <c r="A5286" s="242" t="s">
        <v>3184</v>
      </c>
      <c r="B5286" s="220">
        <v>138200</v>
      </c>
      <c r="C5286" s="242" t="s">
        <v>6304</v>
      </c>
      <c r="D5286" s="353"/>
      <c r="E5286" s="353">
        <v>66586.862274480023</v>
      </c>
    </row>
    <row r="5287" spans="1:5">
      <c r="A5287" s="242" t="s">
        <v>3186</v>
      </c>
      <c r="B5287" s="220">
        <v>13900</v>
      </c>
      <c r="C5287" s="242" t="s">
        <v>6306</v>
      </c>
      <c r="D5287" s="353"/>
      <c r="E5287" s="353">
        <v>68.665746384000002</v>
      </c>
    </row>
    <row r="5288" spans="1:5">
      <c r="A5288" s="242" t="s">
        <v>3188</v>
      </c>
      <c r="B5288" s="220">
        <v>13901</v>
      </c>
      <c r="C5288" s="242" t="s">
        <v>6308</v>
      </c>
      <c r="D5288" s="353"/>
      <c r="E5288" s="353">
        <v>1617.7840045920002</v>
      </c>
    </row>
    <row r="5289" spans="1:5">
      <c r="A5289" s="242" t="s">
        <v>3190</v>
      </c>
      <c r="B5289" s="220">
        <v>13972</v>
      </c>
      <c r="C5289" s="242" t="s">
        <v>6310</v>
      </c>
      <c r="D5289" s="353"/>
      <c r="E5289" s="353">
        <v>0.54033480000000012</v>
      </c>
    </row>
    <row r="5290" spans="1:5">
      <c r="A5290" s="242" t="s">
        <v>3192</v>
      </c>
      <c r="B5290" s="220">
        <v>140452</v>
      </c>
      <c r="C5290" s="242" t="s">
        <v>6312</v>
      </c>
      <c r="D5290" s="353"/>
      <c r="E5290" s="353">
        <v>132.85752062400005</v>
      </c>
    </row>
    <row r="5291" spans="1:5">
      <c r="A5291" s="242" t="s">
        <v>3194</v>
      </c>
      <c r="B5291" s="220">
        <v>140460</v>
      </c>
      <c r="C5291" s="242" t="s">
        <v>4890</v>
      </c>
      <c r="D5291" s="353"/>
      <c r="E5291" s="353">
        <v>161.45203824000004</v>
      </c>
    </row>
    <row r="5292" spans="1:5">
      <c r="A5292" s="242" t="s">
        <v>3196</v>
      </c>
      <c r="B5292" s="220">
        <v>140462</v>
      </c>
      <c r="C5292" s="242" t="s">
        <v>4890</v>
      </c>
      <c r="D5292" s="353"/>
      <c r="E5292" s="353">
        <v>86.464374696000007</v>
      </c>
    </row>
    <row r="5293" spans="1:5">
      <c r="A5293" s="242" t="s">
        <v>3197</v>
      </c>
      <c r="B5293" s="220">
        <v>140494</v>
      </c>
      <c r="C5293" s="242" t="s">
        <v>6316</v>
      </c>
      <c r="D5293" s="353"/>
      <c r="E5293" s="353">
        <v>208.03970469600003</v>
      </c>
    </row>
    <row r="5294" spans="1:5">
      <c r="A5294" s="242" t="s">
        <v>3199</v>
      </c>
      <c r="B5294" s="220">
        <v>140501</v>
      </c>
      <c r="C5294" s="242" t="s">
        <v>6318</v>
      </c>
      <c r="D5294" s="353"/>
      <c r="E5294" s="353">
        <v>66.428760312000023</v>
      </c>
    </row>
    <row r="5295" spans="1:5">
      <c r="A5295" s="242" t="s">
        <v>3200</v>
      </c>
      <c r="B5295" s="220">
        <v>140520</v>
      </c>
      <c r="C5295" s="242" t="s">
        <v>4890</v>
      </c>
      <c r="D5295" s="353"/>
      <c r="E5295" s="353">
        <v>84.810950208000023</v>
      </c>
    </row>
    <row r="5296" spans="1:5">
      <c r="A5296" s="242" t="s">
        <v>3201</v>
      </c>
      <c r="B5296" s="220">
        <v>140617</v>
      </c>
      <c r="C5296" s="242" t="s">
        <v>16542</v>
      </c>
      <c r="D5296" s="353"/>
      <c r="E5296" s="353">
        <v>149.05675792800002</v>
      </c>
    </row>
    <row r="5297" spans="1:5">
      <c r="A5297" s="242" t="s">
        <v>3202</v>
      </c>
      <c r="B5297" s="220">
        <v>140635</v>
      </c>
      <c r="C5297" s="242" t="s">
        <v>6322</v>
      </c>
      <c r="D5297" s="353"/>
      <c r="E5297" s="353">
        <v>7048.894406616002</v>
      </c>
    </row>
    <row r="5298" spans="1:5">
      <c r="A5298" s="242" t="s">
        <v>3203</v>
      </c>
      <c r="B5298" s="220">
        <v>140636</v>
      </c>
      <c r="C5298" s="242" t="s">
        <v>8365</v>
      </c>
      <c r="D5298" s="353"/>
      <c r="E5298" s="353">
        <v>2599.4318491440008</v>
      </c>
    </row>
    <row r="5299" spans="1:5">
      <c r="A5299" s="242" t="s">
        <v>3204</v>
      </c>
      <c r="B5299" s="220">
        <v>140648</v>
      </c>
      <c r="C5299" s="242" t="s">
        <v>16542</v>
      </c>
      <c r="D5299" s="353"/>
      <c r="E5299" s="353">
        <v>108.83423541600001</v>
      </c>
    </row>
    <row r="5300" spans="1:5">
      <c r="A5300" s="242" t="s">
        <v>3205</v>
      </c>
      <c r="B5300" s="220">
        <v>140653</v>
      </c>
      <c r="C5300" s="242" t="s">
        <v>16542</v>
      </c>
      <c r="D5300" s="353"/>
      <c r="E5300" s="353">
        <v>475.01912937600002</v>
      </c>
    </row>
    <row r="5301" spans="1:5">
      <c r="A5301" s="242" t="s">
        <v>3206</v>
      </c>
      <c r="B5301" s="220">
        <v>140658</v>
      </c>
      <c r="C5301" s="242" t="s">
        <v>16542</v>
      </c>
      <c r="D5301" s="353"/>
      <c r="E5301" s="353">
        <v>359.08489468800002</v>
      </c>
    </row>
    <row r="5302" spans="1:5">
      <c r="A5302" s="242" t="s">
        <v>3207</v>
      </c>
      <c r="B5302" s="220">
        <v>140686</v>
      </c>
      <c r="C5302" s="242" t="s">
        <v>6328</v>
      </c>
      <c r="D5302" s="353"/>
      <c r="E5302" s="353">
        <v>100.66437324000002</v>
      </c>
    </row>
    <row r="5303" spans="1:5">
      <c r="A5303" s="242" t="s">
        <v>3208</v>
      </c>
      <c r="B5303" s="220">
        <v>140692</v>
      </c>
      <c r="C5303" s="242" t="s">
        <v>6330</v>
      </c>
      <c r="D5303" s="353"/>
      <c r="E5303" s="353">
        <v>6916.8149681040004</v>
      </c>
    </row>
    <row r="5304" spans="1:5">
      <c r="A5304" s="242" t="s">
        <v>3209</v>
      </c>
      <c r="B5304" s="220">
        <v>140693</v>
      </c>
      <c r="C5304" s="242" t="s">
        <v>6332</v>
      </c>
      <c r="D5304" s="353"/>
      <c r="E5304" s="353">
        <v>656.2150012080001</v>
      </c>
    </row>
    <row r="5305" spans="1:5">
      <c r="A5305" s="242" t="s">
        <v>3211</v>
      </c>
      <c r="B5305" s="220">
        <v>140696</v>
      </c>
      <c r="C5305" s="242" t="s">
        <v>6334</v>
      </c>
      <c r="D5305" s="353"/>
      <c r="E5305" s="353">
        <v>24921.094704984003</v>
      </c>
    </row>
    <row r="5306" spans="1:5">
      <c r="A5306" s="242" t="s">
        <v>3213</v>
      </c>
      <c r="B5306" s="220">
        <v>140726</v>
      </c>
      <c r="C5306" s="242" t="s">
        <v>6336</v>
      </c>
      <c r="D5306" s="353"/>
      <c r="E5306" s="353">
        <v>44.307453600000009</v>
      </c>
    </row>
    <row r="5307" spans="1:5">
      <c r="A5307" s="242" t="s">
        <v>3215</v>
      </c>
      <c r="B5307" s="220">
        <v>140993</v>
      </c>
      <c r="C5307" s="242" t="s">
        <v>16542</v>
      </c>
      <c r="D5307" s="353"/>
      <c r="E5307" s="353">
        <v>221.46162112800005</v>
      </c>
    </row>
    <row r="5308" spans="1:5">
      <c r="A5308" s="242" t="s">
        <v>3216</v>
      </c>
      <c r="B5308" s="220">
        <v>140997</v>
      </c>
      <c r="C5308" s="242" t="s">
        <v>6339</v>
      </c>
      <c r="D5308" s="353"/>
      <c r="E5308" s="353">
        <v>3115.7325572400005</v>
      </c>
    </row>
    <row r="5309" spans="1:5">
      <c r="A5309" s="242" t="s">
        <v>3218</v>
      </c>
      <c r="B5309" s="220">
        <v>141018</v>
      </c>
      <c r="C5309" s="242" t="s">
        <v>6341</v>
      </c>
      <c r="D5309" s="353"/>
      <c r="E5309" s="353">
        <v>3722.4420840720004</v>
      </c>
    </row>
    <row r="5310" spans="1:5">
      <c r="A5310" s="242" t="s">
        <v>3220</v>
      </c>
      <c r="B5310" s="220">
        <v>141026</v>
      </c>
      <c r="C5310" s="242" t="s">
        <v>6343</v>
      </c>
      <c r="D5310" s="353"/>
      <c r="E5310" s="353">
        <v>828.61422249600014</v>
      </c>
    </row>
    <row r="5311" spans="1:5">
      <c r="A5311" s="242" t="s">
        <v>3222</v>
      </c>
      <c r="B5311" s="220">
        <v>141027</v>
      </c>
      <c r="C5311" s="242" t="s">
        <v>15036</v>
      </c>
      <c r="D5311" s="353"/>
      <c r="E5311" s="353">
        <v>264.99099261600003</v>
      </c>
    </row>
    <row r="5312" spans="1:5">
      <c r="A5312" s="242" t="s">
        <v>3223</v>
      </c>
      <c r="B5312" s="220">
        <v>141123</v>
      </c>
      <c r="C5312" s="242" t="s">
        <v>2646</v>
      </c>
      <c r="D5312" s="353"/>
      <c r="E5312" s="353">
        <v>16056.945537768002</v>
      </c>
    </row>
    <row r="5313" spans="1:5">
      <c r="A5313" s="242" t="s">
        <v>3225</v>
      </c>
      <c r="B5313" s="220">
        <v>141184</v>
      </c>
      <c r="C5313" s="242" t="s">
        <v>6347</v>
      </c>
      <c r="D5313" s="353"/>
      <c r="E5313" s="353">
        <v>28436.469687000008</v>
      </c>
    </row>
    <row r="5314" spans="1:5">
      <c r="A5314" s="242" t="s">
        <v>3227</v>
      </c>
      <c r="B5314" s="220">
        <v>141185</v>
      </c>
      <c r="C5314" s="242" t="s">
        <v>6349</v>
      </c>
      <c r="D5314" s="353"/>
      <c r="E5314" s="353">
        <v>31801.869341928006</v>
      </c>
    </row>
    <row r="5315" spans="1:5">
      <c r="A5315" s="242" t="s">
        <v>3229</v>
      </c>
      <c r="B5315" s="220">
        <v>141186</v>
      </c>
      <c r="C5315" s="242" t="s">
        <v>6351</v>
      </c>
      <c r="D5315" s="353"/>
      <c r="E5315" s="353">
        <v>33649.230796344003</v>
      </c>
    </row>
    <row r="5316" spans="1:5">
      <c r="A5316" s="242" t="s">
        <v>3231</v>
      </c>
      <c r="B5316" s="220">
        <v>141295</v>
      </c>
      <c r="C5316" s="242" t="s">
        <v>6353</v>
      </c>
      <c r="D5316" s="353"/>
      <c r="E5316" s="353">
        <v>5187.9597420239998</v>
      </c>
    </row>
    <row r="5317" spans="1:5">
      <c r="A5317" s="242" t="s">
        <v>3232</v>
      </c>
      <c r="B5317" s="220">
        <v>14130</v>
      </c>
      <c r="C5317" s="242" t="s">
        <v>6355</v>
      </c>
      <c r="D5317" s="353"/>
      <c r="E5317" s="353">
        <v>293.09920891200011</v>
      </c>
    </row>
    <row r="5318" spans="1:5">
      <c r="A5318" s="242" t="s">
        <v>3234</v>
      </c>
      <c r="B5318" s="220">
        <v>141304</v>
      </c>
      <c r="C5318" s="242" t="s">
        <v>7890</v>
      </c>
      <c r="D5318" s="353"/>
      <c r="E5318" s="353">
        <v>10898.261135208002</v>
      </c>
    </row>
    <row r="5319" spans="1:5">
      <c r="A5319" s="242" t="s">
        <v>3235</v>
      </c>
      <c r="B5319" s="220">
        <v>141306</v>
      </c>
      <c r="C5319" s="242" t="s">
        <v>6358</v>
      </c>
      <c r="D5319" s="353"/>
      <c r="E5319" s="353">
        <v>11835.266518584003</v>
      </c>
    </row>
    <row r="5320" spans="1:5">
      <c r="A5320" s="242" t="s">
        <v>3237</v>
      </c>
      <c r="B5320" s="220">
        <v>141308</v>
      </c>
      <c r="C5320" s="242" t="s">
        <v>6360</v>
      </c>
      <c r="D5320" s="353"/>
      <c r="E5320" s="353">
        <v>448.4670773040001</v>
      </c>
    </row>
    <row r="5321" spans="1:5">
      <c r="A5321" s="242" t="s">
        <v>3239</v>
      </c>
      <c r="B5321" s="220">
        <v>141310</v>
      </c>
      <c r="C5321" s="242" t="s">
        <v>6362</v>
      </c>
      <c r="D5321" s="353"/>
      <c r="E5321" s="353">
        <v>40915.058818464007</v>
      </c>
    </row>
    <row r="5322" spans="1:5">
      <c r="A5322" s="242" t="s">
        <v>3241</v>
      </c>
      <c r="B5322" s="220">
        <v>141322</v>
      </c>
      <c r="C5322" s="242" t="s">
        <v>6364</v>
      </c>
      <c r="D5322" s="353"/>
      <c r="E5322" s="353">
        <v>3875.5837730880007</v>
      </c>
    </row>
    <row r="5323" spans="1:5">
      <c r="A5323" s="242" t="s">
        <v>3243</v>
      </c>
      <c r="B5323" s="220">
        <v>141324</v>
      </c>
      <c r="C5323" s="242" t="s">
        <v>6366</v>
      </c>
      <c r="D5323" s="353"/>
      <c r="E5323" s="353">
        <v>2015.2867035600002</v>
      </c>
    </row>
    <row r="5324" spans="1:5">
      <c r="A5324" s="242" t="s">
        <v>3245</v>
      </c>
      <c r="B5324" s="220">
        <v>141325</v>
      </c>
      <c r="C5324" s="242" t="s">
        <v>6368</v>
      </c>
      <c r="D5324" s="353"/>
      <c r="E5324" s="353">
        <v>1627.7477783040006</v>
      </c>
    </row>
    <row r="5325" spans="1:5">
      <c r="A5325" s="242" t="s">
        <v>3247</v>
      </c>
      <c r="B5325" s="220">
        <v>141326</v>
      </c>
      <c r="C5325" s="242" t="s">
        <v>6370</v>
      </c>
      <c r="D5325" s="353"/>
      <c r="E5325" s="353">
        <v>1195.9122061440003</v>
      </c>
    </row>
    <row r="5326" spans="1:5">
      <c r="A5326" s="242" t="s">
        <v>3249</v>
      </c>
      <c r="B5326" s="220">
        <v>141330</v>
      </c>
      <c r="C5326" s="242" t="s">
        <v>3081</v>
      </c>
      <c r="D5326" s="353"/>
      <c r="E5326" s="353">
        <v>4739.298144192001</v>
      </c>
    </row>
    <row r="5327" spans="1:5">
      <c r="A5327" s="242" t="s">
        <v>3250</v>
      </c>
      <c r="B5327" s="220">
        <v>141493</v>
      </c>
      <c r="C5327" s="242" t="s">
        <v>3083</v>
      </c>
      <c r="D5327" s="353"/>
      <c r="E5327" s="353">
        <v>41717.845037520005</v>
      </c>
    </row>
    <row r="5328" spans="1:5">
      <c r="A5328" s="242" t="s">
        <v>542</v>
      </c>
      <c r="B5328" s="220">
        <v>141495</v>
      </c>
      <c r="C5328" s="242" t="s">
        <v>3085</v>
      </c>
      <c r="D5328" s="353"/>
      <c r="E5328" s="353">
        <v>67156.558867512023</v>
      </c>
    </row>
    <row r="5329" spans="1:5">
      <c r="A5329" s="242" t="s">
        <v>544</v>
      </c>
      <c r="B5329" s="220">
        <v>141501</v>
      </c>
      <c r="C5329" s="242" t="s">
        <v>3087</v>
      </c>
      <c r="D5329" s="353"/>
      <c r="E5329" s="353">
        <v>1888.7511000960003</v>
      </c>
    </row>
    <row r="5330" spans="1:5">
      <c r="A5330" s="242" t="s">
        <v>546</v>
      </c>
      <c r="B5330" s="220">
        <v>141517</v>
      </c>
      <c r="C5330" s="242" t="s">
        <v>3089</v>
      </c>
      <c r="D5330" s="353"/>
      <c r="E5330" s="353">
        <v>2502.5065927200003</v>
      </c>
    </row>
    <row r="5331" spans="1:5">
      <c r="A5331" s="242" t="s">
        <v>547</v>
      </c>
      <c r="B5331" s="220">
        <v>141522</v>
      </c>
      <c r="C5331" s="242" t="s">
        <v>3091</v>
      </c>
      <c r="D5331" s="353"/>
      <c r="E5331" s="353">
        <v>1118.3957757360004</v>
      </c>
    </row>
    <row r="5332" spans="1:5">
      <c r="A5332" s="242" t="s">
        <v>548</v>
      </c>
      <c r="B5332" s="220">
        <v>141525</v>
      </c>
      <c r="C5332" s="242" t="s">
        <v>3093</v>
      </c>
      <c r="D5332" s="353"/>
      <c r="E5332" s="353">
        <v>874.75881441600006</v>
      </c>
    </row>
    <row r="5333" spans="1:5">
      <c r="A5333" s="242" t="s">
        <v>549</v>
      </c>
      <c r="B5333" s="220">
        <v>141531</v>
      </c>
      <c r="C5333" s="242" t="s">
        <v>3095</v>
      </c>
      <c r="D5333" s="353"/>
      <c r="E5333" s="353">
        <v>3986.3091803040006</v>
      </c>
    </row>
    <row r="5334" spans="1:5">
      <c r="A5334" s="242" t="s">
        <v>551</v>
      </c>
      <c r="B5334" s="220">
        <v>141532</v>
      </c>
      <c r="C5334" s="242" t="s">
        <v>3097</v>
      </c>
      <c r="D5334" s="353"/>
      <c r="E5334" s="353">
        <v>177.16497422400002</v>
      </c>
    </row>
    <row r="5335" spans="1:5">
      <c r="A5335" s="242" t="s">
        <v>553</v>
      </c>
      <c r="B5335" s="220">
        <v>141533</v>
      </c>
      <c r="C5335" s="242" t="s">
        <v>3099</v>
      </c>
      <c r="D5335" s="353"/>
      <c r="E5335" s="353">
        <v>7401.2683430880006</v>
      </c>
    </row>
    <row r="5336" spans="1:5">
      <c r="A5336" s="242" t="s">
        <v>555</v>
      </c>
      <c r="B5336" s="220">
        <v>141534</v>
      </c>
      <c r="C5336" s="242" t="s">
        <v>3101</v>
      </c>
      <c r="D5336" s="353"/>
      <c r="E5336" s="353">
        <v>2231.9825717519998</v>
      </c>
    </row>
    <row r="5337" spans="1:5">
      <c r="A5337" s="242" t="s">
        <v>557</v>
      </c>
      <c r="B5337" s="220">
        <v>141536</v>
      </c>
      <c r="C5337" s="242" t="s">
        <v>3103</v>
      </c>
      <c r="D5337" s="353"/>
      <c r="E5337" s="353">
        <v>699.39855842400016</v>
      </c>
    </row>
    <row r="5338" spans="1:5">
      <c r="A5338" s="242" t="s">
        <v>559</v>
      </c>
      <c r="B5338" s="220">
        <v>141537</v>
      </c>
      <c r="C5338" s="242" t="s">
        <v>14778</v>
      </c>
      <c r="D5338" s="353"/>
      <c r="E5338" s="353">
        <v>824.82107220000012</v>
      </c>
    </row>
    <row r="5339" spans="1:5">
      <c r="A5339" s="242" t="s">
        <v>561</v>
      </c>
      <c r="B5339" s="220">
        <v>141540</v>
      </c>
      <c r="C5339" s="242" t="s">
        <v>3106</v>
      </c>
      <c r="D5339" s="353"/>
      <c r="E5339" s="353">
        <v>264.11565024000004</v>
      </c>
    </row>
    <row r="5340" spans="1:5">
      <c r="A5340" s="242" t="s">
        <v>563</v>
      </c>
      <c r="B5340" s="220">
        <v>141541</v>
      </c>
      <c r="C5340" s="242" t="s">
        <v>3108</v>
      </c>
      <c r="D5340" s="353"/>
      <c r="E5340" s="353">
        <v>872.23004755199997</v>
      </c>
    </row>
    <row r="5341" spans="1:5">
      <c r="A5341" s="242" t="s">
        <v>564</v>
      </c>
      <c r="B5341" s="220">
        <v>141542</v>
      </c>
      <c r="C5341" s="242" t="s">
        <v>3110</v>
      </c>
      <c r="D5341" s="353"/>
      <c r="E5341" s="353">
        <v>559.30055148000008</v>
      </c>
    </row>
    <row r="5342" spans="1:5">
      <c r="A5342" s="242" t="s">
        <v>566</v>
      </c>
      <c r="B5342" s="220">
        <v>141550</v>
      </c>
      <c r="C5342" s="242" t="s">
        <v>3112</v>
      </c>
      <c r="D5342" s="353"/>
      <c r="E5342" s="353">
        <v>72172.130194944009</v>
      </c>
    </row>
    <row r="5343" spans="1:5">
      <c r="A5343" s="242" t="s">
        <v>568</v>
      </c>
      <c r="B5343" s="220">
        <v>141551</v>
      </c>
      <c r="C5343" s="242" t="s">
        <v>3114</v>
      </c>
      <c r="D5343" s="353"/>
      <c r="E5343" s="353">
        <v>210755.07077983205</v>
      </c>
    </row>
    <row r="5344" spans="1:5">
      <c r="A5344" s="242" t="s">
        <v>570</v>
      </c>
      <c r="B5344" s="220">
        <v>141552</v>
      </c>
      <c r="C5344" s="242" t="s">
        <v>3116</v>
      </c>
      <c r="D5344" s="353"/>
      <c r="E5344" s="353">
        <v>13956.512876424003</v>
      </c>
    </row>
    <row r="5345" spans="1:5">
      <c r="A5345" s="242" t="s">
        <v>571</v>
      </c>
      <c r="B5345" s="220">
        <v>141554</v>
      </c>
      <c r="C5345" s="242" t="s">
        <v>3085</v>
      </c>
      <c r="D5345" s="353"/>
      <c r="E5345" s="353">
        <v>317465.23929033603</v>
      </c>
    </row>
    <row r="5346" spans="1:5">
      <c r="A5346" s="242" t="s">
        <v>573</v>
      </c>
      <c r="B5346" s="220">
        <v>141556</v>
      </c>
      <c r="C5346" s="242" t="s">
        <v>3116</v>
      </c>
      <c r="D5346" s="353"/>
      <c r="E5346" s="353">
        <v>10550.458431144001</v>
      </c>
    </row>
    <row r="5347" spans="1:5">
      <c r="A5347" s="242" t="s">
        <v>575</v>
      </c>
      <c r="B5347" s="220">
        <v>141557</v>
      </c>
      <c r="C5347" s="242" t="s">
        <v>3120</v>
      </c>
      <c r="D5347" s="353"/>
      <c r="E5347" s="353">
        <v>85689.01587139201</v>
      </c>
    </row>
    <row r="5348" spans="1:5">
      <c r="A5348" s="242" t="s">
        <v>577</v>
      </c>
      <c r="B5348" s="220">
        <v>141562</v>
      </c>
      <c r="C5348" s="242" t="s">
        <v>3122</v>
      </c>
      <c r="D5348" s="353"/>
      <c r="E5348" s="353">
        <v>15324.716236896003</v>
      </c>
    </row>
    <row r="5349" spans="1:5">
      <c r="A5349" s="242" t="s">
        <v>579</v>
      </c>
      <c r="B5349" s="220">
        <v>141564</v>
      </c>
      <c r="C5349" s="242" t="s">
        <v>3124</v>
      </c>
      <c r="D5349" s="353"/>
      <c r="E5349" s="353">
        <v>28738.754587512009</v>
      </c>
    </row>
    <row r="5350" spans="1:5">
      <c r="A5350" s="242" t="s">
        <v>581</v>
      </c>
      <c r="B5350" s="220">
        <v>141802</v>
      </c>
      <c r="C5350" s="242" t="s">
        <v>3126</v>
      </c>
      <c r="D5350" s="353"/>
      <c r="E5350" s="353">
        <v>668.03752663199998</v>
      </c>
    </row>
    <row r="5351" spans="1:5">
      <c r="A5351" s="242" t="s">
        <v>583</v>
      </c>
      <c r="B5351" s="220">
        <v>14181</v>
      </c>
      <c r="C5351" s="242" t="s">
        <v>3128</v>
      </c>
      <c r="D5351" s="353"/>
      <c r="E5351" s="353">
        <v>710.583488784</v>
      </c>
    </row>
    <row r="5352" spans="1:5">
      <c r="A5352" s="242" t="s">
        <v>584</v>
      </c>
      <c r="B5352" s="220">
        <v>141906</v>
      </c>
      <c r="C5352" s="242" t="s">
        <v>3130</v>
      </c>
      <c r="D5352" s="353"/>
      <c r="E5352" s="353">
        <v>3766.3064631360007</v>
      </c>
    </row>
    <row r="5353" spans="1:5">
      <c r="A5353" s="242" t="s">
        <v>585</v>
      </c>
      <c r="B5353" s="220">
        <v>141925</v>
      </c>
      <c r="C5353" s="242" t="s">
        <v>30461</v>
      </c>
      <c r="D5353" s="353"/>
      <c r="E5353" s="353">
        <v>3468.9818360880004</v>
      </c>
    </row>
    <row r="5354" spans="1:5">
      <c r="A5354" s="242" t="s">
        <v>586</v>
      </c>
      <c r="B5354" s="220">
        <v>141926</v>
      </c>
      <c r="C5354" s="242" t="s">
        <v>26833</v>
      </c>
      <c r="D5354" s="353"/>
      <c r="E5354" s="353">
        <v>739.23203988</v>
      </c>
    </row>
    <row r="5355" spans="1:5">
      <c r="A5355" s="242" t="s">
        <v>587</v>
      </c>
      <c r="B5355" s="220">
        <v>141975</v>
      </c>
      <c r="C5355" s="242" t="s">
        <v>3134</v>
      </c>
      <c r="D5355" s="353"/>
      <c r="E5355" s="353">
        <v>38224.256354640012</v>
      </c>
    </row>
    <row r="5356" spans="1:5">
      <c r="A5356" s="242" t="s">
        <v>589</v>
      </c>
      <c r="B5356" s="220">
        <v>141977</v>
      </c>
      <c r="C5356" s="242" t="s">
        <v>4957</v>
      </c>
      <c r="D5356" s="353"/>
      <c r="E5356" s="353">
        <v>1858.3086374640002</v>
      </c>
    </row>
    <row r="5357" spans="1:5">
      <c r="A5357" s="242" t="s">
        <v>591</v>
      </c>
      <c r="B5357" s="220">
        <v>142025</v>
      </c>
      <c r="C5357" s="242" t="s">
        <v>3137</v>
      </c>
      <c r="D5357" s="353"/>
      <c r="E5357" s="353">
        <v>67174.843797144</v>
      </c>
    </row>
    <row r="5358" spans="1:5">
      <c r="A5358" s="242" t="s">
        <v>593</v>
      </c>
      <c r="B5358" s="220">
        <v>142026</v>
      </c>
      <c r="C5358" s="242" t="s">
        <v>3139</v>
      </c>
      <c r="D5358" s="353"/>
      <c r="E5358" s="353">
        <v>14727.203208360002</v>
      </c>
    </row>
    <row r="5359" spans="1:5">
      <c r="A5359" s="242" t="s">
        <v>595</v>
      </c>
      <c r="B5359" s="220">
        <v>142027</v>
      </c>
      <c r="C5359" s="242" t="s">
        <v>3141</v>
      </c>
      <c r="D5359" s="353"/>
      <c r="E5359" s="353">
        <v>4458.0214607040007</v>
      </c>
    </row>
    <row r="5360" spans="1:5">
      <c r="A5360" s="242" t="s">
        <v>597</v>
      </c>
      <c r="B5360" s="220">
        <v>142498</v>
      </c>
      <c r="C5360" s="242" t="s">
        <v>2587</v>
      </c>
      <c r="D5360" s="353"/>
      <c r="E5360" s="353">
        <v>68.427999072000006</v>
      </c>
    </row>
    <row r="5361" spans="1:5">
      <c r="A5361" s="242" t="s">
        <v>598</v>
      </c>
      <c r="B5361" s="220">
        <v>142617</v>
      </c>
      <c r="C5361" s="242" t="s">
        <v>3144</v>
      </c>
      <c r="D5361" s="353"/>
      <c r="E5361" s="353">
        <v>851.41635105600017</v>
      </c>
    </row>
    <row r="5362" spans="1:5">
      <c r="A5362" s="242" t="s">
        <v>599</v>
      </c>
      <c r="B5362" s="220">
        <v>142630</v>
      </c>
      <c r="C5362" s="242" t="s">
        <v>16542</v>
      </c>
      <c r="D5362" s="353"/>
      <c r="E5362" s="353">
        <v>238.28764680000003</v>
      </c>
    </row>
    <row r="5363" spans="1:5">
      <c r="A5363" s="242" t="s">
        <v>601</v>
      </c>
      <c r="B5363" s="220">
        <v>142635</v>
      </c>
      <c r="C5363" s="242" t="s">
        <v>16542</v>
      </c>
      <c r="D5363" s="353"/>
      <c r="E5363" s="353">
        <v>204.39784814400005</v>
      </c>
    </row>
    <row r="5364" spans="1:5">
      <c r="A5364" s="242" t="s">
        <v>603</v>
      </c>
      <c r="B5364" s="220">
        <v>142650</v>
      </c>
      <c r="C5364" s="242" t="s">
        <v>3148</v>
      </c>
      <c r="D5364" s="353"/>
      <c r="E5364" s="353">
        <v>77327.994049848028</v>
      </c>
    </row>
    <row r="5365" spans="1:5">
      <c r="A5365" s="242" t="s">
        <v>605</v>
      </c>
      <c r="B5365" s="220">
        <v>142651</v>
      </c>
      <c r="C5365" s="242" t="s">
        <v>3150</v>
      </c>
      <c r="D5365" s="353"/>
      <c r="E5365" s="353">
        <v>45877.331521224012</v>
      </c>
    </row>
    <row r="5366" spans="1:5">
      <c r="A5366" s="242" t="s">
        <v>607</v>
      </c>
      <c r="B5366" s="220">
        <v>142657</v>
      </c>
      <c r="C5366" s="242" t="s">
        <v>16542</v>
      </c>
      <c r="D5366" s="353"/>
      <c r="E5366" s="353">
        <v>373.28489323200006</v>
      </c>
    </row>
    <row r="5367" spans="1:5">
      <c r="A5367" s="242" t="s">
        <v>609</v>
      </c>
      <c r="B5367" s="220">
        <v>142658</v>
      </c>
      <c r="C5367" s="242" t="s">
        <v>16542</v>
      </c>
      <c r="D5367" s="353"/>
      <c r="E5367" s="353">
        <v>206.63483421600003</v>
      </c>
    </row>
    <row r="5368" spans="1:5">
      <c r="A5368" s="242" t="s">
        <v>611</v>
      </c>
      <c r="B5368" s="220">
        <v>142660</v>
      </c>
      <c r="C5368" s="242" t="s">
        <v>3154</v>
      </c>
      <c r="D5368" s="353"/>
      <c r="E5368" s="353">
        <v>78353.117232407996</v>
      </c>
    </row>
    <row r="5369" spans="1:5">
      <c r="A5369" s="242" t="s">
        <v>613</v>
      </c>
      <c r="B5369" s="220">
        <v>142661</v>
      </c>
      <c r="C5369" s="242" t="s">
        <v>3156</v>
      </c>
      <c r="D5369" s="353"/>
      <c r="E5369" s="353">
        <v>52591.596586200008</v>
      </c>
    </row>
    <row r="5370" spans="1:5">
      <c r="A5370" s="242" t="s">
        <v>615</v>
      </c>
      <c r="B5370" s="220">
        <v>142671</v>
      </c>
      <c r="C5370" s="242" t="s">
        <v>3158</v>
      </c>
      <c r="D5370" s="353"/>
      <c r="E5370" s="353">
        <v>14615.008090488003</v>
      </c>
    </row>
    <row r="5371" spans="1:5">
      <c r="A5371" s="242" t="s">
        <v>617</v>
      </c>
      <c r="B5371" s="220">
        <v>142672</v>
      </c>
      <c r="C5371" s="242" t="s">
        <v>3160</v>
      </c>
      <c r="D5371" s="353"/>
      <c r="E5371" s="353">
        <v>2877.3476501760001</v>
      </c>
    </row>
    <row r="5372" spans="1:5">
      <c r="A5372" s="242" t="s">
        <v>619</v>
      </c>
      <c r="B5372" s="220">
        <v>142673</v>
      </c>
      <c r="C5372" s="242" t="s">
        <v>3162</v>
      </c>
      <c r="D5372" s="353"/>
      <c r="E5372" s="353">
        <v>2405.2031019360006</v>
      </c>
    </row>
    <row r="5373" spans="1:5">
      <c r="A5373" s="242" t="s">
        <v>621</v>
      </c>
      <c r="B5373" s="220">
        <v>142687</v>
      </c>
      <c r="C5373" s="242" t="s">
        <v>16542</v>
      </c>
      <c r="D5373" s="353"/>
      <c r="E5373" s="353">
        <v>244.706824224</v>
      </c>
    </row>
    <row r="5374" spans="1:5">
      <c r="A5374" s="242" t="s">
        <v>623</v>
      </c>
      <c r="B5374" s="220">
        <v>142689</v>
      </c>
      <c r="C5374" s="242" t="s">
        <v>16542</v>
      </c>
      <c r="D5374" s="353"/>
      <c r="E5374" s="353">
        <v>459.84652819199999</v>
      </c>
    </row>
    <row r="5375" spans="1:5">
      <c r="A5375" s="242" t="s">
        <v>624</v>
      </c>
      <c r="B5375" s="220">
        <v>142767</v>
      </c>
      <c r="C5375" s="242" t="s">
        <v>3166</v>
      </c>
      <c r="D5375" s="353"/>
      <c r="E5375" s="353">
        <v>6838.0773810480014</v>
      </c>
    </row>
    <row r="5376" spans="1:5">
      <c r="A5376" s="242" t="s">
        <v>626</v>
      </c>
      <c r="B5376" s="220">
        <v>142768</v>
      </c>
      <c r="C5376" s="242" t="s">
        <v>22506</v>
      </c>
      <c r="D5376" s="353"/>
      <c r="E5376" s="353">
        <v>1185.6026181600002</v>
      </c>
    </row>
    <row r="5377" spans="1:5">
      <c r="A5377" s="242" t="s">
        <v>627</v>
      </c>
      <c r="B5377" s="220">
        <v>142769</v>
      </c>
      <c r="C5377" s="242" t="s">
        <v>3169</v>
      </c>
      <c r="D5377" s="353"/>
      <c r="E5377" s="353">
        <v>473.26844462400004</v>
      </c>
    </row>
    <row r="5378" spans="1:5">
      <c r="A5378" s="242" t="s">
        <v>628</v>
      </c>
      <c r="B5378" s="220">
        <v>142770</v>
      </c>
      <c r="C5378" s="242" t="s">
        <v>10368</v>
      </c>
      <c r="D5378" s="353"/>
      <c r="E5378" s="353">
        <v>75.430738080000026</v>
      </c>
    </row>
    <row r="5379" spans="1:5">
      <c r="A5379" s="242" t="s">
        <v>629</v>
      </c>
      <c r="B5379" s="220">
        <v>142771</v>
      </c>
      <c r="C5379" s="242" t="s">
        <v>10368</v>
      </c>
      <c r="D5379" s="353"/>
      <c r="E5379" s="353">
        <v>69.984163296000006</v>
      </c>
    </row>
    <row r="5380" spans="1:5">
      <c r="A5380" s="242" t="s">
        <v>630</v>
      </c>
      <c r="B5380" s="220">
        <v>142777</v>
      </c>
      <c r="C5380" s="242" t="s">
        <v>3173</v>
      </c>
      <c r="D5380" s="353"/>
      <c r="E5380" s="353">
        <v>213.58353974400003</v>
      </c>
    </row>
    <row r="5381" spans="1:5">
      <c r="A5381" s="242" t="s">
        <v>632</v>
      </c>
      <c r="B5381" s="220">
        <v>142784</v>
      </c>
      <c r="C5381" s="242" t="s">
        <v>3175</v>
      </c>
      <c r="D5381" s="353"/>
      <c r="E5381" s="353">
        <v>2452.9038580800006</v>
      </c>
    </row>
    <row r="5382" spans="1:5">
      <c r="A5382" s="242" t="s">
        <v>634</v>
      </c>
      <c r="B5382" s="220">
        <v>142785</v>
      </c>
      <c r="C5382" s="242" t="s">
        <v>3177</v>
      </c>
      <c r="D5382" s="353"/>
      <c r="E5382" s="353">
        <v>2657.5394535359997</v>
      </c>
    </row>
    <row r="5383" spans="1:5">
      <c r="A5383" s="242" t="s">
        <v>635</v>
      </c>
      <c r="B5383" s="220">
        <v>142786</v>
      </c>
      <c r="C5383" s="242" t="s">
        <v>3179</v>
      </c>
      <c r="D5383" s="353"/>
      <c r="E5383" s="353">
        <v>2111.1853238640006</v>
      </c>
    </row>
    <row r="5384" spans="1:5">
      <c r="A5384" s="242" t="s">
        <v>637</v>
      </c>
      <c r="B5384" s="220">
        <v>142787</v>
      </c>
      <c r="C5384" s="242" t="s">
        <v>3181</v>
      </c>
      <c r="D5384" s="353"/>
      <c r="E5384" s="353">
        <v>11659.949489376002</v>
      </c>
    </row>
    <row r="5385" spans="1:5">
      <c r="A5385" s="242" t="s">
        <v>639</v>
      </c>
      <c r="B5385" s="220">
        <v>142797</v>
      </c>
      <c r="C5385" s="242" t="s">
        <v>3183</v>
      </c>
      <c r="D5385" s="353"/>
      <c r="E5385" s="353">
        <v>2535.7263762240009</v>
      </c>
    </row>
    <row r="5386" spans="1:5">
      <c r="A5386" s="242" t="s">
        <v>640</v>
      </c>
      <c r="B5386" s="220">
        <v>142815</v>
      </c>
      <c r="C5386" s="242" t="s">
        <v>3185</v>
      </c>
      <c r="D5386" s="353"/>
      <c r="E5386" s="353">
        <v>161620.49301724805</v>
      </c>
    </row>
    <row r="5387" spans="1:5">
      <c r="A5387" s="242" t="s">
        <v>642</v>
      </c>
      <c r="B5387" s="220">
        <v>142820</v>
      </c>
      <c r="C5387" s="242" t="s">
        <v>3187</v>
      </c>
      <c r="D5387" s="353"/>
      <c r="E5387" s="353">
        <v>213286.70141827204</v>
      </c>
    </row>
    <row r="5388" spans="1:5">
      <c r="A5388" s="242" t="s">
        <v>644</v>
      </c>
      <c r="B5388" s="220">
        <v>142861</v>
      </c>
      <c r="C5388" s="242" t="s">
        <v>3189</v>
      </c>
      <c r="D5388" s="353"/>
      <c r="E5388" s="353">
        <v>931.7101023360002</v>
      </c>
    </row>
    <row r="5389" spans="1:5">
      <c r="A5389" s="242" t="s">
        <v>646</v>
      </c>
      <c r="B5389" s="220">
        <v>142863</v>
      </c>
      <c r="C5389" s="242" t="s">
        <v>3191</v>
      </c>
      <c r="D5389" s="353"/>
      <c r="E5389" s="353">
        <v>41.627392992000011</v>
      </c>
    </row>
    <row r="5390" spans="1:5">
      <c r="A5390" s="242" t="s">
        <v>648</v>
      </c>
      <c r="B5390" s="220">
        <v>142864</v>
      </c>
      <c r="C5390" s="242" t="s">
        <v>3193</v>
      </c>
      <c r="D5390" s="353"/>
      <c r="E5390" s="353">
        <v>28.259510040000002</v>
      </c>
    </row>
    <row r="5391" spans="1:5">
      <c r="A5391" s="242" t="s">
        <v>650</v>
      </c>
      <c r="B5391" s="220">
        <v>142865</v>
      </c>
      <c r="C5391" s="242" t="s">
        <v>3195</v>
      </c>
      <c r="D5391" s="353"/>
      <c r="E5391" s="353">
        <v>15.172601184000001</v>
      </c>
    </row>
    <row r="5392" spans="1:5">
      <c r="A5392" s="242" t="s">
        <v>651</v>
      </c>
      <c r="B5392" s="220">
        <v>142866</v>
      </c>
      <c r="C5392" s="242" t="s">
        <v>7662</v>
      </c>
      <c r="D5392" s="353"/>
      <c r="E5392" s="353">
        <v>22.715674992</v>
      </c>
    </row>
    <row r="5393" spans="1:5">
      <c r="A5393" s="242" t="s">
        <v>652</v>
      </c>
      <c r="B5393" s="220">
        <v>142870</v>
      </c>
      <c r="C5393" s="242" t="s">
        <v>3198</v>
      </c>
      <c r="D5393" s="353"/>
      <c r="E5393" s="353">
        <v>33.219783504000006</v>
      </c>
    </row>
    <row r="5394" spans="1:5">
      <c r="A5394" s="242" t="s">
        <v>653</v>
      </c>
      <c r="B5394" s="220">
        <v>142871</v>
      </c>
      <c r="C5394" s="242" t="s">
        <v>7612</v>
      </c>
      <c r="D5394" s="353"/>
      <c r="E5394" s="353">
        <v>9.0992380320000006</v>
      </c>
    </row>
    <row r="5395" spans="1:5">
      <c r="A5395" s="242" t="s">
        <v>654</v>
      </c>
      <c r="B5395" s="220">
        <v>142873</v>
      </c>
      <c r="C5395" s="242" t="s">
        <v>10353</v>
      </c>
      <c r="D5395" s="353"/>
      <c r="E5395" s="353">
        <v>5.8896493200000011</v>
      </c>
    </row>
    <row r="5396" spans="1:5">
      <c r="A5396" s="242" t="s">
        <v>656</v>
      </c>
      <c r="B5396" s="220">
        <v>143067</v>
      </c>
      <c r="C5396" s="242" t="s">
        <v>16542</v>
      </c>
      <c r="D5396" s="353"/>
      <c r="E5396" s="353">
        <v>55.395123696000013</v>
      </c>
    </row>
    <row r="5397" spans="1:5">
      <c r="A5397" s="242" t="s">
        <v>658</v>
      </c>
      <c r="B5397" s="220">
        <v>143068</v>
      </c>
      <c r="C5397" s="242" t="s">
        <v>16542</v>
      </c>
      <c r="D5397" s="353"/>
      <c r="E5397" s="353">
        <v>97.454784528000019</v>
      </c>
    </row>
    <row r="5398" spans="1:5">
      <c r="A5398" s="242" t="s">
        <v>660</v>
      </c>
      <c r="B5398" s="220">
        <v>143072</v>
      </c>
      <c r="C5398" s="242" t="s">
        <v>7562</v>
      </c>
      <c r="D5398" s="353"/>
      <c r="E5398" s="353">
        <v>14.740333344000003</v>
      </c>
    </row>
    <row r="5399" spans="1:5">
      <c r="A5399" s="242" t="s">
        <v>662</v>
      </c>
      <c r="B5399" s="220">
        <v>143073</v>
      </c>
      <c r="C5399" s="242" t="s">
        <v>6206</v>
      </c>
      <c r="D5399" s="353"/>
      <c r="E5399" s="353">
        <v>85.934846592</v>
      </c>
    </row>
    <row r="5400" spans="1:5">
      <c r="A5400" s="242" t="s">
        <v>664</v>
      </c>
      <c r="B5400" s="220">
        <v>143094</v>
      </c>
      <c r="C5400" s="242" t="s">
        <v>28546</v>
      </c>
      <c r="D5400" s="353"/>
      <c r="E5400" s="353">
        <v>16.631505144000002</v>
      </c>
    </row>
    <row r="5401" spans="1:5">
      <c r="A5401" s="242" t="s">
        <v>665</v>
      </c>
      <c r="B5401" s="220">
        <v>143107</v>
      </c>
      <c r="C5401" s="242" t="s">
        <v>16542</v>
      </c>
      <c r="D5401" s="353"/>
      <c r="E5401" s="353">
        <v>349.358868288</v>
      </c>
    </row>
    <row r="5402" spans="1:5">
      <c r="A5402" s="242" t="s">
        <v>666</v>
      </c>
      <c r="B5402" s="220">
        <v>143110</v>
      </c>
      <c r="C5402" s="242" t="s">
        <v>16542</v>
      </c>
      <c r="D5402" s="353"/>
      <c r="E5402" s="353">
        <v>896.01558544800002</v>
      </c>
    </row>
    <row r="5403" spans="1:5">
      <c r="A5403" s="242" t="s">
        <v>668</v>
      </c>
      <c r="B5403" s="220">
        <v>143112</v>
      </c>
      <c r="C5403" s="242" t="s">
        <v>7662</v>
      </c>
      <c r="D5403" s="353"/>
      <c r="E5403" s="353">
        <v>70.416431136</v>
      </c>
    </row>
    <row r="5404" spans="1:5">
      <c r="A5404" s="242" t="s">
        <v>669</v>
      </c>
      <c r="B5404" s="220">
        <v>143127</v>
      </c>
      <c r="C5404" s="242" t="s">
        <v>3210</v>
      </c>
      <c r="D5404" s="353"/>
      <c r="E5404" s="353">
        <v>122.89374691200003</v>
      </c>
    </row>
    <row r="5405" spans="1:5">
      <c r="A5405" s="242" t="s">
        <v>671</v>
      </c>
      <c r="B5405" s="220">
        <v>143128</v>
      </c>
      <c r="C5405" s="242" t="s">
        <v>3212</v>
      </c>
      <c r="D5405" s="353"/>
      <c r="E5405" s="353">
        <v>485.57727136800008</v>
      </c>
    </row>
    <row r="5406" spans="1:5">
      <c r="A5406" s="242" t="s">
        <v>672</v>
      </c>
      <c r="B5406" s="220">
        <v>143131</v>
      </c>
      <c r="C5406" s="242" t="s">
        <v>3214</v>
      </c>
      <c r="D5406" s="353"/>
      <c r="E5406" s="353">
        <v>9832.9154301360031</v>
      </c>
    </row>
    <row r="5407" spans="1:5">
      <c r="A5407" s="242" t="s">
        <v>673</v>
      </c>
      <c r="B5407" s="220">
        <v>143133</v>
      </c>
      <c r="C5407" s="242" t="s">
        <v>14783</v>
      </c>
      <c r="D5407" s="353"/>
      <c r="E5407" s="353">
        <v>20944.760105088004</v>
      </c>
    </row>
    <row r="5408" spans="1:5">
      <c r="A5408" s="242" t="s">
        <v>674</v>
      </c>
      <c r="B5408" s="220">
        <v>143199</v>
      </c>
      <c r="C5408" s="242" t="s">
        <v>3217</v>
      </c>
      <c r="D5408" s="353"/>
      <c r="E5408" s="353">
        <v>302.53345452000008</v>
      </c>
    </row>
    <row r="5409" spans="1:5">
      <c r="A5409" s="242" t="s">
        <v>675</v>
      </c>
      <c r="B5409" s="220">
        <v>143200</v>
      </c>
      <c r="C5409" s="242" t="s">
        <v>3219</v>
      </c>
      <c r="D5409" s="353"/>
      <c r="E5409" s="353">
        <v>17689.794076584003</v>
      </c>
    </row>
    <row r="5410" spans="1:5">
      <c r="A5410" s="242" t="s">
        <v>676</v>
      </c>
      <c r="B5410" s="220">
        <v>143203</v>
      </c>
      <c r="C5410" s="242" t="s">
        <v>3221</v>
      </c>
      <c r="D5410" s="353"/>
      <c r="E5410" s="353">
        <v>135.19176696000002</v>
      </c>
    </row>
    <row r="5411" spans="1:5">
      <c r="A5411" s="242" t="s">
        <v>678</v>
      </c>
      <c r="B5411" s="220">
        <v>143206</v>
      </c>
      <c r="C5411" s="242" t="s">
        <v>26840</v>
      </c>
      <c r="D5411" s="353"/>
      <c r="E5411" s="353">
        <v>130.23149349600004</v>
      </c>
    </row>
    <row r="5412" spans="1:5">
      <c r="A5412" s="242" t="s">
        <v>680</v>
      </c>
      <c r="B5412" s="220">
        <v>143208</v>
      </c>
      <c r="C5412" s="242" t="s">
        <v>3224</v>
      </c>
      <c r="D5412" s="353"/>
      <c r="E5412" s="353">
        <v>2305.7490786480007</v>
      </c>
    </row>
    <row r="5413" spans="1:5">
      <c r="A5413" s="242" t="s">
        <v>682</v>
      </c>
      <c r="B5413" s="220">
        <v>143295</v>
      </c>
      <c r="C5413" s="242" t="s">
        <v>3226</v>
      </c>
      <c r="D5413" s="353"/>
      <c r="E5413" s="353">
        <v>162043.477905384</v>
      </c>
    </row>
    <row r="5414" spans="1:5">
      <c r="A5414" s="242" t="s">
        <v>684</v>
      </c>
      <c r="B5414" s="220">
        <v>143297</v>
      </c>
      <c r="C5414" s="242" t="s">
        <v>3228</v>
      </c>
      <c r="D5414" s="353"/>
      <c r="E5414" s="353">
        <v>775.12107729600007</v>
      </c>
    </row>
    <row r="5415" spans="1:5">
      <c r="A5415" s="242" t="s">
        <v>685</v>
      </c>
      <c r="B5415" s="220">
        <v>143299</v>
      </c>
      <c r="C5415" s="242" t="s">
        <v>3230</v>
      </c>
      <c r="D5415" s="353"/>
      <c r="E5415" s="353">
        <v>2438.8551532800006</v>
      </c>
    </row>
    <row r="5416" spans="1:5">
      <c r="A5416" s="242" t="s">
        <v>686</v>
      </c>
      <c r="B5416" s="220">
        <v>143304</v>
      </c>
      <c r="C5416" s="242" t="s">
        <v>6138</v>
      </c>
      <c r="D5416" s="353"/>
      <c r="E5416" s="353">
        <v>1498.0998463920005</v>
      </c>
    </row>
    <row r="5417" spans="1:5">
      <c r="A5417" s="242" t="s">
        <v>688</v>
      </c>
      <c r="B5417" s="220">
        <v>143312</v>
      </c>
      <c r="C5417" s="242" t="s">
        <v>3233</v>
      </c>
      <c r="D5417" s="353"/>
      <c r="E5417" s="353">
        <v>221.46162112800005</v>
      </c>
    </row>
    <row r="5418" spans="1:5">
      <c r="A5418" s="242" t="s">
        <v>690</v>
      </c>
      <c r="B5418" s="220">
        <v>143313</v>
      </c>
      <c r="C5418" s="242" t="s">
        <v>6143</v>
      </c>
      <c r="D5418" s="353"/>
      <c r="E5418" s="353">
        <v>1068.9875616240001</v>
      </c>
    </row>
    <row r="5419" spans="1:5">
      <c r="A5419" s="242" t="s">
        <v>692</v>
      </c>
      <c r="B5419" s="220">
        <v>143315</v>
      </c>
      <c r="C5419" s="242" t="s">
        <v>3236</v>
      </c>
      <c r="D5419" s="353"/>
      <c r="E5419" s="353">
        <v>2220.6031208640002</v>
      </c>
    </row>
    <row r="5420" spans="1:5">
      <c r="A5420" s="242" t="s">
        <v>693</v>
      </c>
      <c r="B5420" s="220">
        <v>143316</v>
      </c>
      <c r="C5420" s="242" t="s">
        <v>3238</v>
      </c>
      <c r="D5420" s="353"/>
      <c r="E5420" s="353">
        <v>24.704107056000002</v>
      </c>
    </row>
    <row r="5421" spans="1:5">
      <c r="A5421" s="242" t="s">
        <v>694</v>
      </c>
      <c r="B5421" s="220">
        <v>143318</v>
      </c>
      <c r="C5421" s="242" t="s">
        <v>3240</v>
      </c>
      <c r="D5421" s="353"/>
      <c r="E5421" s="353">
        <v>248.94304905600004</v>
      </c>
    </row>
    <row r="5422" spans="1:5">
      <c r="A5422" s="242" t="s">
        <v>696</v>
      </c>
      <c r="B5422" s="220">
        <v>143325</v>
      </c>
      <c r="C5422" s="242" t="s">
        <v>3242</v>
      </c>
      <c r="D5422" s="353"/>
      <c r="E5422" s="353">
        <v>7059.106734336</v>
      </c>
    </row>
    <row r="5423" spans="1:5">
      <c r="A5423" s="242" t="s">
        <v>698</v>
      </c>
      <c r="B5423" s="220">
        <v>143328</v>
      </c>
      <c r="C5423" s="242" t="s">
        <v>3244</v>
      </c>
      <c r="D5423" s="353"/>
      <c r="E5423" s="353">
        <v>17606.204283024003</v>
      </c>
    </row>
    <row r="5424" spans="1:5">
      <c r="A5424" s="242" t="s">
        <v>699</v>
      </c>
      <c r="B5424" s="220">
        <v>143329</v>
      </c>
      <c r="C5424" s="242" t="s">
        <v>3246</v>
      </c>
      <c r="D5424" s="353"/>
      <c r="E5424" s="353">
        <v>62.106081912000015</v>
      </c>
    </row>
    <row r="5425" spans="1:5">
      <c r="A5425" s="242" t="s">
        <v>701</v>
      </c>
      <c r="B5425" s="220">
        <v>143334</v>
      </c>
      <c r="C5425" s="242" t="s">
        <v>3248</v>
      </c>
      <c r="D5425" s="353"/>
      <c r="E5425" s="353">
        <v>95.898620304000019</v>
      </c>
    </row>
    <row r="5426" spans="1:5">
      <c r="A5426" s="242" t="s">
        <v>703</v>
      </c>
      <c r="B5426" s="220">
        <v>143344</v>
      </c>
      <c r="C5426" s="242" t="s">
        <v>26829</v>
      </c>
      <c r="D5426" s="353"/>
      <c r="E5426" s="353">
        <v>293.00194864800005</v>
      </c>
    </row>
    <row r="5427" spans="1:5">
      <c r="A5427" s="242" t="s">
        <v>704</v>
      </c>
      <c r="B5427" s="220">
        <v>143350</v>
      </c>
      <c r="C5427" s="242" t="s">
        <v>541</v>
      </c>
      <c r="D5427" s="353"/>
      <c r="E5427" s="353">
        <v>1030582.7469925921</v>
      </c>
    </row>
    <row r="5428" spans="1:5">
      <c r="A5428" s="242" t="s">
        <v>706</v>
      </c>
      <c r="B5428" s="220">
        <v>143362</v>
      </c>
      <c r="C5428" s="242" t="s">
        <v>543</v>
      </c>
      <c r="D5428" s="353"/>
      <c r="E5428" s="353">
        <v>774.87252328800025</v>
      </c>
    </row>
    <row r="5429" spans="1:5">
      <c r="A5429" s="242" t="s">
        <v>708</v>
      </c>
      <c r="B5429" s="220">
        <v>143365</v>
      </c>
      <c r="C5429" s="242" t="s">
        <v>545</v>
      </c>
      <c r="D5429" s="353"/>
      <c r="E5429" s="353">
        <v>7015.9231771200011</v>
      </c>
    </row>
    <row r="5430" spans="1:5">
      <c r="A5430" s="242" t="s">
        <v>710</v>
      </c>
      <c r="B5430" s="220">
        <v>143366</v>
      </c>
      <c r="C5430" s="242" t="s">
        <v>14942</v>
      </c>
      <c r="D5430" s="353"/>
      <c r="E5430" s="353">
        <v>1314.3752076960002</v>
      </c>
    </row>
    <row r="5431" spans="1:5">
      <c r="A5431" s="242" t="s">
        <v>711</v>
      </c>
      <c r="B5431" s="220">
        <v>143448</v>
      </c>
      <c r="C5431" s="242" t="s">
        <v>16542</v>
      </c>
      <c r="D5431" s="353"/>
      <c r="E5431" s="353">
        <v>373.1444061840001</v>
      </c>
    </row>
    <row r="5432" spans="1:5">
      <c r="A5432" s="242" t="s">
        <v>713</v>
      </c>
      <c r="B5432" s="220">
        <v>143450</v>
      </c>
      <c r="C5432" s="242" t="s">
        <v>16542</v>
      </c>
      <c r="D5432" s="353"/>
      <c r="E5432" s="353">
        <v>158.68552406400005</v>
      </c>
    </row>
    <row r="5433" spans="1:5">
      <c r="A5433" s="242" t="s">
        <v>715</v>
      </c>
      <c r="B5433" s="220">
        <v>143452</v>
      </c>
      <c r="C5433" s="242" t="s">
        <v>550</v>
      </c>
      <c r="D5433" s="353"/>
      <c r="E5433" s="353">
        <v>14003.338290192003</v>
      </c>
    </row>
    <row r="5434" spans="1:5">
      <c r="A5434" s="242" t="s">
        <v>717</v>
      </c>
      <c r="B5434" s="220">
        <v>143455</v>
      </c>
      <c r="C5434" s="242" t="s">
        <v>552</v>
      </c>
      <c r="D5434" s="353"/>
      <c r="E5434" s="353">
        <v>5727.7542072240003</v>
      </c>
    </row>
    <row r="5435" spans="1:5">
      <c r="A5435" s="242" t="s">
        <v>719</v>
      </c>
      <c r="B5435" s="220">
        <v>143467</v>
      </c>
      <c r="C5435" s="242" t="s">
        <v>554</v>
      </c>
      <c r="D5435" s="353"/>
      <c r="E5435" s="353">
        <v>13360.210197840001</v>
      </c>
    </row>
    <row r="5436" spans="1:5">
      <c r="A5436" s="242" t="s">
        <v>721</v>
      </c>
      <c r="B5436" s="220">
        <v>143469</v>
      </c>
      <c r="C5436" s="242" t="s">
        <v>556</v>
      </c>
      <c r="D5436" s="353"/>
      <c r="E5436" s="353">
        <v>451.77392628000001</v>
      </c>
    </row>
    <row r="5437" spans="1:5">
      <c r="A5437" s="242" t="s">
        <v>722</v>
      </c>
      <c r="B5437" s="220">
        <v>143472</v>
      </c>
      <c r="C5437" s="242" t="s">
        <v>558</v>
      </c>
      <c r="D5437" s="353"/>
      <c r="E5437" s="353">
        <v>209.74716266400003</v>
      </c>
    </row>
    <row r="5438" spans="1:5">
      <c r="A5438" s="242" t="s">
        <v>724</v>
      </c>
      <c r="B5438" s="220">
        <v>143475</v>
      </c>
      <c r="C5438" s="242" t="s">
        <v>560</v>
      </c>
      <c r="D5438" s="353"/>
      <c r="E5438" s="353">
        <v>10372.180367232004</v>
      </c>
    </row>
    <row r="5439" spans="1:5">
      <c r="A5439" s="242" t="s">
        <v>726</v>
      </c>
      <c r="B5439" s="220">
        <v>143476</v>
      </c>
      <c r="C5439" s="242" t="s">
        <v>562</v>
      </c>
      <c r="D5439" s="353"/>
      <c r="E5439" s="353">
        <v>3937.3872675120006</v>
      </c>
    </row>
    <row r="5440" spans="1:5">
      <c r="A5440" s="242" t="s">
        <v>728</v>
      </c>
      <c r="B5440" s="220">
        <v>143477</v>
      </c>
      <c r="C5440" s="242" t="s">
        <v>16542</v>
      </c>
      <c r="D5440" s="353"/>
      <c r="E5440" s="353">
        <v>642.11226292800006</v>
      </c>
    </row>
    <row r="5441" spans="1:5">
      <c r="A5441" s="242" t="s">
        <v>729</v>
      </c>
      <c r="B5441" s="220">
        <v>143478</v>
      </c>
      <c r="C5441" s="242" t="s">
        <v>565</v>
      </c>
      <c r="D5441" s="353"/>
      <c r="E5441" s="353">
        <v>58.258898135999999</v>
      </c>
    </row>
    <row r="5442" spans="1:5">
      <c r="A5442" s="242" t="s">
        <v>731</v>
      </c>
      <c r="B5442" s="220">
        <v>143677</v>
      </c>
      <c r="C5442" s="242" t="s">
        <v>567</v>
      </c>
      <c r="D5442" s="353"/>
      <c r="E5442" s="353">
        <v>34.095125880000012</v>
      </c>
    </row>
    <row r="5443" spans="1:5">
      <c r="A5443" s="242" t="s">
        <v>733</v>
      </c>
      <c r="B5443" s="220">
        <v>143707</v>
      </c>
      <c r="C5443" s="242" t="s">
        <v>569</v>
      </c>
      <c r="D5443" s="353"/>
      <c r="E5443" s="353">
        <v>1449.4697143920002</v>
      </c>
    </row>
    <row r="5444" spans="1:5">
      <c r="A5444" s="242" t="s">
        <v>735</v>
      </c>
      <c r="B5444" s="220">
        <v>143708</v>
      </c>
      <c r="C5444" s="242" t="s">
        <v>14783</v>
      </c>
      <c r="D5444" s="353"/>
      <c r="E5444" s="353">
        <v>717.44574074400009</v>
      </c>
    </row>
    <row r="5445" spans="1:5">
      <c r="A5445" s="242" t="s">
        <v>737</v>
      </c>
      <c r="B5445" s="220">
        <v>143712</v>
      </c>
      <c r="C5445" s="242" t="s">
        <v>572</v>
      </c>
      <c r="D5445" s="353"/>
      <c r="E5445" s="353">
        <v>4.4307453599999995</v>
      </c>
    </row>
    <row r="5446" spans="1:5">
      <c r="A5446" s="242" t="s">
        <v>739</v>
      </c>
      <c r="B5446" s="220">
        <v>143713</v>
      </c>
      <c r="C5446" s="242" t="s">
        <v>574</v>
      </c>
      <c r="D5446" s="353"/>
      <c r="E5446" s="353">
        <v>2.3342463360000005</v>
      </c>
    </row>
    <row r="5447" spans="1:5">
      <c r="A5447" s="242" t="s">
        <v>740</v>
      </c>
      <c r="B5447" s="220">
        <v>143715</v>
      </c>
      <c r="C5447" s="242" t="s">
        <v>576</v>
      </c>
      <c r="D5447" s="353"/>
      <c r="E5447" s="353">
        <v>2050.3976588640003</v>
      </c>
    </row>
    <row r="5448" spans="1:5">
      <c r="A5448" s="242" t="s">
        <v>741</v>
      </c>
      <c r="B5448" s="220">
        <v>143716</v>
      </c>
      <c r="C5448" s="242" t="s">
        <v>578</v>
      </c>
      <c r="D5448" s="353"/>
      <c r="E5448" s="353">
        <v>731.68896607200031</v>
      </c>
    </row>
    <row r="5449" spans="1:5">
      <c r="A5449" s="242" t="s">
        <v>743</v>
      </c>
      <c r="B5449" s="220">
        <v>143717</v>
      </c>
      <c r="C5449" s="242" t="s">
        <v>580</v>
      </c>
      <c r="D5449" s="353"/>
      <c r="E5449" s="353">
        <v>66.331500048000009</v>
      </c>
    </row>
    <row r="5450" spans="1:5">
      <c r="A5450" s="242" t="s">
        <v>745</v>
      </c>
      <c r="B5450" s="220">
        <v>143727</v>
      </c>
      <c r="C5450" s="242" t="s">
        <v>582</v>
      </c>
      <c r="D5450" s="353"/>
      <c r="E5450" s="353">
        <v>5375.9638323360005</v>
      </c>
    </row>
    <row r="5451" spans="1:5">
      <c r="A5451" s="242" t="s">
        <v>746</v>
      </c>
      <c r="B5451" s="220">
        <v>143738</v>
      </c>
      <c r="C5451" s="242" t="s">
        <v>4890</v>
      </c>
      <c r="D5451" s="353"/>
      <c r="E5451" s="353">
        <v>71.540327520000019</v>
      </c>
    </row>
    <row r="5452" spans="1:5">
      <c r="A5452" s="242" t="s">
        <v>747</v>
      </c>
      <c r="B5452" s="220">
        <v>143739</v>
      </c>
      <c r="C5452" s="242" t="s">
        <v>4890</v>
      </c>
      <c r="D5452" s="353"/>
      <c r="E5452" s="353">
        <v>71.540327520000019</v>
      </c>
    </row>
    <row r="5453" spans="1:5">
      <c r="A5453" s="242" t="s">
        <v>748</v>
      </c>
      <c r="B5453" s="220">
        <v>143740</v>
      </c>
      <c r="C5453" s="242" t="s">
        <v>4890</v>
      </c>
      <c r="D5453" s="353"/>
      <c r="E5453" s="353">
        <v>71.540327520000019</v>
      </c>
    </row>
    <row r="5454" spans="1:5">
      <c r="A5454" s="242" t="s">
        <v>750</v>
      </c>
      <c r="B5454" s="220">
        <v>143904</v>
      </c>
      <c r="C5454" s="242" t="s">
        <v>28546</v>
      </c>
      <c r="D5454" s="353"/>
      <c r="E5454" s="353">
        <v>16.631505144000002</v>
      </c>
    </row>
    <row r="5455" spans="1:5">
      <c r="A5455" s="242" t="s">
        <v>752</v>
      </c>
      <c r="B5455" s="220">
        <v>143922</v>
      </c>
      <c r="C5455" s="242" t="s">
        <v>588</v>
      </c>
      <c r="D5455" s="353"/>
      <c r="E5455" s="353">
        <v>35433.859380480011</v>
      </c>
    </row>
    <row r="5456" spans="1:5">
      <c r="A5456" s="242" t="s">
        <v>754</v>
      </c>
      <c r="B5456" s="220">
        <v>143923</v>
      </c>
      <c r="C5456" s="242" t="s">
        <v>590</v>
      </c>
      <c r="D5456" s="353"/>
      <c r="E5456" s="353">
        <v>19377.897252048006</v>
      </c>
    </row>
    <row r="5457" spans="1:5">
      <c r="A5457" s="242" t="s">
        <v>756</v>
      </c>
      <c r="B5457" s="220">
        <v>143924</v>
      </c>
      <c r="C5457" s="242" t="s">
        <v>592</v>
      </c>
      <c r="D5457" s="353"/>
      <c r="E5457" s="353">
        <v>13134.663645624003</v>
      </c>
    </row>
    <row r="5458" spans="1:5">
      <c r="A5458" s="242" t="s">
        <v>757</v>
      </c>
      <c r="B5458" s="220">
        <v>143925</v>
      </c>
      <c r="C5458" s="242" t="s">
        <v>594</v>
      </c>
      <c r="D5458" s="353"/>
      <c r="E5458" s="353">
        <v>8610.45117192</v>
      </c>
    </row>
    <row r="5459" spans="1:5">
      <c r="A5459" s="242" t="s">
        <v>759</v>
      </c>
      <c r="B5459" s="220">
        <v>143927</v>
      </c>
      <c r="C5459" s="242" t="s">
        <v>596</v>
      </c>
      <c r="D5459" s="353"/>
      <c r="E5459" s="353">
        <v>2276.4305124000002</v>
      </c>
    </row>
    <row r="5460" spans="1:5">
      <c r="A5460" s="242" t="s">
        <v>760</v>
      </c>
      <c r="B5460" s="220">
        <v>143928</v>
      </c>
      <c r="C5460" s="242" t="s">
        <v>26828</v>
      </c>
      <c r="D5460" s="353"/>
      <c r="E5460" s="353">
        <v>127.11916504800001</v>
      </c>
    </row>
    <row r="5461" spans="1:5">
      <c r="A5461" s="242" t="s">
        <v>761</v>
      </c>
      <c r="B5461" s="220">
        <v>143929</v>
      </c>
      <c r="C5461" s="242" t="s">
        <v>7656</v>
      </c>
      <c r="D5461" s="353"/>
      <c r="E5461" s="353">
        <v>34.430133456000014</v>
      </c>
    </row>
    <row r="5462" spans="1:5">
      <c r="A5462" s="242" t="s">
        <v>762</v>
      </c>
      <c r="B5462" s="220">
        <v>144120</v>
      </c>
      <c r="C5462" s="242" t="s">
        <v>600</v>
      </c>
      <c r="D5462" s="353"/>
      <c r="E5462" s="353">
        <v>241961.22100476007</v>
      </c>
    </row>
    <row r="5463" spans="1:5">
      <c r="A5463" s="242" t="s">
        <v>763</v>
      </c>
      <c r="B5463" s="220">
        <v>144125</v>
      </c>
      <c r="C5463" s="242" t="s">
        <v>602</v>
      </c>
      <c r="D5463" s="353"/>
      <c r="E5463" s="353">
        <v>441727.3300498561</v>
      </c>
    </row>
    <row r="5464" spans="1:5">
      <c r="A5464" s="242" t="s">
        <v>765</v>
      </c>
      <c r="B5464" s="220">
        <v>144139</v>
      </c>
      <c r="C5464" s="242" t="s">
        <v>604</v>
      </c>
      <c r="D5464" s="353"/>
      <c r="E5464" s="353">
        <v>320.56983014400004</v>
      </c>
    </row>
    <row r="5465" spans="1:5">
      <c r="A5465" s="242" t="s">
        <v>767</v>
      </c>
      <c r="B5465" s="220">
        <v>144157</v>
      </c>
      <c r="C5465" s="242" t="s">
        <v>606</v>
      </c>
      <c r="D5465" s="353"/>
      <c r="E5465" s="353">
        <v>363.22385925600008</v>
      </c>
    </row>
    <row r="5466" spans="1:5">
      <c r="A5466" s="242" t="s">
        <v>768</v>
      </c>
      <c r="B5466" s="220">
        <v>144158</v>
      </c>
      <c r="C5466" s="242" t="s">
        <v>608</v>
      </c>
      <c r="D5466" s="353"/>
      <c r="E5466" s="353">
        <v>7.0999992720000016</v>
      </c>
    </row>
    <row r="5467" spans="1:5">
      <c r="A5467" s="242" t="s">
        <v>769</v>
      </c>
      <c r="B5467" s="220">
        <v>144161</v>
      </c>
      <c r="C5467" s="242" t="s">
        <v>610</v>
      </c>
      <c r="D5467" s="353"/>
      <c r="E5467" s="353">
        <v>60259.693060224017</v>
      </c>
    </row>
    <row r="5468" spans="1:5">
      <c r="A5468" s="242" t="s">
        <v>770</v>
      </c>
      <c r="B5468" s="220">
        <v>144176</v>
      </c>
      <c r="C5468" s="242" t="s">
        <v>612</v>
      </c>
      <c r="D5468" s="353"/>
      <c r="E5468" s="353">
        <v>8293.7285255520001</v>
      </c>
    </row>
    <row r="5469" spans="1:5">
      <c r="A5469" s="242" t="s">
        <v>772</v>
      </c>
      <c r="B5469" s="220">
        <v>144309</v>
      </c>
      <c r="C5469" s="242" t="s">
        <v>614</v>
      </c>
      <c r="D5469" s="353"/>
      <c r="E5469" s="353">
        <v>104226.48718221603</v>
      </c>
    </row>
    <row r="5470" spans="1:5">
      <c r="A5470" s="242" t="s">
        <v>774</v>
      </c>
      <c r="B5470" s="220">
        <v>144310</v>
      </c>
      <c r="C5470" s="242" t="s">
        <v>616</v>
      </c>
      <c r="D5470" s="353"/>
      <c r="E5470" s="353">
        <v>6495.4835044560004</v>
      </c>
    </row>
    <row r="5471" spans="1:5">
      <c r="A5471" s="242" t="s">
        <v>775</v>
      </c>
      <c r="B5471" s="220">
        <v>144311</v>
      </c>
      <c r="C5471" s="242" t="s">
        <v>618</v>
      </c>
      <c r="D5471" s="353"/>
      <c r="E5471" s="353">
        <v>1323.2258917200004</v>
      </c>
    </row>
    <row r="5472" spans="1:5">
      <c r="A5472" s="242" t="s">
        <v>777</v>
      </c>
      <c r="B5472" s="220">
        <v>144345</v>
      </c>
      <c r="C5472" s="242" t="s">
        <v>620</v>
      </c>
      <c r="D5472" s="353"/>
      <c r="E5472" s="353">
        <v>6439.3102986480017</v>
      </c>
    </row>
    <row r="5473" spans="1:5">
      <c r="A5473" s="242" t="s">
        <v>4346</v>
      </c>
      <c r="B5473" s="220">
        <v>144346</v>
      </c>
      <c r="C5473" s="242" t="s">
        <v>622</v>
      </c>
      <c r="D5473" s="353"/>
      <c r="E5473" s="353">
        <v>6439.3102986480017</v>
      </c>
    </row>
    <row r="5474" spans="1:5">
      <c r="A5474" s="242" t="s">
        <v>4348</v>
      </c>
      <c r="B5474" s="220">
        <v>144347</v>
      </c>
      <c r="C5474" s="242" t="s">
        <v>7753</v>
      </c>
      <c r="D5474" s="353"/>
      <c r="E5474" s="353">
        <v>13730.620509936003</v>
      </c>
    </row>
    <row r="5475" spans="1:5">
      <c r="A5475" s="242" t="s">
        <v>4350</v>
      </c>
      <c r="B5475" s="220">
        <v>144351</v>
      </c>
      <c r="C5475" s="242" t="s">
        <v>625</v>
      </c>
      <c r="D5475" s="353"/>
      <c r="E5475" s="353">
        <v>106076.57192402401</v>
      </c>
    </row>
    <row r="5476" spans="1:5">
      <c r="A5476" s="242" t="s">
        <v>4352</v>
      </c>
      <c r="B5476" s="220">
        <v>144352</v>
      </c>
      <c r="C5476" s="242" t="s">
        <v>625</v>
      </c>
      <c r="D5476" s="353"/>
      <c r="E5476" s="353">
        <v>85168.72749247204</v>
      </c>
    </row>
    <row r="5477" spans="1:5">
      <c r="A5477" s="242" t="s">
        <v>4354</v>
      </c>
      <c r="B5477" s="220">
        <v>144353</v>
      </c>
      <c r="C5477" s="242" t="s">
        <v>26841</v>
      </c>
      <c r="D5477" s="353"/>
      <c r="E5477" s="353">
        <v>7389.8348587200007</v>
      </c>
    </row>
    <row r="5478" spans="1:5">
      <c r="A5478" s="242" t="s">
        <v>4356</v>
      </c>
      <c r="B5478" s="220">
        <v>144354</v>
      </c>
      <c r="C5478" s="242" t="s">
        <v>6138</v>
      </c>
      <c r="D5478" s="353"/>
      <c r="E5478" s="353">
        <v>1448.6916322800002</v>
      </c>
    </row>
    <row r="5479" spans="1:5">
      <c r="A5479" s="242" t="s">
        <v>4358</v>
      </c>
      <c r="B5479" s="220">
        <v>144355</v>
      </c>
      <c r="C5479" s="242" t="s">
        <v>6138</v>
      </c>
      <c r="D5479" s="353"/>
      <c r="E5479" s="353">
        <v>2805.5695753440004</v>
      </c>
    </row>
    <row r="5480" spans="1:5">
      <c r="A5480" s="242" t="s">
        <v>4360</v>
      </c>
      <c r="B5480" s="220">
        <v>144356</v>
      </c>
      <c r="C5480" s="242" t="s">
        <v>631</v>
      </c>
      <c r="D5480" s="353"/>
      <c r="E5480" s="353">
        <v>5654.1281873760017</v>
      </c>
    </row>
    <row r="5481" spans="1:5">
      <c r="A5481" s="242" t="s">
        <v>4361</v>
      </c>
      <c r="B5481" s="220">
        <v>144358</v>
      </c>
      <c r="C5481" s="242" t="s">
        <v>633</v>
      </c>
      <c r="D5481" s="353"/>
      <c r="E5481" s="353">
        <v>320.13756230400003</v>
      </c>
    </row>
    <row r="5482" spans="1:5">
      <c r="A5482" s="242" t="s">
        <v>4362</v>
      </c>
      <c r="B5482" s="220">
        <v>144361</v>
      </c>
      <c r="C5482" s="242" t="s">
        <v>17151</v>
      </c>
      <c r="D5482" s="353"/>
      <c r="E5482" s="353">
        <v>393.32050761600004</v>
      </c>
    </row>
    <row r="5483" spans="1:5">
      <c r="A5483" s="242" t="s">
        <v>4364</v>
      </c>
      <c r="B5483" s="220">
        <v>144362</v>
      </c>
      <c r="C5483" s="242" t="s">
        <v>636</v>
      </c>
      <c r="D5483" s="353"/>
      <c r="E5483" s="353">
        <v>501.37666092000012</v>
      </c>
    </row>
    <row r="5484" spans="1:5">
      <c r="A5484" s="242" t="s">
        <v>4366</v>
      </c>
      <c r="B5484" s="220">
        <v>144364</v>
      </c>
      <c r="C5484" s="242" t="s">
        <v>638</v>
      </c>
      <c r="D5484" s="353"/>
      <c r="E5484" s="353">
        <v>642.55533746400022</v>
      </c>
    </row>
    <row r="5485" spans="1:5">
      <c r="A5485" s="242" t="s">
        <v>4368</v>
      </c>
      <c r="B5485" s="220">
        <v>144366</v>
      </c>
      <c r="C5485" s="242" t="s">
        <v>22284</v>
      </c>
      <c r="D5485" s="353"/>
      <c r="E5485" s="353">
        <v>2873.4572396160011</v>
      </c>
    </row>
    <row r="5486" spans="1:5">
      <c r="A5486" s="242" t="s">
        <v>4369</v>
      </c>
      <c r="B5486" s="220">
        <v>144368</v>
      </c>
      <c r="C5486" s="242" t="s">
        <v>641</v>
      </c>
      <c r="D5486" s="353"/>
      <c r="E5486" s="353">
        <v>4032.2700583920009</v>
      </c>
    </row>
    <row r="5487" spans="1:5">
      <c r="A5487" s="242" t="s">
        <v>4371</v>
      </c>
      <c r="B5487" s="220">
        <v>144370</v>
      </c>
      <c r="C5487" s="242" t="s">
        <v>643</v>
      </c>
      <c r="D5487" s="353"/>
      <c r="E5487" s="353">
        <v>16701.435273816001</v>
      </c>
    </row>
    <row r="5488" spans="1:5">
      <c r="A5488" s="242" t="s">
        <v>4373</v>
      </c>
      <c r="B5488" s="220">
        <v>144372</v>
      </c>
      <c r="C5488" s="242" t="s">
        <v>645</v>
      </c>
      <c r="D5488" s="353"/>
      <c r="E5488" s="353">
        <v>1936.5491165040005</v>
      </c>
    </row>
    <row r="5489" spans="1:5">
      <c r="A5489" s="242" t="s">
        <v>4374</v>
      </c>
      <c r="B5489" s="220">
        <v>144373</v>
      </c>
      <c r="C5489" s="242" t="s">
        <v>647</v>
      </c>
      <c r="D5489" s="353"/>
      <c r="E5489" s="353">
        <v>836.78408467200018</v>
      </c>
    </row>
    <row r="5490" spans="1:5">
      <c r="A5490" s="242" t="s">
        <v>4376</v>
      </c>
      <c r="B5490" s="220">
        <v>144375</v>
      </c>
      <c r="C5490" s="242" t="s">
        <v>649</v>
      </c>
      <c r="D5490" s="353"/>
      <c r="E5490" s="353">
        <v>850.30326136800011</v>
      </c>
    </row>
    <row r="5491" spans="1:5">
      <c r="A5491" s="242" t="s">
        <v>4378</v>
      </c>
      <c r="B5491" s="220">
        <v>144376</v>
      </c>
      <c r="C5491" s="242" t="s">
        <v>2587</v>
      </c>
      <c r="D5491" s="353"/>
      <c r="E5491" s="353">
        <v>137.52601329600003</v>
      </c>
    </row>
    <row r="5492" spans="1:5">
      <c r="A5492" s="242" t="s">
        <v>4380</v>
      </c>
      <c r="B5492" s="220">
        <v>144377</v>
      </c>
      <c r="C5492" s="242" t="s">
        <v>22499</v>
      </c>
      <c r="D5492" s="353"/>
      <c r="E5492" s="353">
        <v>77.419170144000034</v>
      </c>
    </row>
    <row r="5493" spans="1:5">
      <c r="A5493" s="242" t="s">
        <v>4381</v>
      </c>
      <c r="B5493" s="220">
        <v>144378</v>
      </c>
      <c r="C5493" s="242" t="s">
        <v>22499</v>
      </c>
      <c r="D5493" s="353"/>
      <c r="E5493" s="353">
        <v>108.30470731200001</v>
      </c>
    </row>
    <row r="5494" spans="1:5">
      <c r="A5494" s="242" t="s">
        <v>4383</v>
      </c>
      <c r="B5494" s="220">
        <v>144379</v>
      </c>
      <c r="C5494" s="242" t="s">
        <v>22499</v>
      </c>
      <c r="D5494" s="353"/>
      <c r="E5494" s="353">
        <v>154.93560055200001</v>
      </c>
    </row>
    <row r="5495" spans="1:5">
      <c r="A5495" s="242" t="s">
        <v>4384</v>
      </c>
      <c r="B5495" s="220">
        <v>144381</v>
      </c>
      <c r="C5495" s="242" t="s">
        <v>655</v>
      </c>
      <c r="D5495" s="353"/>
      <c r="E5495" s="353">
        <v>449.43967994400009</v>
      </c>
    </row>
    <row r="5496" spans="1:5">
      <c r="A5496" s="242" t="s">
        <v>4385</v>
      </c>
      <c r="B5496" s="220">
        <v>144382</v>
      </c>
      <c r="C5496" s="242" t="s">
        <v>657</v>
      </c>
      <c r="D5496" s="353"/>
      <c r="E5496" s="353">
        <v>449.43967994400009</v>
      </c>
    </row>
    <row r="5497" spans="1:5">
      <c r="A5497" s="242" t="s">
        <v>4387</v>
      </c>
      <c r="B5497" s="220">
        <v>144383</v>
      </c>
      <c r="C5497" s="242" t="s">
        <v>659</v>
      </c>
      <c r="D5497" s="353"/>
      <c r="E5497" s="353">
        <v>449.43967994400009</v>
      </c>
    </row>
    <row r="5498" spans="1:5">
      <c r="A5498" s="242" t="s">
        <v>4389</v>
      </c>
      <c r="B5498" s="220">
        <v>144384</v>
      </c>
      <c r="C5498" s="242" t="s">
        <v>661</v>
      </c>
      <c r="D5498" s="353"/>
      <c r="E5498" s="353">
        <v>449.43967994400009</v>
      </c>
    </row>
    <row r="5499" spans="1:5">
      <c r="A5499" s="242" t="s">
        <v>4391</v>
      </c>
      <c r="B5499" s="220">
        <v>144385</v>
      </c>
      <c r="C5499" s="242" t="s">
        <v>663</v>
      </c>
      <c r="D5499" s="353"/>
      <c r="E5499" s="353">
        <v>64.537588512000013</v>
      </c>
    </row>
    <row r="5500" spans="1:5">
      <c r="A5500" s="242" t="s">
        <v>4393</v>
      </c>
      <c r="B5500" s="220">
        <v>144386</v>
      </c>
      <c r="C5500" s="242" t="s">
        <v>663</v>
      </c>
      <c r="D5500" s="353"/>
      <c r="E5500" s="353">
        <v>96.773962680000011</v>
      </c>
    </row>
    <row r="5501" spans="1:5">
      <c r="A5501" s="242" t="s">
        <v>4394</v>
      </c>
      <c r="B5501" s="220">
        <v>144387</v>
      </c>
      <c r="C5501" s="242" t="s">
        <v>663</v>
      </c>
      <c r="D5501" s="353"/>
      <c r="E5501" s="353">
        <v>96.773962680000011</v>
      </c>
    </row>
    <row r="5502" spans="1:5">
      <c r="A5502" s="242" t="s">
        <v>4396</v>
      </c>
      <c r="B5502" s="220">
        <v>144388</v>
      </c>
      <c r="C5502" s="242" t="s">
        <v>667</v>
      </c>
      <c r="D5502" s="353"/>
      <c r="E5502" s="353">
        <v>858.9594248640002</v>
      </c>
    </row>
    <row r="5503" spans="1:5">
      <c r="A5503" s="242" t="s">
        <v>853</v>
      </c>
      <c r="B5503" s="220">
        <v>144389</v>
      </c>
      <c r="C5503" s="242" t="s">
        <v>22499</v>
      </c>
      <c r="D5503" s="353"/>
      <c r="E5503" s="353">
        <v>359.52796922400006</v>
      </c>
    </row>
    <row r="5504" spans="1:5">
      <c r="A5504" s="242" t="s">
        <v>855</v>
      </c>
      <c r="B5504" s="220">
        <v>144391</v>
      </c>
      <c r="C5504" s="242" t="s">
        <v>670</v>
      </c>
      <c r="D5504" s="353"/>
      <c r="E5504" s="353">
        <v>786.73827549600026</v>
      </c>
    </row>
    <row r="5505" spans="1:5">
      <c r="A5505" s="242" t="s">
        <v>857</v>
      </c>
      <c r="B5505" s="220">
        <v>144392</v>
      </c>
      <c r="C5505" s="242" t="s">
        <v>670</v>
      </c>
      <c r="D5505" s="353"/>
      <c r="E5505" s="353">
        <v>786.73827549600026</v>
      </c>
    </row>
    <row r="5506" spans="1:5">
      <c r="A5506" s="242" t="s">
        <v>859</v>
      </c>
      <c r="B5506" s="220">
        <v>144393</v>
      </c>
      <c r="C5506" s="242" t="s">
        <v>670</v>
      </c>
      <c r="D5506" s="353"/>
      <c r="E5506" s="353">
        <v>574.80816024000012</v>
      </c>
    </row>
    <row r="5507" spans="1:5">
      <c r="A5507" s="242" t="s">
        <v>3550</v>
      </c>
      <c r="B5507" s="220">
        <v>144394</v>
      </c>
      <c r="C5507" s="242" t="s">
        <v>670</v>
      </c>
      <c r="D5507" s="353"/>
      <c r="E5507" s="353">
        <v>584.97726117599996</v>
      </c>
    </row>
    <row r="5508" spans="1:5">
      <c r="A5508" s="242" t="s">
        <v>3552</v>
      </c>
      <c r="B5508" s="220">
        <v>144395</v>
      </c>
      <c r="C5508" s="242" t="s">
        <v>670</v>
      </c>
      <c r="D5508" s="353"/>
      <c r="E5508" s="353">
        <v>292.55887411200001</v>
      </c>
    </row>
    <row r="5509" spans="1:5">
      <c r="A5509" s="242" t="s">
        <v>6799</v>
      </c>
      <c r="B5509" s="220">
        <v>144396</v>
      </c>
      <c r="C5509" s="242" t="s">
        <v>670</v>
      </c>
      <c r="D5509" s="353"/>
      <c r="E5509" s="353">
        <v>433.73755065600005</v>
      </c>
    </row>
    <row r="5510" spans="1:5">
      <c r="A5510" s="242" t="s">
        <v>6801</v>
      </c>
      <c r="B5510" s="220">
        <v>144397</v>
      </c>
      <c r="C5510" s="242" t="s">
        <v>677</v>
      </c>
      <c r="D5510" s="353"/>
      <c r="E5510" s="353">
        <v>1395.1984870800002</v>
      </c>
    </row>
    <row r="5511" spans="1:5">
      <c r="A5511" s="242" t="s">
        <v>6803</v>
      </c>
      <c r="B5511" s="220">
        <v>144398</v>
      </c>
      <c r="C5511" s="242" t="s">
        <v>679</v>
      </c>
      <c r="D5511" s="353"/>
      <c r="E5511" s="353">
        <v>1273.4286365520002</v>
      </c>
    </row>
    <row r="5512" spans="1:5">
      <c r="A5512" s="242" t="s">
        <v>6805</v>
      </c>
      <c r="B5512" s="220">
        <v>144399</v>
      </c>
      <c r="C5512" s="242" t="s">
        <v>681</v>
      </c>
      <c r="D5512" s="353"/>
      <c r="E5512" s="353">
        <v>1472.7149174879999</v>
      </c>
    </row>
    <row r="5513" spans="1:5">
      <c r="A5513" s="242" t="s">
        <v>6807</v>
      </c>
      <c r="B5513" s="220">
        <v>144401</v>
      </c>
      <c r="C5513" s="242" t="s">
        <v>683</v>
      </c>
      <c r="D5513" s="353"/>
      <c r="E5513" s="353">
        <v>1472.7149174879999</v>
      </c>
    </row>
    <row r="5514" spans="1:5">
      <c r="A5514" s="242" t="s">
        <v>6809</v>
      </c>
      <c r="B5514" s="220">
        <v>144402</v>
      </c>
      <c r="C5514" s="242" t="s">
        <v>7662</v>
      </c>
      <c r="D5514" s="353"/>
      <c r="E5514" s="353">
        <v>11.628004896000002</v>
      </c>
    </row>
    <row r="5515" spans="1:5">
      <c r="A5515" s="242" t="s">
        <v>6811</v>
      </c>
      <c r="B5515" s="220">
        <v>144403</v>
      </c>
      <c r="C5515" s="242" t="s">
        <v>10979</v>
      </c>
      <c r="D5515" s="353"/>
      <c r="E5515" s="353">
        <v>19.938354120000003</v>
      </c>
    </row>
    <row r="5516" spans="1:5">
      <c r="A5516" s="242" t="s">
        <v>6812</v>
      </c>
      <c r="B5516" s="220">
        <v>144405</v>
      </c>
      <c r="C5516" s="242" t="s">
        <v>687</v>
      </c>
      <c r="D5516" s="353"/>
      <c r="E5516" s="353">
        <v>441.26981776800005</v>
      </c>
    </row>
    <row r="5517" spans="1:5">
      <c r="A5517" s="242" t="s">
        <v>6813</v>
      </c>
      <c r="B5517" s="220">
        <v>144407</v>
      </c>
      <c r="C5517" s="242" t="s">
        <v>689</v>
      </c>
      <c r="D5517" s="353"/>
      <c r="E5517" s="353">
        <v>262.89449359200006</v>
      </c>
    </row>
    <row r="5518" spans="1:5">
      <c r="A5518" s="242" t="s">
        <v>6815</v>
      </c>
      <c r="B5518" s="220">
        <v>144408</v>
      </c>
      <c r="C5518" s="242" t="s">
        <v>691</v>
      </c>
      <c r="D5518" s="353"/>
      <c r="E5518" s="353">
        <v>262.89449359200006</v>
      </c>
    </row>
    <row r="5519" spans="1:5">
      <c r="A5519" s="242" t="s">
        <v>6817</v>
      </c>
      <c r="B5519" s="220">
        <v>144412</v>
      </c>
      <c r="C5519" s="242" t="s">
        <v>670</v>
      </c>
      <c r="D5519" s="353"/>
      <c r="E5519" s="353">
        <v>242.08079709600003</v>
      </c>
    </row>
    <row r="5520" spans="1:5">
      <c r="A5520" s="242" t="s">
        <v>6819</v>
      </c>
      <c r="B5520" s="220">
        <v>144413</v>
      </c>
      <c r="C5520" s="242" t="s">
        <v>670</v>
      </c>
      <c r="D5520" s="353"/>
      <c r="E5520" s="353">
        <v>1593.5121653760002</v>
      </c>
    </row>
    <row r="5521" spans="1:5">
      <c r="A5521" s="242" t="s">
        <v>6821</v>
      </c>
      <c r="B5521" s="220">
        <v>144414</v>
      </c>
      <c r="C5521" s="242" t="s">
        <v>695</v>
      </c>
      <c r="D5521" s="353"/>
      <c r="E5521" s="353">
        <v>236.10469420800004</v>
      </c>
    </row>
    <row r="5522" spans="1:5">
      <c r="A5522" s="242" t="s">
        <v>6822</v>
      </c>
      <c r="B5522" s="220">
        <v>144415</v>
      </c>
      <c r="C5522" s="242" t="s">
        <v>697</v>
      </c>
      <c r="D5522" s="353"/>
      <c r="E5522" s="353">
        <v>221.46162112800005</v>
      </c>
    </row>
    <row r="5523" spans="1:5">
      <c r="A5523" s="242" t="s">
        <v>6824</v>
      </c>
      <c r="B5523" s="220">
        <v>144416</v>
      </c>
      <c r="C5523" s="242" t="s">
        <v>26829</v>
      </c>
      <c r="D5523" s="353"/>
      <c r="E5523" s="353">
        <v>837.79991409600018</v>
      </c>
    </row>
    <row r="5524" spans="1:5">
      <c r="A5524" s="242" t="s">
        <v>6826</v>
      </c>
      <c r="B5524" s="220">
        <v>144735</v>
      </c>
      <c r="C5524" s="242" t="s">
        <v>700</v>
      </c>
      <c r="D5524" s="353"/>
      <c r="E5524" s="353">
        <v>11068.661117736005</v>
      </c>
    </row>
    <row r="5525" spans="1:5">
      <c r="A5525" s="242" t="s">
        <v>6828</v>
      </c>
      <c r="B5525" s="220">
        <v>14481</v>
      </c>
      <c r="C5525" s="242" t="s">
        <v>702</v>
      </c>
      <c r="D5525" s="353"/>
      <c r="E5525" s="353">
        <v>24.369099480000003</v>
      </c>
    </row>
    <row r="5526" spans="1:5">
      <c r="A5526" s="242" t="s">
        <v>6830</v>
      </c>
      <c r="B5526" s="220">
        <v>145125</v>
      </c>
      <c r="C5526" s="242" t="s">
        <v>2587</v>
      </c>
      <c r="D5526" s="353"/>
      <c r="E5526" s="353">
        <v>137.52601329600003</v>
      </c>
    </row>
    <row r="5527" spans="1:5">
      <c r="A5527" s="242" t="s">
        <v>6832</v>
      </c>
      <c r="B5527" s="220">
        <v>145130</v>
      </c>
      <c r="C5527" s="242" t="s">
        <v>705</v>
      </c>
      <c r="D5527" s="353"/>
      <c r="E5527" s="353">
        <v>16512.166800071998</v>
      </c>
    </row>
    <row r="5528" spans="1:5">
      <c r="A5528" s="242" t="s">
        <v>6834</v>
      </c>
      <c r="B5528" s="220">
        <v>145131</v>
      </c>
      <c r="C5528" s="242" t="s">
        <v>707</v>
      </c>
      <c r="D5528" s="353"/>
      <c r="E5528" s="353">
        <v>16512.166800071998</v>
      </c>
    </row>
    <row r="5529" spans="1:5">
      <c r="A5529" s="242" t="s">
        <v>6836</v>
      </c>
      <c r="B5529" s="220">
        <v>145133</v>
      </c>
      <c r="C5529" s="242" t="s">
        <v>709</v>
      </c>
      <c r="D5529" s="353"/>
      <c r="E5529" s="353">
        <v>10902.778334136001</v>
      </c>
    </row>
    <row r="5530" spans="1:5">
      <c r="A5530" s="242" t="s">
        <v>6838</v>
      </c>
      <c r="B5530" s="220">
        <v>145134</v>
      </c>
      <c r="C5530" s="242" t="s">
        <v>30546</v>
      </c>
      <c r="D5530" s="353"/>
      <c r="E5530" s="353">
        <v>79.072594632000019</v>
      </c>
    </row>
    <row r="5531" spans="1:5">
      <c r="A5531" s="242" t="s">
        <v>9629</v>
      </c>
      <c r="B5531" s="220">
        <v>145257</v>
      </c>
      <c r="C5531" s="242" t="s">
        <v>712</v>
      </c>
      <c r="D5531" s="353"/>
      <c r="E5531" s="353">
        <v>261.68414364000006</v>
      </c>
    </row>
    <row r="5532" spans="1:5">
      <c r="A5532" s="242" t="s">
        <v>9631</v>
      </c>
      <c r="B5532" s="220">
        <v>145262</v>
      </c>
      <c r="C5532" s="242" t="s">
        <v>714</v>
      </c>
      <c r="D5532" s="353"/>
      <c r="E5532" s="353">
        <v>5145.997341456</v>
      </c>
    </row>
    <row r="5533" spans="1:5">
      <c r="A5533" s="242" t="s">
        <v>9632</v>
      </c>
      <c r="B5533" s="220">
        <v>145270</v>
      </c>
      <c r="C5533" s="242" t="s">
        <v>716</v>
      </c>
      <c r="D5533" s="353"/>
      <c r="E5533" s="353">
        <v>2304.5387286960008</v>
      </c>
    </row>
    <row r="5534" spans="1:5">
      <c r="A5534" s="242" t="s">
        <v>9634</v>
      </c>
      <c r="B5534" s="220">
        <v>145279</v>
      </c>
      <c r="C5534" s="242" t="s">
        <v>718</v>
      </c>
      <c r="D5534" s="353"/>
      <c r="E5534" s="353">
        <v>43.183557216000004</v>
      </c>
    </row>
    <row r="5535" spans="1:5">
      <c r="A5535" s="242" t="s">
        <v>9636</v>
      </c>
      <c r="B5535" s="220">
        <v>145302</v>
      </c>
      <c r="C5535" s="242" t="s">
        <v>720</v>
      </c>
      <c r="D5535" s="353"/>
      <c r="E5535" s="353">
        <v>41.097864888000011</v>
      </c>
    </row>
    <row r="5536" spans="1:5">
      <c r="A5536" s="242" t="s">
        <v>9638</v>
      </c>
      <c r="B5536" s="220">
        <v>145303</v>
      </c>
      <c r="C5536" s="242" t="s">
        <v>28537</v>
      </c>
      <c r="D5536" s="353"/>
      <c r="E5536" s="353">
        <v>37.736982432000005</v>
      </c>
    </row>
    <row r="5537" spans="1:5">
      <c r="A5537" s="242" t="s">
        <v>9640</v>
      </c>
      <c r="B5537" s="220">
        <v>145311</v>
      </c>
      <c r="C5537" s="242" t="s">
        <v>723</v>
      </c>
      <c r="D5537" s="353"/>
      <c r="E5537" s="353">
        <v>11073.081056400002</v>
      </c>
    </row>
    <row r="5538" spans="1:5">
      <c r="A5538" s="242" t="s">
        <v>9642</v>
      </c>
      <c r="B5538" s="220">
        <v>145312</v>
      </c>
      <c r="C5538" s="242" t="s">
        <v>725</v>
      </c>
      <c r="D5538" s="353"/>
      <c r="E5538" s="353">
        <v>9412.1243012880022</v>
      </c>
    </row>
    <row r="5539" spans="1:5">
      <c r="A5539" s="242" t="s">
        <v>9644</v>
      </c>
      <c r="B5539" s="220">
        <v>145313</v>
      </c>
      <c r="C5539" s="242" t="s">
        <v>727</v>
      </c>
      <c r="D5539" s="353"/>
      <c r="E5539" s="353">
        <v>11073.081056400002</v>
      </c>
    </row>
    <row r="5540" spans="1:5">
      <c r="A5540" s="242" t="s">
        <v>9646</v>
      </c>
      <c r="B5540" s="220">
        <v>145333</v>
      </c>
      <c r="C5540" s="242" t="s">
        <v>26831</v>
      </c>
      <c r="D5540" s="353"/>
      <c r="E5540" s="353">
        <v>4.4307453599999995</v>
      </c>
    </row>
    <row r="5541" spans="1:5">
      <c r="A5541" s="242" t="s">
        <v>9647</v>
      </c>
      <c r="B5541" s="220">
        <v>145342</v>
      </c>
      <c r="C5541" s="242" t="s">
        <v>730</v>
      </c>
      <c r="D5541" s="353"/>
      <c r="E5541" s="353">
        <v>2398.3408499760003</v>
      </c>
    </row>
    <row r="5542" spans="1:5">
      <c r="A5542" s="242" t="s">
        <v>9648</v>
      </c>
      <c r="B5542" s="220">
        <v>145343</v>
      </c>
      <c r="C5542" s="242" t="s">
        <v>732</v>
      </c>
      <c r="D5542" s="353"/>
      <c r="E5542" s="353">
        <v>80.19649101600001</v>
      </c>
    </row>
    <row r="5543" spans="1:5">
      <c r="A5543" s="242" t="s">
        <v>9650</v>
      </c>
      <c r="B5543" s="220">
        <v>145344</v>
      </c>
      <c r="C5543" s="242" t="s">
        <v>734</v>
      </c>
      <c r="D5543" s="353"/>
      <c r="E5543" s="353">
        <v>325.97317814400003</v>
      </c>
    </row>
    <row r="5544" spans="1:5">
      <c r="A5544" s="242" t="s">
        <v>9651</v>
      </c>
      <c r="B5544" s="220">
        <v>145345</v>
      </c>
      <c r="C5544" s="242" t="s">
        <v>736</v>
      </c>
      <c r="D5544" s="353"/>
      <c r="E5544" s="353">
        <v>3438.9824479920007</v>
      </c>
    </row>
    <row r="5545" spans="1:5">
      <c r="A5545" s="242" t="s">
        <v>9652</v>
      </c>
      <c r="B5545" s="220">
        <v>145346</v>
      </c>
      <c r="C5545" s="242" t="s">
        <v>738</v>
      </c>
      <c r="D5545" s="353"/>
      <c r="E5545" s="353">
        <v>3438.9824479920007</v>
      </c>
    </row>
    <row r="5546" spans="1:5">
      <c r="A5546" s="242" t="s">
        <v>9654</v>
      </c>
      <c r="B5546" s="220">
        <v>145349</v>
      </c>
      <c r="C5546" s="242" t="s">
        <v>22595</v>
      </c>
      <c r="D5546" s="353"/>
      <c r="E5546" s="353">
        <v>5536.5405282000011</v>
      </c>
    </row>
    <row r="5547" spans="1:5">
      <c r="A5547" s="242" t="s">
        <v>9656</v>
      </c>
      <c r="B5547" s="220">
        <v>145352</v>
      </c>
      <c r="C5547" s="242" t="s">
        <v>22595</v>
      </c>
      <c r="D5547" s="353"/>
      <c r="E5547" s="353">
        <v>5536.5405282000011</v>
      </c>
    </row>
    <row r="5548" spans="1:5">
      <c r="A5548" s="242" t="s">
        <v>9658</v>
      </c>
      <c r="B5548" s="220">
        <v>145353</v>
      </c>
      <c r="C5548" s="242" t="s">
        <v>742</v>
      </c>
      <c r="D5548" s="353"/>
      <c r="E5548" s="353">
        <v>5789.0281735440012</v>
      </c>
    </row>
    <row r="5549" spans="1:5">
      <c r="A5549" s="242" t="s">
        <v>9660</v>
      </c>
      <c r="B5549" s="220">
        <v>145379</v>
      </c>
      <c r="C5549" s="242" t="s">
        <v>744</v>
      </c>
      <c r="D5549" s="353"/>
      <c r="E5549" s="353">
        <v>492.42871663200009</v>
      </c>
    </row>
    <row r="5550" spans="1:5">
      <c r="A5550" s="242" t="s">
        <v>9662</v>
      </c>
      <c r="B5550" s="220">
        <v>145380</v>
      </c>
      <c r="C5550" s="242" t="s">
        <v>22618</v>
      </c>
      <c r="D5550" s="353"/>
      <c r="E5550" s="353">
        <v>1856.9469937680001</v>
      </c>
    </row>
    <row r="5551" spans="1:5">
      <c r="A5551" s="242" t="s">
        <v>9664</v>
      </c>
      <c r="B5551" s="220">
        <v>14546</v>
      </c>
      <c r="C5551" s="242" t="s">
        <v>7805</v>
      </c>
      <c r="D5551" s="353"/>
      <c r="E5551" s="353">
        <v>23.493757104</v>
      </c>
    </row>
    <row r="5552" spans="1:5">
      <c r="A5552" s="242" t="s">
        <v>9665</v>
      </c>
      <c r="B5552" s="220">
        <v>145627</v>
      </c>
      <c r="C5552" s="242" t="s">
        <v>16542</v>
      </c>
      <c r="D5552" s="353"/>
      <c r="E5552" s="353">
        <v>129.55067164800002</v>
      </c>
    </row>
    <row r="5553" spans="1:5">
      <c r="A5553" s="242" t="s">
        <v>9666</v>
      </c>
      <c r="B5553" s="220">
        <v>145640</v>
      </c>
      <c r="C5553" s="242" t="s">
        <v>749</v>
      </c>
      <c r="D5553" s="353"/>
      <c r="E5553" s="353">
        <v>2690.7592370400007</v>
      </c>
    </row>
    <row r="5554" spans="1:5">
      <c r="A5554" s="242" t="s">
        <v>9668</v>
      </c>
      <c r="B5554" s="220">
        <v>145641</v>
      </c>
      <c r="C5554" s="242" t="s">
        <v>751</v>
      </c>
      <c r="D5554" s="353"/>
      <c r="E5554" s="353">
        <v>3432.6605308320009</v>
      </c>
    </row>
    <row r="5555" spans="1:5">
      <c r="A5555" s="242" t="s">
        <v>9669</v>
      </c>
      <c r="B5555" s="220">
        <v>145642</v>
      </c>
      <c r="C5555" s="242" t="s">
        <v>753</v>
      </c>
      <c r="D5555" s="353"/>
      <c r="E5555" s="353">
        <v>1627.7477783040006</v>
      </c>
    </row>
    <row r="5556" spans="1:5">
      <c r="A5556" s="242" t="s">
        <v>9670</v>
      </c>
      <c r="B5556" s="220">
        <v>145647</v>
      </c>
      <c r="C5556" s="242" t="s">
        <v>755</v>
      </c>
      <c r="D5556" s="353"/>
      <c r="E5556" s="353">
        <v>37773.606324744011</v>
      </c>
    </row>
    <row r="5557" spans="1:5">
      <c r="A5557" s="242" t="s">
        <v>9672</v>
      </c>
      <c r="B5557" s="220">
        <v>145658</v>
      </c>
      <c r="C5557" s="242" t="s">
        <v>16542</v>
      </c>
      <c r="D5557" s="353"/>
      <c r="E5557" s="353">
        <v>149.48902576800003</v>
      </c>
    </row>
    <row r="5558" spans="1:5">
      <c r="A5558" s="242" t="s">
        <v>9674</v>
      </c>
      <c r="B5558" s="220">
        <v>145660</v>
      </c>
      <c r="C5558" s="242" t="s">
        <v>758</v>
      </c>
      <c r="D5558" s="353"/>
      <c r="E5558" s="353">
        <v>13154.839747056005</v>
      </c>
    </row>
    <row r="5559" spans="1:5">
      <c r="A5559" s="242" t="s">
        <v>9676</v>
      </c>
      <c r="B5559" s="220">
        <v>145661</v>
      </c>
      <c r="C5559" s="242" t="s">
        <v>14781</v>
      </c>
      <c r="D5559" s="353"/>
      <c r="E5559" s="353">
        <v>94619.799126144018</v>
      </c>
    </row>
    <row r="5560" spans="1:5">
      <c r="A5560" s="242" t="s">
        <v>9677</v>
      </c>
      <c r="B5560" s="220">
        <v>145662</v>
      </c>
      <c r="C5560" s="242" t="s">
        <v>14783</v>
      </c>
      <c r="D5560" s="353"/>
      <c r="E5560" s="353">
        <v>3592.8914124240009</v>
      </c>
    </row>
    <row r="5561" spans="1:5">
      <c r="A5561" s="242" t="s">
        <v>9679</v>
      </c>
      <c r="B5561" s="220">
        <v>145663</v>
      </c>
      <c r="C5561" s="242" t="s">
        <v>10392</v>
      </c>
      <c r="D5561" s="353"/>
      <c r="E5561" s="353">
        <v>3848.6859067440005</v>
      </c>
    </row>
    <row r="5562" spans="1:5">
      <c r="A5562" s="242" t="s">
        <v>9680</v>
      </c>
      <c r="B5562" s="220">
        <v>145664</v>
      </c>
      <c r="C5562" s="242" t="s">
        <v>7692</v>
      </c>
      <c r="D5562" s="353"/>
      <c r="E5562" s="353">
        <v>2351.9044772640004</v>
      </c>
    </row>
    <row r="5563" spans="1:5">
      <c r="A5563" s="242" t="s">
        <v>9682</v>
      </c>
      <c r="B5563" s="220">
        <v>145665</v>
      </c>
      <c r="C5563" s="242" t="s">
        <v>764</v>
      </c>
      <c r="D5563" s="353"/>
      <c r="E5563" s="353">
        <v>29343.670202808004</v>
      </c>
    </row>
    <row r="5564" spans="1:5">
      <c r="A5564" s="242" t="s">
        <v>9683</v>
      </c>
      <c r="B5564" s="220">
        <v>145667</v>
      </c>
      <c r="C5564" s="242" t="s">
        <v>766</v>
      </c>
      <c r="D5564" s="353"/>
      <c r="E5564" s="353">
        <v>87333.395154840007</v>
      </c>
    </row>
    <row r="5565" spans="1:5">
      <c r="A5565" s="242" t="s">
        <v>9684</v>
      </c>
      <c r="B5565" s="220">
        <v>145671</v>
      </c>
      <c r="C5565" s="242" t="s">
        <v>16542</v>
      </c>
      <c r="D5565" s="353"/>
      <c r="E5565" s="353">
        <v>90.603339264000013</v>
      </c>
    </row>
    <row r="5566" spans="1:5">
      <c r="A5566" s="242" t="s">
        <v>9685</v>
      </c>
      <c r="B5566" s="220">
        <v>145672</v>
      </c>
      <c r="C5566" s="242" t="s">
        <v>16542</v>
      </c>
      <c r="D5566" s="353"/>
      <c r="E5566" s="353">
        <v>151.68278505600006</v>
      </c>
    </row>
    <row r="5567" spans="1:5">
      <c r="A5567" s="242" t="s">
        <v>9686</v>
      </c>
      <c r="B5567" s="220">
        <v>145675</v>
      </c>
      <c r="C5567" s="242" t="s">
        <v>14929</v>
      </c>
      <c r="D5567" s="353"/>
      <c r="E5567" s="353">
        <v>4027.0612309200001</v>
      </c>
    </row>
    <row r="5568" spans="1:5">
      <c r="A5568" s="242" t="s">
        <v>9688</v>
      </c>
      <c r="B5568" s="220">
        <v>145676</v>
      </c>
      <c r="C5568" s="242" t="s">
        <v>771</v>
      </c>
      <c r="D5568" s="353"/>
      <c r="E5568" s="353">
        <v>901.26763970400009</v>
      </c>
    </row>
    <row r="5569" spans="1:5">
      <c r="A5569" s="242" t="s">
        <v>12990</v>
      </c>
      <c r="B5569" s="220">
        <v>145677</v>
      </c>
      <c r="C5569" s="242" t="s">
        <v>773</v>
      </c>
      <c r="D5569" s="353"/>
      <c r="E5569" s="353">
        <v>4302.5563320480005</v>
      </c>
    </row>
    <row r="5570" spans="1:5">
      <c r="A5570" s="242" t="s">
        <v>12992</v>
      </c>
      <c r="B5570" s="220">
        <v>145678</v>
      </c>
      <c r="C5570" s="242" t="s">
        <v>6011</v>
      </c>
      <c r="D5570" s="353"/>
      <c r="E5570" s="353">
        <v>968.03140759200016</v>
      </c>
    </row>
    <row r="5571" spans="1:5">
      <c r="A5571" s="242" t="s">
        <v>12994</v>
      </c>
      <c r="B5571" s="220">
        <v>145680</v>
      </c>
      <c r="C5571" s="242" t="s">
        <v>776</v>
      </c>
      <c r="D5571" s="353"/>
      <c r="E5571" s="353">
        <v>11955.815212464002</v>
      </c>
    </row>
    <row r="5572" spans="1:5">
      <c r="A5572" s="242" t="s">
        <v>12996</v>
      </c>
      <c r="B5572" s="220">
        <v>145681</v>
      </c>
      <c r="C5572" s="242" t="s">
        <v>4345</v>
      </c>
      <c r="D5572" s="353"/>
      <c r="E5572" s="353">
        <v>1031.790913992</v>
      </c>
    </row>
    <row r="5573" spans="1:5">
      <c r="A5573" s="242" t="s">
        <v>12998</v>
      </c>
      <c r="B5573" s="220">
        <v>145684</v>
      </c>
      <c r="C5573" s="242" t="s">
        <v>4347</v>
      </c>
      <c r="D5573" s="353"/>
      <c r="E5573" s="353">
        <v>2801.484644256001</v>
      </c>
    </row>
    <row r="5574" spans="1:5">
      <c r="A5574" s="242" t="s">
        <v>13000</v>
      </c>
      <c r="B5574" s="220">
        <v>145685</v>
      </c>
      <c r="C5574" s="242" t="s">
        <v>4349</v>
      </c>
      <c r="D5574" s="353"/>
      <c r="E5574" s="353">
        <v>771.23066673599999</v>
      </c>
    </row>
    <row r="5575" spans="1:5">
      <c r="A5575" s="242" t="s">
        <v>13002</v>
      </c>
      <c r="B5575" s="220">
        <v>145687</v>
      </c>
      <c r="C5575" s="242" t="s">
        <v>4351</v>
      </c>
      <c r="D5575" s="353"/>
      <c r="E5575" s="353">
        <v>0</v>
      </c>
    </row>
    <row r="5576" spans="1:5">
      <c r="A5576" s="242" t="s">
        <v>13004</v>
      </c>
      <c r="B5576" s="220">
        <v>145688</v>
      </c>
      <c r="C5576" s="242" t="s">
        <v>4353</v>
      </c>
      <c r="D5576" s="353"/>
      <c r="E5576" s="353">
        <v>1514.7853850160002</v>
      </c>
    </row>
    <row r="5577" spans="1:5">
      <c r="A5577" s="242" t="s">
        <v>13005</v>
      </c>
      <c r="B5577" s="220">
        <v>145690</v>
      </c>
      <c r="C5577" s="242" t="s">
        <v>4355</v>
      </c>
      <c r="D5577" s="353"/>
      <c r="E5577" s="353">
        <v>28825.316222472004</v>
      </c>
    </row>
    <row r="5578" spans="1:5">
      <c r="A5578" s="242" t="s">
        <v>13007</v>
      </c>
      <c r="B5578" s="220">
        <v>145691</v>
      </c>
      <c r="C5578" s="242" t="s">
        <v>4357</v>
      </c>
      <c r="D5578" s="353"/>
      <c r="E5578" s="353">
        <v>11447.922113856002</v>
      </c>
    </row>
    <row r="5579" spans="1:5">
      <c r="A5579" s="242" t="s">
        <v>13009</v>
      </c>
      <c r="B5579" s="220">
        <v>145794</v>
      </c>
      <c r="C5579" s="242" t="s">
        <v>4359</v>
      </c>
      <c r="D5579" s="353"/>
      <c r="E5579" s="353">
        <v>1827.0880927200005</v>
      </c>
    </row>
    <row r="5580" spans="1:5">
      <c r="A5580" s="242" t="s">
        <v>13010</v>
      </c>
      <c r="B5580" s="220">
        <v>145992</v>
      </c>
      <c r="C5580" s="242" t="s">
        <v>15061</v>
      </c>
      <c r="D5580" s="353"/>
      <c r="E5580" s="353">
        <v>374.93831772000004</v>
      </c>
    </row>
    <row r="5581" spans="1:5">
      <c r="A5581" s="242" t="s">
        <v>13011</v>
      </c>
      <c r="B5581" s="220">
        <v>145995</v>
      </c>
      <c r="C5581" s="242" t="s">
        <v>14783</v>
      </c>
      <c r="D5581" s="353"/>
      <c r="E5581" s="353">
        <v>832.93690089600011</v>
      </c>
    </row>
    <row r="5582" spans="1:5">
      <c r="A5582" s="242" t="s">
        <v>13013</v>
      </c>
      <c r="B5582" s="220">
        <v>146004</v>
      </c>
      <c r="C5582" s="242" t="s">
        <v>4363</v>
      </c>
      <c r="D5582" s="353"/>
      <c r="E5582" s="353">
        <v>14483.609473824004</v>
      </c>
    </row>
    <row r="5583" spans="1:5">
      <c r="A5583" s="242" t="s">
        <v>13014</v>
      </c>
      <c r="B5583" s="220">
        <v>146010</v>
      </c>
      <c r="C5583" s="242" t="s">
        <v>4365</v>
      </c>
      <c r="D5583" s="353"/>
      <c r="E5583" s="353">
        <v>22163.863480848006</v>
      </c>
    </row>
    <row r="5584" spans="1:5">
      <c r="A5584" s="242" t="s">
        <v>13015</v>
      </c>
      <c r="B5584" s="220">
        <v>146063</v>
      </c>
      <c r="C5584" s="242" t="s">
        <v>4367</v>
      </c>
      <c r="D5584" s="353"/>
      <c r="E5584" s="353">
        <v>57.24306871200001</v>
      </c>
    </row>
    <row r="5585" spans="1:5">
      <c r="A5585" s="242" t="s">
        <v>13016</v>
      </c>
      <c r="B5585" s="220">
        <v>146064</v>
      </c>
      <c r="C5585" s="242" t="s">
        <v>21113</v>
      </c>
      <c r="D5585" s="353"/>
      <c r="E5585" s="353">
        <v>175.26299572800005</v>
      </c>
    </row>
    <row r="5586" spans="1:5">
      <c r="A5586" s="242" t="s">
        <v>13018</v>
      </c>
      <c r="B5586" s="220">
        <v>146151</v>
      </c>
      <c r="C5586" s="242" t="s">
        <v>4370</v>
      </c>
      <c r="D5586" s="353"/>
      <c r="E5586" s="353">
        <v>31868.352135720004</v>
      </c>
    </row>
    <row r="5587" spans="1:5">
      <c r="A5587" s="242" t="s">
        <v>13020</v>
      </c>
      <c r="B5587" s="220">
        <v>146163</v>
      </c>
      <c r="C5587" s="242" t="s">
        <v>4372</v>
      </c>
      <c r="D5587" s="353"/>
      <c r="E5587" s="353">
        <v>3598.7810617440005</v>
      </c>
    </row>
    <row r="5588" spans="1:5">
      <c r="A5588" s="242" t="s">
        <v>13022</v>
      </c>
      <c r="B5588" s="220">
        <v>146166</v>
      </c>
      <c r="C5588" s="242" t="s">
        <v>7704</v>
      </c>
      <c r="D5588" s="353"/>
      <c r="E5588" s="353">
        <v>19610.003468736006</v>
      </c>
    </row>
    <row r="5589" spans="1:5">
      <c r="A5589" s="242" t="s">
        <v>13024</v>
      </c>
      <c r="B5589" s="220">
        <v>146180</v>
      </c>
      <c r="C5589" s="242" t="s">
        <v>4375</v>
      </c>
      <c r="D5589" s="353"/>
      <c r="E5589" s="353">
        <v>320.33208283200008</v>
      </c>
    </row>
    <row r="5590" spans="1:5">
      <c r="A5590" s="242" t="s">
        <v>13025</v>
      </c>
      <c r="B5590" s="220">
        <v>146181</v>
      </c>
      <c r="C5590" s="242" t="s">
        <v>4377</v>
      </c>
      <c r="D5590" s="353"/>
      <c r="E5590" s="353">
        <v>128.091767688</v>
      </c>
    </row>
    <row r="5591" spans="1:5">
      <c r="A5591" s="242" t="s">
        <v>13027</v>
      </c>
      <c r="B5591" s="220">
        <v>146183</v>
      </c>
      <c r="C5591" s="242" t="s">
        <v>4379</v>
      </c>
      <c r="D5591" s="353"/>
      <c r="E5591" s="353">
        <v>133.44108220800004</v>
      </c>
    </row>
    <row r="5592" spans="1:5">
      <c r="A5592" s="242" t="s">
        <v>13029</v>
      </c>
      <c r="B5592" s="220">
        <v>146184</v>
      </c>
      <c r="C5592" s="242" t="s">
        <v>4890</v>
      </c>
      <c r="D5592" s="353"/>
      <c r="E5592" s="353">
        <v>14.643073080000002</v>
      </c>
    </row>
    <row r="5593" spans="1:5">
      <c r="A5593" s="242" t="s">
        <v>13031</v>
      </c>
      <c r="B5593" s="220">
        <v>146185</v>
      </c>
      <c r="C5593" s="242" t="s">
        <v>4382</v>
      </c>
      <c r="D5593" s="353"/>
      <c r="E5593" s="353">
        <v>1021.0382514720002</v>
      </c>
    </row>
    <row r="5594" spans="1:5">
      <c r="A5594" s="242" t="s">
        <v>13032</v>
      </c>
      <c r="B5594" s="220">
        <v>146192</v>
      </c>
      <c r="C5594" s="242" t="s">
        <v>2652</v>
      </c>
      <c r="D5594" s="353"/>
      <c r="E5594" s="353">
        <v>127.11916504800001</v>
      </c>
    </row>
    <row r="5595" spans="1:5">
      <c r="A5595" s="242" t="s">
        <v>13034</v>
      </c>
      <c r="B5595" s="220">
        <v>146193</v>
      </c>
      <c r="C5595" s="242" t="s">
        <v>2652</v>
      </c>
      <c r="D5595" s="353"/>
      <c r="E5595" s="353">
        <v>373.63070750400004</v>
      </c>
    </row>
    <row r="5596" spans="1:5">
      <c r="A5596" s="242" t="s">
        <v>13036</v>
      </c>
      <c r="B5596" s="220">
        <v>146194</v>
      </c>
      <c r="C5596" s="242" t="s">
        <v>4386</v>
      </c>
      <c r="D5596" s="353"/>
      <c r="E5596" s="353">
        <v>33.219783504000006</v>
      </c>
    </row>
    <row r="5597" spans="1:5">
      <c r="A5597" s="242" t="s">
        <v>13037</v>
      </c>
      <c r="B5597" s="220">
        <v>146195</v>
      </c>
      <c r="C5597" s="242" t="s">
        <v>4388</v>
      </c>
      <c r="D5597" s="353"/>
      <c r="E5597" s="353">
        <v>48.143830680000001</v>
      </c>
    </row>
    <row r="5598" spans="1:5">
      <c r="A5598" s="242" t="s">
        <v>13039</v>
      </c>
      <c r="B5598" s="220">
        <v>146200</v>
      </c>
      <c r="C5598" s="242" t="s">
        <v>4390</v>
      </c>
      <c r="D5598" s="353"/>
      <c r="E5598" s="353">
        <v>3857.731111296001</v>
      </c>
    </row>
    <row r="5599" spans="1:5">
      <c r="A5599" s="242" t="s">
        <v>13041</v>
      </c>
      <c r="B5599" s="220">
        <v>146207</v>
      </c>
      <c r="C5599" s="242" t="s">
        <v>4392</v>
      </c>
      <c r="D5599" s="353"/>
      <c r="E5599" s="353">
        <v>3820.2426828720008</v>
      </c>
    </row>
    <row r="5600" spans="1:5">
      <c r="A5600" s="242" t="s">
        <v>13042</v>
      </c>
      <c r="B5600" s="220">
        <v>146210</v>
      </c>
      <c r="C5600" s="242" t="s">
        <v>3185</v>
      </c>
      <c r="D5600" s="353"/>
      <c r="E5600" s="353">
        <v>50342.982509303998</v>
      </c>
    </row>
    <row r="5601" spans="1:5">
      <c r="A5601" s="242" t="s">
        <v>13043</v>
      </c>
      <c r="B5601" s="220">
        <v>146221</v>
      </c>
      <c r="C5601" s="242" t="s">
        <v>4395</v>
      </c>
      <c r="D5601" s="353"/>
      <c r="E5601" s="353">
        <v>1210.3067252160004</v>
      </c>
    </row>
    <row r="5602" spans="1:5">
      <c r="A5602" s="242" t="s">
        <v>13045</v>
      </c>
      <c r="B5602" s="220">
        <v>146222</v>
      </c>
      <c r="C5602" s="242" t="s">
        <v>852</v>
      </c>
      <c r="D5602" s="353"/>
      <c r="E5602" s="353">
        <v>5678.7350341680021</v>
      </c>
    </row>
    <row r="5603" spans="1:5">
      <c r="A5603" s="242" t="s">
        <v>13046</v>
      </c>
      <c r="B5603" s="220">
        <v>146223</v>
      </c>
      <c r="C5603" s="242" t="s">
        <v>854</v>
      </c>
      <c r="D5603" s="353"/>
      <c r="E5603" s="353">
        <v>127.11916504800001</v>
      </c>
    </row>
    <row r="5604" spans="1:5">
      <c r="A5604" s="242" t="s">
        <v>13047</v>
      </c>
      <c r="B5604" s="220">
        <v>146224</v>
      </c>
      <c r="C5604" s="242" t="s">
        <v>856</v>
      </c>
      <c r="D5604" s="353"/>
      <c r="E5604" s="353">
        <v>7503.5861408160017</v>
      </c>
    </row>
    <row r="5605" spans="1:5">
      <c r="A5605" s="242" t="s">
        <v>13049</v>
      </c>
      <c r="B5605" s="220">
        <v>146225</v>
      </c>
      <c r="C5605" s="242" t="s">
        <v>858</v>
      </c>
      <c r="D5605" s="353"/>
      <c r="E5605" s="353">
        <v>24000.331785696002</v>
      </c>
    </row>
    <row r="5606" spans="1:5">
      <c r="A5606" s="242" t="s">
        <v>13051</v>
      </c>
      <c r="B5606" s="220">
        <v>146226</v>
      </c>
      <c r="C5606" s="242" t="s">
        <v>3549</v>
      </c>
      <c r="D5606" s="353"/>
      <c r="E5606" s="353">
        <v>95.120538192000012</v>
      </c>
    </row>
    <row r="5607" spans="1:5">
      <c r="A5607" s="242" t="s">
        <v>13053</v>
      </c>
      <c r="B5607" s="220">
        <v>146227</v>
      </c>
      <c r="C5607" s="242" t="s">
        <v>3551</v>
      </c>
      <c r="D5607" s="353"/>
      <c r="E5607" s="353">
        <v>1021.0382514720002</v>
      </c>
    </row>
    <row r="5608" spans="1:5">
      <c r="A5608" s="242" t="s">
        <v>13054</v>
      </c>
      <c r="B5608" s="220">
        <v>146230</v>
      </c>
      <c r="C5608" s="242" t="s">
        <v>6798</v>
      </c>
      <c r="D5608" s="353"/>
      <c r="E5608" s="353">
        <v>5991.6213034560005</v>
      </c>
    </row>
    <row r="5609" spans="1:5">
      <c r="A5609" s="242" t="s">
        <v>13056</v>
      </c>
      <c r="B5609" s="220">
        <v>146233</v>
      </c>
      <c r="C5609" s="242" t="s">
        <v>6800</v>
      </c>
      <c r="D5609" s="353"/>
      <c r="E5609" s="353">
        <v>32.247180864000008</v>
      </c>
    </row>
    <row r="5610" spans="1:5">
      <c r="A5610" s="242" t="s">
        <v>13057</v>
      </c>
      <c r="B5610" s="220">
        <v>146234</v>
      </c>
      <c r="C5610" s="242" t="s">
        <v>6802</v>
      </c>
      <c r="D5610" s="353"/>
      <c r="E5610" s="353">
        <v>37.736982432000005</v>
      </c>
    </row>
    <row r="5611" spans="1:5">
      <c r="A5611" s="242" t="s">
        <v>13059</v>
      </c>
      <c r="B5611" s="220">
        <v>146250</v>
      </c>
      <c r="C5611" s="242" t="s">
        <v>6804</v>
      </c>
      <c r="D5611" s="353"/>
      <c r="E5611" s="353">
        <v>132532.47682171204</v>
      </c>
    </row>
    <row r="5612" spans="1:5">
      <c r="A5612" s="242" t="s">
        <v>13061</v>
      </c>
      <c r="B5612" s="220">
        <v>146256</v>
      </c>
      <c r="C5612" s="242" t="s">
        <v>6806</v>
      </c>
      <c r="D5612" s="353"/>
      <c r="E5612" s="353">
        <v>1040.1985234799999</v>
      </c>
    </row>
    <row r="5613" spans="1:5">
      <c r="A5613" s="242" t="s">
        <v>13063</v>
      </c>
      <c r="B5613" s="220">
        <v>146258</v>
      </c>
      <c r="C5613" s="242" t="s">
        <v>6808</v>
      </c>
      <c r="D5613" s="353"/>
      <c r="E5613" s="353">
        <v>13209.845829696003</v>
      </c>
    </row>
    <row r="5614" spans="1:5">
      <c r="A5614" s="242" t="s">
        <v>13065</v>
      </c>
      <c r="B5614" s="220">
        <v>146259</v>
      </c>
      <c r="C5614" s="242" t="s">
        <v>6810</v>
      </c>
      <c r="D5614" s="353"/>
      <c r="E5614" s="353">
        <v>1914.3305495280006</v>
      </c>
    </row>
    <row r="5615" spans="1:5">
      <c r="A5615" s="242" t="s">
        <v>13067</v>
      </c>
      <c r="B5615" s="220">
        <v>146260</v>
      </c>
      <c r="C5615" s="242" t="s">
        <v>4955</v>
      </c>
      <c r="D5615" s="353"/>
      <c r="E5615" s="353">
        <v>201.77182101600005</v>
      </c>
    </row>
    <row r="5616" spans="1:5">
      <c r="A5616" s="242" t="s">
        <v>13068</v>
      </c>
      <c r="B5616" s="220">
        <v>146261</v>
      </c>
      <c r="C5616" s="242" t="s">
        <v>17151</v>
      </c>
      <c r="D5616" s="353"/>
      <c r="E5616" s="353">
        <v>125.03347272000002</v>
      </c>
    </row>
    <row r="5617" spans="1:5">
      <c r="A5617" s="242" t="s">
        <v>13069</v>
      </c>
      <c r="B5617" s="220">
        <v>146262</v>
      </c>
      <c r="C5617" s="242" t="s">
        <v>6814</v>
      </c>
      <c r="D5617" s="353"/>
      <c r="E5617" s="353">
        <v>1948.5121289760004</v>
      </c>
    </row>
    <row r="5618" spans="1:5">
      <c r="A5618" s="242" t="s">
        <v>13071</v>
      </c>
      <c r="B5618" s="220">
        <v>146263</v>
      </c>
      <c r="C5618" s="242" t="s">
        <v>6816</v>
      </c>
      <c r="D5618" s="353"/>
      <c r="E5618" s="353">
        <v>434.51563276800005</v>
      </c>
    </row>
    <row r="5619" spans="1:5">
      <c r="A5619" s="242" t="s">
        <v>13072</v>
      </c>
      <c r="B5619" s="220">
        <v>146266</v>
      </c>
      <c r="C5619" s="242" t="s">
        <v>6818</v>
      </c>
      <c r="D5619" s="353"/>
      <c r="E5619" s="353">
        <v>13394.780818344001</v>
      </c>
    </row>
    <row r="5620" spans="1:5">
      <c r="A5620" s="242" t="s">
        <v>13073</v>
      </c>
      <c r="B5620" s="220">
        <v>146267</v>
      </c>
      <c r="C5620" s="242" t="s">
        <v>6820</v>
      </c>
      <c r="D5620" s="353"/>
      <c r="E5620" s="353">
        <v>1040.1985234799999</v>
      </c>
    </row>
    <row r="5621" spans="1:5">
      <c r="A5621" s="242" t="s">
        <v>13075</v>
      </c>
      <c r="B5621" s="220">
        <v>146268</v>
      </c>
      <c r="C5621" s="242" t="s">
        <v>7805</v>
      </c>
      <c r="D5621" s="353"/>
      <c r="E5621" s="353">
        <v>112.97319998400003</v>
      </c>
    </row>
    <row r="5622" spans="1:5">
      <c r="A5622" s="242" t="s">
        <v>13077</v>
      </c>
      <c r="B5622" s="220">
        <v>146270</v>
      </c>
      <c r="C5622" s="242" t="s">
        <v>6823</v>
      </c>
      <c r="D5622" s="353"/>
      <c r="E5622" s="353">
        <v>123586.86678004805</v>
      </c>
    </row>
    <row r="5623" spans="1:5">
      <c r="A5623" s="242" t="s">
        <v>13079</v>
      </c>
      <c r="B5623" s="220">
        <v>146275</v>
      </c>
      <c r="C5623" s="242" t="s">
        <v>6825</v>
      </c>
      <c r="D5623" s="353"/>
      <c r="E5623" s="353">
        <v>106505.00338694401</v>
      </c>
    </row>
    <row r="5624" spans="1:5">
      <c r="A5624" s="242" t="s">
        <v>13080</v>
      </c>
      <c r="B5624" s="220">
        <v>146276</v>
      </c>
      <c r="C5624" s="242" t="s">
        <v>6827</v>
      </c>
      <c r="D5624" s="353"/>
      <c r="E5624" s="353">
        <v>7014.4642731600006</v>
      </c>
    </row>
    <row r="5625" spans="1:5">
      <c r="A5625" s="242" t="s">
        <v>13081</v>
      </c>
      <c r="B5625" s="220">
        <v>146277</v>
      </c>
      <c r="C5625" s="242" t="s">
        <v>6829</v>
      </c>
      <c r="D5625" s="353"/>
      <c r="E5625" s="353">
        <v>69897.839408352011</v>
      </c>
    </row>
    <row r="5626" spans="1:5">
      <c r="A5626" s="242" t="s">
        <v>13082</v>
      </c>
      <c r="B5626" s="220">
        <v>146278</v>
      </c>
      <c r="C5626" s="242" t="s">
        <v>6831</v>
      </c>
      <c r="D5626" s="353"/>
      <c r="E5626" s="353">
        <v>7280.2225411920026</v>
      </c>
    </row>
    <row r="5627" spans="1:5">
      <c r="A5627" s="242" t="s">
        <v>13083</v>
      </c>
      <c r="B5627" s="220">
        <v>146279</v>
      </c>
      <c r="C5627" s="242" t="s">
        <v>6833</v>
      </c>
      <c r="D5627" s="353"/>
      <c r="E5627" s="353">
        <v>7051.3259132160019</v>
      </c>
    </row>
    <row r="5628" spans="1:5">
      <c r="A5628" s="242" t="s">
        <v>13084</v>
      </c>
      <c r="B5628" s="220">
        <v>146280</v>
      </c>
      <c r="C5628" s="242" t="s">
        <v>6835</v>
      </c>
      <c r="D5628" s="353"/>
      <c r="E5628" s="353">
        <v>5420.8548475200014</v>
      </c>
    </row>
    <row r="5629" spans="1:5">
      <c r="A5629" s="242" t="s">
        <v>13085</v>
      </c>
      <c r="B5629" s="220">
        <v>146281</v>
      </c>
      <c r="C5629" s="242" t="s">
        <v>6837</v>
      </c>
      <c r="D5629" s="353"/>
      <c r="E5629" s="353">
        <v>1587.6765495360005</v>
      </c>
    </row>
    <row r="5630" spans="1:5">
      <c r="A5630" s="242" t="s">
        <v>13087</v>
      </c>
      <c r="B5630" s="220">
        <v>146282</v>
      </c>
      <c r="C5630" s="242" t="s">
        <v>9628</v>
      </c>
      <c r="D5630" s="353"/>
      <c r="E5630" s="353">
        <v>236.29921473600007</v>
      </c>
    </row>
    <row r="5631" spans="1:5">
      <c r="A5631" s="242" t="s">
        <v>13089</v>
      </c>
      <c r="B5631" s="220">
        <v>146283</v>
      </c>
      <c r="C5631" s="242" t="s">
        <v>9630</v>
      </c>
      <c r="D5631" s="353"/>
      <c r="E5631" s="353">
        <v>95.660872992000009</v>
      </c>
    </row>
    <row r="5632" spans="1:5">
      <c r="A5632" s="242" t="s">
        <v>13091</v>
      </c>
      <c r="B5632" s="220">
        <v>146374</v>
      </c>
      <c r="C5632" s="242" t="s">
        <v>16542</v>
      </c>
      <c r="D5632" s="353"/>
      <c r="E5632" s="353">
        <v>128.43758196000002</v>
      </c>
    </row>
    <row r="5633" spans="1:5">
      <c r="A5633" s="242" t="s">
        <v>13093</v>
      </c>
      <c r="B5633" s="220">
        <v>146390</v>
      </c>
      <c r="C5633" s="242" t="s">
        <v>9633</v>
      </c>
      <c r="D5633" s="353"/>
      <c r="E5633" s="353">
        <v>2458.2099458160005</v>
      </c>
    </row>
    <row r="5634" spans="1:5">
      <c r="A5634" s="242" t="s">
        <v>13095</v>
      </c>
      <c r="B5634" s="220">
        <v>146392</v>
      </c>
      <c r="C5634" s="242" t="s">
        <v>9635</v>
      </c>
      <c r="D5634" s="353"/>
      <c r="E5634" s="353">
        <v>1328.7697267679998</v>
      </c>
    </row>
    <row r="5635" spans="1:5">
      <c r="A5635" s="242" t="s">
        <v>13097</v>
      </c>
      <c r="B5635" s="220">
        <v>146393</v>
      </c>
      <c r="C5635" s="242" t="s">
        <v>9637</v>
      </c>
      <c r="D5635" s="353"/>
      <c r="E5635" s="353">
        <v>1063.0114587360001</v>
      </c>
    </row>
    <row r="5636" spans="1:5">
      <c r="A5636" s="242" t="s">
        <v>13099</v>
      </c>
      <c r="B5636" s="220">
        <v>146394</v>
      </c>
      <c r="C5636" s="242" t="s">
        <v>9639</v>
      </c>
      <c r="D5636" s="353"/>
      <c r="E5636" s="353">
        <v>837.11909224800013</v>
      </c>
    </row>
    <row r="5637" spans="1:5">
      <c r="A5637" s="242" t="s">
        <v>13101</v>
      </c>
      <c r="B5637" s="220">
        <v>146395</v>
      </c>
      <c r="C5637" s="242" t="s">
        <v>9641</v>
      </c>
      <c r="D5637" s="353"/>
      <c r="E5637" s="353">
        <v>1051.9670154240002</v>
      </c>
    </row>
    <row r="5638" spans="1:5">
      <c r="A5638" s="242" t="s">
        <v>13103</v>
      </c>
      <c r="B5638" s="220">
        <v>146396</v>
      </c>
      <c r="C5638" s="242" t="s">
        <v>9643</v>
      </c>
      <c r="D5638" s="353"/>
      <c r="E5638" s="353">
        <v>941.24160820800012</v>
      </c>
    </row>
    <row r="5639" spans="1:5">
      <c r="A5639" s="242" t="s">
        <v>13105</v>
      </c>
      <c r="B5639" s="220">
        <v>146397</v>
      </c>
      <c r="C5639" s="242" t="s">
        <v>9645</v>
      </c>
      <c r="D5639" s="353"/>
      <c r="E5639" s="353">
        <v>3.6526632480000005</v>
      </c>
    </row>
    <row r="5640" spans="1:5">
      <c r="A5640" s="242" t="s">
        <v>13107</v>
      </c>
      <c r="B5640" s="220">
        <v>146401</v>
      </c>
      <c r="C5640" s="242" t="s">
        <v>7770</v>
      </c>
      <c r="D5640" s="353"/>
      <c r="E5640" s="353">
        <v>217.04168246400005</v>
      </c>
    </row>
    <row r="5641" spans="1:5">
      <c r="A5641" s="242" t="s">
        <v>13109</v>
      </c>
      <c r="B5641" s="220">
        <v>146569</v>
      </c>
      <c r="C5641" s="242" t="s">
        <v>7743</v>
      </c>
      <c r="D5641" s="353"/>
      <c r="E5641" s="353">
        <v>48.824652528000009</v>
      </c>
    </row>
    <row r="5642" spans="1:5">
      <c r="A5642" s="242" t="s">
        <v>13111</v>
      </c>
      <c r="B5642" s="220">
        <v>146570</v>
      </c>
      <c r="C5642" s="242" t="s">
        <v>9649</v>
      </c>
      <c r="D5642" s="353"/>
      <c r="E5642" s="353">
        <v>191295.91798056007</v>
      </c>
    </row>
    <row r="5643" spans="1:5">
      <c r="A5643" s="242" t="s">
        <v>13113</v>
      </c>
      <c r="B5643" s="220">
        <v>146571</v>
      </c>
      <c r="C5643" s="242" t="s">
        <v>22314</v>
      </c>
      <c r="D5643" s="353"/>
      <c r="E5643" s="353">
        <v>7573.2244898400004</v>
      </c>
    </row>
    <row r="5644" spans="1:5">
      <c r="A5644" s="242" t="s">
        <v>13114</v>
      </c>
      <c r="B5644" s="220">
        <v>146573</v>
      </c>
      <c r="C5644" s="242" t="s">
        <v>17151</v>
      </c>
      <c r="D5644" s="353"/>
      <c r="E5644" s="353">
        <v>141.17867654400001</v>
      </c>
    </row>
    <row r="5645" spans="1:5">
      <c r="A5645" s="242" t="s">
        <v>13116</v>
      </c>
      <c r="B5645" s="220">
        <v>146574</v>
      </c>
      <c r="C5645" s="242" t="s">
        <v>9653</v>
      </c>
      <c r="D5645" s="353"/>
      <c r="E5645" s="353">
        <v>686.51697679200015</v>
      </c>
    </row>
    <row r="5646" spans="1:5">
      <c r="A5646" s="242" t="s">
        <v>13118</v>
      </c>
      <c r="B5646" s="220">
        <v>146575</v>
      </c>
      <c r="C5646" s="242" t="s">
        <v>9655</v>
      </c>
      <c r="D5646" s="353"/>
      <c r="E5646" s="353">
        <v>2701.7496468720005</v>
      </c>
    </row>
    <row r="5647" spans="1:5">
      <c r="A5647" s="242" t="s">
        <v>13119</v>
      </c>
      <c r="B5647" s="220">
        <v>146576</v>
      </c>
      <c r="C5647" s="242" t="s">
        <v>9657</v>
      </c>
      <c r="D5647" s="353"/>
      <c r="E5647" s="353">
        <v>2297.6764767360005</v>
      </c>
    </row>
    <row r="5648" spans="1:5">
      <c r="A5648" s="242" t="s">
        <v>13121</v>
      </c>
      <c r="B5648" s="220">
        <v>146577</v>
      </c>
      <c r="C5648" s="242" t="s">
        <v>9659</v>
      </c>
      <c r="D5648" s="353"/>
      <c r="E5648" s="353">
        <v>645.47314538400008</v>
      </c>
    </row>
    <row r="5649" spans="1:5">
      <c r="A5649" s="242" t="s">
        <v>13123</v>
      </c>
      <c r="B5649" s="220">
        <v>146578</v>
      </c>
      <c r="C5649" s="242" t="s">
        <v>9661</v>
      </c>
      <c r="D5649" s="353"/>
      <c r="E5649" s="353">
        <v>3066.7133841840005</v>
      </c>
    </row>
    <row r="5650" spans="1:5">
      <c r="A5650" s="242" t="s">
        <v>13125</v>
      </c>
      <c r="B5650" s="220">
        <v>146579</v>
      </c>
      <c r="C5650" s="242" t="s">
        <v>9663</v>
      </c>
      <c r="D5650" s="353"/>
      <c r="E5650" s="353">
        <v>3066.7133841840005</v>
      </c>
    </row>
    <row r="5651" spans="1:5">
      <c r="A5651" s="242" t="s">
        <v>13127</v>
      </c>
      <c r="B5651" s="220">
        <v>146580</v>
      </c>
      <c r="C5651" s="242" t="s">
        <v>7816</v>
      </c>
      <c r="D5651" s="353"/>
      <c r="E5651" s="353">
        <v>7890.9197388480015</v>
      </c>
    </row>
    <row r="5652" spans="1:5">
      <c r="A5652" s="242" t="s">
        <v>13129</v>
      </c>
      <c r="B5652" s="220">
        <v>146583</v>
      </c>
      <c r="C5652" s="242" t="s">
        <v>2587</v>
      </c>
      <c r="D5652" s="353"/>
      <c r="E5652" s="353">
        <v>140.63834174400003</v>
      </c>
    </row>
    <row r="5653" spans="1:5">
      <c r="A5653" s="242" t="s">
        <v>13131</v>
      </c>
      <c r="B5653" s="220">
        <v>146595</v>
      </c>
      <c r="C5653" s="242" t="s">
        <v>9667</v>
      </c>
      <c r="D5653" s="353"/>
      <c r="E5653" s="353">
        <v>2540.4921291599999</v>
      </c>
    </row>
    <row r="5654" spans="1:5">
      <c r="A5654" s="242" t="s">
        <v>13133</v>
      </c>
      <c r="B5654" s="220">
        <v>146601</v>
      </c>
      <c r="C5654" s="242" t="s">
        <v>4890</v>
      </c>
      <c r="D5654" s="353"/>
      <c r="E5654" s="353">
        <v>158.33970979200004</v>
      </c>
    </row>
    <row r="5655" spans="1:5">
      <c r="A5655" s="242" t="s">
        <v>13135</v>
      </c>
      <c r="B5655" s="220">
        <v>146602</v>
      </c>
      <c r="C5655" s="242" t="s">
        <v>2587</v>
      </c>
      <c r="D5655" s="353"/>
      <c r="E5655" s="353">
        <v>182.70880927200002</v>
      </c>
    </row>
    <row r="5656" spans="1:5">
      <c r="A5656" s="242" t="s">
        <v>13136</v>
      </c>
      <c r="B5656" s="220">
        <v>146630</v>
      </c>
      <c r="C5656" s="242" t="s">
        <v>9671</v>
      </c>
      <c r="D5656" s="353"/>
      <c r="E5656" s="353">
        <v>7308.2334972240014</v>
      </c>
    </row>
    <row r="5657" spans="1:5">
      <c r="A5657" s="242" t="s">
        <v>13138</v>
      </c>
      <c r="B5657" s="220">
        <v>146640</v>
      </c>
      <c r="C5657" s="242" t="s">
        <v>9673</v>
      </c>
      <c r="D5657" s="353"/>
      <c r="E5657" s="353">
        <v>31115.363171832003</v>
      </c>
    </row>
    <row r="5658" spans="1:5">
      <c r="A5658" s="242" t="s">
        <v>13139</v>
      </c>
      <c r="B5658" s="220">
        <v>146642</v>
      </c>
      <c r="C5658" s="242" t="s">
        <v>9675</v>
      </c>
      <c r="D5658" s="353"/>
      <c r="E5658" s="353">
        <v>3875.5837730880007</v>
      </c>
    </row>
    <row r="5659" spans="1:5">
      <c r="A5659" s="242" t="s">
        <v>13140</v>
      </c>
      <c r="B5659" s="220">
        <v>146651</v>
      </c>
      <c r="C5659" s="242" t="s">
        <v>2587</v>
      </c>
      <c r="D5659" s="353"/>
      <c r="E5659" s="353">
        <v>112.97319998400003</v>
      </c>
    </row>
    <row r="5660" spans="1:5">
      <c r="A5660" s="242" t="s">
        <v>13141</v>
      </c>
      <c r="B5660" s="220">
        <v>146655</v>
      </c>
      <c r="C5660" s="242" t="s">
        <v>9678</v>
      </c>
      <c r="D5660" s="353"/>
      <c r="E5660" s="353">
        <v>20817.392386032003</v>
      </c>
    </row>
    <row r="5661" spans="1:5">
      <c r="A5661" s="242" t="s">
        <v>13142</v>
      </c>
      <c r="B5661" s="220">
        <v>14666</v>
      </c>
      <c r="C5661" s="242" t="s">
        <v>28536</v>
      </c>
      <c r="D5661" s="353"/>
      <c r="E5661" s="353">
        <v>71.97259536</v>
      </c>
    </row>
    <row r="5662" spans="1:5">
      <c r="A5662" s="242" t="s">
        <v>13144</v>
      </c>
      <c r="B5662" s="220">
        <v>146667</v>
      </c>
      <c r="C5662" s="242" t="s">
        <v>9681</v>
      </c>
      <c r="D5662" s="353"/>
      <c r="E5662" s="353">
        <v>2319.6140696160005</v>
      </c>
    </row>
    <row r="5663" spans="1:5">
      <c r="A5663" s="242" t="s">
        <v>13145</v>
      </c>
      <c r="B5663" s="220">
        <v>146668</v>
      </c>
      <c r="C5663" s="242" t="s">
        <v>9681</v>
      </c>
      <c r="D5663" s="353"/>
      <c r="E5663" s="353">
        <v>2597.5298706480007</v>
      </c>
    </row>
    <row r="5664" spans="1:5">
      <c r="A5664" s="242" t="s">
        <v>13146</v>
      </c>
      <c r="B5664" s="220">
        <v>146669</v>
      </c>
      <c r="C5664" s="242" t="s">
        <v>6109</v>
      </c>
      <c r="D5664" s="353"/>
      <c r="E5664" s="353">
        <v>94.342456080000034</v>
      </c>
    </row>
    <row r="5665" spans="1:5">
      <c r="A5665" s="242" t="s">
        <v>13147</v>
      </c>
      <c r="B5665" s="220">
        <v>146672</v>
      </c>
      <c r="C5665" s="242" t="s">
        <v>26833</v>
      </c>
      <c r="D5665" s="353"/>
      <c r="E5665" s="353">
        <v>3100.462695792</v>
      </c>
    </row>
    <row r="5666" spans="1:5">
      <c r="A5666" s="242" t="s">
        <v>13148</v>
      </c>
      <c r="B5666" s="220">
        <v>146674</v>
      </c>
      <c r="C5666" s="242" t="s">
        <v>17151</v>
      </c>
      <c r="D5666" s="353"/>
      <c r="E5666" s="353">
        <v>147.73834101600002</v>
      </c>
    </row>
    <row r="5667" spans="1:5">
      <c r="A5667" s="242" t="s">
        <v>13149</v>
      </c>
      <c r="B5667" s="220">
        <v>146675</v>
      </c>
      <c r="C5667" s="242" t="s">
        <v>9687</v>
      </c>
      <c r="D5667" s="353"/>
      <c r="E5667" s="353">
        <v>14395.005373320002</v>
      </c>
    </row>
    <row r="5668" spans="1:5">
      <c r="A5668" s="242" t="s">
        <v>13151</v>
      </c>
      <c r="B5668" s="220">
        <v>146676</v>
      </c>
      <c r="C5668" s="242" t="s">
        <v>12989</v>
      </c>
      <c r="D5668" s="353"/>
      <c r="E5668" s="353">
        <v>83745.269495352011</v>
      </c>
    </row>
    <row r="5669" spans="1:5">
      <c r="A5669" s="242" t="s">
        <v>13152</v>
      </c>
      <c r="B5669" s="220">
        <v>146679</v>
      </c>
      <c r="C5669" s="242" t="s">
        <v>12991</v>
      </c>
      <c r="D5669" s="353"/>
      <c r="E5669" s="353">
        <v>8858.4648451200028</v>
      </c>
    </row>
    <row r="5670" spans="1:5">
      <c r="A5670" s="242" t="s">
        <v>13154</v>
      </c>
      <c r="B5670" s="220">
        <v>146680</v>
      </c>
      <c r="C5670" s="242" t="s">
        <v>12993</v>
      </c>
      <c r="D5670" s="353"/>
      <c r="E5670" s="353">
        <v>42370.029141120001</v>
      </c>
    </row>
    <row r="5671" spans="1:5">
      <c r="A5671" s="242" t="s">
        <v>13155</v>
      </c>
      <c r="B5671" s="220">
        <v>146683</v>
      </c>
      <c r="C5671" s="242" t="s">
        <v>12995</v>
      </c>
      <c r="D5671" s="353"/>
      <c r="E5671" s="353">
        <v>7629.3436621680021</v>
      </c>
    </row>
    <row r="5672" spans="1:5">
      <c r="A5672" s="242" t="s">
        <v>13156</v>
      </c>
      <c r="B5672" s="220">
        <v>146685</v>
      </c>
      <c r="C5672" s="242" t="s">
        <v>12997</v>
      </c>
      <c r="D5672" s="353"/>
      <c r="E5672" s="353">
        <v>17274.006447984</v>
      </c>
    </row>
    <row r="5673" spans="1:5">
      <c r="A5673" s="242" t="s">
        <v>13157</v>
      </c>
      <c r="B5673" s="220">
        <v>146688</v>
      </c>
      <c r="C5673" s="242" t="s">
        <v>12999</v>
      </c>
      <c r="D5673" s="353"/>
      <c r="E5673" s="353">
        <v>4345.9776365760008</v>
      </c>
    </row>
    <row r="5674" spans="1:5">
      <c r="A5674" s="242" t="s">
        <v>13159</v>
      </c>
      <c r="B5674" s="220">
        <v>146689</v>
      </c>
      <c r="C5674" s="242" t="s">
        <v>13001</v>
      </c>
      <c r="D5674" s="353"/>
      <c r="E5674" s="353">
        <v>17727.682352760006</v>
      </c>
    </row>
    <row r="5675" spans="1:5">
      <c r="A5675" s="242" t="s">
        <v>13160</v>
      </c>
      <c r="B5675" s="220">
        <v>146690</v>
      </c>
      <c r="C5675" s="242" t="s">
        <v>13003</v>
      </c>
      <c r="D5675" s="353"/>
      <c r="E5675" s="353">
        <v>51284.850905880005</v>
      </c>
    </row>
    <row r="5676" spans="1:5">
      <c r="A5676" s="242" t="s">
        <v>13161</v>
      </c>
      <c r="B5676" s="220">
        <v>146691</v>
      </c>
      <c r="C5676" s="242" t="s">
        <v>18962</v>
      </c>
      <c r="D5676" s="353"/>
      <c r="E5676" s="353">
        <v>595.09232863200009</v>
      </c>
    </row>
    <row r="5677" spans="1:5">
      <c r="A5677" s="242" t="s">
        <v>13162</v>
      </c>
      <c r="B5677" s="220">
        <v>146692</v>
      </c>
      <c r="C5677" s="242" t="s">
        <v>13006</v>
      </c>
      <c r="D5677" s="353"/>
      <c r="E5677" s="353">
        <v>1377.8429333040003</v>
      </c>
    </row>
    <row r="5678" spans="1:5">
      <c r="A5678" s="242" t="s">
        <v>13163</v>
      </c>
      <c r="B5678" s="220">
        <v>146693</v>
      </c>
      <c r="C5678" s="242" t="s">
        <v>13008</v>
      </c>
      <c r="D5678" s="353"/>
      <c r="E5678" s="353">
        <v>1431.3360785040004</v>
      </c>
    </row>
    <row r="5679" spans="1:5">
      <c r="A5679" s="242" t="s">
        <v>13164</v>
      </c>
      <c r="B5679" s="220">
        <v>146694</v>
      </c>
      <c r="C5679" s="242" t="s">
        <v>633</v>
      </c>
      <c r="D5679" s="353"/>
      <c r="E5679" s="353">
        <v>2677.0455398160007</v>
      </c>
    </row>
    <row r="5680" spans="1:5">
      <c r="A5680" s="242" t="s">
        <v>13165</v>
      </c>
      <c r="B5680" s="220">
        <v>146696</v>
      </c>
      <c r="C5680" s="242" t="s">
        <v>22280</v>
      </c>
      <c r="D5680" s="353"/>
      <c r="E5680" s="353">
        <v>2823.9517652400004</v>
      </c>
    </row>
    <row r="5681" spans="1:5">
      <c r="A5681" s="242" t="s">
        <v>13166</v>
      </c>
      <c r="B5681" s="220">
        <v>146697</v>
      </c>
      <c r="C5681" s="242" t="s">
        <v>13012</v>
      </c>
      <c r="D5681" s="353"/>
      <c r="E5681" s="353">
        <v>290.57044204800007</v>
      </c>
    </row>
    <row r="5682" spans="1:5">
      <c r="A5682" s="242" t="s">
        <v>13167</v>
      </c>
      <c r="B5682" s="220">
        <v>146698</v>
      </c>
      <c r="C5682" s="242" t="s">
        <v>13001</v>
      </c>
      <c r="D5682" s="353"/>
      <c r="E5682" s="353">
        <v>16753.664035584003</v>
      </c>
    </row>
    <row r="5683" spans="1:5">
      <c r="A5683" s="242" t="s">
        <v>13168</v>
      </c>
      <c r="B5683" s="220">
        <v>146701</v>
      </c>
      <c r="C5683" s="242" t="s">
        <v>3085</v>
      </c>
      <c r="D5683" s="353"/>
      <c r="E5683" s="353">
        <v>40580.872551360007</v>
      </c>
    </row>
    <row r="5684" spans="1:5">
      <c r="A5684" s="242" t="s">
        <v>13169</v>
      </c>
      <c r="B5684" s="220">
        <v>146703</v>
      </c>
      <c r="C5684" s="242" t="s">
        <v>3139</v>
      </c>
      <c r="D5684" s="353"/>
      <c r="E5684" s="353">
        <v>149126.14772301607</v>
      </c>
    </row>
    <row r="5685" spans="1:5">
      <c r="A5685" s="242" t="s">
        <v>13170</v>
      </c>
      <c r="B5685" s="220">
        <v>146705</v>
      </c>
      <c r="C5685" s="242" t="s">
        <v>13017</v>
      </c>
      <c r="D5685" s="353"/>
      <c r="E5685" s="353">
        <v>14526.360763200002</v>
      </c>
    </row>
    <row r="5686" spans="1:5">
      <c r="A5686" s="242" t="s">
        <v>13171</v>
      </c>
      <c r="B5686" s="220">
        <v>146710</v>
      </c>
      <c r="C5686" s="242" t="s">
        <v>13019</v>
      </c>
      <c r="D5686" s="353"/>
      <c r="E5686" s="353">
        <v>431688.95771536813</v>
      </c>
    </row>
    <row r="5687" spans="1:5">
      <c r="A5687" s="242" t="s">
        <v>13172</v>
      </c>
      <c r="B5687" s="220">
        <v>146714</v>
      </c>
      <c r="C5687" s="242" t="s">
        <v>13021</v>
      </c>
      <c r="D5687" s="353"/>
      <c r="E5687" s="353">
        <v>68.082184800000007</v>
      </c>
    </row>
    <row r="5688" spans="1:5">
      <c r="A5688" s="242" t="s">
        <v>13173</v>
      </c>
      <c r="B5688" s="220">
        <v>146715</v>
      </c>
      <c r="C5688" s="242" t="s">
        <v>13023</v>
      </c>
      <c r="D5688" s="353"/>
      <c r="E5688" s="353">
        <v>16576.412607792001</v>
      </c>
    </row>
    <row r="5689" spans="1:5">
      <c r="A5689" s="242" t="s">
        <v>13175</v>
      </c>
      <c r="B5689" s="220">
        <v>146716</v>
      </c>
      <c r="C5689" s="242" t="s">
        <v>14789</v>
      </c>
      <c r="D5689" s="353"/>
      <c r="E5689" s="353">
        <v>9312.4757574720006</v>
      </c>
    </row>
    <row r="5690" spans="1:5">
      <c r="A5690" s="242" t="s">
        <v>13177</v>
      </c>
      <c r="B5690" s="220">
        <v>146717</v>
      </c>
      <c r="C5690" s="242" t="s">
        <v>13026</v>
      </c>
      <c r="D5690" s="353"/>
      <c r="E5690" s="353">
        <v>537.51425234400006</v>
      </c>
    </row>
    <row r="5691" spans="1:5">
      <c r="A5691" s="242" t="s">
        <v>13179</v>
      </c>
      <c r="B5691" s="220">
        <v>146718</v>
      </c>
      <c r="C5691" s="242" t="s">
        <v>13028</v>
      </c>
      <c r="D5691" s="353"/>
      <c r="E5691" s="353">
        <v>2934.3961983600011</v>
      </c>
    </row>
    <row r="5692" spans="1:5">
      <c r="A5692" s="242" t="s">
        <v>13180</v>
      </c>
      <c r="B5692" s="220">
        <v>146719</v>
      </c>
      <c r="C5692" s="242" t="s">
        <v>13030</v>
      </c>
      <c r="D5692" s="353"/>
      <c r="E5692" s="353">
        <v>1120.0492002240003</v>
      </c>
    </row>
    <row r="5693" spans="1:5">
      <c r="A5693" s="242" t="s">
        <v>13182</v>
      </c>
      <c r="B5693" s="220">
        <v>146720</v>
      </c>
      <c r="C5693" s="242" t="s">
        <v>22296</v>
      </c>
      <c r="D5693" s="353"/>
      <c r="E5693" s="353">
        <v>170499.43655128806</v>
      </c>
    </row>
    <row r="5694" spans="1:5">
      <c r="A5694" s="242" t="s">
        <v>13184</v>
      </c>
      <c r="B5694" s="220">
        <v>146725</v>
      </c>
      <c r="C5694" s="242" t="s">
        <v>13033</v>
      </c>
      <c r="D5694" s="353"/>
      <c r="E5694" s="353">
        <v>26889.988262616003</v>
      </c>
    </row>
    <row r="5695" spans="1:5">
      <c r="A5695" s="242" t="s">
        <v>13186</v>
      </c>
      <c r="B5695" s="220">
        <v>146726</v>
      </c>
      <c r="C5695" s="242" t="s">
        <v>13035</v>
      </c>
      <c r="D5695" s="353"/>
      <c r="E5695" s="353">
        <v>11298.778902360003</v>
      </c>
    </row>
    <row r="5696" spans="1:5">
      <c r="A5696" s="242" t="s">
        <v>13188</v>
      </c>
      <c r="B5696" s="220">
        <v>146728</v>
      </c>
      <c r="C5696" s="242" t="s">
        <v>26829</v>
      </c>
      <c r="D5696" s="353"/>
      <c r="E5696" s="353">
        <v>171.42661864800002</v>
      </c>
    </row>
    <row r="5697" spans="1:5">
      <c r="A5697" s="242" t="s">
        <v>13190</v>
      </c>
      <c r="B5697" s="220">
        <v>146730</v>
      </c>
      <c r="C5697" s="242" t="s">
        <v>13038</v>
      </c>
      <c r="D5697" s="353"/>
      <c r="E5697" s="353">
        <v>45387.237050928001</v>
      </c>
    </row>
    <row r="5698" spans="1:5">
      <c r="A5698" s="242" t="s">
        <v>13191</v>
      </c>
      <c r="B5698" s="220">
        <v>146731</v>
      </c>
      <c r="C5698" s="242" t="s">
        <v>13040</v>
      </c>
      <c r="D5698" s="353"/>
      <c r="E5698" s="353">
        <v>31502.945323872009</v>
      </c>
    </row>
    <row r="5699" spans="1:5">
      <c r="A5699" s="242" t="s">
        <v>13193</v>
      </c>
      <c r="B5699" s="220">
        <v>146732</v>
      </c>
      <c r="C5699" s="242" t="s">
        <v>22276</v>
      </c>
      <c r="D5699" s="353"/>
      <c r="E5699" s="353">
        <v>5735.8808426160003</v>
      </c>
    </row>
    <row r="5700" spans="1:5">
      <c r="A5700" s="242" t="s">
        <v>13195</v>
      </c>
      <c r="B5700" s="220">
        <v>146735</v>
      </c>
      <c r="C5700" s="242" t="s">
        <v>3085</v>
      </c>
      <c r="D5700" s="353"/>
      <c r="E5700" s="353">
        <v>431361.03933194414</v>
      </c>
    </row>
    <row r="5701" spans="1:5">
      <c r="A5701" s="242" t="s">
        <v>13197</v>
      </c>
      <c r="B5701" s="220">
        <v>146740</v>
      </c>
      <c r="C5701" s="242" t="s">
        <v>13044</v>
      </c>
      <c r="D5701" s="353"/>
      <c r="E5701" s="353">
        <v>18628.355624184005</v>
      </c>
    </row>
    <row r="5702" spans="1:5">
      <c r="A5702" s="242" t="s">
        <v>13199</v>
      </c>
      <c r="B5702" s="220">
        <v>146764</v>
      </c>
      <c r="C5702" s="242" t="s">
        <v>16542</v>
      </c>
      <c r="D5702" s="353"/>
      <c r="E5702" s="353">
        <v>346.05201931200014</v>
      </c>
    </row>
    <row r="5703" spans="1:5">
      <c r="A5703" s="242" t="s">
        <v>13201</v>
      </c>
      <c r="B5703" s="220">
        <v>146765</v>
      </c>
      <c r="C5703" s="242" t="s">
        <v>16542</v>
      </c>
      <c r="D5703" s="353"/>
      <c r="E5703" s="353">
        <v>214.16710132800006</v>
      </c>
    </row>
    <row r="5704" spans="1:5">
      <c r="A5704" s="242" t="s">
        <v>13203</v>
      </c>
      <c r="B5704" s="220">
        <v>146785</v>
      </c>
      <c r="C5704" s="242" t="s">
        <v>13048</v>
      </c>
      <c r="D5704" s="353"/>
      <c r="E5704" s="353">
        <v>35987.518836647992</v>
      </c>
    </row>
    <row r="5705" spans="1:5">
      <c r="A5705" s="242" t="s">
        <v>13205</v>
      </c>
      <c r="B5705" s="220">
        <v>146794</v>
      </c>
      <c r="C5705" s="242" t="s">
        <v>13050</v>
      </c>
      <c r="D5705" s="353"/>
      <c r="E5705" s="353">
        <v>7577.8389490320014</v>
      </c>
    </row>
    <row r="5706" spans="1:5">
      <c r="A5706" s="242" t="s">
        <v>13207</v>
      </c>
      <c r="B5706" s="220">
        <v>146909</v>
      </c>
      <c r="C5706" s="242" t="s">
        <v>13052</v>
      </c>
      <c r="D5706" s="353"/>
      <c r="E5706" s="353">
        <v>1922.9326795440006</v>
      </c>
    </row>
    <row r="5707" spans="1:5">
      <c r="A5707" s="242" t="s">
        <v>13209</v>
      </c>
      <c r="B5707" s="220">
        <v>147002</v>
      </c>
      <c r="C5707" s="242" t="s">
        <v>14783</v>
      </c>
      <c r="D5707" s="353"/>
      <c r="E5707" s="353">
        <v>1218.0443195520002</v>
      </c>
    </row>
    <row r="5708" spans="1:5">
      <c r="A5708" s="242" t="s">
        <v>13210</v>
      </c>
      <c r="B5708" s="220">
        <v>147042</v>
      </c>
      <c r="C5708" s="242" t="s">
        <v>13055</v>
      </c>
      <c r="D5708" s="353"/>
      <c r="E5708" s="353">
        <v>903.35333203200014</v>
      </c>
    </row>
    <row r="5709" spans="1:5">
      <c r="A5709" s="242" t="s">
        <v>13211</v>
      </c>
      <c r="B5709" s="220">
        <v>147044</v>
      </c>
      <c r="C5709" s="242" t="s">
        <v>16542</v>
      </c>
      <c r="D5709" s="353"/>
      <c r="E5709" s="353">
        <v>254.68140463199998</v>
      </c>
    </row>
    <row r="5710" spans="1:5">
      <c r="A5710" s="242" t="s">
        <v>13213</v>
      </c>
      <c r="B5710" s="220">
        <v>147047</v>
      </c>
      <c r="C5710" s="242" t="s">
        <v>13058</v>
      </c>
      <c r="D5710" s="353"/>
      <c r="E5710" s="353">
        <v>34.430133456000014</v>
      </c>
    </row>
    <row r="5711" spans="1:5">
      <c r="A5711" s="242" t="s">
        <v>13214</v>
      </c>
      <c r="B5711" s="220">
        <v>147052</v>
      </c>
      <c r="C5711" s="242" t="s">
        <v>13060</v>
      </c>
      <c r="D5711" s="353"/>
      <c r="E5711" s="353">
        <v>246.26298844800004</v>
      </c>
    </row>
    <row r="5712" spans="1:5">
      <c r="A5712" s="242" t="s">
        <v>13216</v>
      </c>
      <c r="B5712" s="220">
        <v>147055</v>
      </c>
      <c r="C5712" s="242" t="s">
        <v>13062</v>
      </c>
      <c r="D5712" s="353"/>
      <c r="E5712" s="353">
        <v>129.79922565600003</v>
      </c>
    </row>
    <row r="5713" spans="1:5">
      <c r="A5713" s="242" t="s">
        <v>13217</v>
      </c>
      <c r="B5713" s="220">
        <v>147060</v>
      </c>
      <c r="C5713" s="242" t="s">
        <v>13064</v>
      </c>
      <c r="D5713" s="353"/>
      <c r="E5713" s="353">
        <v>2465.7422129279998</v>
      </c>
    </row>
    <row r="5714" spans="1:5">
      <c r="A5714" s="242" t="s">
        <v>13219</v>
      </c>
      <c r="B5714" s="220">
        <v>147062</v>
      </c>
      <c r="C5714" s="242" t="s">
        <v>13066</v>
      </c>
      <c r="D5714" s="353"/>
      <c r="E5714" s="353">
        <v>595.09232863200009</v>
      </c>
    </row>
    <row r="5715" spans="1:5">
      <c r="A5715" s="242" t="s">
        <v>13221</v>
      </c>
      <c r="B5715" s="220">
        <v>147064</v>
      </c>
      <c r="C5715" s="242" t="s">
        <v>17151</v>
      </c>
      <c r="D5715" s="353"/>
      <c r="E5715" s="353">
        <v>311.57865907200005</v>
      </c>
    </row>
    <row r="5716" spans="1:5">
      <c r="A5716" s="242" t="s">
        <v>13222</v>
      </c>
      <c r="B5716" s="220">
        <v>147068</v>
      </c>
      <c r="C5716" s="242" t="s">
        <v>13066</v>
      </c>
      <c r="D5716" s="353"/>
      <c r="E5716" s="353">
        <v>504.25124205600014</v>
      </c>
    </row>
    <row r="5717" spans="1:5">
      <c r="A5717" s="242" t="s">
        <v>13224</v>
      </c>
      <c r="B5717" s="220">
        <v>147069</v>
      </c>
      <c r="C5717" s="242" t="s">
        <v>13070</v>
      </c>
      <c r="D5717" s="353"/>
      <c r="E5717" s="353">
        <v>113.69724861600002</v>
      </c>
    </row>
    <row r="5718" spans="1:5">
      <c r="A5718" s="242" t="s">
        <v>13226</v>
      </c>
      <c r="B5718" s="220">
        <v>147070</v>
      </c>
      <c r="C5718" s="242" t="s">
        <v>17151</v>
      </c>
      <c r="D5718" s="353"/>
      <c r="E5718" s="353">
        <v>262.21367174400001</v>
      </c>
    </row>
    <row r="5719" spans="1:5">
      <c r="A5719" s="242" t="s">
        <v>13227</v>
      </c>
      <c r="B5719" s="220">
        <v>147072</v>
      </c>
      <c r="C5719" s="242" t="s">
        <v>17151</v>
      </c>
      <c r="D5719" s="353"/>
      <c r="E5719" s="353">
        <v>262.21367174400001</v>
      </c>
    </row>
    <row r="5720" spans="1:5">
      <c r="A5720" s="242" t="s">
        <v>13229</v>
      </c>
      <c r="B5720" s="220">
        <v>147075</v>
      </c>
      <c r="C5720" s="242" t="s">
        <v>13074</v>
      </c>
      <c r="D5720" s="353"/>
      <c r="E5720" s="353">
        <v>169.33011962400002</v>
      </c>
    </row>
    <row r="5721" spans="1:5">
      <c r="A5721" s="242" t="s">
        <v>13231</v>
      </c>
      <c r="B5721" s="220">
        <v>147076</v>
      </c>
      <c r="C5721" s="242" t="s">
        <v>13076</v>
      </c>
      <c r="D5721" s="353"/>
      <c r="E5721" s="353">
        <v>439.81091380800012</v>
      </c>
    </row>
    <row r="5722" spans="1:5">
      <c r="A5722" s="242" t="s">
        <v>13233</v>
      </c>
      <c r="B5722" s="220">
        <v>147077</v>
      </c>
      <c r="C5722" s="242" t="s">
        <v>13078</v>
      </c>
      <c r="D5722" s="353"/>
      <c r="E5722" s="353">
        <v>488.20329849600012</v>
      </c>
    </row>
    <row r="5723" spans="1:5">
      <c r="A5723" s="242" t="s">
        <v>13234</v>
      </c>
      <c r="B5723" s="220">
        <v>147078</v>
      </c>
      <c r="C5723" s="242" t="s">
        <v>17151</v>
      </c>
      <c r="D5723" s="353"/>
      <c r="E5723" s="353">
        <v>344.93892962400002</v>
      </c>
    </row>
    <row r="5724" spans="1:5">
      <c r="A5724" s="242" t="s">
        <v>13235</v>
      </c>
      <c r="B5724" s="220">
        <v>147079</v>
      </c>
      <c r="C5724" s="242" t="s">
        <v>17151</v>
      </c>
      <c r="D5724" s="353"/>
      <c r="E5724" s="353">
        <v>122.89374691200003</v>
      </c>
    </row>
    <row r="5725" spans="1:5">
      <c r="A5725" s="242" t="s">
        <v>13236</v>
      </c>
      <c r="B5725" s="220">
        <v>147080</v>
      </c>
      <c r="C5725" s="242" t="s">
        <v>13074</v>
      </c>
      <c r="D5725" s="353"/>
      <c r="E5725" s="353">
        <v>360.44653838400012</v>
      </c>
    </row>
    <row r="5726" spans="1:5">
      <c r="A5726" s="242" t="s">
        <v>13238</v>
      </c>
      <c r="B5726" s="220">
        <v>147081</v>
      </c>
      <c r="C5726" s="242" t="s">
        <v>4955</v>
      </c>
      <c r="D5726" s="353"/>
      <c r="E5726" s="353">
        <v>155.67045588000008</v>
      </c>
    </row>
    <row r="5727" spans="1:5">
      <c r="A5727" s="242" t="s">
        <v>13240</v>
      </c>
      <c r="B5727" s="220">
        <v>147082</v>
      </c>
      <c r="C5727" s="242" t="s">
        <v>17151</v>
      </c>
      <c r="D5727" s="353"/>
      <c r="E5727" s="353">
        <v>286.48551096000011</v>
      </c>
    </row>
    <row r="5728" spans="1:5">
      <c r="A5728" s="242" t="s">
        <v>13241</v>
      </c>
      <c r="B5728" s="220">
        <v>147102</v>
      </c>
      <c r="C5728" s="242" t="s">
        <v>6011</v>
      </c>
      <c r="D5728" s="353"/>
      <c r="E5728" s="353">
        <v>987.05119255200032</v>
      </c>
    </row>
    <row r="5729" spans="1:5">
      <c r="A5729" s="242" t="s">
        <v>13242</v>
      </c>
      <c r="B5729" s="220">
        <v>147107</v>
      </c>
      <c r="C5729" s="242" t="s">
        <v>13086</v>
      </c>
      <c r="D5729" s="353"/>
      <c r="E5729" s="353">
        <v>4.4307453599999995</v>
      </c>
    </row>
    <row r="5730" spans="1:5">
      <c r="A5730" s="242" t="s">
        <v>13243</v>
      </c>
      <c r="B5730" s="220">
        <v>147109</v>
      </c>
      <c r="C5730" s="242" t="s">
        <v>13088</v>
      </c>
      <c r="D5730" s="353"/>
      <c r="E5730" s="353">
        <v>5703.9794760240011</v>
      </c>
    </row>
    <row r="5731" spans="1:5">
      <c r="A5731" s="242" t="s">
        <v>13245</v>
      </c>
      <c r="B5731" s="220">
        <v>147120</v>
      </c>
      <c r="C5731" s="242" t="s">
        <v>13090</v>
      </c>
      <c r="D5731" s="353"/>
      <c r="E5731" s="353">
        <v>2592.7641177120004</v>
      </c>
    </row>
    <row r="5732" spans="1:5">
      <c r="A5732" s="242" t="s">
        <v>13247</v>
      </c>
      <c r="B5732" s="220">
        <v>147126</v>
      </c>
      <c r="C5732" s="242" t="s">
        <v>13092</v>
      </c>
      <c r="D5732" s="353"/>
      <c r="E5732" s="353">
        <v>165.00744122400005</v>
      </c>
    </row>
    <row r="5733" spans="1:5">
      <c r="A5733" s="242" t="s">
        <v>13249</v>
      </c>
      <c r="B5733" s="220">
        <v>147129</v>
      </c>
      <c r="C5733" s="242" t="s">
        <v>13094</v>
      </c>
      <c r="D5733" s="353"/>
      <c r="E5733" s="353">
        <v>719.77998708000018</v>
      </c>
    </row>
    <row r="5734" spans="1:5">
      <c r="A5734" s="242" t="s">
        <v>13251</v>
      </c>
      <c r="B5734" s="220">
        <v>147132</v>
      </c>
      <c r="C5734" s="242" t="s">
        <v>13096</v>
      </c>
      <c r="D5734" s="353"/>
      <c r="E5734" s="353">
        <v>442.92324225600009</v>
      </c>
    </row>
    <row r="5735" spans="1:5">
      <c r="A5735" s="242" t="s">
        <v>13253</v>
      </c>
      <c r="B5735" s="220">
        <v>147134</v>
      </c>
      <c r="C5735" s="242" t="s">
        <v>13098</v>
      </c>
      <c r="D5735" s="353"/>
      <c r="E5735" s="353">
        <v>664.38486338399991</v>
      </c>
    </row>
    <row r="5736" spans="1:5">
      <c r="A5736" s="242" t="s">
        <v>13255</v>
      </c>
      <c r="B5736" s="220">
        <v>147135</v>
      </c>
      <c r="C5736" s="242" t="s">
        <v>13100</v>
      </c>
      <c r="D5736" s="353"/>
      <c r="E5736" s="353">
        <v>12102.872731632004</v>
      </c>
    </row>
    <row r="5737" spans="1:5">
      <c r="A5737" s="242" t="s">
        <v>13256</v>
      </c>
      <c r="B5737" s="220">
        <v>147138</v>
      </c>
      <c r="C5737" s="242" t="s">
        <v>13102</v>
      </c>
      <c r="D5737" s="353"/>
      <c r="E5737" s="353">
        <v>1638.8354484000006</v>
      </c>
    </row>
    <row r="5738" spans="1:5">
      <c r="A5738" s="242" t="s">
        <v>13258</v>
      </c>
      <c r="B5738" s="220">
        <v>147140</v>
      </c>
      <c r="C5738" s="242" t="s">
        <v>13104</v>
      </c>
      <c r="D5738" s="353"/>
      <c r="E5738" s="353">
        <v>37517.466016152015</v>
      </c>
    </row>
    <row r="5739" spans="1:5">
      <c r="A5739" s="242" t="s">
        <v>13259</v>
      </c>
      <c r="B5739" s="220">
        <v>147141</v>
      </c>
      <c r="C5739" s="242" t="s">
        <v>13106</v>
      </c>
      <c r="D5739" s="353"/>
      <c r="E5739" s="353">
        <v>35757.206531496005</v>
      </c>
    </row>
    <row r="5740" spans="1:5">
      <c r="A5740" s="242" t="s">
        <v>13260</v>
      </c>
      <c r="B5740" s="220">
        <v>147143</v>
      </c>
      <c r="C5740" s="242" t="s">
        <v>13108</v>
      </c>
      <c r="D5740" s="353"/>
      <c r="E5740" s="353">
        <v>4761.4302576</v>
      </c>
    </row>
    <row r="5741" spans="1:5">
      <c r="A5741" s="242" t="s">
        <v>13262</v>
      </c>
      <c r="B5741" s="220">
        <v>147144</v>
      </c>
      <c r="C5741" s="242" t="s">
        <v>13110</v>
      </c>
      <c r="D5741" s="353"/>
      <c r="E5741" s="353">
        <v>3764.8475591760007</v>
      </c>
    </row>
    <row r="5742" spans="1:5">
      <c r="A5742" s="242" t="s">
        <v>13264</v>
      </c>
      <c r="B5742" s="220">
        <v>147148</v>
      </c>
      <c r="C5742" s="242" t="s">
        <v>13112</v>
      </c>
      <c r="D5742" s="353"/>
      <c r="E5742" s="353">
        <v>1417.3738272720002</v>
      </c>
    </row>
    <row r="5743" spans="1:5">
      <c r="A5743" s="242" t="s">
        <v>13265</v>
      </c>
      <c r="B5743" s="220">
        <v>147161</v>
      </c>
      <c r="C5743" s="242" t="s">
        <v>24204</v>
      </c>
      <c r="D5743" s="353"/>
      <c r="E5743" s="353">
        <v>88.604100504000002</v>
      </c>
    </row>
    <row r="5744" spans="1:5">
      <c r="A5744" s="242" t="s">
        <v>13266</v>
      </c>
      <c r="B5744" s="220">
        <v>147165</v>
      </c>
      <c r="C5744" s="242" t="s">
        <v>13115</v>
      </c>
      <c r="D5744" s="353"/>
      <c r="E5744" s="353">
        <v>92792.419252631997</v>
      </c>
    </row>
    <row r="5745" spans="1:5">
      <c r="A5745" s="242" t="s">
        <v>13267</v>
      </c>
      <c r="B5745" s="220">
        <v>147167</v>
      </c>
      <c r="C5745" s="242" t="s">
        <v>13117</v>
      </c>
      <c r="D5745" s="353"/>
      <c r="E5745" s="353">
        <v>8676.4476643920025</v>
      </c>
    </row>
    <row r="5746" spans="1:5">
      <c r="A5746" s="242" t="s">
        <v>13269</v>
      </c>
      <c r="B5746" s="220">
        <v>147169</v>
      </c>
      <c r="C5746" s="242" t="s">
        <v>5018</v>
      </c>
      <c r="D5746" s="353"/>
      <c r="E5746" s="353">
        <v>34.235612928000016</v>
      </c>
    </row>
    <row r="5747" spans="1:5">
      <c r="A5747" s="242" t="s">
        <v>13271</v>
      </c>
      <c r="B5747" s="220">
        <v>147172</v>
      </c>
      <c r="C5747" s="242" t="s">
        <v>13120</v>
      </c>
      <c r="D5747" s="353"/>
      <c r="E5747" s="353">
        <v>287.55537386400005</v>
      </c>
    </row>
    <row r="5748" spans="1:5">
      <c r="A5748" s="242" t="s">
        <v>13273</v>
      </c>
      <c r="B5748" s="220">
        <v>147173</v>
      </c>
      <c r="C5748" s="242" t="s">
        <v>13122</v>
      </c>
      <c r="D5748" s="353"/>
      <c r="E5748" s="353">
        <v>287.55537386400005</v>
      </c>
    </row>
    <row r="5749" spans="1:5">
      <c r="A5749" s="242" t="s">
        <v>13275</v>
      </c>
      <c r="B5749" s="220">
        <v>147174</v>
      </c>
      <c r="C5749" s="242" t="s">
        <v>13124</v>
      </c>
      <c r="D5749" s="353"/>
      <c r="E5749" s="353">
        <v>3297.2202098640009</v>
      </c>
    </row>
    <row r="5750" spans="1:5">
      <c r="A5750" s="242" t="s">
        <v>13276</v>
      </c>
      <c r="B5750" s="220">
        <v>147177</v>
      </c>
      <c r="C5750" s="242" t="s">
        <v>13126</v>
      </c>
      <c r="D5750" s="353"/>
      <c r="E5750" s="353">
        <v>1660.9675618080005</v>
      </c>
    </row>
    <row r="5751" spans="1:5">
      <c r="A5751" s="242" t="s">
        <v>13278</v>
      </c>
      <c r="B5751" s="220">
        <v>147178</v>
      </c>
      <c r="C5751" s="242" t="s">
        <v>13128</v>
      </c>
      <c r="D5751" s="353"/>
      <c r="E5751" s="353">
        <v>221.46162112800005</v>
      </c>
    </row>
    <row r="5752" spans="1:5">
      <c r="A5752" s="242" t="s">
        <v>13280</v>
      </c>
      <c r="B5752" s="220">
        <v>147180</v>
      </c>
      <c r="C5752" s="242" t="s">
        <v>13130</v>
      </c>
      <c r="D5752" s="353"/>
      <c r="E5752" s="353">
        <v>32931.352787760006</v>
      </c>
    </row>
    <row r="5753" spans="1:5">
      <c r="A5753" s="242" t="s">
        <v>13282</v>
      </c>
      <c r="B5753" s="220">
        <v>147192</v>
      </c>
      <c r="C5753" s="242" t="s">
        <v>13132</v>
      </c>
      <c r="D5753" s="353"/>
      <c r="E5753" s="353">
        <v>8292.7559229120016</v>
      </c>
    </row>
    <row r="5754" spans="1:5">
      <c r="A5754" s="242" t="s">
        <v>13283</v>
      </c>
      <c r="B5754" s="220">
        <v>147193</v>
      </c>
      <c r="C5754" s="242" t="s">
        <v>13134</v>
      </c>
      <c r="D5754" s="353"/>
      <c r="E5754" s="353">
        <v>2783.9777967360005</v>
      </c>
    </row>
    <row r="5755" spans="1:5">
      <c r="A5755" s="242" t="s">
        <v>13285</v>
      </c>
      <c r="B5755" s="220">
        <v>147194</v>
      </c>
      <c r="C5755" s="242" t="s">
        <v>10392</v>
      </c>
      <c r="D5755" s="353"/>
      <c r="E5755" s="353">
        <v>1901.7839754720003</v>
      </c>
    </row>
    <row r="5756" spans="1:5">
      <c r="A5756" s="242" t="s">
        <v>13287</v>
      </c>
      <c r="B5756" s="220">
        <v>147196</v>
      </c>
      <c r="C5756" s="242" t="s">
        <v>13137</v>
      </c>
      <c r="D5756" s="353"/>
      <c r="E5756" s="353">
        <v>101.44245535200002</v>
      </c>
    </row>
    <row r="5757" spans="1:5">
      <c r="A5757" s="242" t="s">
        <v>13288</v>
      </c>
      <c r="B5757" s="220">
        <v>147198</v>
      </c>
      <c r="C5757" s="242" t="s">
        <v>14920</v>
      </c>
      <c r="D5757" s="353"/>
      <c r="E5757" s="353">
        <v>394.97393210400008</v>
      </c>
    </row>
    <row r="5758" spans="1:5">
      <c r="A5758" s="242" t="s">
        <v>13289</v>
      </c>
      <c r="B5758" s="220">
        <v>147199</v>
      </c>
      <c r="C5758" s="242" t="s">
        <v>10392</v>
      </c>
      <c r="D5758" s="353"/>
      <c r="E5758" s="353">
        <v>1914.5250700560002</v>
      </c>
    </row>
    <row r="5759" spans="1:5">
      <c r="A5759" s="242" t="s">
        <v>13290</v>
      </c>
      <c r="B5759" s="220">
        <v>147203</v>
      </c>
      <c r="C5759" s="242" t="s">
        <v>24287</v>
      </c>
      <c r="D5759" s="353"/>
      <c r="E5759" s="353">
        <v>100.08081165600002</v>
      </c>
    </row>
    <row r="5760" spans="1:5">
      <c r="A5760" s="242" t="s">
        <v>13291</v>
      </c>
      <c r="B5760" s="220">
        <v>147204</v>
      </c>
      <c r="C5760" s="242" t="s">
        <v>7743</v>
      </c>
      <c r="D5760" s="353"/>
      <c r="E5760" s="353">
        <v>139.17943778400002</v>
      </c>
    </row>
    <row r="5761" spans="1:5">
      <c r="A5761" s="242" t="s">
        <v>13293</v>
      </c>
      <c r="B5761" s="220">
        <v>147205</v>
      </c>
      <c r="C5761" s="242" t="s">
        <v>13143</v>
      </c>
      <c r="D5761" s="353"/>
      <c r="E5761" s="353">
        <v>405427.562538984</v>
      </c>
    </row>
    <row r="5762" spans="1:5">
      <c r="A5762" s="242" t="s">
        <v>13295</v>
      </c>
      <c r="B5762" s="220">
        <v>147206</v>
      </c>
      <c r="C5762" s="242" t="s">
        <v>3085</v>
      </c>
      <c r="D5762" s="353"/>
      <c r="E5762" s="353">
        <v>10630.157814143999</v>
      </c>
    </row>
    <row r="5763" spans="1:5">
      <c r="A5763" s="242" t="s">
        <v>13297</v>
      </c>
      <c r="B5763" s="220">
        <v>147207</v>
      </c>
      <c r="C5763" s="242" t="s">
        <v>24287</v>
      </c>
      <c r="D5763" s="353"/>
      <c r="E5763" s="353">
        <v>111.07122148800002</v>
      </c>
    </row>
    <row r="5764" spans="1:5">
      <c r="A5764" s="242" t="s">
        <v>13298</v>
      </c>
      <c r="B5764" s="220">
        <v>147208</v>
      </c>
      <c r="C5764" s="242" t="s">
        <v>24287</v>
      </c>
      <c r="D5764" s="353"/>
      <c r="E5764" s="353">
        <v>114.72388473600002</v>
      </c>
    </row>
    <row r="5765" spans="1:5">
      <c r="A5765" s="242" t="s">
        <v>13299</v>
      </c>
      <c r="B5765" s="220">
        <v>147210</v>
      </c>
      <c r="C5765" s="242" t="s">
        <v>24287</v>
      </c>
      <c r="D5765" s="353"/>
      <c r="E5765" s="353">
        <v>304.38139953600006</v>
      </c>
    </row>
    <row r="5766" spans="1:5">
      <c r="A5766" s="242" t="s">
        <v>13301</v>
      </c>
      <c r="B5766" s="220">
        <v>147211</v>
      </c>
      <c r="C5766" s="242" t="s">
        <v>10703</v>
      </c>
      <c r="D5766" s="353"/>
      <c r="E5766" s="353">
        <v>215.82052581600004</v>
      </c>
    </row>
    <row r="5767" spans="1:5">
      <c r="A5767" s="242" t="s">
        <v>13302</v>
      </c>
      <c r="B5767" s="220">
        <v>147214</v>
      </c>
      <c r="C5767" s="242" t="s">
        <v>13150</v>
      </c>
      <c r="D5767" s="353"/>
      <c r="E5767" s="353">
        <v>10087.596834768003</v>
      </c>
    </row>
    <row r="5768" spans="1:5">
      <c r="A5768" s="242" t="s">
        <v>13303</v>
      </c>
      <c r="B5768" s="220">
        <v>147215</v>
      </c>
      <c r="C5768" s="242" t="s">
        <v>1516</v>
      </c>
      <c r="D5768" s="353"/>
      <c r="E5768" s="353">
        <v>163.64579752800003</v>
      </c>
    </row>
    <row r="5769" spans="1:5">
      <c r="A5769" s="242" t="s">
        <v>13304</v>
      </c>
      <c r="B5769" s="220">
        <v>147217</v>
      </c>
      <c r="C5769" s="242" t="s">
        <v>13153</v>
      </c>
      <c r="D5769" s="353"/>
      <c r="E5769" s="353">
        <v>853.41558981600019</v>
      </c>
    </row>
    <row r="5770" spans="1:5">
      <c r="A5770" s="242" t="s">
        <v>13305</v>
      </c>
      <c r="B5770" s="220">
        <v>147220</v>
      </c>
      <c r="C5770" s="242" t="s">
        <v>1516</v>
      </c>
      <c r="D5770" s="353"/>
      <c r="E5770" s="353">
        <v>147.83560128000005</v>
      </c>
    </row>
    <row r="5771" spans="1:5">
      <c r="A5771" s="242" t="s">
        <v>13306</v>
      </c>
      <c r="B5771" s="220">
        <v>147221</v>
      </c>
      <c r="C5771" s="242" t="s">
        <v>10703</v>
      </c>
      <c r="D5771" s="353"/>
      <c r="E5771" s="353">
        <v>22.812935256000006</v>
      </c>
    </row>
    <row r="5772" spans="1:5">
      <c r="A5772" s="242" t="s">
        <v>13307</v>
      </c>
      <c r="B5772" s="220">
        <v>147222</v>
      </c>
      <c r="C5772" s="242" t="s">
        <v>7743</v>
      </c>
      <c r="D5772" s="353"/>
      <c r="E5772" s="353">
        <v>300.43695549600005</v>
      </c>
    </row>
    <row r="5773" spans="1:5">
      <c r="A5773" s="242" t="s">
        <v>13308</v>
      </c>
      <c r="B5773" s="220">
        <v>147223</v>
      </c>
      <c r="C5773" s="242" t="s">
        <v>13158</v>
      </c>
      <c r="D5773" s="353"/>
      <c r="E5773" s="353">
        <v>152.60135421600003</v>
      </c>
    </row>
    <row r="5774" spans="1:5">
      <c r="A5774" s="242" t="s">
        <v>13309</v>
      </c>
      <c r="B5774" s="220">
        <v>147228</v>
      </c>
      <c r="C5774" s="242" t="s">
        <v>16542</v>
      </c>
      <c r="D5774" s="353"/>
      <c r="E5774" s="353">
        <v>57.145808448000018</v>
      </c>
    </row>
    <row r="5775" spans="1:5">
      <c r="A5775" s="242" t="s">
        <v>13310</v>
      </c>
      <c r="B5775" s="220">
        <v>147229</v>
      </c>
      <c r="C5775" s="242" t="s">
        <v>16542</v>
      </c>
      <c r="D5775" s="353"/>
      <c r="E5775" s="353">
        <v>113.59998835200003</v>
      </c>
    </row>
    <row r="5776" spans="1:5">
      <c r="A5776" s="242" t="s">
        <v>13311</v>
      </c>
      <c r="B5776" s="220">
        <v>147230</v>
      </c>
      <c r="C5776" s="242" t="s">
        <v>16542</v>
      </c>
      <c r="D5776" s="353"/>
      <c r="E5776" s="353">
        <v>94.439716344000033</v>
      </c>
    </row>
    <row r="5777" spans="1:5">
      <c r="A5777" s="242" t="s">
        <v>13312</v>
      </c>
      <c r="B5777" s="220">
        <v>147232</v>
      </c>
      <c r="C5777" s="242" t="s">
        <v>16542</v>
      </c>
      <c r="D5777" s="353"/>
      <c r="E5777" s="353">
        <v>119.824645248</v>
      </c>
    </row>
    <row r="5778" spans="1:5">
      <c r="A5778" s="242" t="s">
        <v>13313</v>
      </c>
      <c r="B5778" s="220">
        <v>147234</v>
      </c>
      <c r="C5778" s="242" t="s">
        <v>24287</v>
      </c>
      <c r="D5778" s="353"/>
      <c r="E5778" s="353">
        <v>274.07942395200007</v>
      </c>
    </row>
    <row r="5779" spans="1:5">
      <c r="A5779" s="242" t="s">
        <v>13314</v>
      </c>
      <c r="B5779" s="220">
        <v>147235</v>
      </c>
      <c r="C5779" s="242" t="s">
        <v>16542</v>
      </c>
      <c r="D5779" s="353"/>
      <c r="E5779" s="353">
        <v>255.45948674400003</v>
      </c>
    </row>
    <row r="5780" spans="1:5">
      <c r="A5780" s="242" t="s">
        <v>13315</v>
      </c>
      <c r="B5780" s="220">
        <v>147236</v>
      </c>
      <c r="C5780" s="242" t="s">
        <v>16542</v>
      </c>
      <c r="D5780" s="353"/>
      <c r="E5780" s="353">
        <v>141.76223812800004</v>
      </c>
    </row>
    <row r="5781" spans="1:5">
      <c r="A5781" s="242" t="s">
        <v>13316</v>
      </c>
      <c r="B5781" s="220">
        <v>147237</v>
      </c>
      <c r="C5781" s="242" t="s">
        <v>7684</v>
      </c>
      <c r="D5781" s="353"/>
      <c r="E5781" s="353">
        <v>2143.6162185600006</v>
      </c>
    </row>
    <row r="5782" spans="1:5">
      <c r="A5782" s="242" t="s">
        <v>13317</v>
      </c>
      <c r="B5782" s="220">
        <v>147240</v>
      </c>
      <c r="C5782" s="242" t="s">
        <v>1624</v>
      </c>
      <c r="D5782" s="353"/>
      <c r="E5782" s="353">
        <v>286.91777880000006</v>
      </c>
    </row>
    <row r="5783" spans="1:5">
      <c r="A5783" s="242" t="s">
        <v>13318</v>
      </c>
      <c r="B5783" s="220">
        <v>147243</v>
      </c>
      <c r="C5783" s="242" t="s">
        <v>16542</v>
      </c>
      <c r="D5783" s="353"/>
      <c r="E5783" s="353">
        <v>135.44032096800004</v>
      </c>
    </row>
    <row r="5784" spans="1:5">
      <c r="A5784" s="242" t="s">
        <v>13319</v>
      </c>
      <c r="B5784" s="220">
        <v>147244</v>
      </c>
      <c r="C5784" s="242" t="s">
        <v>24287</v>
      </c>
      <c r="D5784" s="353"/>
      <c r="E5784" s="353">
        <v>192.67258298400003</v>
      </c>
    </row>
    <row r="5785" spans="1:5">
      <c r="A5785" s="242" t="s">
        <v>13320</v>
      </c>
      <c r="B5785" s="220">
        <v>147246</v>
      </c>
      <c r="C5785" s="242" t="s">
        <v>7903</v>
      </c>
      <c r="D5785" s="353"/>
      <c r="E5785" s="353">
        <v>44.739721440000011</v>
      </c>
    </row>
    <row r="5786" spans="1:5">
      <c r="A5786" s="242" t="s">
        <v>13321</v>
      </c>
      <c r="B5786" s="220">
        <v>147247</v>
      </c>
      <c r="C5786" s="242" t="s">
        <v>7903</v>
      </c>
      <c r="D5786" s="353"/>
      <c r="E5786" s="353">
        <v>118.46300155200004</v>
      </c>
    </row>
    <row r="5787" spans="1:5">
      <c r="A5787" s="242" t="s">
        <v>13322</v>
      </c>
      <c r="B5787" s="220">
        <v>147248</v>
      </c>
      <c r="C5787" s="242" t="s">
        <v>16542</v>
      </c>
      <c r="D5787" s="353"/>
      <c r="E5787" s="353">
        <v>135.44032096800004</v>
      </c>
    </row>
    <row r="5788" spans="1:5">
      <c r="A5788" s="242" t="s">
        <v>13323</v>
      </c>
      <c r="B5788" s="220">
        <v>147251</v>
      </c>
      <c r="C5788" s="242" t="s">
        <v>13174</v>
      </c>
      <c r="D5788" s="353"/>
      <c r="E5788" s="353">
        <v>8430.6169437840017</v>
      </c>
    </row>
    <row r="5789" spans="1:5">
      <c r="A5789" s="242" t="s">
        <v>13324</v>
      </c>
      <c r="B5789" s="220">
        <v>147252</v>
      </c>
      <c r="C5789" s="242" t="s">
        <v>13176</v>
      </c>
      <c r="D5789" s="353"/>
      <c r="E5789" s="353">
        <v>2852.4490225920003</v>
      </c>
    </row>
    <row r="5790" spans="1:5">
      <c r="A5790" s="242" t="s">
        <v>13325</v>
      </c>
      <c r="B5790" s="220">
        <v>147258</v>
      </c>
      <c r="C5790" s="242" t="s">
        <v>13178</v>
      </c>
      <c r="D5790" s="353"/>
      <c r="E5790" s="353">
        <v>25235.537138495998</v>
      </c>
    </row>
    <row r="5791" spans="1:5">
      <c r="A5791" s="242" t="s">
        <v>13326</v>
      </c>
      <c r="B5791" s="220">
        <v>147259</v>
      </c>
      <c r="C5791" s="242" t="s">
        <v>8927</v>
      </c>
      <c r="D5791" s="353"/>
      <c r="E5791" s="353">
        <v>4872.1556648160013</v>
      </c>
    </row>
    <row r="5792" spans="1:5">
      <c r="A5792" s="242" t="s">
        <v>13327</v>
      </c>
      <c r="B5792" s="220">
        <v>147260</v>
      </c>
      <c r="C5792" s="242" t="s">
        <v>13181</v>
      </c>
      <c r="D5792" s="353"/>
      <c r="E5792" s="353">
        <v>73082.334972240002</v>
      </c>
    </row>
    <row r="5793" spans="1:5">
      <c r="A5793" s="242" t="s">
        <v>13328</v>
      </c>
      <c r="B5793" s="220">
        <v>147261</v>
      </c>
      <c r="C5793" s="242" t="s">
        <v>13183</v>
      </c>
      <c r="D5793" s="353"/>
      <c r="E5793" s="353">
        <v>14516.829257328005</v>
      </c>
    </row>
    <row r="5794" spans="1:5">
      <c r="A5794" s="242" t="s">
        <v>13329</v>
      </c>
      <c r="B5794" s="220">
        <v>147262</v>
      </c>
      <c r="C5794" s="242" t="s">
        <v>13185</v>
      </c>
      <c r="D5794" s="353"/>
      <c r="E5794" s="353">
        <v>49385.941511544006</v>
      </c>
    </row>
    <row r="5795" spans="1:5">
      <c r="A5795" s="242" t="s">
        <v>13330</v>
      </c>
      <c r="B5795" s="220">
        <v>147263</v>
      </c>
      <c r="C5795" s="242" t="s">
        <v>13187</v>
      </c>
      <c r="D5795" s="353"/>
      <c r="E5795" s="353">
        <v>3399.4407473280003</v>
      </c>
    </row>
    <row r="5796" spans="1:5">
      <c r="A5796" s="242" t="s">
        <v>13331</v>
      </c>
      <c r="B5796" s="220">
        <v>147264</v>
      </c>
      <c r="C5796" s="242" t="s">
        <v>13189</v>
      </c>
      <c r="D5796" s="353"/>
      <c r="E5796" s="353">
        <v>177169.29690240003</v>
      </c>
    </row>
    <row r="5797" spans="1:5">
      <c r="A5797" s="242" t="s">
        <v>13332</v>
      </c>
      <c r="B5797" s="220">
        <v>147496</v>
      </c>
      <c r="C5797" s="242" t="s">
        <v>16542</v>
      </c>
      <c r="D5797" s="353"/>
      <c r="E5797" s="353">
        <v>65.315670624000006</v>
      </c>
    </row>
    <row r="5798" spans="1:5">
      <c r="A5798" s="242" t="s">
        <v>13333</v>
      </c>
      <c r="B5798" s="220">
        <v>147533</v>
      </c>
      <c r="C5798" s="242" t="s">
        <v>13192</v>
      </c>
      <c r="D5798" s="353"/>
      <c r="E5798" s="353">
        <v>1264.4374654800001</v>
      </c>
    </row>
    <row r="5799" spans="1:5">
      <c r="A5799" s="242" t="s">
        <v>13334</v>
      </c>
      <c r="B5799" s="220">
        <v>147534</v>
      </c>
      <c r="C5799" s="242" t="s">
        <v>13194</v>
      </c>
      <c r="D5799" s="353"/>
      <c r="E5799" s="353">
        <v>1829.9518671600003</v>
      </c>
    </row>
    <row r="5800" spans="1:5">
      <c r="A5800" s="242" t="s">
        <v>13335</v>
      </c>
      <c r="B5800" s="220">
        <v>147571</v>
      </c>
      <c r="C5800" s="242" t="s">
        <v>13196</v>
      </c>
      <c r="D5800" s="353"/>
      <c r="E5800" s="353">
        <v>2994.0599669760004</v>
      </c>
    </row>
    <row r="5801" spans="1:5">
      <c r="A5801" s="242" t="s">
        <v>13336</v>
      </c>
      <c r="B5801" s="220">
        <v>147573</v>
      </c>
      <c r="C5801" s="242" t="s">
        <v>13198</v>
      </c>
      <c r="D5801" s="353"/>
      <c r="E5801" s="353">
        <v>173.17730340000003</v>
      </c>
    </row>
    <row r="5802" spans="1:5">
      <c r="A5802" s="242" t="s">
        <v>13337</v>
      </c>
      <c r="B5802" s="220">
        <v>147574</v>
      </c>
      <c r="C5802" s="242" t="s">
        <v>13200</v>
      </c>
      <c r="D5802" s="353"/>
      <c r="E5802" s="353">
        <v>233.42463360000002</v>
      </c>
    </row>
    <row r="5803" spans="1:5">
      <c r="A5803" s="242" t="s">
        <v>13338</v>
      </c>
      <c r="B5803" s="220">
        <v>147575</v>
      </c>
      <c r="C5803" s="242" t="s">
        <v>13202</v>
      </c>
      <c r="D5803" s="353"/>
      <c r="E5803" s="353">
        <v>249.37531689600002</v>
      </c>
    </row>
    <row r="5804" spans="1:5">
      <c r="A5804" s="242" t="s">
        <v>13339</v>
      </c>
      <c r="B5804" s="220">
        <v>147576</v>
      </c>
      <c r="C5804" s="242" t="s">
        <v>13204</v>
      </c>
      <c r="D5804" s="353"/>
      <c r="E5804" s="353">
        <v>234.88353756000004</v>
      </c>
    </row>
    <row r="5805" spans="1:5">
      <c r="A5805" s="242" t="s">
        <v>13340</v>
      </c>
      <c r="B5805" s="220">
        <v>147579</v>
      </c>
      <c r="C5805" s="242" t="s">
        <v>13206</v>
      </c>
      <c r="D5805" s="353"/>
      <c r="E5805" s="353">
        <v>497.1944695680001</v>
      </c>
    </row>
    <row r="5806" spans="1:5">
      <c r="A5806" s="242" t="s">
        <v>13341</v>
      </c>
      <c r="B5806" s="220">
        <v>147585</v>
      </c>
      <c r="C5806" s="242" t="s">
        <v>13208</v>
      </c>
      <c r="D5806" s="353"/>
      <c r="E5806" s="353">
        <v>40004.854041168015</v>
      </c>
    </row>
    <row r="5807" spans="1:5">
      <c r="A5807" s="242" t="s">
        <v>13342</v>
      </c>
      <c r="B5807" s="220">
        <v>147590</v>
      </c>
      <c r="C5807" s="242" t="s">
        <v>7665</v>
      </c>
      <c r="D5807" s="353"/>
      <c r="E5807" s="353">
        <v>5968.9596619440017</v>
      </c>
    </row>
    <row r="5808" spans="1:5">
      <c r="A5808" s="242" t="s">
        <v>13343</v>
      </c>
      <c r="B5808" s="220">
        <v>147595</v>
      </c>
      <c r="C5808" s="242" t="s">
        <v>4955</v>
      </c>
      <c r="D5808" s="353"/>
      <c r="E5808" s="353">
        <v>1015.8402306960003</v>
      </c>
    </row>
    <row r="5809" spans="1:5">
      <c r="A5809" s="242" t="s">
        <v>13344</v>
      </c>
      <c r="B5809" s="220">
        <v>147596</v>
      </c>
      <c r="C5809" s="242" t="s">
        <v>13212</v>
      </c>
      <c r="D5809" s="353"/>
      <c r="E5809" s="353">
        <v>777.45532363200016</v>
      </c>
    </row>
    <row r="5810" spans="1:5">
      <c r="A5810" s="242" t="s">
        <v>13345</v>
      </c>
      <c r="B5810" s="220">
        <v>147674</v>
      </c>
      <c r="C5810" s="242" t="s">
        <v>16542</v>
      </c>
      <c r="D5810" s="353"/>
      <c r="E5810" s="353">
        <v>285.02660700000007</v>
      </c>
    </row>
    <row r="5811" spans="1:5">
      <c r="A5811" s="242" t="s">
        <v>13346</v>
      </c>
      <c r="B5811" s="220">
        <v>147675</v>
      </c>
      <c r="C5811" s="242" t="s">
        <v>13215</v>
      </c>
      <c r="D5811" s="353"/>
      <c r="E5811" s="353">
        <v>1306.6484200560003</v>
      </c>
    </row>
    <row r="5812" spans="1:5">
      <c r="A5812" s="242" t="s">
        <v>13347</v>
      </c>
      <c r="B5812" s="220">
        <v>147677</v>
      </c>
      <c r="C5812" s="242" t="s">
        <v>17151</v>
      </c>
      <c r="D5812" s="353"/>
      <c r="E5812" s="353">
        <v>1516.4820362880002</v>
      </c>
    </row>
    <row r="5813" spans="1:5">
      <c r="A5813" s="242" t="s">
        <v>13348</v>
      </c>
      <c r="B5813" s="220">
        <v>147686</v>
      </c>
      <c r="C5813" s="242" t="s">
        <v>13218</v>
      </c>
      <c r="D5813" s="353"/>
      <c r="E5813" s="353">
        <v>8932.0908649680023</v>
      </c>
    </row>
    <row r="5814" spans="1:5">
      <c r="A5814" s="242" t="s">
        <v>13349</v>
      </c>
      <c r="B5814" s="220">
        <v>147707</v>
      </c>
      <c r="C5814" s="242" t="s">
        <v>13220</v>
      </c>
      <c r="D5814" s="353"/>
      <c r="E5814" s="353">
        <v>26086.521221712006</v>
      </c>
    </row>
    <row r="5815" spans="1:5">
      <c r="A5815" s="242" t="s">
        <v>13350</v>
      </c>
      <c r="B5815" s="220">
        <v>147709</v>
      </c>
      <c r="C5815" s="242" t="s">
        <v>18964</v>
      </c>
      <c r="D5815" s="353"/>
      <c r="E5815" s="353">
        <v>3798.5968707840007</v>
      </c>
    </row>
    <row r="5816" spans="1:5">
      <c r="A5816" s="242" t="s">
        <v>13351</v>
      </c>
      <c r="B5816" s="220">
        <v>147710</v>
      </c>
      <c r="C5816" s="242" t="s">
        <v>13223</v>
      </c>
      <c r="D5816" s="353"/>
      <c r="E5816" s="353">
        <v>18934.001407152005</v>
      </c>
    </row>
    <row r="5817" spans="1:5">
      <c r="A5817" s="242" t="s">
        <v>13352</v>
      </c>
      <c r="B5817" s="220">
        <v>147714</v>
      </c>
      <c r="C5817" s="242" t="s">
        <v>13225</v>
      </c>
      <c r="D5817" s="353"/>
      <c r="E5817" s="353">
        <v>524.77315776000012</v>
      </c>
    </row>
    <row r="5818" spans="1:5">
      <c r="A5818" s="242" t="s">
        <v>13353</v>
      </c>
      <c r="B5818" s="220">
        <v>147839</v>
      </c>
      <c r="C5818" s="242" t="s">
        <v>663</v>
      </c>
      <c r="D5818" s="353"/>
      <c r="E5818" s="353">
        <v>9.0992380320000006</v>
      </c>
    </row>
    <row r="5819" spans="1:5">
      <c r="A5819" s="242" t="s">
        <v>13354</v>
      </c>
      <c r="B5819" s="220">
        <v>148017</v>
      </c>
      <c r="C5819" s="242" t="s">
        <v>13228</v>
      </c>
      <c r="D5819" s="353"/>
      <c r="E5819" s="353">
        <v>201.77182101600005</v>
      </c>
    </row>
    <row r="5820" spans="1:5">
      <c r="A5820" s="242" t="s">
        <v>13355</v>
      </c>
      <c r="B5820" s="220">
        <v>148018</v>
      </c>
      <c r="C5820" s="242" t="s">
        <v>13230</v>
      </c>
      <c r="D5820" s="353"/>
      <c r="E5820" s="353">
        <v>211.73559472800005</v>
      </c>
    </row>
    <row r="5821" spans="1:5">
      <c r="A5821" s="242" t="s">
        <v>13356</v>
      </c>
      <c r="B5821" s="220">
        <v>148019</v>
      </c>
      <c r="C5821" s="242" t="s">
        <v>13232</v>
      </c>
      <c r="D5821" s="353"/>
      <c r="E5821" s="353">
        <v>254.68140463199998</v>
      </c>
    </row>
    <row r="5822" spans="1:5">
      <c r="A5822" s="242" t="s">
        <v>13357</v>
      </c>
      <c r="B5822" s="220">
        <v>148031</v>
      </c>
      <c r="C5822" s="242" t="s">
        <v>30446</v>
      </c>
      <c r="D5822" s="353"/>
      <c r="E5822" s="353">
        <v>31.901366592000006</v>
      </c>
    </row>
    <row r="5823" spans="1:5">
      <c r="A5823" s="242" t="s">
        <v>13358</v>
      </c>
      <c r="B5823" s="220">
        <v>148032</v>
      </c>
      <c r="C5823" s="242" t="s">
        <v>4928</v>
      </c>
      <c r="D5823" s="353"/>
      <c r="E5823" s="353">
        <v>106.65128282400002</v>
      </c>
    </row>
    <row r="5824" spans="1:5">
      <c r="A5824" s="242" t="s">
        <v>13359</v>
      </c>
      <c r="B5824" s="220">
        <v>148035</v>
      </c>
      <c r="C5824" s="242" t="s">
        <v>14880</v>
      </c>
      <c r="D5824" s="353"/>
      <c r="E5824" s="353">
        <v>3190.1366592000004</v>
      </c>
    </row>
    <row r="5825" spans="1:5">
      <c r="A5825" s="242" t="s">
        <v>13360</v>
      </c>
      <c r="B5825" s="220">
        <v>148041</v>
      </c>
      <c r="C5825" s="242" t="s">
        <v>13237</v>
      </c>
      <c r="D5825" s="353"/>
      <c r="E5825" s="353">
        <v>1006.7409926640001</v>
      </c>
    </row>
    <row r="5826" spans="1:5">
      <c r="A5826" s="242" t="s">
        <v>13361</v>
      </c>
      <c r="B5826" s="220">
        <v>148042</v>
      </c>
      <c r="C5826" s="242" t="s">
        <v>13239</v>
      </c>
      <c r="D5826" s="353"/>
      <c r="E5826" s="353">
        <v>720.07176787200024</v>
      </c>
    </row>
    <row r="5827" spans="1:5">
      <c r="A5827" s="242" t="s">
        <v>13362</v>
      </c>
      <c r="B5827" s="220">
        <v>148043</v>
      </c>
      <c r="C5827" s="242" t="s">
        <v>6109</v>
      </c>
      <c r="D5827" s="353"/>
      <c r="E5827" s="353">
        <v>96.773962680000011</v>
      </c>
    </row>
    <row r="5828" spans="1:5">
      <c r="A5828" s="242" t="s">
        <v>13363</v>
      </c>
      <c r="B5828" s="220">
        <v>148044</v>
      </c>
      <c r="C5828" s="242" t="s">
        <v>3248</v>
      </c>
      <c r="D5828" s="353"/>
      <c r="E5828" s="353">
        <v>0</v>
      </c>
    </row>
    <row r="5829" spans="1:5">
      <c r="A5829" s="242" t="s">
        <v>13364</v>
      </c>
      <c r="B5829" s="220">
        <v>14805</v>
      </c>
      <c r="C5829" s="242" t="s">
        <v>10372</v>
      </c>
      <c r="D5829" s="353"/>
      <c r="E5829" s="353">
        <v>33.997865616000006</v>
      </c>
    </row>
    <row r="5830" spans="1:5">
      <c r="A5830" s="242" t="s">
        <v>13365</v>
      </c>
      <c r="B5830" s="220">
        <v>148051</v>
      </c>
      <c r="C5830" s="242" t="s">
        <v>13244</v>
      </c>
      <c r="D5830" s="353"/>
      <c r="E5830" s="353">
        <v>1424.3333394960002</v>
      </c>
    </row>
    <row r="5831" spans="1:5">
      <c r="A5831" s="242" t="s">
        <v>13366</v>
      </c>
      <c r="B5831" s="220">
        <v>148052</v>
      </c>
      <c r="C5831" s="242" t="s">
        <v>13246</v>
      </c>
      <c r="D5831" s="353"/>
      <c r="E5831" s="353">
        <v>1428.8505384240004</v>
      </c>
    </row>
    <row r="5832" spans="1:5">
      <c r="A5832" s="242" t="s">
        <v>13367</v>
      </c>
      <c r="B5832" s="220">
        <v>148053</v>
      </c>
      <c r="C5832" s="242" t="s">
        <v>13248</v>
      </c>
      <c r="D5832" s="353"/>
      <c r="E5832" s="353">
        <v>1431.0875244960005</v>
      </c>
    </row>
    <row r="5833" spans="1:5">
      <c r="A5833" s="242" t="s">
        <v>13368</v>
      </c>
      <c r="B5833" s="220">
        <v>148054</v>
      </c>
      <c r="C5833" s="242" t="s">
        <v>13250</v>
      </c>
      <c r="D5833" s="353"/>
      <c r="E5833" s="353">
        <v>1385.234713368</v>
      </c>
    </row>
    <row r="5834" spans="1:5">
      <c r="A5834" s="242" t="s">
        <v>13369</v>
      </c>
      <c r="B5834" s="220">
        <v>148055</v>
      </c>
      <c r="C5834" s="242" t="s">
        <v>13252</v>
      </c>
      <c r="D5834" s="353"/>
      <c r="E5834" s="353">
        <v>1341.0785535120003</v>
      </c>
    </row>
    <row r="5835" spans="1:5">
      <c r="A5835" s="242" t="s">
        <v>13370</v>
      </c>
      <c r="B5835" s="220">
        <v>148056</v>
      </c>
      <c r="C5835" s="242" t="s">
        <v>13254</v>
      </c>
      <c r="D5835" s="353"/>
      <c r="E5835" s="353">
        <v>1338.6470469120004</v>
      </c>
    </row>
    <row r="5836" spans="1:5">
      <c r="A5836" s="242" t="s">
        <v>13371</v>
      </c>
      <c r="B5836" s="220">
        <v>148057</v>
      </c>
      <c r="C5836" s="242" t="s">
        <v>22276</v>
      </c>
      <c r="D5836" s="353"/>
      <c r="E5836" s="353">
        <v>5323.2487692480017</v>
      </c>
    </row>
    <row r="5837" spans="1:5">
      <c r="A5837" s="242" t="s">
        <v>13373</v>
      </c>
      <c r="B5837" s="220">
        <v>148059</v>
      </c>
      <c r="C5837" s="242" t="s">
        <v>13257</v>
      </c>
      <c r="D5837" s="353"/>
      <c r="E5837" s="353">
        <v>874.75881441600006</v>
      </c>
    </row>
    <row r="5838" spans="1:5">
      <c r="A5838" s="242" t="s">
        <v>13375</v>
      </c>
      <c r="B5838" s="220">
        <v>148060</v>
      </c>
      <c r="C5838" s="242" t="s">
        <v>6168</v>
      </c>
      <c r="D5838" s="353"/>
      <c r="E5838" s="353">
        <v>711.12382358399998</v>
      </c>
    </row>
    <row r="5839" spans="1:5">
      <c r="A5839" s="242" t="s">
        <v>13377</v>
      </c>
      <c r="B5839" s="220">
        <v>148061</v>
      </c>
      <c r="C5839" s="242" t="s">
        <v>6206</v>
      </c>
      <c r="D5839" s="353"/>
      <c r="E5839" s="353">
        <v>393.32050761600004</v>
      </c>
    </row>
    <row r="5840" spans="1:5">
      <c r="A5840" s="242" t="s">
        <v>13379</v>
      </c>
      <c r="B5840" s="220">
        <v>148062</v>
      </c>
      <c r="C5840" s="242" t="s">
        <v>13261</v>
      </c>
      <c r="D5840" s="353"/>
      <c r="E5840" s="353">
        <v>229.43696277600006</v>
      </c>
    </row>
    <row r="5841" spans="1:5">
      <c r="A5841" s="242" t="s">
        <v>13381</v>
      </c>
      <c r="B5841" s="220">
        <v>148066</v>
      </c>
      <c r="C5841" s="242" t="s">
        <v>13263</v>
      </c>
      <c r="D5841" s="353"/>
      <c r="E5841" s="353">
        <v>614.00404663200004</v>
      </c>
    </row>
    <row r="5842" spans="1:5">
      <c r="A5842" s="242" t="s">
        <v>13382</v>
      </c>
      <c r="B5842" s="220">
        <v>148067</v>
      </c>
      <c r="C5842" s="242" t="s">
        <v>13263</v>
      </c>
      <c r="D5842" s="353"/>
      <c r="E5842" s="353">
        <v>420.80193554400006</v>
      </c>
    </row>
    <row r="5843" spans="1:5">
      <c r="A5843" s="242" t="s">
        <v>13383</v>
      </c>
      <c r="B5843" s="220">
        <v>148068</v>
      </c>
      <c r="C5843" s="242" t="s">
        <v>681</v>
      </c>
      <c r="D5843" s="353"/>
      <c r="E5843" s="353">
        <v>578.99035159200025</v>
      </c>
    </row>
    <row r="5844" spans="1:5">
      <c r="A5844" s="242" t="s">
        <v>13384</v>
      </c>
      <c r="B5844" s="220">
        <v>148069</v>
      </c>
      <c r="C5844" s="242" t="s">
        <v>13263</v>
      </c>
      <c r="D5844" s="353"/>
      <c r="E5844" s="353">
        <v>1082.9498128560003</v>
      </c>
    </row>
    <row r="5845" spans="1:5">
      <c r="A5845" s="242" t="s">
        <v>13385</v>
      </c>
      <c r="B5845" s="220">
        <v>148077</v>
      </c>
      <c r="C5845" s="242" t="s">
        <v>13268</v>
      </c>
      <c r="D5845" s="353"/>
      <c r="E5845" s="353">
        <v>1059.8018700240002</v>
      </c>
    </row>
    <row r="5846" spans="1:5">
      <c r="A5846" s="242" t="s">
        <v>13387</v>
      </c>
      <c r="B5846" s="220">
        <v>148088</v>
      </c>
      <c r="C5846" s="242" t="s">
        <v>13270</v>
      </c>
      <c r="D5846" s="353"/>
      <c r="E5846" s="353">
        <v>2428.9778331359998</v>
      </c>
    </row>
    <row r="5847" spans="1:5">
      <c r="A5847" s="242" t="s">
        <v>13389</v>
      </c>
      <c r="B5847" s="220">
        <v>148089</v>
      </c>
      <c r="C5847" s="242" t="s">
        <v>13272</v>
      </c>
      <c r="D5847" s="353"/>
      <c r="E5847" s="353">
        <v>2428.9778331359998</v>
      </c>
    </row>
    <row r="5848" spans="1:5">
      <c r="A5848" s="242" t="s">
        <v>13391</v>
      </c>
      <c r="B5848" s="220">
        <v>148330</v>
      </c>
      <c r="C5848" s="242" t="s">
        <v>13274</v>
      </c>
      <c r="D5848" s="353"/>
      <c r="E5848" s="353">
        <v>22.467120984000001</v>
      </c>
    </row>
    <row r="5849" spans="1:5">
      <c r="A5849" s="242" t="s">
        <v>13393</v>
      </c>
      <c r="B5849" s="220">
        <v>148334</v>
      </c>
      <c r="C5849" s="242" t="s">
        <v>2587</v>
      </c>
      <c r="D5849" s="353"/>
      <c r="E5849" s="353">
        <v>137.52601329600003</v>
      </c>
    </row>
    <row r="5850" spans="1:5">
      <c r="A5850" s="242" t="s">
        <v>13395</v>
      </c>
      <c r="B5850" s="220">
        <v>148335</v>
      </c>
      <c r="C5850" s="242" t="s">
        <v>13277</v>
      </c>
      <c r="D5850" s="353"/>
      <c r="E5850" s="353">
        <v>158.33970979200004</v>
      </c>
    </row>
    <row r="5851" spans="1:5">
      <c r="A5851" s="242" t="s">
        <v>13397</v>
      </c>
      <c r="B5851" s="220">
        <v>148336</v>
      </c>
      <c r="C5851" s="242" t="s">
        <v>13279</v>
      </c>
      <c r="D5851" s="353"/>
      <c r="E5851" s="353">
        <v>158.33970979200004</v>
      </c>
    </row>
    <row r="5852" spans="1:5">
      <c r="A5852" s="242" t="s">
        <v>13399</v>
      </c>
      <c r="B5852" s="220">
        <v>148338</v>
      </c>
      <c r="C5852" s="242" t="s">
        <v>13281</v>
      </c>
      <c r="D5852" s="353"/>
      <c r="E5852" s="353">
        <v>158.33970979200004</v>
      </c>
    </row>
    <row r="5853" spans="1:5">
      <c r="A5853" s="242" t="s">
        <v>13401</v>
      </c>
      <c r="B5853" s="220">
        <v>148339</v>
      </c>
      <c r="C5853" s="242" t="s">
        <v>2587</v>
      </c>
      <c r="D5853" s="353"/>
      <c r="E5853" s="353">
        <v>406.50467673600014</v>
      </c>
    </row>
    <row r="5854" spans="1:5">
      <c r="A5854" s="242" t="s">
        <v>13403</v>
      </c>
      <c r="B5854" s="220">
        <v>148340</v>
      </c>
      <c r="C5854" s="242" t="s">
        <v>13284</v>
      </c>
      <c r="D5854" s="353"/>
      <c r="E5854" s="353">
        <v>158.33970979200004</v>
      </c>
    </row>
    <row r="5855" spans="1:5">
      <c r="A5855" s="242" t="s">
        <v>13405</v>
      </c>
      <c r="B5855" s="220">
        <v>148342</v>
      </c>
      <c r="C5855" s="242" t="s">
        <v>13286</v>
      </c>
      <c r="D5855" s="353"/>
      <c r="E5855" s="353">
        <v>158.33970979200004</v>
      </c>
    </row>
    <row r="5856" spans="1:5">
      <c r="A5856" s="242" t="s">
        <v>13406</v>
      </c>
      <c r="B5856" s="220">
        <v>148344</v>
      </c>
      <c r="C5856" s="242" t="s">
        <v>13286</v>
      </c>
      <c r="D5856" s="353"/>
      <c r="E5856" s="353">
        <v>158.33970979200004</v>
      </c>
    </row>
    <row r="5857" spans="1:5">
      <c r="A5857" s="242" t="s">
        <v>13408</v>
      </c>
      <c r="B5857" s="220">
        <v>148346</v>
      </c>
      <c r="C5857" s="242" t="s">
        <v>13286</v>
      </c>
      <c r="D5857" s="353"/>
      <c r="E5857" s="353">
        <v>158.33970979200004</v>
      </c>
    </row>
    <row r="5858" spans="1:5">
      <c r="A5858" s="242" t="s">
        <v>13409</v>
      </c>
      <c r="B5858" s="220">
        <v>148348</v>
      </c>
      <c r="C5858" s="242" t="s">
        <v>13286</v>
      </c>
      <c r="D5858" s="353"/>
      <c r="E5858" s="353">
        <v>158.33970979200004</v>
      </c>
    </row>
    <row r="5859" spans="1:5">
      <c r="A5859" s="242" t="s">
        <v>13410</v>
      </c>
      <c r="B5859" s="220">
        <v>148350</v>
      </c>
      <c r="C5859" s="242" t="s">
        <v>13286</v>
      </c>
      <c r="D5859" s="353"/>
      <c r="E5859" s="353">
        <v>158.33970979200004</v>
      </c>
    </row>
    <row r="5860" spans="1:5">
      <c r="A5860" s="242" t="s">
        <v>13412</v>
      </c>
      <c r="B5860" s="220">
        <v>148352</v>
      </c>
      <c r="C5860" s="242" t="s">
        <v>13292</v>
      </c>
      <c r="D5860" s="353"/>
      <c r="E5860" s="353">
        <v>158.33970979200004</v>
      </c>
    </row>
    <row r="5861" spans="1:5">
      <c r="A5861" s="242" t="s">
        <v>13413</v>
      </c>
      <c r="B5861" s="220">
        <v>148353</v>
      </c>
      <c r="C5861" s="242" t="s">
        <v>13294</v>
      </c>
      <c r="D5861" s="353"/>
      <c r="E5861" s="353">
        <v>158.33970979200004</v>
      </c>
    </row>
    <row r="5862" spans="1:5">
      <c r="A5862" s="242" t="s">
        <v>13415</v>
      </c>
      <c r="B5862" s="220">
        <v>148354</v>
      </c>
      <c r="C5862" s="242" t="s">
        <v>13296</v>
      </c>
      <c r="D5862" s="353"/>
      <c r="E5862" s="353">
        <v>158.33970979200004</v>
      </c>
    </row>
    <row r="5863" spans="1:5">
      <c r="A5863" s="242" t="s">
        <v>13416</v>
      </c>
      <c r="B5863" s="220">
        <v>148355</v>
      </c>
      <c r="C5863" s="242" t="s">
        <v>13286</v>
      </c>
      <c r="D5863" s="353"/>
      <c r="E5863" s="353">
        <v>158.33970979200004</v>
      </c>
    </row>
    <row r="5864" spans="1:5">
      <c r="A5864" s="242" t="s">
        <v>16677</v>
      </c>
      <c r="B5864" s="220">
        <v>148356</v>
      </c>
      <c r="C5864" s="242" t="s">
        <v>13286</v>
      </c>
      <c r="D5864" s="353"/>
      <c r="E5864" s="353">
        <v>158.33970979200004</v>
      </c>
    </row>
    <row r="5865" spans="1:5">
      <c r="A5865" s="242" t="s">
        <v>16679</v>
      </c>
      <c r="B5865" s="220">
        <v>148359</v>
      </c>
      <c r="C5865" s="242" t="s">
        <v>13300</v>
      </c>
      <c r="D5865" s="353"/>
      <c r="E5865" s="353">
        <v>158.33970979200004</v>
      </c>
    </row>
    <row r="5866" spans="1:5">
      <c r="A5866" s="242" t="s">
        <v>16681</v>
      </c>
      <c r="B5866" s="220">
        <v>148392</v>
      </c>
      <c r="C5866" s="242" t="s">
        <v>16542</v>
      </c>
      <c r="D5866" s="353"/>
      <c r="E5866" s="353">
        <v>137.77456730400002</v>
      </c>
    </row>
    <row r="5867" spans="1:5">
      <c r="A5867" s="242" t="s">
        <v>16683</v>
      </c>
      <c r="B5867" s="220">
        <v>148393</v>
      </c>
      <c r="C5867" s="242" t="s">
        <v>16542</v>
      </c>
      <c r="D5867" s="353"/>
      <c r="E5867" s="353">
        <v>145.94442948000005</v>
      </c>
    </row>
    <row r="5868" spans="1:5">
      <c r="A5868" s="242" t="s">
        <v>16684</v>
      </c>
      <c r="B5868" s="220">
        <v>148394</v>
      </c>
      <c r="C5868" s="242" t="s">
        <v>16542</v>
      </c>
      <c r="D5868" s="353"/>
      <c r="E5868" s="353">
        <v>140.54108148000006</v>
      </c>
    </row>
    <row r="5869" spans="1:5">
      <c r="A5869" s="242" t="s">
        <v>16685</v>
      </c>
      <c r="B5869" s="220">
        <v>148395</v>
      </c>
      <c r="C5869" s="242" t="s">
        <v>16542</v>
      </c>
      <c r="D5869" s="353"/>
      <c r="E5869" s="353">
        <v>159.89587401600008</v>
      </c>
    </row>
    <row r="5870" spans="1:5">
      <c r="A5870" s="242" t="s">
        <v>16687</v>
      </c>
      <c r="B5870" s="220">
        <v>148396</v>
      </c>
      <c r="C5870" s="242" t="s">
        <v>16542</v>
      </c>
      <c r="D5870" s="353"/>
      <c r="E5870" s="353">
        <v>270.96709550400004</v>
      </c>
    </row>
    <row r="5871" spans="1:5">
      <c r="A5871" s="242" t="s">
        <v>16689</v>
      </c>
      <c r="B5871" s="220">
        <v>148397</v>
      </c>
      <c r="C5871" s="242" t="s">
        <v>16542</v>
      </c>
      <c r="D5871" s="353"/>
      <c r="E5871" s="353">
        <v>281.9142785520001</v>
      </c>
    </row>
    <row r="5872" spans="1:5">
      <c r="A5872" s="242" t="s">
        <v>16690</v>
      </c>
      <c r="B5872" s="220">
        <v>148398</v>
      </c>
      <c r="C5872" s="242" t="s">
        <v>16542</v>
      </c>
      <c r="D5872" s="353"/>
      <c r="E5872" s="353">
        <v>96.773962680000011</v>
      </c>
    </row>
    <row r="5873" spans="1:5">
      <c r="A5873" s="242" t="s">
        <v>16656</v>
      </c>
      <c r="B5873" s="220">
        <v>148399</v>
      </c>
      <c r="C5873" s="242" t="s">
        <v>16542</v>
      </c>
      <c r="D5873" s="353"/>
      <c r="E5873" s="353">
        <v>100.08081165600002</v>
      </c>
    </row>
    <row r="5874" spans="1:5">
      <c r="A5874" s="242" t="s">
        <v>16657</v>
      </c>
      <c r="B5874" s="220">
        <v>148400</v>
      </c>
      <c r="C5874" s="242" t="s">
        <v>16542</v>
      </c>
      <c r="D5874" s="353"/>
      <c r="E5874" s="353">
        <v>104.51155701600003</v>
      </c>
    </row>
    <row r="5875" spans="1:5">
      <c r="A5875" s="242" t="s">
        <v>16658</v>
      </c>
      <c r="B5875" s="220">
        <v>148401</v>
      </c>
      <c r="C5875" s="242" t="s">
        <v>16542</v>
      </c>
      <c r="D5875" s="353"/>
      <c r="E5875" s="353">
        <v>104.51155701600003</v>
      </c>
    </row>
    <row r="5876" spans="1:5">
      <c r="A5876" s="242" t="s">
        <v>16660</v>
      </c>
      <c r="B5876" s="220">
        <v>148402</v>
      </c>
      <c r="C5876" s="242" t="s">
        <v>16542</v>
      </c>
      <c r="D5876" s="353"/>
      <c r="E5876" s="353">
        <v>170.39998252800004</v>
      </c>
    </row>
    <row r="5877" spans="1:5">
      <c r="A5877" s="242" t="s">
        <v>16662</v>
      </c>
      <c r="B5877" s="220">
        <v>148403</v>
      </c>
      <c r="C5877" s="242" t="s">
        <v>16542</v>
      </c>
      <c r="D5877" s="353"/>
      <c r="E5877" s="353">
        <v>178.18080364800002</v>
      </c>
    </row>
    <row r="5878" spans="1:5">
      <c r="A5878" s="242" t="s">
        <v>16664</v>
      </c>
      <c r="B5878" s="220">
        <v>148404</v>
      </c>
      <c r="C5878" s="242" t="s">
        <v>16542</v>
      </c>
      <c r="D5878" s="353"/>
      <c r="E5878" s="353">
        <v>356.55612782400004</v>
      </c>
    </row>
    <row r="5879" spans="1:5">
      <c r="A5879" s="242" t="s">
        <v>16666</v>
      </c>
      <c r="B5879" s="220">
        <v>148405</v>
      </c>
      <c r="C5879" s="242" t="s">
        <v>16542</v>
      </c>
      <c r="D5879" s="353"/>
      <c r="E5879" s="353">
        <v>465.39036324000006</v>
      </c>
    </row>
    <row r="5880" spans="1:5">
      <c r="A5880" s="242" t="s">
        <v>16667</v>
      </c>
      <c r="B5880" s="220">
        <v>148406</v>
      </c>
      <c r="C5880" s="242" t="s">
        <v>16542</v>
      </c>
      <c r="D5880" s="353"/>
      <c r="E5880" s="353">
        <v>230.40956541600005</v>
      </c>
    </row>
    <row r="5881" spans="1:5">
      <c r="A5881" s="242" t="s">
        <v>16669</v>
      </c>
      <c r="B5881" s="220">
        <v>148407</v>
      </c>
      <c r="C5881" s="242" t="s">
        <v>16542</v>
      </c>
      <c r="D5881" s="353"/>
      <c r="E5881" s="353">
        <v>223.11504561600003</v>
      </c>
    </row>
    <row r="5882" spans="1:5">
      <c r="A5882" s="242" t="s">
        <v>16671</v>
      </c>
      <c r="B5882" s="220">
        <v>148408</v>
      </c>
      <c r="C5882" s="242" t="s">
        <v>16542</v>
      </c>
      <c r="D5882" s="353"/>
      <c r="E5882" s="353">
        <v>347.12188221600002</v>
      </c>
    </row>
    <row r="5883" spans="1:5">
      <c r="A5883" s="242" t="s">
        <v>16672</v>
      </c>
      <c r="B5883" s="220">
        <v>148409</v>
      </c>
      <c r="C5883" s="242" t="s">
        <v>16542</v>
      </c>
      <c r="D5883" s="353"/>
      <c r="E5883" s="353">
        <v>859.83476724000013</v>
      </c>
    </row>
    <row r="5884" spans="1:5">
      <c r="A5884" s="242" t="s">
        <v>16673</v>
      </c>
      <c r="B5884" s="220">
        <v>148410</v>
      </c>
      <c r="C5884" s="242" t="s">
        <v>16542</v>
      </c>
      <c r="D5884" s="353"/>
      <c r="E5884" s="353">
        <v>310.94106400800007</v>
      </c>
    </row>
    <row r="5885" spans="1:5">
      <c r="A5885" s="242" t="s">
        <v>16674</v>
      </c>
      <c r="B5885" s="220">
        <v>148411</v>
      </c>
      <c r="C5885" s="242" t="s">
        <v>16542</v>
      </c>
      <c r="D5885" s="353"/>
      <c r="E5885" s="353">
        <v>101.98279015200004</v>
      </c>
    </row>
    <row r="5886" spans="1:5">
      <c r="A5886" s="242" t="s">
        <v>16675</v>
      </c>
      <c r="B5886" s="220">
        <v>148412</v>
      </c>
      <c r="C5886" s="242" t="s">
        <v>16542</v>
      </c>
      <c r="D5886" s="353"/>
      <c r="E5886" s="353">
        <v>101.98279015200004</v>
      </c>
    </row>
    <row r="5887" spans="1:5">
      <c r="A5887" s="242" t="s">
        <v>16676</v>
      </c>
      <c r="B5887" s="220">
        <v>148415</v>
      </c>
      <c r="C5887" s="242" t="s">
        <v>16542</v>
      </c>
      <c r="D5887" s="353"/>
      <c r="E5887" s="353">
        <v>108.49922784000003</v>
      </c>
    </row>
    <row r="5888" spans="1:5">
      <c r="A5888" s="242" t="s">
        <v>20381</v>
      </c>
      <c r="B5888" s="220">
        <v>148416</v>
      </c>
      <c r="C5888" s="242" t="s">
        <v>16542</v>
      </c>
      <c r="D5888" s="353"/>
      <c r="E5888" s="353">
        <v>100.08081165600002</v>
      </c>
    </row>
    <row r="5889" spans="1:5">
      <c r="A5889" s="242" t="s">
        <v>20382</v>
      </c>
      <c r="B5889" s="220">
        <v>148417</v>
      </c>
      <c r="C5889" s="242" t="s">
        <v>16542</v>
      </c>
      <c r="D5889" s="353"/>
      <c r="E5889" s="353">
        <v>111.26574201600002</v>
      </c>
    </row>
    <row r="5890" spans="1:5">
      <c r="A5890" s="242" t="s">
        <v>20383</v>
      </c>
      <c r="B5890" s="220">
        <v>148418</v>
      </c>
      <c r="C5890" s="242" t="s">
        <v>16542</v>
      </c>
      <c r="D5890" s="353"/>
      <c r="E5890" s="353">
        <v>124.15813034400001</v>
      </c>
    </row>
    <row r="5891" spans="1:5">
      <c r="A5891" s="242" t="s">
        <v>20384</v>
      </c>
      <c r="B5891" s="220">
        <v>148419</v>
      </c>
      <c r="C5891" s="242" t="s">
        <v>16542</v>
      </c>
      <c r="D5891" s="353"/>
      <c r="E5891" s="353">
        <v>128.67532927200003</v>
      </c>
    </row>
    <row r="5892" spans="1:5">
      <c r="A5892" s="242" t="s">
        <v>20385</v>
      </c>
      <c r="B5892" s="220">
        <v>148420</v>
      </c>
      <c r="C5892" s="242" t="s">
        <v>16542</v>
      </c>
      <c r="D5892" s="353"/>
      <c r="E5892" s="353">
        <v>135.44032096800004</v>
      </c>
    </row>
    <row r="5893" spans="1:5">
      <c r="A5893" s="242" t="s">
        <v>20387</v>
      </c>
      <c r="B5893" s="220">
        <v>148421</v>
      </c>
      <c r="C5893" s="242" t="s">
        <v>16542</v>
      </c>
      <c r="D5893" s="353"/>
      <c r="E5893" s="353">
        <v>116.37730922400003</v>
      </c>
    </row>
    <row r="5894" spans="1:5">
      <c r="A5894" s="242" t="s">
        <v>20389</v>
      </c>
      <c r="B5894" s="220">
        <v>148422</v>
      </c>
      <c r="C5894" s="242" t="s">
        <v>16542</v>
      </c>
      <c r="D5894" s="353"/>
      <c r="E5894" s="353">
        <v>151.14245025600002</v>
      </c>
    </row>
    <row r="5895" spans="1:5">
      <c r="A5895" s="242" t="s">
        <v>20391</v>
      </c>
      <c r="B5895" s="220">
        <v>148423</v>
      </c>
      <c r="C5895" s="242" t="s">
        <v>16542</v>
      </c>
      <c r="D5895" s="353"/>
      <c r="E5895" s="353">
        <v>142.73484076800003</v>
      </c>
    </row>
    <row r="5896" spans="1:5">
      <c r="A5896" s="242" t="s">
        <v>20393</v>
      </c>
      <c r="B5896" s="220">
        <v>148424</v>
      </c>
      <c r="C5896" s="242" t="s">
        <v>16542</v>
      </c>
      <c r="D5896" s="353"/>
      <c r="E5896" s="353">
        <v>56.702733912000014</v>
      </c>
    </row>
    <row r="5897" spans="1:5">
      <c r="A5897" s="242" t="s">
        <v>20395</v>
      </c>
      <c r="B5897" s="220">
        <v>148425</v>
      </c>
      <c r="C5897" s="242" t="s">
        <v>16542</v>
      </c>
      <c r="D5897" s="353"/>
      <c r="E5897" s="353">
        <v>228.56162040000007</v>
      </c>
    </row>
    <row r="5898" spans="1:5">
      <c r="A5898" s="242" t="s">
        <v>20396</v>
      </c>
      <c r="B5898" s="220">
        <v>148426</v>
      </c>
      <c r="C5898" s="242" t="s">
        <v>16542</v>
      </c>
      <c r="D5898" s="353"/>
      <c r="E5898" s="353">
        <v>78.489033048000024</v>
      </c>
    </row>
    <row r="5899" spans="1:5">
      <c r="A5899" s="242" t="s">
        <v>20398</v>
      </c>
      <c r="B5899" s="220">
        <v>148427</v>
      </c>
      <c r="C5899" s="242" t="s">
        <v>16542</v>
      </c>
      <c r="D5899" s="353"/>
      <c r="E5899" s="353">
        <v>80.920539648000016</v>
      </c>
    </row>
    <row r="5900" spans="1:5">
      <c r="A5900" s="242" t="s">
        <v>20400</v>
      </c>
      <c r="B5900" s="220">
        <v>148428</v>
      </c>
      <c r="C5900" s="242" t="s">
        <v>16542</v>
      </c>
      <c r="D5900" s="353"/>
      <c r="E5900" s="353">
        <v>86.17259390400001</v>
      </c>
    </row>
    <row r="5901" spans="1:5">
      <c r="A5901" s="242" t="s">
        <v>20402</v>
      </c>
      <c r="B5901" s="220">
        <v>148429</v>
      </c>
      <c r="C5901" s="242" t="s">
        <v>16542</v>
      </c>
      <c r="D5901" s="353"/>
      <c r="E5901" s="353">
        <v>93.034845864000019</v>
      </c>
    </row>
    <row r="5902" spans="1:5">
      <c r="A5902" s="242" t="s">
        <v>20404</v>
      </c>
      <c r="B5902" s="220">
        <v>148430</v>
      </c>
      <c r="C5902" s="242" t="s">
        <v>16542</v>
      </c>
      <c r="D5902" s="353"/>
      <c r="E5902" s="353">
        <v>81.406840967999997</v>
      </c>
    </row>
    <row r="5903" spans="1:5">
      <c r="A5903" s="242" t="s">
        <v>20405</v>
      </c>
      <c r="B5903" s="220">
        <v>148431</v>
      </c>
      <c r="C5903" s="242" t="s">
        <v>16542</v>
      </c>
      <c r="D5903" s="353"/>
      <c r="E5903" s="353">
        <v>136.74793118400001</v>
      </c>
    </row>
    <row r="5904" spans="1:5">
      <c r="A5904" s="242" t="s">
        <v>20406</v>
      </c>
      <c r="B5904" s="220">
        <v>148432</v>
      </c>
      <c r="C5904" s="242" t="s">
        <v>16542</v>
      </c>
      <c r="D5904" s="353"/>
      <c r="E5904" s="353">
        <v>94.882790880000016</v>
      </c>
    </row>
    <row r="5905" spans="1:5">
      <c r="A5905" s="242" t="s">
        <v>20408</v>
      </c>
      <c r="B5905" s="220">
        <v>148433</v>
      </c>
      <c r="C5905" s="242" t="s">
        <v>16542</v>
      </c>
      <c r="D5905" s="353"/>
      <c r="E5905" s="353">
        <v>99.205469280000017</v>
      </c>
    </row>
    <row r="5906" spans="1:5">
      <c r="A5906" s="242" t="s">
        <v>20410</v>
      </c>
      <c r="B5906" s="220">
        <v>148434</v>
      </c>
      <c r="C5906" s="242" t="s">
        <v>16542</v>
      </c>
      <c r="D5906" s="353"/>
      <c r="E5906" s="353">
        <v>87.242456808000028</v>
      </c>
    </row>
    <row r="5907" spans="1:5">
      <c r="A5907" s="242" t="s">
        <v>20412</v>
      </c>
      <c r="B5907" s="220">
        <v>148435</v>
      </c>
      <c r="C5907" s="242" t="s">
        <v>16542</v>
      </c>
      <c r="D5907" s="353"/>
      <c r="E5907" s="353">
        <v>256.57257643200001</v>
      </c>
    </row>
    <row r="5908" spans="1:5">
      <c r="A5908" s="242" t="s">
        <v>20414</v>
      </c>
      <c r="B5908" s="220">
        <v>148436</v>
      </c>
      <c r="C5908" s="242" t="s">
        <v>16542</v>
      </c>
      <c r="D5908" s="353"/>
      <c r="E5908" s="353">
        <v>264.74243860800004</v>
      </c>
    </row>
    <row r="5909" spans="1:5">
      <c r="A5909" s="242" t="s">
        <v>20415</v>
      </c>
      <c r="B5909" s="220">
        <v>148437</v>
      </c>
      <c r="C5909" s="242" t="s">
        <v>16542</v>
      </c>
      <c r="D5909" s="353"/>
      <c r="E5909" s="353">
        <v>296.54654493600009</v>
      </c>
    </row>
    <row r="5910" spans="1:5">
      <c r="A5910" s="242" t="s">
        <v>20417</v>
      </c>
      <c r="B5910" s="220">
        <v>148438</v>
      </c>
      <c r="C5910" s="242" t="s">
        <v>16542</v>
      </c>
      <c r="D5910" s="353"/>
      <c r="E5910" s="353">
        <v>660.29993229600007</v>
      </c>
    </row>
    <row r="5911" spans="1:5">
      <c r="A5911" s="242" t="s">
        <v>20419</v>
      </c>
      <c r="B5911" s="220">
        <v>148439</v>
      </c>
      <c r="C5911" s="242" t="s">
        <v>16542</v>
      </c>
      <c r="D5911" s="353"/>
      <c r="E5911" s="353">
        <v>680.00053910400015</v>
      </c>
    </row>
    <row r="5912" spans="1:5">
      <c r="A5912" s="242" t="s">
        <v>20420</v>
      </c>
      <c r="B5912" s="220">
        <v>148440</v>
      </c>
      <c r="C5912" s="242" t="s">
        <v>16542</v>
      </c>
      <c r="D5912" s="353"/>
      <c r="E5912" s="353">
        <v>170.84305706400002</v>
      </c>
    </row>
    <row r="5913" spans="1:5">
      <c r="A5913" s="242" t="s">
        <v>20421</v>
      </c>
      <c r="B5913" s="220">
        <v>148441</v>
      </c>
      <c r="C5913" s="242" t="s">
        <v>16542</v>
      </c>
      <c r="D5913" s="353"/>
      <c r="E5913" s="353">
        <v>164.132098848</v>
      </c>
    </row>
    <row r="5914" spans="1:5">
      <c r="A5914" s="242" t="s">
        <v>20422</v>
      </c>
      <c r="B5914" s="220">
        <v>148442</v>
      </c>
      <c r="C5914" s="242" t="s">
        <v>16542</v>
      </c>
      <c r="D5914" s="353"/>
      <c r="E5914" s="353">
        <v>171.42661864800002</v>
      </c>
    </row>
    <row r="5915" spans="1:5">
      <c r="A5915" s="242" t="s">
        <v>20423</v>
      </c>
      <c r="B5915" s="220">
        <v>148443</v>
      </c>
      <c r="C5915" s="242" t="s">
        <v>16542</v>
      </c>
      <c r="D5915" s="353"/>
      <c r="E5915" s="353">
        <v>208.03970469600003</v>
      </c>
    </row>
    <row r="5916" spans="1:5">
      <c r="A5916" s="242" t="s">
        <v>20424</v>
      </c>
      <c r="B5916" s="220">
        <v>148444</v>
      </c>
      <c r="C5916" s="242" t="s">
        <v>16542</v>
      </c>
      <c r="D5916" s="353"/>
      <c r="E5916" s="353">
        <v>366.18489396000012</v>
      </c>
    </row>
    <row r="5917" spans="1:5">
      <c r="A5917" s="242" t="s">
        <v>20425</v>
      </c>
      <c r="B5917" s="220">
        <v>148445</v>
      </c>
      <c r="C5917" s="242" t="s">
        <v>16542</v>
      </c>
      <c r="D5917" s="353"/>
      <c r="E5917" s="353">
        <v>376.15947436800002</v>
      </c>
    </row>
    <row r="5918" spans="1:5">
      <c r="A5918" s="242" t="s">
        <v>20426</v>
      </c>
      <c r="B5918" s="220">
        <v>148446</v>
      </c>
      <c r="C5918" s="242" t="s">
        <v>16542</v>
      </c>
      <c r="D5918" s="353"/>
      <c r="E5918" s="353">
        <v>116.96087080800001</v>
      </c>
    </row>
    <row r="5919" spans="1:5">
      <c r="A5919" s="242" t="s">
        <v>20427</v>
      </c>
      <c r="B5919" s="220">
        <v>148447</v>
      </c>
      <c r="C5919" s="242" t="s">
        <v>16542</v>
      </c>
      <c r="D5919" s="353"/>
      <c r="E5919" s="353">
        <v>123.38004823200004</v>
      </c>
    </row>
    <row r="5920" spans="1:5">
      <c r="A5920" s="242" t="s">
        <v>20428</v>
      </c>
      <c r="B5920" s="220">
        <v>148448</v>
      </c>
      <c r="C5920" s="242" t="s">
        <v>16542</v>
      </c>
      <c r="D5920" s="353"/>
      <c r="E5920" s="353">
        <v>131.35538988000002</v>
      </c>
    </row>
    <row r="5921" spans="1:5">
      <c r="A5921" s="242" t="s">
        <v>20429</v>
      </c>
      <c r="B5921" s="220">
        <v>148449</v>
      </c>
      <c r="C5921" s="242" t="s">
        <v>16542</v>
      </c>
      <c r="D5921" s="353"/>
      <c r="E5921" s="353">
        <v>130.77182829600002</v>
      </c>
    </row>
    <row r="5922" spans="1:5">
      <c r="A5922" s="242" t="s">
        <v>20430</v>
      </c>
      <c r="B5922" s="220">
        <v>148450</v>
      </c>
      <c r="C5922" s="242" t="s">
        <v>16542</v>
      </c>
      <c r="D5922" s="353"/>
      <c r="E5922" s="353">
        <v>164.75888721600003</v>
      </c>
    </row>
    <row r="5923" spans="1:5">
      <c r="A5923" s="242" t="s">
        <v>20431</v>
      </c>
      <c r="B5923" s="220">
        <v>148451</v>
      </c>
      <c r="C5923" s="242" t="s">
        <v>16542</v>
      </c>
      <c r="D5923" s="353"/>
      <c r="E5923" s="353">
        <v>195.97943196000003</v>
      </c>
    </row>
    <row r="5924" spans="1:5">
      <c r="A5924" s="242" t="s">
        <v>20432</v>
      </c>
      <c r="B5924" s="220">
        <v>148452</v>
      </c>
      <c r="C5924" s="242" t="s">
        <v>16542</v>
      </c>
      <c r="D5924" s="353"/>
      <c r="E5924" s="353">
        <v>272.96633426400007</v>
      </c>
    </row>
    <row r="5925" spans="1:5">
      <c r="A5925" s="242" t="s">
        <v>20433</v>
      </c>
      <c r="B5925" s="220">
        <v>148453</v>
      </c>
      <c r="C5925" s="242" t="s">
        <v>16542</v>
      </c>
      <c r="D5925" s="353"/>
      <c r="E5925" s="353">
        <v>231.33894127200003</v>
      </c>
    </row>
    <row r="5926" spans="1:5">
      <c r="A5926" s="242" t="s">
        <v>20434</v>
      </c>
      <c r="B5926" s="220">
        <v>148454</v>
      </c>
      <c r="C5926" s="242" t="s">
        <v>16542</v>
      </c>
      <c r="D5926" s="353"/>
      <c r="E5926" s="353">
        <v>148.95949766400003</v>
      </c>
    </row>
    <row r="5927" spans="1:5">
      <c r="A5927" s="242" t="s">
        <v>20436</v>
      </c>
      <c r="B5927" s="220">
        <v>148455</v>
      </c>
      <c r="C5927" s="242" t="s">
        <v>16542</v>
      </c>
      <c r="D5927" s="353"/>
      <c r="E5927" s="353">
        <v>182.16847447200001</v>
      </c>
    </row>
    <row r="5928" spans="1:5">
      <c r="A5928" s="242" t="s">
        <v>20438</v>
      </c>
      <c r="B5928" s="220">
        <v>148456</v>
      </c>
      <c r="C5928" s="242" t="s">
        <v>16542</v>
      </c>
      <c r="D5928" s="353"/>
      <c r="E5928" s="353">
        <v>290.90544962400003</v>
      </c>
    </row>
    <row r="5929" spans="1:5">
      <c r="A5929" s="242" t="s">
        <v>20440</v>
      </c>
      <c r="B5929" s="220">
        <v>148457</v>
      </c>
      <c r="C5929" s="242" t="s">
        <v>16542</v>
      </c>
      <c r="D5929" s="353"/>
      <c r="E5929" s="353">
        <v>73.291012271999989</v>
      </c>
    </row>
    <row r="5930" spans="1:5">
      <c r="A5930" s="242" t="s">
        <v>20442</v>
      </c>
      <c r="B5930" s="220">
        <v>148458</v>
      </c>
      <c r="C5930" s="242" t="s">
        <v>16542</v>
      </c>
      <c r="D5930" s="353"/>
      <c r="E5930" s="353">
        <v>268.73010943200001</v>
      </c>
    </row>
    <row r="5931" spans="1:5">
      <c r="A5931" s="242" t="s">
        <v>20443</v>
      </c>
      <c r="B5931" s="220">
        <v>148459</v>
      </c>
      <c r="C5931" s="242" t="s">
        <v>16542</v>
      </c>
      <c r="D5931" s="353"/>
      <c r="E5931" s="353">
        <v>280.49860137600007</v>
      </c>
    </row>
    <row r="5932" spans="1:5">
      <c r="A5932" s="242" t="s">
        <v>20445</v>
      </c>
      <c r="B5932" s="220">
        <v>148460</v>
      </c>
      <c r="C5932" s="242" t="s">
        <v>16542</v>
      </c>
      <c r="D5932" s="353"/>
      <c r="E5932" s="353">
        <v>314.24791298400015</v>
      </c>
    </row>
    <row r="5933" spans="1:5">
      <c r="A5933" s="242" t="s">
        <v>20447</v>
      </c>
      <c r="B5933" s="220">
        <v>148461</v>
      </c>
      <c r="C5933" s="242" t="s">
        <v>16542</v>
      </c>
      <c r="D5933" s="353"/>
      <c r="E5933" s="353">
        <v>345.46845772800003</v>
      </c>
    </row>
    <row r="5934" spans="1:5">
      <c r="A5934" s="242" t="s">
        <v>20449</v>
      </c>
      <c r="B5934" s="220">
        <v>148462</v>
      </c>
      <c r="C5934" s="242" t="s">
        <v>16542</v>
      </c>
      <c r="D5934" s="353"/>
      <c r="E5934" s="353">
        <v>529.29035668800009</v>
      </c>
    </row>
    <row r="5935" spans="1:5">
      <c r="A5935" s="242" t="s">
        <v>20451</v>
      </c>
      <c r="B5935" s="220">
        <v>148463</v>
      </c>
      <c r="C5935" s="242" t="s">
        <v>16542</v>
      </c>
      <c r="D5935" s="353"/>
      <c r="E5935" s="353">
        <v>153.67121711999999</v>
      </c>
    </row>
    <row r="5936" spans="1:5">
      <c r="A5936" s="242" t="s">
        <v>20453</v>
      </c>
      <c r="B5936" s="220">
        <v>148473</v>
      </c>
      <c r="C5936" s="242" t="s">
        <v>13372</v>
      </c>
      <c r="D5936" s="353"/>
      <c r="E5936" s="353">
        <v>265.76907472800008</v>
      </c>
    </row>
    <row r="5937" spans="1:5">
      <c r="A5937" s="242" t="s">
        <v>20454</v>
      </c>
      <c r="B5937" s="220">
        <v>148476</v>
      </c>
      <c r="C5937" s="242" t="s">
        <v>13374</v>
      </c>
      <c r="D5937" s="353"/>
      <c r="E5937" s="353">
        <v>298.97805153600007</v>
      </c>
    </row>
    <row r="5938" spans="1:5">
      <c r="A5938" s="242" t="s">
        <v>20455</v>
      </c>
      <c r="B5938" s="220">
        <v>148480</v>
      </c>
      <c r="C5938" s="242" t="s">
        <v>13376</v>
      </c>
      <c r="D5938" s="353"/>
      <c r="E5938" s="353">
        <v>32795.674719480005</v>
      </c>
    </row>
    <row r="5939" spans="1:5">
      <c r="A5939" s="242" t="s">
        <v>20457</v>
      </c>
      <c r="B5939" s="220">
        <v>148481</v>
      </c>
      <c r="C5939" s="242" t="s">
        <v>13378</v>
      </c>
      <c r="D5939" s="353"/>
      <c r="E5939" s="353">
        <v>648.77999436000016</v>
      </c>
    </row>
    <row r="5940" spans="1:5">
      <c r="A5940" s="242" t="s">
        <v>20459</v>
      </c>
      <c r="B5940" s="220">
        <v>148482</v>
      </c>
      <c r="C5940" s="242" t="s">
        <v>13380</v>
      </c>
      <c r="D5940" s="353"/>
      <c r="E5940" s="353">
        <v>68.330738808000007</v>
      </c>
    </row>
    <row r="5941" spans="1:5">
      <c r="A5941" s="242" t="s">
        <v>20460</v>
      </c>
      <c r="B5941" s="220">
        <v>148483</v>
      </c>
      <c r="C5941" s="242" t="s">
        <v>13380</v>
      </c>
      <c r="D5941" s="353"/>
      <c r="E5941" s="353">
        <v>86.464374696000007</v>
      </c>
    </row>
    <row r="5942" spans="1:5">
      <c r="A5942" s="242" t="s">
        <v>20462</v>
      </c>
      <c r="B5942" s="220">
        <v>148484</v>
      </c>
      <c r="C5942" s="242" t="s">
        <v>13380</v>
      </c>
      <c r="D5942" s="353"/>
      <c r="E5942" s="353">
        <v>101.44245535200002</v>
      </c>
    </row>
    <row r="5943" spans="1:5">
      <c r="A5943" s="242" t="s">
        <v>20464</v>
      </c>
      <c r="B5943" s="220">
        <v>148485</v>
      </c>
      <c r="C5943" s="242" t="s">
        <v>13380</v>
      </c>
      <c r="D5943" s="353"/>
      <c r="E5943" s="353">
        <v>117.490398912</v>
      </c>
    </row>
    <row r="5944" spans="1:5">
      <c r="A5944" s="242" t="s">
        <v>20466</v>
      </c>
      <c r="B5944" s="220">
        <v>148486</v>
      </c>
      <c r="C5944" s="242" t="s">
        <v>13380</v>
      </c>
      <c r="D5944" s="353"/>
      <c r="E5944" s="353">
        <v>150.71018241600001</v>
      </c>
    </row>
    <row r="5945" spans="1:5">
      <c r="A5945" s="242" t="s">
        <v>20468</v>
      </c>
      <c r="B5945" s="220">
        <v>148487</v>
      </c>
      <c r="C5945" s="242" t="s">
        <v>13386</v>
      </c>
      <c r="D5945" s="353"/>
      <c r="E5945" s="353">
        <v>111.51429602400002</v>
      </c>
    </row>
    <row r="5946" spans="1:5">
      <c r="A5946" s="242" t="s">
        <v>20470</v>
      </c>
      <c r="B5946" s="220">
        <v>148488</v>
      </c>
      <c r="C5946" s="242" t="s">
        <v>13388</v>
      </c>
      <c r="D5946" s="353"/>
      <c r="E5946" s="353">
        <v>10092.459847968003</v>
      </c>
    </row>
    <row r="5947" spans="1:5">
      <c r="A5947" s="242" t="s">
        <v>20472</v>
      </c>
      <c r="B5947" s="220">
        <v>148489</v>
      </c>
      <c r="C5947" s="242" t="s">
        <v>13390</v>
      </c>
      <c r="D5947" s="353"/>
      <c r="E5947" s="353">
        <v>4706.3809481760009</v>
      </c>
    </row>
    <row r="5948" spans="1:5">
      <c r="A5948" s="242" t="s">
        <v>20474</v>
      </c>
      <c r="B5948" s="220">
        <v>148490</v>
      </c>
      <c r="C5948" s="242" t="s">
        <v>13392</v>
      </c>
      <c r="D5948" s="353"/>
      <c r="E5948" s="353">
        <v>469.82110860000017</v>
      </c>
    </row>
    <row r="5949" spans="1:5">
      <c r="A5949" s="242" t="s">
        <v>20475</v>
      </c>
      <c r="B5949" s="220">
        <v>148491</v>
      </c>
      <c r="C5949" s="242" t="s">
        <v>13394</v>
      </c>
      <c r="D5949" s="353"/>
      <c r="E5949" s="353">
        <v>5098.5775594079996</v>
      </c>
    </row>
    <row r="5950" spans="1:5">
      <c r="A5950" s="242" t="s">
        <v>20476</v>
      </c>
      <c r="B5950" s="220">
        <v>148492</v>
      </c>
      <c r="C5950" s="242" t="s">
        <v>13396</v>
      </c>
      <c r="D5950" s="353"/>
      <c r="E5950" s="353">
        <v>573.69507055200006</v>
      </c>
    </row>
    <row r="5951" spans="1:5">
      <c r="A5951" s="242" t="s">
        <v>20477</v>
      </c>
      <c r="B5951" s="220">
        <v>148493</v>
      </c>
      <c r="C5951" s="242" t="s">
        <v>13398</v>
      </c>
      <c r="D5951" s="353"/>
      <c r="E5951" s="353">
        <v>390.88900101600007</v>
      </c>
    </row>
    <row r="5952" spans="1:5">
      <c r="A5952" s="242" t="s">
        <v>20478</v>
      </c>
      <c r="B5952" s="220">
        <v>148494</v>
      </c>
      <c r="C5952" s="242" t="s">
        <v>13400</v>
      </c>
      <c r="D5952" s="353"/>
      <c r="E5952" s="353">
        <v>4982.8918787280018</v>
      </c>
    </row>
    <row r="5953" spans="1:5">
      <c r="A5953" s="242" t="s">
        <v>20479</v>
      </c>
      <c r="B5953" s="220">
        <v>148499</v>
      </c>
      <c r="C5953" s="242" t="s">
        <v>13402</v>
      </c>
      <c r="D5953" s="353"/>
      <c r="E5953" s="353">
        <v>4993.9795488240006</v>
      </c>
    </row>
    <row r="5954" spans="1:5">
      <c r="A5954" s="242" t="s">
        <v>20480</v>
      </c>
      <c r="B5954" s="220">
        <v>148522</v>
      </c>
      <c r="C5954" s="242" t="s">
        <v>13404</v>
      </c>
      <c r="D5954" s="353"/>
      <c r="E5954" s="353">
        <v>1566.8628530400006</v>
      </c>
    </row>
    <row r="5955" spans="1:5">
      <c r="A5955" s="242" t="s">
        <v>20481</v>
      </c>
      <c r="B5955" s="220">
        <v>148524</v>
      </c>
      <c r="C5955" s="242" t="s">
        <v>24283</v>
      </c>
      <c r="D5955" s="353"/>
      <c r="E5955" s="353">
        <v>22.369860720000005</v>
      </c>
    </row>
    <row r="5956" spans="1:5">
      <c r="A5956" s="242" t="s">
        <v>20483</v>
      </c>
      <c r="B5956" s="220">
        <v>148528</v>
      </c>
      <c r="C5956" s="242" t="s">
        <v>13407</v>
      </c>
      <c r="D5956" s="353"/>
      <c r="E5956" s="353">
        <v>451.77392628000001</v>
      </c>
    </row>
    <row r="5957" spans="1:5">
      <c r="A5957" s="242" t="s">
        <v>20484</v>
      </c>
      <c r="B5957" s="220">
        <v>148542</v>
      </c>
      <c r="C5957" s="242" t="s">
        <v>16542</v>
      </c>
      <c r="D5957" s="353"/>
      <c r="E5957" s="353">
        <v>284.48627219999997</v>
      </c>
    </row>
    <row r="5958" spans="1:5">
      <c r="A5958" s="242" t="s">
        <v>20486</v>
      </c>
      <c r="B5958" s="220">
        <v>148544</v>
      </c>
      <c r="C5958" s="242" t="s">
        <v>16542</v>
      </c>
      <c r="D5958" s="353"/>
      <c r="E5958" s="353">
        <v>84.475942632000027</v>
      </c>
    </row>
    <row r="5959" spans="1:5">
      <c r="A5959" s="242" t="s">
        <v>20487</v>
      </c>
      <c r="B5959" s="220">
        <v>148552</v>
      </c>
      <c r="C5959" s="242" t="s">
        <v>13411</v>
      </c>
      <c r="D5959" s="353"/>
      <c r="E5959" s="353">
        <v>544.80877214400005</v>
      </c>
    </row>
    <row r="5960" spans="1:5">
      <c r="A5960" s="242" t="s">
        <v>20488</v>
      </c>
      <c r="B5960" s="220">
        <v>148554</v>
      </c>
      <c r="C5960" s="242" t="s">
        <v>4903</v>
      </c>
      <c r="D5960" s="353"/>
      <c r="E5960" s="353">
        <v>1384.1648504640002</v>
      </c>
    </row>
    <row r="5961" spans="1:5">
      <c r="A5961" s="242" t="s">
        <v>20489</v>
      </c>
      <c r="B5961" s="220">
        <v>14872</v>
      </c>
      <c r="C5961" s="242" t="s">
        <v>13414</v>
      </c>
      <c r="D5961" s="353"/>
      <c r="E5961" s="353">
        <v>59.036980248000013</v>
      </c>
    </row>
    <row r="5962" spans="1:5">
      <c r="A5962" s="242" t="s">
        <v>20491</v>
      </c>
      <c r="B5962" s="220">
        <v>148767</v>
      </c>
      <c r="C5962" s="242" t="s">
        <v>10424</v>
      </c>
      <c r="D5962" s="353"/>
      <c r="E5962" s="353">
        <v>322.66632916800006</v>
      </c>
    </row>
    <row r="5963" spans="1:5">
      <c r="A5963" s="242" t="s">
        <v>20493</v>
      </c>
      <c r="B5963" s="220">
        <v>148787</v>
      </c>
      <c r="C5963" s="242" t="s">
        <v>13417</v>
      </c>
      <c r="D5963" s="353"/>
      <c r="E5963" s="353">
        <v>451.77392628000001</v>
      </c>
    </row>
    <row r="5964" spans="1:5">
      <c r="A5964" s="242" t="s">
        <v>20495</v>
      </c>
      <c r="B5964" s="220">
        <v>148789</v>
      </c>
      <c r="C5964" s="242" t="s">
        <v>16678</v>
      </c>
      <c r="D5964" s="353"/>
      <c r="E5964" s="353">
        <v>399.40467746400003</v>
      </c>
    </row>
    <row r="5965" spans="1:5">
      <c r="A5965" s="242" t="s">
        <v>20496</v>
      </c>
      <c r="B5965" s="220">
        <v>14879</v>
      </c>
      <c r="C5965" s="242" t="s">
        <v>16680</v>
      </c>
      <c r="D5965" s="353"/>
      <c r="E5965" s="353">
        <v>2.8745811360000006</v>
      </c>
    </row>
    <row r="5966" spans="1:5">
      <c r="A5966" s="242" t="s">
        <v>20497</v>
      </c>
      <c r="B5966" s="220">
        <v>148790</v>
      </c>
      <c r="C5966" s="242" t="s">
        <v>16682</v>
      </c>
      <c r="D5966" s="353"/>
      <c r="E5966" s="353">
        <v>1316.4717067200004</v>
      </c>
    </row>
    <row r="5967" spans="1:5">
      <c r="A5967" s="242" t="s">
        <v>20498</v>
      </c>
      <c r="B5967" s="220">
        <v>148792</v>
      </c>
      <c r="C5967" s="242" t="s">
        <v>13070</v>
      </c>
      <c r="D5967" s="353"/>
      <c r="E5967" s="353">
        <v>99.648543816000014</v>
      </c>
    </row>
    <row r="5968" spans="1:5">
      <c r="A5968" s="242" t="s">
        <v>20499</v>
      </c>
      <c r="B5968" s="220">
        <v>148794</v>
      </c>
      <c r="C5968" s="242" t="s">
        <v>3248</v>
      </c>
      <c r="D5968" s="353"/>
      <c r="E5968" s="353">
        <v>95.898620304000019</v>
      </c>
    </row>
    <row r="5969" spans="1:5">
      <c r="A5969" s="242" t="s">
        <v>20500</v>
      </c>
      <c r="B5969" s="220">
        <v>148795</v>
      </c>
      <c r="C5969" s="242" t="s">
        <v>16686</v>
      </c>
      <c r="D5969" s="353"/>
      <c r="E5969" s="353">
        <v>45066.764481048005</v>
      </c>
    </row>
    <row r="5970" spans="1:5">
      <c r="A5970" s="242" t="s">
        <v>20501</v>
      </c>
      <c r="B5970" s="220">
        <v>148844</v>
      </c>
      <c r="C5970" s="242" t="s">
        <v>16688</v>
      </c>
      <c r="D5970" s="353"/>
      <c r="E5970" s="353">
        <v>22367.623733928009</v>
      </c>
    </row>
    <row r="5971" spans="1:5">
      <c r="A5971" s="242" t="s">
        <v>20502</v>
      </c>
      <c r="B5971" s="220">
        <v>148845</v>
      </c>
      <c r="C5971" s="242" t="s">
        <v>8925</v>
      </c>
      <c r="D5971" s="353"/>
      <c r="E5971" s="353">
        <v>6588.5075436240004</v>
      </c>
    </row>
    <row r="5972" spans="1:5">
      <c r="A5972" s="242" t="s">
        <v>20503</v>
      </c>
      <c r="B5972" s="220">
        <v>148846</v>
      </c>
      <c r="C5972" s="242" t="s">
        <v>16542</v>
      </c>
      <c r="D5972" s="353"/>
      <c r="E5972" s="353">
        <v>1172.7642633120001</v>
      </c>
    </row>
    <row r="5973" spans="1:5">
      <c r="A5973" s="242" t="s">
        <v>20505</v>
      </c>
      <c r="B5973" s="220">
        <v>148847</v>
      </c>
      <c r="C5973" s="242" t="s">
        <v>16542</v>
      </c>
      <c r="D5973" s="353"/>
      <c r="E5973" s="353">
        <v>574.37589240000011</v>
      </c>
    </row>
    <row r="5974" spans="1:5">
      <c r="A5974" s="242" t="s">
        <v>20507</v>
      </c>
      <c r="B5974" s="220">
        <v>148848</v>
      </c>
      <c r="C5974" s="242" t="s">
        <v>16542</v>
      </c>
      <c r="D5974" s="353"/>
      <c r="E5974" s="353">
        <v>289.54380592800004</v>
      </c>
    </row>
    <row r="5975" spans="1:5">
      <c r="A5975" s="242" t="s">
        <v>20509</v>
      </c>
      <c r="B5975" s="220">
        <v>148854</v>
      </c>
      <c r="C5975" s="242" t="s">
        <v>16659</v>
      </c>
      <c r="D5975" s="353"/>
      <c r="E5975" s="353">
        <v>1218.0443195520002</v>
      </c>
    </row>
    <row r="5976" spans="1:5">
      <c r="A5976" s="242" t="s">
        <v>20511</v>
      </c>
      <c r="B5976" s="220">
        <v>148862</v>
      </c>
      <c r="C5976" s="242" t="s">
        <v>16661</v>
      </c>
      <c r="D5976" s="353"/>
      <c r="E5976" s="353">
        <v>61123.407431328014</v>
      </c>
    </row>
    <row r="5977" spans="1:5">
      <c r="A5977" s="242" t="s">
        <v>20513</v>
      </c>
      <c r="B5977" s="220">
        <v>148863</v>
      </c>
      <c r="C5977" s="242" t="s">
        <v>16663</v>
      </c>
      <c r="D5977" s="353"/>
      <c r="E5977" s="353">
        <v>61123.407431328014</v>
      </c>
    </row>
    <row r="5978" spans="1:5">
      <c r="A5978" s="242" t="s">
        <v>20515</v>
      </c>
      <c r="B5978" s="220">
        <v>148875</v>
      </c>
      <c r="C5978" s="242" t="s">
        <v>16665</v>
      </c>
      <c r="D5978" s="353"/>
      <c r="E5978" s="353">
        <v>772.59231043199998</v>
      </c>
    </row>
    <row r="5979" spans="1:5">
      <c r="A5979" s="242" t="s">
        <v>20517</v>
      </c>
      <c r="B5979" s="220">
        <v>148879</v>
      </c>
      <c r="C5979" s="242" t="s">
        <v>3116</v>
      </c>
      <c r="D5979" s="353"/>
      <c r="E5979" s="353">
        <v>10851.619435272003</v>
      </c>
    </row>
    <row r="5980" spans="1:5">
      <c r="A5980" s="242" t="s">
        <v>20518</v>
      </c>
      <c r="B5980" s="220">
        <v>148881</v>
      </c>
      <c r="C5980" s="242" t="s">
        <v>16668</v>
      </c>
      <c r="D5980" s="353"/>
      <c r="E5980" s="353">
        <v>649.11500193600011</v>
      </c>
    </row>
    <row r="5981" spans="1:5">
      <c r="A5981" s="242" t="s">
        <v>20520</v>
      </c>
      <c r="B5981" s="220">
        <v>148883</v>
      </c>
      <c r="C5981" s="242" t="s">
        <v>16670</v>
      </c>
      <c r="D5981" s="353"/>
      <c r="E5981" s="353">
        <v>3499.0892911440001</v>
      </c>
    </row>
    <row r="5982" spans="1:5">
      <c r="A5982" s="242" t="s">
        <v>20522</v>
      </c>
      <c r="B5982" s="220">
        <v>148886</v>
      </c>
      <c r="C5982" s="242" t="s">
        <v>16542</v>
      </c>
      <c r="D5982" s="353"/>
      <c r="E5982" s="353">
        <v>243.15066000000004</v>
      </c>
    </row>
    <row r="5983" spans="1:5">
      <c r="A5983" s="242" t="s">
        <v>20524</v>
      </c>
      <c r="B5983" s="220">
        <v>148891</v>
      </c>
      <c r="C5983" s="242" t="s">
        <v>16542</v>
      </c>
      <c r="D5983" s="353"/>
      <c r="E5983" s="353">
        <v>203.32798524000003</v>
      </c>
    </row>
    <row r="5984" spans="1:5">
      <c r="A5984" s="242" t="s">
        <v>20526</v>
      </c>
      <c r="B5984" s="220">
        <v>148892</v>
      </c>
      <c r="C5984" s="242" t="s">
        <v>16542</v>
      </c>
      <c r="D5984" s="353"/>
      <c r="E5984" s="353">
        <v>237.85537896000002</v>
      </c>
    </row>
    <row r="5985" spans="1:5">
      <c r="A5985" s="242" t="s">
        <v>20528</v>
      </c>
      <c r="B5985" s="220">
        <v>148893</v>
      </c>
      <c r="C5985" s="242" t="s">
        <v>16542</v>
      </c>
      <c r="D5985" s="353"/>
      <c r="E5985" s="353">
        <v>219.22463505600007</v>
      </c>
    </row>
    <row r="5986" spans="1:5">
      <c r="A5986" s="242" t="s">
        <v>20530</v>
      </c>
      <c r="B5986" s="220">
        <v>148894</v>
      </c>
      <c r="C5986" s="242" t="s">
        <v>16542</v>
      </c>
      <c r="D5986" s="353"/>
      <c r="E5986" s="353">
        <v>224.76847010400007</v>
      </c>
    </row>
    <row r="5987" spans="1:5">
      <c r="A5987" s="242" t="s">
        <v>20532</v>
      </c>
      <c r="B5987" s="220">
        <v>148895</v>
      </c>
      <c r="C5987" s="242" t="s">
        <v>16542</v>
      </c>
      <c r="D5987" s="353"/>
      <c r="E5987" s="353">
        <v>362.09996287200011</v>
      </c>
    </row>
    <row r="5988" spans="1:5">
      <c r="A5988" s="242" t="s">
        <v>20534</v>
      </c>
      <c r="B5988" s="220">
        <v>148896</v>
      </c>
      <c r="C5988" s="242" t="s">
        <v>16542</v>
      </c>
      <c r="D5988" s="353"/>
      <c r="E5988" s="353">
        <v>373.04714592000005</v>
      </c>
    </row>
    <row r="5989" spans="1:5">
      <c r="A5989" s="242" t="s">
        <v>20536</v>
      </c>
      <c r="B5989" s="220">
        <v>148897</v>
      </c>
      <c r="C5989" s="242" t="s">
        <v>16542</v>
      </c>
      <c r="D5989" s="353"/>
      <c r="E5989" s="353">
        <v>365.94714664800011</v>
      </c>
    </row>
    <row r="5990" spans="1:5">
      <c r="A5990" s="242" t="s">
        <v>20538</v>
      </c>
      <c r="B5990" s="220">
        <v>148898</v>
      </c>
      <c r="C5990" s="242" t="s">
        <v>16542</v>
      </c>
      <c r="D5990" s="353"/>
      <c r="E5990" s="353">
        <v>376.93755648000007</v>
      </c>
    </row>
    <row r="5991" spans="1:5">
      <c r="A5991" s="242" t="s">
        <v>20540</v>
      </c>
      <c r="B5991" s="220">
        <v>148899</v>
      </c>
      <c r="C5991" s="242" t="s">
        <v>16542</v>
      </c>
      <c r="D5991" s="353"/>
      <c r="E5991" s="353">
        <v>405.62933436000014</v>
      </c>
    </row>
    <row r="5992" spans="1:5">
      <c r="A5992" s="242" t="s">
        <v>20542</v>
      </c>
      <c r="B5992" s="220">
        <v>148905</v>
      </c>
      <c r="C5992" s="242" t="s">
        <v>20386</v>
      </c>
      <c r="D5992" s="353"/>
      <c r="E5992" s="353">
        <v>9350.5585541760011</v>
      </c>
    </row>
    <row r="5993" spans="1:5">
      <c r="A5993" s="242" t="s">
        <v>20544</v>
      </c>
      <c r="B5993" s="220">
        <v>148906</v>
      </c>
      <c r="C5993" s="242" t="s">
        <v>20388</v>
      </c>
      <c r="D5993" s="353"/>
      <c r="E5993" s="353">
        <v>4911.4488114720007</v>
      </c>
    </row>
    <row r="5994" spans="1:5">
      <c r="A5994" s="242" t="s">
        <v>20546</v>
      </c>
      <c r="B5994" s="220">
        <v>148907</v>
      </c>
      <c r="C5994" s="242" t="s">
        <v>20390</v>
      </c>
      <c r="D5994" s="353"/>
      <c r="E5994" s="353">
        <v>18014.600131560004</v>
      </c>
    </row>
    <row r="5995" spans="1:5">
      <c r="A5995" s="242" t="s">
        <v>20548</v>
      </c>
      <c r="B5995" s="220">
        <v>148908</v>
      </c>
      <c r="C5995" s="242" t="s">
        <v>20392</v>
      </c>
      <c r="D5995" s="353"/>
      <c r="E5995" s="353">
        <v>5657.4350363520016</v>
      </c>
    </row>
    <row r="5996" spans="1:5">
      <c r="A5996" s="242" t="s">
        <v>20550</v>
      </c>
      <c r="B5996" s="220">
        <v>148909</v>
      </c>
      <c r="C5996" s="242" t="s">
        <v>20394</v>
      </c>
      <c r="D5996" s="353"/>
      <c r="E5996" s="353">
        <v>2967.4646881200006</v>
      </c>
    </row>
    <row r="5997" spans="1:5">
      <c r="A5997" s="242" t="s">
        <v>20551</v>
      </c>
      <c r="B5997" s="220">
        <v>148914</v>
      </c>
      <c r="C5997" s="242" t="s">
        <v>24287</v>
      </c>
      <c r="D5997" s="353"/>
      <c r="E5997" s="353">
        <v>36.526632480000004</v>
      </c>
    </row>
    <row r="5998" spans="1:5">
      <c r="A5998" s="242" t="s">
        <v>20553</v>
      </c>
      <c r="B5998" s="220">
        <v>14895</v>
      </c>
      <c r="C5998" s="242" t="s">
        <v>20397</v>
      </c>
      <c r="D5998" s="353"/>
      <c r="E5998" s="353">
        <v>166.12053091200002</v>
      </c>
    </row>
    <row r="5999" spans="1:5">
      <c r="A5999" s="242" t="s">
        <v>20555</v>
      </c>
      <c r="B5999" s="220">
        <v>148986</v>
      </c>
      <c r="C5999" s="242" t="s">
        <v>20399</v>
      </c>
      <c r="D5999" s="353"/>
      <c r="E5999" s="353">
        <v>80.823279384000031</v>
      </c>
    </row>
    <row r="6000" spans="1:5">
      <c r="A6000" s="242" t="s">
        <v>20556</v>
      </c>
      <c r="B6000" s="220">
        <v>148987</v>
      </c>
      <c r="C6000" s="242" t="s">
        <v>20401</v>
      </c>
      <c r="D6000" s="353"/>
      <c r="E6000" s="353">
        <v>158.33970979200004</v>
      </c>
    </row>
    <row r="6001" spans="1:5">
      <c r="A6001" s="242" t="s">
        <v>20557</v>
      </c>
      <c r="B6001" s="220">
        <v>149142</v>
      </c>
      <c r="C6001" s="242" t="s">
        <v>20403</v>
      </c>
      <c r="D6001" s="353"/>
      <c r="E6001" s="353">
        <v>3527.2407342240008</v>
      </c>
    </row>
    <row r="6002" spans="1:5">
      <c r="A6002" s="242" t="s">
        <v>20559</v>
      </c>
      <c r="B6002" s="220">
        <v>149147</v>
      </c>
      <c r="C6002" s="242" t="s">
        <v>854</v>
      </c>
      <c r="D6002" s="353"/>
      <c r="E6002" s="353">
        <v>703.58074977599995</v>
      </c>
    </row>
    <row r="6003" spans="1:5">
      <c r="A6003" s="242" t="s">
        <v>20561</v>
      </c>
      <c r="B6003" s="220">
        <v>14933</v>
      </c>
      <c r="C6003" s="242" t="s">
        <v>22188</v>
      </c>
      <c r="D6003" s="353"/>
      <c r="E6003" s="353">
        <v>6.0841698480000002</v>
      </c>
    </row>
    <row r="6004" spans="1:5">
      <c r="A6004" s="242" t="s">
        <v>20563</v>
      </c>
      <c r="B6004" s="220">
        <v>14934</v>
      </c>
      <c r="C6004" s="242" t="s">
        <v>20407</v>
      </c>
      <c r="D6004" s="353"/>
      <c r="E6004" s="353">
        <v>52.715063088000008</v>
      </c>
    </row>
    <row r="6005" spans="1:5">
      <c r="A6005" s="242" t="s">
        <v>20564</v>
      </c>
      <c r="B6005" s="220">
        <v>149367</v>
      </c>
      <c r="C6005" s="242" t="s">
        <v>20409</v>
      </c>
      <c r="D6005" s="353"/>
      <c r="E6005" s="353">
        <v>2736.5147879040005</v>
      </c>
    </row>
    <row r="6006" spans="1:5">
      <c r="A6006" s="242" t="s">
        <v>20566</v>
      </c>
      <c r="B6006" s="220">
        <v>149368</v>
      </c>
      <c r="C6006" s="242" t="s">
        <v>20411</v>
      </c>
      <c r="D6006" s="353"/>
      <c r="E6006" s="353">
        <v>3065.9353020720009</v>
      </c>
    </row>
    <row r="6007" spans="1:5">
      <c r="A6007" s="242" t="s">
        <v>20567</v>
      </c>
      <c r="B6007" s="220">
        <v>149375</v>
      </c>
      <c r="C6007" s="242" t="s">
        <v>20413</v>
      </c>
      <c r="D6007" s="353"/>
      <c r="E6007" s="353">
        <v>26686.130749272008</v>
      </c>
    </row>
    <row r="6008" spans="1:5">
      <c r="A6008" s="242" t="s">
        <v>20569</v>
      </c>
      <c r="B6008" s="220">
        <v>149387</v>
      </c>
      <c r="C6008" s="242" t="s">
        <v>22513</v>
      </c>
      <c r="D6008" s="353"/>
      <c r="E6008" s="353">
        <v>5093.6172859440012</v>
      </c>
    </row>
    <row r="6009" spans="1:5">
      <c r="A6009" s="242" t="s">
        <v>20571</v>
      </c>
      <c r="B6009" s="220">
        <v>149388</v>
      </c>
      <c r="C6009" s="242" t="s">
        <v>20416</v>
      </c>
      <c r="D6009" s="353"/>
      <c r="E6009" s="353">
        <v>664.38486338399991</v>
      </c>
    </row>
    <row r="6010" spans="1:5">
      <c r="A6010" s="242" t="s">
        <v>20572</v>
      </c>
      <c r="B6010" s="220">
        <v>149394</v>
      </c>
      <c r="C6010" s="242" t="s">
        <v>20418</v>
      </c>
      <c r="D6010" s="353"/>
      <c r="E6010" s="353">
        <v>282.59510040000009</v>
      </c>
    </row>
    <row r="6011" spans="1:5">
      <c r="A6011" s="242" t="s">
        <v>20574</v>
      </c>
      <c r="B6011" s="220">
        <v>149396</v>
      </c>
      <c r="C6011" s="242" t="s">
        <v>16542</v>
      </c>
      <c r="D6011" s="353"/>
      <c r="E6011" s="353">
        <v>435.62872245600011</v>
      </c>
    </row>
    <row r="6012" spans="1:5">
      <c r="A6012" s="242" t="s">
        <v>20576</v>
      </c>
      <c r="B6012" s="220">
        <v>149397</v>
      </c>
      <c r="C6012" s="242" t="s">
        <v>16542</v>
      </c>
      <c r="D6012" s="353"/>
      <c r="E6012" s="353">
        <v>184.36223376000004</v>
      </c>
    </row>
    <row r="6013" spans="1:5">
      <c r="A6013" s="242" t="s">
        <v>20578</v>
      </c>
      <c r="B6013" s="220">
        <v>149398</v>
      </c>
      <c r="C6013" s="242" t="s">
        <v>16542</v>
      </c>
      <c r="D6013" s="353"/>
      <c r="E6013" s="353">
        <v>275.73284844000005</v>
      </c>
    </row>
    <row r="6014" spans="1:5">
      <c r="A6014" s="242" t="s">
        <v>20580</v>
      </c>
      <c r="B6014" s="220">
        <v>149399</v>
      </c>
      <c r="C6014" s="242" t="s">
        <v>16542</v>
      </c>
      <c r="D6014" s="353"/>
      <c r="E6014" s="353">
        <v>229.19921546400005</v>
      </c>
    </row>
    <row r="6015" spans="1:5">
      <c r="A6015" s="242" t="s">
        <v>20581</v>
      </c>
      <c r="B6015" s="220">
        <v>149400</v>
      </c>
      <c r="C6015" s="242" t="s">
        <v>16542</v>
      </c>
      <c r="D6015" s="353"/>
      <c r="E6015" s="353">
        <v>171.62113917600001</v>
      </c>
    </row>
    <row r="6016" spans="1:5">
      <c r="A6016" s="242" t="s">
        <v>20582</v>
      </c>
      <c r="B6016" s="220">
        <v>149401</v>
      </c>
      <c r="C6016" s="242" t="s">
        <v>16542</v>
      </c>
      <c r="D6016" s="353"/>
      <c r="E6016" s="353">
        <v>85.394511792000003</v>
      </c>
    </row>
    <row r="6017" spans="1:5">
      <c r="A6017" s="242" t="s">
        <v>20583</v>
      </c>
      <c r="B6017" s="220">
        <v>149402</v>
      </c>
      <c r="C6017" s="242" t="s">
        <v>16542</v>
      </c>
      <c r="D6017" s="353"/>
      <c r="E6017" s="353">
        <v>346.59235411200001</v>
      </c>
    </row>
    <row r="6018" spans="1:5">
      <c r="A6018" s="242" t="s">
        <v>16877</v>
      </c>
      <c r="B6018" s="220">
        <v>149405</v>
      </c>
      <c r="C6018" s="242" t="s">
        <v>16542</v>
      </c>
      <c r="D6018" s="353"/>
      <c r="E6018" s="353">
        <v>172.20470076000007</v>
      </c>
    </row>
    <row r="6019" spans="1:5">
      <c r="A6019" s="242" t="s">
        <v>16879</v>
      </c>
      <c r="B6019" s="220">
        <v>149406</v>
      </c>
      <c r="C6019" s="242" t="s">
        <v>16542</v>
      </c>
      <c r="D6019" s="353"/>
      <c r="E6019" s="353">
        <v>132.85752062400005</v>
      </c>
    </row>
    <row r="6020" spans="1:5">
      <c r="A6020" s="242" t="s">
        <v>16880</v>
      </c>
      <c r="B6020" s="220">
        <v>149407</v>
      </c>
      <c r="C6020" s="242" t="s">
        <v>16542</v>
      </c>
      <c r="D6020" s="353"/>
      <c r="E6020" s="353">
        <v>95.217798456000011</v>
      </c>
    </row>
    <row r="6021" spans="1:5">
      <c r="A6021" s="242" t="s">
        <v>16882</v>
      </c>
      <c r="B6021" s="220">
        <v>149408</v>
      </c>
      <c r="C6021" s="242" t="s">
        <v>16542</v>
      </c>
      <c r="D6021" s="353"/>
      <c r="E6021" s="353">
        <v>97.897859064000031</v>
      </c>
    </row>
    <row r="6022" spans="1:5">
      <c r="A6022" s="242" t="s">
        <v>16884</v>
      </c>
      <c r="B6022" s="220">
        <v>149409</v>
      </c>
      <c r="C6022" s="242" t="s">
        <v>16542</v>
      </c>
      <c r="D6022" s="353"/>
      <c r="E6022" s="353">
        <v>84.713689944000024</v>
      </c>
    </row>
    <row r="6023" spans="1:5">
      <c r="A6023" s="242" t="s">
        <v>16886</v>
      </c>
      <c r="B6023" s="220">
        <v>149410</v>
      </c>
      <c r="C6023" s="242" t="s">
        <v>16542</v>
      </c>
      <c r="D6023" s="353"/>
      <c r="E6023" s="353">
        <v>79.169854896000018</v>
      </c>
    </row>
    <row r="6024" spans="1:5">
      <c r="A6024" s="242" t="s">
        <v>16887</v>
      </c>
      <c r="B6024" s="220">
        <v>149418</v>
      </c>
      <c r="C6024" s="242" t="s">
        <v>16659</v>
      </c>
      <c r="D6024" s="353"/>
      <c r="E6024" s="353">
        <v>1984.0661588160006</v>
      </c>
    </row>
    <row r="6025" spans="1:5">
      <c r="A6025" s="242" t="s">
        <v>16888</v>
      </c>
      <c r="B6025" s="220">
        <v>149436</v>
      </c>
      <c r="C6025" s="242" t="s">
        <v>13286</v>
      </c>
      <c r="D6025" s="353"/>
      <c r="E6025" s="353">
        <v>158.33970979200004</v>
      </c>
    </row>
    <row r="6026" spans="1:5">
      <c r="A6026" s="242" t="s">
        <v>16889</v>
      </c>
      <c r="B6026" s="220">
        <v>149442</v>
      </c>
      <c r="C6026" s="242" t="s">
        <v>20435</v>
      </c>
      <c r="D6026" s="353"/>
      <c r="E6026" s="353">
        <v>8969.2010590320024</v>
      </c>
    </row>
    <row r="6027" spans="1:5">
      <c r="A6027" s="242" t="s">
        <v>16890</v>
      </c>
      <c r="B6027" s="220">
        <v>149445</v>
      </c>
      <c r="C6027" s="242" t="s">
        <v>20437</v>
      </c>
      <c r="D6027" s="353"/>
      <c r="E6027" s="353">
        <v>10851.619435272003</v>
      </c>
    </row>
    <row r="6028" spans="1:5">
      <c r="A6028" s="242" t="s">
        <v>16891</v>
      </c>
      <c r="B6028" s="220">
        <v>149446</v>
      </c>
      <c r="C6028" s="242" t="s">
        <v>20439</v>
      </c>
      <c r="D6028" s="353"/>
      <c r="E6028" s="353">
        <v>245.48490633600005</v>
      </c>
    </row>
    <row r="6029" spans="1:5">
      <c r="A6029" s="242" t="s">
        <v>16892</v>
      </c>
      <c r="B6029" s="220">
        <v>149447</v>
      </c>
      <c r="C6029" s="242" t="s">
        <v>20441</v>
      </c>
      <c r="D6029" s="353"/>
      <c r="E6029" s="353">
        <v>111.61155628800003</v>
      </c>
    </row>
    <row r="6030" spans="1:5">
      <c r="A6030" s="242" t="s">
        <v>16894</v>
      </c>
      <c r="B6030" s="220">
        <v>149448</v>
      </c>
      <c r="C6030" s="242" t="s">
        <v>17151</v>
      </c>
      <c r="D6030" s="353"/>
      <c r="E6030" s="353">
        <v>719.77998708000018</v>
      </c>
    </row>
    <row r="6031" spans="1:5">
      <c r="A6031" s="242" t="s">
        <v>16895</v>
      </c>
      <c r="B6031" s="220">
        <v>149449</v>
      </c>
      <c r="C6031" s="242" t="s">
        <v>20444</v>
      </c>
      <c r="D6031" s="353"/>
      <c r="E6031" s="353">
        <v>2270.0113349759999</v>
      </c>
    </row>
    <row r="6032" spans="1:5">
      <c r="A6032" s="242" t="s">
        <v>16897</v>
      </c>
      <c r="B6032" s="220">
        <v>149457</v>
      </c>
      <c r="C6032" s="242" t="s">
        <v>20446</v>
      </c>
      <c r="D6032" s="353"/>
      <c r="E6032" s="353">
        <v>5868.7383632400015</v>
      </c>
    </row>
    <row r="6033" spans="1:5">
      <c r="A6033" s="242" t="s">
        <v>16898</v>
      </c>
      <c r="B6033" s="220">
        <v>149499</v>
      </c>
      <c r="C6033" s="242" t="s">
        <v>20448</v>
      </c>
      <c r="D6033" s="353"/>
      <c r="E6033" s="353">
        <v>3596.7818229840004</v>
      </c>
    </row>
    <row r="6034" spans="1:5">
      <c r="A6034" s="242" t="s">
        <v>16899</v>
      </c>
      <c r="B6034" s="220">
        <v>149515</v>
      </c>
      <c r="C6034" s="242" t="s">
        <v>20450</v>
      </c>
      <c r="D6034" s="353"/>
      <c r="E6034" s="353">
        <v>179.40196029600003</v>
      </c>
    </row>
    <row r="6035" spans="1:5">
      <c r="A6035" s="242" t="s">
        <v>16900</v>
      </c>
      <c r="B6035" s="220">
        <v>149535</v>
      </c>
      <c r="C6035" s="242" t="s">
        <v>20452</v>
      </c>
      <c r="D6035" s="353"/>
      <c r="E6035" s="353">
        <v>3273.7804862400003</v>
      </c>
    </row>
    <row r="6036" spans="1:5">
      <c r="A6036" s="242" t="s">
        <v>16902</v>
      </c>
      <c r="B6036" s="220">
        <v>149538</v>
      </c>
      <c r="C6036" s="242" t="s">
        <v>16542</v>
      </c>
      <c r="D6036" s="353"/>
      <c r="E6036" s="353">
        <v>50.921151552000005</v>
      </c>
    </row>
    <row r="6037" spans="1:5">
      <c r="A6037" s="242" t="s">
        <v>16904</v>
      </c>
      <c r="B6037" s="220">
        <v>149539</v>
      </c>
      <c r="C6037" s="242" t="s">
        <v>24287</v>
      </c>
      <c r="D6037" s="353"/>
      <c r="E6037" s="353">
        <v>47.85204988800001</v>
      </c>
    </row>
    <row r="6038" spans="1:5">
      <c r="A6038" s="242" t="s">
        <v>16906</v>
      </c>
      <c r="B6038" s="220">
        <v>149540</v>
      </c>
      <c r="C6038" s="242" t="s">
        <v>20456</v>
      </c>
      <c r="D6038" s="353"/>
      <c r="E6038" s="353">
        <v>418.2191352000001</v>
      </c>
    </row>
    <row r="6039" spans="1:5">
      <c r="A6039" s="242" t="s">
        <v>16907</v>
      </c>
      <c r="B6039" s="220">
        <v>149544</v>
      </c>
      <c r="C6039" s="242" t="s">
        <v>20458</v>
      </c>
      <c r="D6039" s="353"/>
      <c r="E6039" s="353">
        <v>51.256159128000014</v>
      </c>
    </row>
    <row r="6040" spans="1:5">
      <c r="A6040" s="242" t="s">
        <v>16908</v>
      </c>
      <c r="B6040" s="220">
        <v>149578</v>
      </c>
      <c r="C6040" s="242" t="s">
        <v>8821</v>
      </c>
      <c r="D6040" s="353"/>
      <c r="E6040" s="353">
        <v>9345.6955409760012</v>
      </c>
    </row>
    <row r="6041" spans="1:5">
      <c r="A6041" s="242" t="s">
        <v>16910</v>
      </c>
      <c r="B6041" s="220">
        <v>149579</v>
      </c>
      <c r="C6041" s="242" t="s">
        <v>20461</v>
      </c>
      <c r="D6041" s="353"/>
      <c r="E6041" s="353">
        <v>1125.0094736880001</v>
      </c>
    </row>
    <row r="6042" spans="1:5">
      <c r="A6042" s="242" t="s">
        <v>16912</v>
      </c>
      <c r="B6042" s="220">
        <v>149580</v>
      </c>
      <c r="C6042" s="242" t="s">
        <v>20463</v>
      </c>
      <c r="D6042" s="353"/>
      <c r="E6042" s="353">
        <v>31.026024216000007</v>
      </c>
    </row>
    <row r="6043" spans="1:5">
      <c r="A6043" s="242" t="s">
        <v>16914</v>
      </c>
      <c r="B6043" s="220">
        <v>149598</v>
      </c>
      <c r="C6043" s="242" t="s">
        <v>20465</v>
      </c>
      <c r="D6043" s="353"/>
      <c r="E6043" s="353">
        <v>365.40681184800002</v>
      </c>
    </row>
    <row r="6044" spans="1:5">
      <c r="A6044" s="242" t="s">
        <v>16916</v>
      </c>
      <c r="B6044" s="220">
        <v>149606</v>
      </c>
      <c r="C6044" s="242" t="s">
        <v>20467</v>
      </c>
      <c r="D6044" s="353"/>
      <c r="E6044" s="353">
        <v>11263.765207320002</v>
      </c>
    </row>
    <row r="6045" spans="1:5">
      <c r="A6045" s="242" t="s">
        <v>16918</v>
      </c>
      <c r="B6045" s="220">
        <v>149612</v>
      </c>
      <c r="C6045" s="242" t="s">
        <v>20469</v>
      </c>
      <c r="D6045" s="353"/>
      <c r="E6045" s="353">
        <v>0</v>
      </c>
    </row>
    <row r="6046" spans="1:5">
      <c r="A6046" s="242" t="s">
        <v>16920</v>
      </c>
      <c r="B6046" s="220">
        <v>149613</v>
      </c>
      <c r="C6046" s="242" t="s">
        <v>20471</v>
      </c>
      <c r="D6046" s="353"/>
      <c r="E6046" s="353">
        <v>1937.8134999360004</v>
      </c>
    </row>
    <row r="6047" spans="1:5">
      <c r="A6047" s="242" t="s">
        <v>16922</v>
      </c>
      <c r="B6047" s="220">
        <v>149624</v>
      </c>
      <c r="C6047" s="242" t="s">
        <v>20473</v>
      </c>
      <c r="D6047" s="353"/>
      <c r="E6047" s="353">
        <v>1470.8237456880004</v>
      </c>
    </row>
    <row r="6048" spans="1:5">
      <c r="A6048" s="242" t="s">
        <v>16924</v>
      </c>
      <c r="B6048" s="220">
        <v>149647</v>
      </c>
      <c r="C6048" s="242" t="s">
        <v>16567</v>
      </c>
      <c r="D6048" s="353"/>
      <c r="E6048" s="353">
        <v>7.9753416480000014</v>
      </c>
    </row>
    <row r="6049" spans="1:5">
      <c r="A6049" s="242" t="s">
        <v>16925</v>
      </c>
      <c r="B6049" s="220">
        <v>149745</v>
      </c>
      <c r="C6049" s="242" t="s">
        <v>10392</v>
      </c>
      <c r="D6049" s="353"/>
      <c r="E6049" s="353">
        <v>3231.818085672001</v>
      </c>
    </row>
    <row r="6050" spans="1:5">
      <c r="A6050" s="242" t="s">
        <v>16926</v>
      </c>
      <c r="B6050" s="220">
        <v>149763</v>
      </c>
      <c r="C6050" s="242" t="s">
        <v>10327</v>
      </c>
      <c r="D6050" s="353"/>
      <c r="E6050" s="353">
        <v>504.93206390400007</v>
      </c>
    </row>
    <row r="6051" spans="1:5">
      <c r="A6051" s="242" t="s">
        <v>16928</v>
      </c>
      <c r="B6051" s="220">
        <v>149765</v>
      </c>
      <c r="C6051" s="242" t="s">
        <v>16542</v>
      </c>
      <c r="D6051" s="353"/>
      <c r="E6051" s="353">
        <v>192.14305488000005</v>
      </c>
    </row>
    <row r="6052" spans="1:5">
      <c r="A6052" s="242" t="s">
        <v>16929</v>
      </c>
      <c r="B6052" s="220">
        <v>149766</v>
      </c>
      <c r="C6052" s="242" t="s">
        <v>16542</v>
      </c>
      <c r="D6052" s="353"/>
      <c r="E6052" s="353">
        <v>99.45402328800003</v>
      </c>
    </row>
    <row r="6053" spans="1:5">
      <c r="A6053" s="242" t="s">
        <v>16931</v>
      </c>
      <c r="B6053" s="220">
        <v>149767</v>
      </c>
      <c r="C6053" s="242" t="s">
        <v>16542</v>
      </c>
      <c r="D6053" s="353"/>
      <c r="E6053" s="353">
        <v>431.83557216000008</v>
      </c>
    </row>
    <row r="6054" spans="1:5">
      <c r="A6054" s="242" t="s">
        <v>16933</v>
      </c>
      <c r="B6054" s="220">
        <v>149768</v>
      </c>
      <c r="C6054" s="242" t="s">
        <v>16542</v>
      </c>
      <c r="D6054" s="353"/>
      <c r="E6054" s="353">
        <v>64.245807720000016</v>
      </c>
    </row>
    <row r="6055" spans="1:5">
      <c r="A6055" s="242" t="s">
        <v>16934</v>
      </c>
      <c r="B6055" s="220">
        <v>149771</v>
      </c>
      <c r="C6055" s="242" t="s">
        <v>20482</v>
      </c>
      <c r="D6055" s="353"/>
      <c r="E6055" s="353">
        <v>2879.001074664001</v>
      </c>
    </row>
    <row r="6056" spans="1:5">
      <c r="A6056" s="242" t="s">
        <v>16936</v>
      </c>
      <c r="B6056" s="220">
        <v>149777</v>
      </c>
      <c r="C6056" s="242" t="s">
        <v>16542</v>
      </c>
      <c r="D6056" s="353"/>
      <c r="E6056" s="353">
        <v>142.29176623200001</v>
      </c>
    </row>
    <row r="6057" spans="1:5">
      <c r="A6057" s="242" t="s">
        <v>16937</v>
      </c>
      <c r="B6057" s="220">
        <v>14978</v>
      </c>
      <c r="C6057" s="242" t="s">
        <v>20485</v>
      </c>
      <c r="D6057" s="353"/>
      <c r="E6057" s="353">
        <v>1318.8059530560001</v>
      </c>
    </row>
    <row r="6058" spans="1:5">
      <c r="A6058" s="242" t="s">
        <v>16939</v>
      </c>
      <c r="B6058" s="220">
        <v>149780</v>
      </c>
      <c r="C6058" s="242" t="s">
        <v>16542</v>
      </c>
      <c r="D6058" s="353"/>
      <c r="E6058" s="353">
        <v>187.12874793600002</v>
      </c>
    </row>
    <row r="6059" spans="1:5">
      <c r="A6059" s="242" t="s">
        <v>16940</v>
      </c>
      <c r="B6059" s="220">
        <v>149786</v>
      </c>
      <c r="C6059" s="242" t="s">
        <v>16542</v>
      </c>
      <c r="D6059" s="353"/>
      <c r="E6059" s="353">
        <v>187.71230952000002</v>
      </c>
    </row>
    <row r="6060" spans="1:5">
      <c r="A6060" s="242" t="s">
        <v>16942</v>
      </c>
      <c r="B6060" s="220">
        <v>149787</v>
      </c>
      <c r="C6060" s="242" t="s">
        <v>16542</v>
      </c>
      <c r="D6060" s="353"/>
      <c r="E6060" s="353">
        <v>174.97121493600002</v>
      </c>
    </row>
    <row r="6061" spans="1:5">
      <c r="A6061" s="242" t="s">
        <v>16944</v>
      </c>
      <c r="B6061" s="220">
        <v>149794</v>
      </c>
      <c r="C6061" s="242" t="s">
        <v>20490</v>
      </c>
      <c r="D6061" s="353"/>
      <c r="E6061" s="353">
        <v>4993.9795488240006</v>
      </c>
    </row>
    <row r="6062" spans="1:5">
      <c r="A6062" s="242" t="s">
        <v>16946</v>
      </c>
      <c r="B6062" s="220">
        <v>149795</v>
      </c>
      <c r="C6062" s="242" t="s">
        <v>20492</v>
      </c>
      <c r="D6062" s="353"/>
      <c r="E6062" s="353">
        <v>6909.6177085680019</v>
      </c>
    </row>
    <row r="6063" spans="1:5">
      <c r="A6063" s="242" t="s">
        <v>16948</v>
      </c>
      <c r="B6063" s="220">
        <v>14980</v>
      </c>
      <c r="C6063" s="242" t="s">
        <v>20494</v>
      </c>
      <c r="D6063" s="353"/>
      <c r="E6063" s="353">
        <v>0</v>
      </c>
    </row>
    <row r="6064" spans="1:5">
      <c r="A6064" s="242" t="s">
        <v>16950</v>
      </c>
      <c r="B6064" s="220">
        <v>149801</v>
      </c>
      <c r="C6064" s="242" t="s">
        <v>16542</v>
      </c>
      <c r="D6064" s="353"/>
      <c r="E6064" s="353">
        <v>243.59373453600003</v>
      </c>
    </row>
    <row r="6065" spans="1:5">
      <c r="A6065" s="242" t="s">
        <v>16951</v>
      </c>
      <c r="B6065" s="220">
        <v>149802</v>
      </c>
      <c r="C6065" s="242" t="s">
        <v>16542</v>
      </c>
      <c r="D6065" s="353"/>
      <c r="E6065" s="353">
        <v>186.59921983200002</v>
      </c>
    </row>
    <row r="6066" spans="1:5">
      <c r="A6066" s="242" t="s">
        <v>16952</v>
      </c>
      <c r="B6066" s="220">
        <v>149804</v>
      </c>
      <c r="C6066" s="242" t="s">
        <v>16542</v>
      </c>
      <c r="D6066" s="353"/>
      <c r="E6066" s="353">
        <v>142.83210103200003</v>
      </c>
    </row>
    <row r="6067" spans="1:5">
      <c r="A6067" s="242" t="s">
        <v>16954</v>
      </c>
      <c r="B6067" s="220">
        <v>149805</v>
      </c>
      <c r="C6067" s="242" t="s">
        <v>16542</v>
      </c>
      <c r="D6067" s="353"/>
      <c r="E6067" s="353">
        <v>207.06710205600007</v>
      </c>
    </row>
    <row r="6068" spans="1:5">
      <c r="A6068" s="242" t="s">
        <v>16955</v>
      </c>
      <c r="B6068" s="220">
        <v>149806</v>
      </c>
      <c r="C6068" s="242" t="s">
        <v>16542</v>
      </c>
      <c r="D6068" s="353"/>
      <c r="E6068" s="353">
        <v>170.551276272</v>
      </c>
    </row>
    <row r="6069" spans="1:5">
      <c r="A6069" s="242" t="s">
        <v>16956</v>
      </c>
      <c r="B6069" s="220">
        <v>149807</v>
      </c>
      <c r="C6069" s="242" t="s">
        <v>16542</v>
      </c>
      <c r="D6069" s="353"/>
      <c r="E6069" s="353">
        <v>186.59921983200002</v>
      </c>
    </row>
    <row r="6070" spans="1:5">
      <c r="A6070" s="242" t="s">
        <v>16957</v>
      </c>
      <c r="B6070" s="220">
        <v>149808</v>
      </c>
      <c r="C6070" s="242" t="s">
        <v>16542</v>
      </c>
      <c r="D6070" s="353"/>
      <c r="E6070" s="353">
        <v>197.97867072</v>
      </c>
    </row>
    <row r="6071" spans="1:5">
      <c r="A6071" s="242" t="s">
        <v>16958</v>
      </c>
      <c r="B6071" s="220">
        <v>149809</v>
      </c>
      <c r="C6071" s="242" t="s">
        <v>16542</v>
      </c>
      <c r="D6071" s="353"/>
      <c r="E6071" s="353">
        <v>255.79449432000001</v>
      </c>
    </row>
    <row r="6072" spans="1:5">
      <c r="A6072" s="242" t="s">
        <v>16959</v>
      </c>
      <c r="B6072" s="220">
        <v>14982</v>
      </c>
      <c r="C6072" s="242" t="s">
        <v>20504</v>
      </c>
      <c r="D6072" s="353"/>
      <c r="E6072" s="353">
        <v>725.17252838400009</v>
      </c>
    </row>
    <row r="6073" spans="1:5">
      <c r="A6073" s="242" t="s">
        <v>16961</v>
      </c>
      <c r="B6073" s="220">
        <v>14983</v>
      </c>
      <c r="C6073" s="242" t="s">
        <v>20506</v>
      </c>
      <c r="D6073" s="353"/>
      <c r="E6073" s="353">
        <v>910.74511209600018</v>
      </c>
    </row>
    <row r="6074" spans="1:5">
      <c r="A6074" s="242" t="s">
        <v>16963</v>
      </c>
      <c r="B6074" s="220">
        <v>14988</v>
      </c>
      <c r="C6074" s="242" t="s">
        <v>20508</v>
      </c>
      <c r="D6074" s="353"/>
      <c r="E6074" s="353">
        <v>14.394519072000001</v>
      </c>
    </row>
    <row r="6075" spans="1:5">
      <c r="A6075" s="242" t="s">
        <v>16964</v>
      </c>
      <c r="B6075" s="220">
        <v>14989</v>
      </c>
      <c r="C6075" s="242" t="s">
        <v>20510</v>
      </c>
      <c r="D6075" s="353"/>
      <c r="E6075" s="353">
        <v>734.17450615200016</v>
      </c>
    </row>
    <row r="6076" spans="1:5">
      <c r="A6076" s="242" t="s">
        <v>16965</v>
      </c>
      <c r="B6076" s="220">
        <v>149902</v>
      </c>
      <c r="C6076" s="242" t="s">
        <v>20512</v>
      </c>
      <c r="D6076" s="353"/>
      <c r="E6076" s="353">
        <v>5371.9761615120015</v>
      </c>
    </row>
    <row r="6077" spans="1:5">
      <c r="A6077" s="242" t="s">
        <v>16967</v>
      </c>
      <c r="B6077" s="220">
        <v>150206</v>
      </c>
      <c r="C6077" s="242" t="s">
        <v>20514</v>
      </c>
      <c r="D6077" s="353"/>
      <c r="E6077" s="353">
        <v>907.9785979200002</v>
      </c>
    </row>
    <row r="6078" spans="1:5">
      <c r="A6078" s="242" t="s">
        <v>16969</v>
      </c>
      <c r="B6078" s="220">
        <v>150207</v>
      </c>
      <c r="C6078" s="242" t="s">
        <v>20516</v>
      </c>
      <c r="D6078" s="353"/>
      <c r="E6078" s="353">
        <v>1318.8059530560001</v>
      </c>
    </row>
    <row r="6079" spans="1:5">
      <c r="A6079" s="242" t="s">
        <v>16971</v>
      </c>
      <c r="B6079" s="220">
        <v>150227</v>
      </c>
      <c r="C6079" s="242" t="s">
        <v>7816</v>
      </c>
      <c r="D6079" s="353"/>
      <c r="E6079" s="353">
        <v>8504.1457033680017</v>
      </c>
    </row>
    <row r="6080" spans="1:5">
      <c r="A6080" s="242" t="s">
        <v>16973</v>
      </c>
      <c r="B6080" s="220">
        <v>15032</v>
      </c>
      <c r="C6080" s="242" t="s">
        <v>20519</v>
      </c>
      <c r="D6080" s="353"/>
      <c r="E6080" s="353">
        <v>0.54033480000000012</v>
      </c>
    </row>
    <row r="6081" spans="1:5">
      <c r="A6081" s="242" t="s">
        <v>16974</v>
      </c>
      <c r="B6081" s="220">
        <v>150349</v>
      </c>
      <c r="C6081" s="242" t="s">
        <v>20521</v>
      </c>
      <c r="D6081" s="353"/>
      <c r="E6081" s="353">
        <v>1471.4073072720003</v>
      </c>
    </row>
    <row r="6082" spans="1:5">
      <c r="A6082" s="242" t="s">
        <v>16976</v>
      </c>
      <c r="B6082" s="220">
        <v>150435</v>
      </c>
      <c r="C6082" s="242" t="s">
        <v>20523</v>
      </c>
      <c r="D6082" s="353"/>
      <c r="E6082" s="353">
        <v>0</v>
      </c>
    </row>
    <row r="6083" spans="1:5">
      <c r="A6083" s="242" t="s">
        <v>16978</v>
      </c>
      <c r="B6083" s="220">
        <v>150463</v>
      </c>
      <c r="C6083" s="242" t="s">
        <v>20525</v>
      </c>
      <c r="D6083" s="353"/>
      <c r="E6083" s="353">
        <v>8304.8161956480017</v>
      </c>
    </row>
    <row r="6084" spans="1:5">
      <c r="A6084" s="242" t="s">
        <v>16979</v>
      </c>
      <c r="B6084" s="220">
        <v>150465</v>
      </c>
      <c r="C6084" s="242" t="s">
        <v>20527</v>
      </c>
      <c r="D6084" s="353"/>
      <c r="E6084" s="353">
        <v>10898.261135208002</v>
      </c>
    </row>
    <row r="6085" spans="1:5">
      <c r="A6085" s="242" t="s">
        <v>16981</v>
      </c>
      <c r="B6085" s="220">
        <v>150466</v>
      </c>
      <c r="C6085" s="242" t="s">
        <v>20529</v>
      </c>
      <c r="D6085" s="353"/>
      <c r="E6085" s="353">
        <v>6909.6177085680019</v>
      </c>
    </row>
    <row r="6086" spans="1:5">
      <c r="A6086" s="242" t="s">
        <v>16983</v>
      </c>
      <c r="B6086" s="220">
        <v>150467</v>
      </c>
      <c r="C6086" s="242" t="s">
        <v>20531</v>
      </c>
      <c r="D6086" s="353"/>
      <c r="E6086" s="353">
        <v>852.6375077040002</v>
      </c>
    </row>
    <row r="6087" spans="1:5">
      <c r="A6087" s="242" t="s">
        <v>16984</v>
      </c>
      <c r="B6087" s="220">
        <v>150470</v>
      </c>
      <c r="C6087" s="242" t="s">
        <v>20533</v>
      </c>
      <c r="D6087" s="353"/>
      <c r="E6087" s="353">
        <v>1417.3738272720002</v>
      </c>
    </row>
    <row r="6088" spans="1:5">
      <c r="A6088" s="242" t="s">
        <v>16985</v>
      </c>
      <c r="B6088" s="220">
        <v>150471</v>
      </c>
      <c r="C6088" s="242" t="s">
        <v>20535</v>
      </c>
      <c r="D6088" s="353"/>
      <c r="E6088" s="353">
        <v>631.17588657600004</v>
      </c>
    </row>
    <row r="6089" spans="1:5">
      <c r="A6089" s="242" t="s">
        <v>16986</v>
      </c>
      <c r="B6089" s="220">
        <v>150480</v>
      </c>
      <c r="C6089" s="242" t="s">
        <v>20537</v>
      </c>
      <c r="D6089" s="353"/>
      <c r="E6089" s="353">
        <v>775.12107729600007</v>
      </c>
    </row>
    <row r="6090" spans="1:5">
      <c r="A6090" s="242" t="s">
        <v>16987</v>
      </c>
      <c r="B6090" s="220">
        <v>150577</v>
      </c>
      <c r="C6090" s="242" t="s">
        <v>20539</v>
      </c>
      <c r="D6090" s="353"/>
      <c r="E6090" s="353">
        <v>716.76491889600004</v>
      </c>
    </row>
    <row r="6091" spans="1:5">
      <c r="A6091" s="242" t="s">
        <v>16989</v>
      </c>
      <c r="B6091" s="220">
        <v>150578</v>
      </c>
      <c r="C6091" s="242" t="s">
        <v>20541</v>
      </c>
      <c r="D6091" s="353"/>
      <c r="E6091" s="353">
        <v>175.16573546400005</v>
      </c>
    </row>
    <row r="6092" spans="1:5">
      <c r="A6092" s="242" t="s">
        <v>16990</v>
      </c>
      <c r="B6092" s="220">
        <v>150579</v>
      </c>
      <c r="C6092" s="242" t="s">
        <v>20543</v>
      </c>
      <c r="D6092" s="353"/>
      <c r="E6092" s="353">
        <v>483.57803260800011</v>
      </c>
    </row>
    <row r="6093" spans="1:5">
      <c r="A6093" s="242" t="s">
        <v>16991</v>
      </c>
      <c r="B6093" s="220">
        <v>150587</v>
      </c>
      <c r="C6093" s="242" t="s">
        <v>20545</v>
      </c>
      <c r="D6093" s="353"/>
      <c r="E6093" s="353">
        <v>332.10057477600009</v>
      </c>
    </row>
    <row r="6094" spans="1:5">
      <c r="A6094" s="242" t="s">
        <v>16992</v>
      </c>
      <c r="B6094" s="220">
        <v>150869</v>
      </c>
      <c r="C6094" s="242" t="s">
        <v>20547</v>
      </c>
      <c r="D6094" s="353"/>
      <c r="E6094" s="353">
        <v>2872.7764177680001</v>
      </c>
    </row>
    <row r="6095" spans="1:5">
      <c r="A6095" s="242" t="s">
        <v>16994</v>
      </c>
      <c r="B6095" s="220">
        <v>150876</v>
      </c>
      <c r="C6095" s="242" t="s">
        <v>20549</v>
      </c>
      <c r="D6095" s="353"/>
      <c r="E6095" s="353">
        <v>163660.13801359202</v>
      </c>
    </row>
    <row r="6096" spans="1:5">
      <c r="A6096" s="242" t="s">
        <v>16995</v>
      </c>
      <c r="B6096" s="220">
        <v>150878</v>
      </c>
      <c r="C6096" s="242" t="s">
        <v>7588</v>
      </c>
      <c r="D6096" s="353"/>
      <c r="E6096" s="353">
        <v>790.62868605600022</v>
      </c>
    </row>
    <row r="6097" spans="1:5">
      <c r="A6097" s="242" t="s">
        <v>16997</v>
      </c>
      <c r="B6097" s="220">
        <v>150919</v>
      </c>
      <c r="C6097" s="242" t="s">
        <v>20552</v>
      </c>
      <c r="D6097" s="353"/>
      <c r="E6097" s="353">
        <v>39940.608233448009</v>
      </c>
    </row>
    <row r="6098" spans="1:5">
      <c r="A6098" s="242" t="s">
        <v>16999</v>
      </c>
      <c r="B6098" s="220">
        <v>151017</v>
      </c>
      <c r="C6098" s="242" t="s">
        <v>20554</v>
      </c>
      <c r="D6098" s="353"/>
      <c r="E6098" s="353">
        <v>161.21429092800005</v>
      </c>
    </row>
    <row r="6099" spans="1:5">
      <c r="A6099" s="242" t="s">
        <v>20697</v>
      </c>
      <c r="B6099" s="220">
        <v>151018</v>
      </c>
      <c r="C6099" s="242" t="s">
        <v>7644</v>
      </c>
      <c r="D6099" s="353"/>
      <c r="E6099" s="353">
        <v>25.244441856000002</v>
      </c>
    </row>
    <row r="6100" spans="1:5">
      <c r="A6100" s="242" t="s">
        <v>20699</v>
      </c>
      <c r="B6100" s="220">
        <v>151019</v>
      </c>
      <c r="C6100" s="242" t="s">
        <v>26831</v>
      </c>
      <c r="D6100" s="353"/>
      <c r="E6100" s="353">
        <v>36.332111951999998</v>
      </c>
    </row>
    <row r="6101" spans="1:5">
      <c r="A6101" s="242" t="s">
        <v>20700</v>
      </c>
      <c r="B6101" s="220">
        <v>151020</v>
      </c>
      <c r="C6101" s="242" t="s">
        <v>20558</v>
      </c>
      <c r="D6101" s="353"/>
      <c r="E6101" s="353">
        <v>401.83618406400007</v>
      </c>
    </row>
    <row r="6102" spans="1:5">
      <c r="A6102" s="242" t="s">
        <v>20701</v>
      </c>
      <c r="B6102" s="220">
        <v>151021</v>
      </c>
      <c r="C6102" s="242" t="s">
        <v>20560</v>
      </c>
      <c r="D6102" s="353"/>
      <c r="E6102" s="353">
        <v>20.284168392000005</v>
      </c>
    </row>
    <row r="6103" spans="1:5">
      <c r="A6103" s="242" t="s">
        <v>20703</v>
      </c>
      <c r="B6103" s="220">
        <v>151023</v>
      </c>
      <c r="C6103" s="242" t="s">
        <v>20562</v>
      </c>
      <c r="D6103" s="353"/>
      <c r="E6103" s="353">
        <v>1229.1319896480006</v>
      </c>
    </row>
    <row r="6104" spans="1:5">
      <c r="A6104" s="242" t="s">
        <v>20705</v>
      </c>
      <c r="B6104" s="220">
        <v>151024</v>
      </c>
      <c r="C6104" s="242" t="s">
        <v>2644</v>
      </c>
      <c r="D6104" s="353"/>
      <c r="E6104" s="353">
        <v>409.71426544799999</v>
      </c>
    </row>
    <row r="6105" spans="1:5">
      <c r="A6105" s="242" t="s">
        <v>20707</v>
      </c>
      <c r="B6105" s="220">
        <v>151025</v>
      </c>
      <c r="C6105" s="242" t="s">
        <v>20565</v>
      </c>
      <c r="D6105" s="353"/>
      <c r="E6105" s="353">
        <v>1181.031385752</v>
      </c>
    </row>
    <row r="6106" spans="1:5">
      <c r="A6106" s="242" t="s">
        <v>20708</v>
      </c>
      <c r="B6106" s="220">
        <v>151026</v>
      </c>
      <c r="C6106" s="242" t="s">
        <v>2644</v>
      </c>
      <c r="D6106" s="353"/>
      <c r="E6106" s="353">
        <v>396.973170864</v>
      </c>
    </row>
    <row r="6107" spans="1:5">
      <c r="A6107" s="242" t="s">
        <v>20710</v>
      </c>
      <c r="B6107" s="220">
        <v>151029</v>
      </c>
      <c r="C6107" s="242" t="s">
        <v>20568</v>
      </c>
      <c r="D6107" s="353"/>
      <c r="E6107" s="353">
        <v>92.883552120000019</v>
      </c>
    </row>
    <row r="6108" spans="1:5">
      <c r="A6108" s="242" t="s">
        <v>20712</v>
      </c>
      <c r="B6108" s="220">
        <v>151030</v>
      </c>
      <c r="C6108" s="242" t="s">
        <v>20570</v>
      </c>
      <c r="D6108" s="353"/>
      <c r="E6108" s="353">
        <v>22.272600456000003</v>
      </c>
    </row>
    <row r="6109" spans="1:5">
      <c r="A6109" s="242" t="s">
        <v>20714</v>
      </c>
      <c r="B6109" s="220">
        <v>151031</v>
      </c>
      <c r="C6109" s="242" t="s">
        <v>3191</v>
      </c>
      <c r="D6109" s="353"/>
      <c r="E6109" s="353">
        <v>41.627392992000011</v>
      </c>
    </row>
    <row r="6110" spans="1:5">
      <c r="A6110" s="242" t="s">
        <v>20715</v>
      </c>
      <c r="B6110" s="220">
        <v>151032</v>
      </c>
      <c r="C6110" s="242" t="s">
        <v>20573</v>
      </c>
      <c r="D6110" s="353"/>
      <c r="E6110" s="353">
        <v>13.616436960000001</v>
      </c>
    </row>
    <row r="6111" spans="1:5">
      <c r="A6111" s="242" t="s">
        <v>20717</v>
      </c>
      <c r="B6111" s="220">
        <v>151033</v>
      </c>
      <c r="C6111" s="242" t="s">
        <v>20575</v>
      </c>
      <c r="D6111" s="353"/>
      <c r="E6111" s="353">
        <v>55.924651800000014</v>
      </c>
    </row>
    <row r="6112" spans="1:5">
      <c r="A6112" s="242" t="s">
        <v>20719</v>
      </c>
      <c r="B6112" s="220">
        <v>151034</v>
      </c>
      <c r="C6112" s="242" t="s">
        <v>20577</v>
      </c>
      <c r="D6112" s="353"/>
      <c r="E6112" s="353">
        <v>65.315670624000006</v>
      </c>
    </row>
    <row r="6113" spans="1:5">
      <c r="A6113" s="242" t="s">
        <v>20721</v>
      </c>
      <c r="B6113" s="220">
        <v>151035</v>
      </c>
      <c r="C6113" s="242" t="s">
        <v>20579</v>
      </c>
      <c r="D6113" s="353"/>
      <c r="E6113" s="353">
        <v>44.836981704000017</v>
      </c>
    </row>
    <row r="6114" spans="1:5">
      <c r="A6114" s="242" t="s">
        <v>20723</v>
      </c>
      <c r="B6114" s="220">
        <v>151037</v>
      </c>
      <c r="C6114" s="242" t="s">
        <v>26840</v>
      </c>
      <c r="D6114" s="353"/>
      <c r="E6114" s="353">
        <v>22.272600456000003</v>
      </c>
    </row>
    <row r="6115" spans="1:5">
      <c r="A6115" s="242" t="s">
        <v>20725</v>
      </c>
      <c r="B6115" s="220">
        <v>151038</v>
      </c>
      <c r="C6115" s="242" t="s">
        <v>7644</v>
      </c>
      <c r="D6115" s="353"/>
      <c r="E6115" s="353">
        <v>26.119784232000008</v>
      </c>
    </row>
    <row r="6116" spans="1:5">
      <c r="A6116" s="242" t="s">
        <v>20727</v>
      </c>
      <c r="B6116" s="220">
        <v>151040</v>
      </c>
      <c r="C6116" s="242" t="s">
        <v>26831</v>
      </c>
      <c r="D6116" s="353"/>
      <c r="E6116" s="353">
        <v>0</v>
      </c>
    </row>
    <row r="6117" spans="1:5">
      <c r="A6117" s="242" t="s">
        <v>20728</v>
      </c>
      <c r="B6117" s="220">
        <v>151041</v>
      </c>
      <c r="C6117" s="242" t="s">
        <v>7644</v>
      </c>
      <c r="D6117" s="353"/>
      <c r="E6117" s="353">
        <v>25.244441856000002</v>
      </c>
    </row>
    <row r="6118" spans="1:5">
      <c r="A6118" s="242" t="s">
        <v>20730</v>
      </c>
      <c r="B6118" s="220">
        <v>151042</v>
      </c>
      <c r="C6118" s="242" t="s">
        <v>16878</v>
      </c>
      <c r="D6118" s="353"/>
      <c r="E6118" s="353">
        <v>73.431499320000029</v>
      </c>
    </row>
    <row r="6119" spans="1:5">
      <c r="A6119" s="242" t="s">
        <v>20732</v>
      </c>
      <c r="B6119" s="220">
        <v>151043</v>
      </c>
      <c r="C6119" s="242" t="s">
        <v>30445</v>
      </c>
      <c r="D6119" s="353"/>
      <c r="E6119" s="353">
        <v>18.382189896000007</v>
      </c>
    </row>
    <row r="6120" spans="1:5">
      <c r="A6120" s="242" t="s">
        <v>20734</v>
      </c>
      <c r="B6120" s="220">
        <v>151044</v>
      </c>
      <c r="C6120" s="242" t="s">
        <v>16881</v>
      </c>
      <c r="D6120" s="353"/>
      <c r="E6120" s="353">
        <v>213.05401164000006</v>
      </c>
    </row>
    <row r="6121" spans="1:5">
      <c r="A6121" s="242" t="s">
        <v>20736</v>
      </c>
      <c r="B6121" s="220">
        <v>151045</v>
      </c>
      <c r="C6121" s="242" t="s">
        <v>16883</v>
      </c>
      <c r="D6121" s="353"/>
      <c r="E6121" s="353">
        <v>1380.2744399040002</v>
      </c>
    </row>
    <row r="6122" spans="1:5">
      <c r="A6122" s="242" t="s">
        <v>20738</v>
      </c>
      <c r="B6122" s="220">
        <v>151046</v>
      </c>
      <c r="C6122" s="242" t="s">
        <v>16885</v>
      </c>
      <c r="D6122" s="353"/>
      <c r="E6122" s="353">
        <v>167.19039381600001</v>
      </c>
    </row>
    <row r="6123" spans="1:5">
      <c r="A6123" s="242" t="s">
        <v>20740</v>
      </c>
      <c r="B6123" s="220">
        <v>151047</v>
      </c>
      <c r="C6123" s="242" t="s">
        <v>10368</v>
      </c>
      <c r="D6123" s="353"/>
      <c r="E6123" s="353">
        <v>44.404713864000009</v>
      </c>
    </row>
    <row r="6124" spans="1:5">
      <c r="A6124" s="242" t="s">
        <v>20742</v>
      </c>
      <c r="B6124" s="220">
        <v>151048</v>
      </c>
      <c r="C6124" s="242" t="s">
        <v>7644</v>
      </c>
      <c r="D6124" s="353"/>
      <c r="E6124" s="353">
        <v>20.813696496000006</v>
      </c>
    </row>
    <row r="6125" spans="1:5">
      <c r="A6125" s="242" t="s">
        <v>20744</v>
      </c>
      <c r="B6125" s="220">
        <v>151050</v>
      </c>
      <c r="C6125" s="242" t="s">
        <v>26840</v>
      </c>
      <c r="D6125" s="353"/>
      <c r="E6125" s="353">
        <v>41.627392992000011</v>
      </c>
    </row>
    <row r="6126" spans="1:5">
      <c r="A6126" s="242" t="s">
        <v>20746</v>
      </c>
      <c r="B6126" s="220">
        <v>151051</v>
      </c>
      <c r="C6126" s="242" t="s">
        <v>18993</v>
      </c>
      <c r="D6126" s="353"/>
      <c r="E6126" s="353">
        <v>1239.1930236240003</v>
      </c>
    </row>
    <row r="6127" spans="1:5">
      <c r="A6127" s="242" t="s">
        <v>20748</v>
      </c>
      <c r="B6127" s="220">
        <v>151053</v>
      </c>
      <c r="C6127" s="242" t="s">
        <v>7612</v>
      </c>
      <c r="D6127" s="353"/>
      <c r="E6127" s="353">
        <v>8.4184161840000016</v>
      </c>
    </row>
    <row r="6128" spans="1:5">
      <c r="A6128" s="242" t="s">
        <v>20749</v>
      </c>
      <c r="B6128" s="220">
        <v>151056</v>
      </c>
      <c r="C6128" s="242" t="s">
        <v>30446</v>
      </c>
      <c r="D6128" s="353"/>
      <c r="E6128" s="353">
        <v>31.901366592000006</v>
      </c>
    </row>
    <row r="6129" spans="1:5">
      <c r="A6129" s="242" t="s">
        <v>20751</v>
      </c>
      <c r="B6129" s="220">
        <v>151057</v>
      </c>
      <c r="C6129" s="242" t="s">
        <v>16893</v>
      </c>
      <c r="D6129" s="353"/>
      <c r="E6129" s="353">
        <v>6.5164376880000017</v>
      </c>
    </row>
    <row r="6130" spans="1:5">
      <c r="A6130" s="242" t="s">
        <v>20753</v>
      </c>
      <c r="B6130" s="220">
        <v>151058</v>
      </c>
      <c r="C6130" s="242" t="s">
        <v>6206</v>
      </c>
      <c r="D6130" s="353"/>
      <c r="E6130" s="353">
        <v>247.04107056000004</v>
      </c>
    </row>
    <row r="6131" spans="1:5">
      <c r="A6131" s="242" t="s">
        <v>20755</v>
      </c>
      <c r="B6131" s="220">
        <v>151059</v>
      </c>
      <c r="C6131" s="242" t="s">
        <v>16896</v>
      </c>
      <c r="D6131" s="353"/>
      <c r="E6131" s="353">
        <v>261.33832936800007</v>
      </c>
    </row>
    <row r="6132" spans="1:5">
      <c r="A6132" s="242" t="s">
        <v>20757</v>
      </c>
      <c r="B6132" s="220">
        <v>151061</v>
      </c>
      <c r="C6132" s="242" t="s">
        <v>26840</v>
      </c>
      <c r="D6132" s="353"/>
      <c r="E6132" s="353">
        <v>79.169854896000018</v>
      </c>
    </row>
    <row r="6133" spans="1:5">
      <c r="A6133" s="242" t="s">
        <v>20759</v>
      </c>
      <c r="B6133" s="220">
        <v>151062</v>
      </c>
      <c r="C6133" s="242" t="s">
        <v>7644</v>
      </c>
      <c r="D6133" s="353"/>
      <c r="E6133" s="353">
        <v>17.074579680000003</v>
      </c>
    </row>
    <row r="6134" spans="1:5">
      <c r="A6134" s="242" t="s">
        <v>20761</v>
      </c>
      <c r="B6134" s="220">
        <v>151063</v>
      </c>
      <c r="C6134" s="242" t="s">
        <v>26840</v>
      </c>
      <c r="D6134" s="353"/>
      <c r="E6134" s="353">
        <v>67.304102688000015</v>
      </c>
    </row>
    <row r="6135" spans="1:5">
      <c r="A6135" s="242" t="s">
        <v>20762</v>
      </c>
      <c r="B6135" s="220">
        <v>15119</v>
      </c>
      <c r="C6135" s="242" t="s">
        <v>16901</v>
      </c>
      <c r="D6135" s="353"/>
      <c r="E6135" s="353">
        <v>0</v>
      </c>
    </row>
    <row r="6136" spans="1:5">
      <c r="A6136" s="242" t="s">
        <v>20764</v>
      </c>
      <c r="B6136" s="220">
        <v>15120</v>
      </c>
      <c r="C6136" s="242" t="s">
        <v>16903</v>
      </c>
      <c r="D6136" s="353"/>
      <c r="E6136" s="353">
        <v>4639.6063735920006</v>
      </c>
    </row>
    <row r="6137" spans="1:5">
      <c r="A6137" s="242" t="s">
        <v>20766</v>
      </c>
      <c r="B6137" s="220">
        <v>151225</v>
      </c>
      <c r="C6137" s="242" t="s">
        <v>16905</v>
      </c>
      <c r="D6137" s="353"/>
      <c r="E6137" s="353">
        <v>1575.0327152160005</v>
      </c>
    </row>
    <row r="6138" spans="1:5">
      <c r="A6138" s="242" t="s">
        <v>20768</v>
      </c>
      <c r="B6138" s="220">
        <v>151226</v>
      </c>
      <c r="C6138" s="242" t="s">
        <v>16905</v>
      </c>
      <c r="D6138" s="353"/>
      <c r="E6138" s="353">
        <v>3754.9810457280005</v>
      </c>
    </row>
    <row r="6139" spans="1:5">
      <c r="A6139" s="242" t="s">
        <v>20770</v>
      </c>
      <c r="B6139" s="220">
        <v>151227</v>
      </c>
      <c r="C6139" s="242" t="s">
        <v>16905</v>
      </c>
      <c r="D6139" s="353"/>
      <c r="E6139" s="353">
        <v>1500.1963454160004</v>
      </c>
    </row>
    <row r="6140" spans="1:5">
      <c r="A6140" s="242" t="s">
        <v>20772</v>
      </c>
      <c r="B6140" s="220">
        <v>151299</v>
      </c>
      <c r="C6140" s="242" t="s">
        <v>16909</v>
      </c>
      <c r="D6140" s="353"/>
      <c r="E6140" s="353">
        <v>877.19032101600021</v>
      </c>
    </row>
    <row r="6141" spans="1:5">
      <c r="A6141" s="242" t="s">
        <v>20774</v>
      </c>
      <c r="B6141" s="220">
        <v>151314</v>
      </c>
      <c r="C6141" s="242" t="s">
        <v>16911</v>
      </c>
      <c r="D6141" s="353"/>
      <c r="E6141" s="353">
        <v>11420.548752888004</v>
      </c>
    </row>
    <row r="6142" spans="1:5">
      <c r="A6142" s="242" t="s">
        <v>20776</v>
      </c>
      <c r="B6142" s="220">
        <v>151316</v>
      </c>
      <c r="C6142" s="242" t="s">
        <v>16913</v>
      </c>
      <c r="D6142" s="353"/>
      <c r="E6142" s="353">
        <v>113.16772051200002</v>
      </c>
    </row>
    <row r="6143" spans="1:5">
      <c r="A6143" s="242" t="s">
        <v>20778</v>
      </c>
      <c r="B6143" s="220">
        <v>151428</v>
      </c>
      <c r="C6143" s="242" t="s">
        <v>16915</v>
      </c>
      <c r="D6143" s="353"/>
      <c r="E6143" s="353">
        <v>37094.826942287997</v>
      </c>
    </row>
    <row r="6144" spans="1:5">
      <c r="A6144" s="242" t="s">
        <v>20780</v>
      </c>
      <c r="B6144" s="220">
        <v>15145</v>
      </c>
      <c r="C6144" s="242" t="s">
        <v>16917</v>
      </c>
      <c r="D6144" s="353"/>
      <c r="E6144" s="353">
        <v>13.281429384000001</v>
      </c>
    </row>
    <row r="6145" spans="1:5">
      <c r="A6145" s="242" t="s">
        <v>20782</v>
      </c>
      <c r="B6145" s="220">
        <v>151561</v>
      </c>
      <c r="C6145" s="242" t="s">
        <v>16919</v>
      </c>
      <c r="D6145" s="353"/>
      <c r="E6145" s="353">
        <v>6256.320515280001</v>
      </c>
    </row>
    <row r="6146" spans="1:5">
      <c r="A6146" s="242" t="s">
        <v>20784</v>
      </c>
      <c r="B6146" s="220">
        <v>151563</v>
      </c>
      <c r="C6146" s="242" t="s">
        <v>16921</v>
      </c>
      <c r="D6146" s="353"/>
      <c r="E6146" s="353">
        <v>1217.3634977040001</v>
      </c>
    </row>
    <row r="6147" spans="1:5">
      <c r="A6147" s="242" t="s">
        <v>20785</v>
      </c>
      <c r="B6147" s="220">
        <v>15159</v>
      </c>
      <c r="C6147" s="242" t="s">
        <v>16923</v>
      </c>
      <c r="D6147" s="353"/>
      <c r="E6147" s="353">
        <v>210.37395103200001</v>
      </c>
    </row>
    <row r="6148" spans="1:5">
      <c r="A6148" s="242" t="s">
        <v>20787</v>
      </c>
      <c r="B6148" s="220">
        <v>151767</v>
      </c>
      <c r="C6148" s="242" t="s">
        <v>4856</v>
      </c>
      <c r="D6148" s="353"/>
      <c r="E6148" s="353">
        <v>3122.5948092000008</v>
      </c>
    </row>
    <row r="6149" spans="1:5">
      <c r="A6149" s="242" t="s">
        <v>20788</v>
      </c>
      <c r="B6149" s="220">
        <v>151768</v>
      </c>
      <c r="C6149" s="242" t="s">
        <v>1751</v>
      </c>
      <c r="D6149" s="353"/>
      <c r="E6149" s="353">
        <v>1771.6929690240004</v>
      </c>
    </row>
    <row r="6150" spans="1:5">
      <c r="A6150" s="242" t="s">
        <v>20790</v>
      </c>
      <c r="B6150" s="220">
        <v>151769</v>
      </c>
      <c r="C6150" s="242" t="s">
        <v>16927</v>
      </c>
      <c r="D6150" s="353"/>
      <c r="E6150" s="353">
        <v>465.05535566400005</v>
      </c>
    </row>
    <row r="6151" spans="1:5">
      <c r="A6151" s="242" t="s">
        <v>20792</v>
      </c>
      <c r="B6151" s="220">
        <v>151770</v>
      </c>
      <c r="C6151" s="242" t="s">
        <v>15017</v>
      </c>
      <c r="D6151" s="353"/>
      <c r="E6151" s="353">
        <v>696.82656477600017</v>
      </c>
    </row>
    <row r="6152" spans="1:5">
      <c r="A6152" s="242" t="s">
        <v>20793</v>
      </c>
      <c r="B6152" s="220">
        <v>151771</v>
      </c>
      <c r="C6152" s="242" t="s">
        <v>16930</v>
      </c>
      <c r="D6152" s="353"/>
      <c r="E6152" s="353">
        <v>323.54167154400005</v>
      </c>
    </row>
    <row r="6153" spans="1:5">
      <c r="A6153" s="242" t="s">
        <v>20795</v>
      </c>
      <c r="B6153" s="220">
        <v>151772</v>
      </c>
      <c r="C6153" s="242" t="s">
        <v>16932</v>
      </c>
      <c r="D6153" s="353"/>
      <c r="E6153" s="353">
        <v>35.889037416000001</v>
      </c>
    </row>
    <row r="6154" spans="1:5">
      <c r="A6154" s="242" t="s">
        <v>20796</v>
      </c>
      <c r="B6154" s="220">
        <v>151773</v>
      </c>
      <c r="C6154" s="242" t="s">
        <v>7644</v>
      </c>
      <c r="D6154" s="353"/>
      <c r="E6154" s="353">
        <v>9.2937585600000006</v>
      </c>
    </row>
    <row r="6155" spans="1:5">
      <c r="A6155" s="242" t="s">
        <v>20798</v>
      </c>
      <c r="B6155" s="220">
        <v>151774</v>
      </c>
      <c r="C6155" s="242" t="s">
        <v>16935</v>
      </c>
      <c r="D6155" s="353"/>
      <c r="E6155" s="353">
        <v>140.73560200800003</v>
      </c>
    </row>
    <row r="6156" spans="1:5">
      <c r="A6156" s="242" t="s">
        <v>20799</v>
      </c>
      <c r="B6156" s="220">
        <v>151775</v>
      </c>
      <c r="C6156" s="242" t="s">
        <v>24238</v>
      </c>
      <c r="D6156" s="353"/>
      <c r="E6156" s="353">
        <v>77.959504944000031</v>
      </c>
    </row>
    <row r="6157" spans="1:5">
      <c r="A6157" s="242" t="s">
        <v>20801</v>
      </c>
      <c r="B6157" s="220">
        <v>151776</v>
      </c>
      <c r="C6157" s="242" t="s">
        <v>16938</v>
      </c>
      <c r="D6157" s="353"/>
      <c r="E6157" s="353">
        <v>53.687665728000006</v>
      </c>
    </row>
    <row r="6158" spans="1:5">
      <c r="A6158" s="242" t="s">
        <v>20803</v>
      </c>
      <c r="B6158" s="220">
        <v>151777</v>
      </c>
      <c r="C6158" s="242" t="s">
        <v>30546</v>
      </c>
      <c r="D6158" s="353"/>
      <c r="E6158" s="353">
        <v>3.7499235120000014</v>
      </c>
    </row>
    <row r="6159" spans="1:5">
      <c r="A6159" s="242" t="s">
        <v>20805</v>
      </c>
      <c r="B6159" s="220">
        <v>151778</v>
      </c>
      <c r="C6159" s="242" t="s">
        <v>16941</v>
      </c>
      <c r="D6159" s="353"/>
      <c r="E6159" s="353">
        <v>8.0726019120000014</v>
      </c>
    </row>
    <row r="6160" spans="1:5">
      <c r="A6160" s="242" t="s">
        <v>20806</v>
      </c>
      <c r="B6160" s="220">
        <v>151779</v>
      </c>
      <c r="C6160" s="242" t="s">
        <v>16943</v>
      </c>
      <c r="D6160" s="353"/>
      <c r="E6160" s="353">
        <v>644.8895838000002</v>
      </c>
    </row>
    <row r="6161" spans="1:5">
      <c r="A6161" s="242" t="s">
        <v>20807</v>
      </c>
      <c r="B6161" s="220">
        <v>151780</v>
      </c>
      <c r="C6161" s="242" t="s">
        <v>16945</v>
      </c>
      <c r="D6161" s="353"/>
      <c r="E6161" s="353">
        <v>7603.126617672001</v>
      </c>
    </row>
    <row r="6162" spans="1:5">
      <c r="A6162" s="242" t="s">
        <v>20808</v>
      </c>
      <c r="B6162" s="220">
        <v>151781</v>
      </c>
      <c r="C6162" s="242" t="s">
        <v>16947</v>
      </c>
      <c r="D6162" s="353"/>
      <c r="E6162" s="353">
        <v>2819.6723136240007</v>
      </c>
    </row>
    <row r="6163" spans="1:5">
      <c r="A6163" s="242" t="s">
        <v>20810</v>
      </c>
      <c r="B6163" s="220">
        <v>151782</v>
      </c>
      <c r="C6163" s="242" t="s">
        <v>16949</v>
      </c>
      <c r="D6163" s="353"/>
      <c r="E6163" s="353">
        <v>401.97667111200008</v>
      </c>
    </row>
    <row r="6164" spans="1:5">
      <c r="A6164" s="242" t="s">
        <v>20811</v>
      </c>
      <c r="B6164" s="220">
        <v>151783</v>
      </c>
      <c r="C6164" s="242" t="s">
        <v>7644</v>
      </c>
      <c r="D6164" s="353"/>
      <c r="E6164" s="353">
        <v>17.701368048000003</v>
      </c>
    </row>
    <row r="6165" spans="1:5">
      <c r="A6165" s="242" t="s">
        <v>20812</v>
      </c>
      <c r="B6165" s="220">
        <v>151784</v>
      </c>
      <c r="C6165" s="242" t="s">
        <v>16938</v>
      </c>
      <c r="D6165" s="353"/>
      <c r="E6165" s="353">
        <v>69.789642768000007</v>
      </c>
    </row>
    <row r="6166" spans="1:5">
      <c r="A6166" s="242" t="s">
        <v>20813</v>
      </c>
      <c r="B6166" s="220">
        <v>151785</v>
      </c>
      <c r="C6166" s="242" t="s">
        <v>16953</v>
      </c>
      <c r="D6166" s="353"/>
      <c r="E6166" s="353">
        <v>69.789642768000007</v>
      </c>
    </row>
    <row r="6167" spans="1:5">
      <c r="A6167" s="242" t="s">
        <v>20814</v>
      </c>
      <c r="B6167" s="220">
        <v>151786</v>
      </c>
      <c r="C6167" s="242" t="s">
        <v>16935</v>
      </c>
      <c r="D6167" s="353"/>
      <c r="E6167" s="353">
        <v>69.789642768000007</v>
      </c>
    </row>
    <row r="6168" spans="1:5">
      <c r="A6168" s="242" t="s">
        <v>20815</v>
      </c>
      <c r="B6168" s="220">
        <v>151787</v>
      </c>
      <c r="C6168" s="242" t="s">
        <v>24238</v>
      </c>
      <c r="D6168" s="353"/>
      <c r="E6168" s="353">
        <v>69.789642768000007</v>
      </c>
    </row>
    <row r="6169" spans="1:5">
      <c r="A6169" s="242" t="s">
        <v>20816</v>
      </c>
      <c r="B6169" s="220">
        <v>151788</v>
      </c>
      <c r="C6169" s="242" t="s">
        <v>30546</v>
      </c>
      <c r="D6169" s="353"/>
      <c r="E6169" s="353">
        <v>44.058899592000017</v>
      </c>
    </row>
    <row r="6170" spans="1:5">
      <c r="A6170" s="242" t="s">
        <v>20818</v>
      </c>
      <c r="B6170" s="220">
        <v>151789</v>
      </c>
      <c r="C6170" s="242" t="s">
        <v>24204</v>
      </c>
      <c r="D6170" s="353"/>
      <c r="E6170" s="353">
        <v>704.12108457600004</v>
      </c>
    </row>
    <row r="6171" spans="1:5">
      <c r="A6171" s="242" t="s">
        <v>20819</v>
      </c>
      <c r="B6171" s="220">
        <v>151790</v>
      </c>
      <c r="C6171" s="242" t="s">
        <v>7652</v>
      </c>
      <c r="D6171" s="353"/>
      <c r="E6171" s="353">
        <v>306.27257133600011</v>
      </c>
    </row>
    <row r="6172" spans="1:5">
      <c r="A6172" s="242" t="s">
        <v>20820</v>
      </c>
      <c r="B6172" s="220">
        <v>151791</v>
      </c>
      <c r="C6172" s="242" t="s">
        <v>16960</v>
      </c>
      <c r="D6172" s="353"/>
      <c r="E6172" s="353">
        <v>1836.8141191200004</v>
      </c>
    </row>
    <row r="6173" spans="1:5">
      <c r="A6173" s="242" t="s">
        <v>20821</v>
      </c>
      <c r="B6173" s="220">
        <v>151797</v>
      </c>
      <c r="C6173" s="242" t="s">
        <v>16962</v>
      </c>
      <c r="D6173" s="353"/>
      <c r="E6173" s="353">
        <v>644.8895838000002</v>
      </c>
    </row>
    <row r="6174" spans="1:5">
      <c r="A6174" s="242" t="s">
        <v>20823</v>
      </c>
      <c r="B6174" s="220">
        <v>151805</v>
      </c>
      <c r="C6174" s="242" t="s">
        <v>709</v>
      </c>
      <c r="D6174" s="353"/>
      <c r="E6174" s="353">
        <v>9301.3880873760027</v>
      </c>
    </row>
    <row r="6175" spans="1:5">
      <c r="A6175" s="242" t="s">
        <v>20824</v>
      </c>
      <c r="B6175" s="220">
        <v>151814</v>
      </c>
      <c r="C6175" s="242" t="s">
        <v>30546</v>
      </c>
      <c r="D6175" s="353"/>
      <c r="E6175" s="353">
        <v>91.813689216000014</v>
      </c>
    </row>
    <row r="6176" spans="1:5">
      <c r="A6176" s="242" t="s">
        <v>20825</v>
      </c>
      <c r="B6176" s="220">
        <v>151815</v>
      </c>
      <c r="C6176" s="242" t="s">
        <v>16966</v>
      </c>
      <c r="D6176" s="353"/>
      <c r="E6176" s="353">
        <v>5785.6780977840017</v>
      </c>
    </row>
    <row r="6177" spans="1:5">
      <c r="A6177" s="242" t="s">
        <v>20826</v>
      </c>
      <c r="B6177" s="220">
        <v>151816</v>
      </c>
      <c r="C6177" s="242" t="s">
        <v>16968</v>
      </c>
      <c r="D6177" s="353"/>
      <c r="E6177" s="353">
        <v>19744.860228120004</v>
      </c>
    </row>
    <row r="6178" spans="1:5">
      <c r="A6178" s="242" t="s">
        <v>20828</v>
      </c>
      <c r="B6178" s="220">
        <v>151817</v>
      </c>
      <c r="C6178" s="242" t="s">
        <v>16970</v>
      </c>
      <c r="D6178" s="353"/>
      <c r="E6178" s="353">
        <v>841.54983760800019</v>
      </c>
    </row>
    <row r="6179" spans="1:5">
      <c r="A6179" s="242" t="s">
        <v>20829</v>
      </c>
      <c r="B6179" s="220">
        <v>151818</v>
      </c>
      <c r="C6179" s="242" t="s">
        <v>16972</v>
      </c>
      <c r="D6179" s="353"/>
      <c r="E6179" s="353">
        <v>4706.0891673840015</v>
      </c>
    </row>
    <row r="6180" spans="1:5">
      <c r="A6180" s="242" t="s">
        <v>20831</v>
      </c>
      <c r="B6180" s="220">
        <v>151819</v>
      </c>
      <c r="C6180" s="242" t="s">
        <v>10368</v>
      </c>
      <c r="D6180" s="353"/>
      <c r="E6180" s="353">
        <v>198.85401309600005</v>
      </c>
    </row>
    <row r="6181" spans="1:5">
      <c r="A6181" s="242" t="s">
        <v>20832</v>
      </c>
      <c r="B6181" s="220">
        <v>15195</v>
      </c>
      <c r="C6181" s="242" t="s">
        <v>16975</v>
      </c>
      <c r="D6181" s="353"/>
      <c r="E6181" s="353">
        <v>4.4307453599999995</v>
      </c>
    </row>
    <row r="6182" spans="1:5">
      <c r="A6182" s="242" t="s">
        <v>20833</v>
      </c>
      <c r="B6182" s="220">
        <v>151965</v>
      </c>
      <c r="C6182" s="242" t="s">
        <v>16977</v>
      </c>
      <c r="D6182" s="353"/>
      <c r="E6182" s="353">
        <v>112.97319998400003</v>
      </c>
    </row>
    <row r="6183" spans="1:5">
      <c r="A6183" s="242" t="s">
        <v>20835</v>
      </c>
      <c r="B6183" s="220">
        <v>151969</v>
      </c>
      <c r="C6183" s="242" t="s">
        <v>13286</v>
      </c>
      <c r="D6183" s="353"/>
      <c r="E6183" s="353">
        <v>158.33970979200004</v>
      </c>
    </row>
    <row r="6184" spans="1:5">
      <c r="A6184" s="242" t="s">
        <v>20837</v>
      </c>
      <c r="B6184" s="220">
        <v>152003</v>
      </c>
      <c r="C6184" s="242" t="s">
        <v>16980</v>
      </c>
      <c r="D6184" s="353"/>
      <c r="E6184" s="353">
        <v>88.604100504000002</v>
      </c>
    </row>
    <row r="6185" spans="1:5">
      <c r="A6185" s="242" t="s">
        <v>20838</v>
      </c>
      <c r="B6185" s="220">
        <v>152200</v>
      </c>
      <c r="C6185" s="242" t="s">
        <v>16982</v>
      </c>
      <c r="D6185" s="353"/>
      <c r="E6185" s="353">
        <v>7551.8272317600022</v>
      </c>
    </row>
    <row r="6186" spans="1:5">
      <c r="A6186" s="242" t="s">
        <v>20840</v>
      </c>
      <c r="B6186" s="220">
        <v>152209</v>
      </c>
      <c r="C6186" s="242" t="s">
        <v>2644</v>
      </c>
      <c r="D6186" s="353"/>
      <c r="E6186" s="353">
        <v>96.341694840000031</v>
      </c>
    </row>
    <row r="6187" spans="1:5">
      <c r="A6187" s="242" t="s">
        <v>20842</v>
      </c>
      <c r="B6187" s="220">
        <v>152210</v>
      </c>
      <c r="C6187" s="242" t="s">
        <v>20469</v>
      </c>
      <c r="D6187" s="353"/>
      <c r="E6187" s="353">
        <v>7042.4752291920013</v>
      </c>
    </row>
    <row r="6188" spans="1:5">
      <c r="A6188" s="242" t="s">
        <v>20843</v>
      </c>
      <c r="B6188" s="220">
        <v>152211</v>
      </c>
      <c r="C6188" s="242" t="s">
        <v>20471</v>
      </c>
      <c r="D6188" s="353"/>
      <c r="E6188" s="353">
        <v>1450.5936107760001</v>
      </c>
    </row>
    <row r="6189" spans="1:5">
      <c r="A6189" s="242" t="s">
        <v>20845</v>
      </c>
      <c r="B6189" s="220">
        <v>152214</v>
      </c>
      <c r="C6189" s="242" t="s">
        <v>9655</v>
      </c>
      <c r="D6189" s="353"/>
      <c r="E6189" s="353">
        <v>2701.7496468720005</v>
      </c>
    </row>
    <row r="6190" spans="1:5">
      <c r="A6190" s="242" t="s">
        <v>20847</v>
      </c>
      <c r="B6190" s="220">
        <v>152219</v>
      </c>
      <c r="C6190" s="242" t="s">
        <v>16988</v>
      </c>
      <c r="D6190" s="353"/>
      <c r="E6190" s="353">
        <v>5315.0789070719993</v>
      </c>
    </row>
    <row r="6191" spans="1:5">
      <c r="A6191" s="242" t="s">
        <v>20848</v>
      </c>
      <c r="B6191" s="220">
        <v>152254</v>
      </c>
      <c r="C6191" s="242" t="s">
        <v>773</v>
      </c>
      <c r="D6191" s="353"/>
      <c r="E6191" s="353">
        <v>4640.1899351760012</v>
      </c>
    </row>
    <row r="6192" spans="1:5">
      <c r="A6192" s="242" t="s">
        <v>17147</v>
      </c>
      <c r="B6192" s="220">
        <v>152258</v>
      </c>
      <c r="C6192" s="242" t="s">
        <v>18989</v>
      </c>
      <c r="D6192" s="353"/>
      <c r="E6192" s="353">
        <v>4903.4734698239999</v>
      </c>
    </row>
    <row r="6193" spans="1:5">
      <c r="A6193" s="242" t="s">
        <v>17148</v>
      </c>
      <c r="B6193" s="220">
        <v>152260</v>
      </c>
      <c r="C6193" s="242" t="s">
        <v>16542</v>
      </c>
      <c r="D6193" s="353"/>
      <c r="E6193" s="353">
        <v>312.25948092000004</v>
      </c>
    </row>
    <row r="6194" spans="1:5">
      <c r="A6194" s="242" t="s">
        <v>13832</v>
      </c>
      <c r="B6194" s="220">
        <v>152384</v>
      </c>
      <c r="C6194" s="242" t="s">
        <v>16993</v>
      </c>
      <c r="D6194" s="353"/>
      <c r="E6194" s="353">
        <v>2567.1846682800006</v>
      </c>
    </row>
    <row r="6195" spans="1:5">
      <c r="A6195" s="242" t="s">
        <v>13834</v>
      </c>
      <c r="B6195" s="220">
        <v>15262</v>
      </c>
      <c r="C6195" s="242" t="s">
        <v>23917</v>
      </c>
      <c r="D6195" s="353"/>
      <c r="E6195" s="353">
        <v>10.655402256000002</v>
      </c>
    </row>
    <row r="6196" spans="1:5">
      <c r="A6196" s="242" t="s">
        <v>13835</v>
      </c>
      <c r="B6196" s="220">
        <v>152686</v>
      </c>
      <c r="C6196" s="242" t="s">
        <v>16996</v>
      </c>
      <c r="D6196" s="353"/>
      <c r="E6196" s="353">
        <v>152.26634664000002</v>
      </c>
    </row>
    <row r="6197" spans="1:5">
      <c r="A6197" s="242" t="s">
        <v>13837</v>
      </c>
      <c r="B6197" s="220">
        <v>152687</v>
      </c>
      <c r="C6197" s="242" t="s">
        <v>16998</v>
      </c>
      <c r="D6197" s="353"/>
      <c r="E6197" s="353">
        <v>18.479450160000006</v>
      </c>
    </row>
    <row r="6198" spans="1:5">
      <c r="A6198" s="242" t="s">
        <v>13839</v>
      </c>
      <c r="B6198" s="220">
        <v>152688</v>
      </c>
      <c r="C6198" s="242" t="s">
        <v>17000</v>
      </c>
      <c r="D6198" s="353"/>
      <c r="E6198" s="353">
        <v>43.280817480000003</v>
      </c>
    </row>
    <row r="6199" spans="1:5">
      <c r="A6199" s="242" t="s">
        <v>13840</v>
      </c>
      <c r="B6199" s="220">
        <v>152689</v>
      </c>
      <c r="C6199" s="242" t="s">
        <v>20698</v>
      </c>
      <c r="D6199" s="353"/>
      <c r="E6199" s="353">
        <v>2452.3743299760004</v>
      </c>
    </row>
    <row r="6200" spans="1:5">
      <c r="A6200" s="242" t="s">
        <v>13841</v>
      </c>
      <c r="B6200" s="220">
        <v>152690</v>
      </c>
      <c r="C6200" s="242" t="s">
        <v>16885</v>
      </c>
      <c r="D6200" s="353"/>
      <c r="E6200" s="353">
        <v>113.50272808800003</v>
      </c>
    </row>
    <row r="6201" spans="1:5">
      <c r="A6201" s="242" t="s">
        <v>13842</v>
      </c>
      <c r="B6201" s="220">
        <v>152691</v>
      </c>
      <c r="C6201" s="242" t="s">
        <v>28537</v>
      </c>
      <c r="D6201" s="353"/>
      <c r="E6201" s="353">
        <v>135.77532854400002</v>
      </c>
    </row>
    <row r="6202" spans="1:5">
      <c r="A6202" s="242" t="s">
        <v>13843</v>
      </c>
      <c r="B6202" s="220">
        <v>152692</v>
      </c>
      <c r="C6202" s="242" t="s">
        <v>20702</v>
      </c>
      <c r="D6202" s="353"/>
      <c r="E6202" s="353">
        <v>90.257524992000015</v>
      </c>
    </row>
    <row r="6203" spans="1:5">
      <c r="A6203" s="242" t="s">
        <v>13844</v>
      </c>
      <c r="B6203" s="220">
        <v>152693</v>
      </c>
      <c r="C6203" s="242" t="s">
        <v>20704</v>
      </c>
      <c r="D6203" s="353"/>
      <c r="E6203" s="353">
        <v>3.3068489760000004</v>
      </c>
    </row>
    <row r="6204" spans="1:5">
      <c r="A6204" s="242" t="s">
        <v>13845</v>
      </c>
      <c r="B6204" s="220">
        <v>152694</v>
      </c>
      <c r="C6204" s="242" t="s">
        <v>20706</v>
      </c>
      <c r="D6204" s="353"/>
      <c r="E6204" s="353">
        <v>56.46498660000001</v>
      </c>
    </row>
    <row r="6205" spans="1:5">
      <c r="A6205" s="242" t="s">
        <v>13846</v>
      </c>
      <c r="B6205" s="220">
        <v>152695</v>
      </c>
      <c r="C6205" s="242" t="s">
        <v>10368</v>
      </c>
      <c r="D6205" s="353"/>
      <c r="E6205" s="353">
        <v>42.405475104000011</v>
      </c>
    </row>
    <row r="6206" spans="1:5">
      <c r="A6206" s="242" t="s">
        <v>13847</v>
      </c>
      <c r="B6206" s="220">
        <v>152696</v>
      </c>
      <c r="C6206" s="242" t="s">
        <v>20709</v>
      </c>
      <c r="D6206" s="353"/>
      <c r="E6206" s="353">
        <v>43.280817480000003</v>
      </c>
    </row>
    <row r="6207" spans="1:5">
      <c r="A6207" s="242" t="s">
        <v>13848</v>
      </c>
      <c r="B6207" s="220">
        <v>152697</v>
      </c>
      <c r="C6207" s="242" t="s">
        <v>20711</v>
      </c>
      <c r="D6207" s="353"/>
      <c r="E6207" s="353">
        <v>55.243829952000006</v>
      </c>
    </row>
    <row r="6208" spans="1:5">
      <c r="A6208" s="242" t="s">
        <v>13849</v>
      </c>
      <c r="B6208" s="220">
        <v>152698</v>
      </c>
      <c r="C6208" s="242" t="s">
        <v>20713</v>
      </c>
      <c r="D6208" s="353"/>
      <c r="E6208" s="353">
        <v>97.454784528000019</v>
      </c>
    </row>
    <row r="6209" spans="1:5">
      <c r="A6209" s="242" t="s">
        <v>13850</v>
      </c>
      <c r="B6209" s="220">
        <v>152699</v>
      </c>
      <c r="C6209" s="242" t="s">
        <v>26836</v>
      </c>
      <c r="D6209" s="353"/>
      <c r="E6209" s="353">
        <v>1106.3355030000002</v>
      </c>
    </row>
    <row r="6210" spans="1:5">
      <c r="A6210" s="242" t="s">
        <v>10325</v>
      </c>
      <c r="B6210" s="220">
        <v>152704</v>
      </c>
      <c r="C6210" s="242" t="s">
        <v>20716</v>
      </c>
      <c r="D6210" s="353"/>
      <c r="E6210" s="353">
        <v>276.85674482400003</v>
      </c>
    </row>
    <row r="6211" spans="1:5">
      <c r="A6211" s="242" t="s">
        <v>7453</v>
      </c>
      <c r="B6211" s="220">
        <v>152705</v>
      </c>
      <c r="C6211" s="242" t="s">
        <v>20718</v>
      </c>
      <c r="D6211" s="353"/>
      <c r="E6211" s="353">
        <v>1244.3045908320005</v>
      </c>
    </row>
    <row r="6212" spans="1:5">
      <c r="A6212" s="242" t="s">
        <v>7454</v>
      </c>
      <c r="B6212" s="220">
        <v>152707</v>
      </c>
      <c r="C6212" s="242" t="s">
        <v>20720</v>
      </c>
      <c r="D6212" s="353"/>
      <c r="E6212" s="353">
        <v>22.132113408000006</v>
      </c>
    </row>
    <row r="6213" spans="1:5">
      <c r="A6213" s="242" t="s">
        <v>7455</v>
      </c>
      <c r="B6213" s="220">
        <v>152793</v>
      </c>
      <c r="C6213" s="242" t="s">
        <v>20722</v>
      </c>
      <c r="D6213" s="353"/>
      <c r="E6213" s="353">
        <v>4134.6851163840001</v>
      </c>
    </row>
    <row r="6214" spans="1:5">
      <c r="A6214" s="242" t="s">
        <v>7457</v>
      </c>
      <c r="B6214" s="220">
        <v>152818</v>
      </c>
      <c r="C6214" s="242" t="s">
        <v>20724</v>
      </c>
      <c r="D6214" s="353"/>
      <c r="E6214" s="353">
        <v>1706.8203729360002</v>
      </c>
    </row>
    <row r="6215" spans="1:5">
      <c r="A6215" s="242" t="s">
        <v>7458</v>
      </c>
      <c r="B6215" s="220">
        <v>152846</v>
      </c>
      <c r="C6215" s="242" t="s">
        <v>20726</v>
      </c>
      <c r="D6215" s="353"/>
      <c r="E6215" s="353">
        <v>4982.8918787280018</v>
      </c>
    </row>
    <row r="6216" spans="1:5">
      <c r="A6216" s="242" t="s">
        <v>7460</v>
      </c>
      <c r="B6216" s="220">
        <v>152851</v>
      </c>
      <c r="C6216" s="242" t="s">
        <v>700</v>
      </c>
      <c r="D6216" s="353"/>
      <c r="E6216" s="353">
        <v>11068.661117736005</v>
      </c>
    </row>
    <row r="6217" spans="1:5">
      <c r="A6217" s="242" t="s">
        <v>7462</v>
      </c>
      <c r="B6217" s="220">
        <v>152852</v>
      </c>
      <c r="C6217" s="242" t="s">
        <v>20729</v>
      </c>
      <c r="D6217" s="353"/>
      <c r="E6217" s="353">
        <v>172.73422886400002</v>
      </c>
    </row>
    <row r="6218" spans="1:5">
      <c r="A6218" s="242" t="s">
        <v>7464</v>
      </c>
      <c r="B6218" s="220">
        <v>152874</v>
      </c>
      <c r="C6218" s="242" t="s">
        <v>20731</v>
      </c>
      <c r="D6218" s="353"/>
      <c r="E6218" s="353">
        <v>941.24160820800012</v>
      </c>
    </row>
    <row r="6219" spans="1:5">
      <c r="A6219" s="242" t="s">
        <v>7465</v>
      </c>
      <c r="B6219" s="220">
        <v>152875</v>
      </c>
      <c r="C6219" s="242" t="s">
        <v>20733</v>
      </c>
      <c r="D6219" s="353"/>
      <c r="E6219" s="353">
        <v>99.648543816000014</v>
      </c>
    </row>
    <row r="6220" spans="1:5">
      <c r="A6220" s="242" t="s">
        <v>7467</v>
      </c>
      <c r="B6220" s="220">
        <v>152880</v>
      </c>
      <c r="C6220" s="242" t="s">
        <v>20735</v>
      </c>
      <c r="D6220" s="353"/>
      <c r="E6220" s="353">
        <v>33772.902625368006</v>
      </c>
    </row>
    <row r="6221" spans="1:5">
      <c r="A6221" s="242" t="s">
        <v>7468</v>
      </c>
      <c r="B6221" s="220">
        <v>152884</v>
      </c>
      <c r="C6221" s="242" t="s">
        <v>20737</v>
      </c>
      <c r="D6221" s="353"/>
      <c r="E6221" s="353">
        <v>150.61292215200007</v>
      </c>
    </row>
    <row r="6222" spans="1:5">
      <c r="A6222" s="242" t="s">
        <v>7470</v>
      </c>
      <c r="B6222" s="220">
        <v>152892</v>
      </c>
      <c r="C6222" s="242" t="s">
        <v>20739</v>
      </c>
      <c r="D6222" s="353"/>
      <c r="E6222" s="353">
        <v>4008.441293712001</v>
      </c>
    </row>
    <row r="6223" spans="1:5">
      <c r="A6223" s="242" t="s">
        <v>7472</v>
      </c>
      <c r="B6223" s="220">
        <v>152893</v>
      </c>
      <c r="C6223" s="242" t="s">
        <v>20741</v>
      </c>
      <c r="D6223" s="353"/>
      <c r="E6223" s="353">
        <v>8437.6737162720019</v>
      </c>
    </row>
    <row r="6224" spans="1:5">
      <c r="A6224" s="242" t="s">
        <v>7474</v>
      </c>
      <c r="B6224" s="220">
        <v>152917</v>
      </c>
      <c r="C6224" s="242" t="s">
        <v>20743</v>
      </c>
      <c r="D6224" s="353"/>
      <c r="E6224" s="353">
        <v>190.43559691200002</v>
      </c>
    </row>
    <row r="6225" spans="1:5">
      <c r="A6225" s="242" t="s">
        <v>7476</v>
      </c>
      <c r="B6225" s="220">
        <v>15304</v>
      </c>
      <c r="C6225" s="242" t="s">
        <v>20745</v>
      </c>
      <c r="D6225" s="353"/>
      <c r="E6225" s="353">
        <v>9.4342456080000012</v>
      </c>
    </row>
    <row r="6226" spans="1:5">
      <c r="A6226" s="242" t="s">
        <v>7478</v>
      </c>
      <c r="B6226" s="220">
        <v>153101</v>
      </c>
      <c r="C6226" s="242" t="s">
        <v>20747</v>
      </c>
      <c r="D6226" s="353"/>
      <c r="E6226" s="353">
        <v>414.81502596000007</v>
      </c>
    </row>
    <row r="6227" spans="1:5">
      <c r="A6227" s="242" t="s">
        <v>7480</v>
      </c>
      <c r="B6227" s="220">
        <v>153102</v>
      </c>
      <c r="C6227" s="242" t="s">
        <v>20747</v>
      </c>
      <c r="D6227" s="353"/>
      <c r="E6227" s="353">
        <v>414.81502596000007</v>
      </c>
    </row>
    <row r="6228" spans="1:5">
      <c r="A6228" s="242" t="s">
        <v>7482</v>
      </c>
      <c r="B6228" s="220">
        <v>153120</v>
      </c>
      <c r="C6228" s="242" t="s">
        <v>20750</v>
      </c>
      <c r="D6228" s="353"/>
      <c r="E6228" s="353">
        <v>420.80193554400006</v>
      </c>
    </row>
    <row r="6229" spans="1:5">
      <c r="A6229" s="242" t="s">
        <v>7484</v>
      </c>
      <c r="B6229" s="220">
        <v>153123</v>
      </c>
      <c r="C6229" s="242" t="s">
        <v>20752</v>
      </c>
      <c r="D6229" s="353"/>
      <c r="E6229" s="353">
        <v>3875.5837730880007</v>
      </c>
    </row>
    <row r="6230" spans="1:5">
      <c r="A6230" s="242" t="s">
        <v>7486</v>
      </c>
      <c r="B6230" s="220">
        <v>153178</v>
      </c>
      <c r="C6230" s="242" t="s">
        <v>20754</v>
      </c>
      <c r="D6230" s="353"/>
      <c r="E6230" s="353">
        <v>199.34031441600004</v>
      </c>
    </row>
    <row r="6231" spans="1:5">
      <c r="A6231" s="242" t="s">
        <v>7488</v>
      </c>
      <c r="B6231" s="220">
        <v>15324</v>
      </c>
      <c r="C6231" s="242" t="s">
        <v>20756</v>
      </c>
      <c r="D6231" s="353"/>
      <c r="E6231" s="353">
        <v>10.947183048000003</v>
      </c>
    </row>
    <row r="6232" spans="1:5">
      <c r="A6232" s="242" t="s">
        <v>7490</v>
      </c>
      <c r="B6232" s="220">
        <v>15328</v>
      </c>
      <c r="C6232" s="242" t="s">
        <v>20758</v>
      </c>
      <c r="D6232" s="353"/>
      <c r="E6232" s="353">
        <v>4.2362248320000004</v>
      </c>
    </row>
    <row r="6233" spans="1:5">
      <c r="A6233" s="242" t="s">
        <v>7492</v>
      </c>
      <c r="B6233" s="220">
        <v>153292</v>
      </c>
      <c r="C6233" s="242" t="s">
        <v>20760</v>
      </c>
      <c r="D6233" s="353"/>
      <c r="E6233" s="353">
        <v>156.78354556800008</v>
      </c>
    </row>
    <row r="6234" spans="1:5">
      <c r="A6234" s="242" t="s">
        <v>7494</v>
      </c>
      <c r="B6234" s="220">
        <v>153293</v>
      </c>
      <c r="C6234" s="242" t="s">
        <v>20760</v>
      </c>
      <c r="D6234" s="353"/>
      <c r="E6234" s="353">
        <v>386.8040699280001</v>
      </c>
    </row>
    <row r="6235" spans="1:5">
      <c r="A6235" s="242" t="s">
        <v>7496</v>
      </c>
      <c r="B6235" s="220">
        <v>153294</v>
      </c>
      <c r="C6235" s="242" t="s">
        <v>20763</v>
      </c>
      <c r="D6235" s="353"/>
      <c r="E6235" s="353">
        <v>637.15198946400017</v>
      </c>
    </row>
    <row r="6236" spans="1:5">
      <c r="A6236" s="242" t="s">
        <v>7497</v>
      </c>
      <c r="B6236" s="220">
        <v>153295</v>
      </c>
      <c r="C6236" s="242" t="s">
        <v>20765</v>
      </c>
      <c r="D6236" s="353"/>
      <c r="E6236" s="353">
        <v>1058.1484455360001</v>
      </c>
    </row>
    <row r="6237" spans="1:5">
      <c r="A6237" s="242" t="s">
        <v>7498</v>
      </c>
      <c r="B6237" s="220">
        <v>153296</v>
      </c>
      <c r="C6237" s="242" t="s">
        <v>20767</v>
      </c>
      <c r="D6237" s="353"/>
      <c r="E6237" s="353">
        <v>1058.1484455360001</v>
      </c>
    </row>
    <row r="6238" spans="1:5">
      <c r="A6238" s="242" t="s">
        <v>7499</v>
      </c>
      <c r="B6238" s="220">
        <v>153297</v>
      </c>
      <c r="C6238" s="242" t="s">
        <v>20769</v>
      </c>
      <c r="D6238" s="353"/>
      <c r="E6238" s="353">
        <v>1035.3355102800001</v>
      </c>
    </row>
    <row r="6239" spans="1:5">
      <c r="A6239" s="242" t="s">
        <v>7501</v>
      </c>
      <c r="B6239" s="220">
        <v>153298</v>
      </c>
      <c r="C6239" s="242" t="s">
        <v>20771</v>
      </c>
      <c r="D6239" s="353"/>
      <c r="E6239" s="353">
        <v>1262.3409664560002</v>
      </c>
    </row>
    <row r="6240" spans="1:5">
      <c r="A6240" s="242" t="s">
        <v>7503</v>
      </c>
      <c r="B6240" s="220">
        <v>153299</v>
      </c>
      <c r="C6240" s="242" t="s">
        <v>20773</v>
      </c>
      <c r="D6240" s="353"/>
      <c r="E6240" s="353">
        <v>460.97042457600008</v>
      </c>
    </row>
    <row r="6241" spans="1:5">
      <c r="A6241" s="242" t="s">
        <v>7505</v>
      </c>
      <c r="B6241" s="220">
        <v>153300</v>
      </c>
      <c r="C6241" s="242" t="s">
        <v>20775</v>
      </c>
      <c r="D6241" s="353"/>
      <c r="E6241" s="353">
        <v>4380.3105097680009</v>
      </c>
    </row>
    <row r="6242" spans="1:5">
      <c r="A6242" s="242" t="s">
        <v>7507</v>
      </c>
      <c r="B6242" s="220">
        <v>153301</v>
      </c>
      <c r="C6242" s="242" t="s">
        <v>20777</v>
      </c>
      <c r="D6242" s="353"/>
      <c r="E6242" s="353">
        <v>516.35474157600004</v>
      </c>
    </row>
    <row r="6243" spans="1:5">
      <c r="A6243" s="242" t="s">
        <v>7508</v>
      </c>
      <c r="B6243" s="220">
        <v>153302</v>
      </c>
      <c r="C6243" s="242" t="s">
        <v>20779</v>
      </c>
      <c r="D6243" s="353"/>
      <c r="E6243" s="353">
        <v>488.53830607200007</v>
      </c>
    </row>
    <row r="6244" spans="1:5">
      <c r="A6244" s="242" t="s">
        <v>7509</v>
      </c>
      <c r="B6244" s="220">
        <v>153303</v>
      </c>
      <c r="C6244" s="242" t="s">
        <v>20781</v>
      </c>
      <c r="D6244" s="353"/>
      <c r="E6244" s="353">
        <v>47.94931015200001</v>
      </c>
    </row>
    <row r="6245" spans="1:5">
      <c r="A6245" s="242" t="s">
        <v>7510</v>
      </c>
      <c r="B6245" s="220">
        <v>153304</v>
      </c>
      <c r="C6245" s="242" t="s">
        <v>20783</v>
      </c>
      <c r="D6245" s="353"/>
      <c r="E6245" s="353">
        <v>115.15615257600001</v>
      </c>
    </row>
    <row r="6246" spans="1:5">
      <c r="A6246" s="242" t="s">
        <v>7512</v>
      </c>
      <c r="B6246" s="220">
        <v>153305</v>
      </c>
      <c r="C6246" s="242" t="s">
        <v>30456</v>
      </c>
      <c r="D6246" s="353"/>
      <c r="E6246" s="353">
        <v>327.33482184000002</v>
      </c>
    </row>
    <row r="6247" spans="1:5">
      <c r="A6247" s="242" t="s">
        <v>7514</v>
      </c>
      <c r="B6247" s="220">
        <v>153306</v>
      </c>
      <c r="C6247" s="242" t="s">
        <v>20786</v>
      </c>
      <c r="D6247" s="353"/>
      <c r="E6247" s="353">
        <v>4635.1864349280004</v>
      </c>
    </row>
    <row r="6248" spans="1:5">
      <c r="A6248" s="242" t="s">
        <v>7516</v>
      </c>
      <c r="B6248" s="220">
        <v>153307</v>
      </c>
      <c r="C6248" s="242" t="s">
        <v>30457</v>
      </c>
      <c r="D6248" s="353"/>
      <c r="E6248" s="353">
        <v>637.15198946400017</v>
      </c>
    </row>
    <row r="6249" spans="1:5">
      <c r="A6249" s="242" t="s">
        <v>7517</v>
      </c>
      <c r="B6249" s="220">
        <v>153308</v>
      </c>
      <c r="C6249" s="242" t="s">
        <v>20789</v>
      </c>
      <c r="D6249" s="353"/>
      <c r="E6249" s="353">
        <v>6813.2760137280011</v>
      </c>
    </row>
    <row r="6250" spans="1:5">
      <c r="A6250" s="242" t="s">
        <v>7519</v>
      </c>
      <c r="B6250" s="220">
        <v>153309</v>
      </c>
      <c r="C6250" s="242" t="s">
        <v>20791</v>
      </c>
      <c r="D6250" s="353"/>
      <c r="E6250" s="353">
        <v>204.73285572000003</v>
      </c>
    </row>
    <row r="6251" spans="1:5">
      <c r="A6251" s="242" t="s">
        <v>7521</v>
      </c>
      <c r="B6251" s="220">
        <v>153310</v>
      </c>
      <c r="C6251" s="242" t="s">
        <v>10368</v>
      </c>
      <c r="D6251" s="353"/>
      <c r="E6251" s="353">
        <v>49.851288648000008</v>
      </c>
    </row>
    <row r="6252" spans="1:5">
      <c r="A6252" s="242" t="s">
        <v>7523</v>
      </c>
      <c r="B6252" s="220">
        <v>153311</v>
      </c>
      <c r="C6252" s="242" t="s">
        <v>20794</v>
      </c>
      <c r="D6252" s="353"/>
      <c r="E6252" s="353">
        <v>932.92045228800009</v>
      </c>
    </row>
    <row r="6253" spans="1:5">
      <c r="A6253" s="242" t="s">
        <v>7524</v>
      </c>
      <c r="B6253" s="220">
        <v>153312</v>
      </c>
      <c r="C6253" s="242" t="s">
        <v>20794</v>
      </c>
      <c r="D6253" s="353"/>
      <c r="E6253" s="353">
        <v>253.55750824800003</v>
      </c>
    </row>
    <row r="6254" spans="1:5">
      <c r="A6254" s="242" t="s">
        <v>7526</v>
      </c>
      <c r="B6254" s="220">
        <v>153313</v>
      </c>
      <c r="C6254" s="242" t="s">
        <v>20797</v>
      </c>
      <c r="D6254" s="353"/>
      <c r="E6254" s="353">
        <v>216.26360035200005</v>
      </c>
    </row>
    <row r="6255" spans="1:5">
      <c r="A6255" s="242" t="s">
        <v>7527</v>
      </c>
      <c r="B6255" s="220">
        <v>153314</v>
      </c>
      <c r="C6255" s="242" t="s">
        <v>26835</v>
      </c>
      <c r="D6255" s="353"/>
      <c r="E6255" s="353">
        <v>69.638349024000007</v>
      </c>
    </row>
    <row r="6256" spans="1:5">
      <c r="A6256" s="242" t="s">
        <v>7528</v>
      </c>
      <c r="B6256" s="220">
        <v>153315</v>
      </c>
      <c r="C6256" s="242" t="s">
        <v>20800</v>
      </c>
      <c r="D6256" s="353"/>
      <c r="E6256" s="353">
        <v>27.675948456000004</v>
      </c>
    </row>
    <row r="6257" spans="1:5">
      <c r="A6257" s="242" t="s">
        <v>7530</v>
      </c>
      <c r="B6257" s="220">
        <v>153316</v>
      </c>
      <c r="C6257" s="242" t="s">
        <v>20802</v>
      </c>
      <c r="D6257" s="353"/>
      <c r="E6257" s="353">
        <v>141.51368412000002</v>
      </c>
    </row>
    <row r="6258" spans="1:5">
      <c r="A6258" s="242" t="s">
        <v>7532</v>
      </c>
      <c r="B6258" s="220">
        <v>153317</v>
      </c>
      <c r="C6258" s="242" t="s">
        <v>20804</v>
      </c>
      <c r="D6258" s="353"/>
      <c r="E6258" s="353">
        <v>352.03892889600002</v>
      </c>
    </row>
    <row r="6259" spans="1:5">
      <c r="A6259" s="242" t="s">
        <v>7534</v>
      </c>
      <c r="B6259" s="220">
        <v>153319</v>
      </c>
      <c r="C6259" s="242" t="s">
        <v>7644</v>
      </c>
      <c r="D6259" s="353"/>
      <c r="E6259" s="353">
        <v>25.482189168000005</v>
      </c>
    </row>
    <row r="6260" spans="1:5">
      <c r="A6260" s="242" t="s">
        <v>7536</v>
      </c>
      <c r="B6260" s="220">
        <v>153320</v>
      </c>
      <c r="C6260" s="242" t="s">
        <v>30458</v>
      </c>
      <c r="D6260" s="353"/>
      <c r="E6260" s="353">
        <v>21.062250503999998</v>
      </c>
    </row>
    <row r="6261" spans="1:5">
      <c r="A6261" s="242" t="s">
        <v>7538</v>
      </c>
      <c r="B6261" s="220">
        <v>153322</v>
      </c>
      <c r="C6261" s="242" t="s">
        <v>30459</v>
      </c>
      <c r="D6261" s="353"/>
      <c r="E6261" s="353">
        <v>1937.8134999360004</v>
      </c>
    </row>
    <row r="6262" spans="1:5">
      <c r="A6262" s="242" t="s">
        <v>7539</v>
      </c>
      <c r="B6262" s="220">
        <v>153323</v>
      </c>
      <c r="C6262" s="242" t="s">
        <v>20809</v>
      </c>
      <c r="D6262" s="353"/>
      <c r="E6262" s="353">
        <v>79.850676744000012</v>
      </c>
    </row>
    <row r="6263" spans="1:5">
      <c r="A6263" s="242" t="s">
        <v>7540</v>
      </c>
      <c r="B6263" s="220">
        <v>153324</v>
      </c>
      <c r="C6263" s="242" t="s">
        <v>7612</v>
      </c>
      <c r="D6263" s="353"/>
      <c r="E6263" s="353">
        <v>21.840332616000008</v>
      </c>
    </row>
    <row r="6264" spans="1:5">
      <c r="A6264" s="242" t="s">
        <v>7541</v>
      </c>
      <c r="B6264" s="220">
        <v>153325</v>
      </c>
      <c r="C6264" s="242" t="s">
        <v>7562</v>
      </c>
      <c r="D6264" s="353"/>
      <c r="E6264" s="353">
        <v>18.825264432000008</v>
      </c>
    </row>
    <row r="6265" spans="1:5">
      <c r="A6265" s="242" t="s">
        <v>7543</v>
      </c>
      <c r="B6265" s="220">
        <v>153326</v>
      </c>
      <c r="C6265" s="242" t="s">
        <v>7644</v>
      </c>
      <c r="D6265" s="353"/>
      <c r="E6265" s="353">
        <v>39.876708240000006</v>
      </c>
    </row>
    <row r="6266" spans="1:5">
      <c r="A6266" s="242" t="s">
        <v>7545</v>
      </c>
      <c r="B6266" s="220">
        <v>153327</v>
      </c>
      <c r="C6266" s="242" t="s">
        <v>2644</v>
      </c>
      <c r="D6266" s="353"/>
      <c r="E6266" s="353">
        <v>108.83423541600001</v>
      </c>
    </row>
    <row r="6267" spans="1:5">
      <c r="A6267" s="242" t="s">
        <v>7546</v>
      </c>
      <c r="B6267" s="220">
        <v>153328</v>
      </c>
      <c r="C6267" s="242" t="s">
        <v>7644</v>
      </c>
      <c r="D6267" s="353"/>
      <c r="E6267" s="353">
        <v>21.159510768000001</v>
      </c>
    </row>
    <row r="6268" spans="1:5">
      <c r="A6268" s="242" t="s">
        <v>7548</v>
      </c>
      <c r="B6268" s="220">
        <v>153341</v>
      </c>
      <c r="C6268" s="242" t="s">
        <v>26837</v>
      </c>
      <c r="D6268" s="353"/>
      <c r="E6268" s="353">
        <v>49.699994904000015</v>
      </c>
    </row>
    <row r="6269" spans="1:5">
      <c r="A6269" s="242" t="s">
        <v>7549</v>
      </c>
      <c r="B6269" s="220">
        <v>15357</v>
      </c>
      <c r="C6269" s="242" t="s">
        <v>20817</v>
      </c>
      <c r="D6269" s="353"/>
      <c r="E6269" s="353">
        <v>101.88552988800002</v>
      </c>
    </row>
    <row r="6270" spans="1:5">
      <c r="A6270" s="242" t="s">
        <v>7550</v>
      </c>
      <c r="B6270" s="220">
        <v>153600</v>
      </c>
      <c r="C6270" s="242" t="s">
        <v>14918</v>
      </c>
      <c r="D6270" s="353"/>
      <c r="E6270" s="353">
        <v>12800.477378520003</v>
      </c>
    </row>
    <row r="6271" spans="1:5">
      <c r="A6271" s="242" t="s">
        <v>7552</v>
      </c>
      <c r="B6271" s="220">
        <v>153642</v>
      </c>
      <c r="C6271" s="242" t="s">
        <v>2587</v>
      </c>
      <c r="D6271" s="353"/>
      <c r="E6271" s="353">
        <v>109.61231752800003</v>
      </c>
    </row>
    <row r="6272" spans="1:5">
      <c r="A6272" s="242" t="s">
        <v>7554</v>
      </c>
      <c r="B6272" s="220">
        <v>153692</v>
      </c>
      <c r="C6272" s="242" t="s">
        <v>30460</v>
      </c>
      <c r="D6272" s="353"/>
      <c r="E6272" s="353">
        <v>192.67258298400003</v>
      </c>
    </row>
    <row r="6273" spans="1:5">
      <c r="A6273" s="242" t="s">
        <v>7556</v>
      </c>
      <c r="B6273" s="220">
        <v>153693</v>
      </c>
      <c r="C6273" s="242" t="s">
        <v>20822</v>
      </c>
      <c r="D6273" s="353"/>
      <c r="E6273" s="353">
        <v>88.604100504000002</v>
      </c>
    </row>
    <row r="6274" spans="1:5">
      <c r="A6274" s="242" t="s">
        <v>4497</v>
      </c>
      <c r="B6274" s="220">
        <v>153694</v>
      </c>
      <c r="C6274" s="242" t="s">
        <v>30456</v>
      </c>
      <c r="D6274" s="353"/>
      <c r="E6274" s="353">
        <v>1705.9018037760002</v>
      </c>
    </row>
    <row r="6275" spans="1:5">
      <c r="A6275" s="242" t="s">
        <v>4499</v>
      </c>
      <c r="B6275" s="220">
        <v>153695</v>
      </c>
      <c r="C6275" s="242" t="s">
        <v>28538</v>
      </c>
      <c r="D6275" s="353"/>
      <c r="E6275" s="353">
        <v>693.95198364000009</v>
      </c>
    </row>
    <row r="6276" spans="1:5">
      <c r="A6276" s="242" t="s">
        <v>4501</v>
      </c>
      <c r="B6276" s="220">
        <v>153696</v>
      </c>
      <c r="C6276" s="242" t="s">
        <v>6143</v>
      </c>
      <c r="D6276" s="353"/>
      <c r="E6276" s="353">
        <v>580.21150824000006</v>
      </c>
    </row>
    <row r="6277" spans="1:5">
      <c r="A6277" s="242" t="s">
        <v>4503</v>
      </c>
      <c r="B6277" s="220">
        <v>153697</v>
      </c>
      <c r="C6277" s="242" t="s">
        <v>20827</v>
      </c>
      <c r="D6277" s="353"/>
      <c r="E6277" s="353">
        <v>1125.0094736880001</v>
      </c>
    </row>
    <row r="6278" spans="1:5">
      <c r="A6278" s="242" t="s">
        <v>4504</v>
      </c>
      <c r="B6278" s="220">
        <v>153698</v>
      </c>
      <c r="C6278" s="242" t="s">
        <v>6143</v>
      </c>
      <c r="D6278" s="353"/>
      <c r="E6278" s="353">
        <v>155.03286081600007</v>
      </c>
    </row>
    <row r="6279" spans="1:5">
      <c r="A6279" s="242" t="s">
        <v>4506</v>
      </c>
      <c r="B6279" s="220">
        <v>153699</v>
      </c>
      <c r="C6279" s="242" t="s">
        <v>20830</v>
      </c>
      <c r="D6279" s="353"/>
      <c r="E6279" s="353">
        <v>285.99920964</v>
      </c>
    </row>
    <row r="6280" spans="1:5">
      <c r="A6280" s="242" t="s">
        <v>4507</v>
      </c>
      <c r="B6280" s="220">
        <v>153700</v>
      </c>
      <c r="C6280" s="242" t="s">
        <v>6143</v>
      </c>
      <c r="D6280" s="353"/>
      <c r="E6280" s="353">
        <v>384.23207628000006</v>
      </c>
    </row>
    <row r="6281" spans="1:5">
      <c r="A6281" s="242" t="s">
        <v>4508</v>
      </c>
      <c r="B6281" s="220">
        <v>153786</v>
      </c>
      <c r="C6281" s="242" t="s">
        <v>7612</v>
      </c>
      <c r="D6281" s="353"/>
      <c r="E6281" s="353">
        <v>43.626631752000009</v>
      </c>
    </row>
    <row r="6282" spans="1:5">
      <c r="A6282" s="242" t="s">
        <v>4510</v>
      </c>
      <c r="B6282" s="220">
        <v>153787</v>
      </c>
      <c r="C6282" s="242" t="s">
        <v>20834</v>
      </c>
      <c r="D6282" s="353"/>
      <c r="E6282" s="353">
        <v>396.973170864</v>
      </c>
    </row>
    <row r="6283" spans="1:5">
      <c r="A6283" s="242" t="s">
        <v>4512</v>
      </c>
      <c r="B6283" s="220">
        <v>153788</v>
      </c>
      <c r="C6283" s="242" t="s">
        <v>20836</v>
      </c>
      <c r="D6283" s="353"/>
      <c r="E6283" s="353">
        <v>65.023889832000009</v>
      </c>
    </row>
    <row r="6284" spans="1:5">
      <c r="A6284" s="242" t="s">
        <v>4514</v>
      </c>
      <c r="B6284" s="220">
        <v>15396</v>
      </c>
      <c r="C6284" s="242" t="s">
        <v>10353</v>
      </c>
      <c r="D6284" s="353"/>
      <c r="E6284" s="353">
        <v>4.3334850959999995</v>
      </c>
    </row>
    <row r="6285" spans="1:5">
      <c r="A6285" s="242" t="s">
        <v>4515</v>
      </c>
      <c r="B6285" s="220">
        <v>15397</v>
      </c>
      <c r="C6285" s="242" t="s">
        <v>20839</v>
      </c>
      <c r="D6285" s="353"/>
      <c r="E6285" s="353">
        <v>302.86846209600009</v>
      </c>
    </row>
    <row r="6286" spans="1:5">
      <c r="A6286" s="242" t="s">
        <v>4517</v>
      </c>
      <c r="B6286" s="220">
        <v>15398</v>
      </c>
      <c r="C6286" s="242" t="s">
        <v>20841</v>
      </c>
      <c r="D6286" s="353"/>
      <c r="E6286" s="353">
        <v>56.46498660000001</v>
      </c>
    </row>
    <row r="6287" spans="1:5">
      <c r="A6287" s="242" t="s">
        <v>4518</v>
      </c>
      <c r="B6287" s="220">
        <v>15401</v>
      </c>
      <c r="C6287" s="242" t="s">
        <v>7652</v>
      </c>
      <c r="D6287" s="353"/>
      <c r="E6287" s="353">
        <v>63.316431864000016</v>
      </c>
    </row>
    <row r="6288" spans="1:5">
      <c r="A6288" s="242" t="s">
        <v>4520</v>
      </c>
      <c r="B6288" s="220">
        <v>15402</v>
      </c>
      <c r="C6288" s="242" t="s">
        <v>20844</v>
      </c>
      <c r="D6288" s="353"/>
      <c r="E6288" s="353">
        <v>66.428760312000023</v>
      </c>
    </row>
    <row r="6289" spans="1:5">
      <c r="A6289" s="242" t="s">
        <v>4522</v>
      </c>
      <c r="B6289" s="220">
        <v>154164</v>
      </c>
      <c r="C6289" s="242" t="s">
        <v>20846</v>
      </c>
      <c r="D6289" s="353"/>
      <c r="E6289" s="353">
        <v>23939.987195232003</v>
      </c>
    </row>
    <row r="6290" spans="1:5">
      <c r="A6290" s="242" t="s">
        <v>4524</v>
      </c>
      <c r="B6290" s="220">
        <v>154167</v>
      </c>
      <c r="C6290" s="242" t="s">
        <v>7662</v>
      </c>
      <c r="D6290" s="353"/>
      <c r="E6290" s="353">
        <v>27.675948456000004</v>
      </c>
    </row>
    <row r="6291" spans="1:5">
      <c r="A6291" s="242" t="s">
        <v>4525</v>
      </c>
      <c r="B6291" s="220">
        <v>154182</v>
      </c>
      <c r="C6291" s="242" t="s">
        <v>20849</v>
      </c>
      <c r="D6291" s="353"/>
      <c r="E6291" s="353">
        <v>20928.128599944001</v>
      </c>
    </row>
    <row r="6292" spans="1:5">
      <c r="A6292" s="242" t="s">
        <v>4527</v>
      </c>
      <c r="B6292" s="220">
        <v>154183</v>
      </c>
      <c r="C6292" s="242" t="s">
        <v>7798</v>
      </c>
      <c r="D6292" s="353"/>
      <c r="E6292" s="353">
        <v>186.01565824800002</v>
      </c>
    </row>
    <row r="6293" spans="1:5">
      <c r="A6293" s="242" t="s">
        <v>4529</v>
      </c>
      <c r="B6293" s="220">
        <v>154185</v>
      </c>
      <c r="C6293" s="242" t="s">
        <v>10343</v>
      </c>
      <c r="D6293" s="353"/>
      <c r="E6293" s="353">
        <v>365.40681184800002</v>
      </c>
    </row>
    <row r="6294" spans="1:5">
      <c r="A6294" s="242" t="s">
        <v>4531</v>
      </c>
      <c r="B6294" s="220">
        <v>154196</v>
      </c>
      <c r="C6294" s="242" t="s">
        <v>13833</v>
      </c>
      <c r="D6294" s="353"/>
      <c r="E6294" s="353">
        <v>302.28490051200004</v>
      </c>
    </row>
    <row r="6295" spans="1:5">
      <c r="A6295" s="242" t="s">
        <v>4533</v>
      </c>
      <c r="B6295" s="220">
        <v>154197</v>
      </c>
      <c r="C6295" s="242" t="s">
        <v>776</v>
      </c>
      <c r="D6295" s="353"/>
      <c r="E6295" s="353">
        <v>11955.815212464002</v>
      </c>
    </row>
    <row r="6296" spans="1:5">
      <c r="A6296" s="242" t="s">
        <v>4535</v>
      </c>
      <c r="B6296" s="220">
        <v>154204</v>
      </c>
      <c r="C6296" s="242" t="s">
        <v>13836</v>
      </c>
      <c r="D6296" s="353"/>
      <c r="E6296" s="353">
        <v>73.096491744000019</v>
      </c>
    </row>
    <row r="6297" spans="1:5">
      <c r="A6297" s="242" t="s">
        <v>4537</v>
      </c>
      <c r="B6297" s="220">
        <v>154206</v>
      </c>
      <c r="C6297" s="242" t="s">
        <v>13838</v>
      </c>
      <c r="D6297" s="353"/>
      <c r="E6297" s="353">
        <v>13619.895102720004</v>
      </c>
    </row>
    <row r="6298" spans="1:5">
      <c r="A6298" s="242" t="s">
        <v>4539</v>
      </c>
      <c r="B6298" s="220">
        <v>154214</v>
      </c>
      <c r="C6298" s="242" t="s">
        <v>20482</v>
      </c>
      <c r="D6298" s="353"/>
      <c r="E6298" s="353">
        <v>5868.7383632400015</v>
      </c>
    </row>
    <row r="6299" spans="1:5">
      <c r="A6299" s="242" t="s">
        <v>4541</v>
      </c>
      <c r="B6299" s="220">
        <v>154242</v>
      </c>
      <c r="C6299" s="242" t="s">
        <v>7662</v>
      </c>
      <c r="D6299" s="353"/>
      <c r="E6299" s="353">
        <v>160.57669586400004</v>
      </c>
    </row>
    <row r="6300" spans="1:5">
      <c r="A6300" s="242" t="s">
        <v>4543</v>
      </c>
      <c r="B6300" s="220">
        <v>154243</v>
      </c>
      <c r="C6300" s="242" t="s">
        <v>7662</v>
      </c>
      <c r="D6300" s="353"/>
      <c r="E6300" s="353">
        <v>24.704107056000002</v>
      </c>
    </row>
    <row r="6301" spans="1:5">
      <c r="A6301" s="242" t="s">
        <v>4545</v>
      </c>
      <c r="B6301" s="220">
        <v>154244</v>
      </c>
      <c r="C6301" s="242" t="s">
        <v>7662</v>
      </c>
      <c r="D6301" s="353"/>
      <c r="E6301" s="353">
        <v>38.223283752</v>
      </c>
    </row>
    <row r="6302" spans="1:5">
      <c r="A6302" s="242" t="s">
        <v>4546</v>
      </c>
      <c r="B6302" s="220">
        <v>154245</v>
      </c>
      <c r="C6302" s="242" t="s">
        <v>7662</v>
      </c>
      <c r="D6302" s="353"/>
      <c r="E6302" s="353">
        <v>111.61155628800003</v>
      </c>
    </row>
    <row r="6303" spans="1:5">
      <c r="A6303" s="242" t="s">
        <v>4548</v>
      </c>
      <c r="B6303" s="220">
        <v>154246</v>
      </c>
      <c r="C6303" s="242" t="s">
        <v>7662</v>
      </c>
      <c r="D6303" s="353"/>
      <c r="E6303" s="353">
        <v>26.022523968000002</v>
      </c>
    </row>
    <row r="6304" spans="1:5">
      <c r="A6304" s="242" t="s">
        <v>4550</v>
      </c>
      <c r="B6304" s="220">
        <v>154247</v>
      </c>
      <c r="C6304" s="242" t="s">
        <v>7662</v>
      </c>
      <c r="D6304" s="353"/>
      <c r="E6304" s="353">
        <v>30.691016640000001</v>
      </c>
    </row>
    <row r="6305" spans="1:5">
      <c r="A6305" s="242" t="s">
        <v>4551</v>
      </c>
      <c r="B6305" s="220">
        <v>154248</v>
      </c>
      <c r="C6305" s="242" t="s">
        <v>7662</v>
      </c>
      <c r="D6305" s="353"/>
      <c r="E6305" s="353">
        <v>51.158898864000008</v>
      </c>
    </row>
    <row r="6306" spans="1:5">
      <c r="A6306" s="242" t="s">
        <v>4552</v>
      </c>
      <c r="B6306" s="220">
        <v>154249</v>
      </c>
      <c r="C6306" s="242" t="s">
        <v>7662</v>
      </c>
      <c r="D6306" s="353"/>
      <c r="E6306" s="353">
        <v>70.664985144000013</v>
      </c>
    </row>
    <row r="6307" spans="1:5">
      <c r="A6307" s="242" t="s">
        <v>4553</v>
      </c>
      <c r="B6307" s="220">
        <v>154250</v>
      </c>
      <c r="C6307" s="242" t="s">
        <v>7662</v>
      </c>
      <c r="D6307" s="353"/>
      <c r="E6307" s="353">
        <v>32.679448704000002</v>
      </c>
    </row>
    <row r="6308" spans="1:5">
      <c r="A6308" s="242" t="s">
        <v>4554</v>
      </c>
      <c r="B6308" s="220">
        <v>154251</v>
      </c>
      <c r="C6308" s="242" t="s">
        <v>7662</v>
      </c>
      <c r="D6308" s="353"/>
      <c r="E6308" s="353">
        <v>20.381428656000004</v>
      </c>
    </row>
    <row r="6309" spans="1:5">
      <c r="A6309" s="242" t="s">
        <v>4556</v>
      </c>
      <c r="B6309" s="220">
        <v>154252</v>
      </c>
      <c r="C6309" s="242" t="s">
        <v>10324</v>
      </c>
      <c r="D6309" s="353"/>
      <c r="E6309" s="353">
        <v>33.219783504000006</v>
      </c>
    </row>
    <row r="6310" spans="1:5">
      <c r="A6310" s="242" t="s">
        <v>4557</v>
      </c>
      <c r="B6310" s="220">
        <v>154254</v>
      </c>
      <c r="C6310" s="242" t="s">
        <v>7452</v>
      </c>
      <c r="D6310" s="353"/>
      <c r="E6310" s="353">
        <v>693.71423632800008</v>
      </c>
    </row>
    <row r="6311" spans="1:5">
      <c r="A6311" s="242" t="s">
        <v>4558</v>
      </c>
      <c r="B6311" s="220">
        <v>154258</v>
      </c>
      <c r="C6311" s="242" t="s">
        <v>28544</v>
      </c>
      <c r="D6311" s="353"/>
      <c r="E6311" s="353">
        <v>148.61368339200001</v>
      </c>
    </row>
    <row r="6312" spans="1:5">
      <c r="A6312" s="242" t="s">
        <v>4559</v>
      </c>
      <c r="B6312" s="220">
        <v>154262</v>
      </c>
      <c r="C6312" s="242" t="s">
        <v>26830</v>
      </c>
      <c r="D6312" s="353"/>
      <c r="E6312" s="353">
        <v>1683.0888685200002</v>
      </c>
    </row>
    <row r="6313" spans="1:5">
      <c r="A6313" s="242" t="s">
        <v>4561</v>
      </c>
      <c r="B6313" s="220">
        <v>154263</v>
      </c>
      <c r="C6313" s="242" t="s">
        <v>7456</v>
      </c>
      <c r="D6313" s="353"/>
      <c r="E6313" s="353">
        <v>53.158137623999998</v>
      </c>
    </row>
    <row r="6314" spans="1:5">
      <c r="A6314" s="242" t="s">
        <v>4562</v>
      </c>
      <c r="B6314" s="220">
        <v>154265</v>
      </c>
      <c r="C6314" s="242" t="s">
        <v>20760</v>
      </c>
      <c r="D6314" s="353"/>
      <c r="E6314" s="353">
        <v>182.02798742400003</v>
      </c>
    </row>
    <row r="6315" spans="1:5">
      <c r="A6315" s="242" t="s">
        <v>4563</v>
      </c>
      <c r="B6315" s="220">
        <v>154266</v>
      </c>
      <c r="C6315" s="242" t="s">
        <v>7459</v>
      </c>
      <c r="D6315" s="353"/>
      <c r="E6315" s="353">
        <v>222.58551751200005</v>
      </c>
    </row>
    <row r="6316" spans="1:5">
      <c r="A6316" s="242" t="s">
        <v>4565</v>
      </c>
      <c r="B6316" s="220">
        <v>154267</v>
      </c>
      <c r="C6316" s="242" t="s">
        <v>7461</v>
      </c>
      <c r="D6316" s="353"/>
      <c r="E6316" s="353">
        <v>223.89312772800005</v>
      </c>
    </row>
    <row r="6317" spans="1:5">
      <c r="A6317" s="242" t="s">
        <v>4567</v>
      </c>
      <c r="B6317" s="220">
        <v>154268</v>
      </c>
      <c r="C6317" s="242" t="s">
        <v>7463</v>
      </c>
      <c r="D6317" s="353"/>
      <c r="E6317" s="353">
        <v>1162.7032293360003</v>
      </c>
    </row>
    <row r="6318" spans="1:5">
      <c r="A6318" s="242" t="s">
        <v>4568</v>
      </c>
      <c r="B6318" s="220">
        <v>154272</v>
      </c>
      <c r="C6318" s="242" t="s">
        <v>16938</v>
      </c>
      <c r="D6318" s="353"/>
      <c r="E6318" s="353">
        <v>578.21226948000015</v>
      </c>
    </row>
    <row r="6319" spans="1:5">
      <c r="A6319" s="242" t="s">
        <v>4570</v>
      </c>
      <c r="B6319" s="220">
        <v>154371</v>
      </c>
      <c r="C6319" s="242" t="s">
        <v>7466</v>
      </c>
      <c r="D6319" s="353"/>
      <c r="E6319" s="353">
        <v>21038.85400716</v>
      </c>
    </row>
    <row r="6320" spans="1:5">
      <c r="A6320" s="242" t="s">
        <v>4571</v>
      </c>
      <c r="B6320" s="220">
        <v>154533</v>
      </c>
      <c r="C6320" s="242" t="s">
        <v>9673</v>
      </c>
      <c r="D6320" s="353"/>
      <c r="E6320" s="353">
        <v>37316.288563416005</v>
      </c>
    </row>
    <row r="6321" spans="1:5">
      <c r="A6321" s="242" t="s">
        <v>4573</v>
      </c>
      <c r="B6321" s="220">
        <v>154551</v>
      </c>
      <c r="C6321" s="242" t="s">
        <v>7469</v>
      </c>
      <c r="D6321" s="353"/>
      <c r="E6321" s="353">
        <v>1550.231347896</v>
      </c>
    </row>
    <row r="6322" spans="1:5">
      <c r="A6322" s="242" t="s">
        <v>4575</v>
      </c>
      <c r="B6322" s="220">
        <v>154552</v>
      </c>
      <c r="C6322" s="242" t="s">
        <v>7471</v>
      </c>
      <c r="D6322" s="353"/>
      <c r="E6322" s="353">
        <v>55.395123696000013</v>
      </c>
    </row>
    <row r="6323" spans="1:5">
      <c r="A6323" s="242" t="s">
        <v>4577</v>
      </c>
      <c r="B6323" s="220">
        <v>154553</v>
      </c>
      <c r="C6323" s="242" t="s">
        <v>7473</v>
      </c>
      <c r="D6323" s="353"/>
      <c r="E6323" s="353">
        <v>11.087670096000002</v>
      </c>
    </row>
    <row r="6324" spans="1:5">
      <c r="A6324" s="242" t="s">
        <v>4579</v>
      </c>
      <c r="B6324" s="220">
        <v>154554</v>
      </c>
      <c r="C6324" s="242" t="s">
        <v>7475</v>
      </c>
      <c r="D6324" s="353"/>
      <c r="E6324" s="353">
        <v>55.395123696000013</v>
      </c>
    </row>
    <row r="6325" spans="1:5">
      <c r="A6325" s="242" t="s">
        <v>4581</v>
      </c>
      <c r="B6325" s="220">
        <v>154555</v>
      </c>
      <c r="C6325" s="242" t="s">
        <v>7477</v>
      </c>
      <c r="D6325" s="353"/>
      <c r="E6325" s="353">
        <v>974.45058501600022</v>
      </c>
    </row>
    <row r="6326" spans="1:5">
      <c r="A6326" s="242" t="s">
        <v>4583</v>
      </c>
      <c r="B6326" s="220">
        <v>154561</v>
      </c>
      <c r="C6326" s="242" t="s">
        <v>7479</v>
      </c>
      <c r="D6326" s="353"/>
      <c r="E6326" s="353">
        <v>1107.3081056400003</v>
      </c>
    </row>
    <row r="6327" spans="1:5">
      <c r="A6327" s="242" t="s">
        <v>4585</v>
      </c>
      <c r="B6327" s="220">
        <v>154593</v>
      </c>
      <c r="C6327" s="242" t="s">
        <v>7481</v>
      </c>
      <c r="D6327" s="353"/>
      <c r="E6327" s="353">
        <v>6311.6616054960004</v>
      </c>
    </row>
    <row r="6328" spans="1:5">
      <c r="A6328" s="242" t="s">
        <v>4587</v>
      </c>
      <c r="B6328" s="220">
        <v>154594</v>
      </c>
      <c r="C6328" s="242" t="s">
        <v>7483</v>
      </c>
      <c r="D6328" s="353"/>
      <c r="E6328" s="353">
        <v>4872.1556648160013</v>
      </c>
    </row>
    <row r="6329" spans="1:5">
      <c r="A6329" s="242" t="s">
        <v>4589</v>
      </c>
      <c r="B6329" s="220">
        <v>154595</v>
      </c>
      <c r="C6329" s="242" t="s">
        <v>7485</v>
      </c>
      <c r="D6329" s="353"/>
      <c r="E6329" s="353">
        <v>387.58215204000004</v>
      </c>
    </row>
    <row r="6330" spans="1:5">
      <c r="A6330" s="242" t="s">
        <v>4591</v>
      </c>
      <c r="B6330" s="220">
        <v>154596</v>
      </c>
      <c r="C6330" s="242" t="s">
        <v>7487</v>
      </c>
      <c r="D6330" s="353"/>
      <c r="E6330" s="353">
        <v>3321.9243169200004</v>
      </c>
    </row>
    <row r="6331" spans="1:5">
      <c r="A6331" s="242" t="s">
        <v>4592</v>
      </c>
      <c r="B6331" s="220">
        <v>154597</v>
      </c>
      <c r="C6331" s="242" t="s">
        <v>7489</v>
      </c>
      <c r="D6331" s="353"/>
      <c r="E6331" s="353">
        <v>2380.7367421920003</v>
      </c>
    </row>
    <row r="6332" spans="1:5">
      <c r="A6332" s="242" t="s">
        <v>4593</v>
      </c>
      <c r="B6332" s="220">
        <v>154759</v>
      </c>
      <c r="C6332" s="242" t="s">
        <v>7491</v>
      </c>
      <c r="D6332" s="353"/>
      <c r="E6332" s="353">
        <v>66.428760312000023</v>
      </c>
    </row>
    <row r="6333" spans="1:5">
      <c r="A6333" s="242" t="s">
        <v>4594</v>
      </c>
      <c r="B6333" s="220">
        <v>154763</v>
      </c>
      <c r="C6333" s="242" t="s">
        <v>7493</v>
      </c>
      <c r="D6333" s="353"/>
      <c r="E6333" s="353">
        <v>1328.7697267679998</v>
      </c>
    </row>
    <row r="6334" spans="1:5">
      <c r="A6334" s="242" t="s">
        <v>4596</v>
      </c>
      <c r="B6334" s="220">
        <v>154768</v>
      </c>
      <c r="C6334" s="242" t="s">
        <v>7495</v>
      </c>
      <c r="D6334" s="353"/>
      <c r="E6334" s="353">
        <v>586.86843297600001</v>
      </c>
    </row>
    <row r="6335" spans="1:5">
      <c r="A6335" s="242" t="s">
        <v>4598</v>
      </c>
      <c r="B6335" s="220">
        <v>154769</v>
      </c>
      <c r="C6335" s="242" t="s">
        <v>28544</v>
      </c>
      <c r="D6335" s="353"/>
      <c r="E6335" s="353">
        <v>148.61368339200001</v>
      </c>
    </row>
    <row r="6336" spans="1:5">
      <c r="A6336" s="242" t="s">
        <v>4600</v>
      </c>
      <c r="B6336" s="220">
        <v>154771</v>
      </c>
      <c r="C6336" s="242" t="s">
        <v>7452</v>
      </c>
      <c r="D6336" s="353"/>
      <c r="E6336" s="353">
        <v>693.71423632800008</v>
      </c>
    </row>
    <row r="6337" spans="1:5">
      <c r="A6337" s="242" t="s">
        <v>4601</v>
      </c>
      <c r="B6337" s="220">
        <v>154772</v>
      </c>
      <c r="C6337" s="242" t="s">
        <v>28537</v>
      </c>
      <c r="D6337" s="353"/>
      <c r="E6337" s="353">
        <v>39.638960928000003</v>
      </c>
    </row>
    <row r="6338" spans="1:5">
      <c r="A6338" s="242" t="s">
        <v>4602</v>
      </c>
      <c r="B6338" s="220">
        <v>154781</v>
      </c>
      <c r="C6338" s="242" t="s">
        <v>7500</v>
      </c>
      <c r="D6338" s="353"/>
      <c r="E6338" s="353">
        <v>232.54929122400003</v>
      </c>
    </row>
    <row r="6339" spans="1:5">
      <c r="A6339" s="242" t="s">
        <v>4603</v>
      </c>
      <c r="B6339" s="220">
        <v>15483</v>
      </c>
      <c r="C6339" s="242" t="s">
        <v>7502</v>
      </c>
      <c r="D6339" s="353"/>
      <c r="E6339" s="353">
        <v>13.962251232000003</v>
      </c>
    </row>
    <row r="6340" spans="1:5">
      <c r="A6340" s="242" t="s">
        <v>4605</v>
      </c>
      <c r="B6340" s="220">
        <v>154945</v>
      </c>
      <c r="C6340" s="242" t="s">
        <v>7504</v>
      </c>
      <c r="D6340" s="353"/>
      <c r="E6340" s="353">
        <v>7440.1184152080014</v>
      </c>
    </row>
    <row r="6341" spans="1:5">
      <c r="A6341" s="242" t="s">
        <v>4606</v>
      </c>
      <c r="B6341" s="220">
        <v>154956</v>
      </c>
      <c r="C6341" s="242" t="s">
        <v>7506</v>
      </c>
      <c r="D6341" s="353"/>
      <c r="E6341" s="353">
        <v>1195.9122061440003</v>
      </c>
    </row>
    <row r="6342" spans="1:5">
      <c r="A6342" s="242" t="s">
        <v>4608</v>
      </c>
      <c r="B6342" s="220">
        <v>154957</v>
      </c>
      <c r="C6342" s="242" t="s">
        <v>22359</v>
      </c>
      <c r="D6342" s="353"/>
      <c r="E6342" s="353">
        <v>7197.5080900080002</v>
      </c>
    </row>
    <row r="6343" spans="1:5">
      <c r="A6343" s="242" t="s">
        <v>4610</v>
      </c>
      <c r="B6343" s="220">
        <v>154966</v>
      </c>
      <c r="C6343" s="242" t="s">
        <v>16542</v>
      </c>
      <c r="D6343" s="353"/>
      <c r="E6343" s="353">
        <v>127.36771905600001</v>
      </c>
    </row>
    <row r="6344" spans="1:5">
      <c r="A6344" s="242" t="s">
        <v>4612</v>
      </c>
      <c r="B6344" s="220">
        <v>154971</v>
      </c>
      <c r="C6344" s="242" t="s">
        <v>4351</v>
      </c>
      <c r="D6344" s="353"/>
      <c r="E6344" s="353">
        <v>2546.8140463200002</v>
      </c>
    </row>
    <row r="6345" spans="1:5">
      <c r="A6345" s="242" t="s">
        <v>4614</v>
      </c>
      <c r="B6345" s="220">
        <v>154972</v>
      </c>
      <c r="C6345" s="242" t="s">
        <v>7511</v>
      </c>
      <c r="D6345" s="353"/>
      <c r="E6345" s="353">
        <v>609.04377316800026</v>
      </c>
    </row>
    <row r="6346" spans="1:5">
      <c r="A6346" s="242" t="s">
        <v>4616</v>
      </c>
      <c r="B6346" s="220">
        <v>154973</v>
      </c>
      <c r="C6346" s="242" t="s">
        <v>7513</v>
      </c>
      <c r="D6346" s="353"/>
      <c r="E6346" s="353">
        <v>110.73621391200001</v>
      </c>
    </row>
    <row r="6347" spans="1:5">
      <c r="A6347" s="242" t="s">
        <v>4617</v>
      </c>
      <c r="B6347" s="220">
        <v>154974</v>
      </c>
      <c r="C6347" s="242" t="s">
        <v>7515</v>
      </c>
      <c r="D6347" s="353"/>
      <c r="E6347" s="353">
        <v>553.65945616800025</v>
      </c>
    </row>
    <row r="6348" spans="1:5">
      <c r="A6348" s="242" t="s">
        <v>4618</v>
      </c>
      <c r="B6348" s="220">
        <v>154975</v>
      </c>
      <c r="C6348" s="242" t="s">
        <v>14904</v>
      </c>
      <c r="D6348" s="353"/>
      <c r="E6348" s="353">
        <v>531.52734276000012</v>
      </c>
    </row>
    <row r="6349" spans="1:5">
      <c r="A6349" s="242" t="s">
        <v>4619</v>
      </c>
      <c r="B6349" s="220">
        <v>154982</v>
      </c>
      <c r="C6349" s="242" t="s">
        <v>7518</v>
      </c>
      <c r="D6349" s="353"/>
      <c r="E6349" s="353">
        <v>642.26355667200016</v>
      </c>
    </row>
    <row r="6350" spans="1:5">
      <c r="A6350" s="242" t="s">
        <v>4620</v>
      </c>
      <c r="B6350" s="220">
        <v>154983</v>
      </c>
      <c r="C6350" s="242" t="s">
        <v>7520</v>
      </c>
      <c r="D6350" s="353"/>
      <c r="E6350" s="353">
        <v>10092.459847968003</v>
      </c>
    </row>
    <row r="6351" spans="1:5">
      <c r="A6351" s="242" t="s">
        <v>4621</v>
      </c>
      <c r="B6351" s="220">
        <v>154985</v>
      </c>
      <c r="C6351" s="242" t="s">
        <v>7522</v>
      </c>
      <c r="D6351" s="353"/>
      <c r="E6351" s="353">
        <v>44.307453600000009</v>
      </c>
    </row>
    <row r="6352" spans="1:5">
      <c r="A6352" s="242" t="s">
        <v>4623</v>
      </c>
      <c r="B6352" s="220">
        <v>154986</v>
      </c>
      <c r="C6352" s="242" t="s">
        <v>30458</v>
      </c>
      <c r="D6352" s="353"/>
      <c r="E6352" s="353">
        <v>553.65945616800025</v>
      </c>
    </row>
    <row r="6353" spans="1:5">
      <c r="A6353" s="242" t="s">
        <v>4625</v>
      </c>
      <c r="B6353" s="220">
        <v>154987</v>
      </c>
      <c r="C6353" s="242" t="s">
        <v>7525</v>
      </c>
      <c r="D6353" s="353"/>
      <c r="E6353" s="353">
        <v>55.395123696000013</v>
      </c>
    </row>
    <row r="6354" spans="1:5">
      <c r="A6354" s="242" t="s">
        <v>4627</v>
      </c>
      <c r="B6354" s="220">
        <v>154989</v>
      </c>
      <c r="C6354" s="242" t="s">
        <v>7770</v>
      </c>
      <c r="D6354" s="353"/>
      <c r="E6354" s="353">
        <v>77.516430408000033</v>
      </c>
    </row>
    <row r="6355" spans="1:5">
      <c r="A6355" s="242" t="s">
        <v>4628</v>
      </c>
      <c r="B6355" s="220">
        <v>15499</v>
      </c>
      <c r="C6355" s="242" t="s">
        <v>24287</v>
      </c>
      <c r="D6355" s="353"/>
      <c r="E6355" s="353">
        <v>12.157533000000001</v>
      </c>
    </row>
    <row r="6356" spans="1:5">
      <c r="A6356" s="242" t="s">
        <v>4630</v>
      </c>
      <c r="B6356" s="220">
        <v>154990</v>
      </c>
      <c r="C6356" s="242" t="s">
        <v>7529</v>
      </c>
      <c r="D6356" s="353"/>
      <c r="E6356" s="353">
        <v>553.65945616800025</v>
      </c>
    </row>
    <row r="6357" spans="1:5">
      <c r="A6357" s="242" t="s">
        <v>4632</v>
      </c>
      <c r="B6357" s="220">
        <v>154991</v>
      </c>
      <c r="C6357" s="242" t="s">
        <v>7531</v>
      </c>
      <c r="D6357" s="353"/>
      <c r="E6357" s="353">
        <v>293.434216488</v>
      </c>
    </row>
    <row r="6358" spans="1:5">
      <c r="A6358" s="242" t="s">
        <v>4634</v>
      </c>
      <c r="B6358" s="220">
        <v>15501</v>
      </c>
      <c r="C6358" s="242" t="s">
        <v>7533</v>
      </c>
      <c r="D6358" s="353"/>
      <c r="E6358" s="353">
        <v>0.8753423760000002</v>
      </c>
    </row>
    <row r="6359" spans="1:5">
      <c r="A6359" s="242" t="s">
        <v>4635</v>
      </c>
      <c r="B6359" s="220">
        <v>155052</v>
      </c>
      <c r="C6359" s="242" t="s">
        <v>7535</v>
      </c>
      <c r="D6359" s="353"/>
      <c r="E6359" s="353">
        <v>1021.0382514720002</v>
      </c>
    </row>
    <row r="6360" spans="1:5">
      <c r="A6360" s="242" t="s">
        <v>4637</v>
      </c>
      <c r="B6360" s="220">
        <v>155079</v>
      </c>
      <c r="C6360" s="242" t="s">
        <v>7537</v>
      </c>
      <c r="D6360" s="353"/>
      <c r="E6360" s="353">
        <v>12180.389162039999</v>
      </c>
    </row>
    <row r="6361" spans="1:5">
      <c r="A6361" s="242" t="s">
        <v>4638</v>
      </c>
      <c r="B6361" s="220">
        <v>155089</v>
      </c>
      <c r="C6361" s="242" t="s">
        <v>16542</v>
      </c>
      <c r="D6361" s="353"/>
      <c r="E6361" s="353">
        <v>98.57868091200001</v>
      </c>
    </row>
    <row r="6362" spans="1:5">
      <c r="A6362" s="242" t="s">
        <v>4639</v>
      </c>
      <c r="B6362" s="220">
        <v>155096</v>
      </c>
      <c r="C6362" s="242" t="s">
        <v>9124</v>
      </c>
      <c r="D6362" s="353"/>
      <c r="E6362" s="353">
        <v>3543.3859380480008</v>
      </c>
    </row>
    <row r="6363" spans="1:5">
      <c r="A6363" s="242" t="s">
        <v>4640</v>
      </c>
      <c r="B6363" s="220">
        <v>155098</v>
      </c>
      <c r="C6363" s="242" t="s">
        <v>17151</v>
      </c>
      <c r="D6363" s="353"/>
      <c r="E6363" s="353">
        <v>885.84648451200019</v>
      </c>
    </row>
    <row r="6364" spans="1:5">
      <c r="A6364" s="242" t="s">
        <v>4641</v>
      </c>
      <c r="B6364" s="220">
        <v>155119</v>
      </c>
      <c r="C6364" s="242" t="s">
        <v>7542</v>
      </c>
      <c r="D6364" s="353"/>
      <c r="E6364" s="353">
        <v>13.281429384000001</v>
      </c>
    </row>
    <row r="6365" spans="1:5">
      <c r="A6365" s="242" t="s">
        <v>4642</v>
      </c>
      <c r="B6365" s="220">
        <v>155121</v>
      </c>
      <c r="C6365" s="242" t="s">
        <v>7544</v>
      </c>
      <c r="D6365" s="353"/>
      <c r="E6365" s="353">
        <v>7308.2334972240014</v>
      </c>
    </row>
    <row r="6366" spans="1:5">
      <c r="A6366" s="242" t="s">
        <v>4644</v>
      </c>
      <c r="B6366" s="220">
        <v>155122</v>
      </c>
      <c r="C6366" s="242" t="s">
        <v>18987</v>
      </c>
      <c r="D6366" s="353"/>
      <c r="E6366" s="353">
        <v>11106.300839904001</v>
      </c>
    </row>
    <row r="6367" spans="1:5">
      <c r="A6367" s="242" t="s">
        <v>4645</v>
      </c>
      <c r="B6367" s="220">
        <v>15514</v>
      </c>
      <c r="C6367" s="242" t="s">
        <v>7547</v>
      </c>
      <c r="D6367" s="353"/>
      <c r="E6367" s="353">
        <v>2.3342463360000005</v>
      </c>
    </row>
    <row r="6368" spans="1:5">
      <c r="A6368" s="242" t="s">
        <v>4646</v>
      </c>
      <c r="B6368" s="220">
        <v>155147</v>
      </c>
      <c r="C6368" s="242" t="s">
        <v>15014</v>
      </c>
      <c r="D6368" s="353"/>
      <c r="E6368" s="353">
        <v>10891.063875672002</v>
      </c>
    </row>
    <row r="6369" spans="1:5">
      <c r="A6369" s="242" t="s">
        <v>4647</v>
      </c>
      <c r="B6369" s="220">
        <v>155183</v>
      </c>
      <c r="C6369" s="242" t="s">
        <v>22359</v>
      </c>
      <c r="D6369" s="353"/>
      <c r="E6369" s="353">
        <v>7197.5080900080002</v>
      </c>
    </row>
    <row r="6370" spans="1:5">
      <c r="A6370" s="242" t="s">
        <v>4648</v>
      </c>
      <c r="B6370" s="220">
        <v>155280</v>
      </c>
      <c r="C6370" s="242" t="s">
        <v>7551</v>
      </c>
      <c r="D6370" s="353"/>
      <c r="E6370" s="353">
        <v>30561.703715664007</v>
      </c>
    </row>
    <row r="6371" spans="1:5">
      <c r="A6371" s="242" t="s">
        <v>4649</v>
      </c>
      <c r="B6371" s="220">
        <v>155283</v>
      </c>
      <c r="C6371" s="242" t="s">
        <v>7553</v>
      </c>
      <c r="D6371" s="353"/>
      <c r="E6371" s="353">
        <v>1683.0888685200002</v>
      </c>
    </row>
    <row r="6372" spans="1:5">
      <c r="A6372" s="242" t="s">
        <v>4650</v>
      </c>
      <c r="B6372" s="220">
        <v>155391</v>
      </c>
      <c r="C6372" s="242" t="s">
        <v>7555</v>
      </c>
      <c r="D6372" s="353"/>
      <c r="E6372" s="353">
        <v>1295.5607499600003</v>
      </c>
    </row>
    <row r="6373" spans="1:5">
      <c r="A6373" s="242" t="s">
        <v>4651</v>
      </c>
      <c r="B6373" s="220">
        <v>15541</v>
      </c>
      <c r="C6373" s="242" t="s">
        <v>7557</v>
      </c>
      <c r="D6373" s="353"/>
      <c r="E6373" s="353">
        <v>0.24855400800000005</v>
      </c>
    </row>
    <row r="6374" spans="1:5">
      <c r="A6374" s="242" t="s">
        <v>4652</v>
      </c>
      <c r="B6374" s="220">
        <v>155427</v>
      </c>
      <c r="C6374" s="242" t="s">
        <v>4498</v>
      </c>
      <c r="D6374" s="353"/>
      <c r="E6374" s="353">
        <v>7640.4313322640019</v>
      </c>
    </row>
    <row r="6375" spans="1:5">
      <c r="A6375" s="242" t="s">
        <v>4653</v>
      </c>
      <c r="B6375" s="220">
        <v>155432</v>
      </c>
      <c r="C6375" s="242" t="s">
        <v>4500</v>
      </c>
      <c r="D6375" s="353"/>
      <c r="E6375" s="353">
        <v>718.4183433840002</v>
      </c>
    </row>
    <row r="6376" spans="1:5">
      <c r="A6376" s="242" t="s">
        <v>4654</v>
      </c>
      <c r="B6376" s="220">
        <v>155436</v>
      </c>
      <c r="C6376" s="242" t="s">
        <v>4502</v>
      </c>
      <c r="D6376" s="353"/>
      <c r="E6376" s="353">
        <v>55476.141495912008</v>
      </c>
    </row>
    <row r="6377" spans="1:5">
      <c r="A6377" s="242" t="s">
        <v>4655</v>
      </c>
      <c r="B6377" s="220">
        <v>155437</v>
      </c>
      <c r="C6377" s="242" t="s">
        <v>4502</v>
      </c>
      <c r="D6377" s="353"/>
      <c r="E6377" s="353">
        <v>55476.141495912008</v>
      </c>
    </row>
    <row r="6378" spans="1:5">
      <c r="A6378" s="242" t="s">
        <v>4656</v>
      </c>
      <c r="B6378" s="220">
        <v>155455</v>
      </c>
      <c r="C6378" s="242" t="s">
        <v>4505</v>
      </c>
      <c r="D6378" s="353"/>
      <c r="E6378" s="353">
        <v>47913.22659405601</v>
      </c>
    </row>
    <row r="6379" spans="1:5">
      <c r="A6379" s="242" t="s">
        <v>4657</v>
      </c>
      <c r="B6379" s="220">
        <v>155808</v>
      </c>
      <c r="C6379" s="242" t="s">
        <v>7504</v>
      </c>
      <c r="D6379" s="353"/>
      <c r="E6379" s="353">
        <v>12512.586997080003</v>
      </c>
    </row>
    <row r="6380" spans="1:5">
      <c r="A6380" s="242" t="s">
        <v>4658</v>
      </c>
      <c r="B6380" s="220">
        <v>155810</v>
      </c>
      <c r="C6380" s="242" t="s">
        <v>7667</v>
      </c>
      <c r="D6380" s="353"/>
      <c r="E6380" s="353">
        <v>7308.2334972240014</v>
      </c>
    </row>
    <row r="6381" spans="1:5">
      <c r="A6381" s="242" t="s">
        <v>4659</v>
      </c>
      <c r="B6381" s="220">
        <v>155868</v>
      </c>
      <c r="C6381" s="242" t="s">
        <v>4509</v>
      </c>
      <c r="D6381" s="353"/>
      <c r="E6381" s="353">
        <v>55.395123696000013</v>
      </c>
    </row>
    <row r="6382" spans="1:5">
      <c r="A6382" s="242" t="s">
        <v>4661</v>
      </c>
      <c r="B6382" s="220">
        <v>155906</v>
      </c>
      <c r="C6382" s="242" t="s">
        <v>4511</v>
      </c>
      <c r="D6382" s="353"/>
      <c r="E6382" s="353">
        <v>37205.552349504011</v>
      </c>
    </row>
    <row r="6383" spans="1:5">
      <c r="A6383" s="242" t="s">
        <v>4662</v>
      </c>
      <c r="B6383" s="220">
        <v>155907</v>
      </c>
      <c r="C6383" s="242" t="s">
        <v>4513</v>
      </c>
      <c r="D6383" s="353"/>
      <c r="E6383" s="353">
        <v>17938.391311368006</v>
      </c>
    </row>
    <row r="6384" spans="1:5">
      <c r="A6384" s="242" t="s">
        <v>4663</v>
      </c>
      <c r="B6384" s="220">
        <v>155908</v>
      </c>
      <c r="C6384" s="242" t="s">
        <v>22276</v>
      </c>
      <c r="D6384" s="353"/>
      <c r="E6384" s="353">
        <v>3321.9243169200004</v>
      </c>
    </row>
    <row r="6385" spans="1:5">
      <c r="A6385" s="242" t="s">
        <v>4664</v>
      </c>
      <c r="B6385" s="220">
        <v>155921</v>
      </c>
      <c r="C6385" s="242" t="s">
        <v>4516</v>
      </c>
      <c r="D6385" s="353"/>
      <c r="E6385" s="353">
        <v>31890.473442432005</v>
      </c>
    </row>
    <row r="6386" spans="1:5">
      <c r="A6386" s="242" t="s">
        <v>4665</v>
      </c>
      <c r="B6386" s="220">
        <v>155922</v>
      </c>
      <c r="C6386" s="242" t="s">
        <v>4516</v>
      </c>
      <c r="D6386" s="353"/>
      <c r="E6386" s="353">
        <v>32997.781548072009</v>
      </c>
    </row>
    <row r="6387" spans="1:5">
      <c r="A6387" s="242" t="s">
        <v>4667</v>
      </c>
      <c r="B6387" s="220">
        <v>155928</v>
      </c>
      <c r="C6387" s="242" t="s">
        <v>4519</v>
      </c>
      <c r="D6387" s="353"/>
      <c r="E6387" s="353">
        <v>31004.626957920002</v>
      </c>
    </row>
    <row r="6388" spans="1:5">
      <c r="A6388" s="242" t="s">
        <v>4669</v>
      </c>
      <c r="B6388" s="220">
        <v>155929</v>
      </c>
      <c r="C6388" s="242" t="s">
        <v>4521</v>
      </c>
      <c r="D6388" s="353"/>
      <c r="E6388" s="353">
        <v>4606.3973967840002</v>
      </c>
    </row>
    <row r="6389" spans="1:5">
      <c r="A6389" s="242" t="s">
        <v>4671</v>
      </c>
      <c r="B6389" s="220">
        <v>155930</v>
      </c>
      <c r="C6389" s="242" t="s">
        <v>4523</v>
      </c>
      <c r="D6389" s="353"/>
      <c r="E6389" s="353">
        <v>5315.0789070719993</v>
      </c>
    </row>
    <row r="6390" spans="1:5">
      <c r="A6390" s="242" t="s">
        <v>4672</v>
      </c>
      <c r="B6390" s="220">
        <v>155959</v>
      </c>
      <c r="C6390" s="242" t="s">
        <v>26842</v>
      </c>
      <c r="D6390" s="353"/>
      <c r="E6390" s="353">
        <v>4207.7708014320006</v>
      </c>
    </row>
    <row r="6391" spans="1:5">
      <c r="A6391" s="242" t="s">
        <v>4673</v>
      </c>
      <c r="B6391" s="220">
        <v>155961</v>
      </c>
      <c r="C6391" s="242" t="s">
        <v>4526</v>
      </c>
      <c r="D6391" s="353"/>
      <c r="E6391" s="353">
        <v>1240.1656262640001</v>
      </c>
    </row>
    <row r="6392" spans="1:5">
      <c r="A6392" s="242" t="s">
        <v>4674</v>
      </c>
      <c r="B6392" s="220">
        <v>156053</v>
      </c>
      <c r="C6392" s="242" t="s">
        <v>4528</v>
      </c>
      <c r="D6392" s="353"/>
      <c r="E6392" s="353">
        <v>177.16497422400002</v>
      </c>
    </row>
    <row r="6393" spans="1:5">
      <c r="A6393" s="242" t="s">
        <v>4676</v>
      </c>
      <c r="B6393" s="220">
        <v>156117</v>
      </c>
      <c r="C6393" s="242" t="s">
        <v>4530</v>
      </c>
      <c r="D6393" s="353"/>
      <c r="E6393" s="353">
        <v>75.279444335999997</v>
      </c>
    </row>
    <row r="6394" spans="1:5">
      <c r="A6394" s="242" t="s">
        <v>4677</v>
      </c>
      <c r="B6394" s="220">
        <v>156125</v>
      </c>
      <c r="C6394" s="242" t="s">
        <v>4532</v>
      </c>
      <c r="D6394" s="353"/>
      <c r="E6394" s="353">
        <v>1427.0025934080004</v>
      </c>
    </row>
    <row r="6395" spans="1:5">
      <c r="A6395" s="242" t="s">
        <v>4678</v>
      </c>
      <c r="B6395" s="220">
        <v>156136</v>
      </c>
      <c r="C6395" s="242" t="s">
        <v>4534</v>
      </c>
      <c r="D6395" s="353"/>
      <c r="E6395" s="353">
        <v>4111.9694413920006</v>
      </c>
    </row>
    <row r="6396" spans="1:5">
      <c r="A6396" s="242" t="s">
        <v>4679</v>
      </c>
      <c r="B6396" s="220">
        <v>156137</v>
      </c>
      <c r="C6396" s="242" t="s">
        <v>4536</v>
      </c>
      <c r="D6396" s="353"/>
      <c r="E6396" s="353">
        <v>4111.9694413920006</v>
      </c>
    </row>
    <row r="6397" spans="1:5">
      <c r="A6397" s="242" t="s">
        <v>4680</v>
      </c>
      <c r="B6397" s="220">
        <v>156138</v>
      </c>
      <c r="C6397" s="242" t="s">
        <v>4538</v>
      </c>
      <c r="D6397" s="353"/>
      <c r="E6397" s="353">
        <v>4111.9694413920006</v>
      </c>
    </row>
    <row r="6398" spans="1:5">
      <c r="A6398" s="242" t="s">
        <v>4682</v>
      </c>
      <c r="B6398" s="220">
        <v>156140</v>
      </c>
      <c r="C6398" s="242" t="s">
        <v>4540</v>
      </c>
      <c r="D6398" s="353"/>
      <c r="E6398" s="353">
        <v>13287.697267680001</v>
      </c>
    </row>
    <row r="6399" spans="1:5">
      <c r="A6399" s="242" t="s">
        <v>7774</v>
      </c>
      <c r="B6399" s="220">
        <v>156251</v>
      </c>
      <c r="C6399" s="242" t="s">
        <v>4542</v>
      </c>
      <c r="D6399" s="353"/>
      <c r="E6399" s="353">
        <v>17716.929690240006</v>
      </c>
    </row>
    <row r="6400" spans="1:5">
      <c r="A6400" s="242" t="s">
        <v>7776</v>
      </c>
      <c r="B6400" s="220">
        <v>156262</v>
      </c>
      <c r="C6400" s="242" t="s">
        <v>4544</v>
      </c>
      <c r="D6400" s="353"/>
      <c r="E6400" s="353">
        <v>1427.0025934080004</v>
      </c>
    </row>
    <row r="6401" spans="1:5">
      <c r="A6401" s="242" t="s">
        <v>7778</v>
      </c>
      <c r="B6401" s="220">
        <v>156263</v>
      </c>
      <c r="C6401" s="242" t="s">
        <v>16915</v>
      </c>
      <c r="D6401" s="353"/>
      <c r="E6401" s="353">
        <v>35757.206531496005</v>
      </c>
    </row>
    <row r="6402" spans="1:5">
      <c r="A6402" s="242" t="s">
        <v>7780</v>
      </c>
      <c r="B6402" s="220">
        <v>156304</v>
      </c>
      <c r="C6402" s="242" t="s">
        <v>4547</v>
      </c>
      <c r="D6402" s="353"/>
      <c r="E6402" s="353">
        <v>2701.846907136</v>
      </c>
    </row>
    <row r="6403" spans="1:5">
      <c r="A6403" s="242" t="s">
        <v>4705</v>
      </c>
      <c r="B6403" s="220">
        <v>156305</v>
      </c>
      <c r="C6403" s="242" t="s">
        <v>4549</v>
      </c>
      <c r="D6403" s="353"/>
      <c r="E6403" s="353">
        <v>62.008821648000016</v>
      </c>
    </row>
    <row r="6404" spans="1:5">
      <c r="A6404" s="242" t="s">
        <v>4707</v>
      </c>
      <c r="B6404" s="220">
        <v>156306</v>
      </c>
      <c r="C6404" s="242" t="s">
        <v>22206</v>
      </c>
      <c r="D6404" s="353"/>
      <c r="E6404" s="353">
        <v>1694.176538616</v>
      </c>
    </row>
    <row r="6405" spans="1:5">
      <c r="A6405" s="242" t="s">
        <v>4708</v>
      </c>
      <c r="B6405" s="220">
        <v>156307</v>
      </c>
      <c r="C6405" s="242" t="s">
        <v>26830</v>
      </c>
      <c r="D6405" s="353"/>
      <c r="E6405" s="353">
        <v>5292.9576003600023</v>
      </c>
    </row>
    <row r="6406" spans="1:5">
      <c r="A6406" s="242" t="s">
        <v>4709</v>
      </c>
      <c r="B6406" s="220">
        <v>156308</v>
      </c>
      <c r="C6406" s="242" t="s">
        <v>20827</v>
      </c>
      <c r="D6406" s="353"/>
      <c r="E6406" s="353">
        <v>2624.3304767280006</v>
      </c>
    </row>
    <row r="6407" spans="1:5">
      <c r="A6407" s="242" t="s">
        <v>4711</v>
      </c>
      <c r="B6407" s="220">
        <v>156309</v>
      </c>
      <c r="C6407" s="242" t="s">
        <v>26829</v>
      </c>
      <c r="D6407" s="353"/>
      <c r="E6407" s="353">
        <v>2424.9901623119999</v>
      </c>
    </row>
    <row r="6408" spans="1:5">
      <c r="A6408" s="242" t="s">
        <v>4712</v>
      </c>
      <c r="B6408" s="220">
        <v>156310</v>
      </c>
      <c r="C6408" s="242" t="s">
        <v>4555</v>
      </c>
      <c r="D6408" s="353"/>
      <c r="E6408" s="353">
        <v>310.06572163200013</v>
      </c>
    </row>
    <row r="6409" spans="1:5">
      <c r="A6409" s="242" t="s">
        <v>4713</v>
      </c>
      <c r="B6409" s="220">
        <v>156311</v>
      </c>
      <c r="C6409" s="242" t="s">
        <v>26829</v>
      </c>
      <c r="D6409" s="353"/>
      <c r="E6409" s="353">
        <v>332.19783503999997</v>
      </c>
    </row>
    <row r="6410" spans="1:5">
      <c r="A6410" s="242" t="s">
        <v>4715</v>
      </c>
      <c r="B6410" s="220">
        <v>156312</v>
      </c>
      <c r="C6410" s="242" t="s">
        <v>26830</v>
      </c>
      <c r="D6410" s="353"/>
      <c r="E6410" s="353">
        <v>3543.3859380480008</v>
      </c>
    </row>
    <row r="6411" spans="1:5">
      <c r="A6411" s="242" t="s">
        <v>4717</v>
      </c>
      <c r="B6411" s="220">
        <v>156313</v>
      </c>
      <c r="C6411" s="242" t="s">
        <v>20827</v>
      </c>
      <c r="D6411" s="353"/>
      <c r="E6411" s="353">
        <v>4894.2877782240012</v>
      </c>
    </row>
    <row r="6412" spans="1:5">
      <c r="A6412" s="242" t="s">
        <v>4719</v>
      </c>
      <c r="B6412" s="220">
        <v>156321</v>
      </c>
      <c r="C6412" s="242" t="s">
        <v>4560</v>
      </c>
      <c r="D6412" s="353"/>
      <c r="E6412" s="353">
        <v>1328.7697267679998</v>
      </c>
    </row>
    <row r="6413" spans="1:5">
      <c r="A6413" s="242" t="s">
        <v>4720</v>
      </c>
      <c r="B6413" s="220">
        <v>156331</v>
      </c>
      <c r="C6413" s="242" t="s">
        <v>16542</v>
      </c>
      <c r="D6413" s="353"/>
      <c r="E6413" s="353">
        <v>105.19237886400002</v>
      </c>
    </row>
    <row r="6414" spans="1:5">
      <c r="A6414" s="242" t="s">
        <v>4722</v>
      </c>
      <c r="B6414" s="220">
        <v>156332</v>
      </c>
      <c r="C6414" s="242" t="s">
        <v>4351</v>
      </c>
      <c r="D6414" s="353"/>
      <c r="E6414" s="353">
        <v>1439.5059406800003</v>
      </c>
    </row>
    <row r="6415" spans="1:5">
      <c r="A6415" s="242" t="s">
        <v>4724</v>
      </c>
      <c r="B6415" s="220">
        <v>156333</v>
      </c>
      <c r="C6415" s="242" t="s">
        <v>4564</v>
      </c>
      <c r="D6415" s="353"/>
      <c r="E6415" s="353">
        <v>1218.0443195520002</v>
      </c>
    </row>
    <row r="6416" spans="1:5">
      <c r="A6416" s="242" t="s">
        <v>4726</v>
      </c>
      <c r="B6416" s="220">
        <v>156356</v>
      </c>
      <c r="C6416" s="242" t="s">
        <v>4566</v>
      </c>
      <c r="D6416" s="353"/>
      <c r="E6416" s="353">
        <v>2214.6162112800007</v>
      </c>
    </row>
    <row r="6417" spans="1:5">
      <c r="A6417" s="242" t="s">
        <v>4728</v>
      </c>
      <c r="B6417" s="220">
        <v>156409</v>
      </c>
      <c r="C6417" s="242" t="s">
        <v>7662</v>
      </c>
      <c r="D6417" s="353"/>
      <c r="E6417" s="353">
        <v>6.6677314320000018</v>
      </c>
    </row>
    <row r="6418" spans="1:5">
      <c r="A6418" s="242" t="s">
        <v>4729</v>
      </c>
      <c r="B6418" s="220">
        <v>156415</v>
      </c>
      <c r="C6418" s="242" t="s">
        <v>4569</v>
      </c>
      <c r="D6418" s="353"/>
      <c r="E6418" s="353">
        <v>35.456769576000006</v>
      </c>
    </row>
    <row r="6419" spans="1:5">
      <c r="A6419" s="242" t="s">
        <v>4731</v>
      </c>
      <c r="B6419" s="220">
        <v>156494</v>
      </c>
      <c r="C6419" s="242" t="s">
        <v>22276</v>
      </c>
      <c r="D6419" s="353"/>
      <c r="E6419" s="353">
        <v>719.77998708000018</v>
      </c>
    </row>
    <row r="6420" spans="1:5">
      <c r="A6420" s="242" t="s">
        <v>4732</v>
      </c>
      <c r="B6420" s="220">
        <v>156496</v>
      </c>
      <c r="C6420" s="242" t="s">
        <v>4572</v>
      </c>
      <c r="D6420" s="353"/>
      <c r="E6420" s="353">
        <v>25025.163187464004</v>
      </c>
    </row>
    <row r="6421" spans="1:5">
      <c r="A6421" s="242" t="s">
        <v>4734</v>
      </c>
      <c r="B6421" s="220">
        <v>156497</v>
      </c>
      <c r="C6421" s="242" t="s">
        <v>4574</v>
      </c>
      <c r="D6421" s="353"/>
      <c r="E6421" s="353">
        <v>5536.5405282000011</v>
      </c>
    </row>
    <row r="6422" spans="1:5">
      <c r="A6422" s="242" t="s">
        <v>4735</v>
      </c>
      <c r="B6422" s="220">
        <v>156499</v>
      </c>
      <c r="C6422" s="242" t="s">
        <v>4576</v>
      </c>
      <c r="D6422" s="353"/>
      <c r="E6422" s="353">
        <v>23253.470218440005</v>
      </c>
    </row>
    <row r="6423" spans="1:5">
      <c r="A6423" s="242" t="s">
        <v>4737</v>
      </c>
      <c r="B6423" s="220">
        <v>156502</v>
      </c>
      <c r="C6423" s="242" t="s">
        <v>4578</v>
      </c>
      <c r="D6423" s="353"/>
      <c r="E6423" s="353">
        <v>1107.3081056400003</v>
      </c>
    </row>
    <row r="6424" spans="1:5">
      <c r="A6424" s="242" t="s">
        <v>4739</v>
      </c>
      <c r="B6424" s="220">
        <v>156503</v>
      </c>
      <c r="C6424" s="242" t="s">
        <v>4580</v>
      </c>
      <c r="D6424" s="353"/>
      <c r="E6424" s="353">
        <v>382.03831699200003</v>
      </c>
    </row>
    <row r="6425" spans="1:5">
      <c r="A6425" s="242" t="s">
        <v>4741</v>
      </c>
      <c r="B6425" s="220">
        <v>156504</v>
      </c>
      <c r="C6425" s="242" t="s">
        <v>4582</v>
      </c>
      <c r="D6425" s="353"/>
      <c r="E6425" s="353">
        <v>5093.6172859440012</v>
      </c>
    </row>
    <row r="6426" spans="1:5">
      <c r="A6426" s="242" t="s">
        <v>4743</v>
      </c>
      <c r="B6426" s="220">
        <v>156508</v>
      </c>
      <c r="C6426" s="242" t="s">
        <v>4584</v>
      </c>
      <c r="D6426" s="353"/>
      <c r="E6426" s="353">
        <v>442.92324225600009</v>
      </c>
    </row>
    <row r="6427" spans="1:5">
      <c r="A6427" s="242" t="s">
        <v>4745</v>
      </c>
      <c r="B6427" s="220">
        <v>156512</v>
      </c>
      <c r="C6427" s="242" t="s">
        <v>4586</v>
      </c>
      <c r="D6427" s="353"/>
      <c r="E6427" s="353">
        <v>382.03831699200003</v>
      </c>
    </row>
    <row r="6428" spans="1:5">
      <c r="A6428" s="242" t="s">
        <v>4747</v>
      </c>
      <c r="B6428" s="220">
        <v>156516</v>
      </c>
      <c r="C6428" s="242" t="s">
        <v>4588</v>
      </c>
      <c r="D6428" s="353"/>
      <c r="E6428" s="353">
        <v>310.06572163200013</v>
      </c>
    </row>
    <row r="6429" spans="1:5">
      <c r="A6429" s="242" t="s">
        <v>4749</v>
      </c>
      <c r="B6429" s="220">
        <v>156518</v>
      </c>
      <c r="C6429" s="242" t="s">
        <v>4590</v>
      </c>
      <c r="D6429" s="353"/>
      <c r="E6429" s="353">
        <v>155.03286081600007</v>
      </c>
    </row>
    <row r="6430" spans="1:5">
      <c r="A6430" s="242" t="s">
        <v>4750</v>
      </c>
      <c r="B6430" s="220">
        <v>156519</v>
      </c>
      <c r="C6430" s="242" t="s">
        <v>6031</v>
      </c>
      <c r="D6430" s="353"/>
      <c r="E6430" s="353">
        <v>487.23069585600012</v>
      </c>
    </row>
    <row r="6431" spans="1:5">
      <c r="A6431" s="242" t="s">
        <v>4752</v>
      </c>
      <c r="B6431" s="220">
        <v>156520</v>
      </c>
      <c r="C6431" s="242" t="s">
        <v>4363</v>
      </c>
      <c r="D6431" s="353"/>
      <c r="E6431" s="353">
        <v>7972.6183606080012</v>
      </c>
    </row>
    <row r="6432" spans="1:5">
      <c r="A6432" s="242" t="s">
        <v>4754</v>
      </c>
      <c r="B6432" s="220">
        <v>156521</v>
      </c>
      <c r="C6432" s="242" t="s">
        <v>29649</v>
      </c>
      <c r="D6432" s="353"/>
      <c r="E6432" s="353">
        <v>9522.8497085040017</v>
      </c>
    </row>
    <row r="6433" spans="1:5">
      <c r="A6433" s="242" t="s">
        <v>4756</v>
      </c>
      <c r="B6433" s="220">
        <v>156528</v>
      </c>
      <c r="C6433" s="242" t="s">
        <v>4595</v>
      </c>
      <c r="D6433" s="353"/>
      <c r="E6433" s="353">
        <v>221.46162112800005</v>
      </c>
    </row>
    <row r="6434" spans="1:5">
      <c r="A6434" s="242" t="s">
        <v>4757</v>
      </c>
      <c r="B6434" s="220">
        <v>156535</v>
      </c>
      <c r="C6434" s="242" t="s">
        <v>4597</v>
      </c>
      <c r="D6434" s="353"/>
      <c r="E6434" s="353">
        <v>4207.7708014320006</v>
      </c>
    </row>
    <row r="6435" spans="1:5">
      <c r="A6435" s="242" t="s">
        <v>4759</v>
      </c>
      <c r="B6435" s="220">
        <v>156536</v>
      </c>
      <c r="C6435" s="242" t="s">
        <v>4599</v>
      </c>
      <c r="D6435" s="353"/>
      <c r="E6435" s="353">
        <v>166.12053091200002</v>
      </c>
    </row>
    <row r="6436" spans="1:5">
      <c r="A6436" s="242" t="s">
        <v>4760</v>
      </c>
      <c r="B6436" s="220">
        <v>156537</v>
      </c>
      <c r="C6436" s="242" t="s">
        <v>22282</v>
      </c>
      <c r="D6436" s="353"/>
      <c r="E6436" s="353">
        <v>243.59373453600003</v>
      </c>
    </row>
    <row r="6437" spans="1:5">
      <c r="A6437" s="242" t="s">
        <v>4762</v>
      </c>
      <c r="B6437" s="220">
        <v>156539</v>
      </c>
      <c r="C6437" s="242" t="s">
        <v>2607</v>
      </c>
      <c r="D6437" s="353"/>
      <c r="E6437" s="353">
        <v>3764.8475591760007</v>
      </c>
    </row>
    <row r="6438" spans="1:5">
      <c r="A6438" s="242" t="s">
        <v>4764</v>
      </c>
      <c r="B6438" s="220">
        <v>156543</v>
      </c>
      <c r="C6438" s="242" t="s">
        <v>14870</v>
      </c>
      <c r="D6438" s="353"/>
      <c r="E6438" s="353">
        <v>88.604100504000002</v>
      </c>
    </row>
    <row r="6439" spans="1:5">
      <c r="A6439" s="242" t="s">
        <v>4766</v>
      </c>
      <c r="B6439" s="220">
        <v>156551</v>
      </c>
      <c r="C6439" s="242" t="s">
        <v>4604</v>
      </c>
      <c r="D6439" s="353"/>
      <c r="E6439" s="353">
        <v>221.46162112800005</v>
      </c>
    </row>
    <row r="6440" spans="1:5">
      <c r="A6440" s="242" t="s">
        <v>4768</v>
      </c>
      <c r="B6440" s="220">
        <v>156552</v>
      </c>
      <c r="C6440" s="242" t="s">
        <v>13372</v>
      </c>
      <c r="D6440" s="353"/>
      <c r="E6440" s="353">
        <v>332.19783503999997</v>
      </c>
    </row>
    <row r="6441" spans="1:5">
      <c r="A6441" s="242" t="s">
        <v>4770</v>
      </c>
      <c r="B6441" s="220">
        <v>156557</v>
      </c>
      <c r="C6441" s="242" t="s">
        <v>4607</v>
      </c>
      <c r="D6441" s="353"/>
      <c r="E6441" s="353">
        <v>16498.896177384006</v>
      </c>
    </row>
    <row r="6442" spans="1:5">
      <c r="A6442" s="242" t="s">
        <v>4771</v>
      </c>
      <c r="B6442" s="220">
        <v>156558</v>
      </c>
      <c r="C6442" s="242" t="s">
        <v>4609</v>
      </c>
      <c r="D6442" s="353"/>
      <c r="E6442" s="353">
        <v>15502.313478960001</v>
      </c>
    </row>
    <row r="6443" spans="1:5">
      <c r="A6443" s="242" t="s">
        <v>4772</v>
      </c>
      <c r="B6443" s="220">
        <v>156560</v>
      </c>
      <c r="C6443" s="242" t="s">
        <v>4611</v>
      </c>
      <c r="D6443" s="353"/>
      <c r="E6443" s="353">
        <v>10962.355649184003</v>
      </c>
    </row>
    <row r="6444" spans="1:5">
      <c r="A6444" s="242" t="s">
        <v>4774</v>
      </c>
      <c r="B6444" s="220">
        <v>156561</v>
      </c>
      <c r="C6444" s="242" t="s">
        <v>4613</v>
      </c>
      <c r="D6444" s="353"/>
      <c r="E6444" s="353">
        <v>442.92324225600009</v>
      </c>
    </row>
    <row r="6445" spans="1:5">
      <c r="A6445" s="242" t="s">
        <v>4776</v>
      </c>
      <c r="B6445" s="220">
        <v>156570</v>
      </c>
      <c r="C6445" s="242" t="s">
        <v>4615</v>
      </c>
      <c r="D6445" s="353"/>
      <c r="E6445" s="353">
        <v>164988.90774036001</v>
      </c>
    </row>
    <row r="6446" spans="1:5">
      <c r="A6446" s="242" t="s">
        <v>4778</v>
      </c>
      <c r="B6446" s="220">
        <v>156572</v>
      </c>
      <c r="C6446" s="242" t="s">
        <v>13380</v>
      </c>
      <c r="D6446" s="353"/>
      <c r="E6446" s="353">
        <v>55.395123696000013</v>
      </c>
    </row>
    <row r="6447" spans="1:5">
      <c r="A6447" s="242" t="s">
        <v>4780</v>
      </c>
      <c r="B6447" s="220">
        <v>156573</v>
      </c>
      <c r="C6447" s="242" t="s">
        <v>13380</v>
      </c>
      <c r="D6447" s="353"/>
      <c r="E6447" s="353">
        <v>77.516430408000033</v>
      </c>
    </row>
    <row r="6448" spans="1:5">
      <c r="A6448" s="242" t="s">
        <v>4782</v>
      </c>
      <c r="B6448" s="220">
        <v>156574</v>
      </c>
      <c r="C6448" s="242" t="s">
        <v>13380</v>
      </c>
      <c r="D6448" s="353"/>
      <c r="E6448" s="353">
        <v>138.40135567200002</v>
      </c>
    </row>
    <row r="6449" spans="1:5">
      <c r="A6449" s="242" t="s">
        <v>4783</v>
      </c>
      <c r="B6449" s="220">
        <v>156575</v>
      </c>
      <c r="C6449" s="242" t="s">
        <v>13380</v>
      </c>
      <c r="D6449" s="353"/>
      <c r="E6449" s="353">
        <v>90.797859792000011</v>
      </c>
    </row>
    <row r="6450" spans="1:5">
      <c r="A6450" s="242" t="s">
        <v>4785</v>
      </c>
      <c r="B6450" s="220">
        <v>156576</v>
      </c>
      <c r="C6450" s="242" t="s">
        <v>13380</v>
      </c>
      <c r="D6450" s="353"/>
      <c r="E6450" s="353">
        <v>106.30546855200002</v>
      </c>
    </row>
    <row r="6451" spans="1:5">
      <c r="A6451" s="242" t="s">
        <v>4787</v>
      </c>
      <c r="B6451" s="220">
        <v>156592</v>
      </c>
      <c r="C6451" s="242" t="s">
        <v>4622</v>
      </c>
      <c r="D6451" s="353"/>
      <c r="E6451" s="353">
        <v>2768.2756674480006</v>
      </c>
    </row>
    <row r="6452" spans="1:5">
      <c r="A6452" s="242" t="s">
        <v>4789</v>
      </c>
      <c r="B6452" s="220">
        <v>156593</v>
      </c>
      <c r="C6452" s="242" t="s">
        <v>4624</v>
      </c>
      <c r="D6452" s="353"/>
      <c r="E6452" s="353">
        <v>276.85674482400003</v>
      </c>
    </row>
    <row r="6453" spans="1:5">
      <c r="A6453" s="242" t="s">
        <v>4791</v>
      </c>
      <c r="B6453" s="220">
        <v>156596</v>
      </c>
      <c r="C6453" s="242" t="s">
        <v>4626</v>
      </c>
      <c r="D6453" s="353"/>
      <c r="E6453" s="353">
        <v>10685.552937840001</v>
      </c>
    </row>
    <row r="6454" spans="1:5">
      <c r="A6454" s="242" t="s">
        <v>4792</v>
      </c>
      <c r="B6454" s="220">
        <v>156597</v>
      </c>
      <c r="C6454" s="242" t="s">
        <v>6290</v>
      </c>
      <c r="D6454" s="353"/>
      <c r="E6454" s="353">
        <v>21592.513463328003</v>
      </c>
    </row>
    <row r="6455" spans="1:5">
      <c r="A6455" s="242" t="s">
        <v>4793</v>
      </c>
      <c r="B6455" s="220">
        <v>156608</v>
      </c>
      <c r="C6455" s="242" t="s">
        <v>4629</v>
      </c>
      <c r="D6455" s="353"/>
      <c r="E6455" s="353">
        <v>221.46162112800005</v>
      </c>
    </row>
    <row r="6456" spans="1:5">
      <c r="A6456" s="242" t="s">
        <v>4794</v>
      </c>
      <c r="B6456" s="220">
        <v>156643</v>
      </c>
      <c r="C6456" s="242" t="s">
        <v>4631</v>
      </c>
      <c r="D6456" s="353"/>
      <c r="E6456" s="353">
        <v>664.38486338399991</v>
      </c>
    </row>
    <row r="6457" spans="1:5">
      <c r="A6457" s="242" t="s">
        <v>4796</v>
      </c>
      <c r="B6457" s="220">
        <v>156647</v>
      </c>
      <c r="C6457" s="242" t="s">
        <v>4633</v>
      </c>
      <c r="D6457" s="353"/>
      <c r="E6457" s="353">
        <v>24360.778324079998</v>
      </c>
    </row>
    <row r="6458" spans="1:5">
      <c r="A6458" s="242" t="s">
        <v>4797</v>
      </c>
      <c r="B6458" s="220">
        <v>156727</v>
      </c>
      <c r="C6458" s="242" t="s">
        <v>10673</v>
      </c>
      <c r="D6458" s="353"/>
      <c r="E6458" s="353">
        <v>974.45058501600022</v>
      </c>
    </row>
    <row r="6459" spans="1:5">
      <c r="A6459" s="242" t="s">
        <v>4799</v>
      </c>
      <c r="B6459" s="220">
        <v>156728</v>
      </c>
      <c r="C6459" s="242" t="s">
        <v>4636</v>
      </c>
      <c r="D6459" s="353"/>
      <c r="E6459" s="353">
        <v>3321.9243169200004</v>
      </c>
    </row>
    <row r="6460" spans="1:5">
      <c r="A6460" s="242" t="s">
        <v>4801</v>
      </c>
      <c r="B6460" s="220">
        <v>156729</v>
      </c>
      <c r="C6460" s="242" t="s">
        <v>18974</v>
      </c>
      <c r="D6460" s="353"/>
      <c r="E6460" s="353">
        <v>2103.8908040640003</v>
      </c>
    </row>
    <row r="6461" spans="1:5">
      <c r="A6461" s="242" t="s">
        <v>4803</v>
      </c>
      <c r="B6461" s="220">
        <v>156730</v>
      </c>
      <c r="C6461" s="242" t="s">
        <v>4903</v>
      </c>
      <c r="D6461" s="353"/>
      <c r="E6461" s="353">
        <v>1328.7697267679998</v>
      </c>
    </row>
    <row r="6462" spans="1:5">
      <c r="A6462" s="242" t="s">
        <v>4804</v>
      </c>
      <c r="B6462" s="220">
        <v>156731</v>
      </c>
      <c r="C6462" s="242" t="s">
        <v>4903</v>
      </c>
      <c r="D6462" s="353"/>
      <c r="E6462" s="353">
        <v>3764.8475591760007</v>
      </c>
    </row>
    <row r="6463" spans="1:5">
      <c r="A6463" s="242" t="s">
        <v>4806</v>
      </c>
      <c r="B6463" s="220">
        <v>156733</v>
      </c>
      <c r="C6463" s="242" t="s">
        <v>10343</v>
      </c>
      <c r="D6463" s="353"/>
      <c r="E6463" s="353">
        <v>708.69231698400017</v>
      </c>
    </row>
    <row r="6464" spans="1:5">
      <c r="A6464" s="242" t="s">
        <v>4808</v>
      </c>
      <c r="B6464" s="220">
        <v>156736</v>
      </c>
      <c r="C6464" s="242" t="s">
        <v>10343</v>
      </c>
      <c r="D6464" s="353"/>
      <c r="E6464" s="353">
        <v>885.84648451200019</v>
      </c>
    </row>
    <row r="6465" spans="1:5">
      <c r="A6465" s="242" t="s">
        <v>4809</v>
      </c>
      <c r="B6465" s="220">
        <v>156738</v>
      </c>
      <c r="C6465" s="242" t="s">
        <v>4643</v>
      </c>
      <c r="D6465" s="353"/>
      <c r="E6465" s="353">
        <v>221.46162112800005</v>
      </c>
    </row>
    <row r="6466" spans="1:5">
      <c r="A6466" s="242" t="s">
        <v>4810</v>
      </c>
      <c r="B6466" s="220">
        <v>156772</v>
      </c>
      <c r="C6466" s="242" t="s">
        <v>16542</v>
      </c>
      <c r="D6466" s="353"/>
      <c r="E6466" s="353">
        <v>138.40135567200002</v>
      </c>
    </row>
    <row r="6467" spans="1:5">
      <c r="A6467" s="242" t="s">
        <v>4812</v>
      </c>
      <c r="B6467" s="220">
        <v>156773</v>
      </c>
      <c r="C6467" s="242" t="s">
        <v>16542</v>
      </c>
      <c r="D6467" s="353"/>
      <c r="E6467" s="353">
        <v>132.85752062400005</v>
      </c>
    </row>
    <row r="6468" spans="1:5">
      <c r="A6468" s="242" t="s">
        <v>4813</v>
      </c>
      <c r="B6468" s="220">
        <v>156774</v>
      </c>
      <c r="C6468" s="242" t="s">
        <v>16542</v>
      </c>
      <c r="D6468" s="353"/>
      <c r="E6468" s="353">
        <v>137.28826598400002</v>
      </c>
    </row>
    <row r="6469" spans="1:5">
      <c r="A6469" s="242" t="s">
        <v>4815</v>
      </c>
      <c r="B6469" s="220">
        <v>156775</v>
      </c>
      <c r="C6469" s="242" t="s">
        <v>16542</v>
      </c>
      <c r="D6469" s="353"/>
      <c r="E6469" s="353">
        <v>1250.140206672</v>
      </c>
    </row>
    <row r="6470" spans="1:5">
      <c r="A6470" s="242" t="s">
        <v>4817</v>
      </c>
      <c r="B6470" s="220">
        <v>156776</v>
      </c>
      <c r="C6470" s="242" t="s">
        <v>16542</v>
      </c>
      <c r="D6470" s="353"/>
      <c r="E6470" s="353">
        <v>786.20874739200008</v>
      </c>
    </row>
    <row r="6471" spans="1:5">
      <c r="A6471" s="242" t="s">
        <v>4819</v>
      </c>
      <c r="B6471" s="220">
        <v>156777</v>
      </c>
      <c r="C6471" s="242" t="s">
        <v>16542</v>
      </c>
      <c r="D6471" s="353"/>
      <c r="E6471" s="353">
        <v>531.52734276000012</v>
      </c>
    </row>
    <row r="6472" spans="1:5">
      <c r="A6472" s="242" t="s">
        <v>4821</v>
      </c>
      <c r="B6472" s="220">
        <v>156778</v>
      </c>
      <c r="C6472" s="242" t="s">
        <v>7798</v>
      </c>
      <c r="D6472" s="353"/>
      <c r="E6472" s="353">
        <v>44.307453600000009</v>
      </c>
    </row>
    <row r="6473" spans="1:5">
      <c r="A6473" s="242" t="s">
        <v>4823</v>
      </c>
      <c r="B6473" s="220">
        <v>156780</v>
      </c>
      <c r="C6473" s="242" t="s">
        <v>16542</v>
      </c>
      <c r="D6473" s="353"/>
      <c r="E6473" s="353">
        <v>132.85752062400005</v>
      </c>
    </row>
    <row r="6474" spans="1:5">
      <c r="A6474" s="242" t="s">
        <v>4825</v>
      </c>
      <c r="B6474" s="220">
        <v>156781</v>
      </c>
      <c r="C6474" s="242" t="s">
        <v>16542</v>
      </c>
      <c r="D6474" s="353"/>
      <c r="E6474" s="353">
        <v>49.851288648000008</v>
      </c>
    </row>
    <row r="6475" spans="1:5">
      <c r="A6475" s="242" t="s">
        <v>4827</v>
      </c>
      <c r="B6475" s="220">
        <v>156783</v>
      </c>
      <c r="C6475" s="242" t="s">
        <v>16542</v>
      </c>
      <c r="D6475" s="353"/>
      <c r="E6475" s="353">
        <v>155.03286081600007</v>
      </c>
    </row>
    <row r="6476" spans="1:5">
      <c r="A6476" s="242" t="s">
        <v>4829</v>
      </c>
      <c r="B6476" s="220">
        <v>156784</v>
      </c>
      <c r="C6476" s="242" t="s">
        <v>16542</v>
      </c>
      <c r="D6476" s="353"/>
      <c r="E6476" s="353">
        <v>121.82388400800002</v>
      </c>
    </row>
    <row r="6477" spans="1:5">
      <c r="A6477" s="242" t="s">
        <v>4831</v>
      </c>
      <c r="B6477" s="220">
        <v>156785</v>
      </c>
      <c r="C6477" s="242" t="s">
        <v>16542</v>
      </c>
      <c r="D6477" s="353"/>
      <c r="E6477" s="353">
        <v>132.85752062400005</v>
      </c>
    </row>
    <row r="6478" spans="1:5">
      <c r="A6478" s="242" t="s">
        <v>4833</v>
      </c>
      <c r="B6478" s="220">
        <v>156786</v>
      </c>
      <c r="C6478" s="242" t="s">
        <v>16542</v>
      </c>
      <c r="D6478" s="353"/>
      <c r="E6478" s="353">
        <v>75.279444335999997</v>
      </c>
    </row>
    <row r="6479" spans="1:5">
      <c r="A6479" s="242" t="s">
        <v>4835</v>
      </c>
      <c r="B6479" s="220">
        <v>156788</v>
      </c>
      <c r="C6479" s="242" t="s">
        <v>16542</v>
      </c>
      <c r="D6479" s="353"/>
      <c r="E6479" s="353">
        <v>70.859505671999997</v>
      </c>
    </row>
    <row r="6480" spans="1:5">
      <c r="A6480" s="242" t="s">
        <v>4837</v>
      </c>
      <c r="B6480" s="220">
        <v>156790</v>
      </c>
      <c r="C6480" s="242" t="s">
        <v>1618</v>
      </c>
      <c r="D6480" s="353"/>
      <c r="E6480" s="353">
        <v>60.88492526400001</v>
      </c>
    </row>
    <row r="6481" spans="1:5">
      <c r="A6481" s="242" t="s">
        <v>1271</v>
      </c>
      <c r="B6481" s="220">
        <v>156811</v>
      </c>
      <c r="C6481" s="242" t="s">
        <v>4660</v>
      </c>
      <c r="D6481" s="353"/>
      <c r="E6481" s="353">
        <v>4462.4522060640011</v>
      </c>
    </row>
    <row r="6482" spans="1:5">
      <c r="A6482" s="242" t="s">
        <v>1273</v>
      </c>
      <c r="B6482" s="220">
        <v>15685</v>
      </c>
      <c r="C6482" s="242" t="s">
        <v>10412</v>
      </c>
      <c r="D6482" s="353"/>
      <c r="E6482" s="353">
        <v>11.628004896000002</v>
      </c>
    </row>
    <row r="6483" spans="1:5">
      <c r="A6483" s="242" t="s">
        <v>1275</v>
      </c>
      <c r="B6483" s="220">
        <v>156852</v>
      </c>
      <c r="C6483" s="242" t="s">
        <v>16542</v>
      </c>
      <c r="D6483" s="353"/>
      <c r="E6483" s="353">
        <v>99.648543816000014</v>
      </c>
    </row>
    <row r="6484" spans="1:5">
      <c r="A6484" s="242" t="s">
        <v>1277</v>
      </c>
      <c r="B6484" s="220">
        <v>157265</v>
      </c>
      <c r="C6484" s="242" t="s">
        <v>7483</v>
      </c>
      <c r="D6484" s="353"/>
      <c r="E6484" s="353">
        <v>8858.4648451200028</v>
      </c>
    </row>
    <row r="6485" spans="1:5">
      <c r="A6485" s="242" t="s">
        <v>1278</v>
      </c>
      <c r="B6485" s="220">
        <v>157266</v>
      </c>
      <c r="C6485" s="242" t="s">
        <v>7487</v>
      </c>
      <c r="D6485" s="353"/>
      <c r="E6485" s="353">
        <v>5536.5405282000011</v>
      </c>
    </row>
    <row r="6486" spans="1:5">
      <c r="A6486" s="242" t="s">
        <v>1279</v>
      </c>
      <c r="B6486" s="220">
        <v>157267</v>
      </c>
      <c r="C6486" s="242" t="s">
        <v>4666</v>
      </c>
      <c r="D6486" s="353"/>
      <c r="E6486" s="353">
        <v>775.12107729600007</v>
      </c>
    </row>
    <row r="6487" spans="1:5">
      <c r="A6487" s="242" t="s">
        <v>1280</v>
      </c>
      <c r="B6487" s="220">
        <v>157268</v>
      </c>
      <c r="C6487" s="242" t="s">
        <v>4668</v>
      </c>
      <c r="D6487" s="353"/>
      <c r="E6487" s="353">
        <v>885.84648451200019</v>
      </c>
    </row>
    <row r="6488" spans="1:5">
      <c r="A6488" s="242" t="s">
        <v>1281</v>
      </c>
      <c r="B6488" s="220">
        <v>157269</v>
      </c>
      <c r="C6488" s="242" t="s">
        <v>4670</v>
      </c>
      <c r="D6488" s="353"/>
      <c r="E6488" s="353">
        <v>442.92324225600009</v>
      </c>
    </row>
    <row r="6489" spans="1:5">
      <c r="A6489" s="242" t="s">
        <v>1282</v>
      </c>
      <c r="B6489" s="220">
        <v>157326</v>
      </c>
      <c r="C6489" s="242" t="s">
        <v>16542</v>
      </c>
      <c r="D6489" s="353"/>
      <c r="E6489" s="353">
        <v>166.12053091200002</v>
      </c>
    </row>
    <row r="6490" spans="1:5">
      <c r="A6490" s="242" t="s">
        <v>1283</v>
      </c>
      <c r="B6490" s="220">
        <v>157327</v>
      </c>
      <c r="C6490" s="242" t="s">
        <v>7818</v>
      </c>
      <c r="D6490" s="353"/>
      <c r="E6490" s="353">
        <v>7197.5080900080002</v>
      </c>
    </row>
    <row r="6491" spans="1:5">
      <c r="A6491" s="242" t="s">
        <v>1284</v>
      </c>
      <c r="B6491" s="220">
        <v>157330</v>
      </c>
      <c r="C6491" s="242" t="s">
        <v>16542</v>
      </c>
      <c r="D6491" s="353"/>
      <c r="E6491" s="353">
        <v>149.48902576800003</v>
      </c>
    </row>
    <row r="6492" spans="1:5">
      <c r="A6492" s="242" t="s">
        <v>1285</v>
      </c>
      <c r="B6492" s="220">
        <v>157340</v>
      </c>
      <c r="C6492" s="242" t="s">
        <v>4675</v>
      </c>
      <c r="D6492" s="353"/>
      <c r="E6492" s="353">
        <v>2879.001074664001</v>
      </c>
    </row>
    <row r="6493" spans="1:5">
      <c r="A6493" s="242" t="s">
        <v>1286</v>
      </c>
      <c r="B6493" s="220">
        <v>157354</v>
      </c>
      <c r="C6493" s="242" t="s">
        <v>16542</v>
      </c>
      <c r="D6493" s="353"/>
      <c r="E6493" s="353">
        <v>249.137569584</v>
      </c>
    </row>
    <row r="6494" spans="1:5">
      <c r="A6494" s="242" t="s">
        <v>1287</v>
      </c>
      <c r="B6494" s="220">
        <v>157355</v>
      </c>
      <c r="C6494" s="242" t="s">
        <v>16542</v>
      </c>
      <c r="D6494" s="353"/>
      <c r="E6494" s="353">
        <v>204.830115984</v>
      </c>
    </row>
    <row r="6495" spans="1:5">
      <c r="A6495" s="242" t="s">
        <v>1288</v>
      </c>
      <c r="B6495" s="220">
        <v>157356</v>
      </c>
      <c r="C6495" s="242" t="s">
        <v>16542</v>
      </c>
      <c r="D6495" s="353"/>
      <c r="E6495" s="353">
        <v>140.63834174400003</v>
      </c>
    </row>
    <row r="6496" spans="1:5">
      <c r="A6496" s="242" t="s">
        <v>1289</v>
      </c>
      <c r="B6496" s="220">
        <v>157357</v>
      </c>
      <c r="C6496" s="242" t="s">
        <v>16542</v>
      </c>
      <c r="D6496" s="353"/>
      <c r="E6496" s="353">
        <v>109.61231752800003</v>
      </c>
    </row>
    <row r="6497" spans="1:5">
      <c r="A6497" s="242" t="s">
        <v>1290</v>
      </c>
      <c r="B6497" s="220">
        <v>157406</v>
      </c>
      <c r="C6497" s="242" t="s">
        <v>4681</v>
      </c>
      <c r="D6497" s="353"/>
      <c r="E6497" s="353">
        <v>4111.9694413920006</v>
      </c>
    </row>
    <row r="6498" spans="1:5">
      <c r="A6498" s="242" t="s">
        <v>1292</v>
      </c>
      <c r="B6498" s="220">
        <v>157407</v>
      </c>
      <c r="C6498" s="242" t="s">
        <v>7773</v>
      </c>
      <c r="D6498" s="353"/>
      <c r="E6498" s="353">
        <v>155.03286081600007</v>
      </c>
    </row>
    <row r="6499" spans="1:5">
      <c r="A6499" s="242" t="s">
        <v>1294</v>
      </c>
      <c r="B6499" s="220">
        <v>157425</v>
      </c>
      <c r="C6499" s="242" t="s">
        <v>7775</v>
      </c>
      <c r="D6499" s="353"/>
      <c r="E6499" s="353">
        <v>1427.0025934080004</v>
      </c>
    </row>
    <row r="6500" spans="1:5">
      <c r="A6500" s="242" t="s">
        <v>1296</v>
      </c>
      <c r="B6500" s="220">
        <v>157573</v>
      </c>
      <c r="C6500" s="242" t="s">
        <v>7777</v>
      </c>
      <c r="D6500" s="353"/>
      <c r="E6500" s="353">
        <v>1384.1648504640002</v>
      </c>
    </row>
    <row r="6501" spans="1:5">
      <c r="A6501" s="242" t="s">
        <v>1298</v>
      </c>
      <c r="B6501" s="220">
        <v>157576</v>
      </c>
      <c r="C6501" s="242" t="s">
        <v>7779</v>
      </c>
      <c r="D6501" s="353"/>
      <c r="E6501" s="353">
        <v>885.84648451200019</v>
      </c>
    </row>
    <row r="6502" spans="1:5">
      <c r="A6502" s="242" t="s">
        <v>1300</v>
      </c>
      <c r="B6502" s="220">
        <v>157578</v>
      </c>
      <c r="C6502" s="242" t="s">
        <v>4704</v>
      </c>
      <c r="D6502" s="353"/>
      <c r="E6502" s="353">
        <v>1262.3409664560002</v>
      </c>
    </row>
    <row r="6503" spans="1:5">
      <c r="A6503" s="242" t="s">
        <v>1301</v>
      </c>
      <c r="B6503" s="220">
        <v>157579</v>
      </c>
      <c r="C6503" s="242" t="s">
        <v>4706</v>
      </c>
      <c r="D6503" s="353"/>
      <c r="E6503" s="353">
        <v>404.17043040000004</v>
      </c>
    </row>
    <row r="6504" spans="1:5">
      <c r="A6504" s="242" t="s">
        <v>1303</v>
      </c>
      <c r="B6504" s="220">
        <v>157580</v>
      </c>
      <c r="C6504" s="242" t="s">
        <v>26829</v>
      </c>
      <c r="D6504" s="353"/>
      <c r="E6504" s="353">
        <v>212.61093710400004</v>
      </c>
    </row>
    <row r="6505" spans="1:5">
      <c r="A6505" s="242" t="s">
        <v>1304</v>
      </c>
      <c r="B6505" s="220">
        <v>157581</v>
      </c>
      <c r="C6505" s="242" t="s">
        <v>26833</v>
      </c>
      <c r="D6505" s="353"/>
      <c r="E6505" s="353">
        <v>339.92462268000003</v>
      </c>
    </row>
    <row r="6506" spans="1:5">
      <c r="A6506" s="242" t="s">
        <v>1305</v>
      </c>
      <c r="B6506" s="220">
        <v>157625</v>
      </c>
      <c r="C6506" s="242" t="s">
        <v>4710</v>
      </c>
      <c r="D6506" s="353"/>
      <c r="E6506" s="353">
        <v>686.51697679200015</v>
      </c>
    </row>
    <row r="6507" spans="1:5">
      <c r="A6507" s="242" t="s">
        <v>1306</v>
      </c>
      <c r="B6507" s="220">
        <v>157627</v>
      </c>
      <c r="C6507" s="242" t="s">
        <v>7662</v>
      </c>
      <c r="D6507" s="353"/>
      <c r="E6507" s="353">
        <v>24.369099480000003</v>
      </c>
    </row>
    <row r="6508" spans="1:5">
      <c r="A6508" s="242" t="s">
        <v>1307</v>
      </c>
      <c r="B6508" s="220">
        <v>157628</v>
      </c>
      <c r="C6508" s="242" t="s">
        <v>7662</v>
      </c>
      <c r="D6508" s="353"/>
      <c r="E6508" s="353">
        <v>16.631505144000002</v>
      </c>
    </row>
    <row r="6509" spans="1:5">
      <c r="A6509" s="242" t="s">
        <v>1308</v>
      </c>
      <c r="B6509" s="220">
        <v>157635</v>
      </c>
      <c r="C6509" s="242" t="s">
        <v>4714</v>
      </c>
      <c r="D6509" s="353"/>
      <c r="E6509" s="353">
        <v>3211.1989097040005</v>
      </c>
    </row>
    <row r="6510" spans="1:5">
      <c r="A6510" s="242" t="s">
        <v>1310</v>
      </c>
      <c r="B6510" s="220">
        <v>157636</v>
      </c>
      <c r="C6510" s="242" t="s">
        <v>4716</v>
      </c>
      <c r="D6510" s="353"/>
      <c r="E6510" s="353">
        <v>775.12107729600007</v>
      </c>
    </row>
    <row r="6511" spans="1:5">
      <c r="A6511" s="242" t="s">
        <v>1311</v>
      </c>
      <c r="B6511" s="220">
        <v>15764</v>
      </c>
      <c r="C6511" s="242" t="s">
        <v>4718</v>
      </c>
      <c r="D6511" s="353"/>
      <c r="E6511" s="353">
        <v>1617.7840045920002</v>
      </c>
    </row>
    <row r="6512" spans="1:5">
      <c r="A6512" s="242" t="s">
        <v>1312</v>
      </c>
      <c r="B6512" s="220">
        <v>157647</v>
      </c>
      <c r="C6512" s="242" t="s">
        <v>30444</v>
      </c>
      <c r="D6512" s="353"/>
      <c r="E6512" s="353">
        <v>110.73621391200001</v>
      </c>
    </row>
    <row r="6513" spans="1:5">
      <c r="A6513" s="242" t="s">
        <v>1314</v>
      </c>
      <c r="B6513" s="220">
        <v>157648</v>
      </c>
      <c r="C6513" s="242" t="s">
        <v>4721</v>
      </c>
      <c r="D6513" s="353"/>
      <c r="E6513" s="353">
        <v>442.92324225600009</v>
      </c>
    </row>
    <row r="6514" spans="1:5">
      <c r="A6514" s="242" t="s">
        <v>1316</v>
      </c>
      <c r="B6514" s="220">
        <v>157649</v>
      </c>
      <c r="C6514" s="242" t="s">
        <v>4723</v>
      </c>
      <c r="D6514" s="353"/>
      <c r="E6514" s="353">
        <v>177.16497422400002</v>
      </c>
    </row>
    <row r="6515" spans="1:5">
      <c r="A6515" s="242" t="s">
        <v>1317</v>
      </c>
      <c r="B6515" s="220">
        <v>157650</v>
      </c>
      <c r="C6515" s="242" t="s">
        <v>4725</v>
      </c>
      <c r="D6515" s="353"/>
      <c r="E6515" s="353">
        <v>1328.7697267679998</v>
      </c>
    </row>
    <row r="6516" spans="1:5">
      <c r="A6516" s="242" t="s">
        <v>1318</v>
      </c>
      <c r="B6516" s="220">
        <v>157651</v>
      </c>
      <c r="C6516" s="242" t="s">
        <v>4727</v>
      </c>
      <c r="D6516" s="353"/>
      <c r="E6516" s="353">
        <v>66.428760312000023</v>
      </c>
    </row>
    <row r="6517" spans="1:5">
      <c r="A6517" s="242" t="s">
        <v>1319</v>
      </c>
      <c r="B6517" s="220">
        <v>157652</v>
      </c>
      <c r="C6517" s="242" t="s">
        <v>6173</v>
      </c>
      <c r="D6517" s="353"/>
      <c r="E6517" s="353">
        <v>1771.6929690240004</v>
      </c>
    </row>
    <row r="6518" spans="1:5">
      <c r="A6518" s="242" t="s">
        <v>1320</v>
      </c>
      <c r="B6518" s="220">
        <v>157653</v>
      </c>
      <c r="C6518" s="242" t="s">
        <v>4730</v>
      </c>
      <c r="D6518" s="353"/>
      <c r="E6518" s="353">
        <v>55.395123696000013</v>
      </c>
    </row>
    <row r="6519" spans="1:5">
      <c r="A6519" s="242" t="s">
        <v>1321</v>
      </c>
      <c r="B6519" s="220">
        <v>157654</v>
      </c>
      <c r="C6519" s="242" t="s">
        <v>3236</v>
      </c>
      <c r="D6519" s="353"/>
      <c r="E6519" s="353">
        <v>2220.6031208640002</v>
      </c>
    </row>
    <row r="6520" spans="1:5">
      <c r="A6520" s="242" t="s">
        <v>1322</v>
      </c>
      <c r="B6520" s="220">
        <v>157655</v>
      </c>
      <c r="C6520" s="242" t="s">
        <v>4733</v>
      </c>
      <c r="D6520" s="353"/>
      <c r="E6520" s="353">
        <v>66.428760312000023</v>
      </c>
    </row>
    <row r="6521" spans="1:5">
      <c r="A6521" s="242" t="s">
        <v>1323</v>
      </c>
      <c r="B6521" s="220">
        <v>157659</v>
      </c>
      <c r="C6521" s="242" t="s">
        <v>28323</v>
      </c>
      <c r="D6521" s="353"/>
      <c r="E6521" s="353">
        <v>420.80193554400006</v>
      </c>
    </row>
    <row r="6522" spans="1:5">
      <c r="A6522" s="242" t="s">
        <v>1324</v>
      </c>
      <c r="B6522" s="220">
        <v>157660</v>
      </c>
      <c r="C6522" s="242" t="s">
        <v>4736</v>
      </c>
      <c r="D6522" s="353"/>
      <c r="E6522" s="353">
        <v>531.52734276000012</v>
      </c>
    </row>
    <row r="6523" spans="1:5">
      <c r="A6523" s="242" t="s">
        <v>1325</v>
      </c>
      <c r="B6523" s="220">
        <v>157707</v>
      </c>
      <c r="C6523" s="242" t="s">
        <v>4738</v>
      </c>
      <c r="D6523" s="353"/>
      <c r="E6523" s="353">
        <v>4858.8850421280013</v>
      </c>
    </row>
    <row r="6524" spans="1:5">
      <c r="A6524" s="242" t="s">
        <v>1326</v>
      </c>
      <c r="B6524" s="220">
        <v>157713</v>
      </c>
      <c r="C6524" s="242" t="s">
        <v>4740</v>
      </c>
      <c r="D6524" s="353"/>
      <c r="E6524" s="353">
        <v>77.516430408000033</v>
      </c>
    </row>
    <row r="6525" spans="1:5">
      <c r="A6525" s="242" t="s">
        <v>1327</v>
      </c>
      <c r="B6525" s="220">
        <v>157719</v>
      </c>
      <c r="C6525" s="242" t="s">
        <v>4742</v>
      </c>
      <c r="D6525" s="353"/>
      <c r="E6525" s="353">
        <v>13509.158888808002</v>
      </c>
    </row>
    <row r="6526" spans="1:5">
      <c r="A6526" s="242" t="s">
        <v>1328</v>
      </c>
      <c r="B6526" s="220">
        <v>157723</v>
      </c>
      <c r="C6526" s="242" t="s">
        <v>4744</v>
      </c>
      <c r="D6526" s="353"/>
      <c r="E6526" s="353">
        <v>7308.2334972240014</v>
      </c>
    </row>
    <row r="6527" spans="1:5">
      <c r="A6527" s="242" t="s">
        <v>1330</v>
      </c>
      <c r="B6527" s="220">
        <v>157761</v>
      </c>
      <c r="C6527" s="242" t="s">
        <v>4746</v>
      </c>
      <c r="D6527" s="353"/>
      <c r="E6527" s="353">
        <v>597.95610307200013</v>
      </c>
    </row>
    <row r="6528" spans="1:5">
      <c r="A6528" s="242" t="s">
        <v>1331</v>
      </c>
      <c r="B6528" s="220">
        <v>157762</v>
      </c>
      <c r="C6528" s="242" t="s">
        <v>4748</v>
      </c>
      <c r="D6528" s="353"/>
      <c r="E6528" s="353">
        <v>609.04377316800026</v>
      </c>
    </row>
    <row r="6529" spans="1:5">
      <c r="A6529" s="242" t="s">
        <v>1333</v>
      </c>
      <c r="B6529" s="220">
        <v>157863</v>
      </c>
      <c r="C6529" s="242" t="s">
        <v>26830</v>
      </c>
      <c r="D6529" s="353"/>
      <c r="E6529" s="353">
        <v>2879.001074664001</v>
      </c>
    </row>
    <row r="6530" spans="1:5">
      <c r="A6530" s="242" t="s">
        <v>1335</v>
      </c>
      <c r="B6530" s="220">
        <v>157864</v>
      </c>
      <c r="C6530" s="242" t="s">
        <v>4751</v>
      </c>
      <c r="D6530" s="353"/>
      <c r="E6530" s="353">
        <v>155.03286081600007</v>
      </c>
    </row>
    <row r="6531" spans="1:5">
      <c r="A6531" s="242" t="s">
        <v>1337</v>
      </c>
      <c r="B6531" s="220">
        <v>157867</v>
      </c>
      <c r="C6531" s="242" t="s">
        <v>4753</v>
      </c>
      <c r="D6531" s="353"/>
      <c r="E6531" s="353">
        <v>442.92324225600009</v>
      </c>
    </row>
    <row r="6532" spans="1:5">
      <c r="A6532" s="242" t="s">
        <v>1338</v>
      </c>
      <c r="B6532" s="220">
        <v>157875</v>
      </c>
      <c r="C6532" s="242" t="s">
        <v>4755</v>
      </c>
      <c r="D6532" s="353"/>
      <c r="E6532" s="353">
        <v>44.307453600000009</v>
      </c>
    </row>
    <row r="6533" spans="1:5">
      <c r="A6533" s="242" t="s">
        <v>1340</v>
      </c>
      <c r="B6533" s="220">
        <v>157876</v>
      </c>
      <c r="C6533" s="242" t="s">
        <v>10353</v>
      </c>
      <c r="D6533" s="353"/>
      <c r="E6533" s="353">
        <v>116.28004896000003</v>
      </c>
    </row>
    <row r="6534" spans="1:5">
      <c r="A6534" s="242" t="s">
        <v>1341</v>
      </c>
      <c r="B6534" s="220">
        <v>15788</v>
      </c>
      <c r="C6534" s="242" t="s">
        <v>4758</v>
      </c>
      <c r="D6534" s="353"/>
      <c r="E6534" s="353">
        <v>171.17806464000003</v>
      </c>
    </row>
    <row r="6535" spans="1:5">
      <c r="A6535" s="242" t="s">
        <v>1342</v>
      </c>
      <c r="B6535" s="220">
        <v>15793</v>
      </c>
      <c r="C6535" s="242" t="s">
        <v>24287</v>
      </c>
      <c r="D6535" s="353"/>
      <c r="E6535" s="353">
        <v>88.463613456000004</v>
      </c>
    </row>
    <row r="6536" spans="1:5">
      <c r="A6536" s="242" t="s">
        <v>1343</v>
      </c>
      <c r="B6536" s="220">
        <v>157936</v>
      </c>
      <c r="C6536" s="242" t="s">
        <v>4761</v>
      </c>
      <c r="D6536" s="353"/>
      <c r="E6536" s="353">
        <v>54368.833390272004</v>
      </c>
    </row>
    <row r="6537" spans="1:5">
      <c r="A6537" s="242" t="s">
        <v>1344</v>
      </c>
      <c r="B6537" s="220">
        <v>15794</v>
      </c>
      <c r="C6537" s="242" t="s">
        <v>4763</v>
      </c>
      <c r="D6537" s="353"/>
      <c r="E6537" s="353">
        <v>10.309587984</v>
      </c>
    </row>
    <row r="6538" spans="1:5">
      <c r="A6538" s="242" t="s">
        <v>1345</v>
      </c>
      <c r="B6538" s="220">
        <v>15795</v>
      </c>
      <c r="C6538" s="242" t="s">
        <v>4765</v>
      </c>
      <c r="D6538" s="353"/>
      <c r="E6538" s="353">
        <v>46.641699936000009</v>
      </c>
    </row>
    <row r="6539" spans="1:5">
      <c r="A6539" s="242" t="s">
        <v>1346</v>
      </c>
      <c r="B6539" s="220">
        <v>157956</v>
      </c>
      <c r="C6539" s="242" t="s">
        <v>4767</v>
      </c>
      <c r="D6539" s="353"/>
      <c r="E6539" s="353">
        <v>65441.91444667201</v>
      </c>
    </row>
    <row r="6540" spans="1:5">
      <c r="A6540" s="242" t="s">
        <v>1348</v>
      </c>
      <c r="B6540" s="220">
        <v>15796</v>
      </c>
      <c r="C6540" s="242" t="s">
        <v>4769</v>
      </c>
      <c r="D6540" s="353"/>
      <c r="E6540" s="353">
        <v>14.297258808000004</v>
      </c>
    </row>
    <row r="6541" spans="1:5">
      <c r="A6541" s="242" t="s">
        <v>1349</v>
      </c>
      <c r="B6541" s="220">
        <v>15798</v>
      </c>
      <c r="C6541" s="242" t="s">
        <v>7935</v>
      </c>
      <c r="D6541" s="353"/>
      <c r="E6541" s="353">
        <v>54.368487576000014</v>
      </c>
    </row>
    <row r="6542" spans="1:5">
      <c r="A6542" s="242" t="s">
        <v>1351</v>
      </c>
      <c r="B6542" s="220">
        <v>15802</v>
      </c>
      <c r="C6542" s="242" t="s">
        <v>16542</v>
      </c>
      <c r="D6542" s="353"/>
      <c r="E6542" s="353">
        <v>61.911561384000009</v>
      </c>
    </row>
    <row r="6543" spans="1:5">
      <c r="A6543" s="242" t="s">
        <v>1353</v>
      </c>
      <c r="B6543" s="220">
        <v>158025</v>
      </c>
      <c r="C6543" s="242" t="s">
        <v>4773</v>
      </c>
      <c r="D6543" s="353"/>
      <c r="E6543" s="353">
        <v>7861.8929533920018</v>
      </c>
    </row>
    <row r="6544" spans="1:5">
      <c r="A6544" s="242" t="s">
        <v>1355</v>
      </c>
      <c r="B6544" s="220">
        <v>158078</v>
      </c>
      <c r="C6544" s="242" t="s">
        <v>4775</v>
      </c>
      <c r="D6544" s="353"/>
      <c r="E6544" s="353">
        <v>10962.355649184003</v>
      </c>
    </row>
    <row r="6545" spans="1:5">
      <c r="A6545" s="242" t="s">
        <v>1357</v>
      </c>
      <c r="B6545" s="220">
        <v>158085</v>
      </c>
      <c r="C6545" s="242" t="s">
        <v>4777</v>
      </c>
      <c r="D6545" s="353"/>
      <c r="E6545" s="353">
        <v>770.69033193600012</v>
      </c>
    </row>
    <row r="6546" spans="1:5">
      <c r="A6546" s="242" t="s">
        <v>1359</v>
      </c>
      <c r="B6546" s="220">
        <v>15809</v>
      </c>
      <c r="C6546" s="242" t="s">
        <v>4779</v>
      </c>
      <c r="D6546" s="353"/>
      <c r="E6546" s="353">
        <v>3623.2366147920006</v>
      </c>
    </row>
    <row r="6547" spans="1:5">
      <c r="A6547" s="242" t="s">
        <v>1361</v>
      </c>
      <c r="B6547" s="220">
        <v>158125</v>
      </c>
      <c r="C6547" s="242" t="s">
        <v>4781</v>
      </c>
      <c r="D6547" s="353"/>
      <c r="E6547" s="353">
        <v>2126.0121107760006</v>
      </c>
    </row>
    <row r="6548" spans="1:5">
      <c r="A6548" s="242" t="s">
        <v>1363</v>
      </c>
      <c r="B6548" s="220">
        <v>158126</v>
      </c>
      <c r="C6548" s="242" t="s">
        <v>26829</v>
      </c>
      <c r="D6548" s="353"/>
      <c r="E6548" s="353">
        <v>310.06572163200013</v>
      </c>
    </row>
    <row r="6549" spans="1:5">
      <c r="A6549" s="242" t="s">
        <v>1364</v>
      </c>
      <c r="B6549" s="220">
        <v>158127</v>
      </c>
      <c r="C6549" s="242" t="s">
        <v>4784</v>
      </c>
      <c r="D6549" s="353"/>
      <c r="E6549" s="353">
        <v>1727.3963221200004</v>
      </c>
    </row>
    <row r="6550" spans="1:5">
      <c r="A6550" s="242" t="s">
        <v>1365</v>
      </c>
      <c r="B6550" s="220">
        <v>158139</v>
      </c>
      <c r="C6550" s="242" t="s">
        <v>4786</v>
      </c>
      <c r="D6550" s="353"/>
      <c r="E6550" s="353">
        <v>34.332873192000001</v>
      </c>
    </row>
    <row r="6551" spans="1:5">
      <c r="A6551" s="242" t="s">
        <v>1366</v>
      </c>
      <c r="B6551" s="220">
        <v>158152</v>
      </c>
      <c r="C6551" s="242" t="s">
        <v>4788</v>
      </c>
      <c r="D6551" s="353"/>
      <c r="E6551" s="353">
        <v>1162.7032293360003</v>
      </c>
    </row>
    <row r="6552" spans="1:5">
      <c r="A6552" s="242" t="s">
        <v>1367</v>
      </c>
      <c r="B6552" s="220">
        <v>158153</v>
      </c>
      <c r="C6552" s="242" t="s">
        <v>4790</v>
      </c>
      <c r="D6552" s="353"/>
      <c r="E6552" s="353">
        <v>664.38486338399991</v>
      </c>
    </row>
    <row r="6553" spans="1:5">
      <c r="A6553" s="242" t="s">
        <v>1369</v>
      </c>
      <c r="B6553" s="220">
        <v>158155</v>
      </c>
      <c r="C6553" s="242" t="s">
        <v>7662</v>
      </c>
      <c r="D6553" s="353"/>
      <c r="E6553" s="353">
        <v>11.087670096000002</v>
      </c>
    </row>
    <row r="6554" spans="1:5">
      <c r="A6554" s="242" t="s">
        <v>1371</v>
      </c>
      <c r="B6554" s="220">
        <v>158156</v>
      </c>
      <c r="C6554" s="242" t="s">
        <v>7662</v>
      </c>
      <c r="D6554" s="353"/>
      <c r="E6554" s="353">
        <v>12.157533000000001</v>
      </c>
    </row>
    <row r="6555" spans="1:5">
      <c r="A6555" s="242" t="s">
        <v>1373</v>
      </c>
      <c r="B6555" s="220">
        <v>158157</v>
      </c>
      <c r="C6555" s="242" t="s">
        <v>7644</v>
      </c>
      <c r="D6555" s="353"/>
      <c r="E6555" s="353">
        <v>7.7375943360000026</v>
      </c>
    </row>
    <row r="6556" spans="1:5">
      <c r="A6556" s="242" t="s">
        <v>1375</v>
      </c>
      <c r="B6556" s="220">
        <v>158158</v>
      </c>
      <c r="C6556" s="242" t="s">
        <v>4795</v>
      </c>
      <c r="D6556" s="353"/>
      <c r="E6556" s="353">
        <v>2768.2756674480006</v>
      </c>
    </row>
    <row r="6557" spans="1:5">
      <c r="A6557" s="242" t="s">
        <v>1377</v>
      </c>
      <c r="B6557" s="220">
        <v>158163</v>
      </c>
      <c r="C6557" s="242" t="s">
        <v>7662</v>
      </c>
      <c r="D6557" s="353"/>
      <c r="E6557" s="353">
        <v>7.9753416480000014</v>
      </c>
    </row>
    <row r="6558" spans="1:5">
      <c r="A6558" s="242" t="s">
        <v>1378</v>
      </c>
      <c r="B6558" s="220">
        <v>158172</v>
      </c>
      <c r="C6558" s="242" t="s">
        <v>4798</v>
      </c>
      <c r="D6558" s="353"/>
      <c r="E6558" s="353">
        <v>8637.0032239920001</v>
      </c>
    </row>
    <row r="6559" spans="1:5">
      <c r="A6559" s="242" t="s">
        <v>1379</v>
      </c>
      <c r="B6559" s="220">
        <v>158173</v>
      </c>
      <c r="C6559" s="242" t="s">
        <v>4800</v>
      </c>
      <c r="D6559" s="353"/>
      <c r="E6559" s="353">
        <v>498.31836595200014</v>
      </c>
    </row>
    <row r="6560" spans="1:5">
      <c r="A6560" s="242" t="s">
        <v>1380</v>
      </c>
      <c r="B6560" s="220">
        <v>158184</v>
      </c>
      <c r="C6560" s="242" t="s">
        <v>4802</v>
      </c>
      <c r="D6560" s="353"/>
      <c r="E6560" s="353">
        <v>7308.2334972240014</v>
      </c>
    </row>
    <row r="6561" spans="1:5">
      <c r="A6561" s="242" t="s">
        <v>1382</v>
      </c>
      <c r="B6561" s="220">
        <v>158185</v>
      </c>
      <c r="C6561" s="242" t="s">
        <v>14880</v>
      </c>
      <c r="D6561" s="353"/>
      <c r="E6561" s="353">
        <v>6865.3102549680016</v>
      </c>
    </row>
    <row r="6562" spans="1:5">
      <c r="A6562" s="242" t="s">
        <v>1384</v>
      </c>
      <c r="B6562" s="220">
        <v>158187</v>
      </c>
      <c r="C6562" s="242" t="s">
        <v>4805</v>
      </c>
      <c r="D6562" s="353"/>
      <c r="E6562" s="353">
        <v>442.92324225600009</v>
      </c>
    </row>
    <row r="6563" spans="1:5">
      <c r="A6563" s="242" t="s">
        <v>1386</v>
      </c>
      <c r="B6563" s="220">
        <v>158197</v>
      </c>
      <c r="C6563" s="242" t="s">
        <v>4807</v>
      </c>
      <c r="D6563" s="353"/>
      <c r="E6563" s="353">
        <v>12180.389162039999</v>
      </c>
    </row>
    <row r="6564" spans="1:5">
      <c r="A6564" s="242" t="s">
        <v>1388</v>
      </c>
      <c r="B6564" s="220">
        <v>158198</v>
      </c>
      <c r="C6564" s="242" t="s">
        <v>3248</v>
      </c>
      <c r="D6564" s="353"/>
      <c r="E6564" s="353">
        <v>121.82388400800002</v>
      </c>
    </row>
    <row r="6565" spans="1:5">
      <c r="A6565" s="242" t="s">
        <v>1390</v>
      </c>
      <c r="B6565" s="220">
        <v>158199</v>
      </c>
      <c r="C6565" s="242" t="s">
        <v>7644</v>
      </c>
      <c r="D6565" s="353"/>
      <c r="E6565" s="353">
        <v>6.6677314320000018</v>
      </c>
    </row>
    <row r="6566" spans="1:5">
      <c r="A6566" s="242" t="s">
        <v>1392</v>
      </c>
      <c r="B6566" s="220">
        <v>158212</v>
      </c>
      <c r="C6566" s="242" t="s">
        <v>4811</v>
      </c>
      <c r="D6566" s="353"/>
      <c r="E6566" s="353">
        <v>7.7375943360000026</v>
      </c>
    </row>
    <row r="6567" spans="1:5">
      <c r="A6567" s="242" t="s">
        <v>1394</v>
      </c>
      <c r="B6567" s="220">
        <v>158213</v>
      </c>
      <c r="C6567" s="242" t="s">
        <v>12780</v>
      </c>
      <c r="D6567" s="353"/>
      <c r="E6567" s="353">
        <v>33.219783504000006</v>
      </c>
    </row>
    <row r="6568" spans="1:5">
      <c r="A6568" s="242" t="s">
        <v>1396</v>
      </c>
      <c r="B6568" s="220">
        <v>158215</v>
      </c>
      <c r="C6568" s="242" t="s">
        <v>4814</v>
      </c>
      <c r="D6568" s="353"/>
      <c r="E6568" s="353">
        <v>752.98896388800017</v>
      </c>
    </row>
    <row r="6569" spans="1:5">
      <c r="A6569" s="242" t="s">
        <v>1398</v>
      </c>
      <c r="B6569" s="220">
        <v>158216</v>
      </c>
      <c r="C6569" s="242" t="s">
        <v>4816</v>
      </c>
      <c r="D6569" s="353"/>
      <c r="E6569" s="353">
        <v>880.30264946400018</v>
      </c>
    </row>
    <row r="6570" spans="1:5">
      <c r="A6570" s="242" t="s">
        <v>1400</v>
      </c>
      <c r="B6570" s="220">
        <v>158217</v>
      </c>
      <c r="C6570" s="242" t="s">
        <v>4818</v>
      </c>
      <c r="D6570" s="353"/>
      <c r="E6570" s="353">
        <v>586.86843297600001</v>
      </c>
    </row>
    <row r="6571" spans="1:5">
      <c r="A6571" s="242" t="s">
        <v>1402</v>
      </c>
      <c r="B6571" s="220">
        <v>158218</v>
      </c>
      <c r="C6571" s="242" t="s">
        <v>4820</v>
      </c>
      <c r="D6571" s="353"/>
      <c r="E6571" s="353">
        <v>703.14848193600017</v>
      </c>
    </row>
    <row r="6572" spans="1:5">
      <c r="A6572" s="242" t="s">
        <v>1404</v>
      </c>
      <c r="B6572" s="220">
        <v>158219</v>
      </c>
      <c r="C6572" s="242" t="s">
        <v>4822</v>
      </c>
      <c r="D6572" s="353"/>
      <c r="E6572" s="353">
        <v>703.14848193600017</v>
      </c>
    </row>
    <row r="6573" spans="1:5">
      <c r="A6573" s="242" t="s">
        <v>1406</v>
      </c>
      <c r="B6573" s="220">
        <v>158220</v>
      </c>
      <c r="C6573" s="242" t="s">
        <v>4824</v>
      </c>
      <c r="D6573" s="353"/>
      <c r="E6573" s="353">
        <v>811.63690308000002</v>
      </c>
    </row>
    <row r="6574" spans="1:5">
      <c r="A6574" s="242" t="s">
        <v>1408</v>
      </c>
      <c r="B6574" s="220">
        <v>158221</v>
      </c>
      <c r="C6574" s="242" t="s">
        <v>4826</v>
      </c>
      <c r="D6574" s="353"/>
      <c r="E6574" s="353">
        <v>725.26978864800014</v>
      </c>
    </row>
    <row r="6575" spans="1:5">
      <c r="A6575" s="242" t="s">
        <v>1410</v>
      </c>
      <c r="B6575" s="220">
        <v>158222</v>
      </c>
      <c r="C6575" s="242" t="s">
        <v>4828</v>
      </c>
      <c r="D6575" s="353"/>
      <c r="E6575" s="353">
        <v>791.7525824400002</v>
      </c>
    </row>
    <row r="6576" spans="1:5">
      <c r="A6576" s="242" t="s">
        <v>1411</v>
      </c>
      <c r="B6576" s="220">
        <v>158223</v>
      </c>
      <c r="C6576" s="242" t="s">
        <v>4830</v>
      </c>
      <c r="D6576" s="353"/>
      <c r="E6576" s="353">
        <v>2347.473731904</v>
      </c>
    </row>
    <row r="6577" spans="1:5">
      <c r="A6577" s="242" t="s">
        <v>1413</v>
      </c>
      <c r="B6577" s="220">
        <v>158224</v>
      </c>
      <c r="C6577" s="242" t="s">
        <v>4832</v>
      </c>
      <c r="D6577" s="353"/>
      <c r="E6577" s="353">
        <v>531.52734276000012</v>
      </c>
    </row>
    <row r="6578" spans="1:5">
      <c r="A6578" s="242" t="s">
        <v>1415</v>
      </c>
      <c r="B6578" s="220">
        <v>158366</v>
      </c>
      <c r="C6578" s="242" t="s">
        <v>4834</v>
      </c>
      <c r="D6578" s="353"/>
      <c r="E6578" s="353">
        <v>22865.942099880001</v>
      </c>
    </row>
    <row r="6579" spans="1:5">
      <c r="A6579" s="242" t="s">
        <v>1417</v>
      </c>
      <c r="B6579" s="220">
        <v>158450</v>
      </c>
      <c r="C6579" s="242" t="s">
        <v>4836</v>
      </c>
      <c r="D6579" s="353"/>
      <c r="E6579" s="353">
        <v>719.77998708000018</v>
      </c>
    </row>
    <row r="6580" spans="1:5">
      <c r="A6580" s="242" t="s">
        <v>1419</v>
      </c>
      <c r="B6580" s="220">
        <v>158451</v>
      </c>
      <c r="C6580" s="242" t="s">
        <v>1270</v>
      </c>
      <c r="D6580" s="353"/>
      <c r="E6580" s="353">
        <v>343.2855051360001</v>
      </c>
    </row>
    <row r="6581" spans="1:5">
      <c r="A6581" s="242" t="s">
        <v>1421</v>
      </c>
      <c r="B6581" s="220">
        <v>158452</v>
      </c>
      <c r="C6581" s="242" t="s">
        <v>1272</v>
      </c>
      <c r="D6581" s="353"/>
      <c r="E6581" s="353">
        <v>2214.6162112800007</v>
      </c>
    </row>
    <row r="6582" spans="1:5">
      <c r="A6582" s="242" t="s">
        <v>1423</v>
      </c>
      <c r="B6582" s="220">
        <v>158453</v>
      </c>
      <c r="C6582" s="242" t="s">
        <v>1274</v>
      </c>
      <c r="D6582" s="353"/>
      <c r="E6582" s="353">
        <v>664.38486338399991</v>
      </c>
    </row>
    <row r="6583" spans="1:5">
      <c r="A6583" s="242" t="s">
        <v>1425</v>
      </c>
      <c r="B6583" s="220">
        <v>15860</v>
      </c>
      <c r="C6583" s="242" t="s">
        <v>1276</v>
      </c>
      <c r="D6583" s="353"/>
      <c r="E6583" s="353">
        <v>3.3068489760000004</v>
      </c>
    </row>
    <row r="6584" spans="1:5">
      <c r="A6584" s="242" t="s">
        <v>1427</v>
      </c>
      <c r="B6584" s="220">
        <v>158980</v>
      </c>
      <c r="C6584" s="242" t="s">
        <v>28546</v>
      </c>
      <c r="D6584" s="353"/>
      <c r="E6584" s="353">
        <v>69.789642768000007</v>
      </c>
    </row>
    <row r="6585" spans="1:5">
      <c r="A6585" s="242" t="s">
        <v>1428</v>
      </c>
      <c r="B6585" s="220">
        <v>158981</v>
      </c>
      <c r="C6585" s="242" t="s">
        <v>28546</v>
      </c>
      <c r="D6585" s="353"/>
      <c r="E6585" s="353">
        <v>68.665746384000002</v>
      </c>
    </row>
    <row r="6586" spans="1:5">
      <c r="A6586" s="242" t="s">
        <v>1430</v>
      </c>
      <c r="B6586" s="220">
        <v>158982</v>
      </c>
      <c r="C6586" s="242" t="s">
        <v>28546</v>
      </c>
      <c r="D6586" s="353"/>
      <c r="E6586" s="353">
        <v>95.217798456000011</v>
      </c>
    </row>
    <row r="6587" spans="1:5">
      <c r="A6587" s="242" t="s">
        <v>1432</v>
      </c>
      <c r="B6587" s="220">
        <v>158983</v>
      </c>
      <c r="C6587" s="242" t="s">
        <v>28546</v>
      </c>
      <c r="D6587" s="353"/>
      <c r="E6587" s="353">
        <v>22.132113408000006</v>
      </c>
    </row>
    <row r="6588" spans="1:5">
      <c r="A6588" s="242" t="s">
        <v>1434</v>
      </c>
      <c r="B6588" s="220">
        <v>158984</v>
      </c>
      <c r="C6588" s="242" t="s">
        <v>7652</v>
      </c>
      <c r="D6588" s="353"/>
      <c r="E6588" s="353">
        <v>431.83557216000008</v>
      </c>
    </row>
    <row r="6589" spans="1:5">
      <c r="A6589" s="242" t="s">
        <v>1435</v>
      </c>
      <c r="B6589" s="220">
        <v>158985</v>
      </c>
      <c r="C6589" s="242" t="s">
        <v>24204</v>
      </c>
      <c r="D6589" s="353"/>
      <c r="E6589" s="353">
        <v>188.25264432000003</v>
      </c>
    </row>
    <row r="6590" spans="1:5">
      <c r="A6590" s="242" t="s">
        <v>1436</v>
      </c>
      <c r="B6590" s="220">
        <v>158986</v>
      </c>
      <c r="C6590" s="242" t="s">
        <v>28546</v>
      </c>
      <c r="D6590" s="353"/>
      <c r="E6590" s="353">
        <v>68.665746384000002</v>
      </c>
    </row>
    <row r="6591" spans="1:5">
      <c r="A6591" s="242" t="s">
        <v>1438</v>
      </c>
      <c r="B6591" s="220">
        <v>158987</v>
      </c>
      <c r="C6591" s="242" t="s">
        <v>4790</v>
      </c>
      <c r="D6591" s="353"/>
      <c r="E6591" s="353">
        <v>177.16497422400002</v>
      </c>
    </row>
    <row r="6592" spans="1:5">
      <c r="A6592" s="242" t="s">
        <v>1440</v>
      </c>
      <c r="B6592" s="220">
        <v>158988</v>
      </c>
      <c r="C6592" s="242" t="s">
        <v>2644</v>
      </c>
      <c r="D6592" s="353"/>
      <c r="E6592" s="353">
        <v>575.78076288</v>
      </c>
    </row>
    <row r="6593" spans="1:5">
      <c r="A6593" s="242" t="s">
        <v>1442</v>
      </c>
      <c r="B6593" s="220">
        <v>158989</v>
      </c>
      <c r="C6593" s="242" t="s">
        <v>28546</v>
      </c>
      <c r="D6593" s="353"/>
      <c r="E6593" s="353">
        <v>23.245203096000004</v>
      </c>
    </row>
    <row r="6594" spans="1:5">
      <c r="A6594" s="242" t="s">
        <v>1443</v>
      </c>
      <c r="B6594" s="220">
        <v>158990</v>
      </c>
      <c r="C6594" s="242" t="s">
        <v>28546</v>
      </c>
      <c r="D6594" s="353"/>
      <c r="E6594" s="353">
        <v>68.665746384000002</v>
      </c>
    </row>
    <row r="6595" spans="1:5">
      <c r="A6595" s="242" t="s">
        <v>1445</v>
      </c>
      <c r="B6595" s="220">
        <v>158991</v>
      </c>
      <c r="C6595" s="242" t="s">
        <v>28546</v>
      </c>
      <c r="D6595" s="353"/>
      <c r="E6595" s="353">
        <v>44.307453600000009</v>
      </c>
    </row>
    <row r="6596" spans="1:5">
      <c r="A6596" s="242" t="s">
        <v>1447</v>
      </c>
      <c r="B6596" s="220">
        <v>158992</v>
      </c>
      <c r="C6596" s="242" t="s">
        <v>26829</v>
      </c>
      <c r="D6596" s="353"/>
      <c r="E6596" s="353">
        <v>47.614302576000014</v>
      </c>
    </row>
    <row r="6597" spans="1:5">
      <c r="A6597" s="242" t="s">
        <v>1449</v>
      </c>
      <c r="B6597" s="220">
        <v>158993</v>
      </c>
      <c r="C6597" s="242" t="s">
        <v>1291</v>
      </c>
      <c r="D6597" s="353"/>
      <c r="E6597" s="353">
        <v>1384.1648504640002</v>
      </c>
    </row>
    <row r="6598" spans="1:5">
      <c r="A6598" s="242" t="s">
        <v>1451</v>
      </c>
      <c r="B6598" s="220">
        <v>158994</v>
      </c>
      <c r="C6598" s="242" t="s">
        <v>1293</v>
      </c>
      <c r="D6598" s="353"/>
      <c r="E6598" s="353">
        <v>1384.1648504640002</v>
      </c>
    </row>
    <row r="6599" spans="1:5">
      <c r="A6599" s="242" t="s">
        <v>1453</v>
      </c>
      <c r="B6599" s="220">
        <v>158995</v>
      </c>
      <c r="C6599" s="242" t="s">
        <v>1295</v>
      </c>
      <c r="D6599" s="353"/>
      <c r="E6599" s="353">
        <v>64.245807720000016</v>
      </c>
    </row>
    <row r="6600" spans="1:5">
      <c r="A6600" s="242" t="s">
        <v>1454</v>
      </c>
      <c r="B6600" s="220">
        <v>158996</v>
      </c>
      <c r="C6600" s="242" t="s">
        <v>1297</v>
      </c>
      <c r="D6600" s="353"/>
      <c r="E6600" s="353">
        <v>365.40681184800002</v>
      </c>
    </row>
    <row r="6601" spans="1:5">
      <c r="A6601" s="242" t="s">
        <v>1455</v>
      </c>
      <c r="B6601" s="220">
        <v>158997</v>
      </c>
      <c r="C6601" s="242" t="s">
        <v>1299</v>
      </c>
      <c r="D6601" s="353"/>
      <c r="E6601" s="353">
        <v>487.23069585600012</v>
      </c>
    </row>
    <row r="6602" spans="1:5">
      <c r="A6602" s="242" t="s">
        <v>1457</v>
      </c>
      <c r="B6602" s="220">
        <v>158998</v>
      </c>
      <c r="C6602" s="242" t="s">
        <v>7612</v>
      </c>
      <c r="D6602" s="353"/>
      <c r="E6602" s="353">
        <v>68.665746384000002</v>
      </c>
    </row>
    <row r="6603" spans="1:5">
      <c r="A6603" s="242" t="s">
        <v>1458</v>
      </c>
      <c r="B6603" s="220">
        <v>158999</v>
      </c>
      <c r="C6603" s="242" t="s">
        <v>1302</v>
      </c>
      <c r="D6603" s="353"/>
      <c r="E6603" s="353">
        <v>454.0109123520001</v>
      </c>
    </row>
    <row r="6604" spans="1:5">
      <c r="A6604" s="242" t="s">
        <v>12016</v>
      </c>
      <c r="B6604" s="220">
        <v>159001</v>
      </c>
      <c r="C6604" s="242" t="s">
        <v>7662</v>
      </c>
      <c r="D6604" s="353"/>
      <c r="E6604" s="353">
        <v>66.428760312000023</v>
      </c>
    </row>
    <row r="6605" spans="1:5">
      <c r="A6605" s="242" t="s">
        <v>12017</v>
      </c>
      <c r="B6605" s="220">
        <v>159002</v>
      </c>
      <c r="C6605" s="242" t="s">
        <v>20789</v>
      </c>
      <c r="D6605" s="353"/>
      <c r="E6605" s="353">
        <v>6813.2760137280011</v>
      </c>
    </row>
    <row r="6606" spans="1:5">
      <c r="A6606" s="242" t="s">
        <v>12018</v>
      </c>
      <c r="B6606" s="220">
        <v>159003</v>
      </c>
      <c r="C6606" s="242" t="s">
        <v>2644</v>
      </c>
      <c r="D6606" s="353"/>
      <c r="E6606" s="353">
        <v>199.34031441600004</v>
      </c>
    </row>
    <row r="6607" spans="1:5">
      <c r="A6607" s="242" t="s">
        <v>12019</v>
      </c>
      <c r="B6607" s="220">
        <v>159004</v>
      </c>
      <c r="C6607" s="242" t="s">
        <v>26840</v>
      </c>
      <c r="D6607" s="353"/>
      <c r="E6607" s="353">
        <v>64.245807720000016</v>
      </c>
    </row>
    <row r="6608" spans="1:5">
      <c r="A6608" s="242" t="s">
        <v>12020</v>
      </c>
      <c r="B6608" s="220">
        <v>159005</v>
      </c>
      <c r="C6608" s="242" t="s">
        <v>4790</v>
      </c>
      <c r="D6608" s="353"/>
      <c r="E6608" s="353">
        <v>110.73621391200001</v>
      </c>
    </row>
    <row r="6609" spans="1:5">
      <c r="A6609" s="242" t="s">
        <v>12022</v>
      </c>
      <c r="B6609" s="220">
        <v>159006</v>
      </c>
      <c r="C6609" s="242" t="s">
        <v>1309</v>
      </c>
      <c r="D6609" s="353"/>
      <c r="E6609" s="353">
        <v>287.89038144</v>
      </c>
    </row>
    <row r="6610" spans="1:5">
      <c r="A6610" s="242" t="s">
        <v>12023</v>
      </c>
      <c r="B6610" s="220">
        <v>159007</v>
      </c>
      <c r="C6610" s="242" t="s">
        <v>1309</v>
      </c>
      <c r="D6610" s="353"/>
      <c r="E6610" s="353">
        <v>287.89038144</v>
      </c>
    </row>
    <row r="6611" spans="1:5">
      <c r="A6611" s="242" t="s">
        <v>12024</v>
      </c>
      <c r="B6611" s="220">
        <v>159008</v>
      </c>
      <c r="C6611" s="242" t="s">
        <v>1309</v>
      </c>
      <c r="D6611" s="353"/>
      <c r="E6611" s="353">
        <v>287.89038144</v>
      </c>
    </row>
    <row r="6612" spans="1:5">
      <c r="A6612" s="242" t="s">
        <v>12026</v>
      </c>
      <c r="B6612" s="220">
        <v>159009</v>
      </c>
      <c r="C6612" s="242" t="s">
        <v>1313</v>
      </c>
      <c r="D6612" s="353"/>
      <c r="E6612" s="353">
        <v>2048.5497138480005</v>
      </c>
    </row>
    <row r="6613" spans="1:5">
      <c r="A6613" s="242" t="s">
        <v>12028</v>
      </c>
      <c r="B6613" s="220">
        <v>159010</v>
      </c>
      <c r="C6613" s="242" t="s">
        <v>1315</v>
      </c>
      <c r="D6613" s="353"/>
      <c r="E6613" s="353">
        <v>98.57868091200001</v>
      </c>
    </row>
    <row r="6614" spans="1:5">
      <c r="A6614" s="242" t="s">
        <v>12030</v>
      </c>
      <c r="B6614" s="220">
        <v>159011</v>
      </c>
      <c r="C6614" s="242" t="s">
        <v>1315</v>
      </c>
      <c r="D6614" s="353"/>
      <c r="E6614" s="353">
        <v>70.859505671999997</v>
      </c>
    </row>
    <row r="6615" spans="1:5">
      <c r="A6615" s="242" t="s">
        <v>12032</v>
      </c>
      <c r="B6615" s="220">
        <v>159012</v>
      </c>
      <c r="C6615" s="242" t="s">
        <v>667</v>
      </c>
      <c r="D6615" s="353"/>
      <c r="E6615" s="353">
        <v>1273.4286365520002</v>
      </c>
    </row>
    <row r="6616" spans="1:5">
      <c r="A6616" s="242" t="s">
        <v>12034</v>
      </c>
      <c r="B6616" s="220">
        <v>159013</v>
      </c>
      <c r="C6616" s="242" t="s">
        <v>7612</v>
      </c>
      <c r="D6616" s="353"/>
      <c r="E6616" s="353">
        <v>68.665746384000002</v>
      </c>
    </row>
    <row r="6617" spans="1:5">
      <c r="A6617" s="242" t="s">
        <v>12035</v>
      </c>
      <c r="B6617" s="220">
        <v>159014</v>
      </c>
      <c r="C6617" s="242" t="s">
        <v>20558</v>
      </c>
      <c r="D6617" s="353"/>
      <c r="E6617" s="353">
        <v>332.19783503999997</v>
      </c>
    </row>
    <row r="6618" spans="1:5">
      <c r="A6618" s="242" t="s">
        <v>12037</v>
      </c>
      <c r="B6618" s="220">
        <v>159015</v>
      </c>
      <c r="C6618" s="242" t="s">
        <v>20458</v>
      </c>
      <c r="D6618" s="353"/>
      <c r="E6618" s="353">
        <v>77.516430408000033</v>
      </c>
    </row>
    <row r="6619" spans="1:5">
      <c r="A6619" s="242" t="s">
        <v>12039</v>
      </c>
      <c r="B6619" s="220">
        <v>159016</v>
      </c>
      <c r="C6619" s="242" t="s">
        <v>7662</v>
      </c>
      <c r="D6619" s="353"/>
      <c r="E6619" s="353">
        <v>35.456769576000006</v>
      </c>
    </row>
    <row r="6620" spans="1:5">
      <c r="A6620" s="242" t="s">
        <v>12041</v>
      </c>
      <c r="B6620" s="220">
        <v>159017</v>
      </c>
      <c r="C6620" s="242" t="s">
        <v>20458</v>
      </c>
      <c r="D6620" s="353"/>
      <c r="E6620" s="353">
        <v>66.428760312000023</v>
      </c>
    </row>
    <row r="6621" spans="1:5">
      <c r="A6621" s="242" t="s">
        <v>12043</v>
      </c>
      <c r="B6621" s="220">
        <v>159018</v>
      </c>
      <c r="C6621" s="242" t="s">
        <v>7662</v>
      </c>
      <c r="D6621" s="353"/>
      <c r="E6621" s="353">
        <v>70.859505671999997</v>
      </c>
    </row>
    <row r="6622" spans="1:5">
      <c r="A6622" s="242" t="s">
        <v>12045</v>
      </c>
      <c r="B6622" s="220">
        <v>159019</v>
      </c>
      <c r="C6622" s="242" t="s">
        <v>1295</v>
      </c>
      <c r="D6622" s="353"/>
      <c r="E6622" s="353">
        <v>58.701972672000011</v>
      </c>
    </row>
    <row r="6623" spans="1:5">
      <c r="A6623" s="242" t="s">
        <v>12047</v>
      </c>
      <c r="B6623" s="220">
        <v>159021</v>
      </c>
      <c r="C6623" s="242" t="s">
        <v>4730</v>
      </c>
      <c r="D6623" s="353"/>
      <c r="E6623" s="353">
        <v>55.395123696000013</v>
      </c>
    </row>
    <row r="6624" spans="1:5">
      <c r="A6624" s="242" t="s">
        <v>12049</v>
      </c>
      <c r="B6624" s="220">
        <v>159022</v>
      </c>
      <c r="C6624" s="242" t="s">
        <v>7662</v>
      </c>
      <c r="D6624" s="353"/>
      <c r="E6624" s="353">
        <v>68.665746384000002</v>
      </c>
    </row>
    <row r="6625" spans="1:5">
      <c r="A6625" s="242" t="s">
        <v>12051</v>
      </c>
      <c r="B6625" s="220">
        <v>159023</v>
      </c>
      <c r="C6625" s="242" t="s">
        <v>10460</v>
      </c>
      <c r="D6625" s="353"/>
      <c r="E6625" s="353">
        <v>64.245807720000016</v>
      </c>
    </row>
    <row r="6626" spans="1:5">
      <c r="A6626" s="242" t="s">
        <v>12052</v>
      </c>
      <c r="B6626" s="220">
        <v>159024</v>
      </c>
      <c r="C6626" s="242" t="s">
        <v>1329</v>
      </c>
      <c r="D6626" s="353"/>
      <c r="E6626" s="353">
        <v>465.05535566400005</v>
      </c>
    </row>
    <row r="6627" spans="1:5">
      <c r="A6627" s="242" t="s">
        <v>12053</v>
      </c>
      <c r="B6627" s="220">
        <v>159027</v>
      </c>
      <c r="C6627" s="242" t="s">
        <v>7612</v>
      </c>
      <c r="D6627" s="353"/>
      <c r="E6627" s="353">
        <v>297.86496184800001</v>
      </c>
    </row>
    <row r="6628" spans="1:5">
      <c r="A6628" s="242" t="s">
        <v>12055</v>
      </c>
      <c r="B6628" s="220">
        <v>159029</v>
      </c>
      <c r="C6628" s="242" t="s">
        <v>1332</v>
      </c>
      <c r="D6628" s="353"/>
      <c r="E6628" s="353">
        <v>1140.5278891440005</v>
      </c>
    </row>
    <row r="6629" spans="1:5">
      <c r="A6629" s="242" t="s">
        <v>12057</v>
      </c>
      <c r="B6629" s="220">
        <v>159098</v>
      </c>
      <c r="C6629" s="242" t="s">
        <v>1334</v>
      </c>
      <c r="D6629" s="353"/>
      <c r="E6629" s="353">
        <v>285.99920964</v>
      </c>
    </row>
    <row r="6630" spans="1:5">
      <c r="A6630" s="242" t="s">
        <v>12059</v>
      </c>
      <c r="B6630" s="220">
        <v>159109</v>
      </c>
      <c r="C6630" s="242" t="s">
        <v>1336</v>
      </c>
      <c r="D6630" s="353"/>
      <c r="E6630" s="353">
        <v>22699.821568968011</v>
      </c>
    </row>
    <row r="6631" spans="1:5">
      <c r="A6631" s="242" t="s">
        <v>12061</v>
      </c>
      <c r="B6631" s="220">
        <v>15911</v>
      </c>
      <c r="C6631" s="242" t="s">
        <v>20519</v>
      </c>
      <c r="D6631" s="353"/>
      <c r="E6631" s="353">
        <v>0.68082184800000023</v>
      </c>
    </row>
    <row r="6632" spans="1:5">
      <c r="A6632" s="242" t="s">
        <v>12063</v>
      </c>
      <c r="B6632" s="220">
        <v>159110</v>
      </c>
      <c r="C6632" s="242" t="s">
        <v>1339</v>
      </c>
      <c r="D6632" s="353"/>
      <c r="E6632" s="353">
        <v>210.37395103200001</v>
      </c>
    </row>
    <row r="6633" spans="1:5">
      <c r="A6633" s="242" t="s">
        <v>12065</v>
      </c>
      <c r="B6633" s="220">
        <v>159111</v>
      </c>
      <c r="C6633" s="242" t="s">
        <v>1339</v>
      </c>
      <c r="D6633" s="353"/>
      <c r="E6633" s="353">
        <v>210.37395103200001</v>
      </c>
    </row>
    <row r="6634" spans="1:5">
      <c r="A6634" s="242" t="s">
        <v>12067</v>
      </c>
      <c r="B6634" s="220">
        <v>159112</v>
      </c>
      <c r="C6634" s="242" t="s">
        <v>1339</v>
      </c>
      <c r="D6634" s="353"/>
      <c r="E6634" s="353">
        <v>210.37395103200001</v>
      </c>
    </row>
    <row r="6635" spans="1:5">
      <c r="A6635" s="242" t="s">
        <v>12068</v>
      </c>
      <c r="B6635" s="220">
        <v>159113</v>
      </c>
      <c r="C6635" s="242" t="s">
        <v>1339</v>
      </c>
      <c r="D6635" s="353"/>
      <c r="E6635" s="353">
        <v>210.37395103200001</v>
      </c>
    </row>
    <row r="6636" spans="1:5">
      <c r="A6636" s="242" t="s">
        <v>12070</v>
      </c>
      <c r="B6636" s="220">
        <v>159114</v>
      </c>
      <c r="C6636" s="242" t="s">
        <v>1339</v>
      </c>
      <c r="D6636" s="353"/>
      <c r="E6636" s="353">
        <v>210.37395103200001</v>
      </c>
    </row>
    <row r="6637" spans="1:5">
      <c r="A6637" s="242" t="s">
        <v>12071</v>
      </c>
      <c r="B6637" s="220">
        <v>159115</v>
      </c>
      <c r="C6637" s="242" t="s">
        <v>1339</v>
      </c>
      <c r="D6637" s="353"/>
      <c r="E6637" s="353">
        <v>210.37395103200001</v>
      </c>
    </row>
    <row r="6638" spans="1:5">
      <c r="A6638" s="242" t="s">
        <v>12073</v>
      </c>
      <c r="B6638" s="220">
        <v>159116</v>
      </c>
      <c r="C6638" s="242" t="s">
        <v>1339</v>
      </c>
      <c r="D6638" s="353"/>
      <c r="E6638" s="353">
        <v>210.37395103200001</v>
      </c>
    </row>
    <row r="6639" spans="1:5">
      <c r="A6639" s="242" t="s">
        <v>12075</v>
      </c>
      <c r="B6639" s="220">
        <v>159117</v>
      </c>
      <c r="C6639" s="242" t="s">
        <v>1347</v>
      </c>
      <c r="D6639" s="353"/>
      <c r="E6639" s="353">
        <v>68.665746384000002</v>
      </c>
    </row>
    <row r="6640" spans="1:5">
      <c r="A6640" s="242" t="s">
        <v>12076</v>
      </c>
      <c r="B6640" s="220">
        <v>159118</v>
      </c>
      <c r="C6640" s="242" t="s">
        <v>28538</v>
      </c>
      <c r="D6640" s="353"/>
      <c r="E6640" s="353">
        <v>67.552656696000014</v>
      </c>
    </row>
    <row r="6641" spans="1:5">
      <c r="A6641" s="242" t="s">
        <v>12078</v>
      </c>
      <c r="B6641" s="220">
        <v>15955</v>
      </c>
      <c r="C6641" s="242" t="s">
        <v>1350</v>
      </c>
      <c r="D6641" s="353"/>
      <c r="E6641" s="353">
        <v>1.9019784960000001</v>
      </c>
    </row>
    <row r="6642" spans="1:5">
      <c r="A6642" s="242" t="s">
        <v>12080</v>
      </c>
      <c r="B6642" s="220">
        <v>15959</v>
      </c>
      <c r="C6642" s="242" t="s">
        <v>1352</v>
      </c>
      <c r="D6642" s="353"/>
      <c r="E6642" s="353">
        <v>0.8753423760000002</v>
      </c>
    </row>
    <row r="6643" spans="1:5">
      <c r="A6643" s="242" t="s">
        <v>12082</v>
      </c>
      <c r="B6643" s="220">
        <v>16110</v>
      </c>
      <c r="C6643" s="242" t="s">
        <v>1354</v>
      </c>
      <c r="D6643" s="353"/>
      <c r="E6643" s="353">
        <v>9.7260264000000013E-2</v>
      </c>
    </row>
    <row r="6644" spans="1:5">
      <c r="A6644" s="242" t="s">
        <v>12083</v>
      </c>
      <c r="B6644" s="220">
        <v>16111</v>
      </c>
      <c r="C6644" s="242" t="s">
        <v>1356</v>
      </c>
      <c r="D6644" s="353"/>
      <c r="E6644" s="353">
        <v>1.4589039600000004</v>
      </c>
    </row>
    <row r="6645" spans="1:5">
      <c r="A6645" s="242" t="s">
        <v>12085</v>
      </c>
      <c r="B6645" s="220">
        <v>16121</v>
      </c>
      <c r="C6645" s="242" t="s">
        <v>1358</v>
      </c>
      <c r="D6645" s="353"/>
      <c r="E6645" s="353">
        <v>16.728765408000001</v>
      </c>
    </row>
    <row r="6646" spans="1:5">
      <c r="A6646" s="242" t="s">
        <v>12086</v>
      </c>
      <c r="B6646" s="220">
        <v>16546</v>
      </c>
      <c r="C6646" s="242" t="s">
        <v>1360</v>
      </c>
      <c r="D6646" s="353"/>
      <c r="E6646" s="353">
        <v>16.047943560000004</v>
      </c>
    </row>
    <row r="6647" spans="1:5">
      <c r="A6647" s="242" t="s">
        <v>12088</v>
      </c>
      <c r="B6647" s="220">
        <v>16634</v>
      </c>
      <c r="C6647" s="242" t="s">
        <v>1362</v>
      </c>
      <c r="D6647" s="353"/>
      <c r="E6647" s="353">
        <v>47.711562839999999</v>
      </c>
    </row>
    <row r="6648" spans="1:5">
      <c r="A6648" s="242" t="s">
        <v>12089</v>
      </c>
      <c r="B6648" s="220">
        <v>16639</v>
      </c>
      <c r="C6648" s="242" t="s">
        <v>16542</v>
      </c>
      <c r="D6648" s="353"/>
      <c r="E6648" s="353">
        <v>75.960266184000034</v>
      </c>
    </row>
    <row r="6649" spans="1:5">
      <c r="A6649" s="242" t="s">
        <v>12091</v>
      </c>
      <c r="B6649" s="220">
        <v>16640</v>
      </c>
      <c r="C6649" s="242" t="s">
        <v>16542</v>
      </c>
      <c r="D6649" s="353"/>
      <c r="E6649" s="353">
        <v>154.44929923200002</v>
      </c>
    </row>
    <row r="6650" spans="1:5">
      <c r="A6650" s="242" t="s">
        <v>12093</v>
      </c>
      <c r="B6650" s="220">
        <v>16641</v>
      </c>
      <c r="C6650" s="242" t="s">
        <v>7935</v>
      </c>
      <c r="D6650" s="353"/>
      <c r="E6650" s="353">
        <v>114.47533072800003</v>
      </c>
    </row>
    <row r="6651" spans="1:5">
      <c r="A6651" s="242" t="s">
        <v>12094</v>
      </c>
      <c r="B6651" s="220">
        <v>16642</v>
      </c>
      <c r="C6651" s="242" t="s">
        <v>7935</v>
      </c>
      <c r="D6651" s="353"/>
      <c r="E6651" s="353">
        <v>129.02114354400004</v>
      </c>
    </row>
    <row r="6652" spans="1:5">
      <c r="A6652" s="242" t="s">
        <v>12096</v>
      </c>
      <c r="B6652" s="220">
        <v>16654</v>
      </c>
      <c r="C6652" s="242" t="s">
        <v>1368</v>
      </c>
      <c r="D6652" s="353"/>
      <c r="E6652" s="353">
        <v>15.075340920000002</v>
      </c>
    </row>
    <row r="6653" spans="1:5">
      <c r="A6653" s="242" t="s">
        <v>12098</v>
      </c>
      <c r="B6653" s="220">
        <v>16668</v>
      </c>
      <c r="C6653" s="242" t="s">
        <v>1370</v>
      </c>
      <c r="D6653" s="353"/>
      <c r="E6653" s="353">
        <v>52.380055512000013</v>
      </c>
    </row>
    <row r="6654" spans="1:5">
      <c r="A6654" s="242" t="s">
        <v>12100</v>
      </c>
      <c r="B6654" s="220">
        <v>16669</v>
      </c>
      <c r="C6654" s="242" t="s">
        <v>1372</v>
      </c>
      <c r="D6654" s="353"/>
      <c r="E6654" s="353">
        <v>90.354785256000014</v>
      </c>
    </row>
    <row r="6655" spans="1:5">
      <c r="A6655" s="242" t="s">
        <v>12102</v>
      </c>
      <c r="B6655" s="220">
        <v>16674</v>
      </c>
      <c r="C6655" s="242" t="s">
        <v>1374</v>
      </c>
      <c r="D6655" s="353"/>
      <c r="E6655" s="353">
        <v>0.8753423760000002</v>
      </c>
    </row>
    <row r="6656" spans="1:5">
      <c r="A6656" s="242" t="s">
        <v>12103</v>
      </c>
      <c r="B6656" s="220">
        <v>16675</v>
      </c>
      <c r="C6656" s="242" t="s">
        <v>1376</v>
      </c>
      <c r="D6656" s="353"/>
      <c r="E6656" s="353">
        <v>1.1238963840000005</v>
      </c>
    </row>
    <row r="6657" spans="1:5">
      <c r="A6657" s="242" t="s">
        <v>12105</v>
      </c>
      <c r="B6657" s="220">
        <v>16680</v>
      </c>
      <c r="C6657" s="242" t="s">
        <v>16542</v>
      </c>
      <c r="D6657" s="353"/>
      <c r="E6657" s="353">
        <v>63.121911336000004</v>
      </c>
    </row>
    <row r="6658" spans="1:5">
      <c r="A6658" s="242" t="s">
        <v>12107</v>
      </c>
      <c r="B6658" s="220">
        <v>16681</v>
      </c>
      <c r="C6658" s="242" t="s">
        <v>16542</v>
      </c>
      <c r="D6658" s="353"/>
      <c r="E6658" s="353">
        <v>115.15615257600001</v>
      </c>
    </row>
    <row r="6659" spans="1:5">
      <c r="A6659" s="242" t="s">
        <v>12109</v>
      </c>
      <c r="B6659" s="220">
        <v>16688</v>
      </c>
      <c r="C6659" s="242" t="s">
        <v>16542</v>
      </c>
      <c r="D6659" s="353"/>
      <c r="E6659" s="353">
        <v>107.42936493600001</v>
      </c>
    </row>
    <row r="6660" spans="1:5">
      <c r="A6660" s="242" t="s">
        <v>12111</v>
      </c>
      <c r="B6660" s="220">
        <v>16691</v>
      </c>
      <c r="C6660" s="242" t="s">
        <v>1381</v>
      </c>
      <c r="D6660" s="353"/>
      <c r="E6660" s="353">
        <v>50.283556488000009</v>
      </c>
    </row>
    <row r="6661" spans="1:5">
      <c r="A6661" s="242" t="s">
        <v>12112</v>
      </c>
      <c r="B6661" s="220">
        <v>16705</v>
      </c>
      <c r="C6661" s="242" t="s">
        <v>1383</v>
      </c>
      <c r="D6661" s="353"/>
      <c r="E6661" s="353">
        <v>14.297258808000004</v>
      </c>
    </row>
    <row r="6662" spans="1:5">
      <c r="A6662" s="242" t="s">
        <v>12113</v>
      </c>
      <c r="B6662" s="220">
        <v>16706</v>
      </c>
      <c r="C6662" s="242" t="s">
        <v>1385</v>
      </c>
      <c r="D6662" s="353"/>
      <c r="E6662" s="353">
        <v>22.034853144000003</v>
      </c>
    </row>
    <row r="6663" spans="1:5">
      <c r="A6663" s="242" t="s">
        <v>12115</v>
      </c>
      <c r="B6663" s="220">
        <v>16777</v>
      </c>
      <c r="C6663" s="242" t="s">
        <v>1387</v>
      </c>
      <c r="D6663" s="353"/>
      <c r="E6663" s="353">
        <v>35.305475831999999</v>
      </c>
    </row>
    <row r="6664" spans="1:5">
      <c r="A6664" s="242" t="s">
        <v>12117</v>
      </c>
      <c r="B6664" s="220">
        <v>16844</v>
      </c>
      <c r="C6664" s="242" t="s">
        <v>1389</v>
      </c>
      <c r="D6664" s="353"/>
      <c r="E6664" s="353">
        <v>4302.9885998880009</v>
      </c>
    </row>
    <row r="6665" spans="1:5">
      <c r="A6665" s="242" t="s">
        <v>12119</v>
      </c>
      <c r="B6665" s="220">
        <v>16898</v>
      </c>
      <c r="C6665" s="242" t="s">
        <v>1391</v>
      </c>
      <c r="D6665" s="353"/>
      <c r="E6665" s="353">
        <v>343.81503324000005</v>
      </c>
    </row>
    <row r="6666" spans="1:5">
      <c r="A6666" s="242" t="s">
        <v>12120</v>
      </c>
      <c r="B6666" s="220">
        <v>16899</v>
      </c>
      <c r="C6666" s="242" t="s">
        <v>1393</v>
      </c>
      <c r="D6666" s="353"/>
      <c r="E6666" s="353">
        <v>39.098626128000006</v>
      </c>
    </row>
    <row r="6667" spans="1:5">
      <c r="A6667" s="242" t="s">
        <v>12122</v>
      </c>
      <c r="B6667" s="220">
        <v>17025</v>
      </c>
      <c r="C6667" s="242" t="s">
        <v>1395</v>
      </c>
      <c r="D6667" s="353"/>
      <c r="E6667" s="353">
        <v>466.94652746400004</v>
      </c>
    </row>
    <row r="6668" spans="1:5">
      <c r="A6668" s="242" t="s">
        <v>12124</v>
      </c>
      <c r="B6668" s="220">
        <v>17186</v>
      </c>
      <c r="C6668" s="242" t="s">
        <v>1397</v>
      </c>
      <c r="D6668" s="353"/>
      <c r="E6668" s="353">
        <v>67.012321896000017</v>
      </c>
    </row>
    <row r="6669" spans="1:5">
      <c r="A6669" s="242" t="s">
        <v>12126</v>
      </c>
      <c r="B6669" s="220">
        <v>17411</v>
      </c>
      <c r="C6669" s="242" t="s">
        <v>1399</v>
      </c>
      <c r="D6669" s="353"/>
      <c r="E6669" s="353">
        <v>97.022516688000024</v>
      </c>
    </row>
    <row r="6670" spans="1:5">
      <c r="A6670" s="242" t="s">
        <v>12127</v>
      </c>
      <c r="B6670" s="220">
        <v>17412</v>
      </c>
      <c r="C6670" s="242" t="s">
        <v>1401</v>
      </c>
      <c r="D6670" s="353"/>
      <c r="E6670" s="353">
        <v>105.62464670400001</v>
      </c>
    </row>
    <row r="6671" spans="1:5">
      <c r="A6671" s="242" t="s">
        <v>12129</v>
      </c>
      <c r="B6671" s="220">
        <v>17515</v>
      </c>
      <c r="C6671" s="242" t="s">
        <v>1403</v>
      </c>
      <c r="D6671" s="353"/>
      <c r="E6671" s="353">
        <v>0.68082184800000023</v>
      </c>
    </row>
    <row r="6672" spans="1:5">
      <c r="A6672" s="242" t="s">
        <v>12131</v>
      </c>
      <c r="B6672" s="220">
        <v>17568</v>
      </c>
      <c r="C6672" s="242" t="s">
        <v>1405</v>
      </c>
      <c r="D6672" s="353"/>
      <c r="E6672" s="353">
        <v>0.8753423760000002</v>
      </c>
    </row>
    <row r="6673" spans="1:5">
      <c r="A6673" s="242" t="s">
        <v>12133</v>
      </c>
      <c r="B6673" s="220">
        <v>17927</v>
      </c>
      <c r="C6673" s="242" t="s">
        <v>1407</v>
      </c>
      <c r="D6673" s="353"/>
      <c r="E6673" s="353">
        <v>66.093752735999999</v>
      </c>
    </row>
    <row r="6674" spans="1:5">
      <c r="A6674" s="242" t="s">
        <v>8797</v>
      </c>
      <c r="B6674" s="220">
        <v>18066</v>
      </c>
      <c r="C6674" s="242" t="s">
        <v>1409</v>
      </c>
      <c r="D6674" s="353"/>
      <c r="E6674" s="353">
        <v>22.369860720000005</v>
      </c>
    </row>
    <row r="6675" spans="1:5">
      <c r="A6675" s="242" t="s">
        <v>8799</v>
      </c>
      <c r="B6675" s="220">
        <v>18152</v>
      </c>
      <c r="C6675" s="242" t="s">
        <v>10324</v>
      </c>
      <c r="D6675" s="353"/>
      <c r="E6675" s="353">
        <v>281.81701828800004</v>
      </c>
    </row>
    <row r="6676" spans="1:5">
      <c r="A6676" s="242" t="s">
        <v>8801</v>
      </c>
      <c r="B6676" s="220">
        <v>18182</v>
      </c>
      <c r="C6676" s="242" t="s">
        <v>1412</v>
      </c>
      <c r="D6676" s="353"/>
      <c r="E6676" s="353">
        <v>285.02660700000007</v>
      </c>
    </row>
    <row r="6677" spans="1:5">
      <c r="A6677" s="242" t="s">
        <v>8803</v>
      </c>
      <c r="B6677" s="220">
        <v>18183</v>
      </c>
      <c r="C6677" s="242" t="s">
        <v>1414</v>
      </c>
      <c r="D6677" s="353"/>
      <c r="E6677" s="353">
        <v>1828.9360377360003</v>
      </c>
    </row>
    <row r="6678" spans="1:5">
      <c r="A6678" s="242" t="s">
        <v>8804</v>
      </c>
      <c r="B6678" s="220">
        <v>18184</v>
      </c>
      <c r="C6678" s="242" t="s">
        <v>1416</v>
      </c>
      <c r="D6678" s="353"/>
      <c r="E6678" s="353">
        <v>2148.1874509680001</v>
      </c>
    </row>
    <row r="6679" spans="1:5">
      <c r="A6679" s="242" t="s">
        <v>5899</v>
      </c>
      <c r="B6679" s="220">
        <v>18195</v>
      </c>
      <c r="C6679" s="242" t="s">
        <v>1418</v>
      </c>
      <c r="D6679" s="353"/>
      <c r="E6679" s="353">
        <v>974.6451055440001</v>
      </c>
    </row>
    <row r="6680" spans="1:5">
      <c r="A6680" s="242" t="s">
        <v>5901</v>
      </c>
      <c r="B6680" s="220">
        <v>18299</v>
      </c>
      <c r="C6680" s="242" t="s">
        <v>1420</v>
      </c>
      <c r="D6680" s="353"/>
      <c r="E6680" s="353">
        <v>46.933480728000013</v>
      </c>
    </row>
    <row r="6681" spans="1:5">
      <c r="A6681" s="242" t="s">
        <v>5902</v>
      </c>
      <c r="B6681" s="220">
        <v>18332</v>
      </c>
      <c r="C6681" s="242" t="s">
        <v>1422</v>
      </c>
      <c r="D6681" s="353"/>
      <c r="E6681" s="353">
        <v>1617.7840045920002</v>
      </c>
    </row>
    <row r="6682" spans="1:5">
      <c r="A6682" s="242" t="s">
        <v>5903</v>
      </c>
      <c r="B6682" s="220">
        <v>18333</v>
      </c>
      <c r="C6682" s="242" t="s">
        <v>1424</v>
      </c>
      <c r="D6682" s="353"/>
      <c r="E6682" s="353">
        <v>1617.7840045920002</v>
      </c>
    </row>
    <row r="6683" spans="1:5">
      <c r="A6683" s="242" t="s">
        <v>5904</v>
      </c>
      <c r="B6683" s="220">
        <v>18366</v>
      </c>
      <c r="C6683" s="242" t="s">
        <v>1426</v>
      </c>
      <c r="D6683" s="353"/>
      <c r="E6683" s="353">
        <v>25634.206960632</v>
      </c>
    </row>
    <row r="6684" spans="1:5">
      <c r="A6684" s="242" t="s">
        <v>5905</v>
      </c>
      <c r="B6684" s="220">
        <v>18367</v>
      </c>
      <c r="C6684" s="242" t="s">
        <v>9456</v>
      </c>
      <c r="D6684" s="353"/>
      <c r="E6684" s="353">
        <v>10.947183048000003</v>
      </c>
    </row>
    <row r="6685" spans="1:5">
      <c r="A6685" s="242" t="s">
        <v>1</v>
      </c>
      <c r="B6685" s="220">
        <v>18445</v>
      </c>
      <c r="C6685" s="242" t="s">
        <v>1429</v>
      </c>
      <c r="D6685" s="353"/>
      <c r="E6685" s="353">
        <v>123.47730849600003</v>
      </c>
    </row>
    <row r="6686" spans="1:5">
      <c r="A6686" s="242" t="s">
        <v>3</v>
      </c>
      <c r="B6686" s="220">
        <v>18461</v>
      </c>
      <c r="C6686" s="242" t="s">
        <v>1431</v>
      </c>
      <c r="D6686" s="353"/>
      <c r="E6686" s="353">
        <v>11.530744632000001</v>
      </c>
    </row>
    <row r="6687" spans="1:5">
      <c r="A6687" s="242" t="s">
        <v>5</v>
      </c>
      <c r="B6687" s="220">
        <v>18775</v>
      </c>
      <c r="C6687" s="242" t="s">
        <v>1433</v>
      </c>
      <c r="D6687" s="353"/>
      <c r="E6687" s="353">
        <v>361.41914102400006</v>
      </c>
    </row>
    <row r="6688" spans="1:5">
      <c r="A6688" s="242" t="s">
        <v>6</v>
      </c>
      <c r="B6688" s="220">
        <v>18801</v>
      </c>
      <c r="C6688" s="242" t="s">
        <v>15828</v>
      </c>
      <c r="D6688" s="353"/>
      <c r="E6688" s="353">
        <v>1226.0196612000002</v>
      </c>
    </row>
    <row r="6689" spans="1:5">
      <c r="A6689" s="242" t="s">
        <v>8</v>
      </c>
      <c r="B6689" s="220">
        <v>18851</v>
      </c>
      <c r="C6689" s="242" t="s">
        <v>24005</v>
      </c>
      <c r="D6689" s="353"/>
      <c r="E6689" s="353">
        <v>10.655402256000002</v>
      </c>
    </row>
    <row r="6690" spans="1:5">
      <c r="A6690" s="242" t="s">
        <v>10</v>
      </c>
      <c r="B6690" s="220">
        <v>19100</v>
      </c>
      <c r="C6690" s="242" t="s">
        <v>1437</v>
      </c>
      <c r="D6690" s="353"/>
      <c r="E6690" s="353">
        <v>16.826025672000004</v>
      </c>
    </row>
    <row r="6691" spans="1:5">
      <c r="A6691" s="242" t="s">
        <v>11</v>
      </c>
      <c r="B6691" s="220">
        <v>19210</v>
      </c>
      <c r="C6691" s="242" t="s">
        <v>1439</v>
      </c>
      <c r="D6691" s="353"/>
      <c r="E6691" s="353">
        <v>33.317043768000005</v>
      </c>
    </row>
    <row r="6692" spans="1:5">
      <c r="A6692" s="242" t="s">
        <v>12</v>
      </c>
      <c r="B6692" s="220">
        <v>19217</v>
      </c>
      <c r="C6692" s="242" t="s">
        <v>1441</v>
      </c>
      <c r="D6692" s="353"/>
      <c r="E6692" s="353">
        <v>88.604100504000002</v>
      </c>
    </row>
    <row r="6693" spans="1:5">
      <c r="A6693" s="242" t="s">
        <v>13</v>
      </c>
      <c r="B6693" s="220">
        <v>19220</v>
      </c>
      <c r="C6693" s="242" t="s">
        <v>24204</v>
      </c>
      <c r="D6693" s="353"/>
      <c r="E6693" s="353">
        <v>465.05535566400005</v>
      </c>
    </row>
    <row r="6694" spans="1:5">
      <c r="A6694" s="242" t="s">
        <v>15</v>
      </c>
      <c r="B6694" s="220">
        <v>19222</v>
      </c>
      <c r="C6694" s="242" t="s">
        <v>1444</v>
      </c>
      <c r="D6694" s="353"/>
      <c r="E6694" s="353">
        <v>3.8904105600000012</v>
      </c>
    </row>
    <row r="6695" spans="1:5">
      <c r="A6695" s="242" t="s">
        <v>17</v>
      </c>
      <c r="B6695" s="220">
        <v>19402</v>
      </c>
      <c r="C6695" s="242" t="s">
        <v>1446</v>
      </c>
      <c r="D6695" s="353"/>
      <c r="E6695" s="353">
        <v>2.9718414000000006</v>
      </c>
    </row>
    <row r="6696" spans="1:5">
      <c r="A6696" s="242" t="s">
        <v>19</v>
      </c>
      <c r="B6696" s="220">
        <v>19466</v>
      </c>
      <c r="C6696" s="242" t="s">
        <v>1448</v>
      </c>
      <c r="D6696" s="353"/>
      <c r="E6696" s="353">
        <v>11.087670096000002</v>
      </c>
    </row>
    <row r="6697" spans="1:5">
      <c r="A6697" s="242" t="s">
        <v>21</v>
      </c>
      <c r="B6697" s="220">
        <v>19468</v>
      </c>
      <c r="C6697" s="242" t="s">
        <v>1450</v>
      </c>
      <c r="D6697" s="353"/>
      <c r="E6697" s="353">
        <v>21.062250503999998</v>
      </c>
    </row>
    <row r="6698" spans="1:5">
      <c r="A6698" s="242" t="s">
        <v>23</v>
      </c>
      <c r="B6698" s="220">
        <v>19524</v>
      </c>
      <c r="C6698" s="242" t="s">
        <v>1452</v>
      </c>
      <c r="D6698" s="353"/>
      <c r="E6698" s="353">
        <v>12.060272736000002</v>
      </c>
    </row>
    <row r="6699" spans="1:5">
      <c r="A6699" s="242" t="s">
        <v>25</v>
      </c>
      <c r="B6699" s="220">
        <v>19552</v>
      </c>
      <c r="C6699" s="242" t="s">
        <v>16626</v>
      </c>
      <c r="D6699" s="353"/>
      <c r="E6699" s="353">
        <v>5.5438350480000009</v>
      </c>
    </row>
    <row r="6700" spans="1:5">
      <c r="A6700" s="242" t="s">
        <v>27</v>
      </c>
      <c r="B6700" s="220">
        <v>19729</v>
      </c>
      <c r="C6700" s="242" t="s">
        <v>7935</v>
      </c>
      <c r="D6700" s="353"/>
      <c r="E6700" s="353">
        <v>56.021912064000013</v>
      </c>
    </row>
    <row r="6701" spans="1:5">
      <c r="A6701" s="242" t="s">
        <v>29</v>
      </c>
      <c r="B6701" s="220">
        <v>19754</v>
      </c>
      <c r="C6701" s="242" t="s">
        <v>1456</v>
      </c>
      <c r="D6701" s="353"/>
      <c r="E6701" s="353">
        <v>79.710189696000015</v>
      </c>
    </row>
    <row r="6702" spans="1:5">
      <c r="A6702" s="242" t="s">
        <v>30</v>
      </c>
      <c r="B6702" s="220">
        <v>19756</v>
      </c>
      <c r="C6702" s="242" t="s">
        <v>1383</v>
      </c>
      <c r="D6702" s="353"/>
      <c r="E6702" s="353">
        <v>25.147181592000003</v>
      </c>
    </row>
    <row r="6703" spans="1:5">
      <c r="A6703" s="242" t="s">
        <v>32</v>
      </c>
      <c r="B6703" s="220">
        <v>19759</v>
      </c>
      <c r="C6703" s="242" t="s">
        <v>16542</v>
      </c>
      <c r="D6703" s="353"/>
      <c r="E6703" s="353">
        <v>100.56711297600002</v>
      </c>
    </row>
    <row r="6704" spans="1:5">
      <c r="A6704" s="242" t="s">
        <v>33</v>
      </c>
      <c r="B6704" s="220">
        <v>19760</v>
      </c>
      <c r="C6704" s="242" t="s">
        <v>22188</v>
      </c>
      <c r="D6704" s="353"/>
      <c r="E6704" s="353">
        <v>6.2246568960000008</v>
      </c>
    </row>
    <row r="6705" spans="1:5">
      <c r="A6705" s="242" t="s">
        <v>35</v>
      </c>
      <c r="B6705" s="220">
        <v>19761</v>
      </c>
      <c r="C6705" s="242" t="s">
        <v>22188</v>
      </c>
      <c r="D6705" s="353"/>
      <c r="E6705" s="353">
        <v>4.8630132000000001</v>
      </c>
    </row>
    <row r="6706" spans="1:5">
      <c r="A6706" s="242" t="s">
        <v>36</v>
      </c>
      <c r="B6706" s="220">
        <v>19763</v>
      </c>
      <c r="C6706" s="242" t="s">
        <v>28545</v>
      </c>
      <c r="D6706" s="353"/>
      <c r="E6706" s="353">
        <v>0</v>
      </c>
    </row>
    <row r="6707" spans="1:5">
      <c r="A6707" s="242" t="s">
        <v>37</v>
      </c>
      <c r="B6707" s="220">
        <v>19766</v>
      </c>
      <c r="C6707" s="242" t="s">
        <v>28546</v>
      </c>
      <c r="D6707" s="353"/>
      <c r="E6707" s="353">
        <v>0</v>
      </c>
    </row>
    <row r="6708" spans="1:5">
      <c r="A6708" s="242" t="s">
        <v>39</v>
      </c>
      <c r="B6708" s="220">
        <v>19870</v>
      </c>
      <c r="C6708" s="242" t="s">
        <v>12021</v>
      </c>
      <c r="D6708" s="353"/>
      <c r="E6708" s="353">
        <v>13.962251232000003</v>
      </c>
    </row>
    <row r="6709" spans="1:5">
      <c r="A6709" s="242" t="s">
        <v>41</v>
      </c>
      <c r="B6709" s="220">
        <v>19879</v>
      </c>
      <c r="C6709" s="242" t="s">
        <v>28537</v>
      </c>
      <c r="D6709" s="353"/>
      <c r="E6709" s="353">
        <v>9.9745804080000013</v>
      </c>
    </row>
    <row r="6710" spans="1:5">
      <c r="A6710" s="242" t="s">
        <v>42</v>
      </c>
      <c r="B6710" s="220">
        <v>19995</v>
      </c>
      <c r="C6710" s="242" t="s">
        <v>10343</v>
      </c>
      <c r="D6710" s="353"/>
      <c r="E6710" s="353">
        <v>1619.5346893440003</v>
      </c>
    </row>
    <row r="6711" spans="1:5">
      <c r="A6711" s="242" t="s">
        <v>44</v>
      </c>
      <c r="B6711" s="220">
        <v>20026</v>
      </c>
      <c r="C6711" s="242" t="s">
        <v>12025</v>
      </c>
      <c r="D6711" s="353"/>
      <c r="E6711" s="353">
        <v>3.6526632480000005</v>
      </c>
    </row>
    <row r="6712" spans="1:5">
      <c r="A6712" s="242" t="s">
        <v>46</v>
      </c>
      <c r="B6712" s="220">
        <v>20041</v>
      </c>
      <c r="C6712" s="242" t="s">
        <v>12027</v>
      </c>
      <c r="D6712" s="353"/>
      <c r="E6712" s="353">
        <v>1.4589039600000004</v>
      </c>
    </row>
    <row r="6713" spans="1:5">
      <c r="A6713" s="242" t="s">
        <v>47</v>
      </c>
      <c r="B6713" s="220">
        <v>20102</v>
      </c>
      <c r="C6713" s="242" t="s">
        <v>12029</v>
      </c>
      <c r="D6713" s="353"/>
      <c r="E6713" s="353">
        <v>66.23423978400001</v>
      </c>
    </row>
    <row r="6714" spans="1:5">
      <c r="A6714" s="242" t="s">
        <v>49</v>
      </c>
      <c r="B6714" s="220">
        <v>20193</v>
      </c>
      <c r="C6714" s="242" t="s">
        <v>12031</v>
      </c>
      <c r="D6714" s="353"/>
      <c r="E6714" s="353">
        <v>1926.7258298400006</v>
      </c>
    </row>
    <row r="6715" spans="1:5">
      <c r="A6715" s="242" t="s">
        <v>50</v>
      </c>
      <c r="B6715" s="220">
        <v>20194</v>
      </c>
      <c r="C6715" s="242" t="s">
        <v>12033</v>
      </c>
      <c r="D6715" s="353"/>
      <c r="E6715" s="353">
        <v>124.68765844800001</v>
      </c>
    </row>
    <row r="6716" spans="1:5">
      <c r="A6716" s="242" t="s">
        <v>51</v>
      </c>
      <c r="B6716" s="220">
        <v>20195</v>
      </c>
      <c r="C6716" s="242" t="s">
        <v>4349</v>
      </c>
      <c r="D6716" s="353"/>
      <c r="E6716" s="353">
        <v>180.51504998400003</v>
      </c>
    </row>
    <row r="6717" spans="1:5">
      <c r="A6717" s="242" t="s">
        <v>53</v>
      </c>
      <c r="B6717" s="220">
        <v>20279</v>
      </c>
      <c r="C6717" s="242" t="s">
        <v>12036</v>
      </c>
      <c r="D6717" s="353"/>
      <c r="E6717" s="353">
        <v>826.61498373600011</v>
      </c>
    </row>
    <row r="6718" spans="1:5">
      <c r="A6718" s="242" t="s">
        <v>55</v>
      </c>
      <c r="B6718" s="220">
        <v>20281</v>
      </c>
      <c r="C6718" s="242" t="s">
        <v>12038</v>
      </c>
      <c r="D6718" s="353"/>
      <c r="E6718" s="353">
        <v>1547.4648337200001</v>
      </c>
    </row>
    <row r="6719" spans="1:5">
      <c r="A6719" s="242" t="s">
        <v>57</v>
      </c>
      <c r="B6719" s="220">
        <v>20394</v>
      </c>
      <c r="C6719" s="242" t="s">
        <v>12040</v>
      </c>
      <c r="D6719" s="353"/>
      <c r="E6719" s="353">
        <v>112.72464597600002</v>
      </c>
    </row>
    <row r="6720" spans="1:5">
      <c r="A6720" s="242" t="s">
        <v>59</v>
      </c>
      <c r="B6720" s="220">
        <v>20395</v>
      </c>
      <c r="C6720" s="242" t="s">
        <v>12042</v>
      </c>
      <c r="D6720" s="353"/>
      <c r="E6720" s="353">
        <v>54.368487576000014</v>
      </c>
    </row>
    <row r="6721" spans="1:5">
      <c r="A6721" s="242" t="s">
        <v>61</v>
      </c>
      <c r="B6721" s="220">
        <v>20396</v>
      </c>
      <c r="C6721" s="242" t="s">
        <v>12044</v>
      </c>
      <c r="D6721" s="353"/>
      <c r="E6721" s="353">
        <v>19.257532272000006</v>
      </c>
    </row>
    <row r="6722" spans="1:5">
      <c r="A6722" s="242" t="s">
        <v>62</v>
      </c>
      <c r="B6722" s="220">
        <v>20397</v>
      </c>
      <c r="C6722" s="242" t="s">
        <v>12046</v>
      </c>
      <c r="D6722" s="353"/>
      <c r="E6722" s="353">
        <v>29.912934528000008</v>
      </c>
    </row>
    <row r="6723" spans="1:5">
      <c r="A6723" s="242" t="s">
        <v>64</v>
      </c>
      <c r="B6723" s="220">
        <v>20400</v>
      </c>
      <c r="C6723" s="242" t="s">
        <v>12048</v>
      </c>
      <c r="D6723" s="353"/>
      <c r="E6723" s="353">
        <v>67.109582160000016</v>
      </c>
    </row>
    <row r="6724" spans="1:5">
      <c r="A6724" s="242" t="s">
        <v>65</v>
      </c>
      <c r="B6724" s="220">
        <v>20423</v>
      </c>
      <c r="C6724" s="242" t="s">
        <v>12050</v>
      </c>
      <c r="D6724" s="353"/>
      <c r="E6724" s="353">
        <v>39.293146656000012</v>
      </c>
    </row>
    <row r="6725" spans="1:5">
      <c r="A6725" s="242" t="s">
        <v>67</v>
      </c>
      <c r="B6725" s="220">
        <v>20443</v>
      </c>
      <c r="C6725" s="242" t="s">
        <v>16542</v>
      </c>
      <c r="D6725" s="353"/>
      <c r="E6725" s="353">
        <v>89.673963408000034</v>
      </c>
    </row>
    <row r="6726" spans="1:5">
      <c r="A6726" s="242" t="s">
        <v>69</v>
      </c>
      <c r="B6726" s="220">
        <v>20444</v>
      </c>
      <c r="C6726" s="242" t="s">
        <v>16542</v>
      </c>
      <c r="D6726" s="353"/>
      <c r="E6726" s="353">
        <v>147.83560128000005</v>
      </c>
    </row>
    <row r="6727" spans="1:5">
      <c r="A6727" s="242" t="s">
        <v>70</v>
      </c>
      <c r="B6727" s="220">
        <v>20447</v>
      </c>
      <c r="C6727" s="242" t="s">
        <v>12054</v>
      </c>
      <c r="D6727" s="353"/>
      <c r="E6727" s="353">
        <v>10.947183048000003</v>
      </c>
    </row>
    <row r="6728" spans="1:5">
      <c r="A6728" s="242" t="s">
        <v>71</v>
      </c>
      <c r="B6728" s="220">
        <v>20476</v>
      </c>
      <c r="C6728" s="242" t="s">
        <v>12056</v>
      </c>
      <c r="D6728" s="353"/>
      <c r="E6728" s="353">
        <v>5.5438350480000009</v>
      </c>
    </row>
    <row r="6729" spans="1:5">
      <c r="A6729" s="242" t="s">
        <v>73</v>
      </c>
      <c r="B6729" s="220">
        <v>20492</v>
      </c>
      <c r="C6729" s="242" t="s">
        <v>12058</v>
      </c>
      <c r="D6729" s="353"/>
      <c r="E6729" s="353">
        <v>32.344441128</v>
      </c>
    </row>
    <row r="6730" spans="1:5">
      <c r="A6730" s="242" t="s">
        <v>74</v>
      </c>
      <c r="B6730" s="220">
        <v>20508</v>
      </c>
      <c r="C6730" s="242" t="s">
        <v>12060</v>
      </c>
      <c r="D6730" s="353"/>
      <c r="E6730" s="353">
        <v>4.9602734640000001</v>
      </c>
    </row>
    <row r="6731" spans="1:5">
      <c r="A6731" s="242" t="s">
        <v>75</v>
      </c>
      <c r="B6731" s="220">
        <v>20690</v>
      </c>
      <c r="C6731" s="242" t="s">
        <v>12062</v>
      </c>
      <c r="D6731" s="353"/>
      <c r="E6731" s="353">
        <v>5.1115672080000012</v>
      </c>
    </row>
    <row r="6732" spans="1:5">
      <c r="A6732" s="242" t="s">
        <v>77</v>
      </c>
      <c r="B6732" s="220">
        <v>20691</v>
      </c>
      <c r="C6732" s="242" t="s">
        <v>12064</v>
      </c>
      <c r="D6732" s="353"/>
      <c r="E6732" s="353">
        <v>4.8630132000000001</v>
      </c>
    </row>
    <row r="6733" spans="1:5">
      <c r="A6733" s="242" t="s">
        <v>79</v>
      </c>
      <c r="B6733" s="220">
        <v>20746</v>
      </c>
      <c r="C6733" s="242" t="s">
        <v>12066</v>
      </c>
      <c r="D6733" s="353"/>
      <c r="E6733" s="353">
        <v>71.637587784000019</v>
      </c>
    </row>
    <row r="6734" spans="1:5">
      <c r="A6734" s="242" t="s">
        <v>81</v>
      </c>
      <c r="B6734" s="220">
        <v>20757</v>
      </c>
      <c r="C6734" s="242" t="s">
        <v>24287</v>
      </c>
      <c r="D6734" s="353"/>
      <c r="E6734" s="353">
        <v>43.864379064000012</v>
      </c>
    </row>
    <row r="6735" spans="1:5">
      <c r="A6735" s="242" t="s">
        <v>82</v>
      </c>
      <c r="B6735" s="220">
        <v>20762</v>
      </c>
      <c r="C6735" s="242" t="s">
        <v>12069</v>
      </c>
      <c r="D6735" s="353"/>
      <c r="E6735" s="353">
        <v>79.267115160000003</v>
      </c>
    </row>
    <row r="6736" spans="1:5">
      <c r="A6736" s="242" t="s">
        <v>84</v>
      </c>
      <c r="B6736" s="220">
        <v>20773</v>
      </c>
      <c r="C6736" s="242" t="s">
        <v>28537</v>
      </c>
      <c r="D6736" s="353"/>
      <c r="E6736" s="353">
        <v>19.938354120000003</v>
      </c>
    </row>
    <row r="6737" spans="1:5">
      <c r="A6737" s="242" t="s">
        <v>86</v>
      </c>
      <c r="B6737" s="220">
        <v>20824</v>
      </c>
      <c r="C6737" s="242" t="s">
        <v>12072</v>
      </c>
      <c r="D6737" s="353"/>
      <c r="E6737" s="353">
        <v>44.501974128000008</v>
      </c>
    </row>
    <row r="6738" spans="1:5">
      <c r="A6738" s="242" t="s">
        <v>87</v>
      </c>
      <c r="B6738" s="220">
        <v>20834</v>
      </c>
      <c r="C6738" s="242" t="s">
        <v>12074</v>
      </c>
      <c r="D6738" s="353"/>
      <c r="E6738" s="353">
        <v>1.5561642240000002</v>
      </c>
    </row>
    <row r="6739" spans="1:5">
      <c r="A6739" s="242" t="s">
        <v>88</v>
      </c>
      <c r="B6739" s="220">
        <v>20895</v>
      </c>
      <c r="C6739" s="242" t="s">
        <v>18995</v>
      </c>
      <c r="D6739" s="353"/>
      <c r="E6739" s="353">
        <v>3141.3120066720007</v>
      </c>
    </row>
    <row r="6740" spans="1:5">
      <c r="A6740" s="242" t="s">
        <v>90</v>
      </c>
      <c r="B6740" s="220">
        <v>20896</v>
      </c>
      <c r="C6740" s="242" t="s">
        <v>12077</v>
      </c>
      <c r="D6740" s="353"/>
      <c r="E6740" s="353">
        <v>2824.9784013600001</v>
      </c>
    </row>
    <row r="6741" spans="1:5">
      <c r="A6741" s="242" t="s">
        <v>91</v>
      </c>
      <c r="B6741" s="220">
        <v>20933</v>
      </c>
      <c r="C6741" s="242" t="s">
        <v>12079</v>
      </c>
      <c r="D6741" s="353"/>
      <c r="E6741" s="353">
        <v>110.83347417600001</v>
      </c>
    </row>
    <row r="6742" spans="1:5">
      <c r="A6742" s="242" t="s">
        <v>93</v>
      </c>
      <c r="B6742" s="220">
        <v>21011</v>
      </c>
      <c r="C6742" s="242" t="s">
        <v>12081</v>
      </c>
      <c r="D6742" s="353"/>
      <c r="E6742" s="353">
        <v>0.54033480000000012</v>
      </c>
    </row>
    <row r="6743" spans="1:5">
      <c r="A6743" s="242" t="s">
        <v>95</v>
      </c>
      <c r="B6743" s="220">
        <v>21072</v>
      </c>
      <c r="C6743" s="242" t="s">
        <v>10392</v>
      </c>
      <c r="D6743" s="353"/>
      <c r="E6743" s="353">
        <v>1757.0607026400005</v>
      </c>
    </row>
    <row r="6744" spans="1:5">
      <c r="A6744" s="242" t="s">
        <v>97</v>
      </c>
      <c r="B6744" s="220">
        <v>21077</v>
      </c>
      <c r="C6744" s="242" t="s">
        <v>12084</v>
      </c>
      <c r="D6744" s="353"/>
      <c r="E6744" s="353">
        <v>4.2362248320000004</v>
      </c>
    </row>
    <row r="6745" spans="1:5">
      <c r="A6745" s="242" t="s">
        <v>99</v>
      </c>
      <c r="B6745" s="220">
        <v>21111</v>
      </c>
      <c r="C6745" s="242" t="s">
        <v>7743</v>
      </c>
      <c r="D6745" s="353"/>
      <c r="E6745" s="353">
        <v>25.147181592000003</v>
      </c>
    </row>
    <row r="6746" spans="1:5">
      <c r="A6746" s="242" t="s">
        <v>101</v>
      </c>
      <c r="B6746" s="220">
        <v>21114</v>
      </c>
      <c r="C6746" s="242" t="s">
        <v>12087</v>
      </c>
      <c r="D6746" s="353"/>
      <c r="E6746" s="353">
        <v>4.4307453599999995</v>
      </c>
    </row>
    <row r="6747" spans="1:5">
      <c r="A6747" s="242" t="s">
        <v>103</v>
      </c>
      <c r="B6747" s="220">
        <v>21175</v>
      </c>
      <c r="C6747" s="242" t="s">
        <v>24204</v>
      </c>
      <c r="D6747" s="353"/>
      <c r="E6747" s="353">
        <v>34.235612928000016</v>
      </c>
    </row>
    <row r="6748" spans="1:5">
      <c r="A6748" s="242" t="s">
        <v>3624</v>
      </c>
      <c r="B6748" s="220">
        <v>21177</v>
      </c>
      <c r="C6748" s="242" t="s">
        <v>12090</v>
      </c>
      <c r="D6748" s="353"/>
      <c r="E6748" s="353">
        <v>0.68082184800000023</v>
      </c>
    </row>
    <row r="6749" spans="1:5">
      <c r="A6749" s="242" t="s">
        <v>3626</v>
      </c>
      <c r="B6749" s="220">
        <v>21193</v>
      </c>
      <c r="C6749" s="242" t="s">
        <v>12092</v>
      </c>
      <c r="D6749" s="353"/>
      <c r="E6749" s="353">
        <v>343.48002566400004</v>
      </c>
    </row>
    <row r="6750" spans="1:5">
      <c r="A6750" s="242" t="s">
        <v>3628</v>
      </c>
      <c r="B6750" s="220">
        <v>21194</v>
      </c>
      <c r="C6750" s="242" t="s">
        <v>7743</v>
      </c>
      <c r="D6750" s="353"/>
      <c r="E6750" s="353">
        <v>15.421155192000002</v>
      </c>
    </row>
    <row r="6751" spans="1:5">
      <c r="A6751" s="242" t="s">
        <v>3630</v>
      </c>
      <c r="B6751" s="220">
        <v>21196</v>
      </c>
      <c r="C6751" s="242" t="s">
        <v>12095</v>
      </c>
      <c r="D6751" s="353"/>
      <c r="E6751" s="353">
        <v>14.297258808000004</v>
      </c>
    </row>
    <row r="6752" spans="1:5">
      <c r="A6752" s="242" t="s">
        <v>3632</v>
      </c>
      <c r="B6752" s="220">
        <v>21217</v>
      </c>
      <c r="C6752" s="242" t="s">
        <v>12097</v>
      </c>
      <c r="D6752" s="353"/>
      <c r="E6752" s="353">
        <v>28.454030568000004</v>
      </c>
    </row>
    <row r="6753" spans="1:5">
      <c r="A6753" s="242" t="s">
        <v>3634</v>
      </c>
      <c r="B6753" s="220">
        <v>21221</v>
      </c>
      <c r="C6753" s="242" t="s">
        <v>12099</v>
      </c>
      <c r="D6753" s="353"/>
      <c r="E6753" s="353">
        <v>18.479450160000006</v>
      </c>
    </row>
    <row r="6754" spans="1:5">
      <c r="A6754" s="242" t="s">
        <v>3636</v>
      </c>
      <c r="B6754" s="220">
        <v>21225</v>
      </c>
      <c r="C6754" s="242" t="s">
        <v>12101</v>
      </c>
      <c r="D6754" s="353"/>
      <c r="E6754" s="353">
        <v>62.59238323200001</v>
      </c>
    </row>
    <row r="6755" spans="1:5">
      <c r="A6755" s="242" t="s">
        <v>3637</v>
      </c>
      <c r="B6755" s="220">
        <v>21230</v>
      </c>
      <c r="C6755" s="242" t="s">
        <v>4957</v>
      </c>
      <c r="D6755" s="353"/>
      <c r="E6755" s="353">
        <v>1974.3401324160002</v>
      </c>
    </row>
    <row r="6756" spans="1:5">
      <c r="A6756" s="242" t="s">
        <v>3638</v>
      </c>
      <c r="B6756" s="220">
        <v>21231</v>
      </c>
      <c r="C6756" s="242" t="s">
        <v>12104</v>
      </c>
      <c r="D6756" s="353"/>
      <c r="E6756" s="353">
        <v>713.20951591200014</v>
      </c>
    </row>
    <row r="6757" spans="1:5">
      <c r="A6757" s="242" t="s">
        <v>3639</v>
      </c>
      <c r="B6757" s="220">
        <v>21234</v>
      </c>
      <c r="C6757" s="242" t="s">
        <v>12106</v>
      </c>
      <c r="D6757" s="353"/>
      <c r="E6757" s="353">
        <v>0.7780821120000001</v>
      </c>
    </row>
    <row r="6758" spans="1:5">
      <c r="A6758" s="242" t="s">
        <v>3640</v>
      </c>
      <c r="B6758" s="220">
        <v>21235</v>
      </c>
      <c r="C6758" s="242" t="s">
        <v>12108</v>
      </c>
      <c r="D6758" s="353"/>
      <c r="E6758" s="353">
        <v>2.7773208720000007</v>
      </c>
    </row>
    <row r="6759" spans="1:5">
      <c r="A6759" s="242" t="s">
        <v>3641</v>
      </c>
      <c r="B6759" s="220">
        <v>21236</v>
      </c>
      <c r="C6759" s="242" t="s">
        <v>12110</v>
      </c>
      <c r="D6759" s="353"/>
      <c r="E6759" s="353">
        <v>3.8904105600000012</v>
      </c>
    </row>
    <row r="6760" spans="1:5">
      <c r="A6760" s="242" t="s">
        <v>3643</v>
      </c>
      <c r="B6760" s="220">
        <v>21237</v>
      </c>
      <c r="C6760" s="242" t="s">
        <v>22268</v>
      </c>
      <c r="D6760" s="353"/>
      <c r="E6760" s="353">
        <v>4.765752936000001</v>
      </c>
    </row>
    <row r="6761" spans="1:5">
      <c r="A6761" s="242" t="s">
        <v>3644</v>
      </c>
      <c r="B6761" s="220">
        <v>21244</v>
      </c>
      <c r="C6761" s="242" t="s">
        <v>10703</v>
      </c>
      <c r="D6761" s="353"/>
      <c r="E6761" s="353">
        <v>67.649916960000013</v>
      </c>
    </row>
    <row r="6762" spans="1:5">
      <c r="A6762" s="242" t="s">
        <v>3646</v>
      </c>
      <c r="B6762" s="220">
        <v>21264</v>
      </c>
      <c r="C6762" s="242" t="s">
        <v>12114</v>
      </c>
      <c r="D6762" s="353"/>
      <c r="E6762" s="353">
        <v>307.82873556000004</v>
      </c>
    </row>
    <row r="6763" spans="1:5">
      <c r="A6763" s="242" t="s">
        <v>3647</v>
      </c>
      <c r="B6763" s="220">
        <v>21281</v>
      </c>
      <c r="C6763" s="242" t="s">
        <v>12116</v>
      </c>
      <c r="D6763" s="353"/>
      <c r="E6763" s="353">
        <v>54.130740264000018</v>
      </c>
    </row>
    <row r="6764" spans="1:5">
      <c r="A6764" s="242" t="s">
        <v>3649</v>
      </c>
      <c r="B6764" s="220">
        <v>21284</v>
      </c>
      <c r="C6764" s="242" t="s">
        <v>12118</v>
      </c>
      <c r="D6764" s="353"/>
      <c r="E6764" s="353">
        <v>44.934241968000002</v>
      </c>
    </row>
    <row r="6765" spans="1:5">
      <c r="A6765" s="242" t="s">
        <v>3650</v>
      </c>
      <c r="B6765" s="220">
        <v>21293</v>
      </c>
      <c r="C6765" s="242" t="s">
        <v>15828</v>
      </c>
      <c r="D6765" s="353"/>
      <c r="E6765" s="353">
        <v>286.23695695200001</v>
      </c>
    </row>
    <row r="6766" spans="1:5">
      <c r="A6766" s="242" t="s">
        <v>3651</v>
      </c>
      <c r="B6766" s="220">
        <v>21299</v>
      </c>
      <c r="C6766" s="242" t="s">
        <v>12121</v>
      </c>
      <c r="D6766" s="353"/>
      <c r="E6766" s="353">
        <v>10.406848248000003</v>
      </c>
    </row>
    <row r="6767" spans="1:5">
      <c r="A6767" s="242" t="s">
        <v>3652</v>
      </c>
      <c r="B6767" s="220">
        <v>21321</v>
      </c>
      <c r="C6767" s="242" t="s">
        <v>12123</v>
      </c>
      <c r="D6767" s="353"/>
      <c r="E6767" s="353">
        <v>1.4589039600000004</v>
      </c>
    </row>
    <row r="6768" spans="1:5">
      <c r="A6768" s="242" t="s">
        <v>3654</v>
      </c>
      <c r="B6768" s="220">
        <v>21336</v>
      </c>
      <c r="C6768" s="242" t="s">
        <v>12125</v>
      </c>
      <c r="D6768" s="353"/>
      <c r="E6768" s="353">
        <v>5.2088274720000012</v>
      </c>
    </row>
    <row r="6769" spans="1:5">
      <c r="A6769" s="242" t="s">
        <v>3656</v>
      </c>
      <c r="B6769" s="220">
        <v>21392</v>
      </c>
      <c r="C6769" s="242" t="s">
        <v>10368</v>
      </c>
      <c r="D6769" s="353"/>
      <c r="E6769" s="353">
        <v>267.66024652800002</v>
      </c>
    </row>
    <row r="6770" spans="1:5">
      <c r="A6770" s="242" t="s">
        <v>3658</v>
      </c>
      <c r="B6770" s="220">
        <v>21408</v>
      </c>
      <c r="C6770" s="242" t="s">
        <v>12128</v>
      </c>
      <c r="D6770" s="353"/>
      <c r="E6770" s="353">
        <v>4.5280056240000013</v>
      </c>
    </row>
    <row r="6771" spans="1:5">
      <c r="A6771" s="242" t="s">
        <v>3660</v>
      </c>
      <c r="B6771" s="220">
        <v>21411</v>
      </c>
      <c r="C6771" s="242" t="s">
        <v>12130</v>
      </c>
      <c r="D6771" s="353"/>
      <c r="E6771" s="353">
        <v>116.03149495200003</v>
      </c>
    </row>
    <row r="6772" spans="1:5">
      <c r="A6772" s="242" t="s">
        <v>3661</v>
      </c>
      <c r="B6772" s="220">
        <v>21412</v>
      </c>
      <c r="C6772" s="242" t="s">
        <v>12132</v>
      </c>
      <c r="D6772" s="353"/>
      <c r="E6772" s="353">
        <v>641.58273482400023</v>
      </c>
    </row>
    <row r="6773" spans="1:5">
      <c r="A6773" s="242" t="s">
        <v>3662</v>
      </c>
      <c r="B6773" s="220">
        <v>21433</v>
      </c>
      <c r="C6773" s="242" t="s">
        <v>8796</v>
      </c>
      <c r="D6773" s="353"/>
      <c r="E6773" s="353">
        <v>33.025262976000008</v>
      </c>
    </row>
    <row r="6774" spans="1:5">
      <c r="A6774" s="242" t="s">
        <v>3664</v>
      </c>
      <c r="B6774" s="220">
        <v>21494</v>
      </c>
      <c r="C6774" s="242" t="s">
        <v>8798</v>
      </c>
      <c r="D6774" s="353"/>
      <c r="E6774" s="353">
        <v>3.458142720000001</v>
      </c>
    </row>
    <row r="6775" spans="1:5">
      <c r="A6775" s="242" t="s">
        <v>3665</v>
      </c>
      <c r="B6775" s="220">
        <v>21504</v>
      </c>
      <c r="C6775" s="242" t="s">
        <v>8800</v>
      </c>
      <c r="D6775" s="353"/>
      <c r="E6775" s="353">
        <v>14.156771760000003</v>
      </c>
    </row>
    <row r="6776" spans="1:5">
      <c r="A6776" s="242" t="s">
        <v>3666</v>
      </c>
      <c r="B6776" s="220">
        <v>21513</v>
      </c>
      <c r="C6776" s="242" t="s">
        <v>8802</v>
      </c>
      <c r="D6776" s="353"/>
      <c r="E6776" s="353">
        <v>338.27119819200004</v>
      </c>
    </row>
    <row r="6777" spans="1:5">
      <c r="A6777" s="242" t="s">
        <v>3667</v>
      </c>
      <c r="B6777" s="220">
        <v>22010</v>
      </c>
      <c r="C6777" s="242" t="s">
        <v>1551</v>
      </c>
      <c r="D6777" s="353"/>
      <c r="E6777" s="353">
        <v>71.443067256000006</v>
      </c>
    </row>
    <row r="6778" spans="1:5">
      <c r="A6778" s="242" t="s">
        <v>3669</v>
      </c>
      <c r="B6778" s="220">
        <v>22029</v>
      </c>
      <c r="C6778" s="242" t="s">
        <v>5898</v>
      </c>
      <c r="D6778" s="353"/>
      <c r="E6778" s="353">
        <v>18.144442584</v>
      </c>
    </row>
    <row r="6779" spans="1:5">
      <c r="A6779" s="242" t="s">
        <v>3671</v>
      </c>
      <c r="B6779" s="220">
        <v>22041</v>
      </c>
      <c r="C6779" s="242" t="s">
        <v>5900</v>
      </c>
      <c r="D6779" s="353"/>
      <c r="E6779" s="353">
        <v>0.54033480000000012</v>
      </c>
    </row>
    <row r="6780" spans="1:5">
      <c r="A6780" s="242" t="s">
        <v>3673</v>
      </c>
      <c r="B6780" s="220">
        <v>22047</v>
      </c>
      <c r="C6780" s="242" t="s">
        <v>1383</v>
      </c>
      <c r="D6780" s="353"/>
      <c r="E6780" s="353">
        <v>77.862244680000032</v>
      </c>
    </row>
    <row r="6781" spans="1:5">
      <c r="A6781" s="242" t="s">
        <v>3674</v>
      </c>
      <c r="B6781" s="220">
        <v>22111</v>
      </c>
      <c r="C6781" s="242" t="s">
        <v>16610</v>
      </c>
      <c r="D6781" s="353"/>
      <c r="E6781" s="353">
        <v>0.7780821120000001</v>
      </c>
    </row>
    <row r="6782" spans="1:5">
      <c r="A6782" s="242" t="s">
        <v>3676</v>
      </c>
      <c r="B6782" s="220">
        <v>22112</v>
      </c>
      <c r="C6782" s="242" t="s">
        <v>10335</v>
      </c>
      <c r="D6782" s="353"/>
      <c r="E6782" s="353">
        <v>50.823891288000006</v>
      </c>
    </row>
    <row r="6783" spans="1:5">
      <c r="A6783" s="242" t="s">
        <v>3678</v>
      </c>
      <c r="B6783" s="220">
        <v>22113</v>
      </c>
      <c r="C6783" s="242" t="s">
        <v>1586</v>
      </c>
      <c r="D6783" s="353"/>
      <c r="E6783" s="353">
        <v>101.88552988800002</v>
      </c>
    </row>
    <row r="6784" spans="1:5">
      <c r="A6784" s="242" t="s">
        <v>3680</v>
      </c>
      <c r="B6784" s="220">
        <v>22114</v>
      </c>
      <c r="C6784" s="242" t="s">
        <v>0</v>
      </c>
      <c r="D6784" s="353"/>
      <c r="E6784" s="353">
        <v>126.34108293600001</v>
      </c>
    </row>
    <row r="6785" spans="1:5">
      <c r="A6785" s="242" t="s">
        <v>3682</v>
      </c>
      <c r="B6785" s="220">
        <v>22115</v>
      </c>
      <c r="C6785" s="242" t="s">
        <v>2</v>
      </c>
      <c r="D6785" s="353"/>
      <c r="E6785" s="353">
        <v>188.68491216000007</v>
      </c>
    </row>
    <row r="6786" spans="1:5">
      <c r="A6786" s="242" t="s">
        <v>3684</v>
      </c>
      <c r="B6786" s="220">
        <v>22124</v>
      </c>
      <c r="C6786" s="242" t="s">
        <v>4</v>
      </c>
      <c r="D6786" s="353"/>
      <c r="E6786" s="353">
        <v>18.630743903999999</v>
      </c>
    </row>
    <row r="6787" spans="1:5">
      <c r="A6787" s="242" t="s">
        <v>3686</v>
      </c>
      <c r="B6787" s="220">
        <v>22163</v>
      </c>
      <c r="C6787" s="242" t="s">
        <v>28546</v>
      </c>
      <c r="D6787" s="353"/>
      <c r="E6787" s="353">
        <v>8.1698621760000005</v>
      </c>
    </row>
    <row r="6788" spans="1:5">
      <c r="A6788" s="242" t="s">
        <v>3688</v>
      </c>
      <c r="B6788" s="220">
        <v>22185</v>
      </c>
      <c r="C6788" s="242" t="s">
        <v>7</v>
      </c>
      <c r="D6788" s="353"/>
      <c r="E6788" s="353">
        <v>3553.2632581920006</v>
      </c>
    </row>
    <row r="6789" spans="1:5">
      <c r="A6789" s="242" t="s">
        <v>3689</v>
      </c>
      <c r="B6789" s="220">
        <v>22188</v>
      </c>
      <c r="C6789" s="242" t="s">
        <v>9</v>
      </c>
      <c r="D6789" s="353"/>
      <c r="E6789" s="353">
        <v>7244.5820577840022</v>
      </c>
    </row>
    <row r="6790" spans="1:5">
      <c r="A6790" s="242" t="s">
        <v>3690</v>
      </c>
      <c r="B6790" s="220">
        <v>22222</v>
      </c>
      <c r="C6790" s="242" t="s">
        <v>24287</v>
      </c>
      <c r="D6790" s="353"/>
      <c r="E6790" s="353">
        <v>18.284929632000001</v>
      </c>
    </row>
    <row r="6791" spans="1:5">
      <c r="A6791" s="242" t="s">
        <v>3691</v>
      </c>
      <c r="B6791" s="220">
        <v>22241</v>
      </c>
      <c r="C6791" s="242" t="s">
        <v>1586</v>
      </c>
      <c r="D6791" s="353"/>
      <c r="E6791" s="353">
        <v>20.813696496000006</v>
      </c>
    </row>
    <row r="6792" spans="1:5">
      <c r="A6792" s="242" t="s">
        <v>3693</v>
      </c>
      <c r="B6792" s="220">
        <v>22270</v>
      </c>
      <c r="C6792" s="242" t="s">
        <v>10697</v>
      </c>
      <c r="D6792" s="353"/>
      <c r="E6792" s="353">
        <v>28.010956032000006</v>
      </c>
    </row>
    <row r="6793" spans="1:5">
      <c r="A6793" s="242" t="s">
        <v>3695</v>
      </c>
      <c r="B6793" s="220">
        <v>22275</v>
      </c>
      <c r="C6793" s="242" t="s">
        <v>14</v>
      </c>
      <c r="D6793" s="353"/>
      <c r="E6793" s="353">
        <v>54.271227312000015</v>
      </c>
    </row>
    <row r="6794" spans="1:5">
      <c r="A6794" s="242" t="s">
        <v>3697</v>
      </c>
      <c r="B6794" s="220">
        <v>22286</v>
      </c>
      <c r="C6794" s="242" t="s">
        <v>16</v>
      </c>
      <c r="D6794" s="353"/>
      <c r="E6794" s="353">
        <v>82.184923080000019</v>
      </c>
    </row>
    <row r="6795" spans="1:5">
      <c r="A6795" s="242" t="s">
        <v>3698</v>
      </c>
      <c r="B6795" s="220">
        <v>22292</v>
      </c>
      <c r="C6795" s="242" t="s">
        <v>18</v>
      </c>
      <c r="D6795" s="353"/>
      <c r="E6795" s="353">
        <v>55.243829952000006</v>
      </c>
    </row>
    <row r="6796" spans="1:5">
      <c r="A6796" s="242" t="s">
        <v>3699</v>
      </c>
      <c r="B6796" s="220">
        <v>22298</v>
      </c>
      <c r="C6796" s="242" t="s">
        <v>20</v>
      </c>
      <c r="D6796" s="353"/>
      <c r="E6796" s="353">
        <v>29.134852416000008</v>
      </c>
    </row>
    <row r="6797" spans="1:5">
      <c r="A6797" s="242" t="s">
        <v>3700</v>
      </c>
      <c r="B6797" s="220">
        <v>22314</v>
      </c>
      <c r="C6797" s="242" t="s">
        <v>22</v>
      </c>
      <c r="D6797" s="353"/>
      <c r="E6797" s="353">
        <v>5.4465747840000018</v>
      </c>
    </row>
    <row r="6798" spans="1:5">
      <c r="A6798" s="242" t="s">
        <v>3702</v>
      </c>
      <c r="B6798" s="220">
        <v>22315</v>
      </c>
      <c r="C6798" s="242" t="s">
        <v>24</v>
      </c>
      <c r="D6798" s="353"/>
      <c r="E6798" s="353">
        <v>14.394519072000001</v>
      </c>
    </row>
    <row r="6799" spans="1:5">
      <c r="A6799" s="242" t="s">
        <v>3703</v>
      </c>
      <c r="B6799" s="220">
        <v>22316</v>
      </c>
      <c r="C6799" s="242" t="s">
        <v>26</v>
      </c>
      <c r="D6799" s="353"/>
      <c r="E6799" s="353">
        <v>68.763006648000015</v>
      </c>
    </row>
    <row r="6800" spans="1:5">
      <c r="A6800" s="242" t="s">
        <v>3704</v>
      </c>
      <c r="B6800" s="220">
        <v>22317</v>
      </c>
      <c r="C6800" s="242" t="s">
        <v>28</v>
      </c>
      <c r="D6800" s="353"/>
      <c r="E6800" s="353">
        <v>0.9726026400000003</v>
      </c>
    </row>
    <row r="6801" spans="1:5">
      <c r="A6801" s="242" t="s">
        <v>3705</v>
      </c>
      <c r="B6801" s="220">
        <v>22336</v>
      </c>
      <c r="C6801" s="242" t="s">
        <v>10412</v>
      </c>
      <c r="D6801" s="353"/>
      <c r="E6801" s="353">
        <v>15.421155192000002</v>
      </c>
    </row>
    <row r="6802" spans="1:5">
      <c r="A6802" s="242" t="s">
        <v>3706</v>
      </c>
      <c r="B6802" s="220">
        <v>22388</v>
      </c>
      <c r="C6802" s="242" t="s">
        <v>31</v>
      </c>
      <c r="D6802" s="353"/>
      <c r="E6802" s="353">
        <v>1.9019784960000001</v>
      </c>
    </row>
    <row r="6803" spans="1:5">
      <c r="A6803" s="242" t="s">
        <v>3708</v>
      </c>
      <c r="B6803" s="220">
        <v>22412</v>
      </c>
      <c r="C6803" s="242" t="s">
        <v>10353</v>
      </c>
      <c r="D6803" s="353"/>
      <c r="E6803" s="353">
        <v>2.9718414000000006</v>
      </c>
    </row>
    <row r="6804" spans="1:5">
      <c r="A6804" s="242" t="s">
        <v>3710</v>
      </c>
      <c r="B6804" s="220">
        <v>22427</v>
      </c>
      <c r="C6804" s="242" t="s">
        <v>34</v>
      </c>
      <c r="D6804" s="353"/>
      <c r="E6804" s="353">
        <v>26187.866416800003</v>
      </c>
    </row>
    <row r="6805" spans="1:5">
      <c r="A6805" s="242" t="s">
        <v>3712</v>
      </c>
      <c r="B6805" s="220">
        <v>22445</v>
      </c>
      <c r="C6805" s="242" t="s">
        <v>26828</v>
      </c>
      <c r="D6805" s="353"/>
      <c r="E6805" s="353">
        <v>276.85674482400003</v>
      </c>
    </row>
    <row r="6806" spans="1:5">
      <c r="A6806" s="242" t="s">
        <v>3714</v>
      </c>
      <c r="B6806" s="220">
        <v>22447</v>
      </c>
      <c r="C6806" s="242" t="s">
        <v>7656</v>
      </c>
      <c r="D6806" s="353"/>
      <c r="E6806" s="353">
        <v>231.18764752800004</v>
      </c>
    </row>
    <row r="6807" spans="1:5">
      <c r="A6807" s="242" t="s">
        <v>3715</v>
      </c>
      <c r="B6807" s="220">
        <v>22450</v>
      </c>
      <c r="C6807" s="242" t="s">
        <v>38</v>
      </c>
      <c r="D6807" s="353"/>
      <c r="E6807" s="353">
        <v>1.1238963840000005</v>
      </c>
    </row>
    <row r="6808" spans="1:5">
      <c r="A6808" s="242" t="s">
        <v>3717</v>
      </c>
      <c r="B6808" s="220">
        <v>22479</v>
      </c>
      <c r="C6808" s="242" t="s">
        <v>40</v>
      </c>
      <c r="D6808" s="353"/>
      <c r="E6808" s="353">
        <v>50.629370760000008</v>
      </c>
    </row>
    <row r="6809" spans="1:5">
      <c r="A6809" s="242" t="s">
        <v>3719</v>
      </c>
      <c r="B6809" s="220">
        <v>22508</v>
      </c>
      <c r="C6809" s="242" t="s">
        <v>4957</v>
      </c>
      <c r="D6809" s="353"/>
      <c r="E6809" s="353">
        <v>2060.6099865840001</v>
      </c>
    </row>
    <row r="6810" spans="1:5">
      <c r="A6810" s="242" t="s">
        <v>3721</v>
      </c>
      <c r="B6810" s="220">
        <v>22527</v>
      </c>
      <c r="C6810" s="242" t="s">
        <v>43</v>
      </c>
      <c r="D6810" s="353"/>
      <c r="E6810" s="353">
        <v>2275.9442110800005</v>
      </c>
    </row>
    <row r="6811" spans="1:5">
      <c r="A6811" s="242" t="s">
        <v>3722</v>
      </c>
      <c r="B6811" s="220">
        <v>22617</v>
      </c>
      <c r="C6811" s="242" t="s">
        <v>45</v>
      </c>
      <c r="D6811" s="353"/>
      <c r="E6811" s="353">
        <v>21.256771032000007</v>
      </c>
    </row>
    <row r="6812" spans="1:5">
      <c r="A6812" s="242" t="s">
        <v>3723</v>
      </c>
      <c r="B6812" s="220">
        <v>22632</v>
      </c>
      <c r="C6812" s="242" t="s">
        <v>10353</v>
      </c>
      <c r="D6812" s="353"/>
      <c r="E6812" s="353">
        <v>1.4589039600000004</v>
      </c>
    </row>
    <row r="6813" spans="1:5">
      <c r="A6813" s="242" t="s">
        <v>3725</v>
      </c>
      <c r="B6813" s="220">
        <v>22636</v>
      </c>
      <c r="C6813" s="242" t="s">
        <v>48</v>
      </c>
      <c r="D6813" s="353"/>
      <c r="E6813" s="353">
        <v>7.9753416480000014</v>
      </c>
    </row>
    <row r="6814" spans="1:5">
      <c r="A6814" s="242" t="s">
        <v>3726</v>
      </c>
      <c r="B6814" s="220">
        <v>22644</v>
      </c>
      <c r="C6814" s="242" t="s">
        <v>10353</v>
      </c>
      <c r="D6814" s="353"/>
      <c r="E6814" s="353">
        <v>5.3060877360000012</v>
      </c>
    </row>
    <row r="6815" spans="1:5">
      <c r="A6815" s="242" t="s">
        <v>3727</v>
      </c>
      <c r="B6815" s="220">
        <v>22647</v>
      </c>
      <c r="C6815" s="242" t="s">
        <v>10353</v>
      </c>
      <c r="D6815" s="353"/>
      <c r="E6815" s="353">
        <v>6.6677314320000018</v>
      </c>
    </row>
    <row r="6816" spans="1:5">
      <c r="A6816" s="242" t="s">
        <v>3728</v>
      </c>
      <c r="B6816" s="220">
        <v>22689</v>
      </c>
      <c r="C6816" s="242" t="s">
        <v>52</v>
      </c>
      <c r="D6816" s="353"/>
      <c r="E6816" s="353">
        <v>0.54033480000000012</v>
      </c>
    </row>
    <row r="6817" spans="1:5">
      <c r="A6817" s="242" t="s">
        <v>3729</v>
      </c>
      <c r="B6817" s="220">
        <v>22690</v>
      </c>
      <c r="C6817" s="242" t="s">
        <v>54</v>
      </c>
      <c r="D6817" s="353"/>
      <c r="E6817" s="353">
        <v>1.6534244880000002</v>
      </c>
    </row>
    <row r="6818" spans="1:5">
      <c r="A6818" s="242" t="s">
        <v>3731</v>
      </c>
      <c r="B6818" s="220">
        <v>22708</v>
      </c>
      <c r="C6818" s="242" t="s">
        <v>56</v>
      </c>
      <c r="D6818" s="353"/>
      <c r="E6818" s="353">
        <v>2.5287668640000005</v>
      </c>
    </row>
    <row r="6819" spans="1:5">
      <c r="A6819" s="242" t="s">
        <v>3732</v>
      </c>
      <c r="B6819" s="220">
        <v>22905</v>
      </c>
      <c r="C6819" s="242" t="s">
        <v>58</v>
      </c>
      <c r="D6819" s="353"/>
      <c r="E6819" s="353">
        <v>806.77388988000007</v>
      </c>
    </row>
    <row r="6820" spans="1:5">
      <c r="A6820" s="242" t="s">
        <v>3734</v>
      </c>
      <c r="B6820" s="220">
        <v>22949</v>
      </c>
      <c r="C6820" s="242" t="s">
        <v>60</v>
      </c>
      <c r="D6820" s="353"/>
      <c r="E6820" s="353">
        <v>4348.5064034400011</v>
      </c>
    </row>
    <row r="6821" spans="1:5">
      <c r="A6821" s="242" t="s">
        <v>3736</v>
      </c>
      <c r="B6821" s="220">
        <v>23021</v>
      </c>
      <c r="C6821" s="242" t="s">
        <v>7648</v>
      </c>
      <c r="D6821" s="353"/>
      <c r="E6821" s="353">
        <v>173.31779044800004</v>
      </c>
    </row>
    <row r="6822" spans="1:5">
      <c r="A6822" s="242" t="s">
        <v>3738</v>
      </c>
      <c r="B6822" s="220">
        <v>23049</v>
      </c>
      <c r="C6822" s="242" t="s">
        <v>63</v>
      </c>
      <c r="D6822" s="353"/>
      <c r="E6822" s="353">
        <v>411.17316940800009</v>
      </c>
    </row>
    <row r="6823" spans="1:5">
      <c r="A6823" s="242" t="s">
        <v>3739</v>
      </c>
      <c r="B6823" s="220">
        <v>23051</v>
      </c>
      <c r="C6823" s="242" t="s">
        <v>13086</v>
      </c>
      <c r="D6823" s="353"/>
      <c r="E6823" s="353">
        <v>139.62251232000003</v>
      </c>
    </row>
    <row r="6824" spans="1:5">
      <c r="A6824" s="242" t="s">
        <v>3740</v>
      </c>
      <c r="B6824" s="220">
        <v>23181</v>
      </c>
      <c r="C6824" s="242" t="s">
        <v>66</v>
      </c>
      <c r="D6824" s="353"/>
      <c r="E6824" s="353">
        <v>499.38822885600013</v>
      </c>
    </row>
    <row r="6825" spans="1:5">
      <c r="A6825" s="242" t="s">
        <v>3742</v>
      </c>
      <c r="B6825" s="220">
        <v>23222</v>
      </c>
      <c r="C6825" s="242" t="s">
        <v>68</v>
      </c>
      <c r="D6825" s="353"/>
      <c r="E6825" s="353">
        <v>1511.0354615040005</v>
      </c>
    </row>
    <row r="6826" spans="1:5">
      <c r="A6826" s="242" t="s">
        <v>3744</v>
      </c>
      <c r="B6826" s="220">
        <v>23330</v>
      </c>
      <c r="C6826" s="242" t="s">
        <v>10343</v>
      </c>
      <c r="D6826" s="353"/>
      <c r="E6826" s="353">
        <v>653.29719328800002</v>
      </c>
    </row>
    <row r="6827" spans="1:5">
      <c r="A6827" s="242" t="s">
        <v>3745</v>
      </c>
      <c r="B6827" s="220">
        <v>23496</v>
      </c>
      <c r="C6827" s="242" t="s">
        <v>4957</v>
      </c>
      <c r="D6827" s="353"/>
      <c r="E6827" s="353">
        <v>2657.5394535359997</v>
      </c>
    </row>
    <row r="6828" spans="1:5">
      <c r="A6828" s="242" t="s">
        <v>3746</v>
      </c>
      <c r="B6828" s="220">
        <v>23531</v>
      </c>
      <c r="C6828" s="242" t="s">
        <v>72</v>
      </c>
      <c r="D6828" s="353"/>
      <c r="E6828" s="353">
        <v>4.8630132000000001</v>
      </c>
    </row>
    <row r="6829" spans="1:5">
      <c r="A6829" s="242" t="s">
        <v>3748</v>
      </c>
      <c r="B6829" s="220">
        <v>23537</v>
      </c>
      <c r="C6829" s="242" t="s">
        <v>7743</v>
      </c>
      <c r="D6829" s="353"/>
      <c r="E6829" s="353">
        <v>779.5410159600001</v>
      </c>
    </row>
    <row r="6830" spans="1:5">
      <c r="A6830" s="242" t="s">
        <v>3750</v>
      </c>
      <c r="B6830" s="220">
        <v>23572</v>
      </c>
      <c r="C6830" s="242" t="s">
        <v>10353</v>
      </c>
      <c r="D6830" s="353"/>
      <c r="E6830" s="353">
        <v>14.740333344000003</v>
      </c>
    </row>
    <row r="6831" spans="1:5">
      <c r="A6831" s="242" t="s">
        <v>3751</v>
      </c>
      <c r="B6831" s="220">
        <v>23588</v>
      </c>
      <c r="C6831" s="242" t="s">
        <v>76</v>
      </c>
      <c r="D6831" s="353"/>
      <c r="E6831" s="353">
        <v>14.394519072000001</v>
      </c>
    </row>
    <row r="6832" spans="1:5">
      <c r="A6832" s="242" t="s">
        <v>3752</v>
      </c>
      <c r="B6832" s="220">
        <v>23627</v>
      </c>
      <c r="C6832" s="242" t="s">
        <v>78</v>
      </c>
      <c r="D6832" s="353"/>
      <c r="E6832" s="353">
        <v>85.686292584000029</v>
      </c>
    </row>
    <row r="6833" spans="1:5">
      <c r="A6833" s="242" t="s">
        <v>3754</v>
      </c>
      <c r="B6833" s="220">
        <v>23650</v>
      </c>
      <c r="C6833" s="242" t="s">
        <v>80</v>
      </c>
      <c r="D6833" s="353"/>
      <c r="E6833" s="353">
        <v>43.626631752000009</v>
      </c>
    </row>
    <row r="6834" spans="1:5">
      <c r="A6834" s="242" t="s">
        <v>3755</v>
      </c>
      <c r="B6834" s="220">
        <v>23653</v>
      </c>
      <c r="C6834" s="242" t="s">
        <v>2644</v>
      </c>
      <c r="D6834" s="353"/>
      <c r="E6834" s="353">
        <v>32.776708968000001</v>
      </c>
    </row>
    <row r="6835" spans="1:5">
      <c r="A6835" s="242" t="s">
        <v>3756</v>
      </c>
      <c r="B6835" s="220">
        <v>23658</v>
      </c>
      <c r="C6835" s="242" t="s">
        <v>83</v>
      </c>
      <c r="D6835" s="353"/>
      <c r="E6835" s="353">
        <v>295.6712025600001</v>
      </c>
    </row>
    <row r="6836" spans="1:5">
      <c r="A6836" s="242" t="s">
        <v>3758</v>
      </c>
      <c r="B6836" s="220">
        <v>23694</v>
      </c>
      <c r="C6836" s="242" t="s">
        <v>85</v>
      </c>
      <c r="D6836" s="353"/>
      <c r="E6836" s="353">
        <v>1168.0957706400006</v>
      </c>
    </row>
    <row r="6837" spans="1:5">
      <c r="A6837" s="242" t="s">
        <v>3760</v>
      </c>
      <c r="B6837" s="220">
        <v>23696</v>
      </c>
      <c r="C6837" s="242" t="s">
        <v>29709</v>
      </c>
      <c r="D6837" s="353"/>
      <c r="E6837" s="353">
        <v>5.7383555760000009</v>
      </c>
    </row>
    <row r="6838" spans="1:5">
      <c r="A6838" s="242" t="s">
        <v>3762</v>
      </c>
      <c r="B6838" s="220">
        <v>23699</v>
      </c>
      <c r="C6838" s="242" t="s">
        <v>6302</v>
      </c>
      <c r="D6838" s="353"/>
      <c r="E6838" s="353">
        <v>89.673963408000034</v>
      </c>
    </row>
    <row r="6839" spans="1:5">
      <c r="A6839" s="242" t="s">
        <v>3764</v>
      </c>
      <c r="B6839" s="220">
        <v>23715</v>
      </c>
      <c r="C6839" s="242" t="s">
        <v>89</v>
      </c>
      <c r="D6839" s="353"/>
      <c r="E6839" s="353">
        <v>2.0964990240000003</v>
      </c>
    </row>
    <row r="6840" spans="1:5">
      <c r="A6840" s="242" t="s">
        <v>3766</v>
      </c>
      <c r="B6840" s="220">
        <v>23723</v>
      </c>
      <c r="C6840" s="242" t="s">
        <v>24204</v>
      </c>
      <c r="D6840" s="353"/>
      <c r="E6840" s="353">
        <v>107.95889304000002</v>
      </c>
    </row>
    <row r="6841" spans="1:5">
      <c r="A6841" s="242" t="s">
        <v>3768</v>
      </c>
      <c r="B6841" s="220">
        <v>23783</v>
      </c>
      <c r="C6841" s="242" t="s">
        <v>92</v>
      </c>
      <c r="D6841" s="353"/>
      <c r="E6841" s="353">
        <v>3270.8626783200007</v>
      </c>
    </row>
    <row r="6842" spans="1:5">
      <c r="A6842" s="242" t="s">
        <v>3770</v>
      </c>
      <c r="B6842" s="220">
        <v>23841</v>
      </c>
      <c r="C6842" s="242" t="s">
        <v>94</v>
      </c>
      <c r="D6842" s="353"/>
      <c r="E6842" s="353">
        <v>53.590405464000014</v>
      </c>
    </row>
    <row r="6843" spans="1:5">
      <c r="A6843" s="242" t="s">
        <v>3772</v>
      </c>
      <c r="B6843" s="220">
        <v>23854</v>
      </c>
      <c r="C6843" s="242" t="s">
        <v>96</v>
      </c>
      <c r="D6843" s="353"/>
      <c r="E6843" s="353">
        <v>69.011560656</v>
      </c>
    </row>
    <row r="6844" spans="1:5">
      <c r="A6844" s="242" t="s">
        <v>3774</v>
      </c>
      <c r="B6844" s="220">
        <v>23858</v>
      </c>
      <c r="C6844" s="242" t="s">
        <v>98</v>
      </c>
      <c r="D6844" s="353"/>
      <c r="E6844" s="353">
        <v>2.8745811360000006</v>
      </c>
    </row>
    <row r="6845" spans="1:5">
      <c r="A6845" s="242" t="s">
        <v>3776</v>
      </c>
      <c r="B6845" s="220">
        <v>23894</v>
      </c>
      <c r="C6845" s="242" t="s">
        <v>100</v>
      </c>
      <c r="D6845" s="353"/>
      <c r="E6845" s="353">
        <v>1.4589039600000004</v>
      </c>
    </row>
    <row r="6846" spans="1:5">
      <c r="A6846" s="242" t="s">
        <v>3777</v>
      </c>
      <c r="B6846" s="220">
        <v>23915</v>
      </c>
      <c r="C6846" s="242" t="s">
        <v>102</v>
      </c>
      <c r="D6846" s="353"/>
      <c r="E6846" s="353">
        <v>1.9019784960000001</v>
      </c>
    </row>
    <row r="6847" spans="1:5">
      <c r="A6847" s="242" t="s">
        <v>3779</v>
      </c>
      <c r="B6847" s="220">
        <v>23928</v>
      </c>
      <c r="C6847" s="242" t="s">
        <v>3623</v>
      </c>
      <c r="D6847" s="353"/>
      <c r="E6847" s="353">
        <v>0.54033480000000012</v>
      </c>
    </row>
    <row r="6848" spans="1:5">
      <c r="A6848" s="242" t="s">
        <v>3781</v>
      </c>
      <c r="B6848" s="220">
        <v>23929</v>
      </c>
      <c r="C6848" s="242" t="s">
        <v>3625</v>
      </c>
      <c r="D6848" s="353"/>
      <c r="E6848" s="353">
        <v>1.3184169120000002</v>
      </c>
    </row>
    <row r="6849" spans="1:5">
      <c r="A6849" s="242" t="s">
        <v>3782</v>
      </c>
      <c r="B6849" s="220">
        <v>23930</v>
      </c>
      <c r="C6849" s="242" t="s">
        <v>3627</v>
      </c>
      <c r="D6849" s="353"/>
      <c r="E6849" s="353">
        <v>0.9726026400000003</v>
      </c>
    </row>
    <row r="6850" spans="1:5">
      <c r="A6850" s="242" t="s">
        <v>3783</v>
      </c>
      <c r="B6850" s="220">
        <v>23944</v>
      </c>
      <c r="C6850" s="242" t="s">
        <v>3629</v>
      </c>
      <c r="D6850" s="353"/>
      <c r="E6850" s="353">
        <v>18.922524696000004</v>
      </c>
    </row>
    <row r="6851" spans="1:5">
      <c r="A6851" s="242" t="s">
        <v>3784</v>
      </c>
      <c r="B6851" s="220">
        <v>24095</v>
      </c>
      <c r="C6851" s="242" t="s">
        <v>3631</v>
      </c>
      <c r="D6851" s="353"/>
      <c r="E6851" s="353">
        <v>0.54033480000000012</v>
      </c>
    </row>
    <row r="6852" spans="1:5">
      <c r="A6852" s="242" t="s">
        <v>3786</v>
      </c>
      <c r="B6852" s="220">
        <v>24102</v>
      </c>
      <c r="C6852" s="242" t="s">
        <v>3633</v>
      </c>
      <c r="D6852" s="353"/>
      <c r="E6852" s="353">
        <v>62.246568960000019</v>
      </c>
    </row>
    <row r="6853" spans="1:5">
      <c r="A6853" s="242" t="s">
        <v>3788</v>
      </c>
      <c r="B6853" s="220">
        <v>24138</v>
      </c>
      <c r="C6853" s="242" t="s">
        <v>3635</v>
      </c>
      <c r="D6853" s="353"/>
      <c r="E6853" s="353">
        <v>1206.7621289280003</v>
      </c>
    </row>
    <row r="6854" spans="1:5">
      <c r="A6854" s="242" t="s">
        <v>3790</v>
      </c>
      <c r="B6854" s="220">
        <v>24139</v>
      </c>
      <c r="C6854" s="242" t="s">
        <v>26829</v>
      </c>
      <c r="D6854" s="353"/>
      <c r="E6854" s="353">
        <v>480.66022468800008</v>
      </c>
    </row>
    <row r="6855" spans="1:5">
      <c r="A6855" s="242" t="s">
        <v>3792</v>
      </c>
      <c r="B6855" s="220">
        <v>24140</v>
      </c>
      <c r="C6855" s="242" t="s">
        <v>26829</v>
      </c>
      <c r="D6855" s="353"/>
      <c r="E6855" s="353">
        <v>282.59510040000009</v>
      </c>
    </row>
    <row r="6856" spans="1:5">
      <c r="A6856" s="242" t="s">
        <v>11270</v>
      </c>
      <c r="B6856" s="220">
        <v>24141</v>
      </c>
      <c r="C6856" s="242" t="s">
        <v>28537</v>
      </c>
      <c r="D6856" s="353"/>
      <c r="E6856" s="353">
        <v>11.530744632000001</v>
      </c>
    </row>
    <row r="6857" spans="1:5">
      <c r="A6857" s="242" t="s">
        <v>11272</v>
      </c>
      <c r="B6857" s="220">
        <v>24142</v>
      </c>
      <c r="C6857" s="242" t="s">
        <v>28537</v>
      </c>
      <c r="D6857" s="353"/>
      <c r="E6857" s="353">
        <v>11.530744632000001</v>
      </c>
    </row>
    <row r="6858" spans="1:5">
      <c r="A6858" s="242" t="s">
        <v>11274</v>
      </c>
      <c r="B6858" s="220">
        <v>24143</v>
      </c>
      <c r="C6858" s="242" t="s">
        <v>18</v>
      </c>
      <c r="D6858" s="353"/>
      <c r="E6858" s="353">
        <v>258.32326118400005</v>
      </c>
    </row>
    <row r="6859" spans="1:5">
      <c r="A6859" s="242" t="s">
        <v>11275</v>
      </c>
      <c r="B6859" s="220">
        <v>24144</v>
      </c>
      <c r="C6859" s="242" t="s">
        <v>3642</v>
      </c>
      <c r="D6859" s="353"/>
      <c r="E6859" s="353">
        <v>6.3219171600000008</v>
      </c>
    </row>
    <row r="6860" spans="1:5">
      <c r="A6860" s="242" t="s">
        <v>11276</v>
      </c>
      <c r="B6860" s="220">
        <v>24145</v>
      </c>
      <c r="C6860" s="242" t="s">
        <v>10460</v>
      </c>
      <c r="D6860" s="353"/>
      <c r="E6860" s="353">
        <v>121.04580189600003</v>
      </c>
    </row>
    <row r="6861" spans="1:5">
      <c r="A6861" s="242" t="s">
        <v>11277</v>
      </c>
      <c r="B6861" s="220">
        <v>24157</v>
      </c>
      <c r="C6861" s="242" t="s">
        <v>3645</v>
      </c>
      <c r="D6861" s="353"/>
      <c r="E6861" s="353">
        <v>1208.0697391440006</v>
      </c>
    </row>
    <row r="6862" spans="1:5">
      <c r="A6862" s="242" t="s">
        <v>11279</v>
      </c>
      <c r="B6862" s="220">
        <v>24189</v>
      </c>
      <c r="C6862" s="242" t="s">
        <v>14970</v>
      </c>
      <c r="D6862" s="353"/>
      <c r="E6862" s="353">
        <v>3402.6503360400006</v>
      </c>
    </row>
    <row r="6863" spans="1:5">
      <c r="A6863" s="242" t="s">
        <v>11280</v>
      </c>
      <c r="B6863" s="220">
        <v>24190</v>
      </c>
      <c r="C6863" s="242" t="s">
        <v>3648</v>
      </c>
      <c r="D6863" s="353"/>
      <c r="E6863" s="353">
        <v>2814.7660736400012</v>
      </c>
    </row>
    <row r="6864" spans="1:5">
      <c r="A6864" s="242" t="s">
        <v>11282</v>
      </c>
      <c r="B6864" s="220">
        <v>24191</v>
      </c>
      <c r="C6864" s="242" t="s">
        <v>26829</v>
      </c>
      <c r="D6864" s="353"/>
      <c r="E6864" s="353">
        <v>280.79038216800001</v>
      </c>
    </row>
    <row r="6865" spans="1:5">
      <c r="A6865" s="242" t="s">
        <v>11283</v>
      </c>
      <c r="B6865" s="220">
        <v>24192</v>
      </c>
      <c r="C6865" s="242" t="s">
        <v>26829</v>
      </c>
      <c r="D6865" s="353"/>
      <c r="E6865" s="353">
        <v>124.59039818400004</v>
      </c>
    </row>
    <row r="6866" spans="1:5">
      <c r="A6866" s="242" t="s">
        <v>11284</v>
      </c>
      <c r="B6866" s="220">
        <v>24195</v>
      </c>
      <c r="C6866" s="242" t="s">
        <v>20656</v>
      </c>
      <c r="D6866" s="353"/>
      <c r="E6866" s="353">
        <v>4.8630132000000001</v>
      </c>
    </row>
    <row r="6867" spans="1:5">
      <c r="A6867" s="242" t="s">
        <v>11285</v>
      </c>
      <c r="B6867" s="220">
        <v>24196</v>
      </c>
      <c r="C6867" s="242" t="s">
        <v>3653</v>
      </c>
      <c r="D6867" s="353"/>
      <c r="E6867" s="353">
        <v>19.700606808000007</v>
      </c>
    </row>
    <row r="6868" spans="1:5">
      <c r="A6868" s="242" t="s">
        <v>11286</v>
      </c>
      <c r="B6868" s="220">
        <v>24198</v>
      </c>
      <c r="C6868" s="242" t="s">
        <v>3655</v>
      </c>
      <c r="D6868" s="353"/>
      <c r="E6868" s="353">
        <v>1463.3347053600003</v>
      </c>
    </row>
    <row r="6869" spans="1:5">
      <c r="A6869" s="242" t="s">
        <v>11287</v>
      </c>
      <c r="B6869" s="220">
        <v>24199</v>
      </c>
      <c r="C6869" s="242" t="s">
        <v>3657</v>
      </c>
      <c r="D6869" s="353"/>
      <c r="E6869" s="353">
        <v>406.15886246400004</v>
      </c>
    </row>
    <row r="6870" spans="1:5">
      <c r="A6870" s="242" t="s">
        <v>11288</v>
      </c>
      <c r="B6870" s="220">
        <v>24200</v>
      </c>
      <c r="C6870" s="242" t="s">
        <v>3659</v>
      </c>
      <c r="D6870" s="353"/>
      <c r="E6870" s="353">
        <v>89.673963408000034</v>
      </c>
    </row>
    <row r="6871" spans="1:5">
      <c r="A6871" s="242" t="s">
        <v>11290</v>
      </c>
      <c r="B6871" s="220">
        <v>24205</v>
      </c>
      <c r="C6871" s="242" t="s">
        <v>26830</v>
      </c>
      <c r="D6871" s="353"/>
      <c r="E6871" s="353">
        <v>2579.5907552880008</v>
      </c>
    </row>
    <row r="6872" spans="1:5">
      <c r="A6872" s="242" t="s">
        <v>11291</v>
      </c>
      <c r="B6872" s="220">
        <v>24206</v>
      </c>
      <c r="C6872" s="242" t="s">
        <v>6094</v>
      </c>
      <c r="D6872" s="353"/>
      <c r="E6872" s="353">
        <v>81.406840967999997</v>
      </c>
    </row>
    <row r="6873" spans="1:5">
      <c r="A6873" s="242" t="s">
        <v>11292</v>
      </c>
      <c r="B6873" s="220">
        <v>24207</v>
      </c>
      <c r="C6873" s="242" t="s">
        <v>3663</v>
      </c>
      <c r="D6873" s="353"/>
      <c r="E6873" s="353">
        <v>1400.7423221280005</v>
      </c>
    </row>
    <row r="6874" spans="1:5">
      <c r="A6874" s="242" t="s">
        <v>11293</v>
      </c>
      <c r="B6874" s="220">
        <v>24208</v>
      </c>
      <c r="C6874" s="242" t="s">
        <v>26830</v>
      </c>
      <c r="D6874" s="353"/>
      <c r="E6874" s="353">
        <v>4173.4379282400005</v>
      </c>
    </row>
    <row r="6875" spans="1:5">
      <c r="A6875" s="242" t="s">
        <v>11295</v>
      </c>
      <c r="B6875" s="220">
        <v>24209</v>
      </c>
      <c r="C6875" s="242" t="s">
        <v>3653</v>
      </c>
      <c r="D6875" s="353"/>
      <c r="E6875" s="353">
        <v>4.6684926720000011</v>
      </c>
    </row>
    <row r="6876" spans="1:5">
      <c r="A6876" s="242" t="s">
        <v>11297</v>
      </c>
      <c r="B6876" s="220">
        <v>24210</v>
      </c>
      <c r="C6876" s="242" t="s">
        <v>3655</v>
      </c>
      <c r="D6876" s="353"/>
      <c r="E6876" s="353">
        <v>346.59235411200001</v>
      </c>
    </row>
    <row r="6877" spans="1:5">
      <c r="A6877" s="242" t="s">
        <v>11299</v>
      </c>
      <c r="B6877" s="220">
        <v>24250</v>
      </c>
      <c r="C6877" s="242" t="s">
        <v>3668</v>
      </c>
      <c r="D6877" s="353"/>
      <c r="E6877" s="353">
        <v>153.57395685600005</v>
      </c>
    </row>
    <row r="6878" spans="1:5">
      <c r="A6878" s="242" t="s">
        <v>11301</v>
      </c>
      <c r="B6878" s="220">
        <v>24263</v>
      </c>
      <c r="C6878" s="242" t="s">
        <v>3670</v>
      </c>
      <c r="D6878" s="353"/>
      <c r="E6878" s="353">
        <v>2.3342463360000005</v>
      </c>
    </row>
    <row r="6879" spans="1:5">
      <c r="A6879" s="242" t="s">
        <v>11303</v>
      </c>
      <c r="B6879" s="220">
        <v>24279</v>
      </c>
      <c r="C6879" s="242" t="s">
        <v>3672</v>
      </c>
      <c r="D6879" s="353"/>
      <c r="E6879" s="353">
        <v>4.8630132000000001</v>
      </c>
    </row>
    <row r="6880" spans="1:5">
      <c r="A6880" s="242" t="s">
        <v>11304</v>
      </c>
      <c r="B6880" s="220">
        <v>24282</v>
      </c>
      <c r="C6880" s="242" t="s">
        <v>11258</v>
      </c>
      <c r="D6880" s="353"/>
      <c r="E6880" s="353">
        <v>137.19100572000002</v>
      </c>
    </row>
    <row r="6881" spans="1:5">
      <c r="A6881" s="242" t="s">
        <v>11306</v>
      </c>
      <c r="B6881" s="220">
        <v>24302</v>
      </c>
      <c r="C6881" s="242" t="s">
        <v>3675</v>
      </c>
      <c r="D6881" s="353"/>
      <c r="E6881" s="353">
        <v>13.281429384000001</v>
      </c>
    </row>
    <row r="6882" spans="1:5">
      <c r="A6882" s="242" t="s">
        <v>11308</v>
      </c>
      <c r="B6882" s="220">
        <v>24303</v>
      </c>
      <c r="C6882" s="242" t="s">
        <v>3677</v>
      </c>
      <c r="D6882" s="353"/>
      <c r="E6882" s="353">
        <v>47.268488304000009</v>
      </c>
    </row>
    <row r="6883" spans="1:5">
      <c r="A6883" s="242" t="s">
        <v>11309</v>
      </c>
      <c r="B6883" s="220">
        <v>24304</v>
      </c>
      <c r="C6883" s="242" t="s">
        <v>3679</v>
      </c>
      <c r="D6883" s="353"/>
      <c r="E6883" s="353">
        <v>497.97255168000015</v>
      </c>
    </row>
    <row r="6884" spans="1:5">
      <c r="A6884" s="242" t="s">
        <v>11311</v>
      </c>
      <c r="B6884" s="220">
        <v>24305</v>
      </c>
      <c r="C6884" s="242" t="s">
        <v>3681</v>
      </c>
      <c r="D6884" s="353"/>
      <c r="E6884" s="353">
        <v>12.643834320000002</v>
      </c>
    </row>
    <row r="6885" spans="1:5">
      <c r="A6885" s="242" t="s">
        <v>11313</v>
      </c>
      <c r="B6885" s="220">
        <v>24328</v>
      </c>
      <c r="C6885" s="242" t="s">
        <v>3683</v>
      </c>
      <c r="D6885" s="353"/>
      <c r="E6885" s="353">
        <v>66.677314320000022</v>
      </c>
    </row>
    <row r="6886" spans="1:5">
      <c r="A6886" s="242" t="s">
        <v>11315</v>
      </c>
      <c r="B6886" s="220">
        <v>24371</v>
      </c>
      <c r="C6886" s="242" t="s">
        <v>3685</v>
      </c>
      <c r="D6886" s="353"/>
      <c r="E6886" s="353">
        <v>2862.3695695200004</v>
      </c>
    </row>
    <row r="6887" spans="1:5">
      <c r="A6887" s="242" t="s">
        <v>11316</v>
      </c>
      <c r="B6887" s="220">
        <v>24386</v>
      </c>
      <c r="C6887" s="242" t="s">
        <v>3687</v>
      </c>
      <c r="D6887" s="353"/>
      <c r="E6887" s="353">
        <v>370.95064689600002</v>
      </c>
    </row>
    <row r="6888" spans="1:5">
      <c r="A6888" s="242" t="s">
        <v>11318</v>
      </c>
      <c r="B6888" s="220">
        <v>24443</v>
      </c>
      <c r="C6888" s="242" t="s">
        <v>16542</v>
      </c>
      <c r="D6888" s="353"/>
      <c r="E6888" s="353">
        <v>69.886903032000006</v>
      </c>
    </row>
    <row r="6889" spans="1:5">
      <c r="A6889" s="242" t="s">
        <v>11320</v>
      </c>
      <c r="B6889" s="220">
        <v>24459</v>
      </c>
      <c r="C6889" s="242" t="s">
        <v>10695</v>
      </c>
      <c r="D6889" s="353"/>
      <c r="E6889" s="353">
        <v>109.95813180000002</v>
      </c>
    </row>
    <row r="6890" spans="1:5">
      <c r="A6890" s="242" t="s">
        <v>11321</v>
      </c>
      <c r="B6890" s="220">
        <v>24492</v>
      </c>
      <c r="C6890" s="242" t="s">
        <v>7770</v>
      </c>
      <c r="D6890" s="353"/>
      <c r="E6890" s="353">
        <v>104.51155701600003</v>
      </c>
    </row>
    <row r="6891" spans="1:5">
      <c r="A6891" s="242" t="s">
        <v>11323</v>
      </c>
      <c r="B6891" s="220">
        <v>24516</v>
      </c>
      <c r="C6891" s="242" t="s">
        <v>3692</v>
      </c>
      <c r="D6891" s="353"/>
      <c r="E6891" s="353">
        <v>113.070460248</v>
      </c>
    </row>
    <row r="6892" spans="1:5">
      <c r="A6892" s="242" t="s">
        <v>11325</v>
      </c>
      <c r="B6892" s="220">
        <v>24539</v>
      </c>
      <c r="C6892" s="242" t="s">
        <v>3694</v>
      </c>
      <c r="D6892" s="353"/>
      <c r="E6892" s="353">
        <v>77.710950936000003</v>
      </c>
    </row>
    <row r="6893" spans="1:5">
      <c r="A6893" s="242" t="s">
        <v>11327</v>
      </c>
      <c r="B6893" s="220">
        <v>24540</v>
      </c>
      <c r="C6893" s="242" t="s">
        <v>3696</v>
      </c>
      <c r="D6893" s="353"/>
      <c r="E6893" s="353">
        <v>344.84166936000008</v>
      </c>
    </row>
    <row r="6894" spans="1:5">
      <c r="A6894" s="242" t="s">
        <v>11328</v>
      </c>
      <c r="B6894" s="220">
        <v>24541</v>
      </c>
      <c r="C6894" s="242" t="s">
        <v>4905</v>
      </c>
      <c r="D6894" s="353"/>
      <c r="E6894" s="353">
        <v>3018.9585945600011</v>
      </c>
    </row>
    <row r="6895" spans="1:5">
      <c r="A6895" s="242" t="s">
        <v>11329</v>
      </c>
      <c r="B6895" s="220">
        <v>24542</v>
      </c>
      <c r="C6895" s="242" t="s">
        <v>4905</v>
      </c>
      <c r="D6895" s="353"/>
      <c r="E6895" s="353">
        <v>801.23005483200018</v>
      </c>
    </row>
    <row r="6896" spans="1:5">
      <c r="A6896" s="242" t="s">
        <v>11331</v>
      </c>
      <c r="B6896" s="220">
        <v>24551</v>
      </c>
      <c r="C6896" s="242" t="s">
        <v>40</v>
      </c>
      <c r="D6896" s="353"/>
      <c r="E6896" s="353">
        <v>108.83423541600001</v>
      </c>
    </row>
    <row r="6897" spans="1:5">
      <c r="A6897" s="242" t="s">
        <v>11333</v>
      </c>
      <c r="B6897" s="220">
        <v>24552</v>
      </c>
      <c r="C6897" s="242" t="s">
        <v>3701</v>
      </c>
      <c r="D6897" s="353"/>
      <c r="E6897" s="353">
        <v>101.010187512</v>
      </c>
    </row>
    <row r="6898" spans="1:5">
      <c r="A6898" s="242" t="s">
        <v>11334</v>
      </c>
      <c r="B6898" s="220">
        <v>24566</v>
      </c>
      <c r="C6898" s="242" t="s">
        <v>14783</v>
      </c>
      <c r="D6898" s="353"/>
      <c r="E6898" s="353">
        <v>3468.1064937120009</v>
      </c>
    </row>
    <row r="6899" spans="1:5">
      <c r="A6899" s="242" t="s">
        <v>11335</v>
      </c>
      <c r="B6899" s="220">
        <v>24567</v>
      </c>
      <c r="C6899" s="242" t="s">
        <v>14783</v>
      </c>
      <c r="D6899" s="353"/>
      <c r="E6899" s="353">
        <v>1049.7300293520002</v>
      </c>
    </row>
    <row r="6900" spans="1:5">
      <c r="A6900" s="242" t="s">
        <v>11336</v>
      </c>
      <c r="B6900" s="220">
        <v>24568</v>
      </c>
      <c r="C6900" s="242" t="s">
        <v>14783</v>
      </c>
      <c r="D6900" s="353"/>
      <c r="E6900" s="353">
        <v>728.7279313680001</v>
      </c>
    </row>
    <row r="6901" spans="1:5">
      <c r="A6901" s="242" t="s">
        <v>11337</v>
      </c>
      <c r="B6901" s="220">
        <v>24570</v>
      </c>
      <c r="C6901" s="242" t="s">
        <v>28546</v>
      </c>
      <c r="D6901" s="353"/>
      <c r="E6901" s="353">
        <v>10.947183048000003</v>
      </c>
    </row>
    <row r="6902" spans="1:5">
      <c r="A6902" s="242" t="s">
        <v>11338</v>
      </c>
      <c r="B6902" s="220">
        <v>24571</v>
      </c>
      <c r="C6902" s="242" t="s">
        <v>3707</v>
      </c>
      <c r="D6902" s="353"/>
      <c r="E6902" s="353">
        <v>9.4342456080000012</v>
      </c>
    </row>
    <row r="6903" spans="1:5">
      <c r="A6903" s="242" t="s">
        <v>11340</v>
      </c>
      <c r="B6903" s="220">
        <v>24573</v>
      </c>
      <c r="C6903" s="242" t="s">
        <v>3709</v>
      </c>
      <c r="D6903" s="353"/>
      <c r="E6903" s="353">
        <v>20.284168392000005</v>
      </c>
    </row>
    <row r="6904" spans="1:5">
      <c r="A6904" s="242" t="s">
        <v>11342</v>
      </c>
      <c r="B6904" s="220">
        <v>24574</v>
      </c>
      <c r="C6904" s="242" t="s">
        <v>3711</v>
      </c>
      <c r="D6904" s="353"/>
      <c r="E6904" s="353">
        <v>1.6534244880000002</v>
      </c>
    </row>
    <row r="6905" spans="1:5">
      <c r="A6905" s="242" t="s">
        <v>11344</v>
      </c>
      <c r="B6905" s="220">
        <v>24575</v>
      </c>
      <c r="C6905" s="242" t="s">
        <v>3713</v>
      </c>
      <c r="D6905" s="353"/>
      <c r="E6905" s="353">
        <v>47.419782048000016</v>
      </c>
    </row>
    <row r="6906" spans="1:5">
      <c r="A6906" s="242" t="s">
        <v>11345</v>
      </c>
      <c r="B6906" s="220">
        <v>24577</v>
      </c>
      <c r="C6906" s="242" t="s">
        <v>7798</v>
      </c>
      <c r="D6906" s="353"/>
      <c r="E6906" s="353">
        <v>40.417043040000003</v>
      </c>
    </row>
    <row r="6907" spans="1:5">
      <c r="A6907" s="242" t="s">
        <v>11347</v>
      </c>
      <c r="B6907" s="220">
        <v>24578</v>
      </c>
      <c r="C6907" s="242" t="s">
        <v>3716</v>
      </c>
      <c r="D6907" s="353"/>
      <c r="E6907" s="353">
        <v>37.012933800000006</v>
      </c>
    </row>
    <row r="6908" spans="1:5">
      <c r="A6908" s="242" t="s">
        <v>11349</v>
      </c>
      <c r="B6908" s="220">
        <v>24579</v>
      </c>
      <c r="C6908" s="242" t="s">
        <v>3718</v>
      </c>
      <c r="D6908" s="353"/>
      <c r="E6908" s="353">
        <v>7.0999992720000016</v>
      </c>
    </row>
    <row r="6909" spans="1:5">
      <c r="A6909" s="242" t="s">
        <v>11351</v>
      </c>
      <c r="B6909" s="220">
        <v>24586</v>
      </c>
      <c r="C6909" s="242" t="s">
        <v>3720</v>
      </c>
      <c r="D6909" s="353"/>
      <c r="E6909" s="353">
        <v>463.40193117600006</v>
      </c>
    </row>
    <row r="6910" spans="1:5">
      <c r="A6910" s="242" t="s">
        <v>11353</v>
      </c>
      <c r="B6910" s="220">
        <v>24587</v>
      </c>
      <c r="C6910" s="242" t="s">
        <v>9445</v>
      </c>
      <c r="D6910" s="353"/>
      <c r="E6910" s="353">
        <v>98.232866640000012</v>
      </c>
    </row>
    <row r="6911" spans="1:5">
      <c r="A6911" s="242" t="s">
        <v>11354</v>
      </c>
      <c r="B6911" s="220">
        <v>24588</v>
      </c>
      <c r="C6911" s="242" t="s">
        <v>28538</v>
      </c>
      <c r="D6911" s="353"/>
      <c r="E6911" s="353">
        <v>57.675336552000012</v>
      </c>
    </row>
    <row r="6912" spans="1:5">
      <c r="A6912" s="242" t="s">
        <v>11356</v>
      </c>
      <c r="B6912" s="220">
        <v>24592</v>
      </c>
      <c r="C6912" s="242" t="s">
        <v>3724</v>
      </c>
      <c r="D6912" s="353"/>
      <c r="E6912" s="353">
        <v>2015.2867035600002</v>
      </c>
    </row>
    <row r="6913" spans="1:5">
      <c r="A6913" s="242" t="s">
        <v>11358</v>
      </c>
      <c r="B6913" s="220">
        <v>24593</v>
      </c>
      <c r="C6913" s="242" t="s">
        <v>28536</v>
      </c>
      <c r="D6913" s="353"/>
      <c r="E6913" s="353">
        <v>44.501974128000008</v>
      </c>
    </row>
    <row r="6914" spans="1:5">
      <c r="A6914" s="242" t="s">
        <v>11360</v>
      </c>
      <c r="B6914" s="220">
        <v>24594</v>
      </c>
      <c r="C6914" s="242" t="s">
        <v>6043</v>
      </c>
      <c r="D6914" s="353"/>
      <c r="E6914" s="353">
        <v>125.81155483200003</v>
      </c>
    </row>
    <row r="6915" spans="1:5">
      <c r="A6915" s="242" t="s">
        <v>11361</v>
      </c>
      <c r="B6915" s="220">
        <v>24596</v>
      </c>
      <c r="C6915" s="242" t="s">
        <v>14783</v>
      </c>
      <c r="D6915" s="353"/>
      <c r="E6915" s="353">
        <v>696.04848266400006</v>
      </c>
    </row>
    <row r="6916" spans="1:5">
      <c r="A6916" s="242" t="s">
        <v>11363</v>
      </c>
      <c r="B6916" s="220">
        <v>24597</v>
      </c>
      <c r="C6916" s="242" t="s">
        <v>14783</v>
      </c>
      <c r="D6916" s="353"/>
      <c r="E6916" s="353">
        <v>539.59994467200011</v>
      </c>
    </row>
    <row r="6917" spans="1:5">
      <c r="A6917" s="242" t="s">
        <v>11365</v>
      </c>
      <c r="B6917" s="220">
        <v>24598</v>
      </c>
      <c r="C6917" s="242" t="s">
        <v>3730</v>
      </c>
      <c r="D6917" s="353"/>
      <c r="E6917" s="353">
        <v>1361.9895102720002</v>
      </c>
    </row>
    <row r="6918" spans="1:5">
      <c r="A6918" s="242" t="s">
        <v>11367</v>
      </c>
      <c r="B6918" s="220">
        <v>24624</v>
      </c>
      <c r="C6918" s="242" t="s">
        <v>6143</v>
      </c>
      <c r="D6918" s="353"/>
      <c r="E6918" s="353">
        <v>819.41772420000029</v>
      </c>
    </row>
    <row r="6919" spans="1:5">
      <c r="A6919" s="242" t="s">
        <v>11369</v>
      </c>
      <c r="B6919" s="220">
        <v>24631</v>
      </c>
      <c r="C6919" s="242" t="s">
        <v>3733</v>
      </c>
      <c r="D6919" s="353"/>
      <c r="E6919" s="353">
        <v>2848.5586120320008</v>
      </c>
    </row>
    <row r="6920" spans="1:5">
      <c r="A6920" s="242" t="s">
        <v>11371</v>
      </c>
      <c r="B6920" s="220">
        <v>24637</v>
      </c>
      <c r="C6920" s="242" t="s">
        <v>3735</v>
      </c>
      <c r="D6920" s="353"/>
      <c r="E6920" s="353">
        <v>127.36771905600001</v>
      </c>
    </row>
    <row r="6921" spans="1:5">
      <c r="A6921" s="242" t="s">
        <v>11373</v>
      </c>
      <c r="B6921" s="220">
        <v>24638</v>
      </c>
      <c r="C6921" s="242" t="s">
        <v>3737</v>
      </c>
      <c r="D6921" s="353"/>
      <c r="E6921" s="353">
        <v>2.3342463360000005</v>
      </c>
    </row>
    <row r="6922" spans="1:5">
      <c r="A6922" s="242" t="s">
        <v>11375</v>
      </c>
      <c r="B6922" s="220">
        <v>24645</v>
      </c>
      <c r="C6922" s="242" t="s">
        <v>7743</v>
      </c>
      <c r="D6922" s="353"/>
      <c r="E6922" s="353">
        <v>33.457530816000002</v>
      </c>
    </row>
    <row r="6923" spans="1:5">
      <c r="A6923" s="242" t="s">
        <v>11377</v>
      </c>
      <c r="B6923" s="220">
        <v>24680</v>
      </c>
      <c r="C6923" s="242" t="s">
        <v>10353</v>
      </c>
      <c r="D6923" s="353"/>
      <c r="E6923" s="353">
        <v>110.73621391200001</v>
      </c>
    </row>
    <row r="6924" spans="1:5">
      <c r="A6924" s="242" t="s">
        <v>11379</v>
      </c>
      <c r="B6924" s="220">
        <v>24682</v>
      </c>
      <c r="C6924" s="242" t="s">
        <v>3741</v>
      </c>
      <c r="D6924" s="353"/>
      <c r="E6924" s="353">
        <v>2607.6989715840009</v>
      </c>
    </row>
    <row r="6925" spans="1:5">
      <c r="A6925" s="242" t="s">
        <v>11380</v>
      </c>
      <c r="B6925" s="220">
        <v>24683</v>
      </c>
      <c r="C6925" s="242" t="s">
        <v>3743</v>
      </c>
      <c r="D6925" s="353"/>
      <c r="E6925" s="353">
        <v>345.13345015200008</v>
      </c>
    </row>
    <row r="6926" spans="1:5">
      <c r="A6926" s="242" t="s">
        <v>11381</v>
      </c>
      <c r="B6926" s="220">
        <v>24691</v>
      </c>
      <c r="C6926" s="242" t="s">
        <v>16542</v>
      </c>
      <c r="D6926" s="353"/>
      <c r="E6926" s="353">
        <v>71.097252984000022</v>
      </c>
    </row>
    <row r="6927" spans="1:5">
      <c r="A6927" s="242" t="s">
        <v>11382</v>
      </c>
      <c r="B6927" s="220">
        <v>24695</v>
      </c>
      <c r="C6927" s="242" t="s">
        <v>16542</v>
      </c>
      <c r="D6927" s="353"/>
      <c r="E6927" s="353">
        <v>230.21504488800005</v>
      </c>
    </row>
    <row r="6928" spans="1:5">
      <c r="A6928" s="242" t="s">
        <v>11384</v>
      </c>
      <c r="B6928" s="220">
        <v>24721</v>
      </c>
      <c r="C6928" s="242" t="s">
        <v>3747</v>
      </c>
      <c r="D6928" s="353"/>
      <c r="E6928" s="353">
        <v>238.19038653600006</v>
      </c>
    </row>
    <row r="6929" spans="1:5">
      <c r="A6929" s="242" t="s">
        <v>11385</v>
      </c>
      <c r="B6929" s="220">
        <v>24732</v>
      </c>
      <c r="C6929" s="242" t="s">
        <v>3749</v>
      </c>
      <c r="D6929" s="353"/>
      <c r="E6929" s="353">
        <v>235.85614020000003</v>
      </c>
    </row>
    <row r="6930" spans="1:5">
      <c r="A6930" s="242" t="s">
        <v>11387</v>
      </c>
      <c r="B6930" s="220">
        <v>24738</v>
      </c>
      <c r="C6930" s="242" t="s">
        <v>1675</v>
      </c>
      <c r="D6930" s="353"/>
      <c r="E6930" s="353">
        <v>1234.3300104240002</v>
      </c>
    </row>
    <row r="6931" spans="1:5">
      <c r="A6931" s="242" t="s">
        <v>11389</v>
      </c>
      <c r="B6931" s="220">
        <v>24740</v>
      </c>
      <c r="C6931" s="242" t="s">
        <v>18974</v>
      </c>
      <c r="D6931" s="353"/>
      <c r="E6931" s="353">
        <v>1182.587549976</v>
      </c>
    </row>
    <row r="6932" spans="1:5">
      <c r="A6932" s="242" t="s">
        <v>11391</v>
      </c>
      <c r="B6932" s="220">
        <v>24741</v>
      </c>
      <c r="C6932" s="242" t="s">
        <v>3753</v>
      </c>
      <c r="D6932" s="353"/>
      <c r="E6932" s="353">
        <v>44.307453600000009</v>
      </c>
    </row>
    <row r="6933" spans="1:5">
      <c r="A6933" s="242" t="s">
        <v>11392</v>
      </c>
      <c r="B6933" s="220">
        <v>24800</v>
      </c>
      <c r="C6933" s="242" t="s">
        <v>16542</v>
      </c>
      <c r="D6933" s="353"/>
      <c r="E6933" s="353">
        <v>93.034845864000019</v>
      </c>
    </row>
    <row r="6934" spans="1:5">
      <c r="A6934" s="242" t="s">
        <v>11394</v>
      </c>
      <c r="B6934" s="220">
        <v>24847</v>
      </c>
      <c r="C6934" s="242" t="s">
        <v>10353</v>
      </c>
      <c r="D6934" s="353"/>
      <c r="E6934" s="353">
        <v>7.7375943360000026</v>
      </c>
    </row>
    <row r="6935" spans="1:5">
      <c r="A6935" s="242" t="s">
        <v>11396</v>
      </c>
      <c r="B6935" s="220">
        <v>24868</v>
      </c>
      <c r="C6935" s="242" t="s">
        <v>3757</v>
      </c>
      <c r="D6935" s="353"/>
      <c r="E6935" s="353">
        <v>61.911561384000009</v>
      </c>
    </row>
    <row r="6936" spans="1:5">
      <c r="A6936" s="242" t="s">
        <v>11398</v>
      </c>
      <c r="B6936" s="220">
        <v>24872</v>
      </c>
      <c r="C6936" s="242" t="s">
        <v>3759</v>
      </c>
      <c r="D6936" s="353"/>
      <c r="E6936" s="353">
        <v>6.7649916960000009</v>
      </c>
    </row>
    <row r="6937" spans="1:5">
      <c r="A6937" s="242" t="s">
        <v>11399</v>
      </c>
      <c r="B6937" s="220">
        <v>24873</v>
      </c>
      <c r="C6937" s="242" t="s">
        <v>3761</v>
      </c>
      <c r="D6937" s="353"/>
      <c r="E6937" s="353">
        <v>6.7649916960000009</v>
      </c>
    </row>
    <row r="6938" spans="1:5">
      <c r="A6938" s="242" t="s">
        <v>11400</v>
      </c>
      <c r="B6938" s="220">
        <v>24874</v>
      </c>
      <c r="C6938" s="242" t="s">
        <v>3763</v>
      </c>
      <c r="D6938" s="353"/>
      <c r="E6938" s="353">
        <v>6.7649916960000009</v>
      </c>
    </row>
    <row r="6939" spans="1:5">
      <c r="A6939" s="242" t="s">
        <v>11402</v>
      </c>
      <c r="B6939" s="220">
        <v>24875</v>
      </c>
      <c r="C6939" s="242" t="s">
        <v>3765</v>
      </c>
      <c r="D6939" s="353"/>
      <c r="E6939" s="353">
        <v>6.7649916960000009</v>
      </c>
    </row>
    <row r="6940" spans="1:5">
      <c r="A6940" s="242" t="s">
        <v>11403</v>
      </c>
      <c r="B6940" s="220">
        <v>24876</v>
      </c>
      <c r="C6940" s="242" t="s">
        <v>3767</v>
      </c>
      <c r="D6940" s="353"/>
      <c r="E6940" s="353">
        <v>6.7649916960000009</v>
      </c>
    </row>
    <row r="6941" spans="1:5">
      <c r="A6941" s="242" t="s">
        <v>11405</v>
      </c>
      <c r="B6941" s="220">
        <v>24909</v>
      </c>
      <c r="C6941" s="242" t="s">
        <v>3769</v>
      </c>
      <c r="D6941" s="353"/>
      <c r="E6941" s="353">
        <v>0.7780821120000001</v>
      </c>
    </row>
    <row r="6942" spans="1:5">
      <c r="A6942" s="242" t="s">
        <v>11407</v>
      </c>
      <c r="B6942" s="220">
        <v>24916</v>
      </c>
      <c r="C6942" s="242" t="s">
        <v>3771</v>
      </c>
      <c r="D6942" s="353"/>
      <c r="E6942" s="353">
        <v>52.477315776000012</v>
      </c>
    </row>
    <row r="6943" spans="1:5">
      <c r="A6943" s="242" t="s">
        <v>11409</v>
      </c>
      <c r="B6943" s="220">
        <v>24924</v>
      </c>
      <c r="C6943" s="242" t="s">
        <v>3773</v>
      </c>
      <c r="D6943" s="353"/>
      <c r="E6943" s="353">
        <v>17059.309818552003</v>
      </c>
    </row>
    <row r="6944" spans="1:5">
      <c r="A6944" s="242" t="s">
        <v>11411</v>
      </c>
      <c r="B6944" s="220">
        <v>24944</v>
      </c>
      <c r="C6944" s="242" t="s">
        <v>3775</v>
      </c>
      <c r="D6944" s="353"/>
      <c r="E6944" s="353">
        <v>0.9726026400000003</v>
      </c>
    </row>
    <row r="6945" spans="1:5">
      <c r="A6945" s="242" t="s">
        <v>11412</v>
      </c>
      <c r="B6945" s="220">
        <v>24947</v>
      </c>
      <c r="C6945" s="242" t="s">
        <v>28536</v>
      </c>
      <c r="D6945" s="353"/>
      <c r="E6945" s="353">
        <v>0.8753423760000002</v>
      </c>
    </row>
    <row r="6946" spans="1:5">
      <c r="A6946" s="242" t="s">
        <v>11413</v>
      </c>
      <c r="B6946" s="220">
        <v>24950</v>
      </c>
      <c r="C6946" s="242" t="s">
        <v>3778</v>
      </c>
      <c r="D6946" s="353"/>
      <c r="E6946" s="353">
        <v>23.493757104</v>
      </c>
    </row>
    <row r="6947" spans="1:5">
      <c r="A6947" s="242" t="s">
        <v>11415</v>
      </c>
      <c r="B6947" s="220">
        <v>24983</v>
      </c>
      <c r="C6947" s="242" t="s">
        <v>3780</v>
      </c>
      <c r="D6947" s="353"/>
      <c r="E6947" s="353">
        <v>109.76361127200001</v>
      </c>
    </row>
    <row r="6948" spans="1:5">
      <c r="A6948" s="242" t="s">
        <v>11416</v>
      </c>
      <c r="B6948" s="220">
        <v>24984</v>
      </c>
      <c r="C6948" s="242" t="s">
        <v>3780</v>
      </c>
      <c r="D6948" s="353"/>
      <c r="E6948" s="353">
        <v>154.35203896800004</v>
      </c>
    </row>
    <row r="6949" spans="1:5">
      <c r="A6949" s="242" t="s">
        <v>11418</v>
      </c>
      <c r="B6949" s="220">
        <v>24985</v>
      </c>
      <c r="C6949" s="242" t="s">
        <v>10353</v>
      </c>
      <c r="D6949" s="353"/>
      <c r="E6949" s="353">
        <v>5.7383555760000009</v>
      </c>
    </row>
    <row r="6950" spans="1:5">
      <c r="A6950" s="242" t="s">
        <v>11420</v>
      </c>
      <c r="B6950" s="220">
        <v>24988</v>
      </c>
      <c r="C6950" s="242" t="s">
        <v>10353</v>
      </c>
      <c r="D6950" s="353"/>
      <c r="E6950" s="353">
        <v>11.433484368000004</v>
      </c>
    </row>
    <row r="6951" spans="1:5">
      <c r="A6951" s="242" t="s">
        <v>11422</v>
      </c>
      <c r="B6951" s="220">
        <v>25014</v>
      </c>
      <c r="C6951" s="242" t="s">
        <v>3785</v>
      </c>
      <c r="D6951" s="353"/>
      <c r="E6951" s="353">
        <v>291.25126389600007</v>
      </c>
    </row>
    <row r="6952" spans="1:5">
      <c r="A6952" s="242" t="s">
        <v>11423</v>
      </c>
      <c r="B6952" s="220">
        <v>25015</v>
      </c>
      <c r="C6952" s="242" t="s">
        <v>3787</v>
      </c>
      <c r="D6952" s="353"/>
      <c r="E6952" s="353">
        <v>14.394519072000001</v>
      </c>
    </row>
    <row r="6953" spans="1:5">
      <c r="A6953" s="242" t="s">
        <v>11424</v>
      </c>
      <c r="B6953" s="220">
        <v>25025</v>
      </c>
      <c r="C6953" s="242" t="s">
        <v>3789</v>
      </c>
      <c r="D6953" s="353"/>
      <c r="E6953" s="353">
        <v>141.61094438400002</v>
      </c>
    </row>
    <row r="6954" spans="1:5">
      <c r="A6954" s="242" t="s">
        <v>11425</v>
      </c>
      <c r="B6954" s="220">
        <v>25026</v>
      </c>
      <c r="C6954" s="242" t="s">
        <v>3791</v>
      </c>
      <c r="D6954" s="353"/>
      <c r="E6954" s="353">
        <v>99.551283552000029</v>
      </c>
    </row>
    <row r="6955" spans="1:5">
      <c r="A6955" s="242" t="s">
        <v>11427</v>
      </c>
      <c r="B6955" s="220">
        <v>25027</v>
      </c>
      <c r="C6955" s="242" t="s">
        <v>11269</v>
      </c>
      <c r="D6955" s="353"/>
      <c r="E6955" s="353">
        <v>231.33894127200003</v>
      </c>
    </row>
    <row r="6956" spans="1:5">
      <c r="A6956" s="242" t="s">
        <v>11428</v>
      </c>
      <c r="B6956" s="220">
        <v>25039</v>
      </c>
      <c r="C6956" s="242" t="s">
        <v>11271</v>
      </c>
      <c r="D6956" s="353"/>
      <c r="E6956" s="353">
        <v>43.864379064000012</v>
      </c>
    </row>
    <row r="6957" spans="1:5">
      <c r="A6957" s="242" t="s">
        <v>11429</v>
      </c>
      <c r="B6957" s="220">
        <v>25040</v>
      </c>
      <c r="C6957" s="242" t="s">
        <v>11273</v>
      </c>
      <c r="D6957" s="353"/>
      <c r="E6957" s="353">
        <v>937.8807257520001</v>
      </c>
    </row>
    <row r="6958" spans="1:5">
      <c r="A6958" s="242" t="s">
        <v>11431</v>
      </c>
      <c r="B6958" s="220">
        <v>25041</v>
      </c>
      <c r="C6958" s="242" t="s">
        <v>4597</v>
      </c>
      <c r="D6958" s="353"/>
      <c r="E6958" s="353">
        <v>123.38004823200004</v>
      </c>
    </row>
    <row r="6959" spans="1:5">
      <c r="A6959" s="242" t="s">
        <v>11433</v>
      </c>
      <c r="B6959" s="220">
        <v>25042</v>
      </c>
      <c r="C6959" s="242" t="s">
        <v>22284</v>
      </c>
      <c r="D6959" s="353"/>
      <c r="E6959" s="353">
        <v>52.477315776000012</v>
      </c>
    </row>
    <row r="6960" spans="1:5">
      <c r="A6960" s="242" t="s">
        <v>11435</v>
      </c>
      <c r="B6960" s="220">
        <v>25043</v>
      </c>
      <c r="C6960" s="242" t="s">
        <v>16542</v>
      </c>
      <c r="D6960" s="353"/>
      <c r="E6960" s="353">
        <v>50.726631024000007</v>
      </c>
    </row>
    <row r="6961" spans="1:5">
      <c r="A6961" s="242" t="s">
        <v>11437</v>
      </c>
      <c r="B6961" s="220">
        <v>25046</v>
      </c>
      <c r="C6961" s="242" t="s">
        <v>11278</v>
      </c>
      <c r="D6961" s="353"/>
      <c r="E6961" s="353">
        <v>9.4342456080000012</v>
      </c>
    </row>
    <row r="6962" spans="1:5">
      <c r="A6962" s="242" t="s">
        <v>11439</v>
      </c>
      <c r="B6962" s="220">
        <v>25052</v>
      </c>
      <c r="C6962" s="242" t="s">
        <v>28544</v>
      </c>
      <c r="D6962" s="353"/>
      <c r="E6962" s="353">
        <v>382.33009778400009</v>
      </c>
    </row>
    <row r="6963" spans="1:5">
      <c r="A6963" s="242" t="s">
        <v>11441</v>
      </c>
      <c r="B6963" s="220">
        <v>25053</v>
      </c>
      <c r="C6963" s="242" t="s">
        <v>11281</v>
      </c>
      <c r="D6963" s="353"/>
      <c r="E6963" s="353">
        <v>375.38139225600003</v>
      </c>
    </row>
    <row r="6964" spans="1:5">
      <c r="A6964" s="242" t="s">
        <v>11443</v>
      </c>
      <c r="B6964" s="220">
        <v>25054</v>
      </c>
      <c r="C6964" s="242" t="s">
        <v>7612</v>
      </c>
      <c r="D6964" s="353"/>
      <c r="E6964" s="353">
        <v>311.91366664800006</v>
      </c>
    </row>
    <row r="6965" spans="1:5">
      <c r="A6965" s="242" t="s">
        <v>11444</v>
      </c>
      <c r="B6965" s="220">
        <v>25057</v>
      </c>
      <c r="C6965" s="242" t="s">
        <v>26</v>
      </c>
      <c r="D6965" s="353"/>
      <c r="E6965" s="353">
        <v>431.83557216000008</v>
      </c>
    </row>
    <row r="6966" spans="1:5">
      <c r="A6966" s="242" t="s">
        <v>11446</v>
      </c>
      <c r="B6966" s="220">
        <v>25058</v>
      </c>
      <c r="C6966" s="242" t="s">
        <v>28537</v>
      </c>
      <c r="D6966" s="353"/>
      <c r="E6966" s="353">
        <v>215.91778608000004</v>
      </c>
    </row>
    <row r="6967" spans="1:5">
      <c r="A6967" s="242" t="s">
        <v>11447</v>
      </c>
      <c r="B6967" s="220">
        <v>25059</v>
      </c>
      <c r="C6967" s="242" t="s">
        <v>28541</v>
      </c>
      <c r="D6967" s="353"/>
      <c r="E6967" s="353">
        <v>100.08081165600002</v>
      </c>
    </row>
    <row r="6968" spans="1:5">
      <c r="A6968" s="242" t="s">
        <v>11448</v>
      </c>
      <c r="B6968" s="220">
        <v>25062</v>
      </c>
      <c r="C6968" s="242" t="s">
        <v>28537</v>
      </c>
      <c r="D6968" s="353"/>
      <c r="E6968" s="353">
        <v>1286.8073262000003</v>
      </c>
    </row>
    <row r="6969" spans="1:5">
      <c r="A6969" s="242" t="s">
        <v>11450</v>
      </c>
      <c r="B6969" s="220">
        <v>25063</v>
      </c>
      <c r="C6969" s="242" t="s">
        <v>1399</v>
      </c>
      <c r="D6969" s="353"/>
      <c r="E6969" s="353">
        <v>9.4342456080000012</v>
      </c>
    </row>
    <row r="6970" spans="1:5">
      <c r="A6970" s="242" t="s">
        <v>11452</v>
      </c>
      <c r="B6970" s="220">
        <v>25083</v>
      </c>
      <c r="C6970" s="242" t="s">
        <v>11289</v>
      </c>
      <c r="D6970" s="353"/>
      <c r="E6970" s="353">
        <v>108.73697515200003</v>
      </c>
    </row>
    <row r="6971" spans="1:5">
      <c r="A6971" s="242" t="s">
        <v>11454</v>
      </c>
      <c r="B6971" s="220">
        <v>25085</v>
      </c>
      <c r="C6971" s="242" t="s">
        <v>16542</v>
      </c>
      <c r="D6971" s="353"/>
      <c r="E6971" s="353">
        <v>54.617041584000006</v>
      </c>
    </row>
    <row r="6972" spans="1:5">
      <c r="A6972" s="242" t="s">
        <v>11455</v>
      </c>
      <c r="B6972" s="220">
        <v>25098</v>
      </c>
      <c r="C6972" s="242" t="s">
        <v>24287</v>
      </c>
      <c r="D6972" s="353"/>
      <c r="E6972" s="353">
        <v>34.678687464000014</v>
      </c>
    </row>
    <row r="6973" spans="1:5">
      <c r="A6973" s="242" t="s">
        <v>11457</v>
      </c>
      <c r="B6973" s="220">
        <v>25099</v>
      </c>
      <c r="C6973" s="242" t="s">
        <v>16542</v>
      </c>
      <c r="D6973" s="353"/>
      <c r="E6973" s="353">
        <v>52.477315776000012</v>
      </c>
    </row>
    <row r="6974" spans="1:5">
      <c r="A6974" s="242" t="s">
        <v>11459</v>
      </c>
      <c r="B6974" s="220">
        <v>25108</v>
      </c>
      <c r="C6974" s="242" t="s">
        <v>11294</v>
      </c>
      <c r="D6974" s="353"/>
      <c r="E6974" s="353">
        <v>279.48277195200006</v>
      </c>
    </row>
    <row r="6975" spans="1:5">
      <c r="A6975" s="242" t="s">
        <v>11460</v>
      </c>
      <c r="B6975" s="220">
        <v>25143</v>
      </c>
      <c r="C6975" s="242" t="s">
        <v>11296</v>
      </c>
      <c r="D6975" s="353"/>
      <c r="E6975" s="353">
        <v>180.70957051200003</v>
      </c>
    </row>
    <row r="6976" spans="1:5">
      <c r="A6976" s="242" t="s">
        <v>11462</v>
      </c>
      <c r="B6976" s="220">
        <v>25172</v>
      </c>
      <c r="C6976" s="242" t="s">
        <v>11298</v>
      </c>
      <c r="D6976" s="353"/>
      <c r="E6976" s="353">
        <v>1.6534244880000002</v>
      </c>
    </row>
    <row r="6977" spans="1:5">
      <c r="A6977" s="242" t="s">
        <v>11464</v>
      </c>
      <c r="B6977" s="220">
        <v>25179</v>
      </c>
      <c r="C6977" s="242" t="s">
        <v>11300</v>
      </c>
      <c r="D6977" s="353"/>
      <c r="E6977" s="353">
        <v>4.5280056240000013</v>
      </c>
    </row>
    <row r="6978" spans="1:5">
      <c r="A6978" s="242" t="s">
        <v>11466</v>
      </c>
      <c r="B6978" s="220">
        <v>25212</v>
      </c>
      <c r="C6978" s="242" t="s">
        <v>11302</v>
      </c>
      <c r="D6978" s="353"/>
      <c r="E6978" s="353">
        <v>1262.3409664560002</v>
      </c>
    </row>
    <row r="6979" spans="1:5">
      <c r="A6979" s="242" t="s">
        <v>11467</v>
      </c>
      <c r="B6979" s="220">
        <v>25216</v>
      </c>
      <c r="C6979" s="242" t="s">
        <v>28537</v>
      </c>
      <c r="D6979" s="353"/>
      <c r="E6979" s="353">
        <v>19.938354120000003</v>
      </c>
    </row>
    <row r="6980" spans="1:5">
      <c r="A6980" s="242" t="s">
        <v>11468</v>
      </c>
      <c r="B6980" s="220">
        <v>25229</v>
      </c>
      <c r="C6980" s="242" t="s">
        <v>11305</v>
      </c>
      <c r="D6980" s="353"/>
      <c r="E6980" s="353">
        <v>0.8753423760000002</v>
      </c>
    </row>
    <row r="6981" spans="1:5">
      <c r="A6981" s="242" t="s">
        <v>11470</v>
      </c>
      <c r="B6981" s="220">
        <v>25231</v>
      </c>
      <c r="C6981" s="242" t="s">
        <v>11307</v>
      </c>
      <c r="D6981" s="353"/>
      <c r="E6981" s="353">
        <v>10743.325534656004</v>
      </c>
    </row>
    <row r="6982" spans="1:5">
      <c r="A6982" s="242" t="s">
        <v>11471</v>
      </c>
      <c r="B6982" s="220">
        <v>25232</v>
      </c>
      <c r="C6982" s="242" t="s">
        <v>19052</v>
      </c>
      <c r="D6982" s="353"/>
      <c r="E6982" s="353">
        <v>4150.6357996800007</v>
      </c>
    </row>
    <row r="6983" spans="1:5">
      <c r="A6983" s="242" t="s">
        <v>11472</v>
      </c>
      <c r="B6983" s="220">
        <v>25237</v>
      </c>
      <c r="C6983" s="242" t="s">
        <v>11310</v>
      </c>
      <c r="D6983" s="353"/>
      <c r="E6983" s="353">
        <v>1.4589039600000004</v>
      </c>
    </row>
    <row r="6984" spans="1:5">
      <c r="A6984" s="242" t="s">
        <v>11473</v>
      </c>
      <c r="B6984" s="220">
        <v>25238</v>
      </c>
      <c r="C6984" s="242" t="s">
        <v>11312</v>
      </c>
      <c r="D6984" s="353"/>
      <c r="E6984" s="353">
        <v>2.5287668640000005</v>
      </c>
    </row>
    <row r="6985" spans="1:5">
      <c r="A6985" s="242" t="s">
        <v>11475</v>
      </c>
      <c r="B6985" s="220">
        <v>25239</v>
      </c>
      <c r="C6985" s="242" t="s">
        <v>11314</v>
      </c>
      <c r="D6985" s="353"/>
      <c r="E6985" s="353">
        <v>2.0964990240000003</v>
      </c>
    </row>
    <row r="6986" spans="1:5">
      <c r="A6986" s="242" t="s">
        <v>11476</v>
      </c>
      <c r="B6986" s="220">
        <v>25248</v>
      </c>
      <c r="C6986" s="242" t="s">
        <v>7612</v>
      </c>
      <c r="D6986" s="353"/>
      <c r="E6986" s="353">
        <v>251.12600164800006</v>
      </c>
    </row>
    <row r="6987" spans="1:5">
      <c r="A6987" s="242" t="s">
        <v>11477</v>
      </c>
      <c r="B6987" s="220">
        <v>25250</v>
      </c>
      <c r="C6987" s="242" t="s">
        <v>11317</v>
      </c>
      <c r="D6987" s="353"/>
      <c r="E6987" s="353">
        <v>11776.229538336003</v>
      </c>
    </row>
    <row r="6988" spans="1:5">
      <c r="A6988" s="242" t="s">
        <v>11479</v>
      </c>
      <c r="B6988" s="220">
        <v>25251</v>
      </c>
      <c r="C6988" s="242" t="s">
        <v>11319</v>
      </c>
      <c r="D6988" s="353"/>
      <c r="E6988" s="353">
        <v>8997.6442829040006</v>
      </c>
    </row>
    <row r="6989" spans="1:5">
      <c r="A6989" s="242" t="s">
        <v>11481</v>
      </c>
      <c r="B6989" s="220">
        <v>25257</v>
      </c>
      <c r="C6989" s="242" t="s">
        <v>11281</v>
      </c>
      <c r="D6989" s="353"/>
      <c r="E6989" s="353">
        <v>8.0726019120000014</v>
      </c>
    </row>
    <row r="6990" spans="1:5">
      <c r="A6990" s="242" t="s">
        <v>11483</v>
      </c>
      <c r="B6990" s="220">
        <v>25258</v>
      </c>
      <c r="C6990" s="242" t="s">
        <v>11322</v>
      </c>
      <c r="D6990" s="353"/>
      <c r="E6990" s="353">
        <v>2.9718414000000006</v>
      </c>
    </row>
    <row r="6991" spans="1:5">
      <c r="A6991" s="242" t="s">
        <v>11485</v>
      </c>
      <c r="B6991" s="220">
        <v>25260</v>
      </c>
      <c r="C6991" s="242" t="s">
        <v>11324</v>
      </c>
      <c r="D6991" s="353"/>
      <c r="E6991" s="353">
        <v>0.54033480000000012</v>
      </c>
    </row>
    <row r="6992" spans="1:5">
      <c r="A6992" s="242" t="s">
        <v>11487</v>
      </c>
      <c r="B6992" s="220">
        <v>25267</v>
      </c>
      <c r="C6992" s="242" t="s">
        <v>11326</v>
      </c>
      <c r="D6992" s="353"/>
      <c r="E6992" s="353">
        <v>57.578076288000005</v>
      </c>
    </row>
    <row r="6993" spans="1:5">
      <c r="A6993" s="242" t="s">
        <v>11488</v>
      </c>
      <c r="B6993" s="220">
        <v>25268</v>
      </c>
      <c r="C6993" s="242" t="s">
        <v>11326</v>
      </c>
      <c r="D6993" s="353"/>
      <c r="E6993" s="353">
        <v>36.526632480000004</v>
      </c>
    </row>
    <row r="6994" spans="1:5">
      <c r="A6994" s="242" t="s">
        <v>11489</v>
      </c>
      <c r="B6994" s="220">
        <v>25281</v>
      </c>
      <c r="C6994" s="242" t="s">
        <v>7796</v>
      </c>
      <c r="D6994" s="353"/>
      <c r="E6994" s="353">
        <v>44.501974128000008</v>
      </c>
    </row>
    <row r="6995" spans="1:5">
      <c r="A6995" s="242" t="s">
        <v>11491</v>
      </c>
      <c r="B6995" s="220">
        <v>25286</v>
      </c>
      <c r="C6995" s="242" t="s">
        <v>11330</v>
      </c>
      <c r="D6995" s="353"/>
      <c r="E6995" s="353">
        <v>13200.454810872003</v>
      </c>
    </row>
    <row r="6996" spans="1:5">
      <c r="A6996" s="242" t="s">
        <v>11493</v>
      </c>
      <c r="B6996" s="220">
        <v>25307</v>
      </c>
      <c r="C6996" s="242" t="s">
        <v>11332</v>
      </c>
      <c r="D6996" s="353"/>
      <c r="E6996" s="353">
        <v>1494.8902576800003</v>
      </c>
    </row>
    <row r="6997" spans="1:5">
      <c r="A6997" s="242" t="s">
        <v>11494</v>
      </c>
      <c r="B6997" s="220">
        <v>25310</v>
      </c>
      <c r="C6997" s="242" t="s">
        <v>2656</v>
      </c>
      <c r="D6997" s="353"/>
      <c r="E6997" s="353">
        <v>8.8506840240000013</v>
      </c>
    </row>
    <row r="6998" spans="1:5">
      <c r="A6998" s="242" t="s">
        <v>11496</v>
      </c>
      <c r="B6998" s="220">
        <v>25312</v>
      </c>
      <c r="C6998" s="242" t="s">
        <v>16542</v>
      </c>
      <c r="D6998" s="353"/>
      <c r="E6998" s="353">
        <v>97.552044792000018</v>
      </c>
    </row>
    <row r="6999" spans="1:5">
      <c r="A6999" s="242" t="s">
        <v>11498</v>
      </c>
      <c r="B6999" s="220">
        <v>25325</v>
      </c>
      <c r="C6999" s="242" t="s">
        <v>10353</v>
      </c>
      <c r="D6999" s="353"/>
      <c r="E6999" s="353">
        <v>2.7773208720000007</v>
      </c>
    </row>
    <row r="7000" spans="1:5">
      <c r="A7000" s="242" t="s">
        <v>11499</v>
      </c>
      <c r="B7000" s="220">
        <v>25336</v>
      </c>
      <c r="C7000" s="242" t="s">
        <v>16542</v>
      </c>
      <c r="D7000" s="353"/>
      <c r="E7000" s="353">
        <v>398.08626055200006</v>
      </c>
    </row>
    <row r="7001" spans="1:5">
      <c r="A7001" s="242" t="s">
        <v>11501</v>
      </c>
      <c r="B7001" s="220">
        <v>25346</v>
      </c>
      <c r="C7001" s="242" t="s">
        <v>16542</v>
      </c>
      <c r="D7001" s="353"/>
      <c r="E7001" s="353">
        <v>250.49921328000008</v>
      </c>
    </row>
    <row r="7002" spans="1:5">
      <c r="A7002" s="242" t="s">
        <v>11502</v>
      </c>
      <c r="B7002" s="220">
        <v>25350</v>
      </c>
      <c r="C7002" s="242" t="s">
        <v>11339</v>
      </c>
      <c r="D7002" s="353"/>
      <c r="E7002" s="353">
        <v>156.25401746400001</v>
      </c>
    </row>
    <row r="7003" spans="1:5">
      <c r="A7003" s="242" t="s">
        <v>11503</v>
      </c>
      <c r="B7003" s="220">
        <v>25366</v>
      </c>
      <c r="C7003" s="242" t="s">
        <v>11341</v>
      </c>
      <c r="D7003" s="353"/>
      <c r="E7003" s="353">
        <v>14.643073080000002</v>
      </c>
    </row>
    <row r="7004" spans="1:5">
      <c r="A7004" s="242" t="s">
        <v>11504</v>
      </c>
      <c r="B7004" s="220">
        <v>25371</v>
      </c>
      <c r="C7004" s="242" t="s">
        <v>11343</v>
      </c>
      <c r="D7004" s="353"/>
      <c r="E7004" s="353">
        <v>6.2246568960000008</v>
      </c>
    </row>
    <row r="7005" spans="1:5">
      <c r="A7005" s="242" t="s">
        <v>11505</v>
      </c>
      <c r="B7005" s="220">
        <v>25372</v>
      </c>
      <c r="C7005" s="242" t="s">
        <v>22188</v>
      </c>
      <c r="D7005" s="353"/>
      <c r="E7005" s="353">
        <v>15.712935984000001</v>
      </c>
    </row>
    <row r="7006" spans="1:5">
      <c r="A7006" s="242" t="s">
        <v>11506</v>
      </c>
      <c r="B7006" s="220">
        <v>25382</v>
      </c>
      <c r="C7006" s="242" t="s">
        <v>11346</v>
      </c>
      <c r="D7006" s="353"/>
      <c r="E7006" s="353">
        <v>66.677314320000022</v>
      </c>
    </row>
    <row r="7007" spans="1:5">
      <c r="A7007" s="242" t="s">
        <v>11507</v>
      </c>
      <c r="B7007" s="220">
        <v>25393</v>
      </c>
      <c r="C7007" s="242" t="s">
        <v>11348</v>
      </c>
      <c r="D7007" s="353"/>
      <c r="E7007" s="353">
        <v>0</v>
      </c>
    </row>
    <row r="7008" spans="1:5">
      <c r="A7008" s="242" t="s">
        <v>11509</v>
      </c>
      <c r="B7008" s="220">
        <v>25400</v>
      </c>
      <c r="C7008" s="242" t="s">
        <v>11350</v>
      </c>
      <c r="D7008" s="353"/>
      <c r="E7008" s="353">
        <v>97.454784528000019</v>
      </c>
    </row>
    <row r="7009" spans="1:5">
      <c r="A7009" s="242" t="s">
        <v>11510</v>
      </c>
      <c r="B7009" s="220">
        <v>25410</v>
      </c>
      <c r="C7009" s="242" t="s">
        <v>11352</v>
      </c>
      <c r="D7009" s="353"/>
      <c r="E7009" s="353">
        <v>0.44307453600000002</v>
      </c>
    </row>
    <row r="7010" spans="1:5">
      <c r="A7010" s="242" t="s">
        <v>11512</v>
      </c>
      <c r="B7010" s="220">
        <v>25478</v>
      </c>
      <c r="C7010" s="242" t="s">
        <v>10697</v>
      </c>
      <c r="D7010" s="353"/>
      <c r="E7010" s="353">
        <v>85.934846592</v>
      </c>
    </row>
    <row r="7011" spans="1:5">
      <c r="A7011" s="242" t="s">
        <v>11513</v>
      </c>
      <c r="B7011" s="220">
        <v>25484</v>
      </c>
      <c r="C7011" s="242" t="s">
        <v>11355</v>
      </c>
      <c r="D7011" s="353"/>
      <c r="E7011" s="353">
        <v>11.725265160000003</v>
      </c>
    </row>
    <row r="7012" spans="1:5">
      <c r="A7012" s="242" t="s">
        <v>11514</v>
      </c>
      <c r="B7012" s="220">
        <v>25485</v>
      </c>
      <c r="C7012" s="242" t="s">
        <v>11357</v>
      </c>
      <c r="D7012" s="353"/>
      <c r="E7012" s="353">
        <v>0.7780821120000001</v>
      </c>
    </row>
    <row r="7013" spans="1:5">
      <c r="A7013" s="242" t="s">
        <v>11516</v>
      </c>
      <c r="B7013" s="220">
        <v>25486</v>
      </c>
      <c r="C7013" s="242" t="s">
        <v>11359</v>
      </c>
      <c r="D7013" s="353"/>
      <c r="E7013" s="353">
        <v>0.68082184800000023</v>
      </c>
    </row>
    <row r="7014" spans="1:5">
      <c r="A7014" s="242" t="s">
        <v>11518</v>
      </c>
      <c r="B7014" s="220">
        <v>25491</v>
      </c>
      <c r="C7014" s="242" t="s">
        <v>10353</v>
      </c>
      <c r="D7014" s="353"/>
      <c r="E7014" s="353">
        <v>141.76223812800004</v>
      </c>
    </row>
    <row r="7015" spans="1:5">
      <c r="A7015" s="242" t="s">
        <v>11520</v>
      </c>
      <c r="B7015" s="220">
        <v>25494</v>
      </c>
      <c r="C7015" s="242" t="s">
        <v>11362</v>
      </c>
      <c r="D7015" s="353"/>
      <c r="E7015" s="353">
        <v>0.68082184800000023</v>
      </c>
    </row>
    <row r="7016" spans="1:5">
      <c r="A7016" s="242" t="s">
        <v>11522</v>
      </c>
      <c r="B7016" s="220">
        <v>25535</v>
      </c>
      <c r="C7016" s="242" t="s">
        <v>11364</v>
      </c>
      <c r="D7016" s="353"/>
      <c r="E7016" s="353">
        <v>4.2362248320000004</v>
      </c>
    </row>
    <row r="7017" spans="1:5">
      <c r="A7017" s="242" t="s">
        <v>11524</v>
      </c>
      <c r="B7017" s="220">
        <v>25538</v>
      </c>
      <c r="C7017" s="242" t="s">
        <v>11366</v>
      </c>
      <c r="D7017" s="353"/>
      <c r="E7017" s="353">
        <v>3.8904105600000012</v>
      </c>
    </row>
    <row r="7018" spans="1:5">
      <c r="A7018" s="242" t="s">
        <v>11526</v>
      </c>
      <c r="B7018" s="220">
        <v>25539</v>
      </c>
      <c r="C7018" s="242" t="s">
        <v>11368</v>
      </c>
      <c r="D7018" s="353"/>
      <c r="E7018" s="353">
        <v>1.3184169120000002</v>
      </c>
    </row>
    <row r="7019" spans="1:5">
      <c r="A7019" s="242" t="s">
        <v>11528</v>
      </c>
      <c r="B7019" s="220">
        <v>25540</v>
      </c>
      <c r="C7019" s="242" t="s">
        <v>11370</v>
      </c>
      <c r="D7019" s="353"/>
      <c r="E7019" s="353">
        <v>0.9726026400000003</v>
      </c>
    </row>
    <row r="7020" spans="1:5">
      <c r="A7020" s="242" t="s">
        <v>11529</v>
      </c>
      <c r="B7020" s="220">
        <v>25541</v>
      </c>
      <c r="C7020" s="242" t="s">
        <v>11372</v>
      </c>
      <c r="D7020" s="353"/>
      <c r="E7020" s="353">
        <v>4.765752936000001</v>
      </c>
    </row>
    <row r="7021" spans="1:5">
      <c r="A7021" s="242" t="s">
        <v>11530</v>
      </c>
      <c r="B7021" s="220">
        <v>25542</v>
      </c>
      <c r="C7021" s="242" t="s">
        <v>11374</v>
      </c>
      <c r="D7021" s="353"/>
      <c r="E7021" s="353">
        <v>0.68082184800000023</v>
      </c>
    </row>
    <row r="7022" spans="1:5">
      <c r="A7022" s="242" t="s">
        <v>11532</v>
      </c>
      <c r="B7022" s="220">
        <v>25543</v>
      </c>
      <c r="C7022" s="242" t="s">
        <v>11376</v>
      </c>
      <c r="D7022" s="353"/>
      <c r="E7022" s="353">
        <v>0.8753423760000002</v>
      </c>
    </row>
    <row r="7023" spans="1:5">
      <c r="A7023" s="242" t="s">
        <v>11533</v>
      </c>
      <c r="B7023" s="220">
        <v>25550</v>
      </c>
      <c r="C7023" s="242" t="s">
        <v>11378</v>
      </c>
      <c r="D7023" s="353"/>
      <c r="E7023" s="353">
        <v>7152.0875467200021</v>
      </c>
    </row>
    <row r="7024" spans="1:5">
      <c r="A7024" s="242" t="s">
        <v>11534</v>
      </c>
      <c r="B7024" s="220">
        <v>25554</v>
      </c>
      <c r="C7024" s="242" t="s">
        <v>8358</v>
      </c>
      <c r="D7024" s="353"/>
      <c r="E7024" s="353">
        <v>859.83476724000013</v>
      </c>
    </row>
    <row r="7025" spans="1:5">
      <c r="A7025" s="242" t="s">
        <v>11535</v>
      </c>
      <c r="B7025" s="220">
        <v>25555</v>
      </c>
      <c r="C7025" s="242" t="s">
        <v>8798</v>
      </c>
      <c r="D7025" s="353"/>
      <c r="E7025" s="353">
        <v>0.34581427200000009</v>
      </c>
    </row>
    <row r="7026" spans="1:5">
      <c r="A7026" s="242" t="s">
        <v>11537</v>
      </c>
      <c r="B7026" s="220">
        <v>25556</v>
      </c>
      <c r="C7026" s="242" t="s">
        <v>98</v>
      </c>
      <c r="D7026" s="353"/>
      <c r="E7026" s="353">
        <v>0.7780821120000001</v>
      </c>
    </row>
    <row r="7027" spans="1:5">
      <c r="A7027" s="242" t="s">
        <v>11538</v>
      </c>
      <c r="B7027" s="220">
        <v>25559</v>
      </c>
      <c r="C7027" s="242" t="s">
        <v>11383</v>
      </c>
      <c r="D7027" s="353"/>
      <c r="E7027" s="353">
        <v>2111.0880636000006</v>
      </c>
    </row>
    <row r="7028" spans="1:5">
      <c r="A7028" s="242" t="s">
        <v>11539</v>
      </c>
      <c r="B7028" s="220">
        <v>25560</v>
      </c>
      <c r="C7028" s="242" t="s">
        <v>7753</v>
      </c>
      <c r="D7028" s="353"/>
      <c r="E7028" s="353">
        <v>26553.273228648006</v>
      </c>
    </row>
    <row r="7029" spans="1:5">
      <c r="A7029" s="242" t="s">
        <v>11540</v>
      </c>
      <c r="B7029" s="220">
        <v>25575</v>
      </c>
      <c r="C7029" s="242" t="s">
        <v>11386</v>
      </c>
      <c r="D7029" s="353"/>
      <c r="E7029" s="353">
        <v>73.528759584000028</v>
      </c>
    </row>
    <row r="7030" spans="1:5">
      <c r="A7030" s="242" t="s">
        <v>11541</v>
      </c>
      <c r="B7030" s="220">
        <v>25576</v>
      </c>
      <c r="C7030" s="242" t="s">
        <v>11388</v>
      </c>
      <c r="D7030" s="353"/>
      <c r="E7030" s="353">
        <v>88.020538920000007</v>
      </c>
    </row>
    <row r="7031" spans="1:5">
      <c r="A7031" s="242" t="s">
        <v>11543</v>
      </c>
      <c r="B7031" s="220">
        <v>25578</v>
      </c>
      <c r="C7031" s="242" t="s">
        <v>11390</v>
      </c>
      <c r="D7031" s="353"/>
      <c r="E7031" s="353">
        <v>6.8622519600000009</v>
      </c>
    </row>
    <row r="7032" spans="1:5">
      <c r="A7032" s="242" t="s">
        <v>11545</v>
      </c>
      <c r="B7032" s="220">
        <v>25582</v>
      </c>
      <c r="C7032" s="242" t="s">
        <v>4955</v>
      </c>
      <c r="D7032" s="353"/>
      <c r="E7032" s="353">
        <v>685.879381728</v>
      </c>
    </row>
    <row r="7033" spans="1:5">
      <c r="A7033" s="242" t="s">
        <v>11547</v>
      </c>
      <c r="B7033" s="220">
        <v>25587</v>
      </c>
      <c r="C7033" s="242" t="s">
        <v>11393</v>
      </c>
      <c r="D7033" s="353"/>
      <c r="E7033" s="353">
        <v>46.39314592800001</v>
      </c>
    </row>
    <row r="7034" spans="1:5">
      <c r="A7034" s="242" t="s">
        <v>11549</v>
      </c>
      <c r="B7034" s="220">
        <v>25591</v>
      </c>
      <c r="C7034" s="242" t="s">
        <v>11395</v>
      </c>
      <c r="D7034" s="353"/>
      <c r="E7034" s="353">
        <v>2.9718414000000006</v>
      </c>
    </row>
    <row r="7035" spans="1:5">
      <c r="A7035" s="242" t="s">
        <v>11551</v>
      </c>
      <c r="B7035" s="220">
        <v>25592</v>
      </c>
      <c r="C7035" s="242" t="s">
        <v>11397</v>
      </c>
      <c r="D7035" s="353"/>
      <c r="E7035" s="353">
        <v>1079.8374844080001</v>
      </c>
    </row>
    <row r="7036" spans="1:5">
      <c r="A7036" s="242" t="s">
        <v>11552</v>
      </c>
      <c r="B7036" s="220">
        <v>25593</v>
      </c>
      <c r="C7036" s="242" t="s">
        <v>7796</v>
      </c>
      <c r="D7036" s="353"/>
      <c r="E7036" s="353">
        <v>0</v>
      </c>
    </row>
    <row r="7037" spans="1:5">
      <c r="A7037" s="242" t="s">
        <v>11553</v>
      </c>
      <c r="B7037" s="220">
        <v>25598</v>
      </c>
      <c r="C7037" s="242" t="s">
        <v>16542</v>
      </c>
      <c r="D7037" s="353"/>
      <c r="E7037" s="353">
        <v>333.31092472800009</v>
      </c>
    </row>
    <row r="7038" spans="1:5">
      <c r="A7038" s="242" t="s">
        <v>11554</v>
      </c>
      <c r="B7038" s="220">
        <v>25600</v>
      </c>
      <c r="C7038" s="242" t="s">
        <v>11401</v>
      </c>
      <c r="D7038" s="353"/>
      <c r="E7038" s="353">
        <v>15378.501162888004</v>
      </c>
    </row>
    <row r="7039" spans="1:5">
      <c r="A7039" s="242" t="s">
        <v>11556</v>
      </c>
      <c r="B7039" s="220">
        <v>25601</v>
      </c>
      <c r="C7039" s="242" t="s">
        <v>7684</v>
      </c>
      <c r="D7039" s="353"/>
      <c r="E7039" s="353">
        <v>8979.7051675440016</v>
      </c>
    </row>
    <row r="7040" spans="1:5">
      <c r="A7040" s="242" t="s">
        <v>11558</v>
      </c>
      <c r="B7040" s="220">
        <v>25606</v>
      </c>
      <c r="C7040" s="242" t="s">
        <v>11404</v>
      </c>
      <c r="D7040" s="353"/>
      <c r="E7040" s="353">
        <v>2.8745811360000006</v>
      </c>
    </row>
    <row r="7041" spans="1:5">
      <c r="A7041" s="242" t="s">
        <v>11559</v>
      </c>
      <c r="B7041" s="220">
        <v>25607</v>
      </c>
      <c r="C7041" s="242" t="s">
        <v>11406</v>
      </c>
      <c r="D7041" s="353"/>
      <c r="E7041" s="353">
        <v>2.2369860720000005</v>
      </c>
    </row>
    <row r="7042" spans="1:5">
      <c r="A7042" s="242" t="s">
        <v>11560</v>
      </c>
      <c r="B7042" s="220">
        <v>25609</v>
      </c>
      <c r="C7042" s="242" t="s">
        <v>11408</v>
      </c>
      <c r="D7042" s="353"/>
      <c r="E7042" s="353">
        <v>235.42387236000002</v>
      </c>
    </row>
    <row r="7043" spans="1:5">
      <c r="A7043" s="242" t="s">
        <v>11562</v>
      </c>
      <c r="B7043" s="220">
        <v>25614</v>
      </c>
      <c r="C7043" s="242" t="s">
        <v>11410</v>
      </c>
      <c r="D7043" s="353"/>
      <c r="E7043" s="353">
        <v>11.282190624000002</v>
      </c>
    </row>
    <row r="7044" spans="1:5">
      <c r="A7044" s="242" t="s">
        <v>11563</v>
      </c>
      <c r="B7044" s="220">
        <v>25616</v>
      </c>
      <c r="C7044" s="242" t="s">
        <v>20836</v>
      </c>
      <c r="D7044" s="353"/>
      <c r="E7044" s="353">
        <v>89.576703144000021</v>
      </c>
    </row>
    <row r="7045" spans="1:5">
      <c r="A7045" s="242" t="s">
        <v>11564</v>
      </c>
      <c r="B7045" s="220">
        <v>25617</v>
      </c>
      <c r="C7045" s="242" t="s">
        <v>26831</v>
      </c>
      <c r="D7045" s="353"/>
      <c r="E7045" s="353">
        <v>4.9602734640000001</v>
      </c>
    </row>
    <row r="7046" spans="1:5">
      <c r="A7046" s="242" t="s">
        <v>11566</v>
      </c>
      <c r="B7046" s="220">
        <v>25618</v>
      </c>
      <c r="C7046" s="242" t="s">
        <v>11414</v>
      </c>
      <c r="D7046" s="353"/>
      <c r="E7046" s="353">
        <v>303.93832500000002</v>
      </c>
    </row>
    <row r="7047" spans="1:5">
      <c r="A7047" s="242" t="s">
        <v>11568</v>
      </c>
      <c r="B7047" s="220">
        <v>25624</v>
      </c>
      <c r="C7047" s="242" t="s">
        <v>10353</v>
      </c>
      <c r="D7047" s="353"/>
      <c r="E7047" s="353">
        <v>194.22874720800004</v>
      </c>
    </row>
    <row r="7048" spans="1:5">
      <c r="A7048" s="242" t="s">
        <v>11569</v>
      </c>
      <c r="B7048" s="220">
        <v>25631</v>
      </c>
      <c r="C7048" s="242" t="s">
        <v>11417</v>
      </c>
      <c r="D7048" s="353"/>
      <c r="E7048" s="353">
        <v>2813.1126491519999</v>
      </c>
    </row>
    <row r="7049" spans="1:5">
      <c r="A7049" s="242" t="s">
        <v>11571</v>
      </c>
      <c r="B7049" s="220">
        <v>25632</v>
      </c>
      <c r="C7049" s="242" t="s">
        <v>11419</v>
      </c>
      <c r="D7049" s="353"/>
      <c r="E7049" s="353">
        <v>847.96901503200002</v>
      </c>
    </row>
    <row r="7050" spans="1:5">
      <c r="A7050" s="242" t="s">
        <v>11573</v>
      </c>
      <c r="B7050" s="220">
        <v>25633</v>
      </c>
      <c r="C7050" s="242" t="s">
        <v>11421</v>
      </c>
      <c r="D7050" s="353"/>
      <c r="E7050" s="353">
        <v>126.784157472</v>
      </c>
    </row>
    <row r="7051" spans="1:5">
      <c r="A7051" s="242" t="s">
        <v>11575</v>
      </c>
      <c r="B7051" s="220">
        <v>25634</v>
      </c>
      <c r="C7051" s="242" t="s">
        <v>28538</v>
      </c>
      <c r="D7051" s="353"/>
      <c r="E7051" s="353">
        <v>5.1115672080000012</v>
      </c>
    </row>
    <row r="7052" spans="1:5">
      <c r="A7052" s="242" t="s">
        <v>11577</v>
      </c>
      <c r="B7052" s="220">
        <v>25642</v>
      </c>
      <c r="C7052" s="242" t="s">
        <v>20779</v>
      </c>
      <c r="D7052" s="353"/>
      <c r="E7052" s="353">
        <v>319.26221992800009</v>
      </c>
    </row>
    <row r="7053" spans="1:5">
      <c r="A7053" s="242" t="s">
        <v>11579</v>
      </c>
      <c r="B7053" s="220">
        <v>25643</v>
      </c>
      <c r="C7053" s="242" t="s">
        <v>20777</v>
      </c>
      <c r="D7053" s="353"/>
      <c r="E7053" s="353">
        <v>272.09099188800002</v>
      </c>
    </row>
    <row r="7054" spans="1:5">
      <c r="A7054" s="242" t="s">
        <v>11580</v>
      </c>
      <c r="B7054" s="220">
        <v>25645</v>
      </c>
      <c r="C7054" s="242" t="s">
        <v>11426</v>
      </c>
      <c r="D7054" s="353"/>
      <c r="E7054" s="353">
        <v>70.762245408000027</v>
      </c>
    </row>
    <row r="7055" spans="1:5">
      <c r="A7055" s="242" t="s">
        <v>11581</v>
      </c>
      <c r="B7055" s="220">
        <v>25646</v>
      </c>
      <c r="C7055" s="242" t="s">
        <v>20573</v>
      </c>
      <c r="D7055" s="353"/>
      <c r="E7055" s="353">
        <v>22.618414728000005</v>
      </c>
    </row>
    <row r="7056" spans="1:5">
      <c r="A7056" s="242" t="s">
        <v>11583</v>
      </c>
      <c r="B7056" s="220">
        <v>25649</v>
      </c>
      <c r="C7056" s="242" t="s">
        <v>26832</v>
      </c>
      <c r="D7056" s="353"/>
      <c r="E7056" s="353">
        <v>159.56086644000001</v>
      </c>
    </row>
    <row r="7057" spans="1:5">
      <c r="A7057" s="242" t="s">
        <v>11584</v>
      </c>
      <c r="B7057" s="220">
        <v>25650</v>
      </c>
      <c r="C7057" s="242" t="s">
        <v>11430</v>
      </c>
      <c r="D7057" s="353"/>
      <c r="E7057" s="353">
        <v>1158.8128187760001</v>
      </c>
    </row>
    <row r="7058" spans="1:5">
      <c r="A7058" s="242" t="s">
        <v>11585</v>
      </c>
      <c r="B7058" s="220">
        <v>25652</v>
      </c>
      <c r="C7058" s="242" t="s">
        <v>11432</v>
      </c>
      <c r="D7058" s="353"/>
      <c r="E7058" s="353">
        <v>37.110194064000012</v>
      </c>
    </row>
    <row r="7059" spans="1:5">
      <c r="A7059" s="242" t="s">
        <v>11586</v>
      </c>
      <c r="B7059" s="220">
        <v>25653</v>
      </c>
      <c r="C7059" s="242" t="s">
        <v>11434</v>
      </c>
      <c r="D7059" s="353"/>
      <c r="E7059" s="353">
        <v>247.38688483200005</v>
      </c>
    </row>
    <row r="7060" spans="1:5">
      <c r="A7060" s="242" t="s">
        <v>11587</v>
      </c>
      <c r="B7060" s="220">
        <v>25655</v>
      </c>
      <c r="C7060" s="242" t="s">
        <v>11436</v>
      </c>
      <c r="D7060" s="353"/>
      <c r="E7060" s="353">
        <v>21.937592880000004</v>
      </c>
    </row>
    <row r="7061" spans="1:5">
      <c r="A7061" s="242" t="s">
        <v>11588</v>
      </c>
      <c r="B7061" s="220">
        <v>25658</v>
      </c>
      <c r="C7061" s="242" t="s">
        <v>11438</v>
      </c>
      <c r="D7061" s="353"/>
      <c r="E7061" s="353">
        <v>46.738960200000008</v>
      </c>
    </row>
    <row r="7062" spans="1:5">
      <c r="A7062" s="242" t="s">
        <v>11589</v>
      </c>
      <c r="B7062" s="220">
        <v>25664</v>
      </c>
      <c r="C7062" s="242" t="s">
        <v>11440</v>
      </c>
      <c r="D7062" s="353"/>
      <c r="E7062" s="353">
        <v>2024.3751348960004</v>
      </c>
    </row>
    <row r="7063" spans="1:5">
      <c r="A7063" s="242" t="s">
        <v>11591</v>
      </c>
      <c r="B7063" s="220">
        <v>25665</v>
      </c>
      <c r="C7063" s="242" t="s">
        <v>11442</v>
      </c>
      <c r="D7063" s="353"/>
      <c r="E7063" s="353">
        <v>43.183557216000004</v>
      </c>
    </row>
    <row r="7064" spans="1:5">
      <c r="A7064" s="242" t="s">
        <v>11592</v>
      </c>
      <c r="B7064" s="220">
        <v>25666</v>
      </c>
      <c r="C7064" s="242" t="s">
        <v>3228</v>
      </c>
      <c r="D7064" s="353"/>
      <c r="E7064" s="353">
        <v>253.70880199200005</v>
      </c>
    </row>
    <row r="7065" spans="1:5">
      <c r="A7065" s="242" t="s">
        <v>11594</v>
      </c>
      <c r="B7065" s="220">
        <v>25667</v>
      </c>
      <c r="C7065" s="242" t="s">
        <v>11445</v>
      </c>
      <c r="D7065" s="353"/>
      <c r="E7065" s="353">
        <v>41.530132728000005</v>
      </c>
    </row>
    <row r="7066" spans="1:5">
      <c r="A7066" s="242" t="s">
        <v>11595</v>
      </c>
      <c r="B7066" s="220">
        <v>25668</v>
      </c>
      <c r="C7066" s="242" t="s">
        <v>16893</v>
      </c>
      <c r="D7066" s="353"/>
      <c r="E7066" s="353">
        <v>4.4307453599999995</v>
      </c>
    </row>
    <row r="7067" spans="1:5">
      <c r="A7067" s="242" t="s">
        <v>11597</v>
      </c>
      <c r="B7067" s="220">
        <v>25676</v>
      </c>
      <c r="C7067" s="242" t="s">
        <v>26831</v>
      </c>
      <c r="D7067" s="353"/>
      <c r="E7067" s="353">
        <v>13.713697224000002</v>
      </c>
    </row>
    <row r="7068" spans="1:5">
      <c r="A7068" s="242" t="s">
        <v>11598</v>
      </c>
      <c r="B7068" s="220">
        <v>25679</v>
      </c>
      <c r="C7068" s="242" t="s">
        <v>11449</v>
      </c>
      <c r="D7068" s="353"/>
      <c r="E7068" s="353">
        <v>334.28352736800008</v>
      </c>
    </row>
    <row r="7069" spans="1:5">
      <c r="A7069" s="242" t="s">
        <v>11599</v>
      </c>
      <c r="B7069" s="220">
        <v>25680</v>
      </c>
      <c r="C7069" s="242" t="s">
        <v>11451</v>
      </c>
      <c r="D7069" s="353"/>
      <c r="E7069" s="353">
        <v>6719.8089000240016</v>
      </c>
    </row>
    <row r="7070" spans="1:5">
      <c r="A7070" s="242" t="s">
        <v>11600</v>
      </c>
      <c r="B7070" s="220">
        <v>25681</v>
      </c>
      <c r="C7070" s="242" t="s">
        <v>11453</v>
      </c>
      <c r="D7070" s="353"/>
      <c r="E7070" s="353">
        <v>33.652051344000007</v>
      </c>
    </row>
    <row r="7071" spans="1:5">
      <c r="A7071" s="242" t="s">
        <v>11601</v>
      </c>
      <c r="B7071" s="220">
        <v>25685</v>
      </c>
      <c r="C7071" s="242" t="s">
        <v>8916</v>
      </c>
      <c r="D7071" s="353"/>
      <c r="E7071" s="353">
        <v>32.776708968000001</v>
      </c>
    </row>
    <row r="7072" spans="1:5">
      <c r="A7072" s="242" t="s">
        <v>11602</v>
      </c>
      <c r="B7072" s="220">
        <v>25686</v>
      </c>
      <c r="C7072" s="242" t="s">
        <v>11456</v>
      </c>
      <c r="D7072" s="353"/>
      <c r="E7072" s="353">
        <v>20.619175968</v>
      </c>
    </row>
    <row r="7073" spans="1:5">
      <c r="A7073" s="242" t="s">
        <v>11604</v>
      </c>
      <c r="B7073" s="220">
        <v>25724</v>
      </c>
      <c r="C7073" s="242" t="s">
        <v>11458</v>
      </c>
      <c r="D7073" s="353"/>
      <c r="E7073" s="353">
        <v>3.6526632480000005</v>
      </c>
    </row>
    <row r="7074" spans="1:5">
      <c r="A7074" s="242" t="s">
        <v>11605</v>
      </c>
      <c r="B7074" s="220">
        <v>25725</v>
      </c>
      <c r="C7074" s="242" t="s">
        <v>10353</v>
      </c>
      <c r="D7074" s="353"/>
      <c r="E7074" s="353">
        <v>1.6534244880000002</v>
      </c>
    </row>
    <row r="7075" spans="1:5">
      <c r="A7075" s="242" t="s">
        <v>11606</v>
      </c>
      <c r="B7075" s="220">
        <v>25729</v>
      </c>
      <c r="C7075" s="242" t="s">
        <v>11461</v>
      </c>
      <c r="D7075" s="353"/>
      <c r="E7075" s="353">
        <v>579.76843370400013</v>
      </c>
    </row>
    <row r="7076" spans="1:5">
      <c r="A7076" s="242" t="s">
        <v>11608</v>
      </c>
      <c r="B7076" s="220">
        <v>25730</v>
      </c>
      <c r="C7076" s="242" t="s">
        <v>11463</v>
      </c>
      <c r="D7076" s="353"/>
      <c r="E7076" s="353">
        <v>4307.4193452480013</v>
      </c>
    </row>
    <row r="7077" spans="1:5">
      <c r="A7077" s="242" t="s">
        <v>11609</v>
      </c>
      <c r="B7077" s="220">
        <v>25731</v>
      </c>
      <c r="C7077" s="242" t="s">
        <v>11465</v>
      </c>
      <c r="D7077" s="353"/>
      <c r="E7077" s="353">
        <v>1076.0875608960002</v>
      </c>
    </row>
    <row r="7078" spans="1:5">
      <c r="A7078" s="242" t="s">
        <v>11611</v>
      </c>
      <c r="B7078" s="220">
        <v>25733</v>
      </c>
      <c r="C7078" s="242" t="s">
        <v>26833</v>
      </c>
      <c r="D7078" s="353"/>
      <c r="E7078" s="353">
        <v>1354.3491762000003</v>
      </c>
    </row>
    <row r="7079" spans="1:5">
      <c r="A7079" s="242" t="s">
        <v>11613</v>
      </c>
      <c r="B7079" s="220">
        <v>25744</v>
      </c>
      <c r="C7079" s="242" t="s">
        <v>10362</v>
      </c>
      <c r="D7079" s="353"/>
      <c r="E7079" s="353">
        <v>47.711562839999999</v>
      </c>
    </row>
    <row r="7080" spans="1:5">
      <c r="A7080" s="242" t="s">
        <v>11615</v>
      </c>
      <c r="B7080" s="220">
        <v>25747</v>
      </c>
      <c r="C7080" s="242" t="s">
        <v>11469</v>
      </c>
      <c r="D7080" s="353"/>
      <c r="E7080" s="353">
        <v>0.54033480000000012</v>
      </c>
    </row>
    <row r="7081" spans="1:5">
      <c r="A7081" s="242" t="s">
        <v>11617</v>
      </c>
      <c r="B7081" s="220">
        <v>25752</v>
      </c>
      <c r="C7081" s="242" t="s">
        <v>15828</v>
      </c>
      <c r="D7081" s="353"/>
      <c r="E7081" s="353">
        <v>287.89038144</v>
      </c>
    </row>
    <row r="7082" spans="1:5">
      <c r="A7082" s="242" t="s">
        <v>11619</v>
      </c>
      <c r="B7082" s="220">
        <v>25756</v>
      </c>
      <c r="C7082" s="242" t="s">
        <v>7656</v>
      </c>
      <c r="D7082" s="353"/>
      <c r="E7082" s="353">
        <v>77.862244680000032</v>
      </c>
    </row>
    <row r="7083" spans="1:5">
      <c r="A7083" s="242" t="s">
        <v>11621</v>
      </c>
      <c r="B7083" s="220">
        <v>25758</v>
      </c>
      <c r="C7083" s="242" t="s">
        <v>4890</v>
      </c>
      <c r="D7083" s="353"/>
      <c r="E7083" s="353">
        <v>81.849915504000009</v>
      </c>
    </row>
    <row r="7084" spans="1:5">
      <c r="A7084" s="242" t="s">
        <v>11623</v>
      </c>
      <c r="B7084" s="220">
        <v>25764</v>
      </c>
      <c r="C7084" s="242" t="s">
        <v>11474</v>
      </c>
      <c r="D7084" s="353"/>
      <c r="E7084" s="353">
        <v>733.39642404000006</v>
      </c>
    </row>
    <row r="7085" spans="1:5">
      <c r="A7085" s="242" t="s">
        <v>11625</v>
      </c>
      <c r="B7085" s="220">
        <v>25765</v>
      </c>
      <c r="C7085" s="242" t="s">
        <v>7796</v>
      </c>
      <c r="D7085" s="353"/>
      <c r="E7085" s="353">
        <v>35.889037416000001</v>
      </c>
    </row>
    <row r="7086" spans="1:5">
      <c r="A7086" s="242" t="s">
        <v>11626</v>
      </c>
      <c r="B7086" s="220">
        <v>25766</v>
      </c>
      <c r="C7086" s="242" t="s">
        <v>7796</v>
      </c>
      <c r="D7086" s="353"/>
      <c r="E7086" s="353">
        <v>34.873207992000019</v>
      </c>
    </row>
    <row r="7087" spans="1:5">
      <c r="A7087" s="242" t="s">
        <v>11628</v>
      </c>
      <c r="B7087" s="220">
        <v>25767</v>
      </c>
      <c r="C7087" s="242" t="s">
        <v>11478</v>
      </c>
      <c r="D7087" s="353"/>
      <c r="E7087" s="353">
        <v>23.828764680000006</v>
      </c>
    </row>
    <row r="7088" spans="1:5">
      <c r="A7088" s="242" t="s">
        <v>11630</v>
      </c>
      <c r="B7088" s="220">
        <v>25769</v>
      </c>
      <c r="C7088" s="242" t="s">
        <v>11480</v>
      </c>
      <c r="D7088" s="353"/>
      <c r="E7088" s="353">
        <v>0.54033480000000012</v>
      </c>
    </row>
    <row r="7089" spans="1:5">
      <c r="A7089" s="242" t="s">
        <v>11631</v>
      </c>
      <c r="B7089" s="220">
        <v>25771</v>
      </c>
      <c r="C7089" s="242" t="s">
        <v>11482</v>
      </c>
      <c r="D7089" s="353"/>
      <c r="E7089" s="353">
        <v>91.673202168000017</v>
      </c>
    </row>
    <row r="7090" spans="1:5">
      <c r="A7090" s="242" t="s">
        <v>11632</v>
      </c>
      <c r="B7090" s="220">
        <v>25801</v>
      </c>
      <c r="C7090" s="242" t="s">
        <v>11484</v>
      </c>
      <c r="D7090" s="353"/>
      <c r="E7090" s="353">
        <v>104.51155701600003</v>
      </c>
    </row>
    <row r="7091" spans="1:5">
      <c r="A7091" s="242" t="s">
        <v>11634</v>
      </c>
      <c r="B7091" s="220">
        <v>25802</v>
      </c>
      <c r="C7091" s="242" t="s">
        <v>11486</v>
      </c>
      <c r="D7091" s="353"/>
      <c r="E7091" s="353">
        <v>2.3342463360000005</v>
      </c>
    </row>
    <row r="7092" spans="1:5">
      <c r="A7092" s="242" t="s">
        <v>11636</v>
      </c>
      <c r="B7092" s="220">
        <v>25806</v>
      </c>
      <c r="C7092" s="242" t="s">
        <v>26829</v>
      </c>
      <c r="D7092" s="353"/>
      <c r="E7092" s="353">
        <v>915.75941904000013</v>
      </c>
    </row>
    <row r="7093" spans="1:5">
      <c r="A7093" s="242" t="s">
        <v>11638</v>
      </c>
      <c r="B7093" s="220">
        <v>25807</v>
      </c>
      <c r="C7093" s="242" t="s">
        <v>10353</v>
      </c>
      <c r="D7093" s="353"/>
      <c r="E7093" s="353">
        <v>177.16497422400002</v>
      </c>
    </row>
    <row r="7094" spans="1:5">
      <c r="A7094" s="242" t="s">
        <v>11640</v>
      </c>
      <c r="B7094" s="220">
        <v>25810</v>
      </c>
      <c r="C7094" s="242" t="s">
        <v>11490</v>
      </c>
      <c r="D7094" s="353"/>
      <c r="E7094" s="353">
        <v>46.641699936000009</v>
      </c>
    </row>
    <row r="7095" spans="1:5">
      <c r="A7095" s="242" t="s">
        <v>11641</v>
      </c>
      <c r="B7095" s="220">
        <v>25834</v>
      </c>
      <c r="C7095" s="242" t="s">
        <v>11492</v>
      </c>
      <c r="D7095" s="353"/>
      <c r="E7095" s="353">
        <v>3.5554029840000005</v>
      </c>
    </row>
    <row r="7096" spans="1:5">
      <c r="A7096" s="242" t="s">
        <v>11643</v>
      </c>
      <c r="B7096" s="220">
        <v>25844</v>
      </c>
      <c r="C7096" s="242" t="s">
        <v>4800</v>
      </c>
      <c r="D7096" s="353"/>
      <c r="E7096" s="353">
        <v>506.72597544000001</v>
      </c>
    </row>
    <row r="7097" spans="1:5">
      <c r="A7097" s="242" t="s">
        <v>11645</v>
      </c>
      <c r="B7097" s="220">
        <v>25873</v>
      </c>
      <c r="C7097" s="242" t="s">
        <v>11495</v>
      </c>
      <c r="D7097" s="353"/>
      <c r="E7097" s="353">
        <v>843.98134420800022</v>
      </c>
    </row>
    <row r="7098" spans="1:5">
      <c r="A7098" s="242" t="s">
        <v>11646</v>
      </c>
      <c r="B7098" s="220">
        <v>25884</v>
      </c>
      <c r="C7098" s="242" t="s">
        <v>11497</v>
      </c>
      <c r="D7098" s="353"/>
      <c r="E7098" s="353">
        <v>1446.1628654160002</v>
      </c>
    </row>
    <row r="7099" spans="1:5">
      <c r="A7099" s="242" t="s">
        <v>11648</v>
      </c>
      <c r="B7099" s="220">
        <v>25891</v>
      </c>
      <c r="C7099" s="242" t="s">
        <v>7743</v>
      </c>
      <c r="D7099" s="353"/>
      <c r="E7099" s="353">
        <v>29.232112680000004</v>
      </c>
    </row>
    <row r="7100" spans="1:5">
      <c r="A7100" s="242" t="s">
        <v>11649</v>
      </c>
      <c r="B7100" s="220">
        <v>25894</v>
      </c>
      <c r="C7100" s="242" t="s">
        <v>11500</v>
      </c>
      <c r="D7100" s="353"/>
      <c r="E7100" s="353">
        <v>1.4589039600000004</v>
      </c>
    </row>
    <row r="7101" spans="1:5">
      <c r="A7101" s="242" t="s">
        <v>11651</v>
      </c>
      <c r="B7101" s="220">
        <v>25898</v>
      </c>
      <c r="C7101" s="242" t="s">
        <v>4955</v>
      </c>
      <c r="D7101" s="353"/>
      <c r="E7101" s="353">
        <v>2624.2332164640002</v>
      </c>
    </row>
    <row r="7102" spans="1:5">
      <c r="A7102" s="242" t="s">
        <v>11653</v>
      </c>
      <c r="B7102" s="220">
        <v>25900</v>
      </c>
      <c r="C7102" s="242" t="s">
        <v>4955</v>
      </c>
      <c r="D7102" s="353"/>
      <c r="E7102" s="353">
        <v>2624.2332164640002</v>
      </c>
    </row>
    <row r="7103" spans="1:5">
      <c r="A7103" s="242" t="s">
        <v>11655</v>
      </c>
      <c r="B7103" s="220">
        <v>25901</v>
      </c>
      <c r="C7103" s="242" t="s">
        <v>4955</v>
      </c>
      <c r="D7103" s="353"/>
      <c r="E7103" s="353">
        <v>2624.2332164640002</v>
      </c>
    </row>
    <row r="7104" spans="1:5">
      <c r="A7104" s="242" t="s">
        <v>11656</v>
      </c>
      <c r="B7104" s="220">
        <v>25905</v>
      </c>
      <c r="C7104" s="242" t="s">
        <v>7866</v>
      </c>
      <c r="D7104" s="353"/>
      <c r="E7104" s="353">
        <v>309.28763952000003</v>
      </c>
    </row>
    <row r="7105" spans="1:5">
      <c r="A7105" s="242" t="s">
        <v>11657</v>
      </c>
      <c r="B7105" s="220">
        <v>25906</v>
      </c>
      <c r="C7105" s="242" t="s">
        <v>7866</v>
      </c>
      <c r="D7105" s="353"/>
      <c r="E7105" s="353">
        <v>806.87115014400013</v>
      </c>
    </row>
    <row r="7106" spans="1:5">
      <c r="A7106" s="242" t="s">
        <v>11658</v>
      </c>
      <c r="B7106" s="220">
        <v>25907</v>
      </c>
      <c r="C7106" s="242" t="s">
        <v>7866</v>
      </c>
      <c r="D7106" s="353"/>
      <c r="E7106" s="353">
        <v>309.28763952000003</v>
      </c>
    </row>
    <row r="7107" spans="1:5">
      <c r="A7107" s="242" t="s">
        <v>11660</v>
      </c>
      <c r="B7107" s="220">
        <v>25908</v>
      </c>
      <c r="C7107" s="242" t="s">
        <v>11508</v>
      </c>
      <c r="D7107" s="353"/>
      <c r="E7107" s="353">
        <v>201.96634154400004</v>
      </c>
    </row>
    <row r="7108" spans="1:5">
      <c r="A7108" s="242" t="s">
        <v>11662</v>
      </c>
      <c r="B7108" s="220">
        <v>25918</v>
      </c>
      <c r="C7108" s="242" t="s">
        <v>4957</v>
      </c>
      <c r="D7108" s="353"/>
      <c r="E7108" s="353">
        <v>488.34378554400007</v>
      </c>
    </row>
    <row r="7109" spans="1:5">
      <c r="A7109" s="242" t="s">
        <v>15074</v>
      </c>
      <c r="B7109" s="220">
        <v>25952</v>
      </c>
      <c r="C7109" s="242" t="s">
        <v>11511</v>
      </c>
      <c r="D7109" s="353"/>
      <c r="E7109" s="353">
        <v>418.56494947200008</v>
      </c>
    </row>
    <row r="7110" spans="1:5">
      <c r="A7110" s="242" t="s">
        <v>15076</v>
      </c>
      <c r="B7110" s="220">
        <v>25964</v>
      </c>
      <c r="C7110" s="242" t="s">
        <v>10353</v>
      </c>
      <c r="D7110" s="353"/>
      <c r="E7110" s="353">
        <v>42.654029112000003</v>
      </c>
    </row>
    <row r="7111" spans="1:5">
      <c r="A7111" s="242" t="s">
        <v>18765</v>
      </c>
      <c r="B7111" s="220">
        <v>25965</v>
      </c>
      <c r="C7111" s="242" t="s">
        <v>26834</v>
      </c>
      <c r="D7111" s="353"/>
      <c r="E7111" s="353">
        <v>173.17730340000003</v>
      </c>
    </row>
    <row r="7112" spans="1:5">
      <c r="A7112" s="242" t="s">
        <v>18767</v>
      </c>
      <c r="B7112" s="220">
        <v>25966</v>
      </c>
      <c r="C7112" s="242" t="s">
        <v>11515</v>
      </c>
      <c r="D7112" s="353"/>
      <c r="E7112" s="353">
        <v>219.71093637600006</v>
      </c>
    </row>
    <row r="7113" spans="1:5">
      <c r="A7113" s="242" t="s">
        <v>18769</v>
      </c>
      <c r="B7113" s="220">
        <v>25967</v>
      </c>
      <c r="C7113" s="242" t="s">
        <v>11517</v>
      </c>
      <c r="D7113" s="353"/>
      <c r="E7113" s="353">
        <v>149.48902576800003</v>
      </c>
    </row>
    <row r="7114" spans="1:5">
      <c r="A7114" s="242" t="s">
        <v>18770</v>
      </c>
      <c r="B7114" s="220">
        <v>25976</v>
      </c>
      <c r="C7114" s="242" t="s">
        <v>11519</v>
      </c>
      <c r="D7114" s="353"/>
      <c r="E7114" s="353">
        <v>2258.9236648800006</v>
      </c>
    </row>
    <row r="7115" spans="1:5">
      <c r="A7115" s="242" t="s">
        <v>18772</v>
      </c>
      <c r="B7115" s="220">
        <v>25979</v>
      </c>
      <c r="C7115" s="242" t="s">
        <v>11521</v>
      </c>
      <c r="D7115" s="353"/>
      <c r="E7115" s="353">
        <v>72.99923148000002</v>
      </c>
    </row>
    <row r="7116" spans="1:5">
      <c r="A7116" s="242" t="s">
        <v>18773</v>
      </c>
      <c r="B7116" s="220">
        <v>25990</v>
      </c>
      <c r="C7116" s="242" t="s">
        <v>11523</v>
      </c>
      <c r="D7116" s="353"/>
      <c r="E7116" s="353">
        <v>72.653417208000022</v>
      </c>
    </row>
    <row r="7117" spans="1:5">
      <c r="A7117" s="242" t="s">
        <v>18775</v>
      </c>
      <c r="B7117" s="220">
        <v>26294</v>
      </c>
      <c r="C7117" s="242" t="s">
        <v>11525</v>
      </c>
      <c r="D7117" s="353"/>
      <c r="E7117" s="353">
        <v>843.53826967200018</v>
      </c>
    </row>
    <row r="7118" spans="1:5">
      <c r="A7118" s="242" t="s">
        <v>18777</v>
      </c>
      <c r="B7118" s="220">
        <v>26510</v>
      </c>
      <c r="C7118" s="242" t="s">
        <v>11527</v>
      </c>
      <c r="D7118" s="353"/>
      <c r="E7118" s="353">
        <v>18.047182320000001</v>
      </c>
    </row>
    <row r="7119" spans="1:5">
      <c r="A7119" s="242" t="s">
        <v>18779</v>
      </c>
      <c r="B7119" s="220">
        <v>26517</v>
      </c>
      <c r="C7119" s="242" t="s">
        <v>4800</v>
      </c>
      <c r="D7119" s="353"/>
      <c r="E7119" s="353">
        <v>900.24100358400017</v>
      </c>
    </row>
    <row r="7120" spans="1:5">
      <c r="A7120" s="242" t="s">
        <v>18781</v>
      </c>
      <c r="B7120" s="220">
        <v>26525</v>
      </c>
      <c r="C7120" s="242" t="s">
        <v>11332</v>
      </c>
      <c r="D7120" s="353"/>
      <c r="E7120" s="353">
        <v>1936.3545959760004</v>
      </c>
    </row>
    <row r="7121" spans="1:5">
      <c r="A7121" s="242" t="s">
        <v>18783</v>
      </c>
      <c r="B7121" s="220">
        <v>26541</v>
      </c>
      <c r="C7121" s="242" t="s">
        <v>11531</v>
      </c>
      <c r="D7121" s="353"/>
      <c r="E7121" s="353">
        <v>1431.9628668720002</v>
      </c>
    </row>
    <row r="7122" spans="1:5">
      <c r="A7122" s="242" t="s">
        <v>18785</v>
      </c>
      <c r="B7122" s="220">
        <v>26543</v>
      </c>
      <c r="C7122" s="242" t="s">
        <v>13286</v>
      </c>
      <c r="D7122" s="353"/>
      <c r="E7122" s="353">
        <v>194.76908200800003</v>
      </c>
    </row>
    <row r="7123" spans="1:5">
      <c r="A7123" s="242" t="s">
        <v>18787</v>
      </c>
      <c r="B7123" s="220">
        <v>26586</v>
      </c>
      <c r="C7123" s="242" t="s">
        <v>28545</v>
      </c>
      <c r="D7123" s="353"/>
      <c r="E7123" s="353">
        <v>24.120545472000003</v>
      </c>
    </row>
    <row r="7124" spans="1:5">
      <c r="A7124" s="242" t="s">
        <v>18789</v>
      </c>
      <c r="B7124" s="220">
        <v>26591</v>
      </c>
      <c r="C7124" s="242" t="s">
        <v>7890</v>
      </c>
      <c r="D7124" s="353"/>
      <c r="E7124" s="353">
        <v>23253.470218440005</v>
      </c>
    </row>
    <row r="7125" spans="1:5">
      <c r="A7125" s="242" t="s">
        <v>18791</v>
      </c>
      <c r="B7125" s="220">
        <v>26616</v>
      </c>
      <c r="C7125" s="242" t="s">
        <v>11536</v>
      </c>
      <c r="D7125" s="353"/>
      <c r="E7125" s="353">
        <v>10.849922784000002</v>
      </c>
    </row>
    <row r="7126" spans="1:5">
      <c r="A7126" s="242" t="s">
        <v>18793</v>
      </c>
      <c r="B7126" s="220">
        <v>26653</v>
      </c>
      <c r="C7126" s="242" t="s">
        <v>24287</v>
      </c>
      <c r="D7126" s="353"/>
      <c r="E7126" s="353">
        <v>74.306841696000006</v>
      </c>
    </row>
    <row r="7127" spans="1:5">
      <c r="A7127" s="242" t="s">
        <v>18795</v>
      </c>
      <c r="B7127" s="220">
        <v>26654</v>
      </c>
      <c r="C7127" s="242" t="s">
        <v>7743</v>
      </c>
      <c r="D7127" s="353"/>
      <c r="E7127" s="353">
        <v>113.59998835200003</v>
      </c>
    </row>
    <row r="7128" spans="1:5">
      <c r="A7128" s="242" t="s">
        <v>18797</v>
      </c>
      <c r="B7128" s="220">
        <v>26657</v>
      </c>
      <c r="C7128" s="242" t="s">
        <v>7798</v>
      </c>
      <c r="D7128" s="353"/>
      <c r="E7128" s="353">
        <v>151.585524792</v>
      </c>
    </row>
    <row r="7129" spans="1:5">
      <c r="A7129" s="242" t="s">
        <v>18799</v>
      </c>
      <c r="B7129" s="220">
        <v>26658</v>
      </c>
      <c r="C7129" s="242" t="s">
        <v>7798</v>
      </c>
      <c r="D7129" s="353"/>
      <c r="E7129" s="353">
        <v>165.00744122400005</v>
      </c>
    </row>
    <row r="7130" spans="1:5">
      <c r="A7130" s="242" t="s">
        <v>18801</v>
      </c>
      <c r="B7130" s="220">
        <v>26665</v>
      </c>
      <c r="C7130" s="242" t="s">
        <v>11542</v>
      </c>
      <c r="D7130" s="353"/>
      <c r="E7130" s="353">
        <v>7.1972595360000007</v>
      </c>
    </row>
    <row r="7131" spans="1:5">
      <c r="A7131" s="242" t="s">
        <v>18803</v>
      </c>
      <c r="B7131" s="220">
        <v>26669</v>
      </c>
      <c r="C7131" s="242" t="s">
        <v>11544</v>
      </c>
      <c r="D7131" s="353"/>
      <c r="E7131" s="353">
        <v>1.4589039600000004</v>
      </c>
    </row>
    <row r="7132" spans="1:5">
      <c r="A7132" s="242" t="s">
        <v>18805</v>
      </c>
      <c r="B7132" s="220">
        <v>26694</v>
      </c>
      <c r="C7132" s="242" t="s">
        <v>11546</v>
      </c>
      <c r="D7132" s="353"/>
      <c r="E7132" s="353">
        <v>3027.6147580560009</v>
      </c>
    </row>
    <row r="7133" spans="1:5">
      <c r="A7133" s="242" t="s">
        <v>18807</v>
      </c>
      <c r="B7133" s="220">
        <v>26702</v>
      </c>
      <c r="C7133" s="242" t="s">
        <v>11548</v>
      </c>
      <c r="D7133" s="353"/>
      <c r="E7133" s="353">
        <v>14.837593608000002</v>
      </c>
    </row>
    <row r="7134" spans="1:5">
      <c r="A7134" s="242" t="s">
        <v>18809</v>
      </c>
      <c r="B7134" s="220">
        <v>26703</v>
      </c>
      <c r="C7134" s="242" t="s">
        <v>11550</v>
      </c>
      <c r="D7134" s="353"/>
      <c r="E7134" s="353">
        <v>1.1238963840000005</v>
      </c>
    </row>
    <row r="7135" spans="1:5">
      <c r="A7135" s="242" t="s">
        <v>18811</v>
      </c>
      <c r="B7135" s="220">
        <v>26790</v>
      </c>
      <c r="C7135" s="242" t="s">
        <v>4</v>
      </c>
      <c r="D7135" s="353"/>
      <c r="E7135" s="353">
        <v>24.563620008000008</v>
      </c>
    </row>
    <row r="7136" spans="1:5">
      <c r="A7136" s="242" t="s">
        <v>18813</v>
      </c>
      <c r="B7136" s="220">
        <v>26811</v>
      </c>
      <c r="C7136" s="242" t="s">
        <v>15828</v>
      </c>
      <c r="D7136" s="353"/>
      <c r="E7136" s="353">
        <v>531.72186328800012</v>
      </c>
    </row>
    <row r="7137" spans="1:5">
      <c r="A7137" s="242" t="s">
        <v>18815</v>
      </c>
      <c r="B7137" s="220">
        <v>26812</v>
      </c>
      <c r="C7137" s="242" t="s">
        <v>15828</v>
      </c>
      <c r="D7137" s="353"/>
      <c r="E7137" s="353">
        <v>258.57181519200003</v>
      </c>
    </row>
    <row r="7138" spans="1:5">
      <c r="A7138" s="242" t="s">
        <v>18817</v>
      </c>
      <c r="B7138" s="220">
        <v>26842</v>
      </c>
      <c r="C7138" s="242" t="s">
        <v>11555</v>
      </c>
      <c r="D7138" s="353"/>
      <c r="E7138" s="353">
        <v>1.6534244880000002</v>
      </c>
    </row>
    <row r="7139" spans="1:5">
      <c r="A7139" s="242" t="s">
        <v>18818</v>
      </c>
      <c r="B7139" s="220">
        <v>26852</v>
      </c>
      <c r="C7139" s="242" t="s">
        <v>11557</v>
      </c>
      <c r="D7139" s="353"/>
      <c r="E7139" s="353">
        <v>6593.565077352001</v>
      </c>
    </row>
    <row r="7140" spans="1:5">
      <c r="A7140" s="242" t="s">
        <v>18819</v>
      </c>
      <c r="B7140" s="220">
        <v>26853</v>
      </c>
      <c r="C7140" s="242" t="s">
        <v>7835</v>
      </c>
      <c r="D7140" s="353"/>
      <c r="E7140" s="353">
        <v>636.71972162400016</v>
      </c>
    </row>
    <row r="7141" spans="1:5">
      <c r="A7141" s="242" t="s">
        <v>18820</v>
      </c>
      <c r="B7141" s="220">
        <v>26854</v>
      </c>
      <c r="C7141" s="242" t="s">
        <v>10353</v>
      </c>
      <c r="D7141" s="353"/>
      <c r="E7141" s="353">
        <v>48.143830680000001</v>
      </c>
    </row>
    <row r="7142" spans="1:5">
      <c r="A7142" s="242" t="s">
        <v>18821</v>
      </c>
      <c r="B7142" s="220">
        <v>26866</v>
      </c>
      <c r="C7142" s="242" t="s">
        <v>11561</v>
      </c>
      <c r="D7142" s="353"/>
      <c r="E7142" s="353">
        <v>12.643834320000002</v>
      </c>
    </row>
    <row r="7143" spans="1:5">
      <c r="A7143" s="242" t="s">
        <v>18822</v>
      </c>
      <c r="B7143" s="220">
        <v>26867</v>
      </c>
      <c r="C7143" s="242" t="s">
        <v>14920</v>
      </c>
      <c r="D7143" s="353"/>
      <c r="E7143" s="353">
        <v>168.21702993600002</v>
      </c>
    </row>
    <row r="7144" spans="1:5">
      <c r="A7144" s="242" t="s">
        <v>18823</v>
      </c>
      <c r="B7144" s="220">
        <v>26898</v>
      </c>
      <c r="C7144" s="242" t="s">
        <v>4643</v>
      </c>
      <c r="D7144" s="353"/>
      <c r="E7144" s="353">
        <v>101.88552988800002</v>
      </c>
    </row>
    <row r="7145" spans="1:5">
      <c r="A7145" s="242" t="s">
        <v>18825</v>
      </c>
      <c r="B7145" s="220">
        <v>26916</v>
      </c>
      <c r="C7145" s="242" t="s">
        <v>11565</v>
      </c>
      <c r="D7145" s="353"/>
      <c r="E7145" s="353">
        <v>53.395884936000009</v>
      </c>
    </row>
    <row r="7146" spans="1:5">
      <c r="A7146" s="242" t="s">
        <v>18827</v>
      </c>
      <c r="B7146" s="220">
        <v>26941</v>
      </c>
      <c r="C7146" s="242" t="s">
        <v>11567</v>
      </c>
      <c r="D7146" s="353"/>
      <c r="E7146" s="353">
        <v>2018.6367793200004</v>
      </c>
    </row>
    <row r="7147" spans="1:5">
      <c r="A7147" s="242" t="s">
        <v>18828</v>
      </c>
      <c r="B7147" s="220">
        <v>26942</v>
      </c>
      <c r="C7147" s="242" t="s">
        <v>10353</v>
      </c>
      <c r="D7147" s="353"/>
      <c r="E7147" s="353">
        <v>358.65262684800007</v>
      </c>
    </row>
    <row r="7148" spans="1:5">
      <c r="A7148" s="242" t="s">
        <v>18830</v>
      </c>
      <c r="B7148" s="220">
        <v>26945</v>
      </c>
      <c r="C7148" s="242" t="s">
        <v>11570</v>
      </c>
      <c r="D7148" s="353"/>
      <c r="E7148" s="353">
        <v>1.4589039600000004</v>
      </c>
    </row>
    <row r="7149" spans="1:5">
      <c r="A7149" s="242" t="s">
        <v>18832</v>
      </c>
      <c r="B7149" s="220">
        <v>26946</v>
      </c>
      <c r="C7149" s="242" t="s">
        <v>11572</v>
      </c>
      <c r="D7149" s="353"/>
      <c r="E7149" s="353">
        <v>6119.3240300880007</v>
      </c>
    </row>
    <row r="7150" spans="1:5">
      <c r="A7150" s="242" t="s">
        <v>18834</v>
      </c>
      <c r="B7150" s="220">
        <v>26949</v>
      </c>
      <c r="C7150" s="242" t="s">
        <v>11574</v>
      </c>
      <c r="D7150" s="353"/>
      <c r="E7150" s="353">
        <v>1597.4998362000003</v>
      </c>
    </row>
    <row r="7151" spans="1:5">
      <c r="A7151" s="242" t="s">
        <v>18835</v>
      </c>
      <c r="B7151" s="220">
        <v>27062</v>
      </c>
      <c r="C7151" s="242" t="s">
        <v>11576</v>
      </c>
      <c r="D7151" s="353"/>
      <c r="E7151" s="353">
        <v>611.57254003200001</v>
      </c>
    </row>
    <row r="7152" spans="1:5">
      <c r="A7152" s="242" t="s">
        <v>18836</v>
      </c>
      <c r="B7152" s="220">
        <v>27069</v>
      </c>
      <c r="C7152" s="242" t="s">
        <v>11578</v>
      </c>
      <c r="D7152" s="353"/>
      <c r="E7152" s="353">
        <v>296.21153736000008</v>
      </c>
    </row>
    <row r="7153" spans="1:5">
      <c r="A7153" s="242" t="s">
        <v>18837</v>
      </c>
      <c r="B7153" s="220">
        <v>27072</v>
      </c>
      <c r="C7153" s="242" t="s">
        <v>28544</v>
      </c>
      <c r="D7153" s="353"/>
      <c r="E7153" s="353">
        <v>41.875947000000004</v>
      </c>
    </row>
    <row r="7154" spans="1:5">
      <c r="A7154" s="242" t="s">
        <v>18839</v>
      </c>
      <c r="B7154" s="220">
        <v>27073</v>
      </c>
      <c r="C7154" s="242" t="s">
        <v>26835</v>
      </c>
      <c r="D7154" s="353"/>
      <c r="E7154" s="353">
        <v>288.66846355200005</v>
      </c>
    </row>
    <row r="7155" spans="1:5">
      <c r="A7155" s="242" t="s">
        <v>18841</v>
      </c>
      <c r="B7155" s="220">
        <v>27088</v>
      </c>
      <c r="C7155" s="242" t="s">
        <v>11582</v>
      </c>
      <c r="D7155" s="353"/>
      <c r="E7155" s="353">
        <v>2009.7860952960002</v>
      </c>
    </row>
    <row r="7156" spans="1:5">
      <c r="A7156" s="242" t="s">
        <v>18842</v>
      </c>
      <c r="B7156" s="220">
        <v>27091</v>
      </c>
      <c r="C7156" s="242" t="s">
        <v>6109</v>
      </c>
      <c r="D7156" s="353"/>
      <c r="E7156" s="353">
        <v>35.456769576000006</v>
      </c>
    </row>
    <row r="7157" spans="1:5">
      <c r="A7157" s="242" t="s">
        <v>18844</v>
      </c>
      <c r="B7157" s="220">
        <v>27092</v>
      </c>
      <c r="C7157" s="242" t="s">
        <v>4955</v>
      </c>
      <c r="D7157" s="353"/>
      <c r="E7157" s="353">
        <v>42.070467528000009</v>
      </c>
    </row>
    <row r="7158" spans="1:5">
      <c r="A7158" s="242" t="s">
        <v>18846</v>
      </c>
      <c r="B7158" s="220">
        <v>27093</v>
      </c>
      <c r="C7158" s="242" t="s">
        <v>16883</v>
      </c>
      <c r="D7158" s="353"/>
      <c r="E7158" s="353">
        <v>214.61017586400004</v>
      </c>
    </row>
    <row r="7159" spans="1:5">
      <c r="A7159" s="242" t="s">
        <v>18848</v>
      </c>
      <c r="B7159" s="220">
        <v>27097</v>
      </c>
      <c r="C7159" s="242" t="s">
        <v>11343</v>
      </c>
      <c r="D7159" s="353"/>
      <c r="E7159" s="353">
        <v>44.307453600000009</v>
      </c>
    </row>
    <row r="7160" spans="1:5">
      <c r="A7160" s="242" t="s">
        <v>18850</v>
      </c>
      <c r="B7160" s="220">
        <v>27103</v>
      </c>
      <c r="C7160" s="242" t="s">
        <v>20836</v>
      </c>
      <c r="D7160" s="353"/>
      <c r="E7160" s="353">
        <v>64.245807720000016</v>
      </c>
    </row>
    <row r="7161" spans="1:5">
      <c r="A7161" s="242" t="s">
        <v>18851</v>
      </c>
      <c r="B7161" s="220">
        <v>27116</v>
      </c>
      <c r="C7161" s="242" t="s">
        <v>26836</v>
      </c>
      <c r="D7161" s="353"/>
      <c r="E7161" s="353">
        <v>2689.6353406560006</v>
      </c>
    </row>
    <row r="7162" spans="1:5">
      <c r="A7162" s="242" t="s">
        <v>18853</v>
      </c>
      <c r="B7162" s="220">
        <v>27117</v>
      </c>
      <c r="C7162" s="242" t="s">
        <v>11590</v>
      </c>
      <c r="D7162" s="353"/>
      <c r="E7162" s="353">
        <v>16525.448229456004</v>
      </c>
    </row>
    <row r="7163" spans="1:5">
      <c r="A7163" s="242" t="s">
        <v>18854</v>
      </c>
      <c r="B7163" s="220">
        <v>27118</v>
      </c>
      <c r="C7163" s="242" t="s">
        <v>20786</v>
      </c>
      <c r="D7163" s="353"/>
      <c r="E7163" s="353">
        <v>21038.85400716</v>
      </c>
    </row>
    <row r="7164" spans="1:5">
      <c r="A7164" s="242" t="s">
        <v>18856</v>
      </c>
      <c r="B7164" s="220">
        <v>27122</v>
      </c>
      <c r="C7164" s="242" t="s">
        <v>11593</v>
      </c>
      <c r="D7164" s="353"/>
      <c r="E7164" s="353">
        <v>3928.2988361760003</v>
      </c>
    </row>
    <row r="7165" spans="1:5">
      <c r="A7165" s="242" t="s">
        <v>18857</v>
      </c>
      <c r="B7165" s="220">
        <v>27123</v>
      </c>
      <c r="C7165" s="242" t="s">
        <v>11593</v>
      </c>
      <c r="D7165" s="353"/>
      <c r="E7165" s="353">
        <v>1977.4524608640004</v>
      </c>
    </row>
    <row r="7166" spans="1:5">
      <c r="A7166" s="242" t="s">
        <v>18858</v>
      </c>
      <c r="B7166" s="220">
        <v>27125</v>
      </c>
      <c r="C7166" s="242" t="s">
        <v>11596</v>
      </c>
      <c r="D7166" s="353"/>
      <c r="E7166" s="353">
        <v>17.701368048000003</v>
      </c>
    </row>
    <row r="7167" spans="1:5">
      <c r="A7167" s="242" t="s">
        <v>18859</v>
      </c>
      <c r="B7167" s="220">
        <v>27128</v>
      </c>
      <c r="C7167" s="242" t="s">
        <v>7652</v>
      </c>
      <c r="D7167" s="353"/>
      <c r="E7167" s="353">
        <v>533.18076724800017</v>
      </c>
    </row>
    <row r="7168" spans="1:5">
      <c r="A7168" s="242" t="s">
        <v>18861</v>
      </c>
      <c r="B7168" s="220">
        <v>27130</v>
      </c>
      <c r="C7168" s="242" t="s">
        <v>14750</v>
      </c>
      <c r="D7168" s="353"/>
      <c r="E7168" s="353">
        <v>16.631505144000002</v>
      </c>
    </row>
    <row r="7169" spans="1:5">
      <c r="A7169" s="242" t="s">
        <v>18863</v>
      </c>
      <c r="B7169" s="220">
        <v>27133</v>
      </c>
      <c r="C7169" s="242" t="s">
        <v>16628</v>
      </c>
      <c r="D7169" s="353"/>
      <c r="E7169" s="353">
        <v>2.0964990240000003</v>
      </c>
    </row>
    <row r="7170" spans="1:5">
      <c r="A7170" s="242" t="s">
        <v>18865</v>
      </c>
      <c r="B7170" s="220">
        <v>27135</v>
      </c>
      <c r="C7170" s="242" t="s">
        <v>20797</v>
      </c>
      <c r="D7170" s="353"/>
      <c r="E7170" s="353">
        <v>476.24028602400006</v>
      </c>
    </row>
    <row r="7171" spans="1:5">
      <c r="A7171" s="242" t="s">
        <v>18867</v>
      </c>
      <c r="B7171" s="220">
        <v>27136</v>
      </c>
      <c r="C7171" s="242" t="s">
        <v>20797</v>
      </c>
      <c r="D7171" s="353"/>
      <c r="E7171" s="353">
        <v>476.24028602400006</v>
      </c>
    </row>
    <row r="7172" spans="1:5">
      <c r="A7172" s="242" t="s">
        <v>18869</v>
      </c>
      <c r="B7172" s="220">
        <v>27137</v>
      </c>
      <c r="C7172" s="242" t="s">
        <v>11603</v>
      </c>
      <c r="D7172" s="353"/>
      <c r="E7172" s="353">
        <v>270.96709550400004</v>
      </c>
    </row>
    <row r="7173" spans="1:5">
      <c r="A7173" s="242" t="s">
        <v>18870</v>
      </c>
      <c r="B7173" s="220">
        <v>27139</v>
      </c>
      <c r="C7173" s="242" t="s">
        <v>16881</v>
      </c>
      <c r="D7173" s="353"/>
      <c r="E7173" s="353">
        <v>230.40956541600005</v>
      </c>
    </row>
    <row r="7174" spans="1:5">
      <c r="A7174" s="242" t="s">
        <v>18871</v>
      </c>
      <c r="B7174" s="220">
        <v>27145</v>
      </c>
      <c r="C7174" s="242" t="s">
        <v>26837</v>
      </c>
      <c r="D7174" s="353"/>
      <c r="E7174" s="353">
        <v>133.34382194400001</v>
      </c>
    </row>
    <row r="7175" spans="1:5">
      <c r="A7175" s="242" t="s">
        <v>18872</v>
      </c>
      <c r="B7175" s="220">
        <v>27155</v>
      </c>
      <c r="C7175" s="242" t="s">
        <v>11607</v>
      </c>
      <c r="D7175" s="353"/>
      <c r="E7175" s="353">
        <v>9.7260264000000003</v>
      </c>
    </row>
    <row r="7176" spans="1:5">
      <c r="A7176" s="242" t="s">
        <v>18873</v>
      </c>
      <c r="B7176" s="220">
        <v>27158</v>
      </c>
      <c r="C7176" s="242" t="s">
        <v>26838</v>
      </c>
      <c r="D7176" s="353"/>
      <c r="E7176" s="353">
        <v>120.17045952000002</v>
      </c>
    </row>
    <row r="7177" spans="1:5">
      <c r="A7177" s="242" t="s">
        <v>18875</v>
      </c>
      <c r="B7177" s="220">
        <v>27159</v>
      </c>
      <c r="C7177" s="242" t="s">
        <v>11610</v>
      </c>
      <c r="D7177" s="353"/>
      <c r="E7177" s="353">
        <v>195.35264359200005</v>
      </c>
    </row>
    <row r="7178" spans="1:5">
      <c r="A7178" s="242" t="s">
        <v>18877</v>
      </c>
      <c r="B7178" s="220">
        <v>27160</v>
      </c>
      <c r="C7178" s="242" t="s">
        <v>11612</v>
      </c>
      <c r="D7178" s="353"/>
      <c r="E7178" s="353">
        <v>22.369860720000005</v>
      </c>
    </row>
    <row r="7179" spans="1:5">
      <c r="A7179" s="242" t="s">
        <v>18878</v>
      </c>
      <c r="B7179" s="220">
        <v>27161</v>
      </c>
      <c r="C7179" s="242" t="s">
        <v>11614</v>
      </c>
      <c r="D7179" s="353"/>
      <c r="E7179" s="353">
        <v>5.2088274720000012</v>
      </c>
    </row>
    <row r="7180" spans="1:5">
      <c r="A7180" s="242" t="s">
        <v>18879</v>
      </c>
      <c r="B7180" s="220">
        <v>27162</v>
      </c>
      <c r="C7180" s="242" t="s">
        <v>11616</v>
      </c>
      <c r="D7180" s="353"/>
      <c r="E7180" s="353">
        <v>0.54033480000000012</v>
      </c>
    </row>
    <row r="7181" spans="1:5">
      <c r="A7181" s="242" t="s">
        <v>18881</v>
      </c>
      <c r="B7181" s="220">
        <v>27163</v>
      </c>
      <c r="C7181" s="242" t="s">
        <v>11618</v>
      </c>
      <c r="D7181" s="353"/>
      <c r="E7181" s="353">
        <v>7.0999992720000016</v>
      </c>
    </row>
    <row r="7182" spans="1:5">
      <c r="A7182" s="242" t="s">
        <v>18883</v>
      </c>
      <c r="B7182" s="220">
        <v>27171</v>
      </c>
      <c r="C7182" s="242" t="s">
        <v>11620</v>
      </c>
      <c r="D7182" s="353"/>
      <c r="E7182" s="353">
        <v>19.354792536000009</v>
      </c>
    </row>
    <row r="7183" spans="1:5">
      <c r="A7183" s="242" t="s">
        <v>18884</v>
      </c>
      <c r="B7183" s="220">
        <v>27182</v>
      </c>
      <c r="C7183" s="242" t="s">
        <v>11622</v>
      </c>
      <c r="D7183" s="353"/>
      <c r="E7183" s="353">
        <v>16120.305196416</v>
      </c>
    </row>
    <row r="7184" spans="1:5">
      <c r="A7184" s="242" t="s">
        <v>18885</v>
      </c>
      <c r="B7184" s="220">
        <v>27183</v>
      </c>
      <c r="C7184" s="242" t="s">
        <v>11624</v>
      </c>
      <c r="D7184" s="353"/>
      <c r="E7184" s="353">
        <v>34.678687464000014</v>
      </c>
    </row>
    <row r="7185" spans="1:5">
      <c r="A7185" s="242" t="s">
        <v>18887</v>
      </c>
      <c r="B7185" s="220">
        <v>27196</v>
      </c>
      <c r="C7185" s="242" t="s">
        <v>26839</v>
      </c>
      <c r="D7185" s="353"/>
      <c r="E7185" s="353">
        <v>74.749916232000004</v>
      </c>
    </row>
    <row r="7186" spans="1:5">
      <c r="A7186" s="242" t="s">
        <v>18888</v>
      </c>
      <c r="B7186" s="220">
        <v>27198</v>
      </c>
      <c r="C7186" s="242" t="s">
        <v>11627</v>
      </c>
      <c r="D7186" s="353"/>
      <c r="E7186" s="353">
        <v>43970.976313344014</v>
      </c>
    </row>
    <row r="7187" spans="1:5">
      <c r="A7187" s="242" t="s">
        <v>18889</v>
      </c>
      <c r="B7187" s="220">
        <v>27199</v>
      </c>
      <c r="C7187" s="242" t="s">
        <v>11629</v>
      </c>
      <c r="D7187" s="353"/>
      <c r="E7187" s="353">
        <v>215.91778608000004</v>
      </c>
    </row>
    <row r="7188" spans="1:5">
      <c r="A7188" s="242" t="s">
        <v>18891</v>
      </c>
      <c r="B7188" s="220">
        <v>27200</v>
      </c>
      <c r="C7188" s="242" t="s">
        <v>10353</v>
      </c>
      <c r="D7188" s="353"/>
      <c r="E7188" s="353">
        <v>8.9479442880000022</v>
      </c>
    </row>
    <row r="7189" spans="1:5">
      <c r="A7189" s="242" t="s">
        <v>18893</v>
      </c>
      <c r="B7189" s="220">
        <v>27201</v>
      </c>
      <c r="C7189" s="242" t="s">
        <v>1360</v>
      </c>
      <c r="D7189" s="353"/>
      <c r="E7189" s="353">
        <v>7.2945198000000007</v>
      </c>
    </row>
    <row r="7190" spans="1:5">
      <c r="A7190" s="242" t="s">
        <v>18895</v>
      </c>
      <c r="B7190" s="220">
        <v>27202</v>
      </c>
      <c r="C7190" s="242" t="s">
        <v>11633</v>
      </c>
      <c r="D7190" s="353"/>
      <c r="E7190" s="353">
        <v>182.16847447200001</v>
      </c>
    </row>
    <row r="7191" spans="1:5">
      <c r="A7191" s="242" t="s">
        <v>18897</v>
      </c>
      <c r="B7191" s="220">
        <v>27204</v>
      </c>
      <c r="C7191" s="242" t="s">
        <v>11635</v>
      </c>
      <c r="D7191" s="353"/>
      <c r="E7191" s="353">
        <v>617.21363534400007</v>
      </c>
    </row>
    <row r="7192" spans="1:5">
      <c r="A7192" s="242" t="s">
        <v>18898</v>
      </c>
      <c r="B7192" s="220">
        <v>27206</v>
      </c>
      <c r="C7192" s="242" t="s">
        <v>11637</v>
      </c>
      <c r="D7192" s="353"/>
      <c r="E7192" s="353">
        <v>40.849310880000004</v>
      </c>
    </row>
    <row r="7193" spans="1:5">
      <c r="A7193" s="242" t="s">
        <v>18899</v>
      </c>
      <c r="B7193" s="220">
        <v>27212</v>
      </c>
      <c r="C7193" s="242" t="s">
        <v>11639</v>
      </c>
      <c r="D7193" s="353"/>
      <c r="E7193" s="353">
        <v>6.7649916960000009</v>
      </c>
    </row>
    <row r="7194" spans="1:5">
      <c r="A7194" s="242" t="s">
        <v>18901</v>
      </c>
      <c r="B7194" s="220">
        <v>27213</v>
      </c>
      <c r="C7194" s="242" t="s">
        <v>10368</v>
      </c>
      <c r="D7194" s="353"/>
      <c r="E7194" s="353">
        <v>9.628766136000003</v>
      </c>
    </row>
    <row r="7195" spans="1:5">
      <c r="A7195" s="242" t="s">
        <v>18903</v>
      </c>
      <c r="B7195" s="220">
        <v>27214</v>
      </c>
      <c r="C7195" s="242" t="s">
        <v>11642</v>
      </c>
      <c r="D7195" s="353"/>
      <c r="E7195" s="353">
        <v>35.554029840000005</v>
      </c>
    </row>
    <row r="7196" spans="1:5">
      <c r="A7196" s="242" t="s">
        <v>18905</v>
      </c>
      <c r="B7196" s="220">
        <v>27216</v>
      </c>
      <c r="C7196" s="242" t="s">
        <v>11644</v>
      </c>
      <c r="D7196" s="353"/>
      <c r="E7196" s="353">
        <v>3784.6886530320003</v>
      </c>
    </row>
    <row r="7197" spans="1:5">
      <c r="A7197" s="242" t="s">
        <v>18906</v>
      </c>
      <c r="B7197" s="220">
        <v>27217</v>
      </c>
      <c r="C7197" s="242" t="s">
        <v>26834</v>
      </c>
      <c r="D7197" s="353"/>
      <c r="E7197" s="353">
        <v>68.763006648000015</v>
      </c>
    </row>
    <row r="7198" spans="1:5">
      <c r="A7198" s="242" t="s">
        <v>18908</v>
      </c>
      <c r="B7198" s="220">
        <v>27218</v>
      </c>
      <c r="C7198" s="242" t="s">
        <v>11647</v>
      </c>
      <c r="D7198" s="353"/>
      <c r="E7198" s="353">
        <v>14.297258808000004</v>
      </c>
    </row>
    <row r="7199" spans="1:5">
      <c r="A7199" s="242" t="s">
        <v>18910</v>
      </c>
      <c r="B7199" s="220">
        <v>27219</v>
      </c>
      <c r="C7199" s="242" t="s">
        <v>9456</v>
      </c>
      <c r="D7199" s="353"/>
      <c r="E7199" s="353">
        <v>1.4589039600000004</v>
      </c>
    </row>
    <row r="7200" spans="1:5">
      <c r="A7200" s="242" t="s">
        <v>18912</v>
      </c>
      <c r="B7200" s="220">
        <v>27221</v>
      </c>
      <c r="C7200" s="242" t="s">
        <v>11650</v>
      </c>
      <c r="D7200" s="353"/>
      <c r="E7200" s="353">
        <v>186.25340556000003</v>
      </c>
    </row>
    <row r="7201" spans="1:5">
      <c r="A7201" s="242" t="s">
        <v>18914</v>
      </c>
      <c r="B7201" s="220">
        <v>27223</v>
      </c>
      <c r="C7201" s="242" t="s">
        <v>11652</v>
      </c>
      <c r="D7201" s="353"/>
      <c r="E7201" s="353">
        <v>1.3184169120000002</v>
      </c>
    </row>
    <row r="7202" spans="1:5">
      <c r="A7202" s="242" t="s">
        <v>18915</v>
      </c>
      <c r="B7202" s="220">
        <v>27224</v>
      </c>
      <c r="C7202" s="242" t="s">
        <v>11654</v>
      </c>
      <c r="D7202" s="353"/>
      <c r="E7202" s="353">
        <v>200.11839652800003</v>
      </c>
    </row>
    <row r="7203" spans="1:5">
      <c r="A7203" s="242" t="s">
        <v>18916</v>
      </c>
      <c r="B7203" s="220">
        <v>27226</v>
      </c>
      <c r="C7203" s="242" t="s">
        <v>10353</v>
      </c>
      <c r="D7203" s="353"/>
      <c r="E7203" s="353">
        <v>54.368487576000014</v>
      </c>
    </row>
    <row r="7204" spans="1:5">
      <c r="A7204" s="242" t="s">
        <v>18918</v>
      </c>
      <c r="B7204" s="220">
        <v>27227</v>
      </c>
      <c r="C7204" s="242" t="s">
        <v>26835</v>
      </c>
      <c r="D7204" s="353"/>
      <c r="E7204" s="353">
        <v>26.357531544000004</v>
      </c>
    </row>
    <row r="7205" spans="1:5">
      <c r="A7205" s="242" t="s">
        <v>18919</v>
      </c>
      <c r="B7205" s="220">
        <v>27230</v>
      </c>
      <c r="C7205" s="242" t="s">
        <v>10353</v>
      </c>
      <c r="D7205" s="353"/>
      <c r="E7205" s="353">
        <v>32.344441128</v>
      </c>
    </row>
    <row r="7206" spans="1:5">
      <c r="A7206" s="242" t="s">
        <v>18920</v>
      </c>
      <c r="B7206" s="220">
        <v>27231</v>
      </c>
      <c r="C7206" s="242" t="s">
        <v>11659</v>
      </c>
      <c r="D7206" s="353"/>
      <c r="E7206" s="353">
        <v>16268.140797696005</v>
      </c>
    </row>
    <row r="7207" spans="1:5">
      <c r="A7207" s="242" t="s">
        <v>18922</v>
      </c>
      <c r="B7207" s="220">
        <v>27232</v>
      </c>
      <c r="C7207" s="242" t="s">
        <v>11661</v>
      </c>
      <c r="D7207" s="353"/>
      <c r="E7207" s="353">
        <v>398.4320748240001</v>
      </c>
    </row>
    <row r="7208" spans="1:5">
      <c r="A7208" s="242" t="s">
        <v>18923</v>
      </c>
      <c r="B7208" s="220">
        <v>27233</v>
      </c>
      <c r="C7208" s="242" t="s">
        <v>15073</v>
      </c>
      <c r="D7208" s="353"/>
      <c r="E7208" s="353">
        <v>105.19237886400002</v>
      </c>
    </row>
    <row r="7209" spans="1:5">
      <c r="A7209" s="242" t="s">
        <v>18924</v>
      </c>
      <c r="B7209" s="220">
        <v>27234</v>
      </c>
      <c r="C7209" s="242" t="s">
        <v>15075</v>
      </c>
      <c r="D7209" s="353"/>
      <c r="E7209" s="353">
        <v>74.749916232000004</v>
      </c>
    </row>
    <row r="7210" spans="1:5">
      <c r="A7210" s="242" t="s">
        <v>18925</v>
      </c>
      <c r="B7210" s="220">
        <v>27235</v>
      </c>
      <c r="C7210" s="242" t="s">
        <v>18764</v>
      </c>
      <c r="D7210" s="353"/>
      <c r="E7210" s="353">
        <v>13.18416912</v>
      </c>
    </row>
    <row r="7211" spans="1:5">
      <c r="A7211" s="242" t="s">
        <v>18926</v>
      </c>
      <c r="B7211" s="220">
        <v>27239</v>
      </c>
      <c r="C7211" s="242" t="s">
        <v>18766</v>
      </c>
      <c r="D7211" s="353"/>
      <c r="E7211" s="353">
        <v>188.44716484800003</v>
      </c>
    </row>
    <row r="7212" spans="1:5">
      <c r="A7212" s="242" t="s">
        <v>18928</v>
      </c>
      <c r="B7212" s="220">
        <v>27240</v>
      </c>
      <c r="C7212" s="242" t="s">
        <v>18768</v>
      </c>
      <c r="D7212" s="353"/>
      <c r="E7212" s="353">
        <v>86.367114432000008</v>
      </c>
    </row>
    <row r="7213" spans="1:5">
      <c r="A7213" s="242" t="s">
        <v>18930</v>
      </c>
      <c r="B7213" s="220">
        <v>27241</v>
      </c>
      <c r="C7213" s="242" t="s">
        <v>7903</v>
      </c>
      <c r="D7213" s="353"/>
      <c r="E7213" s="353">
        <v>219.22463505600007</v>
      </c>
    </row>
    <row r="7214" spans="1:5">
      <c r="A7214" s="242" t="s">
        <v>18932</v>
      </c>
      <c r="B7214" s="220">
        <v>27242</v>
      </c>
      <c r="C7214" s="242" t="s">
        <v>18771</v>
      </c>
      <c r="D7214" s="353"/>
      <c r="E7214" s="353">
        <v>200.41017732000003</v>
      </c>
    </row>
    <row r="7215" spans="1:5">
      <c r="A7215" s="242" t="s">
        <v>18934</v>
      </c>
      <c r="B7215" s="220">
        <v>27243</v>
      </c>
      <c r="C7215" s="242" t="s">
        <v>26840</v>
      </c>
      <c r="D7215" s="353"/>
      <c r="E7215" s="353">
        <v>17.701368048000003</v>
      </c>
    </row>
    <row r="7216" spans="1:5">
      <c r="A7216" s="242" t="s">
        <v>18936</v>
      </c>
      <c r="B7216" s="220">
        <v>27244</v>
      </c>
      <c r="C7216" s="242" t="s">
        <v>18774</v>
      </c>
      <c r="D7216" s="353"/>
      <c r="E7216" s="353">
        <v>227.00545617600005</v>
      </c>
    </row>
    <row r="7217" spans="1:5">
      <c r="A7217" s="242" t="s">
        <v>18938</v>
      </c>
      <c r="B7217" s="220">
        <v>27245</v>
      </c>
      <c r="C7217" s="242" t="s">
        <v>18776</v>
      </c>
      <c r="D7217" s="353"/>
      <c r="E7217" s="353">
        <v>0.44307453600000002</v>
      </c>
    </row>
    <row r="7218" spans="1:5">
      <c r="A7218" s="242" t="s">
        <v>18939</v>
      </c>
      <c r="B7218" s="220">
        <v>27246</v>
      </c>
      <c r="C7218" s="242" t="s">
        <v>18778</v>
      </c>
      <c r="D7218" s="353"/>
      <c r="E7218" s="353">
        <v>18.825264432000008</v>
      </c>
    </row>
    <row r="7219" spans="1:5">
      <c r="A7219" s="242" t="s">
        <v>18941</v>
      </c>
      <c r="B7219" s="220">
        <v>27247</v>
      </c>
      <c r="C7219" s="242" t="s">
        <v>18780</v>
      </c>
      <c r="D7219" s="353"/>
      <c r="E7219" s="353">
        <v>18.825264432000008</v>
      </c>
    </row>
    <row r="7220" spans="1:5">
      <c r="A7220" s="242" t="s">
        <v>18943</v>
      </c>
      <c r="B7220" s="220">
        <v>27248</v>
      </c>
      <c r="C7220" s="242" t="s">
        <v>18782</v>
      </c>
      <c r="D7220" s="353"/>
      <c r="E7220" s="353">
        <v>18.825264432000008</v>
      </c>
    </row>
    <row r="7221" spans="1:5">
      <c r="A7221" s="242" t="s">
        <v>18944</v>
      </c>
      <c r="B7221" s="220">
        <v>27249</v>
      </c>
      <c r="C7221" s="242" t="s">
        <v>18784</v>
      </c>
      <c r="D7221" s="353"/>
      <c r="E7221" s="353">
        <v>18.825264432000008</v>
      </c>
    </row>
    <row r="7222" spans="1:5">
      <c r="A7222" s="242" t="s">
        <v>18946</v>
      </c>
      <c r="B7222" s="220">
        <v>27250</v>
      </c>
      <c r="C7222" s="242" t="s">
        <v>18786</v>
      </c>
      <c r="D7222" s="353"/>
      <c r="E7222" s="353">
        <v>18.825264432000008</v>
      </c>
    </row>
    <row r="7223" spans="1:5">
      <c r="A7223" s="242" t="s">
        <v>18947</v>
      </c>
      <c r="B7223" s="220">
        <v>27251</v>
      </c>
      <c r="C7223" s="242" t="s">
        <v>18788</v>
      </c>
      <c r="D7223" s="353"/>
      <c r="E7223" s="353">
        <v>18.825264432000008</v>
      </c>
    </row>
    <row r="7224" spans="1:5">
      <c r="A7224" s="242" t="s">
        <v>18949</v>
      </c>
      <c r="B7224" s="220">
        <v>27252</v>
      </c>
      <c r="C7224" s="242" t="s">
        <v>18790</v>
      </c>
      <c r="D7224" s="353"/>
      <c r="E7224" s="353">
        <v>18.825264432000008</v>
      </c>
    </row>
    <row r="7225" spans="1:5">
      <c r="A7225" s="242" t="s">
        <v>18950</v>
      </c>
      <c r="B7225" s="220">
        <v>27253</v>
      </c>
      <c r="C7225" s="242" t="s">
        <v>18792</v>
      </c>
      <c r="D7225" s="353"/>
      <c r="E7225" s="353">
        <v>18.825264432000008</v>
      </c>
    </row>
    <row r="7226" spans="1:5">
      <c r="A7226" s="242" t="s">
        <v>18952</v>
      </c>
      <c r="B7226" s="220">
        <v>27254</v>
      </c>
      <c r="C7226" s="242" t="s">
        <v>18794</v>
      </c>
      <c r="D7226" s="353"/>
      <c r="E7226" s="353">
        <v>18.825264432000008</v>
      </c>
    </row>
    <row r="7227" spans="1:5">
      <c r="A7227" s="242" t="s">
        <v>18954</v>
      </c>
      <c r="B7227" s="220">
        <v>27255</v>
      </c>
      <c r="C7227" s="242" t="s">
        <v>18796</v>
      </c>
      <c r="D7227" s="353"/>
      <c r="E7227" s="353">
        <v>18.825264432000008</v>
      </c>
    </row>
    <row r="7228" spans="1:5">
      <c r="A7228" s="242" t="s">
        <v>18956</v>
      </c>
      <c r="B7228" s="220">
        <v>27256</v>
      </c>
      <c r="C7228" s="242" t="s">
        <v>18798</v>
      </c>
      <c r="D7228" s="353"/>
      <c r="E7228" s="353">
        <v>18.825264432000008</v>
      </c>
    </row>
    <row r="7229" spans="1:5">
      <c r="A7229" s="242" t="s">
        <v>18958</v>
      </c>
      <c r="B7229" s="220">
        <v>27257</v>
      </c>
      <c r="C7229" s="242" t="s">
        <v>18800</v>
      </c>
      <c r="D7229" s="353"/>
      <c r="E7229" s="353">
        <v>18.825264432000008</v>
      </c>
    </row>
    <row r="7230" spans="1:5">
      <c r="A7230" s="242" t="s">
        <v>18960</v>
      </c>
      <c r="B7230" s="220">
        <v>27258</v>
      </c>
      <c r="C7230" s="242" t="s">
        <v>18802</v>
      </c>
      <c r="D7230" s="353"/>
      <c r="E7230" s="353">
        <v>18.825264432000008</v>
      </c>
    </row>
    <row r="7231" spans="1:5">
      <c r="A7231" s="242" t="s">
        <v>15244</v>
      </c>
      <c r="B7231" s="220">
        <v>27259</v>
      </c>
      <c r="C7231" s="242" t="s">
        <v>18804</v>
      </c>
      <c r="D7231" s="353"/>
      <c r="E7231" s="353">
        <v>18.825264432000008</v>
      </c>
    </row>
    <row r="7232" spans="1:5">
      <c r="A7232" s="242" t="s">
        <v>15245</v>
      </c>
      <c r="B7232" s="220">
        <v>27260</v>
      </c>
      <c r="C7232" s="242" t="s">
        <v>18806</v>
      </c>
      <c r="D7232" s="353"/>
      <c r="E7232" s="353">
        <v>18.825264432000008</v>
      </c>
    </row>
    <row r="7233" spans="1:5">
      <c r="A7233" s="242" t="s">
        <v>15246</v>
      </c>
      <c r="B7233" s="220">
        <v>27261</v>
      </c>
      <c r="C7233" s="242" t="s">
        <v>18808</v>
      </c>
      <c r="D7233" s="353"/>
      <c r="E7233" s="353">
        <v>18.825264432000008</v>
      </c>
    </row>
    <row r="7234" spans="1:5">
      <c r="A7234" s="242" t="s">
        <v>15247</v>
      </c>
      <c r="B7234" s="220">
        <v>27262</v>
      </c>
      <c r="C7234" s="242" t="s">
        <v>18810</v>
      </c>
      <c r="D7234" s="353"/>
      <c r="E7234" s="353">
        <v>18.825264432000008</v>
      </c>
    </row>
    <row r="7235" spans="1:5">
      <c r="A7235" s="242" t="s">
        <v>15248</v>
      </c>
      <c r="B7235" s="220">
        <v>27263</v>
      </c>
      <c r="C7235" s="242" t="s">
        <v>18812</v>
      </c>
      <c r="D7235" s="353"/>
      <c r="E7235" s="353">
        <v>18.825264432000008</v>
      </c>
    </row>
    <row r="7236" spans="1:5">
      <c r="A7236" s="242" t="s">
        <v>15250</v>
      </c>
      <c r="B7236" s="220">
        <v>27264</v>
      </c>
      <c r="C7236" s="242" t="s">
        <v>18814</v>
      </c>
      <c r="D7236" s="353"/>
      <c r="E7236" s="353">
        <v>18.825264432000008</v>
      </c>
    </row>
    <row r="7237" spans="1:5">
      <c r="A7237" s="242" t="s">
        <v>15252</v>
      </c>
      <c r="B7237" s="220">
        <v>27265</v>
      </c>
      <c r="C7237" s="242" t="s">
        <v>18816</v>
      </c>
      <c r="D7237" s="353"/>
      <c r="E7237" s="353">
        <v>18.825264432000008</v>
      </c>
    </row>
    <row r="7238" spans="1:5">
      <c r="A7238" s="242" t="s">
        <v>15253</v>
      </c>
      <c r="B7238" s="220">
        <v>27266</v>
      </c>
      <c r="C7238" s="242" t="s">
        <v>663</v>
      </c>
      <c r="D7238" s="353"/>
      <c r="E7238" s="353">
        <v>43.626631752000009</v>
      </c>
    </row>
    <row r="7239" spans="1:5">
      <c r="A7239" s="242" t="s">
        <v>15255</v>
      </c>
      <c r="B7239" s="220">
        <v>27267</v>
      </c>
      <c r="C7239" s="242" t="s">
        <v>13232</v>
      </c>
      <c r="D7239" s="353"/>
      <c r="E7239" s="353">
        <v>29.469859992000007</v>
      </c>
    </row>
    <row r="7240" spans="1:5">
      <c r="A7240" s="242" t="s">
        <v>15257</v>
      </c>
      <c r="B7240" s="220">
        <v>27268</v>
      </c>
      <c r="C7240" s="242" t="s">
        <v>13232</v>
      </c>
      <c r="D7240" s="353"/>
      <c r="E7240" s="353">
        <v>32.441701392000006</v>
      </c>
    </row>
    <row r="7241" spans="1:5">
      <c r="A7241" s="242" t="s">
        <v>15258</v>
      </c>
      <c r="B7241" s="220">
        <v>27269</v>
      </c>
      <c r="C7241" s="242" t="s">
        <v>13232</v>
      </c>
      <c r="D7241" s="353"/>
      <c r="E7241" s="353">
        <v>68.427999072000006</v>
      </c>
    </row>
    <row r="7242" spans="1:5">
      <c r="A7242" s="242" t="s">
        <v>15259</v>
      </c>
      <c r="B7242" s="220">
        <v>27270</v>
      </c>
      <c r="C7242" s="242" t="s">
        <v>667</v>
      </c>
      <c r="D7242" s="353"/>
      <c r="E7242" s="353">
        <v>582.97802241600016</v>
      </c>
    </row>
    <row r="7243" spans="1:5">
      <c r="A7243" s="242" t="s">
        <v>15260</v>
      </c>
      <c r="B7243" s="220">
        <v>27273</v>
      </c>
      <c r="C7243" s="242" t="s">
        <v>4905</v>
      </c>
      <c r="D7243" s="353"/>
      <c r="E7243" s="353">
        <v>5064.5905004880005</v>
      </c>
    </row>
    <row r="7244" spans="1:5">
      <c r="A7244" s="242" t="s">
        <v>15261</v>
      </c>
      <c r="B7244" s="220">
        <v>27280</v>
      </c>
      <c r="C7244" s="242" t="s">
        <v>18824</v>
      </c>
      <c r="D7244" s="353"/>
      <c r="E7244" s="353">
        <v>0.54033480000000012</v>
      </c>
    </row>
    <row r="7245" spans="1:5">
      <c r="A7245" s="242" t="s">
        <v>15263</v>
      </c>
      <c r="B7245" s="220">
        <v>27283</v>
      </c>
      <c r="C7245" s="242" t="s">
        <v>18826</v>
      </c>
      <c r="D7245" s="353"/>
      <c r="E7245" s="353">
        <v>835.90874229600001</v>
      </c>
    </row>
    <row r="7246" spans="1:5">
      <c r="A7246" s="242" t="s">
        <v>15265</v>
      </c>
      <c r="B7246" s="220">
        <v>27286</v>
      </c>
      <c r="C7246" s="242" t="s">
        <v>26840</v>
      </c>
      <c r="D7246" s="353"/>
      <c r="E7246" s="353">
        <v>207.60743685600005</v>
      </c>
    </row>
    <row r="7247" spans="1:5">
      <c r="A7247" s="242" t="s">
        <v>15267</v>
      </c>
      <c r="B7247" s="220">
        <v>27287</v>
      </c>
      <c r="C7247" s="242" t="s">
        <v>18829</v>
      </c>
      <c r="D7247" s="353"/>
      <c r="E7247" s="353">
        <v>2054.9688912720003</v>
      </c>
    </row>
    <row r="7248" spans="1:5">
      <c r="A7248" s="242" t="s">
        <v>15269</v>
      </c>
      <c r="B7248" s="220">
        <v>27288</v>
      </c>
      <c r="C7248" s="242" t="s">
        <v>18831</v>
      </c>
      <c r="D7248" s="353"/>
      <c r="E7248" s="353">
        <v>1399.7697194880002</v>
      </c>
    </row>
    <row r="7249" spans="1:5">
      <c r="A7249" s="242" t="s">
        <v>15270</v>
      </c>
      <c r="B7249" s="220">
        <v>27291</v>
      </c>
      <c r="C7249" s="242" t="s">
        <v>18833</v>
      </c>
      <c r="D7249" s="353"/>
      <c r="E7249" s="353">
        <v>105.09511860000002</v>
      </c>
    </row>
    <row r="7250" spans="1:5">
      <c r="A7250" s="242" t="s">
        <v>15272</v>
      </c>
      <c r="B7250" s="220">
        <v>27292</v>
      </c>
      <c r="C7250" s="242" t="s">
        <v>20519</v>
      </c>
      <c r="D7250" s="353"/>
      <c r="E7250" s="353">
        <v>0.9726026400000003</v>
      </c>
    </row>
    <row r="7251" spans="1:5">
      <c r="A7251" s="242" t="s">
        <v>15273</v>
      </c>
      <c r="B7251" s="220">
        <v>27295</v>
      </c>
      <c r="C7251" s="242" t="s">
        <v>16542</v>
      </c>
      <c r="D7251" s="353"/>
      <c r="E7251" s="353">
        <v>109.86087153600002</v>
      </c>
    </row>
    <row r="7252" spans="1:5">
      <c r="A7252" s="242" t="s">
        <v>15274</v>
      </c>
      <c r="B7252" s="220">
        <v>27312</v>
      </c>
      <c r="C7252" s="242" t="s">
        <v>28537</v>
      </c>
      <c r="D7252" s="353"/>
      <c r="E7252" s="353">
        <v>20.035614384000002</v>
      </c>
    </row>
    <row r="7253" spans="1:5">
      <c r="A7253" s="242" t="s">
        <v>15276</v>
      </c>
      <c r="B7253" s="220">
        <v>27319</v>
      </c>
      <c r="C7253" s="242" t="s">
        <v>18838</v>
      </c>
      <c r="D7253" s="353"/>
      <c r="E7253" s="353">
        <v>55.827391536000007</v>
      </c>
    </row>
    <row r="7254" spans="1:5">
      <c r="A7254" s="242" t="s">
        <v>15277</v>
      </c>
      <c r="B7254" s="220">
        <v>27339</v>
      </c>
      <c r="C7254" s="242" t="s">
        <v>18840</v>
      </c>
      <c r="D7254" s="353"/>
      <c r="E7254" s="353">
        <v>1.1238963840000005</v>
      </c>
    </row>
    <row r="7255" spans="1:5">
      <c r="A7255" s="242" t="s">
        <v>15279</v>
      </c>
      <c r="B7255" s="220">
        <v>27342</v>
      </c>
      <c r="C7255" s="242" t="s">
        <v>24287</v>
      </c>
      <c r="D7255" s="353"/>
      <c r="E7255" s="353">
        <v>274.37120474400001</v>
      </c>
    </row>
    <row r="7256" spans="1:5">
      <c r="A7256" s="242" t="s">
        <v>15280</v>
      </c>
      <c r="B7256" s="220">
        <v>27352</v>
      </c>
      <c r="C7256" s="242" t="s">
        <v>18843</v>
      </c>
      <c r="D7256" s="353"/>
      <c r="E7256" s="353">
        <v>78.05676520800003</v>
      </c>
    </row>
    <row r="7257" spans="1:5">
      <c r="A7257" s="242" t="s">
        <v>15281</v>
      </c>
      <c r="B7257" s="220">
        <v>27353</v>
      </c>
      <c r="C7257" s="242" t="s">
        <v>18845</v>
      </c>
      <c r="D7257" s="353"/>
      <c r="E7257" s="353">
        <v>110.05539206400003</v>
      </c>
    </row>
    <row r="7258" spans="1:5">
      <c r="A7258" s="242" t="s">
        <v>15282</v>
      </c>
      <c r="B7258" s="220">
        <v>27365</v>
      </c>
      <c r="C7258" s="242" t="s">
        <v>18847</v>
      </c>
      <c r="D7258" s="353"/>
      <c r="E7258" s="353">
        <v>32.344441128</v>
      </c>
    </row>
    <row r="7259" spans="1:5">
      <c r="A7259" s="242" t="s">
        <v>15283</v>
      </c>
      <c r="B7259" s="220">
        <v>27387</v>
      </c>
      <c r="C7259" s="242" t="s">
        <v>18849</v>
      </c>
      <c r="D7259" s="353"/>
      <c r="E7259" s="353">
        <v>3919.880419992001</v>
      </c>
    </row>
    <row r="7260" spans="1:5">
      <c r="A7260" s="242" t="s">
        <v>15285</v>
      </c>
      <c r="B7260" s="220">
        <v>27389</v>
      </c>
      <c r="C7260" s="242" t="s">
        <v>28537</v>
      </c>
      <c r="D7260" s="353"/>
      <c r="E7260" s="353">
        <v>55.492383960000005</v>
      </c>
    </row>
    <row r="7261" spans="1:5">
      <c r="A7261" s="242" t="s">
        <v>15287</v>
      </c>
      <c r="B7261" s="220">
        <v>27390</v>
      </c>
      <c r="C7261" s="242" t="s">
        <v>18852</v>
      </c>
      <c r="D7261" s="353"/>
      <c r="E7261" s="353">
        <v>0.8753423760000002</v>
      </c>
    </row>
    <row r="7262" spans="1:5">
      <c r="A7262" s="242" t="s">
        <v>15289</v>
      </c>
      <c r="B7262" s="220">
        <v>27396</v>
      </c>
      <c r="C7262" s="242" t="s">
        <v>10353</v>
      </c>
      <c r="D7262" s="353"/>
      <c r="E7262" s="353">
        <v>113.50272808800003</v>
      </c>
    </row>
    <row r="7263" spans="1:5">
      <c r="A7263" s="242" t="s">
        <v>15291</v>
      </c>
      <c r="B7263" s="220">
        <v>27405</v>
      </c>
      <c r="C7263" s="242" t="s">
        <v>18855</v>
      </c>
      <c r="D7263" s="353"/>
      <c r="E7263" s="353">
        <v>1654.9806522240003</v>
      </c>
    </row>
    <row r="7264" spans="1:5">
      <c r="A7264" s="242" t="s">
        <v>15292</v>
      </c>
      <c r="B7264" s="220">
        <v>27406</v>
      </c>
      <c r="C7264" s="242" t="s">
        <v>11332</v>
      </c>
      <c r="D7264" s="353"/>
      <c r="E7264" s="353">
        <v>2551.2339849840005</v>
      </c>
    </row>
    <row r="7265" spans="1:5">
      <c r="A7265" s="242" t="s">
        <v>15294</v>
      </c>
      <c r="B7265" s="220">
        <v>27411</v>
      </c>
      <c r="C7265" s="242" t="s">
        <v>1551</v>
      </c>
      <c r="D7265" s="353"/>
      <c r="E7265" s="353">
        <v>284.34578515200008</v>
      </c>
    </row>
    <row r="7266" spans="1:5">
      <c r="A7266" s="242" t="s">
        <v>15295</v>
      </c>
      <c r="B7266" s="220">
        <v>27412</v>
      </c>
      <c r="C7266" s="242" t="s">
        <v>1551</v>
      </c>
      <c r="D7266" s="353"/>
      <c r="E7266" s="353">
        <v>283.90271061600009</v>
      </c>
    </row>
    <row r="7267" spans="1:5">
      <c r="A7267" s="242" t="s">
        <v>15297</v>
      </c>
      <c r="B7267" s="220">
        <v>27439</v>
      </c>
      <c r="C7267" s="242" t="s">
        <v>18860</v>
      </c>
      <c r="D7267" s="353"/>
      <c r="E7267" s="353">
        <v>75.279444335999997</v>
      </c>
    </row>
    <row r="7268" spans="1:5">
      <c r="A7268" s="242" t="s">
        <v>15299</v>
      </c>
      <c r="B7268" s="220">
        <v>27440</v>
      </c>
      <c r="C7268" s="242" t="s">
        <v>18862</v>
      </c>
      <c r="D7268" s="353"/>
      <c r="E7268" s="353">
        <v>98.57868091200001</v>
      </c>
    </row>
    <row r="7269" spans="1:5">
      <c r="A7269" s="242" t="s">
        <v>15300</v>
      </c>
      <c r="B7269" s="220">
        <v>27458</v>
      </c>
      <c r="C7269" s="242" t="s">
        <v>18864</v>
      </c>
      <c r="D7269" s="353"/>
      <c r="E7269" s="353">
        <v>336.08824560000005</v>
      </c>
    </row>
    <row r="7270" spans="1:5">
      <c r="A7270" s="242" t="s">
        <v>15301</v>
      </c>
      <c r="B7270" s="220">
        <v>27461</v>
      </c>
      <c r="C7270" s="242" t="s">
        <v>18866</v>
      </c>
      <c r="D7270" s="353"/>
      <c r="E7270" s="353">
        <v>12.157533000000001</v>
      </c>
    </row>
    <row r="7271" spans="1:5">
      <c r="A7271" s="242" t="s">
        <v>15302</v>
      </c>
      <c r="B7271" s="220">
        <v>27479</v>
      </c>
      <c r="C7271" s="242" t="s">
        <v>18868</v>
      </c>
      <c r="D7271" s="353"/>
      <c r="E7271" s="353">
        <v>808.33005410400017</v>
      </c>
    </row>
    <row r="7272" spans="1:5">
      <c r="A7272" s="242" t="s">
        <v>15304</v>
      </c>
      <c r="B7272" s="220">
        <v>27480</v>
      </c>
      <c r="C7272" s="242" t="s">
        <v>26841</v>
      </c>
      <c r="D7272" s="353"/>
      <c r="E7272" s="353">
        <v>863.72517780000021</v>
      </c>
    </row>
    <row r="7273" spans="1:5">
      <c r="A7273" s="242" t="s">
        <v>15305</v>
      </c>
      <c r="B7273" s="220">
        <v>27499</v>
      </c>
      <c r="C7273" s="242" t="s">
        <v>17151</v>
      </c>
      <c r="D7273" s="353"/>
      <c r="E7273" s="353">
        <v>188.25264432000003</v>
      </c>
    </row>
    <row r="7274" spans="1:5">
      <c r="A7274" s="242" t="s">
        <v>15307</v>
      </c>
      <c r="B7274" s="220">
        <v>27508</v>
      </c>
      <c r="C7274" s="242" t="s">
        <v>22366</v>
      </c>
      <c r="D7274" s="353"/>
      <c r="E7274" s="353">
        <v>467.19508147200003</v>
      </c>
    </row>
    <row r="7275" spans="1:5">
      <c r="A7275" s="242" t="s">
        <v>15309</v>
      </c>
      <c r="B7275" s="220">
        <v>27509</v>
      </c>
      <c r="C7275" s="242" t="s">
        <v>29636</v>
      </c>
      <c r="D7275" s="353"/>
      <c r="E7275" s="353">
        <v>225.21154464000006</v>
      </c>
    </row>
    <row r="7276" spans="1:5">
      <c r="A7276" s="242" t="s">
        <v>15310</v>
      </c>
      <c r="B7276" s="220">
        <v>27518</v>
      </c>
      <c r="C7276" s="242" t="s">
        <v>18874</v>
      </c>
      <c r="D7276" s="353"/>
      <c r="E7276" s="353">
        <v>380.82796704000003</v>
      </c>
    </row>
    <row r="7277" spans="1:5">
      <c r="A7277" s="242" t="s">
        <v>15312</v>
      </c>
      <c r="B7277" s="220">
        <v>27525</v>
      </c>
      <c r="C7277" s="242" t="s">
        <v>18876</v>
      </c>
      <c r="D7277" s="353"/>
      <c r="E7277" s="353">
        <v>637.83281131200022</v>
      </c>
    </row>
    <row r="7278" spans="1:5">
      <c r="A7278" s="242" t="s">
        <v>15314</v>
      </c>
      <c r="B7278" s="220">
        <v>27531</v>
      </c>
      <c r="C7278" s="242" t="s">
        <v>18847</v>
      </c>
      <c r="D7278" s="353"/>
      <c r="E7278" s="353">
        <v>105.62464670400001</v>
      </c>
    </row>
    <row r="7279" spans="1:5">
      <c r="A7279" s="242" t="s">
        <v>15315</v>
      </c>
      <c r="B7279" s="220">
        <v>27532</v>
      </c>
      <c r="C7279" s="242" t="s">
        <v>4643</v>
      </c>
      <c r="D7279" s="353"/>
      <c r="E7279" s="353">
        <v>36.332111951999998</v>
      </c>
    </row>
    <row r="7280" spans="1:5">
      <c r="A7280" s="242" t="s">
        <v>15316</v>
      </c>
      <c r="B7280" s="220">
        <v>27533</v>
      </c>
      <c r="C7280" s="242" t="s">
        <v>18880</v>
      </c>
      <c r="D7280" s="353"/>
      <c r="E7280" s="353">
        <v>1124.6744661119999</v>
      </c>
    </row>
    <row r="7281" spans="1:5">
      <c r="A7281" s="242" t="s">
        <v>15317</v>
      </c>
      <c r="B7281" s="220">
        <v>27541</v>
      </c>
      <c r="C7281" s="242" t="s">
        <v>18882</v>
      </c>
      <c r="D7281" s="353"/>
      <c r="E7281" s="353">
        <v>811.5396428160002</v>
      </c>
    </row>
    <row r="7282" spans="1:5">
      <c r="A7282" s="242" t="s">
        <v>15319</v>
      </c>
      <c r="B7282" s="220">
        <v>27782</v>
      </c>
      <c r="C7282" s="242" t="s">
        <v>16542</v>
      </c>
      <c r="D7282" s="353"/>
      <c r="E7282" s="353">
        <v>145.40409468000004</v>
      </c>
    </row>
    <row r="7283" spans="1:5">
      <c r="A7283" s="242" t="s">
        <v>15321</v>
      </c>
      <c r="B7283" s="220">
        <v>27789</v>
      </c>
      <c r="C7283" s="242" t="s">
        <v>3248</v>
      </c>
      <c r="D7283" s="353"/>
      <c r="E7283" s="353">
        <v>175.06847520000002</v>
      </c>
    </row>
    <row r="7284" spans="1:5">
      <c r="A7284" s="242" t="s">
        <v>15322</v>
      </c>
      <c r="B7284" s="220">
        <v>27804</v>
      </c>
      <c r="C7284" s="242" t="s">
        <v>18886</v>
      </c>
      <c r="D7284" s="353"/>
      <c r="E7284" s="353">
        <v>5806.8268018560002</v>
      </c>
    </row>
    <row r="7285" spans="1:5">
      <c r="A7285" s="242" t="s">
        <v>15324</v>
      </c>
      <c r="B7285" s="220">
        <v>27821</v>
      </c>
      <c r="C7285" s="242" t="s">
        <v>16606</v>
      </c>
      <c r="D7285" s="353"/>
      <c r="E7285" s="353">
        <v>1.1238963840000005</v>
      </c>
    </row>
    <row r="7286" spans="1:5">
      <c r="A7286" s="242" t="s">
        <v>15326</v>
      </c>
      <c r="B7286" s="220">
        <v>27842</v>
      </c>
      <c r="C7286" s="242" t="s">
        <v>16953</v>
      </c>
      <c r="D7286" s="353"/>
      <c r="E7286" s="353">
        <v>17.366360472</v>
      </c>
    </row>
    <row r="7287" spans="1:5">
      <c r="A7287" s="242" t="s">
        <v>15328</v>
      </c>
      <c r="B7287" s="220">
        <v>27863</v>
      </c>
      <c r="C7287" s="242" t="s">
        <v>18890</v>
      </c>
      <c r="D7287" s="353"/>
      <c r="E7287" s="353">
        <v>857.73826821600017</v>
      </c>
    </row>
    <row r="7288" spans="1:5">
      <c r="A7288" s="242" t="s">
        <v>15330</v>
      </c>
      <c r="B7288" s="220">
        <v>27873</v>
      </c>
      <c r="C7288" s="242" t="s">
        <v>18892</v>
      </c>
      <c r="D7288" s="353"/>
      <c r="E7288" s="353">
        <v>117.05813107200001</v>
      </c>
    </row>
    <row r="7289" spans="1:5">
      <c r="A7289" s="242" t="s">
        <v>15332</v>
      </c>
      <c r="B7289" s="220">
        <v>27874</v>
      </c>
      <c r="C7289" s="242" t="s">
        <v>18894</v>
      </c>
      <c r="D7289" s="353"/>
      <c r="E7289" s="353">
        <v>21631.363535448007</v>
      </c>
    </row>
    <row r="7290" spans="1:5">
      <c r="A7290" s="242" t="s">
        <v>15334</v>
      </c>
      <c r="B7290" s="220">
        <v>27914</v>
      </c>
      <c r="C7290" s="242" t="s">
        <v>18896</v>
      </c>
      <c r="D7290" s="353"/>
      <c r="E7290" s="353">
        <v>262.40819227200006</v>
      </c>
    </row>
    <row r="7291" spans="1:5">
      <c r="A7291" s="242" t="s">
        <v>15336</v>
      </c>
      <c r="B7291" s="220">
        <v>27915</v>
      </c>
      <c r="C7291" s="242" t="s">
        <v>9687</v>
      </c>
      <c r="D7291" s="353"/>
      <c r="E7291" s="353">
        <v>8958.1133889360026</v>
      </c>
    </row>
    <row r="7292" spans="1:5">
      <c r="A7292" s="242" t="s">
        <v>15338</v>
      </c>
      <c r="B7292" s="220">
        <v>27924</v>
      </c>
      <c r="C7292" s="242" t="s">
        <v>28537</v>
      </c>
      <c r="D7292" s="353"/>
      <c r="E7292" s="353">
        <v>73.291012271999989</v>
      </c>
    </row>
    <row r="7293" spans="1:5">
      <c r="A7293" s="242" t="s">
        <v>15340</v>
      </c>
      <c r="B7293" s="220">
        <v>27935</v>
      </c>
      <c r="C7293" s="242" t="s">
        <v>18900</v>
      </c>
      <c r="D7293" s="353"/>
      <c r="E7293" s="353">
        <v>3.8904105600000012</v>
      </c>
    </row>
    <row r="7294" spans="1:5">
      <c r="A7294" s="242" t="s">
        <v>15342</v>
      </c>
      <c r="B7294" s="220">
        <v>27942</v>
      </c>
      <c r="C7294" s="242" t="s">
        <v>18902</v>
      </c>
      <c r="D7294" s="353"/>
      <c r="E7294" s="353">
        <v>0.54033480000000012</v>
      </c>
    </row>
    <row r="7295" spans="1:5">
      <c r="A7295" s="242" t="s">
        <v>15344</v>
      </c>
      <c r="B7295" s="220">
        <v>27943</v>
      </c>
      <c r="C7295" s="242" t="s">
        <v>18904</v>
      </c>
      <c r="D7295" s="353"/>
      <c r="E7295" s="353">
        <v>0.54033480000000012</v>
      </c>
    </row>
    <row r="7296" spans="1:5">
      <c r="A7296" s="242" t="s">
        <v>15346</v>
      </c>
      <c r="B7296" s="220">
        <v>27944</v>
      </c>
      <c r="C7296" s="242" t="s">
        <v>28538</v>
      </c>
      <c r="D7296" s="353"/>
      <c r="E7296" s="353">
        <v>0.68082184800000023</v>
      </c>
    </row>
    <row r="7297" spans="1:5">
      <c r="A7297" s="242" t="s">
        <v>15348</v>
      </c>
      <c r="B7297" s="220">
        <v>27945</v>
      </c>
      <c r="C7297" s="242" t="s">
        <v>18907</v>
      </c>
      <c r="D7297" s="353"/>
      <c r="E7297" s="353">
        <v>0.54033480000000012</v>
      </c>
    </row>
    <row r="7298" spans="1:5">
      <c r="A7298" s="242" t="s">
        <v>15350</v>
      </c>
      <c r="B7298" s="220">
        <v>27953</v>
      </c>
      <c r="C7298" s="242" t="s">
        <v>18909</v>
      </c>
      <c r="D7298" s="353"/>
      <c r="E7298" s="353">
        <v>245.48490633600005</v>
      </c>
    </row>
    <row r="7299" spans="1:5">
      <c r="A7299" s="242" t="s">
        <v>15351</v>
      </c>
      <c r="B7299" s="220">
        <v>27960</v>
      </c>
      <c r="C7299" s="242" t="s">
        <v>18911</v>
      </c>
      <c r="D7299" s="353"/>
      <c r="E7299" s="353">
        <v>62.884164024000007</v>
      </c>
    </row>
    <row r="7300" spans="1:5">
      <c r="A7300" s="242" t="s">
        <v>15353</v>
      </c>
      <c r="B7300" s="220">
        <v>27968</v>
      </c>
      <c r="C7300" s="242" t="s">
        <v>18913</v>
      </c>
      <c r="D7300" s="353"/>
      <c r="E7300" s="353">
        <v>104.21977622400001</v>
      </c>
    </row>
    <row r="7301" spans="1:5">
      <c r="A7301" s="242" t="s">
        <v>15354</v>
      </c>
      <c r="B7301" s="220">
        <v>27994</v>
      </c>
      <c r="C7301" s="242" t="s">
        <v>22280</v>
      </c>
      <c r="D7301" s="353"/>
      <c r="E7301" s="353">
        <v>7854.0148720080015</v>
      </c>
    </row>
    <row r="7302" spans="1:5">
      <c r="A7302" s="242" t="s">
        <v>15355</v>
      </c>
      <c r="B7302" s="220">
        <v>27997</v>
      </c>
      <c r="C7302" s="242" t="s">
        <v>26829</v>
      </c>
      <c r="D7302" s="353"/>
      <c r="E7302" s="353">
        <v>1035.8758450800001</v>
      </c>
    </row>
    <row r="7303" spans="1:5">
      <c r="A7303" s="242" t="s">
        <v>15357</v>
      </c>
      <c r="B7303" s="220">
        <v>27998</v>
      </c>
      <c r="C7303" s="242" t="s">
        <v>18917</v>
      </c>
      <c r="D7303" s="353"/>
      <c r="E7303" s="353">
        <v>195.10408958400004</v>
      </c>
    </row>
    <row r="7304" spans="1:5">
      <c r="A7304" s="242" t="s">
        <v>15359</v>
      </c>
      <c r="B7304" s="220">
        <v>27999</v>
      </c>
      <c r="C7304" s="242" t="s">
        <v>10353</v>
      </c>
      <c r="D7304" s="353"/>
      <c r="E7304" s="353">
        <v>148.71094365600004</v>
      </c>
    </row>
    <row r="7305" spans="1:5">
      <c r="A7305" s="242" t="s">
        <v>15361</v>
      </c>
      <c r="B7305" s="220">
        <v>28000</v>
      </c>
      <c r="C7305" s="242" t="s">
        <v>10353</v>
      </c>
      <c r="D7305" s="353"/>
      <c r="E7305" s="353">
        <v>51.407452872</v>
      </c>
    </row>
    <row r="7306" spans="1:5">
      <c r="A7306" s="242" t="s">
        <v>15362</v>
      </c>
      <c r="B7306" s="220">
        <v>28095</v>
      </c>
      <c r="C7306" s="242" t="s">
        <v>18921</v>
      </c>
      <c r="D7306" s="353"/>
      <c r="E7306" s="353">
        <v>904.32593467200002</v>
      </c>
    </row>
    <row r="7307" spans="1:5">
      <c r="A7307" s="242" t="s">
        <v>15363</v>
      </c>
      <c r="B7307" s="220">
        <v>28114</v>
      </c>
      <c r="C7307" s="242" t="s">
        <v>17151</v>
      </c>
      <c r="D7307" s="353"/>
      <c r="E7307" s="353">
        <v>987.82927466400031</v>
      </c>
    </row>
    <row r="7308" spans="1:5">
      <c r="A7308" s="242" t="s">
        <v>15365</v>
      </c>
      <c r="B7308" s="220">
        <v>28298</v>
      </c>
      <c r="C7308" s="242" t="s">
        <v>28536</v>
      </c>
      <c r="D7308" s="353"/>
      <c r="E7308" s="353">
        <v>1733.3724250080002</v>
      </c>
    </row>
    <row r="7309" spans="1:5">
      <c r="A7309" s="242" t="s">
        <v>15367</v>
      </c>
      <c r="B7309" s="220">
        <v>28300</v>
      </c>
      <c r="C7309" s="242" t="s">
        <v>58</v>
      </c>
      <c r="D7309" s="353"/>
      <c r="E7309" s="353">
        <v>6754.5848477520012</v>
      </c>
    </row>
    <row r="7310" spans="1:5">
      <c r="A7310" s="242" t="s">
        <v>15368</v>
      </c>
      <c r="B7310" s="220">
        <v>28323</v>
      </c>
      <c r="C7310" s="242" t="s">
        <v>6258</v>
      </c>
      <c r="D7310" s="353"/>
      <c r="E7310" s="353">
        <v>11303.490621816001</v>
      </c>
    </row>
    <row r="7311" spans="1:5">
      <c r="A7311" s="242" t="s">
        <v>15369</v>
      </c>
      <c r="B7311" s="220">
        <v>28356</v>
      </c>
      <c r="C7311" s="242" t="s">
        <v>18927</v>
      </c>
      <c r="D7311" s="353"/>
      <c r="E7311" s="353">
        <v>2114.2003920480001</v>
      </c>
    </row>
    <row r="7312" spans="1:5">
      <c r="A7312" s="242" t="s">
        <v>19084</v>
      </c>
      <c r="B7312" s="220">
        <v>28447</v>
      </c>
      <c r="C7312" s="242" t="s">
        <v>18929</v>
      </c>
      <c r="D7312" s="353"/>
      <c r="E7312" s="353">
        <v>1143.3916635840001</v>
      </c>
    </row>
    <row r="7313" spans="1:5">
      <c r="A7313" s="242" t="s">
        <v>19085</v>
      </c>
      <c r="B7313" s="220">
        <v>29000</v>
      </c>
      <c r="C7313" s="242" t="s">
        <v>18931</v>
      </c>
      <c r="D7313" s="353"/>
      <c r="E7313" s="353">
        <v>33610.034909952003</v>
      </c>
    </row>
    <row r="7314" spans="1:5">
      <c r="A7314" s="242" t="s">
        <v>19087</v>
      </c>
      <c r="B7314" s="220">
        <v>29001</v>
      </c>
      <c r="C7314" s="242" t="s">
        <v>18933</v>
      </c>
      <c r="D7314" s="353"/>
      <c r="E7314" s="353">
        <v>70.999992720000023</v>
      </c>
    </row>
    <row r="7315" spans="1:5">
      <c r="A7315" s="242" t="s">
        <v>19089</v>
      </c>
      <c r="B7315" s="220">
        <v>29030</v>
      </c>
      <c r="C7315" s="242" t="s">
        <v>18935</v>
      </c>
      <c r="D7315" s="353"/>
      <c r="E7315" s="353">
        <v>10.504108512</v>
      </c>
    </row>
    <row r="7316" spans="1:5">
      <c r="A7316" s="242" t="s">
        <v>19090</v>
      </c>
      <c r="B7316" s="220">
        <v>29058</v>
      </c>
      <c r="C7316" s="242" t="s">
        <v>18937</v>
      </c>
      <c r="D7316" s="353"/>
      <c r="E7316" s="353">
        <v>20.478688920000003</v>
      </c>
    </row>
    <row r="7317" spans="1:5">
      <c r="A7317" s="242" t="s">
        <v>19092</v>
      </c>
      <c r="B7317" s="220">
        <v>29157</v>
      </c>
      <c r="C7317" s="242" t="s">
        <v>4</v>
      </c>
      <c r="D7317" s="353"/>
      <c r="E7317" s="353">
        <v>23.342463360000007</v>
      </c>
    </row>
    <row r="7318" spans="1:5">
      <c r="A7318" s="242" t="s">
        <v>19093</v>
      </c>
      <c r="B7318" s="220">
        <v>29165</v>
      </c>
      <c r="C7318" s="242" t="s">
        <v>18940</v>
      </c>
      <c r="D7318" s="353"/>
      <c r="E7318" s="353">
        <v>16.296497568000003</v>
      </c>
    </row>
    <row r="7319" spans="1:5">
      <c r="A7319" s="242" t="s">
        <v>19095</v>
      </c>
      <c r="B7319" s="220">
        <v>29185</v>
      </c>
      <c r="C7319" s="242" t="s">
        <v>18942</v>
      </c>
      <c r="D7319" s="353"/>
      <c r="E7319" s="353">
        <v>345.91153226400002</v>
      </c>
    </row>
    <row r="7320" spans="1:5">
      <c r="A7320" s="242" t="s">
        <v>19097</v>
      </c>
      <c r="B7320" s="220">
        <v>29186</v>
      </c>
      <c r="C7320" s="242" t="s">
        <v>16583</v>
      </c>
      <c r="D7320" s="353"/>
      <c r="E7320" s="353">
        <v>1.5561642240000002</v>
      </c>
    </row>
    <row r="7321" spans="1:5">
      <c r="A7321" s="242" t="s">
        <v>19099</v>
      </c>
      <c r="B7321" s="220">
        <v>29187</v>
      </c>
      <c r="C7321" s="242" t="s">
        <v>18945</v>
      </c>
      <c r="D7321" s="353"/>
      <c r="E7321" s="353">
        <v>2.0964990240000003</v>
      </c>
    </row>
    <row r="7322" spans="1:5">
      <c r="A7322" s="242" t="s">
        <v>19100</v>
      </c>
      <c r="B7322" s="220">
        <v>29188</v>
      </c>
      <c r="C7322" s="242" t="s">
        <v>20519</v>
      </c>
      <c r="D7322" s="353"/>
      <c r="E7322" s="353">
        <v>2.8745811360000006</v>
      </c>
    </row>
    <row r="7323" spans="1:5">
      <c r="A7323" s="242" t="s">
        <v>19101</v>
      </c>
      <c r="B7323" s="220">
        <v>29209</v>
      </c>
      <c r="C7323" s="242" t="s">
        <v>18948</v>
      </c>
      <c r="D7323" s="353"/>
      <c r="E7323" s="353">
        <v>112.48689866400002</v>
      </c>
    </row>
    <row r="7324" spans="1:5">
      <c r="A7324" s="242" t="s">
        <v>19103</v>
      </c>
      <c r="B7324" s="220">
        <v>29224</v>
      </c>
      <c r="C7324" s="242" t="s">
        <v>7674</v>
      </c>
      <c r="D7324" s="353"/>
      <c r="E7324" s="353">
        <v>2524.6819329120003</v>
      </c>
    </row>
    <row r="7325" spans="1:5">
      <c r="A7325" s="242" t="s">
        <v>19105</v>
      </c>
      <c r="B7325" s="220">
        <v>29236</v>
      </c>
      <c r="C7325" s="242" t="s">
        <v>18951</v>
      </c>
      <c r="D7325" s="353"/>
      <c r="E7325" s="353">
        <v>74.652655968000005</v>
      </c>
    </row>
    <row r="7326" spans="1:5">
      <c r="A7326" s="242" t="s">
        <v>19107</v>
      </c>
      <c r="B7326" s="220">
        <v>29256</v>
      </c>
      <c r="C7326" s="242" t="s">
        <v>18953</v>
      </c>
      <c r="D7326" s="353"/>
      <c r="E7326" s="353">
        <v>1829.9518671600003</v>
      </c>
    </row>
    <row r="7327" spans="1:5">
      <c r="A7327" s="242" t="s">
        <v>19108</v>
      </c>
      <c r="B7327" s="220">
        <v>29269</v>
      </c>
      <c r="C7327" s="242" t="s">
        <v>18955</v>
      </c>
      <c r="D7327" s="353"/>
      <c r="E7327" s="353">
        <v>282.69236066400003</v>
      </c>
    </row>
    <row r="7328" spans="1:5">
      <c r="A7328" s="242" t="s">
        <v>19109</v>
      </c>
      <c r="B7328" s="220">
        <v>29291</v>
      </c>
      <c r="C7328" s="242" t="s">
        <v>18957</v>
      </c>
      <c r="D7328" s="353"/>
      <c r="E7328" s="353">
        <v>1128.8998842480005</v>
      </c>
    </row>
    <row r="7329" spans="1:5">
      <c r="A7329" s="242" t="s">
        <v>19110</v>
      </c>
      <c r="B7329" s="220">
        <v>29292</v>
      </c>
      <c r="C7329" s="242" t="s">
        <v>18959</v>
      </c>
      <c r="D7329" s="353"/>
      <c r="E7329" s="353">
        <v>2391.781185504</v>
      </c>
    </row>
    <row r="7330" spans="1:5">
      <c r="A7330" s="242" t="s">
        <v>19111</v>
      </c>
      <c r="B7330" s="220">
        <v>29301</v>
      </c>
      <c r="C7330" s="242" t="s">
        <v>15243</v>
      </c>
      <c r="D7330" s="353"/>
      <c r="E7330" s="353">
        <v>54.465747840000006</v>
      </c>
    </row>
    <row r="7331" spans="1:5">
      <c r="A7331" s="242" t="s">
        <v>19112</v>
      </c>
      <c r="B7331" s="220">
        <v>29312</v>
      </c>
      <c r="C7331" s="242" t="s">
        <v>10353</v>
      </c>
      <c r="D7331" s="353"/>
      <c r="E7331" s="353">
        <v>193.79647936800006</v>
      </c>
    </row>
    <row r="7332" spans="1:5">
      <c r="A7332" s="242" t="s">
        <v>19113</v>
      </c>
      <c r="B7332" s="220">
        <v>29313</v>
      </c>
      <c r="C7332" s="242" t="s">
        <v>10353</v>
      </c>
      <c r="D7332" s="353"/>
      <c r="E7332" s="353">
        <v>193.45066509600002</v>
      </c>
    </row>
    <row r="7333" spans="1:5">
      <c r="A7333" s="242" t="s">
        <v>19114</v>
      </c>
      <c r="B7333" s="220">
        <v>29314</v>
      </c>
      <c r="C7333" s="242" t="s">
        <v>10353</v>
      </c>
      <c r="D7333" s="353"/>
      <c r="E7333" s="353">
        <v>624.07588730400005</v>
      </c>
    </row>
    <row r="7334" spans="1:5">
      <c r="A7334" s="242" t="s">
        <v>19115</v>
      </c>
      <c r="B7334" s="220">
        <v>29316</v>
      </c>
      <c r="C7334" s="242" t="s">
        <v>26833</v>
      </c>
      <c r="D7334" s="353"/>
      <c r="E7334" s="353">
        <v>1793.8250824320003</v>
      </c>
    </row>
    <row r="7335" spans="1:5">
      <c r="A7335" s="242" t="s">
        <v>19116</v>
      </c>
      <c r="B7335" s="220">
        <v>29319</v>
      </c>
      <c r="C7335" s="242" t="s">
        <v>15249</v>
      </c>
      <c r="D7335" s="353"/>
      <c r="E7335" s="353">
        <v>6411.2993426160001</v>
      </c>
    </row>
    <row r="7336" spans="1:5">
      <c r="A7336" s="242" t="s">
        <v>19117</v>
      </c>
      <c r="B7336" s="220">
        <v>29333</v>
      </c>
      <c r="C7336" s="242" t="s">
        <v>15251</v>
      </c>
      <c r="D7336" s="353"/>
      <c r="E7336" s="353">
        <v>31.760879544000005</v>
      </c>
    </row>
    <row r="7337" spans="1:5">
      <c r="A7337" s="242" t="s">
        <v>19118</v>
      </c>
      <c r="B7337" s="220">
        <v>29344</v>
      </c>
      <c r="C7337" s="242" t="s">
        <v>16542</v>
      </c>
      <c r="D7337" s="353"/>
      <c r="E7337" s="353">
        <v>213.73483348800005</v>
      </c>
    </row>
    <row r="7338" spans="1:5">
      <c r="A7338" s="242" t="s">
        <v>19120</v>
      </c>
      <c r="B7338" s="220">
        <v>29348</v>
      </c>
      <c r="C7338" s="242" t="s">
        <v>15254</v>
      </c>
      <c r="D7338" s="353"/>
      <c r="E7338" s="353">
        <v>3594.6420971760003</v>
      </c>
    </row>
    <row r="7339" spans="1:5">
      <c r="A7339" s="242" t="s">
        <v>19121</v>
      </c>
      <c r="B7339" s="220">
        <v>29355</v>
      </c>
      <c r="C7339" s="242" t="s">
        <v>15256</v>
      </c>
      <c r="D7339" s="353"/>
      <c r="E7339" s="353">
        <v>110.05539206400003</v>
      </c>
    </row>
    <row r="7340" spans="1:5">
      <c r="A7340" s="242" t="s">
        <v>19123</v>
      </c>
      <c r="B7340" s="220">
        <v>29370</v>
      </c>
      <c r="C7340" s="242" t="s">
        <v>4</v>
      </c>
      <c r="D7340" s="353"/>
      <c r="E7340" s="353">
        <v>4.8630132000000001</v>
      </c>
    </row>
    <row r="7341" spans="1:5">
      <c r="A7341" s="242" t="s">
        <v>19125</v>
      </c>
      <c r="B7341" s="220">
        <v>29371</v>
      </c>
      <c r="C7341" s="242" t="s">
        <v>3749</v>
      </c>
      <c r="D7341" s="353"/>
      <c r="E7341" s="353">
        <v>112.38963840000002</v>
      </c>
    </row>
    <row r="7342" spans="1:5">
      <c r="A7342" s="242" t="s">
        <v>19126</v>
      </c>
      <c r="B7342" s="220">
        <v>29374</v>
      </c>
      <c r="C7342" s="242" t="s">
        <v>26829</v>
      </c>
      <c r="D7342" s="353"/>
      <c r="E7342" s="353">
        <v>187.57182247200004</v>
      </c>
    </row>
    <row r="7343" spans="1:5">
      <c r="A7343" s="242" t="s">
        <v>19128</v>
      </c>
      <c r="B7343" s="220">
        <v>29375</v>
      </c>
      <c r="C7343" s="242" t="s">
        <v>22306</v>
      </c>
      <c r="D7343" s="353"/>
      <c r="E7343" s="353">
        <v>19050.130162368005</v>
      </c>
    </row>
    <row r="7344" spans="1:5">
      <c r="A7344" s="242" t="s">
        <v>19130</v>
      </c>
      <c r="B7344" s="220">
        <v>29377</v>
      </c>
      <c r="C7344" s="242" t="s">
        <v>15262</v>
      </c>
      <c r="D7344" s="353"/>
      <c r="E7344" s="353">
        <v>27.135613656000007</v>
      </c>
    </row>
    <row r="7345" spans="1:5">
      <c r="A7345" s="242" t="s">
        <v>19132</v>
      </c>
      <c r="B7345" s="220">
        <v>29380</v>
      </c>
      <c r="C7345" s="242" t="s">
        <v>15264</v>
      </c>
      <c r="D7345" s="353"/>
      <c r="E7345" s="353">
        <v>10.947183048000003</v>
      </c>
    </row>
    <row r="7346" spans="1:5">
      <c r="A7346" s="242" t="s">
        <v>19133</v>
      </c>
      <c r="B7346" s="220">
        <v>29382</v>
      </c>
      <c r="C7346" s="242" t="s">
        <v>15266</v>
      </c>
      <c r="D7346" s="353"/>
      <c r="E7346" s="353">
        <v>6.9595122240000018</v>
      </c>
    </row>
    <row r="7347" spans="1:5">
      <c r="A7347" s="242" t="s">
        <v>19134</v>
      </c>
      <c r="B7347" s="220">
        <v>29385</v>
      </c>
      <c r="C7347" s="242" t="s">
        <v>15268</v>
      </c>
      <c r="D7347" s="353"/>
      <c r="E7347" s="353">
        <v>834.2553178080002</v>
      </c>
    </row>
    <row r="7348" spans="1:5">
      <c r="A7348" s="242" t="s">
        <v>19135</v>
      </c>
      <c r="B7348" s="220">
        <v>29461</v>
      </c>
      <c r="C7348" s="242" t="s">
        <v>10343</v>
      </c>
      <c r="D7348" s="353"/>
      <c r="E7348" s="353">
        <v>264.74243860800004</v>
      </c>
    </row>
    <row r="7349" spans="1:5">
      <c r="A7349" s="242" t="s">
        <v>19137</v>
      </c>
      <c r="B7349" s="220">
        <v>29462</v>
      </c>
      <c r="C7349" s="242" t="s">
        <v>15271</v>
      </c>
      <c r="D7349" s="353"/>
      <c r="E7349" s="353">
        <v>39.098626128000006</v>
      </c>
    </row>
    <row r="7350" spans="1:5">
      <c r="A7350" s="242" t="s">
        <v>19139</v>
      </c>
      <c r="B7350" s="220">
        <v>29473</v>
      </c>
      <c r="C7350" s="242" t="s">
        <v>18886</v>
      </c>
      <c r="D7350" s="353"/>
      <c r="E7350" s="353">
        <v>7172.6094624240013</v>
      </c>
    </row>
    <row r="7351" spans="1:5">
      <c r="A7351" s="242" t="s">
        <v>19141</v>
      </c>
      <c r="B7351" s="220">
        <v>29477</v>
      </c>
      <c r="C7351" s="242" t="s">
        <v>4643</v>
      </c>
      <c r="D7351" s="353"/>
      <c r="E7351" s="353">
        <v>105.62464670400001</v>
      </c>
    </row>
    <row r="7352" spans="1:5">
      <c r="A7352" s="242" t="s">
        <v>19143</v>
      </c>
      <c r="B7352" s="220">
        <v>29479</v>
      </c>
      <c r="C7352" s="242" t="s">
        <v>15275</v>
      </c>
      <c r="D7352" s="353"/>
      <c r="E7352" s="353">
        <v>2444.5935088560004</v>
      </c>
    </row>
    <row r="7353" spans="1:5">
      <c r="A7353" s="242" t="s">
        <v>19144</v>
      </c>
      <c r="B7353" s="220">
        <v>29480</v>
      </c>
      <c r="C7353" s="242" t="s">
        <v>569</v>
      </c>
      <c r="D7353" s="353"/>
      <c r="E7353" s="353">
        <v>733.68820483200011</v>
      </c>
    </row>
    <row r="7354" spans="1:5">
      <c r="A7354" s="242" t="s">
        <v>19146</v>
      </c>
      <c r="B7354" s="220">
        <v>29488</v>
      </c>
      <c r="C7354" s="242" t="s">
        <v>15278</v>
      </c>
      <c r="D7354" s="353"/>
      <c r="E7354" s="353">
        <v>61.13347927200001</v>
      </c>
    </row>
    <row r="7355" spans="1:5">
      <c r="A7355" s="242" t="s">
        <v>19148</v>
      </c>
      <c r="B7355" s="220">
        <v>29490</v>
      </c>
      <c r="C7355" s="242" t="s">
        <v>22284</v>
      </c>
      <c r="D7355" s="353"/>
      <c r="E7355" s="353">
        <v>100.56711297600002</v>
      </c>
    </row>
    <row r="7356" spans="1:5">
      <c r="A7356" s="242" t="s">
        <v>19150</v>
      </c>
      <c r="B7356" s="220">
        <v>29497</v>
      </c>
      <c r="C7356" s="242" t="s">
        <v>16542</v>
      </c>
      <c r="D7356" s="353"/>
      <c r="E7356" s="353">
        <v>124.352650872</v>
      </c>
    </row>
    <row r="7357" spans="1:5">
      <c r="A7357" s="242" t="s">
        <v>19152</v>
      </c>
      <c r="B7357" s="220">
        <v>29513</v>
      </c>
      <c r="C7357" s="242" t="s">
        <v>20654</v>
      </c>
      <c r="D7357" s="353"/>
      <c r="E7357" s="353">
        <v>0.34581427200000009</v>
      </c>
    </row>
    <row r="7358" spans="1:5">
      <c r="A7358" s="242" t="s">
        <v>19154</v>
      </c>
      <c r="B7358" s="220">
        <v>29526</v>
      </c>
      <c r="C7358" s="242" t="s">
        <v>28537</v>
      </c>
      <c r="D7358" s="353"/>
      <c r="E7358" s="353">
        <v>43.626631752000009</v>
      </c>
    </row>
    <row r="7359" spans="1:5">
      <c r="A7359" s="242" t="s">
        <v>19156</v>
      </c>
      <c r="B7359" s="220">
        <v>29551</v>
      </c>
      <c r="C7359" s="242" t="s">
        <v>15284</v>
      </c>
      <c r="D7359" s="353"/>
      <c r="E7359" s="353">
        <v>3587.6933916480007</v>
      </c>
    </row>
    <row r="7360" spans="1:5">
      <c r="A7360" s="242" t="s">
        <v>19158</v>
      </c>
      <c r="B7360" s="220">
        <v>29552</v>
      </c>
      <c r="C7360" s="242" t="s">
        <v>15286</v>
      </c>
      <c r="D7360" s="353"/>
      <c r="E7360" s="353">
        <v>232.54929122400003</v>
      </c>
    </row>
    <row r="7361" spans="1:5">
      <c r="A7361" s="242" t="s">
        <v>19159</v>
      </c>
      <c r="B7361" s="220">
        <v>29553</v>
      </c>
      <c r="C7361" s="242" t="s">
        <v>15288</v>
      </c>
      <c r="D7361" s="353"/>
      <c r="E7361" s="353">
        <v>285.55613510400008</v>
      </c>
    </row>
    <row r="7362" spans="1:5">
      <c r="A7362" s="242" t="s">
        <v>19160</v>
      </c>
      <c r="B7362" s="220">
        <v>29576</v>
      </c>
      <c r="C7362" s="242" t="s">
        <v>15290</v>
      </c>
      <c r="D7362" s="353"/>
      <c r="E7362" s="353">
        <v>3141.9928285200003</v>
      </c>
    </row>
    <row r="7363" spans="1:5">
      <c r="A7363" s="242" t="s">
        <v>19161</v>
      </c>
      <c r="B7363" s="220">
        <v>29590</v>
      </c>
      <c r="C7363" s="242" t="s">
        <v>7612</v>
      </c>
      <c r="D7363" s="353"/>
      <c r="E7363" s="353">
        <v>14.934853872000003</v>
      </c>
    </row>
    <row r="7364" spans="1:5">
      <c r="A7364" s="242" t="s">
        <v>19163</v>
      </c>
      <c r="B7364" s="220">
        <v>29627</v>
      </c>
      <c r="C7364" s="242" t="s">
        <v>15293</v>
      </c>
      <c r="D7364" s="353"/>
      <c r="E7364" s="353">
        <v>19842.509533176006</v>
      </c>
    </row>
    <row r="7365" spans="1:5">
      <c r="A7365" s="242" t="s">
        <v>19164</v>
      </c>
      <c r="B7365" s="220">
        <v>29628</v>
      </c>
      <c r="C7365" s="242" t="s">
        <v>22306</v>
      </c>
      <c r="D7365" s="353"/>
      <c r="E7365" s="353">
        <v>16435.093444200003</v>
      </c>
    </row>
    <row r="7366" spans="1:5">
      <c r="A7366" s="242" t="s">
        <v>19165</v>
      </c>
      <c r="B7366" s="220">
        <v>29630</v>
      </c>
      <c r="C7366" s="242" t="s">
        <v>15296</v>
      </c>
      <c r="D7366" s="353"/>
      <c r="E7366" s="353">
        <v>171.08080437600003</v>
      </c>
    </row>
    <row r="7367" spans="1:5">
      <c r="A7367" s="242" t="s">
        <v>19166</v>
      </c>
      <c r="B7367" s="220">
        <v>29673</v>
      </c>
      <c r="C7367" s="242" t="s">
        <v>15298</v>
      </c>
      <c r="D7367" s="353"/>
      <c r="E7367" s="353">
        <v>1769.9422842720003</v>
      </c>
    </row>
    <row r="7368" spans="1:5">
      <c r="A7368" s="242" t="s">
        <v>19168</v>
      </c>
      <c r="B7368" s="220">
        <v>29675</v>
      </c>
      <c r="C7368" s="242" t="s">
        <v>24204</v>
      </c>
      <c r="D7368" s="353"/>
      <c r="E7368" s="353">
        <v>36.332111951999998</v>
      </c>
    </row>
    <row r="7369" spans="1:5">
      <c r="A7369" s="242" t="s">
        <v>19170</v>
      </c>
      <c r="B7369" s="220">
        <v>29688</v>
      </c>
      <c r="C7369" s="242" t="s">
        <v>28537</v>
      </c>
      <c r="D7369" s="353"/>
      <c r="E7369" s="353">
        <v>520.9800074640001</v>
      </c>
    </row>
    <row r="7370" spans="1:5">
      <c r="A7370" s="242" t="s">
        <v>19172</v>
      </c>
      <c r="B7370" s="220">
        <v>29698</v>
      </c>
      <c r="C7370" s="242" t="s">
        <v>16542</v>
      </c>
      <c r="D7370" s="353"/>
      <c r="E7370" s="353">
        <v>94.245195816000006</v>
      </c>
    </row>
    <row r="7371" spans="1:5">
      <c r="A7371" s="242" t="s">
        <v>19173</v>
      </c>
      <c r="B7371" s="220">
        <v>29738</v>
      </c>
      <c r="C7371" s="242" t="s">
        <v>15303</v>
      </c>
      <c r="D7371" s="353"/>
      <c r="E7371" s="353">
        <v>80.823279384000031</v>
      </c>
    </row>
    <row r="7372" spans="1:5">
      <c r="A7372" s="242" t="s">
        <v>19174</v>
      </c>
      <c r="B7372" s="220">
        <v>29774</v>
      </c>
      <c r="C7372" s="242" t="s">
        <v>28537</v>
      </c>
      <c r="D7372" s="353"/>
      <c r="E7372" s="353">
        <v>49.170466800000014</v>
      </c>
    </row>
    <row r="7373" spans="1:5">
      <c r="A7373" s="242" t="s">
        <v>19176</v>
      </c>
      <c r="B7373" s="220">
        <v>29775</v>
      </c>
      <c r="C7373" s="242" t="s">
        <v>15306</v>
      </c>
      <c r="D7373" s="353"/>
      <c r="E7373" s="353">
        <v>351.10955304000004</v>
      </c>
    </row>
    <row r="7374" spans="1:5">
      <c r="A7374" s="242" t="s">
        <v>19178</v>
      </c>
      <c r="B7374" s="220">
        <v>29781</v>
      </c>
      <c r="C7374" s="242" t="s">
        <v>15308</v>
      </c>
      <c r="D7374" s="353"/>
      <c r="E7374" s="353">
        <v>4326.8173645680008</v>
      </c>
    </row>
    <row r="7375" spans="1:5">
      <c r="A7375" s="242" t="s">
        <v>19180</v>
      </c>
      <c r="B7375" s="220">
        <v>29787</v>
      </c>
      <c r="C7375" s="242" t="s">
        <v>25520</v>
      </c>
      <c r="D7375" s="353"/>
      <c r="E7375" s="353">
        <v>560.3163809040002</v>
      </c>
    </row>
    <row r="7376" spans="1:5">
      <c r="A7376" s="242" t="s">
        <v>19181</v>
      </c>
      <c r="B7376" s="220">
        <v>29788</v>
      </c>
      <c r="C7376" s="242" t="s">
        <v>15311</v>
      </c>
      <c r="D7376" s="353"/>
      <c r="E7376" s="353">
        <v>1.3184169120000002</v>
      </c>
    </row>
    <row r="7377" spans="1:5">
      <c r="A7377" s="242" t="s">
        <v>19183</v>
      </c>
      <c r="B7377" s="220">
        <v>29812</v>
      </c>
      <c r="C7377" s="242" t="s">
        <v>15313</v>
      </c>
      <c r="D7377" s="353"/>
      <c r="E7377" s="353">
        <v>1058.5807133760002</v>
      </c>
    </row>
    <row r="7378" spans="1:5">
      <c r="A7378" s="242" t="s">
        <v>19184</v>
      </c>
      <c r="B7378" s="220">
        <v>29822</v>
      </c>
      <c r="C7378" s="242" t="s">
        <v>28536</v>
      </c>
      <c r="D7378" s="353"/>
      <c r="E7378" s="353">
        <v>15.421155192000002</v>
      </c>
    </row>
    <row r="7379" spans="1:5">
      <c r="A7379" s="242" t="s">
        <v>19186</v>
      </c>
      <c r="B7379" s="220">
        <v>29870</v>
      </c>
      <c r="C7379" s="242" t="s">
        <v>1302</v>
      </c>
      <c r="D7379" s="353"/>
      <c r="E7379" s="353">
        <v>197.63285644800001</v>
      </c>
    </row>
    <row r="7380" spans="1:5">
      <c r="A7380" s="242" t="s">
        <v>19188</v>
      </c>
      <c r="B7380" s="220">
        <v>29895</v>
      </c>
      <c r="C7380" s="242" t="s">
        <v>4890</v>
      </c>
      <c r="D7380" s="353"/>
      <c r="E7380" s="353">
        <v>100.56711297600002</v>
      </c>
    </row>
    <row r="7381" spans="1:5">
      <c r="A7381" s="242" t="s">
        <v>19189</v>
      </c>
      <c r="B7381" s="220">
        <v>29897</v>
      </c>
      <c r="C7381" s="242" t="s">
        <v>15318</v>
      </c>
      <c r="D7381" s="353"/>
      <c r="E7381" s="353">
        <v>7219.6293967200018</v>
      </c>
    </row>
    <row r="7382" spans="1:5">
      <c r="A7382" s="242" t="s">
        <v>19190</v>
      </c>
      <c r="B7382" s="220">
        <v>29914</v>
      </c>
      <c r="C7382" s="242" t="s">
        <v>15320</v>
      </c>
      <c r="D7382" s="353"/>
      <c r="E7382" s="353">
        <v>0.54033480000000012</v>
      </c>
    </row>
    <row r="7383" spans="1:5">
      <c r="A7383" s="242" t="s">
        <v>19192</v>
      </c>
      <c r="B7383" s="220">
        <v>29941</v>
      </c>
      <c r="C7383" s="242" t="s">
        <v>3749</v>
      </c>
      <c r="D7383" s="353"/>
      <c r="E7383" s="353">
        <v>448.4670773040001</v>
      </c>
    </row>
    <row r="7384" spans="1:5">
      <c r="A7384" s="242" t="s">
        <v>19194</v>
      </c>
      <c r="B7384" s="220">
        <v>29947</v>
      </c>
      <c r="C7384" s="242" t="s">
        <v>15323</v>
      </c>
      <c r="D7384" s="353"/>
      <c r="E7384" s="353">
        <v>2484.2216630880007</v>
      </c>
    </row>
    <row r="7385" spans="1:5">
      <c r="A7385" s="242" t="s">
        <v>19196</v>
      </c>
      <c r="B7385" s="220">
        <v>29950</v>
      </c>
      <c r="C7385" s="242" t="s">
        <v>15325</v>
      </c>
      <c r="D7385" s="353"/>
      <c r="E7385" s="353">
        <v>4092.6146488560012</v>
      </c>
    </row>
    <row r="7386" spans="1:5">
      <c r="A7386" s="242" t="s">
        <v>19197</v>
      </c>
      <c r="B7386" s="220">
        <v>29979</v>
      </c>
      <c r="C7386" s="242" t="s">
        <v>15327</v>
      </c>
      <c r="D7386" s="353"/>
      <c r="E7386" s="353">
        <v>3.458142720000001</v>
      </c>
    </row>
    <row r="7387" spans="1:5">
      <c r="A7387" s="242" t="s">
        <v>19199</v>
      </c>
      <c r="B7387" s="220">
        <v>29982</v>
      </c>
      <c r="C7387" s="242" t="s">
        <v>15329</v>
      </c>
      <c r="D7387" s="353"/>
      <c r="E7387" s="353">
        <v>0.54033480000000012</v>
      </c>
    </row>
    <row r="7388" spans="1:5">
      <c r="A7388" s="242" t="s">
        <v>19201</v>
      </c>
      <c r="B7388" s="220">
        <v>29983</v>
      </c>
      <c r="C7388" s="242" t="s">
        <v>15331</v>
      </c>
      <c r="D7388" s="353"/>
      <c r="E7388" s="353">
        <v>1.221156648</v>
      </c>
    </row>
    <row r="7389" spans="1:5">
      <c r="A7389" s="242" t="s">
        <v>19203</v>
      </c>
      <c r="B7389" s="220">
        <v>29992</v>
      </c>
      <c r="C7389" s="242" t="s">
        <v>15333</v>
      </c>
      <c r="D7389" s="353"/>
      <c r="E7389" s="353">
        <v>84.281422104000001</v>
      </c>
    </row>
    <row r="7390" spans="1:5">
      <c r="A7390" s="242" t="s">
        <v>19205</v>
      </c>
      <c r="B7390" s="220">
        <v>29993</v>
      </c>
      <c r="C7390" s="242" t="s">
        <v>15335</v>
      </c>
      <c r="D7390" s="353"/>
      <c r="E7390" s="353">
        <v>2038.2401258640002</v>
      </c>
    </row>
    <row r="7391" spans="1:5">
      <c r="A7391" s="242" t="s">
        <v>19206</v>
      </c>
      <c r="B7391" s="220">
        <v>29994</v>
      </c>
      <c r="C7391" s="242" t="s">
        <v>15337</v>
      </c>
      <c r="D7391" s="353"/>
      <c r="E7391" s="353">
        <v>11.530744632000001</v>
      </c>
    </row>
    <row r="7392" spans="1:5">
      <c r="A7392" s="242" t="s">
        <v>19208</v>
      </c>
      <c r="B7392" s="220">
        <v>30017</v>
      </c>
      <c r="C7392" s="242" t="s">
        <v>15339</v>
      </c>
      <c r="D7392" s="353"/>
      <c r="E7392" s="353">
        <v>548.45062869600019</v>
      </c>
    </row>
    <row r="7393" spans="1:5">
      <c r="A7393" s="242" t="s">
        <v>19210</v>
      </c>
      <c r="B7393" s="220">
        <v>30018</v>
      </c>
      <c r="C7393" s="242" t="s">
        <v>15341</v>
      </c>
      <c r="D7393" s="353"/>
      <c r="E7393" s="353">
        <v>1105.7519414160004</v>
      </c>
    </row>
    <row r="7394" spans="1:5">
      <c r="A7394" s="242" t="s">
        <v>19212</v>
      </c>
      <c r="B7394" s="220">
        <v>30160</v>
      </c>
      <c r="C7394" s="242" t="s">
        <v>15343</v>
      </c>
      <c r="D7394" s="353"/>
      <c r="E7394" s="353">
        <v>2712.9345772320003</v>
      </c>
    </row>
    <row r="7395" spans="1:5">
      <c r="A7395" s="242" t="s">
        <v>19214</v>
      </c>
      <c r="B7395" s="220">
        <v>30409</v>
      </c>
      <c r="C7395" s="242" t="s">
        <v>15345</v>
      </c>
      <c r="D7395" s="353"/>
      <c r="E7395" s="353">
        <v>135.19176696000002</v>
      </c>
    </row>
    <row r="7396" spans="1:5">
      <c r="A7396" s="242" t="s">
        <v>19216</v>
      </c>
      <c r="B7396" s="220">
        <v>30503</v>
      </c>
      <c r="C7396" s="242" t="s">
        <v>15347</v>
      </c>
      <c r="D7396" s="353"/>
      <c r="E7396" s="353">
        <v>56.119172328000012</v>
      </c>
    </row>
    <row r="7397" spans="1:5">
      <c r="A7397" s="242" t="s">
        <v>19217</v>
      </c>
      <c r="B7397" s="220">
        <v>31329</v>
      </c>
      <c r="C7397" s="242" t="s">
        <v>15349</v>
      </c>
      <c r="D7397" s="353"/>
      <c r="E7397" s="353">
        <v>14395.005373320002</v>
      </c>
    </row>
    <row r="7398" spans="1:5">
      <c r="A7398" s="242" t="s">
        <v>19219</v>
      </c>
      <c r="B7398" s="220">
        <v>32000</v>
      </c>
      <c r="C7398" s="242" t="s">
        <v>10353</v>
      </c>
      <c r="D7398" s="353"/>
      <c r="E7398" s="353">
        <v>13.086908856000003</v>
      </c>
    </row>
    <row r="7399" spans="1:5">
      <c r="A7399" s="242" t="s">
        <v>19221</v>
      </c>
      <c r="B7399" s="220">
        <v>32020</v>
      </c>
      <c r="C7399" s="242" t="s">
        <v>15352</v>
      </c>
      <c r="D7399" s="353"/>
      <c r="E7399" s="353">
        <v>73.874573856000012</v>
      </c>
    </row>
    <row r="7400" spans="1:5">
      <c r="A7400" s="242" t="s">
        <v>19223</v>
      </c>
      <c r="B7400" s="220">
        <v>32051</v>
      </c>
      <c r="C7400" s="242" t="s">
        <v>7562</v>
      </c>
      <c r="D7400" s="353"/>
      <c r="E7400" s="353">
        <v>74.306841696000006</v>
      </c>
    </row>
    <row r="7401" spans="1:5">
      <c r="A7401" s="242" t="s">
        <v>19225</v>
      </c>
      <c r="B7401" s="220">
        <v>32053</v>
      </c>
      <c r="C7401" s="242" t="s">
        <v>24204</v>
      </c>
      <c r="D7401" s="353"/>
      <c r="E7401" s="353">
        <v>138.40135567200002</v>
      </c>
    </row>
    <row r="7402" spans="1:5">
      <c r="A7402" s="242" t="s">
        <v>19227</v>
      </c>
      <c r="B7402" s="220">
        <v>32057</v>
      </c>
      <c r="C7402" s="242" t="s">
        <v>15356</v>
      </c>
      <c r="D7402" s="353"/>
      <c r="E7402" s="353">
        <v>7.9753416480000014</v>
      </c>
    </row>
    <row r="7403" spans="1:5">
      <c r="A7403" s="242" t="s">
        <v>19229</v>
      </c>
      <c r="B7403" s="220">
        <v>32090</v>
      </c>
      <c r="C7403" s="242" t="s">
        <v>15358</v>
      </c>
      <c r="D7403" s="353"/>
      <c r="E7403" s="353">
        <v>4.5280056240000013</v>
      </c>
    </row>
    <row r="7404" spans="1:5">
      <c r="A7404" s="242" t="s">
        <v>19231</v>
      </c>
      <c r="B7404" s="220">
        <v>32125</v>
      </c>
      <c r="C7404" s="242" t="s">
        <v>15360</v>
      </c>
      <c r="D7404" s="353"/>
      <c r="E7404" s="353">
        <v>14.297258808000004</v>
      </c>
    </row>
    <row r="7405" spans="1:5">
      <c r="A7405" s="242" t="s">
        <v>19233</v>
      </c>
      <c r="B7405" s="220">
        <v>32265</v>
      </c>
      <c r="C7405" s="242" t="s">
        <v>28536</v>
      </c>
      <c r="D7405" s="353"/>
      <c r="E7405" s="353">
        <v>30.442462632000005</v>
      </c>
    </row>
    <row r="7406" spans="1:5">
      <c r="A7406" s="242" t="s">
        <v>19235</v>
      </c>
      <c r="B7406" s="220">
        <v>32280</v>
      </c>
      <c r="C7406" s="242" t="s">
        <v>20519</v>
      </c>
      <c r="D7406" s="353"/>
      <c r="E7406" s="353">
        <v>4.8630132000000001</v>
      </c>
    </row>
    <row r="7407" spans="1:5">
      <c r="A7407" s="242" t="s">
        <v>15462</v>
      </c>
      <c r="B7407" s="220">
        <v>32281</v>
      </c>
      <c r="C7407" s="242" t="s">
        <v>15364</v>
      </c>
      <c r="D7407" s="353"/>
      <c r="E7407" s="353">
        <v>5.8896493200000011</v>
      </c>
    </row>
    <row r="7408" spans="1:5">
      <c r="A7408" s="242" t="s">
        <v>12140</v>
      </c>
      <c r="B7408" s="220">
        <v>32283</v>
      </c>
      <c r="C7408" s="242" t="s">
        <v>15366</v>
      </c>
      <c r="D7408" s="353"/>
      <c r="E7408" s="353">
        <v>2.7773208720000007</v>
      </c>
    </row>
    <row r="7409" spans="1:5">
      <c r="A7409" s="242" t="s">
        <v>12142</v>
      </c>
      <c r="B7409" s="220">
        <v>32297</v>
      </c>
      <c r="C7409" s="242" t="s">
        <v>23921</v>
      </c>
      <c r="D7409" s="353"/>
      <c r="E7409" s="353">
        <v>0.34581427200000009</v>
      </c>
    </row>
    <row r="7410" spans="1:5">
      <c r="A7410" s="242" t="s">
        <v>12144</v>
      </c>
      <c r="B7410" s="220">
        <v>32299</v>
      </c>
      <c r="C7410" s="242" t="s">
        <v>1356</v>
      </c>
      <c r="D7410" s="353"/>
      <c r="E7410" s="353">
        <v>1.6534244880000002</v>
      </c>
    </row>
    <row r="7411" spans="1:5">
      <c r="A7411" s="242" t="s">
        <v>12146</v>
      </c>
      <c r="B7411" s="220">
        <v>32307</v>
      </c>
      <c r="C7411" s="242" t="s">
        <v>15370</v>
      </c>
      <c r="D7411" s="353"/>
      <c r="E7411" s="353">
        <v>3.3068489760000004</v>
      </c>
    </row>
    <row r="7412" spans="1:5">
      <c r="A7412" s="242" t="s">
        <v>12148</v>
      </c>
      <c r="B7412" s="220">
        <v>32318</v>
      </c>
      <c r="C7412" s="242" t="s">
        <v>10353</v>
      </c>
      <c r="D7412" s="353"/>
      <c r="E7412" s="353">
        <v>0.8753423760000002</v>
      </c>
    </row>
    <row r="7413" spans="1:5">
      <c r="A7413" s="242" t="s">
        <v>12150</v>
      </c>
      <c r="B7413" s="220">
        <v>32355</v>
      </c>
      <c r="C7413" s="242" t="s">
        <v>19086</v>
      </c>
      <c r="D7413" s="353"/>
      <c r="E7413" s="353">
        <v>199.18902067200003</v>
      </c>
    </row>
    <row r="7414" spans="1:5">
      <c r="A7414" s="242" t="s">
        <v>12152</v>
      </c>
      <c r="B7414" s="220">
        <v>32367</v>
      </c>
      <c r="C7414" s="242" t="s">
        <v>19088</v>
      </c>
      <c r="D7414" s="353"/>
      <c r="E7414" s="353">
        <v>475.60269096000013</v>
      </c>
    </row>
    <row r="7415" spans="1:5">
      <c r="A7415" s="242" t="s">
        <v>12153</v>
      </c>
      <c r="B7415" s="220">
        <v>32371</v>
      </c>
      <c r="C7415" s="242" t="s">
        <v>15264</v>
      </c>
      <c r="D7415" s="353"/>
      <c r="E7415" s="353">
        <v>74.652655968000005</v>
      </c>
    </row>
    <row r="7416" spans="1:5">
      <c r="A7416" s="242" t="s">
        <v>12154</v>
      </c>
      <c r="B7416" s="220">
        <v>32390</v>
      </c>
      <c r="C7416" s="242" t="s">
        <v>19091</v>
      </c>
      <c r="D7416" s="353"/>
      <c r="E7416" s="353">
        <v>10.504108512</v>
      </c>
    </row>
    <row r="7417" spans="1:5">
      <c r="A7417" s="242" t="s">
        <v>12155</v>
      </c>
      <c r="B7417" s="220">
        <v>32410</v>
      </c>
      <c r="C7417" s="242" t="s">
        <v>10434</v>
      </c>
      <c r="D7417" s="353"/>
      <c r="E7417" s="353">
        <v>528.76082858400014</v>
      </c>
    </row>
    <row r="7418" spans="1:5">
      <c r="A7418" s="242" t="s">
        <v>8817</v>
      </c>
      <c r="B7418" s="220">
        <v>32422</v>
      </c>
      <c r="C7418" s="242" t="s">
        <v>19094</v>
      </c>
      <c r="D7418" s="353"/>
      <c r="E7418" s="353">
        <v>43.626631752000009</v>
      </c>
    </row>
    <row r="7419" spans="1:5">
      <c r="A7419" s="242" t="s">
        <v>5906</v>
      </c>
      <c r="B7419" s="220">
        <v>32512</v>
      </c>
      <c r="C7419" s="242" t="s">
        <v>19096</v>
      </c>
      <c r="D7419" s="353"/>
      <c r="E7419" s="353">
        <v>278.60742957600002</v>
      </c>
    </row>
    <row r="7420" spans="1:5">
      <c r="A7420" s="242" t="s">
        <v>5907</v>
      </c>
      <c r="B7420" s="220">
        <v>32516</v>
      </c>
      <c r="C7420" s="242" t="s">
        <v>19098</v>
      </c>
      <c r="D7420" s="353"/>
      <c r="E7420" s="353">
        <v>6.3219171600000008</v>
      </c>
    </row>
    <row r="7421" spans="1:5">
      <c r="A7421" s="242" t="s">
        <v>5908</v>
      </c>
      <c r="B7421" s="220">
        <v>32519</v>
      </c>
      <c r="C7421" s="242" t="s">
        <v>10353</v>
      </c>
      <c r="D7421" s="353"/>
      <c r="E7421" s="353">
        <v>35.456769576000006</v>
      </c>
    </row>
    <row r="7422" spans="1:5">
      <c r="A7422" s="242" t="s">
        <v>5909</v>
      </c>
      <c r="B7422" s="220">
        <v>32523</v>
      </c>
      <c r="C7422" s="242" t="s">
        <v>24209</v>
      </c>
      <c r="D7422" s="353"/>
      <c r="E7422" s="353">
        <v>85.491772056000002</v>
      </c>
    </row>
    <row r="7423" spans="1:5">
      <c r="A7423" s="242" t="s">
        <v>5911</v>
      </c>
      <c r="B7423" s="220">
        <v>32542</v>
      </c>
      <c r="C7423" s="242" t="s">
        <v>19102</v>
      </c>
      <c r="D7423" s="353"/>
      <c r="E7423" s="353">
        <v>725.95061049600019</v>
      </c>
    </row>
    <row r="7424" spans="1:5">
      <c r="A7424" s="242" t="s">
        <v>5913</v>
      </c>
      <c r="B7424" s="220">
        <v>32546</v>
      </c>
      <c r="C7424" s="242" t="s">
        <v>19104</v>
      </c>
      <c r="D7424" s="353"/>
      <c r="E7424" s="353">
        <v>164.132098848</v>
      </c>
    </row>
    <row r="7425" spans="1:5">
      <c r="A7425" s="242" t="s">
        <v>5915</v>
      </c>
      <c r="B7425" s="220">
        <v>32548</v>
      </c>
      <c r="C7425" s="242" t="s">
        <v>19106</v>
      </c>
      <c r="D7425" s="353"/>
      <c r="E7425" s="353">
        <v>330.87941812800005</v>
      </c>
    </row>
    <row r="7426" spans="1:5">
      <c r="A7426" s="242" t="s">
        <v>5917</v>
      </c>
      <c r="B7426" s="220">
        <v>32551</v>
      </c>
      <c r="C7426" s="242" t="s">
        <v>10368</v>
      </c>
      <c r="D7426" s="353"/>
      <c r="E7426" s="353">
        <v>104.74930432800002</v>
      </c>
    </row>
    <row r="7427" spans="1:5">
      <c r="A7427" s="242" t="s">
        <v>5919</v>
      </c>
      <c r="B7427" s="220">
        <v>32552</v>
      </c>
      <c r="C7427" s="242" t="s">
        <v>10368</v>
      </c>
      <c r="D7427" s="353"/>
      <c r="E7427" s="353">
        <v>87.588271080000013</v>
      </c>
    </row>
    <row r="7428" spans="1:5">
      <c r="A7428" s="242" t="s">
        <v>5921</v>
      </c>
      <c r="B7428" s="220">
        <v>32553</v>
      </c>
      <c r="C7428" s="242" t="s">
        <v>10368</v>
      </c>
      <c r="D7428" s="353"/>
      <c r="E7428" s="353">
        <v>174.29039308800006</v>
      </c>
    </row>
    <row r="7429" spans="1:5">
      <c r="A7429" s="242" t="s">
        <v>5923</v>
      </c>
      <c r="B7429" s="220">
        <v>32554</v>
      </c>
      <c r="C7429" s="242" t="s">
        <v>22499</v>
      </c>
      <c r="D7429" s="353"/>
      <c r="E7429" s="353">
        <v>553.65945616800025</v>
      </c>
    </row>
    <row r="7430" spans="1:5">
      <c r="A7430" s="242" t="s">
        <v>5924</v>
      </c>
      <c r="B7430" s="220">
        <v>32555</v>
      </c>
      <c r="C7430" s="242" t="s">
        <v>22499</v>
      </c>
      <c r="D7430" s="353"/>
      <c r="E7430" s="353">
        <v>553.65945616800025</v>
      </c>
    </row>
    <row r="7431" spans="1:5">
      <c r="A7431" s="242" t="s">
        <v>5926</v>
      </c>
      <c r="B7431" s="220">
        <v>32556</v>
      </c>
      <c r="C7431" s="242" t="s">
        <v>22499</v>
      </c>
      <c r="D7431" s="353"/>
      <c r="E7431" s="353">
        <v>566.83281859200008</v>
      </c>
    </row>
    <row r="7432" spans="1:5">
      <c r="A7432" s="242" t="s">
        <v>5927</v>
      </c>
      <c r="B7432" s="220">
        <v>32557</v>
      </c>
      <c r="C7432" s="242" t="s">
        <v>22499</v>
      </c>
      <c r="D7432" s="353"/>
      <c r="E7432" s="353">
        <v>693.27116179200016</v>
      </c>
    </row>
    <row r="7433" spans="1:5">
      <c r="A7433" s="242" t="s">
        <v>5928</v>
      </c>
      <c r="B7433" s="220">
        <v>32558</v>
      </c>
      <c r="C7433" s="242" t="s">
        <v>22499</v>
      </c>
      <c r="D7433" s="353"/>
      <c r="E7433" s="353">
        <v>736.8005332800002</v>
      </c>
    </row>
    <row r="7434" spans="1:5">
      <c r="A7434" s="242" t="s">
        <v>5929</v>
      </c>
      <c r="B7434" s="220">
        <v>32559</v>
      </c>
      <c r="C7434" s="242" t="s">
        <v>22499</v>
      </c>
      <c r="D7434" s="353"/>
      <c r="E7434" s="353">
        <v>738.5944448160003</v>
      </c>
    </row>
    <row r="7435" spans="1:5">
      <c r="A7435" s="242" t="s">
        <v>5931</v>
      </c>
      <c r="B7435" s="220">
        <v>32560</v>
      </c>
      <c r="C7435" s="242" t="s">
        <v>13232</v>
      </c>
      <c r="D7435" s="353"/>
      <c r="E7435" s="353">
        <v>72.221149367999999</v>
      </c>
    </row>
    <row r="7436" spans="1:5">
      <c r="A7436" s="242" t="s">
        <v>5933</v>
      </c>
      <c r="B7436" s="220">
        <v>32561</v>
      </c>
      <c r="C7436" s="242" t="s">
        <v>13232</v>
      </c>
      <c r="D7436" s="353"/>
      <c r="E7436" s="353">
        <v>64.77533582400001</v>
      </c>
    </row>
    <row r="7437" spans="1:5">
      <c r="A7437" s="242" t="s">
        <v>5934</v>
      </c>
      <c r="B7437" s="220">
        <v>32565</v>
      </c>
      <c r="C7437" s="242" t="s">
        <v>19119</v>
      </c>
      <c r="D7437" s="353"/>
      <c r="E7437" s="353">
        <v>2338.9688621519999</v>
      </c>
    </row>
    <row r="7438" spans="1:5">
      <c r="A7438" s="242" t="s">
        <v>5936</v>
      </c>
      <c r="B7438" s="220">
        <v>32566</v>
      </c>
      <c r="C7438" s="242" t="s">
        <v>9112</v>
      </c>
      <c r="D7438" s="353"/>
      <c r="E7438" s="353">
        <v>1224.3662367120003</v>
      </c>
    </row>
    <row r="7439" spans="1:5">
      <c r="A7439" s="242" t="s">
        <v>5938</v>
      </c>
      <c r="B7439" s="220">
        <v>32607</v>
      </c>
      <c r="C7439" s="242" t="s">
        <v>19122</v>
      </c>
      <c r="D7439" s="353"/>
      <c r="E7439" s="353">
        <v>2524.6819329120003</v>
      </c>
    </row>
    <row r="7440" spans="1:5">
      <c r="A7440" s="242" t="s">
        <v>5939</v>
      </c>
      <c r="B7440" s="220">
        <v>32618</v>
      </c>
      <c r="C7440" s="242" t="s">
        <v>19124</v>
      </c>
      <c r="D7440" s="353"/>
      <c r="E7440" s="353">
        <v>15890.090151528002</v>
      </c>
    </row>
    <row r="7441" spans="1:5">
      <c r="A7441" s="242" t="s">
        <v>5941</v>
      </c>
      <c r="B7441" s="220">
        <v>32625</v>
      </c>
      <c r="C7441" s="242" t="s">
        <v>3720</v>
      </c>
      <c r="D7441" s="353"/>
      <c r="E7441" s="353">
        <v>463.40193117600006</v>
      </c>
    </row>
    <row r="7442" spans="1:5">
      <c r="A7442" s="242" t="s">
        <v>5942</v>
      </c>
      <c r="B7442" s="220">
        <v>32626</v>
      </c>
      <c r="C7442" s="242" t="s">
        <v>19127</v>
      </c>
      <c r="D7442" s="353"/>
      <c r="E7442" s="353">
        <v>3.9876708240000007</v>
      </c>
    </row>
    <row r="7443" spans="1:5">
      <c r="A7443" s="242" t="s">
        <v>5943</v>
      </c>
      <c r="B7443" s="220">
        <v>32637</v>
      </c>
      <c r="C7443" s="242" t="s">
        <v>19129</v>
      </c>
      <c r="D7443" s="353"/>
      <c r="E7443" s="353">
        <v>1.221156648</v>
      </c>
    </row>
    <row r="7444" spans="1:5">
      <c r="A7444" s="242" t="s">
        <v>5945</v>
      </c>
      <c r="B7444" s="220">
        <v>32659</v>
      </c>
      <c r="C7444" s="242" t="s">
        <v>19131</v>
      </c>
      <c r="D7444" s="353"/>
      <c r="E7444" s="353">
        <v>0.68082184800000023</v>
      </c>
    </row>
    <row r="7445" spans="1:5">
      <c r="A7445" s="242" t="s">
        <v>5947</v>
      </c>
      <c r="B7445" s="220">
        <v>32660</v>
      </c>
      <c r="C7445" s="242" t="s">
        <v>3677</v>
      </c>
      <c r="D7445" s="353"/>
      <c r="E7445" s="353">
        <v>109.76361127200001</v>
      </c>
    </row>
    <row r="7446" spans="1:5">
      <c r="A7446" s="242" t="s">
        <v>5949</v>
      </c>
      <c r="B7446" s="220">
        <v>32699</v>
      </c>
      <c r="C7446" s="242" t="s">
        <v>18927</v>
      </c>
      <c r="D7446" s="353"/>
      <c r="E7446" s="353">
        <v>579.76843370400013</v>
      </c>
    </row>
    <row r="7447" spans="1:5">
      <c r="A7447" s="242" t="s">
        <v>5951</v>
      </c>
      <c r="B7447" s="220">
        <v>32709</v>
      </c>
      <c r="C7447" s="242" t="s">
        <v>16542</v>
      </c>
      <c r="D7447" s="353"/>
      <c r="E7447" s="353">
        <v>102.66361200000001</v>
      </c>
    </row>
    <row r="7448" spans="1:5">
      <c r="A7448" s="242" t="s">
        <v>5952</v>
      </c>
      <c r="B7448" s="220">
        <v>32872</v>
      </c>
      <c r="C7448" s="242" t="s">
        <v>19136</v>
      </c>
      <c r="D7448" s="353"/>
      <c r="E7448" s="353">
        <v>337.74167008799998</v>
      </c>
    </row>
    <row r="7449" spans="1:5">
      <c r="A7449" s="242" t="s">
        <v>5953</v>
      </c>
      <c r="B7449" s="220">
        <v>32954</v>
      </c>
      <c r="C7449" s="242" t="s">
        <v>19138</v>
      </c>
      <c r="D7449" s="353"/>
      <c r="E7449" s="353">
        <v>0.9726026400000003</v>
      </c>
    </row>
    <row r="7450" spans="1:5">
      <c r="A7450" s="242" t="s">
        <v>5954</v>
      </c>
      <c r="B7450" s="220">
        <v>33226</v>
      </c>
      <c r="C7450" s="242" t="s">
        <v>19140</v>
      </c>
      <c r="D7450" s="353"/>
      <c r="E7450" s="353">
        <v>373.1444061840001</v>
      </c>
    </row>
    <row r="7451" spans="1:5">
      <c r="A7451" s="242" t="s">
        <v>5956</v>
      </c>
      <c r="B7451" s="220">
        <v>33348</v>
      </c>
      <c r="C7451" s="242" t="s">
        <v>19142</v>
      </c>
      <c r="D7451" s="353"/>
      <c r="E7451" s="353">
        <v>40.752050615999998</v>
      </c>
    </row>
    <row r="7452" spans="1:5">
      <c r="A7452" s="242" t="s">
        <v>5958</v>
      </c>
      <c r="B7452" s="220">
        <v>33421</v>
      </c>
      <c r="C7452" s="242" t="s">
        <v>10353</v>
      </c>
      <c r="D7452" s="353"/>
      <c r="E7452" s="353">
        <v>6.2246568960000008</v>
      </c>
    </row>
    <row r="7453" spans="1:5">
      <c r="A7453" s="242" t="s">
        <v>5959</v>
      </c>
      <c r="B7453" s="220">
        <v>33438</v>
      </c>
      <c r="C7453" s="242" t="s">
        <v>19145</v>
      </c>
      <c r="D7453" s="353"/>
      <c r="E7453" s="353">
        <v>617.894457192</v>
      </c>
    </row>
    <row r="7454" spans="1:5">
      <c r="A7454" s="242" t="s">
        <v>5960</v>
      </c>
      <c r="B7454" s="220">
        <v>33773</v>
      </c>
      <c r="C7454" s="242" t="s">
        <v>19147</v>
      </c>
      <c r="D7454" s="353"/>
      <c r="E7454" s="353">
        <v>2497.6435795200005</v>
      </c>
    </row>
    <row r="7455" spans="1:5">
      <c r="A7455" s="242" t="s">
        <v>5962</v>
      </c>
      <c r="B7455" s="220">
        <v>34139</v>
      </c>
      <c r="C7455" s="242" t="s">
        <v>19149</v>
      </c>
      <c r="D7455" s="353"/>
      <c r="E7455" s="353">
        <v>276.85674482400003</v>
      </c>
    </row>
    <row r="7456" spans="1:5">
      <c r="A7456" s="242" t="s">
        <v>5964</v>
      </c>
      <c r="B7456" s="220">
        <v>34140</v>
      </c>
      <c r="C7456" s="242" t="s">
        <v>19151</v>
      </c>
      <c r="D7456" s="353"/>
      <c r="E7456" s="353">
        <v>25.482189168000005</v>
      </c>
    </row>
    <row r="7457" spans="1:5">
      <c r="A7457" s="242" t="s">
        <v>5966</v>
      </c>
      <c r="B7457" s="220">
        <v>34141</v>
      </c>
      <c r="C7457" s="242" t="s">
        <v>19153</v>
      </c>
      <c r="D7457" s="353"/>
      <c r="E7457" s="353">
        <v>1.9019784960000001</v>
      </c>
    </row>
    <row r="7458" spans="1:5">
      <c r="A7458" s="242" t="s">
        <v>5967</v>
      </c>
      <c r="B7458" s="220">
        <v>34160</v>
      </c>
      <c r="C7458" s="242" t="s">
        <v>19155</v>
      </c>
      <c r="D7458" s="353"/>
      <c r="E7458" s="353">
        <v>106.20820828800002</v>
      </c>
    </row>
    <row r="7459" spans="1:5">
      <c r="A7459" s="242" t="s">
        <v>5968</v>
      </c>
      <c r="B7459" s="220">
        <v>34182</v>
      </c>
      <c r="C7459" s="242" t="s">
        <v>19157</v>
      </c>
      <c r="D7459" s="353"/>
      <c r="E7459" s="353">
        <v>1366.312188672</v>
      </c>
    </row>
    <row r="7460" spans="1:5">
      <c r="A7460" s="242" t="s">
        <v>5969</v>
      </c>
      <c r="B7460" s="220">
        <v>34190</v>
      </c>
      <c r="C7460" s="242" t="s">
        <v>12991</v>
      </c>
      <c r="D7460" s="353"/>
      <c r="E7460" s="353">
        <v>1766.8299558240003</v>
      </c>
    </row>
    <row r="7461" spans="1:5">
      <c r="A7461" s="242" t="s">
        <v>5970</v>
      </c>
      <c r="B7461" s="220">
        <v>34191</v>
      </c>
      <c r="C7461" s="242" t="s">
        <v>1551</v>
      </c>
      <c r="D7461" s="353"/>
      <c r="E7461" s="353">
        <v>57.675336552000012</v>
      </c>
    </row>
    <row r="7462" spans="1:5">
      <c r="A7462" s="242" t="s">
        <v>5972</v>
      </c>
      <c r="B7462" s="220">
        <v>34193</v>
      </c>
      <c r="C7462" s="242" t="s">
        <v>26833</v>
      </c>
      <c r="D7462" s="353"/>
      <c r="E7462" s="353">
        <v>801.23005483200018</v>
      </c>
    </row>
    <row r="7463" spans="1:5">
      <c r="A7463" s="242" t="s">
        <v>5974</v>
      </c>
      <c r="B7463" s="220">
        <v>34194</v>
      </c>
      <c r="C7463" s="242" t="s">
        <v>19162</v>
      </c>
      <c r="D7463" s="353"/>
      <c r="E7463" s="353">
        <v>1.9992387600000006</v>
      </c>
    </row>
    <row r="7464" spans="1:5">
      <c r="A7464" s="242" t="s">
        <v>5976</v>
      </c>
      <c r="B7464" s="220">
        <v>34205</v>
      </c>
      <c r="C7464" s="242" t="s">
        <v>20458</v>
      </c>
      <c r="D7464" s="353"/>
      <c r="E7464" s="353">
        <v>584.97726117599996</v>
      </c>
    </row>
    <row r="7465" spans="1:5">
      <c r="A7465" s="242" t="s">
        <v>5977</v>
      </c>
      <c r="B7465" s="220">
        <v>34218</v>
      </c>
      <c r="C7465" s="242" t="s">
        <v>28538</v>
      </c>
      <c r="D7465" s="353"/>
      <c r="E7465" s="353">
        <v>67.984924536000008</v>
      </c>
    </row>
    <row r="7466" spans="1:5">
      <c r="A7466" s="242" t="s">
        <v>5978</v>
      </c>
      <c r="B7466" s="220">
        <v>34225</v>
      </c>
      <c r="C7466" s="242" t="s">
        <v>10353</v>
      </c>
      <c r="D7466" s="353"/>
      <c r="E7466" s="353">
        <v>254.77866489600007</v>
      </c>
    </row>
    <row r="7467" spans="1:5">
      <c r="A7467" s="242" t="s">
        <v>5979</v>
      </c>
      <c r="B7467" s="220">
        <v>34345</v>
      </c>
      <c r="C7467" s="242" t="s">
        <v>19167</v>
      </c>
      <c r="D7467" s="353"/>
      <c r="E7467" s="353">
        <v>17.852661792000003</v>
      </c>
    </row>
    <row r="7468" spans="1:5">
      <c r="A7468" s="242" t="s">
        <v>5981</v>
      </c>
      <c r="B7468" s="220">
        <v>34371</v>
      </c>
      <c r="C7468" s="242" t="s">
        <v>19169</v>
      </c>
      <c r="D7468" s="353"/>
      <c r="E7468" s="353">
        <v>79.710189696000015</v>
      </c>
    </row>
    <row r="7469" spans="1:5">
      <c r="A7469" s="242" t="s">
        <v>5983</v>
      </c>
      <c r="B7469" s="220">
        <v>34392</v>
      </c>
      <c r="C7469" s="242" t="s">
        <v>19171</v>
      </c>
      <c r="D7469" s="353"/>
      <c r="E7469" s="353">
        <v>14.643073080000002</v>
      </c>
    </row>
    <row r="7470" spans="1:5">
      <c r="A7470" s="242" t="s">
        <v>5985</v>
      </c>
      <c r="B7470" s="220">
        <v>34407</v>
      </c>
      <c r="C7470" s="242" t="s">
        <v>28536</v>
      </c>
      <c r="D7470" s="353"/>
      <c r="E7470" s="353">
        <v>16.923285936000006</v>
      </c>
    </row>
    <row r="7471" spans="1:5">
      <c r="A7471" s="242" t="s">
        <v>5987</v>
      </c>
      <c r="B7471" s="220">
        <v>34410</v>
      </c>
      <c r="C7471" s="242" t="s">
        <v>24283</v>
      </c>
      <c r="D7471" s="353"/>
      <c r="E7471" s="353">
        <v>13.086908856000003</v>
      </c>
    </row>
    <row r="7472" spans="1:5">
      <c r="A7472" s="242" t="s">
        <v>5989</v>
      </c>
      <c r="B7472" s="220">
        <v>34434</v>
      </c>
      <c r="C7472" s="242" t="s">
        <v>19175</v>
      </c>
      <c r="D7472" s="353"/>
      <c r="E7472" s="353">
        <v>1078.5190674960004</v>
      </c>
    </row>
    <row r="7473" spans="1:5">
      <c r="A7473" s="242" t="s">
        <v>5991</v>
      </c>
      <c r="B7473" s="220">
        <v>34435</v>
      </c>
      <c r="C7473" s="242" t="s">
        <v>19177</v>
      </c>
      <c r="D7473" s="353"/>
      <c r="E7473" s="353">
        <v>972.21359894400018</v>
      </c>
    </row>
    <row r="7474" spans="1:5">
      <c r="A7474" s="242" t="s">
        <v>5993</v>
      </c>
      <c r="B7474" s="220">
        <v>34436</v>
      </c>
      <c r="C7474" s="242" t="s">
        <v>19179</v>
      </c>
      <c r="D7474" s="353"/>
      <c r="E7474" s="353">
        <v>972.21359894400018</v>
      </c>
    </row>
    <row r="7475" spans="1:5">
      <c r="A7475" s="242" t="s">
        <v>5995</v>
      </c>
      <c r="B7475" s="220">
        <v>34437</v>
      </c>
      <c r="C7475" s="242" t="s">
        <v>4886</v>
      </c>
      <c r="D7475" s="353"/>
      <c r="E7475" s="353">
        <v>156.58902504000005</v>
      </c>
    </row>
    <row r="7476" spans="1:5">
      <c r="A7476" s="242" t="s">
        <v>5997</v>
      </c>
      <c r="B7476" s="220">
        <v>34504</v>
      </c>
      <c r="C7476" s="242" t="s">
        <v>19182</v>
      </c>
      <c r="D7476" s="353"/>
      <c r="E7476" s="353">
        <v>4.5280056240000013</v>
      </c>
    </row>
    <row r="7477" spans="1:5">
      <c r="A7477" s="242" t="s">
        <v>5999</v>
      </c>
      <c r="B7477" s="220">
        <v>34519</v>
      </c>
      <c r="C7477" s="242" t="s">
        <v>4597</v>
      </c>
      <c r="D7477" s="353"/>
      <c r="E7477" s="353">
        <v>549.22871080800019</v>
      </c>
    </row>
    <row r="7478" spans="1:5">
      <c r="A7478" s="242" t="s">
        <v>6001</v>
      </c>
      <c r="B7478" s="220">
        <v>34536</v>
      </c>
      <c r="C7478" s="242" t="s">
        <v>19185</v>
      </c>
      <c r="D7478" s="353"/>
      <c r="E7478" s="353">
        <v>4.3334850959999995</v>
      </c>
    </row>
    <row r="7479" spans="1:5">
      <c r="A7479" s="242" t="s">
        <v>6003</v>
      </c>
      <c r="B7479" s="220">
        <v>34588</v>
      </c>
      <c r="C7479" s="242" t="s">
        <v>19187</v>
      </c>
      <c r="D7479" s="353"/>
      <c r="E7479" s="353">
        <v>3170.781866664001</v>
      </c>
    </row>
    <row r="7480" spans="1:5">
      <c r="A7480" s="242" t="s">
        <v>6004</v>
      </c>
      <c r="B7480" s="220">
        <v>34594</v>
      </c>
      <c r="C7480" s="242" t="s">
        <v>28538</v>
      </c>
      <c r="D7480" s="353"/>
      <c r="E7480" s="353">
        <v>395.31974637600001</v>
      </c>
    </row>
    <row r="7481" spans="1:5">
      <c r="A7481" s="242" t="s">
        <v>2729</v>
      </c>
      <c r="B7481" s="220">
        <v>34609</v>
      </c>
      <c r="C7481" s="242" t="s">
        <v>12536</v>
      </c>
      <c r="D7481" s="353"/>
      <c r="E7481" s="353">
        <v>352.13618916000001</v>
      </c>
    </row>
    <row r="7482" spans="1:5">
      <c r="A7482" s="242" t="s">
        <v>2731</v>
      </c>
      <c r="B7482" s="220">
        <v>34631</v>
      </c>
      <c r="C7482" s="242" t="s">
        <v>19191</v>
      </c>
      <c r="D7482" s="353"/>
      <c r="E7482" s="353">
        <v>14.643073080000002</v>
      </c>
    </row>
    <row r="7483" spans="1:5">
      <c r="A7483" s="242" t="s">
        <v>2733</v>
      </c>
      <c r="B7483" s="220">
        <v>34640</v>
      </c>
      <c r="C7483" s="242" t="s">
        <v>19193</v>
      </c>
      <c r="D7483" s="353"/>
      <c r="E7483" s="353">
        <v>100.42662592800004</v>
      </c>
    </row>
    <row r="7484" spans="1:5">
      <c r="A7484" s="242" t="s">
        <v>2735</v>
      </c>
      <c r="B7484" s="220">
        <v>34661</v>
      </c>
      <c r="C7484" s="242" t="s">
        <v>19195</v>
      </c>
      <c r="D7484" s="353"/>
      <c r="E7484" s="353">
        <v>1439.5059406800003</v>
      </c>
    </row>
    <row r="7485" spans="1:5">
      <c r="A7485" s="242" t="s">
        <v>2737</v>
      </c>
      <c r="B7485" s="220">
        <v>34673</v>
      </c>
      <c r="C7485" s="242" t="s">
        <v>29205</v>
      </c>
      <c r="D7485" s="353"/>
      <c r="E7485" s="353">
        <v>15277.307261544003</v>
      </c>
    </row>
    <row r="7486" spans="1:5">
      <c r="A7486" s="242" t="s">
        <v>2738</v>
      </c>
      <c r="B7486" s="220">
        <v>34674</v>
      </c>
      <c r="C7486" s="242" t="s">
        <v>19198</v>
      </c>
      <c r="D7486" s="353"/>
      <c r="E7486" s="353">
        <v>2853.5188854960011</v>
      </c>
    </row>
    <row r="7487" spans="1:5">
      <c r="A7487" s="242" t="s">
        <v>2739</v>
      </c>
      <c r="B7487" s="220">
        <v>34692</v>
      </c>
      <c r="C7487" s="242" t="s">
        <v>19200</v>
      </c>
      <c r="D7487" s="353"/>
      <c r="E7487" s="353">
        <v>0.68082184800000023</v>
      </c>
    </row>
    <row r="7488" spans="1:5">
      <c r="A7488" s="242" t="s">
        <v>2741</v>
      </c>
      <c r="B7488" s="220">
        <v>34733</v>
      </c>
      <c r="C7488" s="242" t="s">
        <v>19202</v>
      </c>
      <c r="D7488" s="353"/>
      <c r="E7488" s="353">
        <v>0.8753423760000002</v>
      </c>
    </row>
    <row r="7489" spans="1:5">
      <c r="A7489" s="242" t="s">
        <v>2743</v>
      </c>
      <c r="B7489" s="220">
        <v>34735</v>
      </c>
      <c r="C7489" s="242" t="s">
        <v>19204</v>
      </c>
      <c r="D7489" s="353"/>
      <c r="E7489" s="353">
        <v>23.828764680000006</v>
      </c>
    </row>
    <row r="7490" spans="1:5">
      <c r="A7490" s="242" t="s">
        <v>2744</v>
      </c>
      <c r="B7490" s="220">
        <v>34736</v>
      </c>
      <c r="C7490" s="242" t="s">
        <v>19204</v>
      </c>
      <c r="D7490" s="353"/>
      <c r="E7490" s="353">
        <v>46.836220464000014</v>
      </c>
    </row>
    <row r="7491" spans="1:5">
      <c r="A7491" s="242" t="s">
        <v>2745</v>
      </c>
      <c r="B7491" s="220">
        <v>34741</v>
      </c>
      <c r="C7491" s="242" t="s">
        <v>19207</v>
      </c>
      <c r="D7491" s="353"/>
      <c r="E7491" s="353">
        <v>58.356158400000005</v>
      </c>
    </row>
    <row r="7492" spans="1:5">
      <c r="A7492" s="242" t="s">
        <v>2746</v>
      </c>
      <c r="B7492" s="220">
        <v>34744</v>
      </c>
      <c r="C7492" s="242" t="s">
        <v>19209</v>
      </c>
      <c r="D7492" s="353"/>
      <c r="E7492" s="353">
        <v>12.935615112000004</v>
      </c>
    </row>
    <row r="7493" spans="1:5">
      <c r="A7493" s="242" t="s">
        <v>2747</v>
      </c>
      <c r="B7493" s="220">
        <v>34760</v>
      </c>
      <c r="C7493" s="242" t="s">
        <v>19211</v>
      </c>
      <c r="D7493" s="353"/>
      <c r="E7493" s="353">
        <v>132.85752062400005</v>
      </c>
    </row>
    <row r="7494" spans="1:5">
      <c r="A7494" s="242" t="s">
        <v>2749</v>
      </c>
      <c r="B7494" s="220">
        <v>34761</v>
      </c>
      <c r="C7494" s="242" t="s">
        <v>19213</v>
      </c>
      <c r="D7494" s="353"/>
      <c r="E7494" s="353">
        <v>447.78625545600011</v>
      </c>
    </row>
    <row r="7495" spans="1:5">
      <c r="A7495" s="242" t="s">
        <v>2751</v>
      </c>
      <c r="B7495" s="220">
        <v>34762</v>
      </c>
      <c r="C7495" s="242" t="s">
        <v>19215</v>
      </c>
      <c r="D7495" s="353"/>
      <c r="E7495" s="353">
        <v>992.49776733600015</v>
      </c>
    </row>
    <row r="7496" spans="1:5">
      <c r="A7496" s="242" t="s">
        <v>2753</v>
      </c>
      <c r="B7496" s="220">
        <v>34774</v>
      </c>
      <c r="C7496" s="242" t="s">
        <v>7491</v>
      </c>
      <c r="D7496" s="353"/>
      <c r="E7496" s="353">
        <v>71.97259536</v>
      </c>
    </row>
    <row r="7497" spans="1:5">
      <c r="A7497" s="242" t="s">
        <v>2754</v>
      </c>
      <c r="B7497" s="220">
        <v>34775</v>
      </c>
      <c r="C7497" s="242" t="s">
        <v>19218</v>
      </c>
      <c r="D7497" s="353"/>
      <c r="E7497" s="353">
        <v>4631.8795859520014</v>
      </c>
    </row>
    <row r="7498" spans="1:5">
      <c r="A7498" s="242" t="s">
        <v>2755</v>
      </c>
      <c r="B7498" s="220">
        <v>34776</v>
      </c>
      <c r="C7498" s="242" t="s">
        <v>19220</v>
      </c>
      <c r="D7498" s="353"/>
      <c r="E7498" s="353">
        <v>5544.7103903760017</v>
      </c>
    </row>
    <row r="7499" spans="1:5">
      <c r="A7499" s="242" t="s">
        <v>2756</v>
      </c>
      <c r="B7499" s="220">
        <v>34777</v>
      </c>
      <c r="C7499" s="242" t="s">
        <v>19222</v>
      </c>
      <c r="D7499" s="353"/>
      <c r="E7499" s="353">
        <v>845.44024816800027</v>
      </c>
    </row>
    <row r="7500" spans="1:5">
      <c r="A7500" s="242" t="s">
        <v>2757</v>
      </c>
      <c r="B7500" s="220">
        <v>34778</v>
      </c>
      <c r="C7500" s="242" t="s">
        <v>19224</v>
      </c>
      <c r="D7500" s="353"/>
      <c r="E7500" s="353">
        <v>1623.8573677440004</v>
      </c>
    </row>
    <row r="7501" spans="1:5">
      <c r="A7501" s="242" t="s">
        <v>2759</v>
      </c>
      <c r="B7501" s="220">
        <v>34780</v>
      </c>
      <c r="C7501" s="242" t="s">
        <v>19226</v>
      </c>
      <c r="D7501" s="353"/>
      <c r="E7501" s="353">
        <v>1127.9272816080002</v>
      </c>
    </row>
    <row r="7502" spans="1:5">
      <c r="A7502" s="242" t="s">
        <v>2761</v>
      </c>
      <c r="B7502" s="220">
        <v>34782</v>
      </c>
      <c r="C7502" s="242" t="s">
        <v>19228</v>
      </c>
      <c r="D7502" s="353"/>
      <c r="E7502" s="353">
        <v>4203.1023087600006</v>
      </c>
    </row>
    <row r="7503" spans="1:5">
      <c r="A7503" s="242" t="s">
        <v>2763</v>
      </c>
      <c r="B7503" s="220">
        <v>34846</v>
      </c>
      <c r="C7503" s="242" t="s">
        <v>19230</v>
      </c>
      <c r="D7503" s="353"/>
      <c r="E7503" s="353">
        <v>985.92729616800011</v>
      </c>
    </row>
    <row r="7504" spans="1:5">
      <c r="A7504" s="242" t="s">
        <v>2765</v>
      </c>
      <c r="B7504" s="220">
        <v>34850</v>
      </c>
      <c r="C7504" s="242" t="s">
        <v>19232</v>
      </c>
      <c r="D7504" s="353"/>
      <c r="E7504" s="353">
        <v>213.73483348800005</v>
      </c>
    </row>
    <row r="7505" spans="1:5">
      <c r="A7505" s="242" t="s">
        <v>2767</v>
      </c>
      <c r="B7505" s="220">
        <v>34912</v>
      </c>
      <c r="C7505" s="242" t="s">
        <v>19234</v>
      </c>
      <c r="D7505" s="353"/>
      <c r="E7505" s="353">
        <v>1.3184169120000002</v>
      </c>
    </row>
    <row r="7506" spans="1:5">
      <c r="A7506" s="242" t="s">
        <v>2769</v>
      </c>
      <c r="B7506" s="220">
        <v>34916</v>
      </c>
      <c r="C7506" s="242" t="s">
        <v>16632</v>
      </c>
      <c r="D7506" s="353"/>
      <c r="E7506" s="353">
        <v>1.7506847520000004</v>
      </c>
    </row>
    <row r="7507" spans="1:5">
      <c r="A7507" s="242" t="s">
        <v>2771</v>
      </c>
      <c r="B7507" s="220">
        <v>34920</v>
      </c>
      <c r="C7507" s="242" t="s">
        <v>12139</v>
      </c>
      <c r="D7507" s="353"/>
      <c r="E7507" s="353">
        <v>0</v>
      </c>
    </row>
    <row r="7508" spans="1:5">
      <c r="A7508" s="242" t="s">
        <v>2773</v>
      </c>
      <c r="B7508" s="220">
        <v>34949</v>
      </c>
      <c r="C7508" s="242" t="s">
        <v>12141</v>
      </c>
      <c r="D7508" s="353"/>
      <c r="E7508" s="353">
        <v>53.158137623999998</v>
      </c>
    </row>
    <row r="7509" spans="1:5">
      <c r="A7509" s="242" t="s">
        <v>2775</v>
      </c>
      <c r="B7509" s="220">
        <v>34950</v>
      </c>
      <c r="C7509" s="242" t="s">
        <v>12143</v>
      </c>
      <c r="D7509" s="353"/>
      <c r="E7509" s="353">
        <v>91.035607104000007</v>
      </c>
    </row>
    <row r="7510" spans="1:5">
      <c r="A7510" s="242" t="s">
        <v>2777</v>
      </c>
      <c r="B7510" s="220">
        <v>34951</v>
      </c>
      <c r="C7510" s="242" t="s">
        <v>12145</v>
      </c>
      <c r="D7510" s="353"/>
      <c r="E7510" s="353">
        <v>775.12107729600007</v>
      </c>
    </row>
    <row r="7511" spans="1:5">
      <c r="A7511" s="242" t="s">
        <v>2778</v>
      </c>
      <c r="B7511" s="220">
        <v>34952</v>
      </c>
      <c r="C7511" s="242" t="s">
        <v>12147</v>
      </c>
      <c r="D7511" s="353"/>
      <c r="E7511" s="353">
        <v>2867.7188840400008</v>
      </c>
    </row>
    <row r="7512" spans="1:5">
      <c r="A7512" s="242" t="s">
        <v>2780</v>
      </c>
      <c r="B7512" s="220">
        <v>34953</v>
      </c>
      <c r="C7512" s="242" t="s">
        <v>12149</v>
      </c>
      <c r="D7512" s="353"/>
      <c r="E7512" s="353">
        <v>3486.9317581440005</v>
      </c>
    </row>
    <row r="7513" spans="1:5">
      <c r="A7513" s="242" t="s">
        <v>2782</v>
      </c>
      <c r="B7513" s="220">
        <v>34954</v>
      </c>
      <c r="C7513" s="242" t="s">
        <v>12151</v>
      </c>
      <c r="D7513" s="353"/>
      <c r="E7513" s="353">
        <v>3425.9927994000004</v>
      </c>
    </row>
    <row r="7514" spans="1:5">
      <c r="A7514" s="242" t="s">
        <v>2784</v>
      </c>
      <c r="B7514" s="220">
        <v>34955</v>
      </c>
      <c r="C7514" s="242" t="s">
        <v>17151</v>
      </c>
      <c r="D7514" s="353"/>
      <c r="E7514" s="353">
        <v>606.80678709600011</v>
      </c>
    </row>
    <row r="7515" spans="1:5">
      <c r="A7515" s="242" t="s">
        <v>2786</v>
      </c>
      <c r="B7515" s="220">
        <v>34959</v>
      </c>
      <c r="C7515" s="242" t="s">
        <v>6143</v>
      </c>
      <c r="D7515" s="353"/>
      <c r="E7515" s="353">
        <v>1476.0217664640002</v>
      </c>
    </row>
    <row r="7516" spans="1:5">
      <c r="A7516" s="242" t="s">
        <v>2787</v>
      </c>
      <c r="B7516" s="220">
        <v>34980</v>
      </c>
      <c r="C7516" s="242" t="s">
        <v>28546</v>
      </c>
      <c r="D7516" s="353"/>
      <c r="E7516" s="353">
        <v>75.430738080000026</v>
      </c>
    </row>
    <row r="7517" spans="1:5">
      <c r="A7517" s="242" t="s">
        <v>2789</v>
      </c>
      <c r="B7517" s="220">
        <v>34986</v>
      </c>
      <c r="C7517" s="242" t="s">
        <v>12156</v>
      </c>
      <c r="D7517" s="353"/>
      <c r="E7517" s="353">
        <v>631.51089415200011</v>
      </c>
    </row>
    <row r="7518" spans="1:5">
      <c r="A7518" s="242" t="s">
        <v>2790</v>
      </c>
      <c r="B7518" s="220">
        <v>35031</v>
      </c>
      <c r="C7518" s="242" t="s">
        <v>8818</v>
      </c>
      <c r="D7518" s="353"/>
      <c r="E7518" s="353">
        <v>68.860266912000029</v>
      </c>
    </row>
    <row r="7519" spans="1:5">
      <c r="A7519" s="242" t="s">
        <v>2791</v>
      </c>
      <c r="B7519" s="220">
        <v>35036</v>
      </c>
      <c r="C7519" s="242" t="s">
        <v>21808</v>
      </c>
      <c r="D7519" s="353"/>
      <c r="E7519" s="353">
        <v>2007.0195811200006</v>
      </c>
    </row>
    <row r="7520" spans="1:5">
      <c r="A7520" s="242" t="s">
        <v>2792</v>
      </c>
      <c r="B7520" s="220">
        <v>35037</v>
      </c>
      <c r="C7520" s="242" t="s">
        <v>4905</v>
      </c>
      <c r="D7520" s="353"/>
      <c r="E7520" s="353">
        <v>2170.2223041120005</v>
      </c>
    </row>
    <row r="7521" spans="1:5">
      <c r="A7521" s="242" t="s">
        <v>2794</v>
      </c>
      <c r="B7521" s="220">
        <v>35039</v>
      </c>
      <c r="C7521" s="242" t="s">
        <v>11465</v>
      </c>
      <c r="D7521" s="353"/>
      <c r="E7521" s="353">
        <v>1481.3710809840004</v>
      </c>
    </row>
    <row r="7522" spans="1:5">
      <c r="A7522" s="242" t="s">
        <v>2796</v>
      </c>
      <c r="B7522" s="220">
        <v>35049</v>
      </c>
      <c r="C7522" s="242" t="s">
        <v>5910</v>
      </c>
      <c r="D7522" s="353"/>
      <c r="E7522" s="353">
        <v>758.48957215200016</v>
      </c>
    </row>
    <row r="7523" spans="1:5">
      <c r="A7523" s="242" t="s">
        <v>2798</v>
      </c>
      <c r="B7523" s="220">
        <v>35050</v>
      </c>
      <c r="C7523" s="242" t="s">
        <v>5912</v>
      </c>
      <c r="D7523" s="353"/>
      <c r="E7523" s="353">
        <v>2491.1271418320007</v>
      </c>
    </row>
    <row r="7524" spans="1:5">
      <c r="A7524" s="242" t="s">
        <v>2799</v>
      </c>
      <c r="B7524" s="220">
        <v>35080</v>
      </c>
      <c r="C7524" s="242" t="s">
        <v>5914</v>
      </c>
      <c r="D7524" s="353"/>
      <c r="E7524" s="353">
        <v>1.7506847520000004</v>
      </c>
    </row>
    <row r="7525" spans="1:5">
      <c r="A7525" s="242" t="s">
        <v>2800</v>
      </c>
      <c r="B7525" s="220">
        <v>35110</v>
      </c>
      <c r="C7525" s="242" t="s">
        <v>5916</v>
      </c>
      <c r="D7525" s="353"/>
      <c r="E7525" s="353">
        <v>0.8753423760000002</v>
      </c>
    </row>
    <row r="7526" spans="1:5">
      <c r="A7526" s="242" t="s">
        <v>2802</v>
      </c>
      <c r="B7526" s="220">
        <v>35129</v>
      </c>
      <c r="C7526" s="242" t="s">
        <v>5918</v>
      </c>
      <c r="D7526" s="353"/>
      <c r="E7526" s="353">
        <v>354.12462122400012</v>
      </c>
    </row>
    <row r="7527" spans="1:5">
      <c r="A7527" s="242" t="s">
        <v>2803</v>
      </c>
      <c r="B7527" s="220">
        <v>35162</v>
      </c>
      <c r="C7527" s="242" t="s">
        <v>5920</v>
      </c>
      <c r="D7527" s="353"/>
      <c r="E7527" s="353">
        <v>493.30405900800008</v>
      </c>
    </row>
    <row r="7528" spans="1:5">
      <c r="A7528" s="242" t="s">
        <v>2805</v>
      </c>
      <c r="B7528" s="220">
        <v>35173</v>
      </c>
      <c r="C7528" s="242" t="s">
        <v>5922</v>
      </c>
      <c r="D7528" s="353"/>
      <c r="E7528" s="353">
        <v>38.223283752</v>
      </c>
    </row>
    <row r="7529" spans="1:5">
      <c r="A7529" s="242" t="s">
        <v>2806</v>
      </c>
      <c r="B7529" s="220">
        <v>35180</v>
      </c>
      <c r="C7529" s="242" t="s">
        <v>14842</v>
      </c>
      <c r="D7529" s="353"/>
      <c r="E7529" s="353">
        <v>614.78212874400015</v>
      </c>
    </row>
    <row r="7530" spans="1:5">
      <c r="A7530" s="242" t="s">
        <v>2808</v>
      </c>
      <c r="B7530" s="220">
        <v>35193</v>
      </c>
      <c r="C7530" s="242" t="s">
        <v>5925</v>
      </c>
      <c r="D7530" s="353"/>
      <c r="E7530" s="353">
        <v>7.7375943360000026</v>
      </c>
    </row>
    <row r="7531" spans="1:5">
      <c r="A7531" s="242" t="s">
        <v>2809</v>
      </c>
      <c r="B7531" s="220">
        <v>35220</v>
      </c>
      <c r="C7531" s="242" t="s">
        <v>26835</v>
      </c>
      <c r="D7531" s="353"/>
      <c r="E7531" s="353">
        <v>100.85889376800002</v>
      </c>
    </row>
    <row r="7532" spans="1:5">
      <c r="A7532" s="242" t="s">
        <v>2811</v>
      </c>
      <c r="B7532" s="220">
        <v>35221</v>
      </c>
      <c r="C7532" s="242" t="s">
        <v>26835</v>
      </c>
      <c r="D7532" s="353"/>
      <c r="E7532" s="353">
        <v>152.36360690400005</v>
      </c>
    </row>
    <row r="7533" spans="1:5">
      <c r="A7533" s="242" t="s">
        <v>2813</v>
      </c>
      <c r="B7533" s="220">
        <v>35222</v>
      </c>
      <c r="C7533" s="242" t="s">
        <v>3189</v>
      </c>
      <c r="D7533" s="353"/>
      <c r="E7533" s="353">
        <v>355.5402984000001</v>
      </c>
    </row>
    <row r="7534" spans="1:5">
      <c r="A7534" s="242" t="s">
        <v>2815</v>
      </c>
      <c r="B7534" s="220">
        <v>35224</v>
      </c>
      <c r="C7534" s="242" t="s">
        <v>5930</v>
      </c>
      <c r="D7534" s="353"/>
      <c r="E7534" s="353">
        <v>499.04241458400008</v>
      </c>
    </row>
    <row r="7535" spans="1:5">
      <c r="A7535" s="242" t="s">
        <v>2817</v>
      </c>
      <c r="B7535" s="220">
        <v>35226</v>
      </c>
      <c r="C7535" s="242" t="s">
        <v>5932</v>
      </c>
      <c r="D7535" s="353"/>
      <c r="E7535" s="353">
        <v>562.06706565600018</v>
      </c>
    </row>
    <row r="7536" spans="1:5">
      <c r="A7536" s="242" t="s">
        <v>2819</v>
      </c>
      <c r="B7536" s="220">
        <v>35229</v>
      </c>
      <c r="C7536" s="242" t="s">
        <v>20760</v>
      </c>
      <c r="D7536" s="353"/>
      <c r="E7536" s="353">
        <v>163.64579752800003</v>
      </c>
    </row>
    <row r="7537" spans="1:5">
      <c r="A7537" s="242" t="s">
        <v>2821</v>
      </c>
      <c r="B7537" s="220">
        <v>35231</v>
      </c>
      <c r="C7537" s="242" t="s">
        <v>5935</v>
      </c>
      <c r="D7537" s="353"/>
      <c r="E7537" s="353">
        <v>37.985536440000011</v>
      </c>
    </row>
    <row r="7538" spans="1:5">
      <c r="A7538" s="242" t="s">
        <v>2823</v>
      </c>
      <c r="B7538" s="220">
        <v>35235</v>
      </c>
      <c r="C7538" s="242" t="s">
        <v>5937</v>
      </c>
      <c r="D7538" s="353"/>
      <c r="E7538" s="353">
        <v>74613.751862400008</v>
      </c>
    </row>
    <row r="7539" spans="1:5">
      <c r="A7539" s="242" t="s">
        <v>2825</v>
      </c>
      <c r="B7539" s="220">
        <v>35236</v>
      </c>
      <c r="C7539" s="242" t="s">
        <v>11593</v>
      </c>
      <c r="D7539" s="353"/>
      <c r="E7539" s="353">
        <v>1265.3128078560001</v>
      </c>
    </row>
    <row r="7540" spans="1:5">
      <c r="A7540" s="242" t="s">
        <v>2826</v>
      </c>
      <c r="B7540" s="220">
        <v>35237</v>
      </c>
      <c r="C7540" s="242" t="s">
        <v>5940</v>
      </c>
      <c r="D7540" s="353"/>
      <c r="E7540" s="353">
        <v>15502.313478960001</v>
      </c>
    </row>
    <row r="7541" spans="1:5">
      <c r="A7541" s="242" t="s">
        <v>2828</v>
      </c>
      <c r="B7541" s="220">
        <v>35238</v>
      </c>
      <c r="C7541" s="242" t="s">
        <v>20827</v>
      </c>
      <c r="D7541" s="353"/>
      <c r="E7541" s="353">
        <v>2127.5682750000001</v>
      </c>
    </row>
    <row r="7542" spans="1:5">
      <c r="A7542" s="242" t="s">
        <v>2830</v>
      </c>
      <c r="B7542" s="220">
        <v>35239</v>
      </c>
      <c r="C7542" s="242" t="s">
        <v>20797</v>
      </c>
      <c r="D7542" s="353"/>
      <c r="E7542" s="353">
        <v>886.81908715200018</v>
      </c>
    </row>
    <row r="7543" spans="1:5">
      <c r="A7543" s="242" t="s">
        <v>2832</v>
      </c>
      <c r="B7543" s="220">
        <v>35240</v>
      </c>
      <c r="C7543" s="242" t="s">
        <v>5944</v>
      </c>
      <c r="D7543" s="353"/>
      <c r="E7543" s="353">
        <v>685.00403935200018</v>
      </c>
    </row>
    <row r="7544" spans="1:5">
      <c r="A7544" s="242" t="s">
        <v>2834</v>
      </c>
      <c r="B7544" s="220">
        <v>35241</v>
      </c>
      <c r="C7544" s="242" t="s">
        <v>5946</v>
      </c>
      <c r="D7544" s="353"/>
      <c r="E7544" s="353">
        <v>6045.8925307680001</v>
      </c>
    </row>
    <row r="7545" spans="1:5">
      <c r="A7545" s="242" t="s">
        <v>2836</v>
      </c>
      <c r="B7545" s="220">
        <v>35242</v>
      </c>
      <c r="C7545" s="242" t="s">
        <v>5948</v>
      </c>
      <c r="D7545" s="353"/>
      <c r="E7545" s="353">
        <v>184.01641948800005</v>
      </c>
    </row>
    <row r="7546" spans="1:5">
      <c r="A7546" s="242" t="s">
        <v>2838</v>
      </c>
      <c r="B7546" s="220">
        <v>35243</v>
      </c>
      <c r="C7546" s="242" t="s">
        <v>5950</v>
      </c>
      <c r="D7546" s="353"/>
      <c r="E7546" s="353">
        <v>482.11912864800007</v>
      </c>
    </row>
    <row r="7547" spans="1:5">
      <c r="A7547" s="242" t="s">
        <v>2840</v>
      </c>
      <c r="B7547" s="220">
        <v>35249</v>
      </c>
      <c r="C7547" s="242" t="s">
        <v>7662</v>
      </c>
      <c r="D7547" s="353"/>
      <c r="E7547" s="353">
        <v>28.356770304000001</v>
      </c>
    </row>
    <row r="7548" spans="1:5">
      <c r="A7548" s="242" t="s">
        <v>2842</v>
      </c>
      <c r="B7548" s="220">
        <v>35251</v>
      </c>
      <c r="C7548" s="242" t="s">
        <v>5935</v>
      </c>
      <c r="D7548" s="353"/>
      <c r="E7548" s="353"/>
    </row>
    <row r="7549" spans="1:5">
      <c r="A7549" s="242" t="s">
        <v>2843</v>
      </c>
      <c r="B7549" s="220">
        <v>35257</v>
      </c>
      <c r="C7549" s="242" t="s">
        <v>26831</v>
      </c>
      <c r="D7549" s="353"/>
      <c r="E7549" s="353"/>
    </row>
    <row r="7550" spans="1:5">
      <c r="A7550" s="242" t="s">
        <v>2845</v>
      </c>
      <c r="B7550" s="220">
        <v>35259</v>
      </c>
      <c r="C7550" s="242" t="s">
        <v>5955</v>
      </c>
      <c r="D7550" s="353"/>
      <c r="E7550" s="353">
        <v>35.208215568</v>
      </c>
    </row>
    <row r="7551" spans="1:5">
      <c r="A7551" s="242" t="s">
        <v>2846</v>
      </c>
      <c r="B7551" s="220">
        <v>35260</v>
      </c>
      <c r="C7551" s="242" t="s">
        <v>5957</v>
      </c>
      <c r="D7551" s="353"/>
      <c r="E7551" s="353">
        <v>62.59238323200001</v>
      </c>
    </row>
    <row r="7552" spans="1:5">
      <c r="A7552" s="242" t="s">
        <v>2847</v>
      </c>
      <c r="B7552" s="220">
        <v>35261</v>
      </c>
      <c r="C7552" s="242" t="s">
        <v>9456</v>
      </c>
      <c r="D7552" s="353"/>
      <c r="E7552" s="353"/>
    </row>
    <row r="7553" spans="1:5">
      <c r="A7553" s="242" t="s">
        <v>2848</v>
      </c>
      <c r="B7553" s="220">
        <v>35262</v>
      </c>
      <c r="C7553" s="242" t="s">
        <v>10368</v>
      </c>
      <c r="D7553" s="353"/>
      <c r="E7553" s="353"/>
    </row>
    <row r="7554" spans="1:5">
      <c r="A7554" s="242" t="s">
        <v>2850</v>
      </c>
      <c r="B7554" s="220">
        <v>35266</v>
      </c>
      <c r="C7554" s="242" t="s">
        <v>5961</v>
      </c>
      <c r="D7554" s="353"/>
      <c r="E7554" s="353">
        <v>205.95401236800004</v>
      </c>
    </row>
    <row r="7555" spans="1:5">
      <c r="A7555" s="242" t="s">
        <v>2852</v>
      </c>
      <c r="B7555" s="220">
        <v>35281</v>
      </c>
      <c r="C7555" s="242" t="s">
        <v>5963</v>
      </c>
      <c r="D7555" s="353"/>
      <c r="E7555" s="353">
        <v>6158.8657307520016</v>
      </c>
    </row>
    <row r="7556" spans="1:5">
      <c r="A7556" s="242" t="s">
        <v>2854</v>
      </c>
      <c r="B7556" s="220">
        <v>35282</v>
      </c>
      <c r="C7556" s="242" t="s">
        <v>5965</v>
      </c>
      <c r="D7556" s="353"/>
      <c r="E7556" s="353">
        <v>15502.313478960001</v>
      </c>
    </row>
    <row r="7557" spans="1:5">
      <c r="A7557" s="242" t="s">
        <v>2856</v>
      </c>
      <c r="B7557" s="220">
        <v>35285</v>
      </c>
      <c r="C7557" s="242" t="s">
        <v>26829</v>
      </c>
      <c r="D7557" s="353"/>
      <c r="E7557" s="353">
        <v>4019.3344432800013</v>
      </c>
    </row>
    <row r="7558" spans="1:5">
      <c r="A7558" s="242" t="s">
        <v>2857</v>
      </c>
      <c r="B7558" s="220">
        <v>35286</v>
      </c>
      <c r="C7558" s="242" t="s">
        <v>11593</v>
      </c>
      <c r="D7558" s="353"/>
      <c r="E7558" s="353">
        <v>4669.076233584</v>
      </c>
    </row>
    <row r="7559" spans="1:5">
      <c r="A7559" s="242" t="s">
        <v>2859</v>
      </c>
      <c r="B7559" s="220">
        <v>35287</v>
      </c>
      <c r="C7559" s="242" t="s">
        <v>11593</v>
      </c>
      <c r="D7559" s="353"/>
      <c r="E7559" s="353">
        <v>10541.456453376</v>
      </c>
    </row>
    <row r="7560" spans="1:5">
      <c r="A7560" s="242" t="s">
        <v>2861</v>
      </c>
      <c r="B7560" s="220">
        <v>35288</v>
      </c>
      <c r="C7560" s="242" t="s">
        <v>26829</v>
      </c>
      <c r="D7560" s="353"/>
      <c r="E7560" s="353">
        <v>5344.5487670640005</v>
      </c>
    </row>
    <row r="7561" spans="1:5">
      <c r="A7561" s="242" t="s">
        <v>2862</v>
      </c>
      <c r="B7561" s="220">
        <v>35289</v>
      </c>
      <c r="C7561" s="242" t="s">
        <v>5971</v>
      </c>
      <c r="D7561" s="353"/>
      <c r="E7561" s="353">
        <v>78.39177278400004</v>
      </c>
    </row>
    <row r="7562" spans="1:5">
      <c r="A7562" s="242" t="s">
        <v>2864</v>
      </c>
      <c r="B7562" s="220">
        <v>35296</v>
      </c>
      <c r="C7562" s="242" t="s">
        <v>5973</v>
      </c>
      <c r="D7562" s="353"/>
      <c r="E7562" s="353">
        <v>1.221156648</v>
      </c>
    </row>
    <row r="7563" spans="1:5">
      <c r="A7563" s="242" t="s">
        <v>2866</v>
      </c>
      <c r="B7563" s="220">
        <v>35297</v>
      </c>
      <c r="C7563" s="242" t="s">
        <v>5975</v>
      </c>
      <c r="D7563" s="353"/>
      <c r="E7563" s="353">
        <v>27.481427928000006</v>
      </c>
    </row>
    <row r="7564" spans="1:5">
      <c r="A7564" s="242" t="s">
        <v>2868</v>
      </c>
      <c r="B7564" s="220">
        <v>35307</v>
      </c>
      <c r="C7564" s="242" t="s">
        <v>24204</v>
      </c>
      <c r="D7564" s="353"/>
      <c r="E7564" s="353">
        <v>30.442462632000005</v>
      </c>
    </row>
    <row r="7565" spans="1:5">
      <c r="A7565" s="242" t="s">
        <v>2870</v>
      </c>
      <c r="B7565" s="220">
        <v>35319</v>
      </c>
      <c r="C7565" s="242" t="s">
        <v>4979</v>
      </c>
      <c r="D7565" s="353"/>
      <c r="E7565" s="353">
        <v>1644.3360566640004</v>
      </c>
    </row>
    <row r="7566" spans="1:5">
      <c r="A7566" s="242" t="s">
        <v>2872</v>
      </c>
      <c r="B7566" s="220">
        <v>35321</v>
      </c>
      <c r="C7566" s="242" t="s">
        <v>15828</v>
      </c>
      <c r="D7566" s="353"/>
      <c r="E7566" s="353">
        <v>919.06626801600021</v>
      </c>
    </row>
    <row r="7567" spans="1:5">
      <c r="A7567" s="242" t="s">
        <v>2874</v>
      </c>
      <c r="B7567" s="220">
        <v>35366</v>
      </c>
      <c r="C7567" s="242" t="s">
        <v>5980</v>
      </c>
      <c r="D7567" s="353"/>
      <c r="E7567" s="353">
        <v>99.108209016000018</v>
      </c>
    </row>
    <row r="7568" spans="1:5">
      <c r="A7568" s="242" t="s">
        <v>2876</v>
      </c>
      <c r="B7568" s="220">
        <v>35390</v>
      </c>
      <c r="C7568" s="242" t="s">
        <v>5982</v>
      </c>
      <c r="D7568" s="353"/>
      <c r="E7568" s="353">
        <v>1.7506847520000004</v>
      </c>
    </row>
    <row r="7569" spans="1:5">
      <c r="A7569" s="242" t="s">
        <v>2877</v>
      </c>
      <c r="B7569" s="220">
        <v>35495</v>
      </c>
      <c r="C7569" s="242" t="s">
        <v>5984</v>
      </c>
      <c r="D7569" s="353"/>
      <c r="E7569" s="353">
        <v>0.68082184800000023</v>
      </c>
    </row>
    <row r="7570" spans="1:5">
      <c r="A7570" s="242" t="s">
        <v>2878</v>
      </c>
      <c r="B7570" s="220">
        <v>35579</v>
      </c>
      <c r="C7570" s="242" t="s">
        <v>5986</v>
      </c>
      <c r="D7570" s="353"/>
      <c r="E7570" s="353">
        <v>0.9726026400000003</v>
      </c>
    </row>
    <row r="7571" spans="1:5">
      <c r="A7571" s="242" t="s">
        <v>2880</v>
      </c>
      <c r="B7571" s="220">
        <v>35580</v>
      </c>
      <c r="C7571" s="242" t="s">
        <v>5988</v>
      </c>
      <c r="D7571" s="353"/>
      <c r="E7571" s="353">
        <v>5.6410953120000009</v>
      </c>
    </row>
    <row r="7572" spans="1:5">
      <c r="A7572" s="242" t="s">
        <v>2881</v>
      </c>
      <c r="B7572" s="220">
        <v>35582</v>
      </c>
      <c r="C7572" s="242" t="s">
        <v>5990</v>
      </c>
      <c r="D7572" s="353"/>
      <c r="E7572" s="353">
        <v>0.9726026400000003</v>
      </c>
    </row>
    <row r="7573" spans="1:5">
      <c r="A7573" s="242" t="s">
        <v>2883</v>
      </c>
      <c r="B7573" s="220">
        <v>35687</v>
      </c>
      <c r="C7573" s="242" t="s">
        <v>5992</v>
      </c>
      <c r="D7573" s="353"/>
      <c r="E7573" s="353">
        <v>17059.309818552003</v>
      </c>
    </row>
    <row r="7574" spans="1:5">
      <c r="A7574" s="242" t="s">
        <v>2884</v>
      </c>
      <c r="B7574" s="220">
        <v>35742</v>
      </c>
      <c r="C7574" s="242" t="s">
        <v>5994</v>
      </c>
      <c r="D7574" s="353"/>
      <c r="E7574" s="353">
        <v>52.380055512000013</v>
      </c>
    </row>
    <row r="7575" spans="1:5">
      <c r="A7575" s="242" t="s">
        <v>2886</v>
      </c>
      <c r="B7575" s="220">
        <v>35770</v>
      </c>
      <c r="C7575" s="242" t="s">
        <v>5996</v>
      </c>
      <c r="D7575" s="353"/>
      <c r="E7575" s="353">
        <v>87.491010815999999</v>
      </c>
    </row>
    <row r="7576" spans="1:5">
      <c r="A7576" s="242" t="s">
        <v>2887</v>
      </c>
      <c r="B7576" s="220">
        <v>35828</v>
      </c>
      <c r="C7576" s="242" t="s">
        <v>5998</v>
      </c>
      <c r="D7576" s="353"/>
      <c r="E7576" s="353">
        <v>108.83423541600001</v>
      </c>
    </row>
    <row r="7577" spans="1:5">
      <c r="A7577" s="242" t="s">
        <v>2888</v>
      </c>
      <c r="B7577" s="220">
        <v>35829</v>
      </c>
      <c r="C7577" s="242" t="s">
        <v>6000</v>
      </c>
      <c r="D7577" s="353"/>
      <c r="E7577" s="353"/>
    </row>
    <row r="7578" spans="1:5">
      <c r="A7578" s="242" t="s">
        <v>2889</v>
      </c>
      <c r="B7578" s="220">
        <v>35897</v>
      </c>
      <c r="C7578" s="242" t="s">
        <v>6002</v>
      </c>
      <c r="D7578" s="353"/>
      <c r="E7578" s="353">
        <v>3500.7427156320009</v>
      </c>
    </row>
    <row r="7579" spans="1:5">
      <c r="A7579" s="242" t="s">
        <v>2891</v>
      </c>
      <c r="B7579" s="220">
        <v>35899</v>
      </c>
      <c r="C7579" s="242" t="s">
        <v>10353</v>
      </c>
      <c r="D7579" s="353"/>
      <c r="E7579" s="353">
        <v>228.12935256000006</v>
      </c>
    </row>
    <row r="7580" spans="1:5">
      <c r="A7580" s="242" t="s">
        <v>2892</v>
      </c>
      <c r="B7580" s="220">
        <v>35930</v>
      </c>
      <c r="C7580" s="242" t="s">
        <v>2728</v>
      </c>
      <c r="D7580" s="353"/>
      <c r="E7580" s="353">
        <v>2.0964990240000003</v>
      </c>
    </row>
    <row r="7581" spans="1:5">
      <c r="A7581" s="242" t="s">
        <v>2894</v>
      </c>
      <c r="B7581" s="220">
        <v>35987</v>
      </c>
      <c r="C7581" s="242" t="s">
        <v>2730</v>
      </c>
      <c r="D7581" s="353"/>
      <c r="E7581" s="353">
        <v>0.24855400800000005</v>
      </c>
    </row>
    <row r="7582" spans="1:5">
      <c r="A7582" s="242" t="s">
        <v>2896</v>
      </c>
      <c r="B7582" s="220">
        <v>36005</v>
      </c>
      <c r="C7582" s="242" t="s">
        <v>2732</v>
      </c>
      <c r="D7582" s="353"/>
      <c r="E7582" s="353">
        <v>4.9602734640000001</v>
      </c>
    </row>
    <row r="7583" spans="1:5">
      <c r="A7583" s="242" t="s">
        <v>2897</v>
      </c>
      <c r="B7583" s="220">
        <v>36006</v>
      </c>
      <c r="C7583" s="242" t="s">
        <v>2734</v>
      </c>
      <c r="D7583" s="353"/>
      <c r="E7583" s="353"/>
    </row>
    <row r="7584" spans="1:5">
      <c r="A7584" s="242" t="s">
        <v>2899</v>
      </c>
      <c r="B7584" s="220">
        <v>36012</v>
      </c>
      <c r="C7584" s="242" t="s">
        <v>2736</v>
      </c>
      <c r="D7584" s="353"/>
      <c r="E7584" s="353">
        <v>15940.135960704003</v>
      </c>
    </row>
    <row r="7585" spans="1:5">
      <c r="A7585" s="242" t="s">
        <v>2900</v>
      </c>
      <c r="B7585" s="220">
        <v>36164</v>
      </c>
      <c r="C7585" s="242" t="s">
        <v>10407</v>
      </c>
      <c r="D7585" s="353"/>
      <c r="E7585" s="353">
        <v>3292.8975314640002</v>
      </c>
    </row>
    <row r="7586" spans="1:5">
      <c r="A7586" s="242" t="s">
        <v>2901</v>
      </c>
      <c r="B7586" s="220">
        <v>36210</v>
      </c>
      <c r="C7586" s="242" t="s">
        <v>29206</v>
      </c>
      <c r="D7586" s="353"/>
      <c r="E7586" s="353">
        <v>25.579449432000004</v>
      </c>
    </row>
    <row r="7587" spans="1:5">
      <c r="A7587" s="242" t="s">
        <v>2903</v>
      </c>
      <c r="B7587" s="220">
        <v>36231</v>
      </c>
      <c r="C7587" s="242" t="s">
        <v>2740</v>
      </c>
      <c r="D7587" s="353"/>
      <c r="E7587" s="353">
        <v>493.55261301600007</v>
      </c>
    </row>
    <row r="7588" spans="1:5">
      <c r="A7588" s="242" t="s">
        <v>2904</v>
      </c>
      <c r="B7588" s="220">
        <v>36232</v>
      </c>
      <c r="C7588" s="242" t="s">
        <v>2742</v>
      </c>
      <c r="D7588" s="353"/>
      <c r="E7588" s="353">
        <v>509.69781684000014</v>
      </c>
    </row>
    <row r="7589" spans="1:5">
      <c r="A7589" s="242" t="s">
        <v>2905</v>
      </c>
      <c r="B7589" s="220">
        <v>36250</v>
      </c>
      <c r="C7589" s="242" t="s">
        <v>15828</v>
      </c>
      <c r="D7589" s="353"/>
      <c r="E7589" s="353">
        <v>737.2328011200002</v>
      </c>
    </row>
    <row r="7590" spans="1:5">
      <c r="A7590" s="242" t="s">
        <v>2906</v>
      </c>
      <c r="B7590" s="220">
        <v>36252</v>
      </c>
      <c r="C7590" s="242" t="s">
        <v>29712</v>
      </c>
      <c r="D7590" s="353"/>
      <c r="E7590" s="353">
        <v>164.66162695200003</v>
      </c>
    </row>
    <row r="7591" spans="1:5">
      <c r="A7591" s="242" t="s">
        <v>2907</v>
      </c>
      <c r="B7591" s="220">
        <v>36253</v>
      </c>
      <c r="C7591" s="242" t="s">
        <v>29715</v>
      </c>
      <c r="D7591" s="353"/>
      <c r="E7591" s="353">
        <v>841.54983760800019</v>
      </c>
    </row>
    <row r="7592" spans="1:5">
      <c r="A7592" s="242" t="s">
        <v>2909</v>
      </c>
      <c r="B7592" s="220">
        <v>36254</v>
      </c>
      <c r="C7592" s="242" t="s">
        <v>29718</v>
      </c>
      <c r="D7592" s="353"/>
      <c r="E7592" s="353">
        <v>188.349904584</v>
      </c>
    </row>
    <row r="7593" spans="1:5">
      <c r="A7593" s="242" t="s">
        <v>2910</v>
      </c>
      <c r="B7593" s="220">
        <v>36256</v>
      </c>
      <c r="C7593" s="242" t="s">
        <v>2748</v>
      </c>
      <c r="D7593" s="353"/>
      <c r="E7593" s="353">
        <v>424.54105236000009</v>
      </c>
    </row>
    <row r="7594" spans="1:5">
      <c r="A7594" s="242" t="s">
        <v>2911</v>
      </c>
      <c r="B7594" s="220">
        <v>36261</v>
      </c>
      <c r="C7594" s="242" t="s">
        <v>2750</v>
      </c>
      <c r="D7594" s="353"/>
      <c r="E7594" s="353">
        <v>646.78075560000002</v>
      </c>
    </row>
    <row r="7595" spans="1:5">
      <c r="A7595" s="242" t="s">
        <v>2913</v>
      </c>
      <c r="B7595" s="220">
        <v>36262</v>
      </c>
      <c r="C7595" s="242" t="s">
        <v>2752</v>
      </c>
      <c r="D7595" s="353"/>
      <c r="E7595" s="353">
        <v>334.18626710400014</v>
      </c>
    </row>
    <row r="7596" spans="1:5">
      <c r="A7596" s="242" t="s">
        <v>2915</v>
      </c>
      <c r="B7596" s="220">
        <v>36266</v>
      </c>
      <c r="C7596" s="242" t="s">
        <v>28536</v>
      </c>
      <c r="D7596" s="353"/>
      <c r="E7596" s="353">
        <v>2874.1380614640007</v>
      </c>
    </row>
    <row r="7597" spans="1:5">
      <c r="A7597" s="242" t="s">
        <v>2917</v>
      </c>
      <c r="B7597" s="220">
        <v>36267</v>
      </c>
      <c r="C7597" s="242" t="s">
        <v>10407</v>
      </c>
      <c r="D7597" s="353"/>
      <c r="E7597" s="353">
        <v>488.00877796800006</v>
      </c>
    </row>
    <row r="7598" spans="1:5">
      <c r="A7598" s="242" t="s">
        <v>2919</v>
      </c>
      <c r="B7598" s="220">
        <v>36268</v>
      </c>
      <c r="C7598" s="242" t="s">
        <v>26828</v>
      </c>
      <c r="D7598" s="353"/>
      <c r="E7598" s="353">
        <v>1493.4313537200003</v>
      </c>
    </row>
    <row r="7599" spans="1:5">
      <c r="A7599" s="242" t="s">
        <v>2921</v>
      </c>
      <c r="B7599" s="220">
        <v>36269</v>
      </c>
      <c r="C7599" s="242" t="s">
        <v>7656</v>
      </c>
      <c r="D7599" s="353"/>
      <c r="E7599" s="353">
        <v>355.87530597600005</v>
      </c>
    </row>
    <row r="7600" spans="1:5">
      <c r="A7600" s="242" t="s">
        <v>2923</v>
      </c>
      <c r="B7600" s="220">
        <v>36405</v>
      </c>
      <c r="C7600" s="242" t="s">
        <v>2758</v>
      </c>
      <c r="D7600" s="353"/>
      <c r="E7600" s="353">
        <v>107.76437251200001</v>
      </c>
    </row>
    <row r="7601" spans="1:5">
      <c r="A7601" s="242" t="s">
        <v>2925</v>
      </c>
      <c r="B7601" s="220">
        <v>36406</v>
      </c>
      <c r="C7601" s="242" t="s">
        <v>2760</v>
      </c>
      <c r="D7601" s="353"/>
      <c r="E7601" s="353">
        <v>10.071840672000004</v>
      </c>
    </row>
    <row r="7602" spans="1:5">
      <c r="A7602" s="242" t="s">
        <v>2927</v>
      </c>
      <c r="B7602" s="220">
        <v>36407</v>
      </c>
      <c r="C7602" s="242" t="s">
        <v>2762</v>
      </c>
      <c r="D7602" s="353"/>
      <c r="E7602" s="353">
        <v>8.8506840240000013</v>
      </c>
    </row>
    <row r="7603" spans="1:5">
      <c r="A7603" s="242" t="s">
        <v>2929</v>
      </c>
      <c r="B7603" s="220">
        <v>36410</v>
      </c>
      <c r="C7603" s="242" t="s">
        <v>2764</v>
      </c>
      <c r="D7603" s="353"/>
      <c r="E7603" s="353">
        <v>346.59235411200001</v>
      </c>
    </row>
    <row r="7604" spans="1:5">
      <c r="A7604" s="242" t="s">
        <v>6210</v>
      </c>
      <c r="B7604" s="220">
        <v>36416</v>
      </c>
      <c r="C7604" s="242" t="s">
        <v>2766</v>
      </c>
      <c r="D7604" s="353"/>
      <c r="E7604" s="353">
        <v>16.393757832000002</v>
      </c>
    </row>
    <row r="7605" spans="1:5">
      <c r="A7605" s="242" t="s">
        <v>6212</v>
      </c>
      <c r="B7605" s="220">
        <v>36417</v>
      </c>
      <c r="C7605" s="242" t="s">
        <v>2768</v>
      </c>
      <c r="D7605" s="353"/>
      <c r="E7605" s="353">
        <v>439.03283169600007</v>
      </c>
    </row>
    <row r="7606" spans="1:5">
      <c r="A7606" s="242" t="s">
        <v>6214</v>
      </c>
      <c r="B7606" s="220">
        <v>36456</v>
      </c>
      <c r="C7606" s="242" t="s">
        <v>2770</v>
      </c>
      <c r="D7606" s="353"/>
      <c r="E7606" s="353">
        <v>131.35538988000002</v>
      </c>
    </row>
    <row r="7607" spans="1:5">
      <c r="A7607" s="242" t="s">
        <v>6216</v>
      </c>
      <c r="B7607" s="220">
        <v>36509</v>
      </c>
      <c r="C7607" s="242" t="s">
        <v>2772</v>
      </c>
      <c r="D7607" s="353"/>
      <c r="E7607" s="353">
        <v>50.380816752000001</v>
      </c>
    </row>
    <row r="7608" spans="1:5">
      <c r="A7608" s="242" t="s">
        <v>6218</v>
      </c>
      <c r="B7608" s="220">
        <v>36510</v>
      </c>
      <c r="C7608" s="242" t="s">
        <v>2774</v>
      </c>
      <c r="D7608" s="353"/>
      <c r="E7608" s="353">
        <v>38.860878816000003</v>
      </c>
    </row>
    <row r="7609" spans="1:5">
      <c r="A7609" s="242" t="s">
        <v>6220</v>
      </c>
      <c r="B7609" s="220">
        <v>36550</v>
      </c>
      <c r="C7609" s="242" t="s">
        <v>2776</v>
      </c>
      <c r="D7609" s="353"/>
      <c r="E7609" s="353">
        <v>6.6677314320000018</v>
      </c>
    </row>
    <row r="7610" spans="1:5">
      <c r="A7610" s="242" t="s">
        <v>6221</v>
      </c>
      <c r="B7610" s="220">
        <v>36551</v>
      </c>
      <c r="C7610" s="242" t="s">
        <v>24280</v>
      </c>
      <c r="D7610" s="353"/>
      <c r="E7610" s="353">
        <v>17.506847520000001</v>
      </c>
    </row>
    <row r="7611" spans="1:5">
      <c r="A7611" s="242" t="s">
        <v>2946</v>
      </c>
      <c r="B7611" s="220">
        <v>36583</v>
      </c>
      <c r="C7611" s="242" t="s">
        <v>2779</v>
      </c>
      <c r="D7611" s="353"/>
      <c r="E7611" s="353">
        <v>0.44307453600000002</v>
      </c>
    </row>
    <row r="7612" spans="1:5">
      <c r="A7612" s="242" t="s">
        <v>2948</v>
      </c>
      <c r="B7612" s="220">
        <v>36698</v>
      </c>
      <c r="C7612" s="242" t="s">
        <v>2781</v>
      </c>
      <c r="D7612" s="353"/>
      <c r="E7612" s="353">
        <v>1025.6094838800002</v>
      </c>
    </row>
    <row r="7613" spans="1:5">
      <c r="A7613" s="242" t="s">
        <v>2949</v>
      </c>
      <c r="B7613" s="220">
        <v>36832</v>
      </c>
      <c r="C7613" s="242" t="s">
        <v>2783</v>
      </c>
      <c r="D7613" s="353"/>
      <c r="E7613" s="353">
        <v>1111.836111264</v>
      </c>
    </row>
    <row r="7614" spans="1:5">
      <c r="A7614" s="242" t="s">
        <v>2950</v>
      </c>
      <c r="B7614" s="220">
        <v>36837</v>
      </c>
      <c r="C7614" s="242" t="s">
        <v>2785</v>
      </c>
      <c r="D7614" s="353"/>
      <c r="E7614" s="353">
        <v>2879.001074664001</v>
      </c>
    </row>
    <row r="7615" spans="1:5">
      <c r="A7615" s="242" t="s">
        <v>2951</v>
      </c>
      <c r="B7615" s="220">
        <v>36917</v>
      </c>
      <c r="C7615" s="242" t="s">
        <v>26831</v>
      </c>
      <c r="D7615" s="353"/>
      <c r="E7615" s="353">
        <v>79.710189696000015</v>
      </c>
    </row>
    <row r="7616" spans="1:5">
      <c r="A7616" s="242" t="s">
        <v>2953</v>
      </c>
      <c r="B7616" s="220">
        <v>36945</v>
      </c>
      <c r="C7616" s="242" t="s">
        <v>2788</v>
      </c>
      <c r="D7616" s="353"/>
      <c r="E7616" s="353">
        <v>422.79036760800011</v>
      </c>
    </row>
    <row r="7617" spans="1:5">
      <c r="A7617" s="242" t="s">
        <v>2955</v>
      </c>
      <c r="B7617" s="220">
        <v>36946</v>
      </c>
      <c r="C7617" s="242" t="s">
        <v>11421</v>
      </c>
      <c r="D7617" s="353"/>
      <c r="E7617" s="353">
        <v>239.84381102400002</v>
      </c>
    </row>
    <row r="7618" spans="1:5">
      <c r="A7618" s="242" t="s">
        <v>2957</v>
      </c>
      <c r="B7618" s="220">
        <v>37057</v>
      </c>
      <c r="C7618" s="242" t="s">
        <v>19234</v>
      </c>
      <c r="D7618" s="353"/>
      <c r="E7618" s="353">
        <v>194.42326773600004</v>
      </c>
    </row>
    <row r="7619" spans="1:5">
      <c r="A7619" s="242" t="s">
        <v>2958</v>
      </c>
      <c r="B7619" s="220">
        <v>37089</v>
      </c>
      <c r="C7619" s="242" t="s">
        <v>28536</v>
      </c>
      <c r="D7619" s="353"/>
      <c r="E7619" s="353">
        <v>135.09450669600002</v>
      </c>
    </row>
    <row r="7620" spans="1:5">
      <c r="A7620" s="242" t="s">
        <v>2960</v>
      </c>
      <c r="B7620" s="220">
        <v>37113</v>
      </c>
      <c r="C7620" s="242" t="s">
        <v>2793</v>
      </c>
      <c r="D7620" s="353"/>
      <c r="E7620" s="353">
        <v>156799.25850398402</v>
      </c>
    </row>
    <row r="7621" spans="1:5">
      <c r="A7621" s="242" t="s">
        <v>2961</v>
      </c>
      <c r="B7621" s="220">
        <v>37132</v>
      </c>
      <c r="C7621" s="242" t="s">
        <v>2795</v>
      </c>
      <c r="D7621" s="353"/>
      <c r="E7621" s="353">
        <v>8.8506840240000013</v>
      </c>
    </row>
    <row r="7622" spans="1:5">
      <c r="A7622" s="242" t="s">
        <v>2963</v>
      </c>
      <c r="B7622" s="220">
        <v>37222</v>
      </c>
      <c r="C7622" s="242" t="s">
        <v>2797</v>
      </c>
      <c r="D7622" s="353"/>
      <c r="E7622" s="353">
        <v>1089.6067375920002</v>
      </c>
    </row>
    <row r="7623" spans="1:5">
      <c r="A7623" s="242" t="s">
        <v>2965</v>
      </c>
      <c r="B7623" s="220">
        <v>37223</v>
      </c>
      <c r="C7623" s="242" t="s">
        <v>6266</v>
      </c>
      <c r="D7623" s="353"/>
      <c r="E7623" s="353">
        <v>1089.6067375920002</v>
      </c>
    </row>
    <row r="7624" spans="1:5">
      <c r="A7624" s="242" t="s">
        <v>2967</v>
      </c>
      <c r="B7624" s="220">
        <v>37224</v>
      </c>
      <c r="C7624" s="242" t="s">
        <v>15828</v>
      </c>
      <c r="D7624" s="353"/>
      <c r="E7624" s="353">
        <v>900.58681785600015</v>
      </c>
    </row>
    <row r="7625" spans="1:5">
      <c r="A7625" s="242" t="s">
        <v>2968</v>
      </c>
      <c r="B7625" s="220">
        <v>37226</v>
      </c>
      <c r="C7625" s="242" t="s">
        <v>2801</v>
      </c>
      <c r="D7625" s="353"/>
      <c r="E7625" s="353">
        <v>526.52384251200021</v>
      </c>
    </row>
    <row r="7626" spans="1:5">
      <c r="A7626" s="242" t="s">
        <v>2970</v>
      </c>
      <c r="B7626" s="220">
        <v>37227</v>
      </c>
      <c r="C7626" s="242" t="s">
        <v>10434</v>
      </c>
      <c r="D7626" s="353"/>
      <c r="E7626" s="353">
        <v>1229.1319896480006</v>
      </c>
    </row>
    <row r="7627" spans="1:5">
      <c r="A7627" s="242" t="s">
        <v>2971</v>
      </c>
      <c r="B7627" s="220">
        <v>37231</v>
      </c>
      <c r="C7627" s="242" t="s">
        <v>2804</v>
      </c>
      <c r="D7627" s="353"/>
      <c r="E7627" s="353">
        <v>771.37115378400017</v>
      </c>
    </row>
    <row r="7628" spans="1:5">
      <c r="A7628" s="242" t="s">
        <v>2973</v>
      </c>
      <c r="B7628" s="220">
        <v>37233</v>
      </c>
      <c r="C7628" s="242" t="s">
        <v>15828</v>
      </c>
      <c r="D7628" s="353"/>
      <c r="E7628" s="353">
        <v>183.38963112000005</v>
      </c>
    </row>
    <row r="7629" spans="1:5">
      <c r="A7629" s="242" t="s">
        <v>2975</v>
      </c>
      <c r="B7629" s="220">
        <v>37234</v>
      </c>
      <c r="C7629" s="242" t="s">
        <v>2807</v>
      </c>
      <c r="D7629" s="353"/>
      <c r="E7629" s="353">
        <v>662.49369158400009</v>
      </c>
    </row>
    <row r="7630" spans="1:5">
      <c r="A7630" s="242" t="s">
        <v>2977</v>
      </c>
      <c r="B7630" s="220">
        <v>37236</v>
      </c>
      <c r="C7630" s="242" t="s">
        <v>20508</v>
      </c>
      <c r="D7630" s="353"/>
      <c r="E7630" s="353">
        <v>252.48764534400001</v>
      </c>
    </row>
    <row r="7631" spans="1:5">
      <c r="A7631" s="242" t="s">
        <v>2979</v>
      </c>
      <c r="B7631" s="220">
        <v>37256</v>
      </c>
      <c r="C7631" s="242" t="s">
        <v>2810</v>
      </c>
      <c r="D7631" s="353"/>
      <c r="E7631" s="353">
        <v>271.74517761600003</v>
      </c>
    </row>
    <row r="7632" spans="1:5">
      <c r="A7632" s="242" t="s">
        <v>2981</v>
      </c>
      <c r="B7632" s="220">
        <v>37259</v>
      </c>
      <c r="C7632" s="242" t="s">
        <v>2812</v>
      </c>
      <c r="D7632" s="353"/>
      <c r="E7632" s="353">
        <v>222.14244297600004</v>
      </c>
    </row>
    <row r="7633" spans="1:5">
      <c r="A7633" s="242" t="s">
        <v>2983</v>
      </c>
      <c r="B7633" s="220">
        <v>37260</v>
      </c>
      <c r="C7633" s="242" t="s">
        <v>2814</v>
      </c>
      <c r="D7633" s="353"/>
      <c r="E7633" s="353">
        <v>1032.5689961040002</v>
      </c>
    </row>
    <row r="7634" spans="1:5">
      <c r="A7634" s="242" t="s">
        <v>2985</v>
      </c>
      <c r="B7634" s="220">
        <v>37264</v>
      </c>
      <c r="C7634" s="242" t="s">
        <v>2816</v>
      </c>
      <c r="D7634" s="353"/>
      <c r="E7634" s="353">
        <v>235.85614020000003</v>
      </c>
    </row>
    <row r="7635" spans="1:5">
      <c r="A7635" s="242" t="s">
        <v>2986</v>
      </c>
      <c r="B7635" s="220">
        <v>37367</v>
      </c>
      <c r="C7635" s="242" t="s">
        <v>2818</v>
      </c>
      <c r="D7635" s="353"/>
      <c r="E7635" s="353">
        <v>941.24160820800012</v>
      </c>
    </row>
    <row r="7636" spans="1:5">
      <c r="A7636" s="242" t="s">
        <v>2988</v>
      </c>
      <c r="B7636" s="220">
        <v>37455</v>
      </c>
      <c r="C7636" s="242" t="s">
        <v>2820</v>
      </c>
      <c r="D7636" s="353"/>
      <c r="E7636" s="353">
        <v>34.775947727999998</v>
      </c>
    </row>
    <row r="7637" spans="1:5">
      <c r="A7637" s="242" t="s">
        <v>2990</v>
      </c>
      <c r="B7637" s="220">
        <v>37464</v>
      </c>
      <c r="C7637" s="242" t="s">
        <v>2822</v>
      </c>
      <c r="D7637" s="353"/>
      <c r="E7637" s="353">
        <v>1.6534244880000002</v>
      </c>
    </row>
    <row r="7638" spans="1:5">
      <c r="A7638" s="242" t="s">
        <v>2991</v>
      </c>
      <c r="B7638" s="220">
        <v>37465</v>
      </c>
      <c r="C7638" s="242" t="s">
        <v>2824</v>
      </c>
      <c r="D7638" s="353"/>
      <c r="E7638" s="353">
        <v>7.1972595360000007</v>
      </c>
    </row>
    <row r="7639" spans="1:5">
      <c r="A7639" s="242" t="s">
        <v>2993</v>
      </c>
      <c r="B7639" s="220">
        <v>37466</v>
      </c>
      <c r="C7639" s="242" t="s">
        <v>10368</v>
      </c>
      <c r="D7639" s="353"/>
      <c r="E7639" s="353">
        <v>44.210193336000003</v>
      </c>
    </row>
    <row r="7640" spans="1:5">
      <c r="A7640" s="242" t="s">
        <v>2994</v>
      </c>
      <c r="B7640" s="220">
        <v>37467</v>
      </c>
      <c r="C7640" s="242" t="s">
        <v>2827</v>
      </c>
      <c r="D7640" s="353"/>
      <c r="E7640" s="353">
        <v>51.601973400000013</v>
      </c>
    </row>
    <row r="7641" spans="1:5">
      <c r="A7641" s="242" t="s">
        <v>2996</v>
      </c>
      <c r="B7641" s="220">
        <v>37550</v>
      </c>
      <c r="C7641" s="242" t="s">
        <v>2829</v>
      </c>
      <c r="D7641" s="353"/>
      <c r="E7641" s="353">
        <v>249.56983742400001</v>
      </c>
    </row>
    <row r="7642" spans="1:5">
      <c r="A7642" s="242" t="s">
        <v>2998</v>
      </c>
      <c r="B7642" s="220">
        <v>37574</v>
      </c>
      <c r="C7642" s="242" t="s">
        <v>2831</v>
      </c>
      <c r="D7642" s="353"/>
      <c r="E7642" s="353">
        <v>245.92798087200003</v>
      </c>
    </row>
    <row r="7643" spans="1:5">
      <c r="A7643" s="242" t="s">
        <v>2999</v>
      </c>
      <c r="B7643" s="220">
        <v>37619</v>
      </c>
      <c r="C7643" s="242" t="s">
        <v>2833</v>
      </c>
      <c r="D7643" s="353"/>
      <c r="E7643" s="353">
        <v>24.120545472000003</v>
      </c>
    </row>
    <row r="7644" spans="1:5">
      <c r="A7644" s="242" t="s">
        <v>3000</v>
      </c>
      <c r="B7644" s="220">
        <v>37627</v>
      </c>
      <c r="C7644" s="242" t="s">
        <v>2835</v>
      </c>
      <c r="D7644" s="353"/>
      <c r="E7644" s="353">
        <v>132.07943851200002</v>
      </c>
    </row>
    <row r="7645" spans="1:5">
      <c r="A7645" s="242" t="s">
        <v>3001</v>
      </c>
      <c r="B7645" s="220">
        <v>37634</v>
      </c>
      <c r="C7645" s="242" t="s">
        <v>2837</v>
      </c>
      <c r="D7645" s="353"/>
      <c r="E7645" s="353">
        <v>2.5287668640000005</v>
      </c>
    </row>
    <row r="7646" spans="1:5">
      <c r="A7646" s="242" t="s">
        <v>3003</v>
      </c>
      <c r="B7646" s="220">
        <v>37646</v>
      </c>
      <c r="C7646" s="242" t="s">
        <v>2839</v>
      </c>
      <c r="D7646" s="353"/>
      <c r="E7646" s="353">
        <v>186.35066582400003</v>
      </c>
    </row>
    <row r="7647" spans="1:5">
      <c r="A7647" s="242" t="s">
        <v>3004</v>
      </c>
      <c r="B7647" s="220">
        <v>37648</v>
      </c>
      <c r="C7647" s="242" t="s">
        <v>2841</v>
      </c>
      <c r="D7647" s="353"/>
      <c r="E7647" s="353">
        <v>28.551290832000003</v>
      </c>
    </row>
    <row r="7648" spans="1:5">
      <c r="A7648" s="242" t="s">
        <v>3005</v>
      </c>
      <c r="B7648" s="220">
        <v>37657</v>
      </c>
      <c r="C7648" s="242" t="s">
        <v>19994</v>
      </c>
      <c r="D7648" s="353"/>
      <c r="E7648" s="353">
        <v>2314.8483166800002</v>
      </c>
    </row>
    <row r="7649" spans="1:5">
      <c r="A7649" s="242" t="s">
        <v>3007</v>
      </c>
      <c r="B7649" s="220">
        <v>37680</v>
      </c>
      <c r="C7649" s="242" t="s">
        <v>2844</v>
      </c>
      <c r="D7649" s="353"/>
      <c r="E7649" s="353">
        <v>763.68759292800007</v>
      </c>
    </row>
    <row r="7650" spans="1:5">
      <c r="A7650" s="242" t="s">
        <v>3009</v>
      </c>
      <c r="B7650" s="220">
        <v>37726</v>
      </c>
      <c r="C7650" s="242" t="s">
        <v>7798</v>
      </c>
      <c r="D7650" s="353"/>
      <c r="E7650" s="353">
        <v>314.83147456800003</v>
      </c>
    </row>
    <row r="7651" spans="1:5">
      <c r="A7651" s="242" t="s">
        <v>3010</v>
      </c>
      <c r="B7651" s="220">
        <v>37733</v>
      </c>
      <c r="C7651" s="242" t="s">
        <v>7743</v>
      </c>
      <c r="D7651" s="353"/>
      <c r="E7651" s="353">
        <v>1157.3539148160005</v>
      </c>
    </row>
    <row r="7652" spans="1:5">
      <c r="A7652" s="242" t="s">
        <v>3012</v>
      </c>
      <c r="B7652" s="220">
        <v>37897</v>
      </c>
      <c r="C7652" s="242" t="s">
        <v>3653</v>
      </c>
      <c r="D7652" s="353"/>
      <c r="E7652" s="353">
        <v>109.27730995200002</v>
      </c>
    </row>
    <row r="7653" spans="1:5">
      <c r="A7653" s="242" t="s">
        <v>3014</v>
      </c>
      <c r="B7653" s="220">
        <v>37924</v>
      </c>
      <c r="C7653" s="242" t="s">
        <v>2849</v>
      </c>
      <c r="D7653" s="353"/>
      <c r="E7653" s="353">
        <v>345.37119746400003</v>
      </c>
    </row>
    <row r="7654" spans="1:5">
      <c r="A7654" s="242" t="s">
        <v>3015</v>
      </c>
      <c r="B7654" s="220">
        <v>38010</v>
      </c>
      <c r="C7654" s="242" t="s">
        <v>2851</v>
      </c>
      <c r="D7654" s="353"/>
      <c r="E7654" s="353">
        <v>101.10744777600001</v>
      </c>
    </row>
    <row r="7655" spans="1:5">
      <c r="A7655" s="242" t="s">
        <v>3016</v>
      </c>
      <c r="B7655" s="220">
        <v>38127</v>
      </c>
      <c r="C7655" s="242" t="s">
        <v>2853</v>
      </c>
      <c r="D7655" s="353"/>
      <c r="E7655" s="353">
        <v>951.16215513600014</v>
      </c>
    </row>
    <row r="7656" spans="1:5">
      <c r="A7656" s="242" t="s">
        <v>3017</v>
      </c>
      <c r="B7656" s="220">
        <v>38244</v>
      </c>
      <c r="C7656" s="242" t="s">
        <v>2855</v>
      </c>
      <c r="D7656" s="353"/>
      <c r="E7656" s="353">
        <v>4311.4070160720012</v>
      </c>
    </row>
    <row r="7657" spans="1:5">
      <c r="A7657" s="242" t="s">
        <v>3019</v>
      </c>
      <c r="B7657" s="220">
        <v>38246</v>
      </c>
      <c r="C7657" s="242" t="s">
        <v>19052</v>
      </c>
      <c r="D7657" s="353"/>
      <c r="E7657" s="353">
        <v>707.81697460800001</v>
      </c>
    </row>
    <row r="7658" spans="1:5">
      <c r="A7658" s="242" t="s">
        <v>3020</v>
      </c>
      <c r="B7658" s="220">
        <v>38270</v>
      </c>
      <c r="C7658" s="242" t="s">
        <v>2858</v>
      </c>
      <c r="D7658" s="353"/>
      <c r="E7658" s="353">
        <v>28.789038144000003</v>
      </c>
    </row>
    <row r="7659" spans="1:5">
      <c r="A7659" s="242" t="s">
        <v>3022</v>
      </c>
      <c r="B7659" s="220">
        <v>38271</v>
      </c>
      <c r="C7659" s="242" t="s">
        <v>2860</v>
      </c>
      <c r="D7659" s="353"/>
      <c r="E7659" s="353">
        <v>116.28004896000003</v>
      </c>
    </row>
    <row r="7660" spans="1:5">
      <c r="A7660" s="242" t="s">
        <v>3024</v>
      </c>
      <c r="B7660" s="220">
        <v>38299</v>
      </c>
      <c r="C7660" s="242" t="s">
        <v>1516</v>
      </c>
      <c r="D7660" s="353"/>
      <c r="E7660" s="353">
        <v>111.16848175200003</v>
      </c>
    </row>
    <row r="7661" spans="1:5">
      <c r="A7661" s="242" t="s">
        <v>3026</v>
      </c>
      <c r="B7661" s="220">
        <v>38311</v>
      </c>
      <c r="C7661" s="242" t="s">
        <v>2863</v>
      </c>
      <c r="D7661" s="353"/>
      <c r="E7661" s="353">
        <v>8.1698621760000005</v>
      </c>
    </row>
    <row r="7662" spans="1:5">
      <c r="A7662" s="242" t="s">
        <v>3028</v>
      </c>
      <c r="B7662" s="220">
        <v>38312</v>
      </c>
      <c r="C7662" s="242" t="s">
        <v>2865</v>
      </c>
      <c r="D7662" s="353"/>
      <c r="E7662" s="353">
        <v>7.2945198000000007</v>
      </c>
    </row>
    <row r="7663" spans="1:5">
      <c r="A7663" s="242" t="s">
        <v>3030</v>
      </c>
      <c r="B7663" s="220">
        <v>38313</v>
      </c>
      <c r="C7663" s="242" t="s">
        <v>2867</v>
      </c>
      <c r="D7663" s="353"/>
      <c r="E7663" s="353">
        <v>37.542461904000014</v>
      </c>
    </row>
    <row r="7664" spans="1:5">
      <c r="A7664" s="242" t="s">
        <v>3031</v>
      </c>
      <c r="B7664" s="220">
        <v>38314</v>
      </c>
      <c r="C7664" s="242" t="s">
        <v>2869</v>
      </c>
      <c r="D7664" s="353"/>
      <c r="E7664" s="353">
        <v>17.701368048000003</v>
      </c>
    </row>
    <row r="7665" spans="1:5">
      <c r="A7665" s="242" t="s">
        <v>3032</v>
      </c>
      <c r="B7665" s="220">
        <v>38315</v>
      </c>
      <c r="C7665" s="242" t="s">
        <v>2871</v>
      </c>
      <c r="D7665" s="353"/>
      <c r="E7665" s="353">
        <v>1.6534244880000002</v>
      </c>
    </row>
    <row r="7666" spans="1:5">
      <c r="A7666" s="242" t="s">
        <v>3034</v>
      </c>
      <c r="B7666" s="220">
        <v>38316</v>
      </c>
      <c r="C7666" s="242" t="s">
        <v>2873</v>
      </c>
      <c r="D7666" s="353"/>
      <c r="E7666" s="353">
        <v>0.7780821120000001</v>
      </c>
    </row>
    <row r="7667" spans="1:5">
      <c r="A7667" s="242" t="s">
        <v>3035</v>
      </c>
      <c r="B7667" s="220">
        <v>38318</v>
      </c>
      <c r="C7667" s="242" t="s">
        <v>2875</v>
      </c>
      <c r="D7667" s="353"/>
      <c r="E7667" s="353">
        <v>99.983551392000024</v>
      </c>
    </row>
    <row r="7668" spans="1:5">
      <c r="A7668" s="242" t="s">
        <v>3036</v>
      </c>
      <c r="B7668" s="220">
        <v>38335</v>
      </c>
      <c r="C7668" s="242" t="s">
        <v>10372</v>
      </c>
      <c r="D7668" s="353"/>
      <c r="E7668" s="353">
        <v>46.490406192000009</v>
      </c>
    </row>
    <row r="7669" spans="1:5">
      <c r="A7669" s="242" t="s">
        <v>3037</v>
      </c>
      <c r="B7669" s="220">
        <v>38337</v>
      </c>
      <c r="C7669" s="242" t="s">
        <v>1661</v>
      </c>
      <c r="D7669" s="353"/>
      <c r="E7669" s="353">
        <v>415.45262102400005</v>
      </c>
    </row>
    <row r="7670" spans="1:5">
      <c r="A7670" s="242" t="s">
        <v>3039</v>
      </c>
      <c r="B7670" s="220">
        <v>38344</v>
      </c>
      <c r="C7670" s="242" t="s">
        <v>2879</v>
      </c>
      <c r="D7670" s="353"/>
      <c r="E7670" s="353">
        <v>114.04306288800002</v>
      </c>
    </row>
    <row r="7671" spans="1:5">
      <c r="A7671" s="242" t="s">
        <v>3040</v>
      </c>
      <c r="B7671" s="220">
        <v>38370</v>
      </c>
      <c r="C7671" s="242" t="s">
        <v>10353</v>
      </c>
      <c r="D7671" s="353"/>
      <c r="E7671" s="353">
        <v>9.5315058720000021</v>
      </c>
    </row>
    <row r="7672" spans="1:5">
      <c r="A7672" s="242" t="s">
        <v>3042</v>
      </c>
      <c r="B7672" s="220">
        <v>38420</v>
      </c>
      <c r="C7672" s="242" t="s">
        <v>2882</v>
      </c>
      <c r="D7672" s="353"/>
      <c r="E7672" s="353">
        <v>17.074579680000003</v>
      </c>
    </row>
    <row r="7673" spans="1:5">
      <c r="A7673" s="242" t="s">
        <v>3044</v>
      </c>
      <c r="B7673" s="220">
        <v>38432</v>
      </c>
      <c r="C7673" s="242" t="s">
        <v>29709</v>
      </c>
      <c r="D7673" s="353"/>
      <c r="E7673" s="353">
        <v>54.90882237600001</v>
      </c>
    </row>
    <row r="7674" spans="1:5">
      <c r="A7674" s="242" t="s">
        <v>3045</v>
      </c>
      <c r="B7674" s="220">
        <v>38506</v>
      </c>
      <c r="C7674" s="242" t="s">
        <v>2885</v>
      </c>
      <c r="D7674" s="353"/>
      <c r="E7674" s="353">
        <v>9.5315058720000021</v>
      </c>
    </row>
    <row r="7675" spans="1:5">
      <c r="A7675" s="242" t="s">
        <v>3046</v>
      </c>
      <c r="B7675" s="220">
        <v>38530</v>
      </c>
      <c r="C7675" s="242" t="s">
        <v>10353</v>
      </c>
      <c r="D7675" s="353"/>
      <c r="E7675" s="353">
        <v>37.445201640000015</v>
      </c>
    </row>
    <row r="7676" spans="1:5">
      <c r="A7676" s="242" t="s">
        <v>3047</v>
      </c>
      <c r="B7676" s="220">
        <v>38874</v>
      </c>
      <c r="C7676" s="242" t="s">
        <v>28538</v>
      </c>
      <c r="D7676" s="353"/>
      <c r="E7676" s="353">
        <v>80.391011544000037</v>
      </c>
    </row>
    <row r="7677" spans="1:5">
      <c r="A7677" s="242" t="s">
        <v>3049</v>
      </c>
      <c r="B7677" s="220">
        <v>38875</v>
      </c>
      <c r="C7677" s="242" t="s">
        <v>26831</v>
      </c>
      <c r="D7677" s="353"/>
      <c r="E7677" s="353">
        <v>144.29100499200007</v>
      </c>
    </row>
    <row r="7678" spans="1:5">
      <c r="A7678" s="242" t="s">
        <v>3050</v>
      </c>
      <c r="B7678" s="220">
        <v>38993</v>
      </c>
      <c r="C7678" s="242" t="s">
        <v>2890</v>
      </c>
      <c r="D7678" s="353"/>
      <c r="E7678" s="353">
        <v>1095.247832904</v>
      </c>
    </row>
    <row r="7679" spans="1:5">
      <c r="A7679" s="242" t="s">
        <v>3051</v>
      </c>
      <c r="B7679" s="220">
        <v>38994</v>
      </c>
      <c r="C7679" s="242" t="s">
        <v>22508</v>
      </c>
      <c r="D7679" s="353"/>
      <c r="E7679" s="353">
        <v>460.52735004000004</v>
      </c>
    </row>
    <row r="7680" spans="1:5">
      <c r="A7680" s="242" t="s">
        <v>3053</v>
      </c>
      <c r="B7680" s="220">
        <v>38995</v>
      </c>
      <c r="C7680" s="242" t="s">
        <v>2893</v>
      </c>
      <c r="D7680" s="353"/>
      <c r="E7680" s="353">
        <v>983.4957895680003</v>
      </c>
    </row>
    <row r="7681" spans="1:5">
      <c r="A7681" s="242" t="s">
        <v>3055</v>
      </c>
      <c r="B7681" s="220">
        <v>38996</v>
      </c>
      <c r="C7681" s="242" t="s">
        <v>2895</v>
      </c>
      <c r="D7681" s="353"/>
      <c r="E7681" s="353">
        <v>487.13343559200001</v>
      </c>
    </row>
    <row r="7682" spans="1:5">
      <c r="A7682" s="242" t="s">
        <v>3056</v>
      </c>
      <c r="B7682" s="220">
        <v>38997</v>
      </c>
      <c r="C7682" s="242" t="s">
        <v>16953</v>
      </c>
      <c r="D7682" s="353"/>
      <c r="E7682" s="353">
        <v>72.847937736000006</v>
      </c>
    </row>
    <row r="7683" spans="1:5">
      <c r="A7683" s="242" t="s">
        <v>3058</v>
      </c>
      <c r="B7683" s="220">
        <v>38998</v>
      </c>
      <c r="C7683" s="242" t="s">
        <v>2898</v>
      </c>
      <c r="D7683" s="353"/>
      <c r="E7683" s="353">
        <v>117.15539133600001</v>
      </c>
    </row>
    <row r="7684" spans="1:5">
      <c r="A7684" s="242" t="s">
        <v>3060</v>
      </c>
      <c r="B7684" s="220">
        <v>38999</v>
      </c>
      <c r="C7684" s="242" t="s">
        <v>7644</v>
      </c>
      <c r="D7684" s="353"/>
      <c r="E7684" s="353">
        <v>14.394519072000001</v>
      </c>
    </row>
    <row r="7685" spans="1:5">
      <c r="A7685" s="242" t="s">
        <v>3062</v>
      </c>
      <c r="B7685" s="220">
        <v>39000</v>
      </c>
      <c r="C7685" s="242" t="s">
        <v>28544</v>
      </c>
      <c r="D7685" s="353"/>
      <c r="E7685" s="353">
        <v>108.30470731200001</v>
      </c>
    </row>
    <row r="7686" spans="1:5">
      <c r="A7686" s="242" t="s">
        <v>3064</v>
      </c>
      <c r="B7686" s="220">
        <v>39001</v>
      </c>
      <c r="C7686" s="242" t="s">
        <v>2902</v>
      </c>
      <c r="D7686" s="353"/>
      <c r="E7686" s="353">
        <v>26.897866344000004</v>
      </c>
    </row>
    <row r="7687" spans="1:5">
      <c r="A7687" s="242" t="s">
        <v>3066</v>
      </c>
      <c r="B7687" s="220">
        <v>39002</v>
      </c>
      <c r="C7687" s="242" t="s">
        <v>28544</v>
      </c>
      <c r="D7687" s="353"/>
      <c r="E7687" s="353">
        <v>99.108209016000018</v>
      </c>
    </row>
    <row r="7688" spans="1:5">
      <c r="A7688" s="242" t="s">
        <v>3068</v>
      </c>
      <c r="B7688" s="220">
        <v>39003</v>
      </c>
      <c r="C7688" s="242" t="s">
        <v>28544</v>
      </c>
      <c r="D7688" s="353"/>
      <c r="E7688" s="353">
        <v>89.673963408000034</v>
      </c>
    </row>
    <row r="7689" spans="1:5">
      <c r="A7689" s="242" t="s">
        <v>3070</v>
      </c>
      <c r="B7689" s="220">
        <v>39004</v>
      </c>
      <c r="C7689" s="242" t="s">
        <v>7662</v>
      </c>
      <c r="D7689" s="353"/>
      <c r="E7689" s="353">
        <v>16.923285936000006</v>
      </c>
    </row>
    <row r="7690" spans="1:5">
      <c r="A7690" s="242" t="s">
        <v>3072</v>
      </c>
      <c r="B7690" s="220">
        <v>39005</v>
      </c>
      <c r="C7690" s="242" t="s">
        <v>16953</v>
      </c>
      <c r="D7690" s="353"/>
      <c r="E7690" s="353">
        <v>39.098626128000006</v>
      </c>
    </row>
    <row r="7691" spans="1:5">
      <c r="A7691" s="242" t="s">
        <v>3073</v>
      </c>
      <c r="B7691" s="220">
        <v>39010</v>
      </c>
      <c r="C7691" s="242" t="s">
        <v>2908</v>
      </c>
      <c r="D7691" s="353"/>
      <c r="E7691" s="353">
        <v>12179.416559400002</v>
      </c>
    </row>
    <row r="7692" spans="1:5">
      <c r="A7692" s="242" t="s">
        <v>3075</v>
      </c>
      <c r="B7692" s="220">
        <v>39013</v>
      </c>
      <c r="C7692" s="242" t="s">
        <v>28545</v>
      </c>
      <c r="D7692" s="353"/>
      <c r="E7692" s="353">
        <v>196.90880781600004</v>
      </c>
    </row>
    <row r="7693" spans="1:5">
      <c r="A7693" s="242" t="s">
        <v>3077</v>
      </c>
      <c r="B7693" s="220">
        <v>39014</v>
      </c>
      <c r="C7693" s="242" t="s">
        <v>28545</v>
      </c>
      <c r="D7693" s="353"/>
      <c r="E7693" s="353">
        <v>568.48624308000012</v>
      </c>
    </row>
    <row r="7694" spans="1:5">
      <c r="A7694" s="242" t="s">
        <v>3079</v>
      </c>
      <c r="B7694" s="220">
        <v>39015</v>
      </c>
      <c r="C7694" s="242" t="s">
        <v>2912</v>
      </c>
      <c r="D7694" s="353"/>
      <c r="E7694" s="353">
        <v>319.55400072000003</v>
      </c>
    </row>
    <row r="7695" spans="1:5">
      <c r="A7695" s="242" t="s">
        <v>341</v>
      </c>
      <c r="B7695" s="220">
        <v>39066</v>
      </c>
      <c r="C7695" s="242" t="s">
        <v>2914</v>
      </c>
      <c r="D7695" s="353"/>
      <c r="E7695" s="353">
        <v>521.21775477600011</v>
      </c>
    </row>
    <row r="7696" spans="1:5">
      <c r="A7696" s="242" t="s">
        <v>342</v>
      </c>
      <c r="B7696" s="220">
        <v>39086</v>
      </c>
      <c r="C7696" s="242" t="s">
        <v>2916</v>
      </c>
      <c r="D7696" s="353"/>
      <c r="E7696" s="353">
        <v>719.43417280800008</v>
      </c>
    </row>
    <row r="7697" spans="1:5">
      <c r="A7697" s="242" t="s">
        <v>344</v>
      </c>
      <c r="B7697" s="220">
        <v>39087</v>
      </c>
      <c r="C7697" s="242" t="s">
        <v>2918</v>
      </c>
      <c r="D7697" s="353"/>
      <c r="E7697" s="353">
        <v>280.69312190400001</v>
      </c>
    </row>
    <row r="7698" spans="1:5">
      <c r="A7698" s="242" t="s">
        <v>345</v>
      </c>
      <c r="B7698" s="220">
        <v>39088</v>
      </c>
      <c r="C7698" s="242" t="s">
        <v>2920</v>
      </c>
      <c r="D7698" s="353"/>
      <c r="E7698" s="353">
        <v>2736.1797803280001</v>
      </c>
    </row>
    <row r="7699" spans="1:5">
      <c r="A7699" s="242" t="s">
        <v>347</v>
      </c>
      <c r="B7699" s="220">
        <v>39090</v>
      </c>
      <c r="C7699" s="242" t="s">
        <v>2922</v>
      </c>
      <c r="D7699" s="353"/>
      <c r="E7699" s="353">
        <v>952.27524482400031</v>
      </c>
    </row>
    <row r="7700" spans="1:5">
      <c r="A7700" s="242" t="s">
        <v>349</v>
      </c>
      <c r="B7700" s="220">
        <v>39094</v>
      </c>
      <c r="C7700" s="242" t="s">
        <v>2924</v>
      </c>
      <c r="D7700" s="353"/>
      <c r="E7700" s="353">
        <v>63.662246136000007</v>
      </c>
    </row>
    <row r="7701" spans="1:5">
      <c r="A7701" s="242" t="s">
        <v>350</v>
      </c>
      <c r="B7701" s="220">
        <v>39113</v>
      </c>
      <c r="C7701" s="242" t="s">
        <v>2926</v>
      </c>
      <c r="D7701" s="353"/>
      <c r="E7701" s="353">
        <v>5647.2767421120006</v>
      </c>
    </row>
    <row r="7702" spans="1:5">
      <c r="A7702" s="242" t="s">
        <v>351</v>
      </c>
      <c r="B7702" s="220">
        <v>39160</v>
      </c>
      <c r="C7702" s="242" t="s">
        <v>2928</v>
      </c>
      <c r="D7702" s="353"/>
      <c r="E7702" s="353">
        <v>194.42326773600004</v>
      </c>
    </row>
    <row r="7703" spans="1:5">
      <c r="A7703" s="242" t="s">
        <v>353</v>
      </c>
      <c r="B7703" s="220">
        <v>39172</v>
      </c>
      <c r="C7703" s="242" t="s">
        <v>6209</v>
      </c>
      <c r="D7703" s="353"/>
      <c r="E7703" s="353">
        <v>2.0964990240000003</v>
      </c>
    </row>
    <row r="7704" spans="1:5">
      <c r="A7704" s="242" t="s">
        <v>355</v>
      </c>
      <c r="B7704" s="220">
        <v>39190</v>
      </c>
      <c r="C7704" s="242" t="s">
        <v>6211</v>
      </c>
      <c r="D7704" s="353"/>
      <c r="E7704" s="353">
        <v>10.504108512</v>
      </c>
    </row>
    <row r="7705" spans="1:5">
      <c r="A7705" s="242" t="s">
        <v>357</v>
      </c>
      <c r="B7705" s="220">
        <v>39196</v>
      </c>
      <c r="C7705" s="242" t="s">
        <v>6213</v>
      </c>
      <c r="D7705" s="353"/>
      <c r="E7705" s="353">
        <v>1858.3086374640002</v>
      </c>
    </row>
    <row r="7706" spans="1:5">
      <c r="A7706" s="242" t="s">
        <v>359</v>
      </c>
      <c r="B7706" s="220">
        <v>39288</v>
      </c>
      <c r="C7706" s="242" t="s">
        <v>6215</v>
      </c>
      <c r="D7706" s="353"/>
      <c r="E7706" s="353">
        <v>101.010187512</v>
      </c>
    </row>
    <row r="7707" spans="1:5">
      <c r="A7707" s="242" t="s">
        <v>361</v>
      </c>
      <c r="B7707" s="220">
        <v>39290</v>
      </c>
      <c r="C7707" s="242" t="s">
        <v>6217</v>
      </c>
      <c r="D7707" s="353"/>
      <c r="E7707" s="353">
        <v>264.99099261600003</v>
      </c>
    </row>
    <row r="7708" spans="1:5">
      <c r="A7708" s="242" t="s">
        <v>363</v>
      </c>
      <c r="B7708" s="220">
        <v>39343</v>
      </c>
      <c r="C7708" s="242" t="s">
        <v>6219</v>
      </c>
      <c r="D7708" s="353"/>
      <c r="E7708" s="353">
        <v>3.3068489760000004</v>
      </c>
    </row>
    <row r="7709" spans="1:5">
      <c r="A7709" s="242" t="s">
        <v>365</v>
      </c>
      <c r="B7709" s="220">
        <v>39489</v>
      </c>
      <c r="C7709" s="242" t="s">
        <v>28545</v>
      </c>
      <c r="D7709" s="353"/>
      <c r="E7709" s="353">
        <v>0.9726026400000003</v>
      </c>
    </row>
    <row r="7710" spans="1:5">
      <c r="A7710" s="242" t="s">
        <v>366</v>
      </c>
      <c r="B7710" s="220">
        <v>39604</v>
      </c>
      <c r="C7710" s="242" t="s">
        <v>2945</v>
      </c>
      <c r="D7710" s="353"/>
      <c r="E7710" s="353">
        <v>1690.8696896400004</v>
      </c>
    </row>
    <row r="7711" spans="1:5">
      <c r="A7711" s="242" t="s">
        <v>368</v>
      </c>
      <c r="B7711" s="220">
        <v>39666</v>
      </c>
      <c r="C7711" s="242" t="s">
        <v>2947</v>
      </c>
      <c r="D7711" s="353"/>
      <c r="E7711" s="353">
        <v>24.466359744000005</v>
      </c>
    </row>
    <row r="7712" spans="1:5">
      <c r="A7712" s="242" t="s">
        <v>370</v>
      </c>
      <c r="B7712" s="220">
        <v>39675</v>
      </c>
      <c r="C7712" s="242" t="s">
        <v>1727</v>
      </c>
      <c r="D7712" s="353"/>
      <c r="E7712" s="353">
        <v>379.12050907200006</v>
      </c>
    </row>
    <row r="7713" spans="1:5">
      <c r="A7713" s="242" t="s">
        <v>372</v>
      </c>
      <c r="B7713" s="220">
        <v>39750</v>
      </c>
      <c r="C7713" s="242" t="s">
        <v>8916</v>
      </c>
      <c r="D7713" s="353"/>
      <c r="E7713" s="353">
        <v>7.6403340720000017</v>
      </c>
    </row>
    <row r="7714" spans="1:5">
      <c r="A7714" s="242" t="s">
        <v>373</v>
      </c>
      <c r="B7714" s="220">
        <v>39787</v>
      </c>
      <c r="C7714" s="242" t="s">
        <v>3551</v>
      </c>
      <c r="D7714" s="353"/>
      <c r="E7714" s="353">
        <v>1937.8134999360004</v>
      </c>
    </row>
    <row r="7715" spans="1:5">
      <c r="A7715" s="242" t="s">
        <v>374</v>
      </c>
      <c r="B7715" s="220">
        <v>39789</v>
      </c>
      <c r="C7715" s="242" t="s">
        <v>2952</v>
      </c>
      <c r="D7715" s="353"/>
      <c r="E7715" s="353">
        <v>350.58002493600014</v>
      </c>
    </row>
    <row r="7716" spans="1:5">
      <c r="A7716" s="242" t="s">
        <v>376</v>
      </c>
      <c r="B7716" s="220">
        <v>39793</v>
      </c>
      <c r="C7716" s="242" t="s">
        <v>2954</v>
      </c>
      <c r="D7716" s="353"/>
      <c r="E7716" s="353">
        <v>5.1115672080000012</v>
      </c>
    </row>
    <row r="7717" spans="1:5">
      <c r="A7717" s="242" t="s">
        <v>377</v>
      </c>
      <c r="B7717" s="220">
        <v>39799</v>
      </c>
      <c r="C7717" s="242" t="s">
        <v>2956</v>
      </c>
      <c r="D7717" s="353"/>
      <c r="E7717" s="353">
        <v>66.428760312000023</v>
      </c>
    </row>
    <row r="7718" spans="1:5">
      <c r="A7718" s="242" t="s">
        <v>379</v>
      </c>
      <c r="B7718" s="220">
        <v>39818</v>
      </c>
      <c r="C7718" s="242" t="s">
        <v>11474</v>
      </c>
      <c r="D7718" s="353"/>
      <c r="E7718" s="353">
        <v>1550.1340876320005</v>
      </c>
    </row>
    <row r="7719" spans="1:5">
      <c r="A7719" s="242" t="s">
        <v>381</v>
      </c>
      <c r="B7719" s="220">
        <v>39822</v>
      </c>
      <c r="C7719" s="242" t="s">
        <v>2959</v>
      </c>
      <c r="D7719" s="353"/>
      <c r="E7719" s="353">
        <v>1.1238963840000005</v>
      </c>
    </row>
    <row r="7720" spans="1:5">
      <c r="A7720" s="242" t="s">
        <v>383</v>
      </c>
      <c r="B7720" s="220">
        <v>39905</v>
      </c>
      <c r="C7720" s="242" t="s">
        <v>28538</v>
      </c>
      <c r="D7720" s="353"/>
      <c r="E7720" s="353">
        <v>198.85401309600005</v>
      </c>
    </row>
    <row r="7721" spans="1:5">
      <c r="A7721" s="242" t="s">
        <v>385</v>
      </c>
      <c r="B7721" s="220">
        <v>40032</v>
      </c>
      <c r="C7721" s="242" t="s">
        <v>2962</v>
      </c>
      <c r="D7721" s="353"/>
      <c r="E7721" s="353">
        <v>241.84304978400004</v>
      </c>
    </row>
    <row r="7722" spans="1:5">
      <c r="A7722" s="242" t="s">
        <v>387</v>
      </c>
      <c r="B7722" s="220">
        <v>40088</v>
      </c>
      <c r="C7722" s="242" t="s">
        <v>2964</v>
      </c>
      <c r="D7722" s="353"/>
      <c r="E7722" s="353">
        <v>56.605473648000014</v>
      </c>
    </row>
    <row r="7723" spans="1:5">
      <c r="A7723" s="242" t="s">
        <v>389</v>
      </c>
      <c r="B7723" s="220">
        <v>40146</v>
      </c>
      <c r="C7723" s="242" t="s">
        <v>2966</v>
      </c>
      <c r="D7723" s="353"/>
      <c r="E7723" s="353">
        <v>48.295124424000001</v>
      </c>
    </row>
    <row r="7724" spans="1:5">
      <c r="A7724" s="242" t="s">
        <v>391</v>
      </c>
      <c r="B7724" s="220">
        <v>40147</v>
      </c>
      <c r="C7724" s="242" t="s">
        <v>15303</v>
      </c>
      <c r="D7724" s="353"/>
      <c r="E7724" s="353">
        <v>108.05615330400002</v>
      </c>
    </row>
    <row r="7725" spans="1:5">
      <c r="A7725" s="242" t="s">
        <v>392</v>
      </c>
      <c r="B7725" s="220">
        <v>40152</v>
      </c>
      <c r="C7725" s="242" t="s">
        <v>2969</v>
      </c>
      <c r="D7725" s="353"/>
      <c r="E7725" s="353">
        <v>1.9992387600000006</v>
      </c>
    </row>
    <row r="7726" spans="1:5">
      <c r="A7726" s="242" t="s">
        <v>394</v>
      </c>
      <c r="B7726" s="220">
        <v>40165</v>
      </c>
      <c r="C7726" s="242" t="s">
        <v>7796</v>
      </c>
      <c r="D7726" s="353"/>
      <c r="E7726" s="353">
        <v>84.616429680000024</v>
      </c>
    </row>
    <row r="7727" spans="1:5">
      <c r="A7727" s="242" t="s">
        <v>396</v>
      </c>
      <c r="B7727" s="220">
        <v>40196</v>
      </c>
      <c r="C7727" s="242" t="s">
        <v>2972</v>
      </c>
      <c r="D7727" s="353"/>
      <c r="E7727" s="353">
        <v>102.08005041600002</v>
      </c>
    </row>
    <row r="7728" spans="1:5">
      <c r="A7728" s="242" t="s">
        <v>398</v>
      </c>
      <c r="B7728" s="220">
        <v>40199</v>
      </c>
      <c r="C7728" s="242" t="s">
        <v>2974</v>
      </c>
      <c r="D7728" s="353"/>
      <c r="E7728" s="353">
        <v>1611.2675669040002</v>
      </c>
    </row>
    <row r="7729" spans="1:5">
      <c r="A7729" s="242" t="s">
        <v>400</v>
      </c>
      <c r="B7729" s="220">
        <v>40224</v>
      </c>
      <c r="C7729" s="242" t="s">
        <v>2976</v>
      </c>
      <c r="D7729" s="353"/>
      <c r="E7729" s="353">
        <v>47.85204988800001</v>
      </c>
    </row>
    <row r="7730" spans="1:5">
      <c r="A7730" s="242" t="s">
        <v>402</v>
      </c>
      <c r="B7730" s="220">
        <v>40240</v>
      </c>
      <c r="C7730" s="242" t="s">
        <v>2978</v>
      </c>
      <c r="D7730" s="353"/>
      <c r="E7730" s="353">
        <v>175.74929704800007</v>
      </c>
    </row>
    <row r="7731" spans="1:5">
      <c r="A7731" s="242" t="s">
        <v>403</v>
      </c>
      <c r="B7731" s="220">
        <v>40241</v>
      </c>
      <c r="C7731" s="242" t="s">
        <v>2980</v>
      </c>
      <c r="D7731" s="353"/>
      <c r="E7731" s="353">
        <v>265.08825288000008</v>
      </c>
    </row>
    <row r="7732" spans="1:5">
      <c r="A7732" s="242" t="s">
        <v>405</v>
      </c>
      <c r="B7732" s="220">
        <v>40243</v>
      </c>
      <c r="C7732" s="242" t="s">
        <v>2982</v>
      </c>
      <c r="D7732" s="353"/>
      <c r="E7732" s="353">
        <v>110.73621391200001</v>
      </c>
    </row>
    <row r="7733" spans="1:5">
      <c r="A7733" s="242" t="s">
        <v>407</v>
      </c>
      <c r="B7733" s="220">
        <v>40246</v>
      </c>
      <c r="C7733" s="242" t="s">
        <v>2984</v>
      </c>
      <c r="D7733" s="353"/>
      <c r="E7733" s="353">
        <v>2.6800606080000002</v>
      </c>
    </row>
    <row r="7734" spans="1:5">
      <c r="A7734" s="242" t="s">
        <v>409</v>
      </c>
      <c r="B7734" s="220">
        <v>40259</v>
      </c>
      <c r="C7734" s="242" t="s">
        <v>13372</v>
      </c>
      <c r="D7734" s="353"/>
      <c r="E7734" s="353">
        <v>498.31836595200014</v>
      </c>
    </row>
    <row r="7735" spans="1:5">
      <c r="A7735" s="242" t="s">
        <v>410</v>
      </c>
      <c r="B7735" s="220">
        <v>40276</v>
      </c>
      <c r="C7735" s="242" t="s">
        <v>2987</v>
      </c>
      <c r="D7735" s="353"/>
      <c r="E7735" s="353">
        <v>24.271839216000011</v>
      </c>
    </row>
    <row r="7736" spans="1:5">
      <c r="A7736" s="242" t="s">
        <v>412</v>
      </c>
      <c r="B7736" s="220">
        <v>40316</v>
      </c>
      <c r="C7736" s="242" t="s">
        <v>2989</v>
      </c>
      <c r="D7736" s="353"/>
      <c r="E7736" s="353">
        <v>1.3184169120000002</v>
      </c>
    </row>
    <row r="7737" spans="1:5">
      <c r="A7737" s="242" t="s">
        <v>414</v>
      </c>
      <c r="B7737" s="220">
        <v>40317</v>
      </c>
      <c r="C7737" s="242" t="s">
        <v>16542</v>
      </c>
      <c r="D7737" s="353"/>
      <c r="E7737" s="353">
        <v>63.467725608000002</v>
      </c>
    </row>
    <row r="7738" spans="1:5">
      <c r="A7738" s="242" t="s">
        <v>416</v>
      </c>
      <c r="B7738" s="220">
        <v>40318</v>
      </c>
      <c r="C7738" s="242" t="s">
        <v>2992</v>
      </c>
      <c r="D7738" s="353"/>
      <c r="E7738" s="353">
        <v>70.762245408000027</v>
      </c>
    </row>
    <row r="7739" spans="1:5">
      <c r="A7739" s="242" t="s">
        <v>418</v>
      </c>
      <c r="B7739" s="220">
        <v>40319</v>
      </c>
      <c r="C7739" s="242" t="s">
        <v>16542</v>
      </c>
      <c r="D7739" s="353"/>
      <c r="E7739" s="353">
        <v>74.069094384000024</v>
      </c>
    </row>
    <row r="7740" spans="1:5">
      <c r="A7740" s="242" t="s">
        <v>420</v>
      </c>
      <c r="B7740" s="220">
        <v>40320</v>
      </c>
      <c r="C7740" s="242" t="s">
        <v>2995</v>
      </c>
      <c r="D7740" s="353"/>
      <c r="E7740" s="353">
        <v>127.11916504800001</v>
      </c>
    </row>
    <row r="7741" spans="1:5">
      <c r="A7741" s="242" t="s">
        <v>422</v>
      </c>
      <c r="B7741" s="220">
        <v>40376</v>
      </c>
      <c r="C7741" s="242" t="s">
        <v>2997</v>
      </c>
      <c r="D7741" s="353"/>
      <c r="E7741" s="353">
        <v>1.9019784960000001</v>
      </c>
    </row>
    <row r="7742" spans="1:5">
      <c r="A7742" s="242" t="s">
        <v>423</v>
      </c>
      <c r="B7742" s="220">
        <v>40381</v>
      </c>
      <c r="C7742" s="242" t="s">
        <v>10368</v>
      </c>
      <c r="D7742" s="353"/>
      <c r="E7742" s="353">
        <v>35.110955304000015</v>
      </c>
    </row>
    <row r="7743" spans="1:5">
      <c r="A7743" s="242" t="s">
        <v>424</v>
      </c>
      <c r="B7743" s="220">
        <v>40394</v>
      </c>
      <c r="C7743" s="242" t="s">
        <v>7933</v>
      </c>
      <c r="D7743" s="353"/>
      <c r="E7743" s="353">
        <v>5092.8392038320017</v>
      </c>
    </row>
    <row r="7744" spans="1:5">
      <c r="A7744" s="242" t="s">
        <v>425</v>
      </c>
      <c r="B7744" s="220">
        <v>40397</v>
      </c>
      <c r="C7744" s="242" t="s">
        <v>26828</v>
      </c>
      <c r="D7744" s="353"/>
      <c r="E7744" s="353">
        <v>3874.3626164400007</v>
      </c>
    </row>
    <row r="7745" spans="1:5">
      <c r="A7745" s="242" t="s">
        <v>426</v>
      </c>
      <c r="B7745" s="220">
        <v>40399</v>
      </c>
      <c r="C7745" s="242" t="s">
        <v>3002</v>
      </c>
      <c r="D7745" s="353"/>
      <c r="E7745" s="353">
        <v>1075.3094787840002</v>
      </c>
    </row>
    <row r="7746" spans="1:5">
      <c r="A7746" s="242" t="s">
        <v>428</v>
      </c>
      <c r="B7746" s="220">
        <v>40408</v>
      </c>
      <c r="C7746" s="242" t="s">
        <v>10368</v>
      </c>
      <c r="D7746" s="353"/>
      <c r="E7746" s="353">
        <v>653.54574729600006</v>
      </c>
    </row>
    <row r="7747" spans="1:5">
      <c r="A7747" s="242" t="s">
        <v>429</v>
      </c>
      <c r="B7747" s="220">
        <v>40420</v>
      </c>
      <c r="C7747" s="242" t="s">
        <v>13194</v>
      </c>
      <c r="D7747" s="353"/>
      <c r="E7747" s="353">
        <v>541.15610889600009</v>
      </c>
    </row>
    <row r="7748" spans="1:5">
      <c r="A7748" s="242" t="s">
        <v>431</v>
      </c>
      <c r="B7748" s="220">
        <v>40422</v>
      </c>
      <c r="C7748" s="242" t="s">
        <v>3006</v>
      </c>
      <c r="D7748" s="353"/>
      <c r="E7748" s="353">
        <v>243.30195374400006</v>
      </c>
    </row>
    <row r="7749" spans="1:5">
      <c r="A7749" s="242" t="s">
        <v>433</v>
      </c>
      <c r="B7749" s="220">
        <v>40423</v>
      </c>
      <c r="C7749" s="242" t="s">
        <v>3008</v>
      </c>
      <c r="D7749" s="353"/>
      <c r="E7749" s="353">
        <v>145.50135494400001</v>
      </c>
    </row>
    <row r="7750" spans="1:5">
      <c r="A7750" s="242" t="s">
        <v>435</v>
      </c>
      <c r="B7750" s="220">
        <v>40427</v>
      </c>
      <c r="C7750" s="242" t="s">
        <v>10368</v>
      </c>
      <c r="D7750" s="353"/>
      <c r="E7750" s="353">
        <v>186.79374036000004</v>
      </c>
    </row>
    <row r="7751" spans="1:5">
      <c r="A7751" s="242" t="s">
        <v>437</v>
      </c>
      <c r="B7751" s="220">
        <v>40430</v>
      </c>
      <c r="C7751" s="242" t="s">
        <v>3011</v>
      </c>
      <c r="D7751" s="353"/>
      <c r="E7751" s="353">
        <v>6.4191774240000017</v>
      </c>
    </row>
    <row r="7752" spans="1:5">
      <c r="A7752" s="242" t="s">
        <v>439</v>
      </c>
      <c r="B7752" s="220">
        <v>40451</v>
      </c>
      <c r="C7752" s="242" t="s">
        <v>3013</v>
      </c>
      <c r="D7752" s="353"/>
      <c r="E7752" s="353">
        <v>830.50539429600019</v>
      </c>
    </row>
    <row r="7753" spans="1:5">
      <c r="A7753" s="242" t="s">
        <v>440</v>
      </c>
      <c r="B7753" s="220">
        <v>40457</v>
      </c>
      <c r="C7753" s="242" t="s">
        <v>24287</v>
      </c>
      <c r="D7753" s="353"/>
      <c r="E7753" s="353">
        <v>108.30470731200001</v>
      </c>
    </row>
    <row r="7754" spans="1:5">
      <c r="A7754" s="242" t="s">
        <v>442</v>
      </c>
      <c r="B7754" s="220">
        <v>40481</v>
      </c>
      <c r="C7754" s="242" t="s">
        <v>10368</v>
      </c>
      <c r="D7754" s="353"/>
      <c r="E7754" s="353">
        <v>20.813696496000006</v>
      </c>
    </row>
    <row r="7755" spans="1:5">
      <c r="A7755" s="242" t="s">
        <v>444</v>
      </c>
      <c r="B7755" s="220">
        <v>40489</v>
      </c>
      <c r="C7755" s="242" t="s">
        <v>7935</v>
      </c>
      <c r="D7755" s="353"/>
      <c r="E7755" s="353">
        <v>119.04656313600002</v>
      </c>
    </row>
    <row r="7756" spans="1:5">
      <c r="A7756" s="242" t="s">
        <v>446</v>
      </c>
      <c r="B7756" s="220">
        <v>40591</v>
      </c>
      <c r="C7756" s="242" t="s">
        <v>3018</v>
      </c>
      <c r="D7756" s="353"/>
      <c r="E7756" s="353">
        <v>3488.0448478320009</v>
      </c>
    </row>
    <row r="7757" spans="1:5">
      <c r="A7757" s="242" t="s">
        <v>448</v>
      </c>
      <c r="B7757" s="220">
        <v>40592</v>
      </c>
      <c r="C7757" s="242" t="s">
        <v>28536</v>
      </c>
      <c r="D7757" s="353"/>
      <c r="E7757" s="353">
        <v>52.909583616000006</v>
      </c>
    </row>
    <row r="7758" spans="1:5">
      <c r="A7758" s="242" t="s">
        <v>449</v>
      </c>
      <c r="B7758" s="220">
        <v>40593</v>
      </c>
      <c r="C7758" s="242" t="s">
        <v>3021</v>
      </c>
      <c r="D7758" s="353"/>
      <c r="E7758" s="353">
        <v>0.68082184800000023</v>
      </c>
    </row>
    <row r="7759" spans="1:5">
      <c r="A7759" s="242" t="s">
        <v>451</v>
      </c>
      <c r="B7759" s="220">
        <v>40596</v>
      </c>
      <c r="C7759" s="242" t="s">
        <v>3023</v>
      </c>
      <c r="D7759" s="353"/>
      <c r="E7759" s="353">
        <v>62.343829224000004</v>
      </c>
    </row>
    <row r="7760" spans="1:5">
      <c r="A7760" s="242" t="s">
        <v>452</v>
      </c>
      <c r="B7760" s="220">
        <v>40597</v>
      </c>
      <c r="C7760" s="242" t="s">
        <v>3025</v>
      </c>
      <c r="D7760" s="353"/>
      <c r="E7760" s="353">
        <v>79.710189696000015</v>
      </c>
    </row>
    <row r="7761" spans="1:5">
      <c r="A7761" s="242" t="s">
        <v>453</v>
      </c>
      <c r="B7761" s="220">
        <v>40624</v>
      </c>
      <c r="C7761" s="242" t="s">
        <v>3027</v>
      </c>
      <c r="D7761" s="353"/>
      <c r="E7761" s="353">
        <v>223.46085988800004</v>
      </c>
    </row>
    <row r="7762" spans="1:5">
      <c r="A7762" s="242" t="s">
        <v>454</v>
      </c>
      <c r="B7762" s="220">
        <v>40670</v>
      </c>
      <c r="C7762" s="242" t="s">
        <v>3029</v>
      </c>
      <c r="D7762" s="353"/>
      <c r="E7762" s="353">
        <v>63.121911336000004</v>
      </c>
    </row>
    <row r="7763" spans="1:5">
      <c r="A7763" s="242" t="s">
        <v>455</v>
      </c>
      <c r="B7763" s="220">
        <v>40693</v>
      </c>
      <c r="C7763" s="242" t="s">
        <v>12104</v>
      </c>
      <c r="D7763" s="353"/>
      <c r="E7763" s="353">
        <v>869.4635333760001</v>
      </c>
    </row>
    <row r="7764" spans="1:5">
      <c r="A7764" s="242" t="s">
        <v>457</v>
      </c>
      <c r="B7764" s="220">
        <v>40701</v>
      </c>
      <c r="C7764" s="242" t="s">
        <v>14778</v>
      </c>
      <c r="D7764" s="353"/>
      <c r="E7764" s="353">
        <v>123.812316072</v>
      </c>
    </row>
    <row r="7765" spans="1:5">
      <c r="A7765" s="242" t="s">
        <v>458</v>
      </c>
      <c r="B7765" s="220">
        <v>40789</v>
      </c>
      <c r="C7765" s="242" t="s">
        <v>3033</v>
      </c>
      <c r="D7765" s="353"/>
      <c r="E7765" s="353">
        <v>809.78895806400021</v>
      </c>
    </row>
    <row r="7766" spans="1:5">
      <c r="A7766" s="242" t="s">
        <v>460</v>
      </c>
      <c r="B7766" s="220">
        <v>40818</v>
      </c>
      <c r="C7766" s="242" t="s">
        <v>10368</v>
      </c>
      <c r="D7766" s="353"/>
      <c r="E7766" s="353">
        <v>55.049309424000015</v>
      </c>
    </row>
    <row r="7767" spans="1:5">
      <c r="A7767" s="242" t="s">
        <v>462</v>
      </c>
      <c r="B7767" s="220">
        <v>40902</v>
      </c>
      <c r="C7767" s="242" t="s">
        <v>24280</v>
      </c>
      <c r="D7767" s="353"/>
      <c r="E7767" s="353">
        <v>42.654029112000003</v>
      </c>
    </row>
    <row r="7768" spans="1:5">
      <c r="A7768" s="242" t="s">
        <v>463</v>
      </c>
      <c r="B7768" s="220">
        <v>40989</v>
      </c>
      <c r="C7768" s="242" t="s">
        <v>6292</v>
      </c>
      <c r="D7768" s="353"/>
      <c r="E7768" s="353">
        <v>12606.248631311999</v>
      </c>
    </row>
    <row r="7769" spans="1:5">
      <c r="A7769" s="242" t="s">
        <v>464</v>
      </c>
      <c r="B7769" s="220">
        <v>41018</v>
      </c>
      <c r="C7769" s="242" t="s">
        <v>3038</v>
      </c>
      <c r="D7769" s="353"/>
      <c r="E7769" s="353">
        <v>260.90606152800007</v>
      </c>
    </row>
    <row r="7770" spans="1:5">
      <c r="A7770" s="242" t="s">
        <v>465</v>
      </c>
      <c r="B7770" s="220">
        <v>41021</v>
      </c>
      <c r="C7770" s="242" t="s">
        <v>26833</v>
      </c>
      <c r="D7770" s="353"/>
      <c r="E7770" s="353">
        <v>1118.7415900080005</v>
      </c>
    </row>
    <row r="7771" spans="1:5">
      <c r="A7771" s="242" t="s">
        <v>466</v>
      </c>
      <c r="B7771" s="220">
        <v>41029</v>
      </c>
      <c r="C7771" s="242" t="s">
        <v>3041</v>
      </c>
      <c r="D7771" s="353"/>
      <c r="E7771" s="353">
        <v>65242.141864416015</v>
      </c>
    </row>
    <row r="7772" spans="1:5">
      <c r="A7772" s="242" t="s">
        <v>468</v>
      </c>
      <c r="B7772" s="220">
        <v>41031</v>
      </c>
      <c r="C7772" s="242" t="s">
        <v>3043</v>
      </c>
      <c r="D7772" s="353"/>
      <c r="E7772" s="353">
        <v>217.72250431200004</v>
      </c>
    </row>
    <row r="7773" spans="1:5">
      <c r="A7773" s="242" t="s">
        <v>470</v>
      </c>
      <c r="B7773" s="220">
        <v>41032</v>
      </c>
      <c r="C7773" s="242" t="s">
        <v>3043</v>
      </c>
      <c r="D7773" s="353"/>
      <c r="E7773" s="353">
        <v>205.75949184000004</v>
      </c>
    </row>
    <row r="7774" spans="1:5">
      <c r="A7774" s="242" t="s">
        <v>471</v>
      </c>
      <c r="B7774" s="220">
        <v>41035</v>
      </c>
      <c r="C7774" s="242" t="s">
        <v>13052</v>
      </c>
      <c r="D7774" s="353"/>
      <c r="E7774" s="353">
        <v>1922.9326795440006</v>
      </c>
    </row>
    <row r="7775" spans="1:5">
      <c r="A7775" s="242" t="s">
        <v>473</v>
      </c>
      <c r="B7775" s="220">
        <v>41036</v>
      </c>
      <c r="C7775" s="242" t="s">
        <v>7933</v>
      </c>
      <c r="D7775" s="353"/>
      <c r="E7775" s="353">
        <v>2126.3579250480007</v>
      </c>
    </row>
    <row r="7776" spans="1:5">
      <c r="A7776" s="242" t="s">
        <v>474</v>
      </c>
      <c r="B7776" s="220">
        <v>41037</v>
      </c>
      <c r="C7776" s="242" t="s">
        <v>3048</v>
      </c>
      <c r="D7776" s="353"/>
      <c r="E7776" s="353">
        <v>914.63552265600015</v>
      </c>
    </row>
    <row r="7777" spans="1:5">
      <c r="A7777" s="242" t="s">
        <v>476</v>
      </c>
      <c r="B7777" s="220">
        <v>41038</v>
      </c>
      <c r="C7777" s="242" t="s">
        <v>3144</v>
      </c>
      <c r="D7777" s="353"/>
      <c r="E7777" s="353">
        <v>3833.8591198320005</v>
      </c>
    </row>
    <row r="7778" spans="1:5">
      <c r="A7778" s="242" t="s">
        <v>478</v>
      </c>
      <c r="B7778" s="220">
        <v>41040</v>
      </c>
      <c r="C7778" s="242" t="s">
        <v>10434</v>
      </c>
      <c r="D7778" s="353"/>
      <c r="E7778" s="353">
        <v>254.58414436800007</v>
      </c>
    </row>
    <row r="7779" spans="1:5">
      <c r="A7779" s="242" t="s">
        <v>479</v>
      </c>
      <c r="B7779" s="220">
        <v>41041</v>
      </c>
      <c r="C7779" s="242" t="s">
        <v>3052</v>
      </c>
      <c r="D7779" s="353"/>
      <c r="E7779" s="353">
        <v>293.19646917600005</v>
      </c>
    </row>
    <row r="7780" spans="1:5">
      <c r="A7780" s="242" t="s">
        <v>481</v>
      </c>
      <c r="B7780" s="220">
        <v>41044</v>
      </c>
      <c r="C7780" s="242" t="s">
        <v>3054</v>
      </c>
      <c r="D7780" s="353"/>
      <c r="E7780" s="353">
        <v>895.82106492000025</v>
      </c>
    </row>
    <row r="7781" spans="1:5">
      <c r="A7781" s="242" t="s">
        <v>483</v>
      </c>
      <c r="B7781" s="220">
        <v>41066</v>
      </c>
      <c r="C7781" s="242" t="s">
        <v>2607</v>
      </c>
      <c r="D7781" s="353"/>
      <c r="E7781" s="353">
        <v>2696.7353399280005</v>
      </c>
    </row>
    <row r="7782" spans="1:5">
      <c r="A7782" s="242" t="s">
        <v>485</v>
      </c>
      <c r="B7782" s="220">
        <v>41072</v>
      </c>
      <c r="C7782" s="242" t="s">
        <v>3057</v>
      </c>
      <c r="D7782" s="353"/>
      <c r="E7782" s="353">
        <v>29.232112680000004</v>
      </c>
    </row>
    <row r="7783" spans="1:5">
      <c r="A7783" s="242" t="s">
        <v>486</v>
      </c>
      <c r="B7783" s="220">
        <v>41074</v>
      </c>
      <c r="C7783" s="242" t="s">
        <v>3059</v>
      </c>
      <c r="D7783" s="353"/>
      <c r="E7783" s="353">
        <v>1983.7203445440007</v>
      </c>
    </row>
    <row r="7784" spans="1:5">
      <c r="A7784" s="242" t="s">
        <v>488</v>
      </c>
      <c r="B7784" s="220">
        <v>41168</v>
      </c>
      <c r="C7784" s="242" t="s">
        <v>3061</v>
      </c>
      <c r="D7784" s="353"/>
      <c r="E7784" s="353">
        <v>273.49586236800002</v>
      </c>
    </row>
    <row r="7785" spans="1:5">
      <c r="A7785" s="242" t="s">
        <v>490</v>
      </c>
      <c r="B7785" s="220">
        <v>41169</v>
      </c>
      <c r="C7785" s="242" t="s">
        <v>3063</v>
      </c>
      <c r="D7785" s="353"/>
      <c r="E7785" s="353">
        <v>953.39914120800017</v>
      </c>
    </row>
    <row r="7786" spans="1:5">
      <c r="A7786" s="242" t="s">
        <v>491</v>
      </c>
      <c r="B7786" s="220">
        <v>41208</v>
      </c>
      <c r="C7786" s="242" t="s">
        <v>3065</v>
      </c>
      <c r="D7786" s="353"/>
      <c r="E7786" s="353">
        <v>8237.3607992160014</v>
      </c>
    </row>
    <row r="7787" spans="1:5">
      <c r="A7787" s="242" t="s">
        <v>492</v>
      </c>
      <c r="B7787" s="220">
        <v>41209</v>
      </c>
      <c r="C7787" s="242" t="s">
        <v>3067</v>
      </c>
      <c r="D7787" s="353"/>
      <c r="E7787" s="353">
        <v>11242.605696552006</v>
      </c>
    </row>
    <row r="7788" spans="1:5">
      <c r="A7788" s="242" t="s">
        <v>493</v>
      </c>
      <c r="B7788" s="220">
        <v>41305</v>
      </c>
      <c r="C7788" s="242" t="s">
        <v>3069</v>
      </c>
      <c r="D7788" s="353"/>
      <c r="E7788" s="353">
        <v>67.455396432000015</v>
      </c>
    </row>
    <row r="7789" spans="1:5">
      <c r="A7789" s="242" t="s">
        <v>495</v>
      </c>
      <c r="B7789" s="220">
        <v>41310</v>
      </c>
      <c r="C7789" s="242" t="s">
        <v>3071</v>
      </c>
      <c r="D7789" s="353"/>
      <c r="E7789" s="353">
        <v>6.9595122240000018</v>
      </c>
    </row>
    <row r="7790" spans="1:5">
      <c r="A7790" s="242" t="s">
        <v>496</v>
      </c>
      <c r="B7790" s="220">
        <v>41341</v>
      </c>
      <c r="C7790" s="242" t="s">
        <v>16542</v>
      </c>
      <c r="D7790" s="353"/>
      <c r="E7790" s="353">
        <v>79.169854896000018</v>
      </c>
    </row>
    <row r="7791" spans="1:5">
      <c r="A7791" s="242" t="s">
        <v>497</v>
      </c>
      <c r="B7791" s="220">
        <v>41411</v>
      </c>
      <c r="C7791" s="242" t="s">
        <v>3074</v>
      </c>
      <c r="D7791" s="353"/>
      <c r="E7791" s="353">
        <v>775.12107729600007</v>
      </c>
    </row>
    <row r="7792" spans="1:5">
      <c r="A7792" s="242" t="s">
        <v>498</v>
      </c>
      <c r="B7792" s="220">
        <v>41455</v>
      </c>
      <c r="C7792" s="242" t="s">
        <v>3076</v>
      </c>
      <c r="D7792" s="353"/>
      <c r="E7792" s="353">
        <v>101.30196830400001</v>
      </c>
    </row>
    <row r="7793" spans="1:5">
      <c r="A7793" s="242" t="s">
        <v>500</v>
      </c>
      <c r="B7793" s="220">
        <v>41568</v>
      </c>
      <c r="C7793" s="242" t="s">
        <v>3078</v>
      </c>
      <c r="D7793" s="353"/>
      <c r="E7793" s="353">
        <v>13310.164388664005</v>
      </c>
    </row>
    <row r="7794" spans="1:5">
      <c r="A7794" s="242" t="s">
        <v>501</v>
      </c>
      <c r="B7794" s="220">
        <v>41680</v>
      </c>
      <c r="C7794" s="242" t="s">
        <v>15828</v>
      </c>
      <c r="D7794" s="353"/>
      <c r="E7794" s="353">
        <v>763.59033266400013</v>
      </c>
    </row>
    <row r="7795" spans="1:5">
      <c r="A7795" s="242" t="s">
        <v>503</v>
      </c>
      <c r="B7795" s="220">
        <v>41689</v>
      </c>
      <c r="C7795" s="242" t="s">
        <v>21113</v>
      </c>
      <c r="D7795" s="353"/>
      <c r="E7795" s="353">
        <v>448.22932999200009</v>
      </c>
    </row>
    <row r="7796" spans="1:5">
      <c r="A7796" s="242" t="s">
        <v>505</v>
      </c>
      <c r="B7796" s="220">
        <v>41694</v>
      </c>
      <c r="C7796" s="242" t="s">
        <v>343</v>
      </c>
      <c r="D7796" s="353"/>
      <c r="E7796" s="353">
        <v>8.9479442880000022</v>
      </c>
    </row>
    <row r="7797" spans="1:5">
      <c r="A7797" s="242" t="s">
        <v>507</v>
      </c>
      <c r="B7797" s="220">
        <v>41806</v>
      </c>
      <c r="C7797" s="242"/>
      <c r="D7797" s="353"/>
      <c r="E7797" s="353">
        <v>0</v>
      </c>
    </row>
    <row r="7798" spans="1:5">
      <c r="A7798" s="242" t="s">
        <v>508</v>
      </c>
      <c r="B7798" s="220">
        <v>41818</v>
      </c>
      <c r="C7798" s="242" t="s">
        <v>346</v>
      </c>
      <c r="D7798" s="353"/>
      <c r="E7798" s="353">
        <v>197.43833592000001</v>
      </c>
    </row>
    <row r="7799" spans="1:5">
      <c r="A7799" s="242" t="s">
        <v>510</v>
      </c>
      <c r="B7799" s="220">
        <v>41820</v>
      </c>
      <c r="C7799" s="242" t="s">
        <v>348</v>
      </c>
      <c r="D7799" s="353"/>
      <c r="E7799" s="353">
        <v>1020.5087233680001</v>
      </c>
    </row>
    <row r="7800" spans="1:5">
      <c r="A7800" s="242" t="s">
        <v>512</v>
      </c>
      <c r="B7800" s="220">
        <v>41950</v>
      </c>
      <c r="C7800" s="242" t="s">
        <v>15061</v>
      </c>
      <c r="D7800" s="353"/>
      <c r="E7800" s="353">
        <v>363.32111952000008</v>
      </c>
    </row>
    <row r="7801" spans="1:5">
      <c r="A7801" s="242" t="s">
        <v>513</v>
      </c>
      <c r="B7801" s="220">
        <v>41953</v>
      </c>
      <c r="C7801" s="242" t="s">
        <v>11239</v>
      </c>
      <c r="D7801" s="353"/>
      <c r="E7801" s="353">
        <v>7149.4615195920023</v>
      </c>
    </row>
    <row r="7802" spans="1:5">
      <c r="A7802" s="242" t="s">
        <v>515</v>
      </c>
      <c r="B7802" s="220">
        <v>42039</v>
      </c>
      <c r="C7802" s="242" t="s">
        <v>352</v>
      </c>
      <c r="D7802" s="353"/>
      <c r="E7802" s="353">
        <v>685.29582014400012</v>
      </c>
    </row>
    <row r="7803" spans="1:5">
      <c r="A7803" s="242" t="s">
        <v>517</v>
      </c>
      <c r="B7803" s="220">
        <v>42110</v>
      </c>
      <c r="C7803" s="242" t="s">
        <v>354</v>
      </c>
      <c r="D7803" s="353"/>
      <c r="E7803" s="353">
        <v>5.3060877360000012</v>
      </c>
    </row>
    <row r="7804" spans="1:5">
      <c r="A7804" s="242" t="s">
        <v>519</v>
      </c>
      <c r="B7804" s="220">
        <v>42165</v>
      </c>
      <c r="C7804" s="242" t="s">
        <v>356</v>
      </c>
      <c r="D7804" s="353"/>
      <c r="E7804" s="353">
        <v>22.272600456000003</v>
      </c>
    </row>
    <row r="7805" spans="1:5">
      <c r="A7805" s="242" t="s">
        <v>521</v>
      </c>
      <c r="B7805" s="220">
        <v>42166</v>
      </c>
      <c r="C7805" s="242" t="s">
        <v>358</v>
      </c>
      <c r="D7805" s="353"/>
      <c r="E7805" s="353">
        <v>3.7499235120000014</v>
      </c>
    </row>
    <row r="7806" spans="1:5">
      <c r="A7806" s="242" t="s">
        <v>522</v>
      </c>
      <c r="B7806" s="220">
        <v>42224</v>
      </c>
      <c r="C7806" s="242" t="s">
        <v>360</v>
      </c>
      <c r="D7806" s="353"/>
      <c r="E7806" s="353">
        <v>12230.532231480001</v>
      </c>
    </row>
    <row r="7807" spans="1:5">
      <c r="A7807" s="242" t="s">
        <v>523</v>
      </c>
      <c r="B7807" s="220">
        <v>42282</v>
      </c>
      <c r="C7807" s="242" t="s">
        <v>362</v>
      </c>
      <c r="D7807" s="353"/>
      <c r="E7807" s="353">
        <v>2824.7298473520004</v>
      </c>
    </row>
    <row r="7808" spans="1:5">
      <c r="A7808" s="242" t="s">
        <v>525</v>
      </c>
      <c r="B7808" s="220">
        <v>42299</v>
      </c>
      <c r="C7808" s="242" t="s">
        <v>364</v>
      </c>
      <c r="D7808" s="353"/>
      <c r="E7808" s="353">
        <v>0.24855400800000005</v>
      </c>
    </row>
    <row r="7809" spans="1:5">
      <c r="A7809" s="242" t="s">
        <v>526</v>
      </c>
      <c r="B7809" s="220">
        <v>42368</v>
      </c>
      <c r="C7809" s="242" t="s">
        <v>22513</v>
      </c>
      <c r="D7809" s="353"/>
      <c r="E7809" s="353">
        <v>866.58895224000014</v>
      </c>
    </row>
    <row r="7810" spans="1:5">
      <c r="A7810" s="242" t="s">
        <v>528</v>
      </c>
      <c r="B7810" s="220">
        <v>42583</v>
      </c>
      <c r="C7810" s="242" t="s">
        <v>367</v>
      </c>
      <c r="D7810" s="353"/>
      <c r="E7810" s="353">
        <v>20.478688920000003</v>
      </c>
    </row>
    <row r="7811" spans="1:5">
      <c r="A7811" s="242" t="s">
        <v>530</v>
      </c>
      <c r="B7811" s="220">
        <v>42584</v>
      </c>
      <c r="C7811" s="242" t="s">
        <v>369</v>
      </c>
      <c r="D7811" s="353"/>
      <c r="E7811" s="353">
        <v>11.963012472000003</v>
      </c>
    </row>
    <row r="7812" spans="1:5">
      <c r="A7812" s="242" t="s">
        <v>532</v>
      </c>
      <c r="B7812" s="220">
        <v>42687</v>
      </c>
      <c r="C7812" s="242" t="s">
        <v>371</v>
      </c>
      <c r="D7812" s="353"/>
      <c r="E7812" s="353">
        <v>6477.2958350880008</v>
      </c>
    </row>
    <row r="7813" spans="1:5">
      <c r="A7813" s="242" t="s">
        <v>534</v>
      </c>
      <c r="B7813" s="220">
        <v>42710</v>
      </c>
      <c r="C7813" s="242" t="s">
        <v>4905</v>
      </c>
      <c r="D7813" s="353"/>
      <c r="E7813" s="353">
        <v>1026.4848262560004</v>
      </c>
    </row>
    <row r="7814" spans="1:5">
      <c r="A7814" s="242" t="s">
        <v>536</v>
      </c>
      <c r="B7814" s="220">
        <v>42741</v>
      </c>
      <c r="C7814" s="242" t="s">
        <v>10324</v>
      </c>
      <c r="D7814" s="353"/>
      <c r="E7814" s="353">
        <v>5.3060877360000012</v>
      </c>
    </row>
    <row r="7815" spans="1:5">
      <c r="A7815" s="242" t="s">
        <v>538</v>
      </c>
      <c r="B7815" s="220">
        <v>42778</v>
      </c>
      <c r="C7815" s="242" t="s">
        <v>375</v>
      </c>
      <c r="D7815" s="353"/>
      <c r="E7815" s="353">
        <v>0.24855400800000005</v>
      </c>
    </row>
    <row r="7816" spans="1:5">
      <c r="A7816" s="242" t="s">
        <v>540</v>
      </c>
      <c r="B7816" s="220">
        <v>42877</v>
      </c>
      <c r="C7816" s="242" t="s">
        <v>16542</v>
      </c>
      <c r="D7816" s="353"/>
      <c r="E7816" s="353">
        <v>431.20878379200002</v>
      </c>
    </row>
    <row r="7817" spans="1:5">
      <c r="A7817" s="242" t="s">
        <v>9817</v>
      </c>
      <c r="B7817" s="220">
        <v>42905</v>
      </c>
      <c r="C7817" s="242" t="s">
        <v>378</v>
      </c>
      <c r="D7817" s="353"/>
      <c r="E7817" s="353">
        <v>113.16772051200002</v>
      </c>
    </row>
    <row r="7818" spans="1:5">
      <c r="A7818" s="242" t="s">
        <v>9819</v>
      </c>
      <c r="B7818" s="220">
        <v>42913</v>
      </c>
      <c r="C7818" s="242" t="s">
        <v>380</v>
      </c>
      <c r="D7818" s="353"/>
      <c r="E7818" s="353">
        <v>164.42387964000002</v>
      </c>
    </row>
    <row r="7819" spans="1:5">
      <c r="A7819" s="242" t="s">
        <v>9820</v>
      </c>
      <c r="B7819" s="220">
        <v>43028</v>
      </c>
      <c r="C7819" s="242" t="s">
        <v>382</v>
      </c>
      <c r="D7819" s="353"/>
      <c r="E7819" s="353">
        <v>85.837586328000015</v>
      </c>
    </row>
    <row r="7820" spans="1:5">
      <c r="A7820" s="242" t="s">
        <v>9821</v>
      </c>
      <c r="B7820" s="220">
        <v>43041</v>
      </c>
      <c r="C7820" s="242" t="s">
        <v>384</v>
      </c>
      <c r="D7820" s="353"/>
      <c r="E7820" s="353">
        <v>2130.6806034480001</v>
      </c>
    </row>
    <row r="7821" spans="1:5">
      <c r="A7821" s="242" t="s">
        <v>9823</v>
      </c>
      <c r="B7821" s="220">
        <v>43070</v>
      </c>
      <c r="C7821" s="242" t="s">
        <v>386</v>
      </c>
      <c r="D7821" s="353"/>
      <c r="E7821" s="353">
        <v>45.712324080000002</v>
      </c>
    </row>
    <row r="7822" spans="1:5">
      <c r="A7822" s="242" t="s">
        <v>9825</v>
      </c>
      <c r="B7822" s="220">
        <v>43071</v>
      </c>
      <c r="C7822" s="242" t="s">
        <v>388</v>
      </c>
      <c r="D7822" s="353"/>
      <c r="E7822" s="353">
        <v>27.481427928000006</v>
      </c>
    </row>
    <row r="7823" spans="1:5">
      <c r="A7823" s="242" t="s">
        <v>9827</v>
      </c>
      <c r="B7823" s="220">
        <v>43072</v>
      </c>
      <c r="C7823" s="242" t="s">
        <v>390</v>
      </c>
      <c r="D7823" s="353"/>
      <c r="E7823" s="353">
        <v>14.059511496000002</v>
      </c>
    </row>
    <row r="7824" spans="1:5">
      <c r="A7824" s="242" t="s">
        <v>9829</v>
      </c>
      <c r="B7824" s="220">
        <v>43086</v>
      </c>
      <c r="C7824" s="242" t="s">
        <v>14842</v>
      </c>
      <c r="D7824" s="353"/>
      <c r="E7824" s="353">
        <v>412.48077962400009</v>
      </c>
    </row>
    <row r="7825" spans="1:5">
      <c r="A7825" s="242" t="s">
        <v>9830</v>
      </c>
      <c r="B7825" s="220">
        <v>43136</v>
      </c>
      <c r="C7825" s="242" t="s">
        <v>393</v>
      </c>
      <c r="D7825" s="353"/>
      <c r="E7825" s="353">
        <v>67388.330076624014</v>
      </c>
    </row>
    <row r="7826" spans="1:5">
      <c r="A7826" s="242" t="s">
        <v>9831</v>
      </c>
      <c r="B7826" s="220">
        <v>43231</v>
      </c>
      <c r="C7826" s="242" t="s">
        <v>395</v>
      </c>
      <c r="D7826" s="353"/>
      <c r="E7826" s="353">
        <v>231.53346180000005</v>
      </c>
    </row>
    <row r="7827" spans="1:5">
      <c r="A7827" s="242" t="s">
        <v>9833</v>
      </c>
      <c r="B7827" s="220">
        <v>43307</v>
      </c>
      <c r="C7827" s="242" t="s">
        <v>397</v>
      </c>
      <c r="D7827" s="353"/>
      <c r="E7827" s="353">
        <v>25578.822643632</v>
      </c>
    </row>
    <row r="7828" spans="1:5">
      <c r="A7828" s="242" t="s">
        <v>9835</v>
      </c>
      <c r="B7828" s="220">
        <v>43388</v>
      </c>
      <c r="C7828" s="242" t="s">
        <v>399</v>
      </c>
      <c r="D7828" s="353"/>
      <c r="E7828" s="353">
        <v>1214.3916563040002</v>
      </c>
    </row>
    <row r="7829" spans="1:5">
      <c r="A7829" s="242" t="s">
        <v>9836</v>
      </c>
      <c r="B7829" s="220">
        <v>43424</v>
      </c>
      <c r="C7829" s="242" t="s">
        <v>401</v>
      </c>
      <c r="D7829" s="353"/>
      <c r="E7829" s="353">
        <v>885.84648451200019</v>
      </c>
    </row>
    <row r="7830" spans="1:5">
      <c r="A7830" s="242" t="s">
        <v>9838</v>
      </c>
      <c r="B7830" s="220">
        <v>43434</v>
      </c>
      <c r="C7830" s="242" t="s">
        <v>4624</v>
      </c>
      <c r="D7830" s="353"/>
      <c r="E7830" s="353">
        <v>1057.4676236880002</v>
      </c>
    </row>
    <row r="7831" spans="1:5">
      <c r="A7831" s="242" t="s">
        <v>9840</v>
      </c>
      <c r="B7831" s="220">
        <v>43487</v>
      </c>
      <c r="C7831" s="242" t="s">
        <v>404</v>
      </c>
      <c r="D7831" s="353"/>
      <c r="E7831" s="353">
        <v>8.0726019120000014</v>
      </c>
    </row>
    <row r="7832" spans="1:5">
      <c r="A7832" s="242" t="s">
        <v>9841</v>
      </c>
      <c r="B7832" s="220">
        <v>43488</v>
      </c>
      <c r="C7832" s="242" t="s">
        <v>406</v>
      </c>
      <c r="D7832" s="353"/>
      <c r="E7832" s="353">
        <v>83.600600256000021</v>
      </c>
    </row>
    <row r="7833" spans="1:5">
      <c r="A7833" s="242" t="s">
        <v>9843</v>
      </c>
      <c r="B7833" s="220">
        <v>43509</v>
      </c>
      <c r="C7833" s="242" t="s">
        <v>408</v>
      </c>
      <c r="D7833" s="353"/>
      <c r="E7833" s="353">
        <v>22.132113408000006</v>
      </c>
    </row>
    <row r="7834" spans="1:5">
      <c r="A7834" s="242" t="s">
        <v>9845</v>
      </c>
      <c r="B7834" s="220">
        <v>43525</v>
      </c>
      <c r="C7834" s="242" t="s">
        <v>3065</v>
      </c>
      <c r="D7834" s="353"/>
      <c r="E7834" s="353">
        <v>146.72251159200005</v>
      </c>
    </row>
    <row r="7835" spans="1:5">
      <c r="A7835" s="242" t="s">
        <v>9846</v>
      </c>
      <c r="B7835" s="220">
        <v>43536</v>
      </c>
      <c r="C7835" s="242" t="s">
        <v>411</v>
      </c>
      <c r="D7835" s="353"/>
      <c r="E7835" s="353">
        <v>1653.5217482640001</v>
      </c>
    </row>
    <row r="7836" spans="1:5">
      <c r="A7836" s="242" t="s">
        <v>9848</v>
      </c>
      <c r="B7836" s="220">
        <v>43537</v>
      </c>
      <c r="C7836" s="242" t="s">
        <v>413</v>
      </c>
      <c r="D7836" s="353"/>
      <c r="E7836" s="353">
        <v>1653.5217482640001</v>
      </c>
    </row>
    <row r="7837" spans="1:5">
      <c r="A7837" s="242" t="s">
        <v>9849</v>
      </c>
      <c r="B7837" s="220">
        <v>43678</v>
      </c>
      <c r="C7837" s="242" t="s">
        <v>415</v>
      </c>
      <c r="D7837" s="353"/>
      <c r="E7837" s="353">
        <v>25356.139865856007</v>
      </c>
    </row>
    <row r="7838" spans="1:5">
      <c r="A7838" s="242" t="s">
        <v>9850</v>
      </c>
      <c r="B7838" s="220">
        <v>43679</v>
      </c>
      <c r="C7838" s="242" t="s">
        <v>417</v>
      </c>
      <c r="D7838" s="353"/>
      <c r="E7838" s="353">
        <v>4264.3762750800006</v>
      </c>
    </row>
    <row r="7839" spans="1:5">
      <c r="A7839" s="242" t="s">
        <v>9852</v>
      </c>
      <c r="B7839" s="220">
        <v>43680</v>
      </c>
      <c r="C7839" s="242" t="s">
        <v>419</v>
      </c>
      <c r="D7839" s="353"/>
      <c r="E7839" s="353">
        <v>1615.2552377280003</v>
      </c>
    </row>
    <row r="7840" spans="1:5">
      <c r="A7840" s="242" t="s">
        <v>9854</v>
      </c>
      <c r="B7840" s="220">
        <v>43681</v>
      </c>
      <c r="C7840" s="242" t="s">
        <v>421</v>
      </c>
      <c r="D7840" s="353"/>
      <c r="E7840" s="353">
        <v>849.33065872800012</v>
      </c>
    </row>
    <row r="7841" spans="1:5">
      <c r="A7841" s="242" t="s">
        <v>9856</v>
      </c>
      <c r="B7841" s="220">
        <v>43682</v>
      </c>
      <c r="C7841" s="242" t="s">
        <v>1586</v>
      </c>
      <c r="D7841" s="353"/>
      <c r="E7841" s="353">
        <v>74.306841696000006</v>
      </c>
    </row>
    <row r="7842" spans="1:5">
      <c r="A7842" s="242" t="s">
        <v>9858</v>
      </c>
      <c r="B7842" s="220">
        <v>43683</v>
      </c>
      <c r="C7842" s="242" t="s">
        <v>17151</v>
      </c>
      <c r="D7842" s="353"/>
      <c r="E7842" s="353">
        <v>111.70881655200003</v>
      </c>
    </row>
    <row r="7843" spans="1:5">
      <c r="A7843" s="242" t="s">
        <v>9859</v>
      </c>
      <c r="B7843" s="220">
        <v>43684</v>
      </c>
      <c r="C7843" s="242" t="s">
        <v>7733</v>
      </c>
      <c r="D7843" s="353"/>
      <c r="E7843" s="353">
        <v>117.15539133600001</v>
      </c>
    </row>
    <row r="7844" spans="1:5">
      <c r="A7844" s="242" t="s">
        <v>9861</v>
      </c>
      <c r="B7844" s="220">
        <v>43743</v>
      </c>
      <c r="C7844" s="242" t="s">
        <v>7562</v>
      </c>
      <c r="D7844" s="353"/>
      <c r="E7844" s="353">
        <v>38.417804279999999</v>
      </c>
    </row>
    <row r="7845" spans="1:5">
      <c r="A7845" s="242" t="s">
        <v>9862</v>
      </c>
      <c r="B7845" s="220">
        <v>43832</v>
      </c>
      <c r="C7845" s="242" t="s">
        <v>427</v>
      </c>
      <c r="D7845" s="353"/>
      <c r="E7845" s="353">
        <v>1915.6381597440004</v>
      </c>
    </row>
    <row r="7846" spans="1:5">
      <c r="A7846" s="242" t="s">
        <v>9864</v>
      </c>
      <c r="B7846" s="220">
        <v>43853</v>
      </c>
      <c r="C7846" s="242" t="s">
        <v>427</v>
      </c>
      <c r="D7846" s="353"/>
      <c r="E7846" s="353">
        <v>1114.4081049120005</v>
      </c>
    </row>
    <row r="7847" spans="1:5">
      <c r="A7847" s="242" t="s">
        <v>9866</v>
      </c>
      <c r="B7847" s="220">
        <v>43974</v>
      </c>
      <c r="C7847" s="242" t="s">
        <v>430</v>
      </c>
      <c r="D7847" s="353"/>
      <c r="E7847" s="353">
        <v>21776.335362288002</v>
      </c>
    </row>
    <row r="7848" spans="1:5">
      <c r="A7848" s="242" t="s">
        <v>9868</v>
      </c>
      <c r="B7848" s="220">
        <v>43981</v>
      </c>
      <c r="C7848" s="242" t="s">
        <v>432</v>
      </c>
      <c r="D7848" s="353"/>
      <c r="E7848" s="353">
        <v>1436.7286198080005</v>
      </c>
    </row>
    <row r="7849" spans="1:5">
      <c r="A7849" s="242" t="s">
        <v>9870</v>
      </c>
      <c r="B7849" s="220">
        <v>43997</v>
      </c>
      <c r="C7849" s="242" t="s">
        <v>434</v>
      </c>
      <c r="D7849" s="353"/>
      <c r="E7849" s="353">
        <v>9.2937585600000006</v>
      </c>
    </row>
    <row r="7850" spans="1:5">
      <c r="A7850" s="242" t="s">
        <v>9871</v>
      </c>
      <c r="B7850" s="220">
        <v>44078</v>
      </c>
      <c r="C7850" s="242" t="s">
        <v>436</v>
      </c>
      <c r="D7850" s="353"/>
      <c r="E7850" s="353">
        <v>10.752662519999999</v>
      </c>
    </row>
    <row r="7851" spans="1:5">
      <c r="A7851" s="242" t="s">
        <v>9872</v>
      </c>
      <c r="B7851" s="220">
        <v>44149</v>
      </c>
      <c r="C7851" s="242" t="s">
        <v>438</v>
      </c>
      <c r="D7851" s="353"/>
      <c r="E7851" s="353">
        <v>70.081423560000005</v>
      </c>
    </row>
    <row r="7852" spans="1:5">
      <c r="A7852" s="242" t="s">
        <v>9873</v>
      </c>
      <c r="B7852" s="220">
        <v>44184</v>
      </c>
      <c r="C7852" s="242" t="s">
        <v>10353</v>
      </c>
      <c r="D7852" s="353"/>
      <c r="E7852" s="353">
        <v>355.097223864</v>
      </c>
    </row>
    <row r="7853" spans="1:5">
      <c r="A7853" s="242" t="s">
        <v>9874</v>
      </c>
      <c r="B7853" s="220">
        <v>44199</v>
      </c>
      <c r="C7853" s="242" t="s">
        <v>441</v>
      </c>
      <c r="D7853" s="353"/>
      <c r="E7853" s="353">
        <v>2.8745811360000006</v>
      </c>
    </row>
    <row r="7854" spans="1:5">
      <c r="A7854" s="242" t="s">
        <v>9876</v>
      </c>
      <c r="B7854" s="220">
        <v>44256</v>
      </c>
      <c r="C7854" s="242" t="s">
        <v>443</v>
      </c>
      <c r="D7854" s="353"/>
      <c r="E7854" s="353">
        <v>1441.7429267520004</v>
      </c>
    </row>
    <row r="7855" spans="1:5">
      <c r="A7855" s="242" t="s">
        <v>9878</v>
      </c>
      <c r="B7855" s="220">
        <v>44387</v>
      </c>
      <c r="C7855" s="242" t="s">
        <v>445</v>
      </c>
      <c r="D7855" s="353"/>
      <c r="E7855" s="353">
        <v>980.09168032800005</v>
      </c>
    </row>
    <row r="7856" spans="1:5">
      <c r="A7856" s="242" t="s">
        <v>9880</v>
      </c>
      <c r="B7856" s="220">
        <v>44388</v>
      </c>
      <c r="C7856" s="242" t="s">
        <v>447</v>
      </c>
      <c r="D7856" s="353"/>
      <c r="E7856" s="353">
        <v>84.616429680000024</v>
      </c>
    </row>
    <row r="7857" spans="1:5">
      <c r="A7857" s="242" t="s">
        <v>9882</v>
      </c>
      <c r="B7857" s="220">
        <v>44390</v>
      </c>
      <c r="C7857" s="242" t="s">
        <v>20839</v>
      </c>
      <c r="D7857" s="353"/>
      <c r="E7857" s="353">
        <v>339.63284188800003</v>
      </c>
    </row>
    <row r="7858" spans="1:5">
      <c r="A7858" s="242" t="s">
        <v>9883</v>
      </c>
      <c r="B7858" s="220">
        <v>44443</v>
      </c>
      <c r="C7858" s="242" t="s">
        <v>450</v>
      </c>
      <c r="D7858" s="353"/>
      <c r="E7858" s="353">
        <v>21847.184061264001</v>
      </c>
    </row>
    <row r="7859" spans="1:5">
      <c r="A7859" s="242" t="s">
        <v>9885</v>
      </c>
      <c r="B7859" s="220">
        <v>44452</v>
      </c>
      <c r="C7859" s="242" t="s">
        <v>1516</v>
      </c>
      <c r="D7859" s="353"/>
      <c r="E7859" s="353">
        <v>110.73621391200001</v>
      </c>
    </row>
    <row r="7860" spans="1:5">
      <c r="A7860" s="242" t="s">
        <v>9886</v>
      </c>
      <c r="B7860" s="220">
        <v>44453</v>
      </c>
      <c r="C7860" s="242" t="s">
        <v>1516</v>
      </c>
      <c r="D7860" s="353"/>
      <c r="E7860" s="353">
        <v>103.77670168800002</v>
      </c>
    </row>
    <row r="7861" spans="1:5">
      <c r="A7861" s="242" t="s">
        <v>9887</v>
      </c>
      <c r="B7861" s="220">
        <v>44518</v>
      </c>
      <c r="C7861" s="242" t="s">
        <v>1551</v>
      </c>
      <c r="D7861" s="353"/>
      <c r="E7861" s="353">
        <v>272.38277268000007</v>
      </c>
    </row>
    <row r="7862" spans="1:5">
      <c r="A7862" s="242" t="s">
        <v>9888</v>
      </c>
      <c r="B7862" s="220">
        <v>44519</v>
      </c>
      <c r="C7862" s="242" t="s">
        <v>1551</v>
      </c>
      <c r="D7862" s="353"/>
      <c r="E7862" s="353">
        <v>166.12053091200002</v>
      </c>
    </row>
    <row r="7863" spans="1:5">
      <c r="A7863" s="242" t="s">
        <v>9889</v>
      </c>
      <c r="B7863" s="220">
        <v>44534</v>
      </c>
      <c r="C7863" s="242" t="s">
        <v>456</v>
      </c>
      <c r="D7863" s="353"/>
      <c r="E7863" s="353">
        <v>409.46571144000006</v>
      </c>
    </row>
    <row r="7864" spans="1:5">
      <c r="A7864" s="242" t="s">
        <v>9891</v>
      </c>
      <c r="B7864" s="220">
        <v>44535</v>
      </c>
      <c r="C7864" s="242" t="s">
        <v>6757</v>
      </c>
      <c r="D7864" s="353"/>
      <c r="E7864" s="353">
        <v>296.11427709600002</v>
      </c>
    </row>
    <row r="7865" spans="1:5">
      <c r="A7865" s="242" t="s">
        <v>9893</v>
      </c>
      <c r="B7865" s="220">
        <v>44551</v>
      </c>
      <c r="C7865" s="242" t="s">
        <v>459</v>
      </c>
      <c r="D7865" s="353"/>
      <c r="E7865" s="353">
        <v>21.354031296000006</v>
      </c>
    </row>
    <row r="7866" spans="1:5">
      <c r="A7866" s="242" t="s">
        <v>9895</v>
      </c>
      <c r="B7866" s="220">
        <v>44564</v>
      </c>
      <c r="C7866" s="242" t="s">
        <v>461</v>
      </c>
      <c r="D7866" s="353"/>
      <c r="E7866" s="353">
        <v>100.23210540000001</v>
      </c>
    </row>
    <row r="7867" spans="1:5">
      <c r="A7867" s="242" t="s">
        <v>9897</v>
      </c>
      <c r="B7867" s="220">
        <v>44665</v>
      </c>
      <c r="C7867" s="242" t="s">
        <v>569</v>
      </c>
      <c r="D7867" s="353"/>
      <c r="E7867" s="353">
        <v>0</v>
      </c>
    </row>
    <row r="7868" spans="1:5">
      <c r="A7868" s="242" t="s">
        <v>9898</v>
      </c>
      <c r="B7868" s="220">
        <v>44666</v>
      </c>
      <c r="C7868" s="242" t="s">
        <v>19226</v>
      </c>
      <c r="D7868" s="353"/>
      <c r="E7868" s="353">
        <v>309.92523458400007</v>
      </c>
    </row>
    <row r="7869" spans="1:5">
      <c r="A7869" s="242" t="s">
        <v>9899</v>
      </c>
      <c r="B7869" s="220">
        <v>44710</v>
      </c>
      <c r="C7869" s="242" t="s">
        <v>22499</v>
      </c>
      <c r="D7869" s="353"/>
      <c r="E7869" s="353">
        <v>136.74793118400001</v>
      </c>
    </row>
    <row r="7870" spans="1:5">
      <c r="A7870" s="242" t="s">
        <v>9901</v>
      </c>
      <c r="B7870" s="220">
        <v>44711</v>
      </c>
      <c r="C7870" s="242" t="s">
        <v>22499</v>
      </c>
      <c r="D7870" s="353"/>
      <c r="E7870" s="353">
        <v>131.78765772000003</v>
      </c>
    </row>
    <row r="7871" spans="1:5">
      <c r="A7871" s="242" t="s">
        <v>9903</v>
      </c>
      <c r="B7871" s="220">
        <v>44756</v>
      </c>
      <c r="C7871" s="242" t="s">
        <v>467</v>
      </c>
      <c r="D7871" s="353"/>
      <c r="E7871" s="353">
        <v>272.96633426400007</v>
      </c>
    </row>
    <row r="7872" spans="1:5">
      <c r="A7872" s="242" t="s">
        <v>9905</v>
      </c>
      <c r="B7872" s="220">
        <v>44761</v>
      </c>
      <c r="C7872" s="242" t="s">
        <v>469</v>
      </c>
      <c r="D7872" s="353"/>
      <c r="E7872" s="353">
        <v>112.38963840000002</v>
      </c>
    </row>
    <row r="7873" spans="1:5">
      <c r="A7873" s="242" t="s">
        <v>9907</v>
      </c>
      <c r="B7873" s="220">
        <v>44762</v>
      </c>
      <c r="C7873" s="242" t="s">
        <v>371</v>
      </c>
      <c r="D7873" s="353"/>
      <c r="E7873" s="353">
        <v>7010.2820818080008</v>
      </c>
    </row>
    <row r="7874" spans="1:5">
      <c r="A7874" s="242" t="s">
        <v>9908</v>
      </c>
      <c r="B7874" s="220">
        <v>44792</v>
      </c>
      <c r="C7874" s="242" t="s">
        <v>472</v>
      </c>
      <c r="D7874" s="353"/>
      <c r="E7874" s="353">
        <v>10982.294003304001</v>
      </c>
    </row>
    <row r="7875" spans="1:5">
      <c r="A7875" s="242" t="s">
        <v>9909</v>
      </c>
      <c r="B7875" s="220">
        <v>44807</v>
      </c>
      <c r="C7875" s="242" t="s">
        <v>14870</v>
      </c>
      <c r="D7875" s="353"/>
      <c r="E7875" s="353">
        <v>134.07867727200002</v>
      </c>
    </row>
    <row r="7876" spans="1:5">
      <c r="A7876" s="242" t="s">
        <v>9910</v>
      </c>
      <c r="B7876" s="220">
        <v>44957</v>
      </c>
      <c r="C7876" s="242" t="s">
        <v>475</v>
      </c>
      <c r="D7876" s="353"/>
      <c r="E7876" s="353">
        <v>237.17455711200006</v>
      </c>
    </row>
    <row r="7877" spans="1:5">
      <c r="A7877" s="242" t="s">
        <v>9911</v>
      </c>
      <c r="B7877" s="220">
        <v>44958</v>
      </c>
      <c r="C7877" s="242" t="s">
        <v>477</v>
      </c>
      <c r="D7877" s="353"/>
      <c r="E7877" s="353">
        <v>297.67044132000007</v>
      </c>
    </row>
    <row r="7878" spans="1:5">
      <c r="A7878" s="242" t="s">
        <v>9913</v>
      </c>
      <c r="B7878" s="220">
        <v>45010</v>
      </c>
      <c r="C7878" s="242" t="s">
        <v>16542</v>
      </c>
      <c r="D7878" s="353"/>
      <c r="E7878" s="353">
        <v>338.27119819200004</v>
      </c>
    </row>
    <row r="7879" spans="1:5">
      <c r="A7879" s="242" t="s">
        <v>9915</v>
      </c>
      <c r="B7879" s="220">
        <v>45046</v>
      </c>
      <c r="C7879" s="242" t="s">
        <v>480</v>
      </c>
      <c r="D7879" s="353"/>
      <c r="E7879" s="353">
        <v>1037.529269568</v>
      </c>
    </row>
    <row r="7880" spans="1:5">
      <c r="A7880" s="242" t="s">
        <v>9917</v>
      </c>
      <c r="B7880" s="220">
        <v>45050</v>
      </c>
      <c r="C7880" s="242" t="s">
        <v>482</v>
      </c>
      <c r="D7880" s="353"/>
      <c r="E7880" s="353">
        <v>605.93144472000017</v>
      </c>
    </row>
    <row r="7881" spans="1:5">
      <c r="A7881" s="242" t="s">
        <v>9919</v>
      </c>
      <c r="B7881" s="220">
        <v>45054</v>
      </c>
      <c r="C7881" s="242" t="s">
        <v>484</v>
      </c>
      <c r="D7881" s="353"/>
      <c r="E7881" s="353">
        <v>387.24714446400003</v>
      </c>
    </row>
    <row r="7882" spans="1:5">
      <c r="A7882" s="242" t="s">
        <v>9921</v>
      </c>
      <c r="B7882" s="220">
        <v>45057</v>
      </c>
      <c r="C7882" s="242" t="s">
        <v>7850</v>
      </c>
      <c r="D7882" s="353"/>
      <c r="E7882" s="353">
        <v>14777.919032688003</v>
      </c>
    </row>
    <row r="7883" spans="1:5">
      <c r="A7883" s="242" t="s">
        <v>9922</v>
      </c>
      <c r="B7883" s="220">
        <v>45123</v>
      </c>
      <c r="C7883" s="242" t="s">
        <v>487</v>
      </c>
      <c r="D7883" s="353"/>
      <c r="E7883" s="353">
        <v>140.832862272</v>
      </c>
    </row>
    <row r="7884" spans="1:5">
      <c r="A7884" s="242" t="s">
        <v>9923</v>
      </c>
      <c r="B7884" s="220">
        <v>45130</v>
      </c>
      <c r="C7884" s="242" t="s">
        <v>489</v>
      </c>
      <c r="D7884" s="353"/>
      <c r="E7884" s="353">
        <v>0.24855400800000005</v>
      </c>
    </row>
    <row r="7885" spans="1:5">
      <c r="A7885" s="242" t="s">
        <v>9925</v>
      </c>
      <c r="B7885" s="220">
        <v>45175</v>
      </c>
      <c r="C7885" s="242" t="s">
        <v>17151</v>
      </c>
      <c r="D7885" s="353"/>
      <c r="E7885" s="353">
        <v>558.52246936800009</v>
      </c>
    </row>
    <row r="7886" spans="1:5">
      <c r="A7886" s="242" t="s">
        <v>9927</v>
      </c>
      <c r="B7886" s="220">
        <v>45179</v>
      </c>
      <c r="C7886" s="242" t="s">
        <v>7847</v>
      </c>
      <c r="D7886" s="353"/>
      <c r="E7886" s="353">
        <v>1436.0477979600003</v>
      </c>
    </row>
    <row r="7887" spans="1:5">
      <c r="A7887" s="242" t="s">
        <v>9928</v>
      </c>
      <c r="B7887" s="220">
        <v>45186</v>
      </c>
      <c r="C7887" s="242" t="s">
        <v>28545</v>
      </c>
      <c r="D7887" s="353"/>
      <c r="E7887" s="353">
        <v>605.93144472000017</v>
      </c>
    </row>
    <row r="7888" spans="1:5">
      <c r="A7888" s="242" t="s">
        <v>9930</v>
      </c>
      <c r="B7888" s="220">
        <v>45198</v>
      </c>
      <c r="C7888" s="242" t="s">
        <v>494</v>
      </c>
      <c r="D7888" s="353"/>
      <c r="E7888" s="353">
        <v>0.54033480000000012</v>
      </c>
    </row>
    <row r="7889" spans="1:5">
      <c r="A7889" s="242" t="s">
        <v>9932</v>
      </c>
      <c r="B7889" s="220">
        <v>45203</v>
      </c>
      <c r="C7889" s="242" t="s">
        <v>18995</v>
      </c>
      <c r="D7889" s="353"/>
      <c r="E7889" s="353">
        <v>2070.1414924560004</v>
      </c>
    </row>
    <row r="7890" spans="1:5">
      <c r="A7890" s="242" t="s">
        <v>9934</v>
      </c>
      <c r="B7890" s="220">
        <v>45228</v>
      </c>
      <c r="C7890" s="242" t="s">
        <v>22499</v>
      </c>
      <c r="D7890" s="353"/>
      <c r="E7890" s="353">
        <v>176.19237158400006</v>
      </c>
    </row>
    <row r="7891" spans="1:5">
      <c r="A7891" s="242" t="s">
        <v>9935</v>
      </c>
      <c r="B7891" s="220">
        <v>45236</v>
      </c>
      <c r="C7891" s="242" t="s">
        <v>4955</v>
      </c>
      <c r="D7891" s="353"/>
      <c r="E7891" s="353">
        <v>2402.6203015920005</v>
      </c>
    </row>
    <row r="7892" spans="1:5">
      <c r="A7892" s="242" t="s">
        <v>9936</v>
      </c>
      <c r="B7892" s="220">
        <v>45239</v>
      </c>
      <c r="C7892" s="242" t="s">
        <v>499</v>
      </c>
      <c r="D7892" s="353"/>
      <c r="E7892" s="353">
        <v>1708.91687196</v>
      </c>
    </row>
    <row r="7893" spans="1:5">
      <c r="A7893" s="242" t="s">
        <v>9938</v>
      </c>
      <c r="B7893" s="220">
        <v>45240</v>
      </c>
      <c r="C7893" s="242" t="s">
        <v>29636</v>
      </c>
      <c r="D7893" s="353"/>
      <c r="E7893" s="353">
        <v>235.32661209600005</v>
      </c>
    </row>
    <row r="7894" spans="1:5">
      <c r="A7894" s="242" t="s">
        <v>9939</v>
      </c>
      <c r="B7894" s="220">
        <v>45241</v>
      </c>
      <c r="C7894" s="242" t="s">
        <v>502</v>
      </c>
      <c r="D7894" s="353"/>
      <c r="E7894" s="353">
        <v>44095.761232056015</v>
      </c>
    </row>
    <row r="7895" spans="1:5">
      <c r="A7895" s="242" t="s">
        <v>9940</v>
      </c>
      <c r="B7895" s="220">
        <v>45319</v>
      </c>
      <c r="C7895" s="242" t="s">
        <v>504</v>
      </c>
      <c r="D7895" s="353"/>
      <c r="E7895" s="353">
        <v>2936.0496228480006</v>
      </c>
    </row>
    <row r="7896" spans="1:5">
      <c r="A7896" s="242" t="s">
        <v>9941</v>
      </c>
      <c r="B7896" s="220">
        <v>45336</v>
      </c>
      <c r="C7896" s="242" t="s">
        <v>506</v>
      </c>
      <c r="D7896" s="353"/>
      <c r="E7896" s="353">
        <v>14076.240261408004</v>
      </c>
    </row>
    <row r="7897" spans="1:5">
      <c r="A7897" s="242" t="s">
        <v>9943</v>
      </c>
      <c r="B7897" s="220">
        <v>45369</v>
      </c>
      <c r="C7897" s="242" t="s">
        <v>16542</v>
      </c>
      <c r="D7897" s="353"/>
      <c r="E7897" s="353">
        <v>183.04381684800001</v>
      </c>
    </row>
    <row r="7898" spans="1:5">
      <c r="A7898" s="242" t="s">
        <v>9944</v>
      </c>
      <c r="B7898" s="220">
        <v>45381</v>
      </c>
      <c r="C7898" s="242" t="s">
        <v>509</v>
      </c>
      <c r="D7898" s="353"/>
      <c r="E7898" s="353">
        <v>563.62322988000005</v>
      </c>
    </row>
    <row r="7899" spans="1:5">
      <c r="A7899" s="242" t="s">
        <v>9945</v>
      </c>
      <c r="B7899" s="220">
        <v>45385</v>
      </c>
      <c r="C7899" s="242" t="s">
        <v>511</v>
      </c>
      <c r="D7899" s="353"/>
      <c r="E7899" s="353">
        <v>206.38628020800002</v>
      </c>
    </row>
    <row r="7900" spans="1:5">
      <c r="A7900" s="242" t="s">
        <v>9946</v>
      </c>
      <c r="B7900" s="220">
        <v>45387</v>
      </c>
      <c r="C7900" s="242" t="s">
        <v>17151</v>
      </c>
      <c r="D7900" s="353"/>
      <c r="E7900" s="353">
        <v>580.01698771200006</v>
      </c>
    </row>
    <row r="7901" spans="1:5">
      <c r="A7901" s="242" t="s">
        <v>9947</v>
      </c>
      <c r="B7901" s="220">
        <v>45393</v>
      </c>
      <c r="C7901" s="242" t="s">
        <v>514</v>
      </c>
      <c r="D7901" s="353"/>
      <c r="E7901" s="353">
        <v>246.51154245600006</v>
      </c>
    </row>
    <row r="7902" spans="1:5">
      <c r="A7902" s="242" t="s">
        <v>9948</v>
      </c>
      <c r="B7902" s="220">
        <v>45395</v>
      </c>
      <c r="C7902" s="242" t="s">
        <v>516</v>
      </c>
      <c r="D7902" s="353"/>
      <c r="E7902" s="353">
        <v>302.63071478400013</v>
      </c>
    </row>
    <row r="7903" spans="1:5">
      <c r="A7903" s="242" t="s">
        <v>9949</v>
      </c>
      <c r="B7903" s="220">
        <v>45411</v>
      </c>
      <c r="C7903" s="242" t="s">
        <v>518</v>
      </c>
      <c r="D7903" s="353"/>
      <c r="E7903" s="353">
        <v>88.366353192000005</v>
      </c>
    </row>
    <row r="7904" spans="1:5">
      <c r="A7904" s="242" t="s">
        <v>9950</v>
      </c>
      <c r="B7904" s="220">
        <v>45421</v>
      </c>
      <c r="C7904" s="242" t="s">
        <v>520</v>
      </c>
      <c r="D7904" s="353"/>
      <c r="E7904" s="353">
        <v>2996.3942133120004</v>
      </c>
    </row>
    <row r="7905" spans="1:5">
      <c r="A7905" s="242" t="s">
        <v>9952</v>
      </c>
      <c r="B7905" s="220">
        <v>45439</v>
      </c>
      <c r="C7905" s="242" t="s">
        <v>26842</v>
      </c>
      <c r="D7905" s="353"/>
      <c r="E7905" s="353">
        <v>5991.0917753520007</v>
      </c>
    </row>
    <row r="7906" spans="1:5">
      <c r="A7906" s="242" t="s">
        <v>9953</v>
      </c>
      <c r="B7906" s="220">
        <v>45440</v>
      </c>
      <c r="C7906" s="242" t="s">
        <v>1420</v>
      </c>
      <c r="D7906" s="353"/>
      <c r="E7906" s="353">
        <v>83.69786052000002</v>
      </c>
    </row>
    <row r="7907" spans="1:5">
      <c r="A7907" s="242" t="s">
        <v>9955</v>
      </c>
      <c r="B7907" s="220">
        <v>45448</v>
      </c>
      <c r="C7907" s="242" t="s">
        <v>524</v>
      </c>
      <c r="D7907" s="353"/>
      <c r="E7907" s="353">
        <v>493.84439380800012</v>
      </c>
    </row>
    <row r="7908" spans="1:5">
      <c r="A7908" s="242" t="s">
        <v>9957</v>
      </c>
      <c r="B7908" s="220">
        <v>45456</v>
      </c>
      <c r="C7908" s="242" t="s">
        <v>29206</v>
      </c>
      <c r="D7908" s="353"/>
      <c r="E7908" s="353">
        <v>56.119172328000012</v>
      </c>
    </row>
    <row r="7909" spans="1:5">
      <c r="A7909" s="242" t="s">
        <v>9958</v>
      </c>
      <c r="B7909" s="220">
        <v>45471</v>
      </c>
      <c r="C7909" s="242" t="s">
        <v>527</v>
      </c>
      <c r="D7909" s="353"/>
      <c r="E7909" s="353">
        <v>232.74381175200006</v>
      </c>
    </row>
    <row r="7910" spans="1:5">
      <c r="A7910" s="242" t="s">
        <v>9959</v>
      </c>
      <c r="B7910" s="220">
        <v>45505</v>
      </c>
      <c r="C7910" s="242" t="s">
        <v>529</v>
      </c>
      <c r="D7910" s="353"/>
      <c r="E7910" s="353">
        <v>18476.629612344004</v>
      </c>
    </row>
    <row r="7911" spans="1:5">
      <c r="A7911" s="242" t="s">
        <v>9961</v>
      </c>
      <c r="B7911" s="220">
        <v>45506</v>
      </c>
      <c r="C7911" s="242" t="s">
        <v>531</v>
      </c>
      <c r="D7911" s="353"/>
      <c r="E7911" s="353">
        <v>1.9019784960000001</v>
      </c>
    </row>
    <row r="7912" spans="1:5">
      <c r="A7912" s="242" t="s">
        <v>9963</v>
      </c>
      <c r="B7912" s="220">
        <v>45519</v>
      </c>
      <c r="C7912" s="242" t="s">
        <v>533</v>
      </c>
      <c r="D7912" s="353"/>
      <c r="E7912" s="353">
        <v>212.17866926400004</v>
      </c>
    </row>
    <row r="7913" spans="1:5">
      <c r="A7913" s="242" t="s">
        <v>9964</v>
      </c>
      <c r="B7913" s="220">
        <v>45520</v>
      </c>
      <c r="C7913" s="242" t="s">
        <v>535</v>
      </c>
      <c r="D7913" s="353"/>
      <c r="E7913" s="353">
        <v>189.12798669600002</v>
      </c>
    </row>
    <row r="7914" spans="1:5">
      <c r="A7914" s="242" t="s">
        <v>9966</v>
      </c>
      <c r="B7914" s="220">
        <v>45521</v>
      </c>
      <c r="C7914" s="242" t="s">
        <v>537</v>
      </c>
      <c r="D7914" s="353"/>
      <c r="E7914" s="353">
        <v>198.31367829600003</v>
      </c>
    </row>
    <row r="7915" spans="1:5">
      <c r="A7915" s="242" t="s">
        <v>9968</v>
      </c>
      <c r="B7915" s="220">
        <v>45524</v>
      </c>
      <c r="C7915" s="242" t="s">
        <v>539</v>
      </c>
      <c r="D7915" s="353"/>
      <c r="E7915" s="353">
        <v>119.04656313600002</v>
      </c>
    </row>
    <row r="7916" spans="1:5">
      <c r="A7916" s="242" t="s">
        <v>9969</v>
      </c>
      <c r="B7916" s="220">
        <v>45527</v>
      </c>
      <c r="C7916" s="242" t="s">
        <v>9816</v>
      </c>
      <c r="D7916" s="353"/>
      <c r="E7916" s="353">
        <v>1789.8374116080004</v>
      </c>
    </row>
    <row r="7917" spans="1:5">
      <c r="A7917" s="242" t="s">
        <v>9971</v>
      </c>
      <c r="B7917" s="220">
        <v>45544</v>
      </c>
      <c r="C7917" s="242" t="s">
        <v>9818</v>
      </c>
      <c r="D7917" s="353"/>
      <c r="E7917" s="353">
        <v>1789.8374116080004</v>
      </c>
    </row>
    <row r="7918" spans="1:5">
      <c r="A7918" s="242" t="s">
        <v>9973</v>
      </c>
      <c r="B7918" s="220">
        <v>45547</v>
      </c>
      <c r="C7918" s="242" t="s">
        <v>29649</v>
      </c>
      <c r="D7918" s="353"/>
      <c r="E7918" s="353">
        <v>19997.974661832002</v>
      </c>
    </row>
    <row r="7919" spans="1:5">
      <c r="A7919" s="242" t="s">
        <v>9975</v>
      </c>
      <c r="B7919" s="220">
        <v>45559</v>
      </c>
      <c r="C7919" s="242" t="s">
        <v>375</v>
      </c>
      <c r="D7919" s="353"/>
      <c r="E7919" s="353">
        <v>0.24855400800000005</v>
      </c>
    </row>
    <row r="7920" spans="1:5">
      <c r="A7920" s="242" t="s">
        <v>9977</v>
      </c>
      <c r="B7920" s="220">
        <v>45568</v>
      </c>
      <c r="C7920" s="242" t="s">
        <v>9822</v>
      </c>
      <c r="D7920" s="353"/>
      <c r="E7920" s="353">
        <v>14.297258808000004</v>
      </c>
    </row>
    <row r="7921" spans="1:5">
      <c r="A7921" s="242" t="s">
        <v>9979</v>
      </c>
      <c r="B7921" s="220">
        <v>45585</v>
      </c>
      <c r="C7921" s="242" t="s">
        <v>9824</v>
      </c>
      <c r="D7921" s="353"/>
      <c r="E7921" s="353">
        <v>0.54033480000000012</v>
      </c>
    </row>
    <row r="7922" spans="1:5">
      <c r="A7922" s="242" t="s">
        <v>9981</v>
      </c>
      <c r="B7922" s="220">
        <v>45603</v>
      </c>
      <c r="C7922" s="242" t="s">
        <v>9826</v>
      </c>
      <c r="D7922" s="353"/>
      <c r="E7922" s="353">
        <v>7418.9697111360019</v>
      </c>
    </row>
    <row r="7923" spans="1:5">
      <c r="A7923" s="242" t="s">
        <v>9982</v>
      </c>
      <c r="B7923" s="220">
        <v>45604</v>
      </c>
      <c r="C7923" s="242" t="s">
        <v>9828</v>
      </c>
      <c r="D7923" s="353"/>
      <c r="E7923" s="353">
        <v>7895.1019302000013</v>
      </c>
    </row>
    <row r="7924" spans="1:5">
      <c r="A7924" s="242" t="s">
        <v>9984</v>
      </c>
      <c r="B7924" s="220">
        <v>45631</v>
      </c>
      <c r="C7924" s="242" t="s">
        <v>15828</v>
      </c>
      <c r="D7924" s="353"/>
      <c r="E7924" s="353">
        <v>233.86770813600006</v>
      </c>
    </row>
    <row r="7925" spans="1:5">
      <c r="A7925" s="242" t="s">
        <v>9986</v>
      </c>
      <c r="B7925" s="220">
        <v>45632</v>
      </c>
      <c r="C7925" s="242" t="s">
        <v>7868</v>
      </c>
      <c r="D7925" s="353"/>
      <c r="E7925" s="353">
        <v>2550.3586426080005</v>
      </c>
    </row>
    <row r="7926" spans="1:5">
      <c r="A7926" s="242" t="s">
        <v>9988</v>
      </c>
      <c r="B7926" s="220">
        <v>45635</v>
      </c>
      <c r="C7926" s="242" t="s">
        <v>9832</v>
      </c>
      <c r="D7926" s="353"/>
      <c r="E7926" s="353">
        <v>80.045197272000024</v>
      </c>
    </row>
    <row r="7927" spans="1:5">
      <c r="A7927" s="242" t="s">
        <v>9989</v>
      </c>
      <c r="B7927" s="220">
        <v>45636</v>
      </c>
      <c r="C7927" s="242" t="s">
        <v>9834</v>
      </c>
      <c r="D7927" s="353"/>
      <c r="E7927" s="353">
        <v>0.9726026400000003</v>
      </c>
    </row>
    <row r="7928" spans="1:5">
      <c r="A7928" s="242" t="s">
        <v>9990</v>
      </c>
      <c r="B7928" s="220">
        <v>45649</v>
      </c>
      <c r="C7928" s="242" t="s">
        <v>22513</v>
      </c>
      <c r="D7928" s="353"/>
      <c r="E7928" s="353">
        <v>3135.9194653680006</v>
      </c>
    </row>
    <row r="7929" spans="1:5">
      <c r="A7929" s="242" t="s">
        <v>9991</v>
      </c>
      <c r="B7929" s="220">
        <v>45669</v>
      </c>
      <c r="C7929" s="242" t="s">
        <v>9837</v>
      </c>
      <c r="D7929" s="353"/>
      <c r="E7929" s="353">
        <v>2996.3942133120004</v>
      </c>
    </row>
    <row r="7930" spans="1:5">
      <c r="A7930" s="242" t="s">
        <v>9993</v>
      </c>
      <c r="B7930" s="220">
        <v>45680</v>
      </c>
      <c r="C7930" s="242" t="s">
        <v>9839</v>
      </c>
      <c r="D7930" s="353"/>
      <c r="E7930" s="353">
        <v>68.525259336000019</v>
      </c>
    </row>
    <row r="7931" spans="1:5">
      <c r="A7931" s="242" t="s">
        <v>9995</v>
      </c>
      <c r="B7931" s="220">
        <v>45700</v>
      </c>
      <c r="C7931" s="242" t="s">
        <v>17151</v>
      </c>
      <c r="D7931" s="353"/>
      <c r="E7931" s="353">
        <v>154.79511350400003</v>
      </c>
    </row>
    <row r="7932" spans="1:5">
      <c r="A7932" s="242" t="s">
        <v>9996</v>
      </c>
      <c r="B7932" s="220">
        <v>45702</v>
      </c>
      <c r="C7932" s="242" t="s">
        <v>9842</v>
      </c>
      <c r="D7932" s="353"/>
      <c r="E7932" s="353">
        <v>203.76025308000004</v>
      </c>
    </row>
    <row r="7933" spans="1:5">
      <c r="A7933" s="242" t="s">
        <v>9998</v>
      </c>
      <c r="B7933" s="220">
        <v>45714</v>
      </c>
      <c r="C7933" s="242" t="s">
        <v>9844</v>
      </c>
      <c r="D7933" s="353"/>
      <c r="E7933" s="353">
        <v>0</v>
      </c>
    </row>
    <row r="7934" spans="1:5">
      <c r="A7934" s="242" t="s">
        <v>9999</v>
      </c>
      <c r="B7934" s="220">
        <v>45717</v>
      </c>
      <c r="C7934" s="242" t="s">
        <v>1551</v>
      </c>
      <c r="D7934" s="353"/>
      <c r="E7934" s="353">
        <v>101.44245535200002</v>
      </c>
    </row>
    <row r="7935" spans="1:5">
      <c r="A7935" s="242" t="s">
        <v>10001</v>
      </c>
      <c r="B7935" s="220">
        <v>45886</v>
      </c>
      <c r="C7935" s="242" t="s">
        <v>9847</v>
      </c>
      <c r="D7935" s="353"/>
      <c r="E7935" s="353">
        <v>10010.080404360004</v>
      </c>
    </row>
    <row r="7936" spans="1:5">
      <c r="A7936" s="242" t="s">
        <v>10003</v>
      </c>
      <c r="B7936" s="220">
        <v>45896</v>
      </c>
      <c r="C7936" s="242" t="s">
        <v>6143</v>
      </c>
      <c r="D7936" s="353"/>
      <c r="E7936" s="353">
        <v>245.73346034400004</v>
      </c>
    </row>
    <row r="7937" spans="1:5">
      <c r="A7937" s="242" t="s">
        <v>10004</v>
      </c>
      <c r="B7937" s="220">
        <v>45910</v>
      </c>
      <c r="C7937" s="242" t="s">
        <v>16542</v>
      </c>
      <c r="D7937" s="353"/>
      <c r="E7937" s="353">
        <v>45.085535712000009</v>
      </c>
    </row>
    <row r="7938" spans="1:5">
      <c r="A7938" s="242" t="s">
        <v>10006</v>
      </c>
      <c r="B7938" s="220">
        <v>45991</v>
      </c>
      <c r="C7938" s="242" t="s">
        <v>9851</v>
      </c>
      <c r="D7938" s="353"/>
      <c r="E7938" s="353">
        <v>5625.1446287040008</v>
      </c>
    </row>
    <row r="7939" spans="1:5">
      <c r="A7939" s="242" t="s">
        <v>10007</v>
      </c>
      <c r="B7939" s="220">
        <v>45996</v>
      </c>
      <c r="C7939" s="242" t="s">
        <v>9853</v>
      </c>
      <c r="D7939" s="353"/>
      <c r="E7939" s="353">
        <v>854.97175404000006</v>
      </c>
    </row>
    <row r="7940" spans="1:5">
      <c r="A7940" s="242" t="s">
        <v>10009</v>
      </c>
      <c r="B7940" s="220">
        <v>46021</v>
      </c>
      <c r="C7940" s="242" t="s">
        <v>9855</v>
      </c>
      <c r="D7940" s="353"/>
      <c r="E7940" s="353">
        <v>9324.8818444799999</v>
      </c>
    </row>
    <row r="7941" spans="1:5">
      <c r="A7941" s="242" t="s">
        <v>10011</v>
      </c>
      <c r="B7941" s="220">
        <v>46100</v>
      </c>
      <c r="C7941" s="242" t="s">
        <v>9857</v>
      </c>
      <c r="D7941" s="353"/>
      <c r="E7941" s="353">
        <v>34.775947727999998</v>
      </c>
    </row>
    <row r="7942" spans="1:5">
      <c r="A7942" s="242" t="s">
        <v>10012</v>
      </c>
      <c r="B7942" s="220">
        <v>46142</v>
      </c>
      <c r="C7942" s="242" t="s">
        <v>10353</v>
      </c>
      <c r="D7942" s="353"/>
      <c r="E7942" s="353">
        <v>61.468486848000019</v>
      </c>
    </row>
    <row r="7943" spans="1:5">
      <c r="A7943" s="242" t="s">
        <v>10014</v>
      </c>
      <c r="B7943" s="220">
        <v>46144</v>
      </c>
      <c r="C7943" s="242" t="s">
        <v>9860</v>
      </c>
      <c r="D7943" s="353"/>
      <c r="E7943" s="353">
        <v>1240.1656262640001</v>
      </c>
    </row>
    <row r="7944" spans="1:5">
      <c r="A7944" s="242" t="s">
        <v>10016</v>
      </c>
      <c r="B7944" s="220">
        <v>46204</v>
      </c>
      <c r="C7944" s="242" t="s">
        <v>11239</v>
      </c>
      <c r="D7944" s="353"/>
      <c r="E7944" s="353">
        <v>1485.8018263440003</v>
      </c>
    </row>
    <row r="7945" spans="1:5">
      <c r="A7945" s="242" t="s">
        <v>10018</v>
      </c>
      <c r="B7945" s="220">
        <v>46262</v>
      </c>
      <c r="C7945" s="242" t="s">
        <v>9863</v>
      </c>
      <c r="D7945" s="353"/>
      <c r="E7945" s="353">
        <v>0.54033480000000012</v>
      </c>
    </row>
    <row r="7946" spans="1:5">
      <c r="A7946" s="242" t="s">
        <v>10020</v>
      </c>
      <c r="B7946" s="220">
        <v>46430</v>
      </c>
      <c r="C7946" s="242" t="s">
        <v>9865</v>
      </c>
      <c r="D7946" s="353"/>
      <c r="E7946" s="353">
        <v>243.59373453600003</v>
      </c>
    </row>
    <row r="7947" spans="1:5">
      <c r="A7947" s="242" t="s">
        <v>10022</v>
      </c>
      <c r="B7947" s="220">
        <v>46431</v>
      </c>
      <c r="C7947" s="242" t="s">
        <v>9867</v>
      </c>
      <c r="D7947" s="353"/>
      <c r="E7947" s="353">
        <v>473.36570488799998</v>
      </c>
    </row>
    <row r="7948" spans="1:5">
      <c r="A7948" s="242" t="s">
        <v>10023</v>
      </c>
      <c r="B7948" s="220">
        <v>46468</v>
      </c>
      <c r="C7948" s="242" t="s">
        <v>9869</v>
      </c>
      <c r="D7948" s="353"/>
      <c r="E7948" s="353">
        <v>2035.3655447280003</v>
      </c>
    </row>
    <row r="7949" spans="1:5">
      <c r="A7949" s="242" t="s">
        <v>10024</v>
      </c>
      <c r="B7949" s="220">
        <v>46483</v>
      </c>
      <c r="C7949" s="242" t="s">
        <v>6094</v>
      </c>
      <c r="D7949" s="353"/>
      <c r="E7949" s="353">
        <v>87.923278656000008</v>
      </c>
    </row>
    <row r="7950" spans="1:5">
      <c r="A7950" s="242" t="s">
        <v>10025</v>
      </c>
      <c r="B7950" s="220">
        <v>46484</v>
      </c>
      <c r="C7950" s="242" t="s">
        <v>6094</v>
      </c>
      <c r="D7950" s="353"/>
      <c r="E7950" s="353">
        <v>236.39647500000004</v>
      </c>
    </row>
    <row r="7951" spans="1:5">
      <c r="A7951" s="242" t="s">
        <v>10027</v>
      </c>
      <c r="B7951" s="220">
        <v>46485</v>
      </c>
      <c r="C7951" s="242" t="s">
        <v>6094</v>
      </c>
      <c r="D7951" s="353"/>
      <c r="E7951" s="353">
        <v>102.22053746400002</v>
      </c>
    </row>
    <row r="7952" spans="1:5">
      <c r="A7952" s="242" t="s">
        <v>10028</v>
      </c>
      <c r="B7952" s="220">
        <v>46488</v>
      </c>
      <c r="C7952" s="242" t="s">
        <v>26829</v>
      </c>
      <c r="D7952" s="353"/>
      <c r="E7952" s="353">
        <v>350.81777224800004</v>
      </c>
    </row>
    <row r="7953" spans="1:5">
      <c r="A7953" s="242" t="s">
        <v>10029</v>
      </c>
      <c r="B7953" s="220">
        <v>46498</v>
      </c>
      <c r="C7953" s="242" t="s">
        <v>9875</v>
      </c>
      <c r="D7953" s="353"/>
      <c r="E7953" s="353">
        <v>42188.444228232001</v>
      </c>
    </row>
    <row r="7954" spans="1:5">
      <c r="A7954" s="242" t="s">
        <v>10031</v>
      </c>
      <c r="B7954" s="220">
        <v>46499</v>
      </c>
      <c r="C7954" s="242" t="s">
        <v>9877</v>
      </c>
      <c r="D7954" s="353"/>
      <c r="E7954" s="353">
        <v>42188.444228232001</v>
      </c>
    </row>
    <row r="7955" spans="1:5">
      <c r="A7955" s="242" t="s">
        <v>10033</v>
      </c>
      <c r="B7955" s="220">
        <v>46544</v>
      </c>
      <c r="C7955" s="242" t="s">
        <v>9879</v>
      </c>
      <c r="D7955" s="353"/>
      <c r="E7955" s="353">
        <v>3.3068489760000004</v>
      </c>
    </row>
    <row r="7956" spans="1:5">
      <c r="A7956" s="242" t="s">
        <v>10035</v>
      </c>
      <c r="B7956" s="220">
        <v>46546</v>
      </c>
      <c r="C7956" s="242" t="s">
        <v>9881</v>
      </c>
      <c r="D7956" s="353"/>
      <c r="E7956" s="353">
        <v>10.655402256000002</v>
      </c>
    </row>
    <row r="7957" spans="1:5">
      <c r="A7957" s="242" t="s">
        <v>10036</v>
      </c>
      <c r="B7957" s="220">
        <v>46549</v>
      </c>
      <c r="C7957" s="242" t="s">
        <v>7743</v>
      </c>
      <c r="D7957" s="353"/>
      <c r="E7957" s="353">
        <v>84.616429680000024</v>
      </c>
    </row>
    <row r="7958" spans="1:5">
      <c r="A7958" s="242" t="s">
        <v>10037</v>
      </c>
      <c r="B7958" s="220">
        <v>46582</v>
      </c>
      <c r="C7958" s="242" t="s">
        <v>9884</v>
      </c>
      <c r="D7958" s="353"/>
      <c r="E7958" s="353">
        <v>2019.7066422240007</v>
      </c>
    </row>
    <row r="7959" spans="1:5">
      <c r="A7959" s="242" t="s">
        <v>10038</v>
      </c>
      <c r="B7959" s="220">
        <v>46583</v>
      </c>
      <c r="C7959" s="242" t="s">
        <v>7606</v>
      </c>
      <c r="D7959" s="353"/>
      <c r="E7959" s="353">
        <v>96.773962680000011</v>
      </c>
    </row>
    <row r="7960" spans="1:5">
      <c r="A7960" s="242" t="s">
        <v>10040</v>
      </c>
      <c r="B7960" s="220">
        <v>46585</v>
      </c>
      <c r="C7960" s="242" t="s">
        <v>14842</v>
      </c>
      <c r="D7960" s="353"/>
      <c r="E7960" s="353">
        <v>791.84984270400025</v>
      </c>
    </row>
    <row r="7961" spans="1:5">
      <c r="A7961" s="242" t="s">
        <v>10042</v>
      </c>
      <c r="B7961" s="220">
        <v>46588</v>
      </c>
      <c r="C7961" s="242" t="s">
        <v>4643</v>
      </c>
      <c r="D7961" s="353"/>
      <c r="E7961" s="353">
        <v>79.710189696000015</v>
      </c>
    </row>
    <row r="7962" spans="1:5">
      <c r="A7962" s="242" t="s">
        <v>10044</v>
      </c>
      <c r="B7962" s="220">
        <v>46601</v>
      </c>
      <c r="C7962" s="242" t="s">
        <v>14880</v>
      </c>
      <c r="D7962" s="353"/>
      <c r="E7962" s="353">
        <v>1786.3360421040004</v>
      </c>
    </row>
    <row r="7963" spans="1:5">
      <c r="A7963" s="242" t="s">
        <v>10046</v>
      </c>
      <c r="B7963" s="220">
        <v>46602</v>
      </c>
      <c r="C7963" s="242" t="s">
        <v>9890</v>
      </c>
      <c r="D7963" s="353"/>
      <c r="E7963" s="353">
        <v>4083.428957256001</v>
      </c>
    </row>
    <row r="7964" spans="1:5">
      <c r="A7964" s="242" t="s">
        <v>10048</v>
      </c>
      <c r="B7964" s="220">
        <v>46603</v>
      </c>
      <c r="C7964" s="242" t="s">
        <v>9892</v>
      </c>
      <c r="D7964" s="353"/>
      <c r="E7964" s="353">
        <v>1881.8888481360004</v>
      </c>
    </row>
    <row r="7965" spans="1:5">
      <c r="A7965" s="242" t="s">
        <v>10049</v>
      </c>
      <c r="B7965" s="220">
        <v>46608</v>
      </c>
      <c r="C7965" s="242" t="s">
        <v>9894</v>
      </c>
      <c r="D7965" s="353"/>
      <c r="E7965" s="353">
        <v>2509.5093317279998</v>
      </c>
    </row>
    <row r="7966" spans="1:5">
      <c r="A7966" s="242" t="s">
        <v>10051</v>
      </c>
      <c r="B7966" s="220">
        <v>46609</v>
      </c>
      <c r="C7966" s="242" t="s">
        <v>9896</v>
      </c>
      <c r="D7966" s="353"/>
      <c r="E7966" s="353">
        <v>4518.8091257039996</v>
      </c>
    </row>
    <row r="7967" spans="1:5">
      <c r="A7967" s="242" t="s">
        <v>10052</v>
      </c>
      <c r="B7967" s="220">
        <v>46653</v>
      </c>
      <c r="C7967" s="242" t="s">
        <v>14880</v>
      </c>
      <c r="D7967" s="353"/>
      <c r="E7967" s="353">
        <v>816.30539575200021</v>
      </c>
    </row>
    <row r="7968" spans="1:5">
      <c r="A7968" s="242" t="s">
        <v>10053</v>
      </c>
      <c r="B7968" s="220">
        <v>46688</v>
      </c>
      <c r="C7968" s="242" t="s">
        <v>7743</v>
      </c>
      <c r="D7968" s="353"/>
      <c r="E7968" s="353">
        <v>0.24855400800000005</v>
      </c>
    </row>
    <row r="7969" spans="1:5">
      <c r="A7969" s="242" t="s">
        <v>10055</v>
      </c>
      <c r="B7969" s="220">
        <v>46726</v>
      </c>
      <c r="C7969" s="242" t="s">
        <v>9900</v>
      </c>
      <c r="D7969" s="353"/>
      <c r="E7969" s="353">
        <v>205.95401236800004</v>
      </c>
    </row>
    <row r="7970" spans="1:5">
      <c r="A7970" s="242" t="s">
        <v>10056</v>
      </c>
      <c r="B7970" s="220">
        <v>46730</v>
      </c>
      <c r="C7970" s="242" t="s">
        <v>9902</v>
      </c>
      <c r="D7970" s="353"/>
      <c r="E7970" s="353">
        <v>22636.699657632002</v>
      </c>
    </row>
    <row r="7971" spans="1:5">
      <c r="A7971" s="242" t="s">
        <v>10057</v>
      </c>
      <c r="B7971" s="220">
        <v>46766</v>
      </c>
      <c r="C7971" s="242" t="s">
        <v>9904</v>
      </c>
      <c r="D7971" s="353"/>
      <c r="E7971" s="353">
        <v>537.70877287200017</v>
      </c>
    </row>
    <row r="7972" spans="1:5">
      <c r="A7972" s="242" t="s">
        <v>10059</v>
      </c>
      <c r="B7972" s="220">
        <v>46768</v>
      </c>
      <c r="C7972" s="242" t="s">
        <v>9906</v>
      </c>
      <c r="D7972" s="353"/>
      <c r="E7972" s="353">
        <v>22725.303758136004</v>
      </c>
    </row>
    <row r="7973" spans="1:5">
      <c r="A7973" s="242" t="s">
        <v>10061</v>
      </c>
      <c r="B7973" s="220">
        <v>46769</v>
      </c>
      <c r="C7973" s="242" t="s">
        <v>28541</v>
      </c>
      <c r="D7973" s="353"/>
      <c r="E7973" s="353">
        <v>162.77045515200004</v>
      </c>
    </row>
    <row r="7974" spans="1:5">
      <c r="A7974" s="242" t="s">
        <v>10063</v>
      </c>
      <c r="B7974" s="220">
        <v>46773</v>
      </c>
      <c r="C7974" s="242" t="s">
        <v>26829</v>
      </c>
      <c r="D7974" s="353"/>
      <c r="E7974" s="353">
        <v>7729.0354327680016</v>
      </c>
    </row>
    <row r="7975" spans="1:5">
      <c r="A7975" s="242" t="s">
        <v>10065</v>
      </c>
      <c r="B7975" s="220">
        <v>46774</v>
      </c>
      <c r="C7975" s="242" t="s">
        <v>26831</v>
      </c>
      <c r="D7975" s="353"/>
      <c r="E7975" s="353">
        <v>15.853423032000004</v>
      </c>
    </row>
    <row r="7976" spans="1:5">
      <c r="A7976" s="242" t="s">
        <v>10067</v>
      </c>
      <c r="B7976" s="220">
        <v>46775</v>
      </c>
      <c r="C7976" s="242" t="s">
        <v>10353</v>
      </c>
      <c r="D7976" s="353"/>
      <c r="E7976" s="353">
        <v>52.715063088000008</v>
      </c>
    </row>
    <row r="7977" spans="1:5">
      <c r="A7977" s="242" t="s">
        <v>10069</v>
      </c>
      <c r="B7977" s="220">
        <v>46776</v>
      </c>
      <c r="C7977" s="242" t="s">
        <v>9912</v>
      </c>
      <c r="D7977" s="353"/>
      <c r="E7977" s="353">
        <v>482.11912864800007</v>
      </c>
    </row>
    <row r="7978" spans="1:5">
      <c r="A7978" s="242" t="s">
        <v>10071</v>
      </c>
      <c r="B7978" s="220">
        <v>46777</v>
      </c>
      <c r="C7978" s="242" t="s">
        <v>9914</v>
      </c>
      <c r="D7978" s="353"/>
      <c r="E7978" s="353">
        <v>482.11912864800007</v>
      </c>
    </row>
    <row r="7979" spans="1:5">
      <c r="A7979" s="242" t="s">
        <v>10073</v>
      </c>
      <c r="B7979" s="220">
        <v>46780</v>
      </c>
      <c r="C7979" s="242" t="s">
        <v>9916</v>
      </c>
      <c r="D7979" s="353"/>
      <c r="E7979" s="353">
        <v>12.741094584000002</v>
      </c>
    </row>
    <row r="7980" spans="1:5">
      <c r="A7980" s="242" t="s">
        <v>13419</v>
      </c>
      <c r="B7980" s="220">
        <v>46782</v>
      </c>
      <c r="C7980" s="242" t="s">
        <v>9918</v>
      </c>
      <c r="D7980" s="353"/>
      <c r="E7980" s="353">
        <v>642.89034503999994</v>
      </c>
    </row>
    <row r="7981" spans="1:5">
      <c r="A7981" s="242" t="s">
        <v>13421</v>
      </c>
      <c r="B7981" s="220">
        <v>46783</v>
      </c>
      <c r="C7981" s="242" t="s">
        <v>9920</v>
      </c>
      <c r="D7981" s="353"/>
      <c r="E7981" s="353">
        <v>642.89034503999994</v>
      </c>
    </row>
    <row r="7982" spans="1:5">
      <c r="A7982" s="242" t="s">
        <v>13423</v>
      </c>
      <c r="B7982" s="220">
        <v>46785</v>
      </c>
      <c r="C7982" s="242" t="s">
        <v>1551</v>
      </c>
      <c r="D7982" s="353"/>
      <c r="E7982" s="353">
        <v>63.802733184000012</v>
      </c>
    </row>
    <row r="7983" spans="1:5">
      <c r="A7983" s="242" t="s">
        <v>13425</v>
      </c>
      <c r="B7983" s="220">
        <v>46788</v>
      </c>
      <c r="C7983" s="242" t="s">
        <v>26829</v>
      </c>
      <c r="D7983" s="353"/>
      <c r="E7983" s="353">
        <v>7944.9532188480007</v>
      </c>
    </row>
    <row r="7984" spans="1:5">
      <c r="A7984" s="242" t="s">
        <v>13427</v>
      </c>
      <c r="B7984" s="220">
        <v>46789</v>
      </c>
      <c r="C7984" s="242" t="s">
        <v>9924</v>
      </c>
      <c r="D7984" s="353"/>
      <c r="E7984" s="353">
        <v>31.123284480000009</v>
      </c>
    </row>
    <row r="7985" spans="1:5">
      <c r="A7985" s="242" t="s">
        <v>13429</v>
      </c>
      <c r="B7985" s="220">
        <v>46790</v>
      </c>
      <c r="C7985" s="242" t="s">
        <v>9926</v>
      </c>
      <c r="D7985" s="353"/>
      <c r="E7985" s="353">
        <v>4309.5590710560018</v>
      </c>
    </row>
    <row r="7986" spans="1:5">
      <c r="A7986" s="242" t="s">
        <v>13430</v>
      </c>
      <c r="B7986" s="220">
        <v>46791</v>
      </c>
      <c r="C7986" s="242" t="s">
        <v>9445</v>
      </c>
      <c r="D7986" s="353"/>
      <c r="E7986" s="353">
        <v>26.022523968000002</v>
      </c>
    </row>
    <row r="7987" spans="1:5">
      <c r="A7987" s="242" t="s">
        <v>13432</v>
      </c>
      <c r="B7987" s="220">
        <v>46792</v>
      </c>
      <c r="C7987" s="242" t="s">
        <v>9929</v>
      </c>
      <c r="D7987" s="353"/>
      <c r="E7987" s="353">
        <v>8.9479442880000022</v>
      </c>
    </row>
    <row r="7988" spans="1:5">
      <c r="A7988" s="242" t="s">
        <v>13433</v>
      </c>
      <c r="B7988" s="220">
        <v>46796</v>
      </c>
      <c r="C7988" s="242" t="s">
        <v>9931</v>
      </c>
      <c r="D7988" s="353"/>
      <c r="E7988" s="353">
        <v>616.78136750400017</v>
      </c>
    </row>
    <row r="7989" spans="1:5">
      <c r="A7989" s="242" t="s">
        <v>13435</v>
      </c>
      <c r="B7989" s="220">
        <v>46800</v>
      </c>
      <c r="C7989" s="242" t="s">
        <v>9933</v>
      </c>
      <c r="D7989" s="353"/>
      <c r="E7989" s="353">
        <v>0.54033480000000012</v>
      </c>
    </row>
    <row r="7990" spans="1:5">
      <c r="A7990" s="242" t="s">
        <v>13437</v>
      </c>
      <c r="B7990" s="220">
        <v>46810</v>
      </c>
      <c r="C7990" s="242" t="s">
        <v>9445</v>
      </c>
      <c r="D7990" s="353"/>
      <c r="E7990" s="353">
        <v>20.813696496000006</v>
      </c>
    </row>
    <row r="7991" spans="1:5">
      <c r="A7991" s="242" t="s">
        <v>13439</v>
      </c>
      <c r="B7991" s="220">
        <v>46812</v>
      </c>
      <c r="C7991" s="242" t="s">
        <v>10353</v>
      </c>
      <c r="D7991" s="353"/>
      <c r="E7991" s="353">
        <v>31.469098752000008</v>
      </c>
    </row>
    <row r="7992" spans="1:5">
      <c r="A7992" s="242" t="s">
        <v>13440</v>
      </c>
      <c r="B7992" s="220">
        <v>46819</v>
      </c>
      <c r="C7992" s="242" t="s">
        <v>9937</v>
      </c>
      <c r="D7992" s="353"/>
      <c r="E7992" s="353">
        <v>4565.8830934800008</v>
      </c>
    </row>
    <row r="7993" spans="1:5">
      <c r="A7993" s="242" t="s">
        <v>13442</v>
      </c>
      <c r="B7993" s="220">
        <v>46845</v>
      </c>
      <c r="C7993" s="242" t="s">
        <v>14667</v>
      </c>
      <c r="D7993" s="353"/>
      <c r="E7993" s="353">
        <v>5890.3301418480005</v>
      </c>
    </row>
    <row r="7994" spans="1:5">
      <c r="A7994" s="242" t="s">
        <v>13444</v>
      </c>
      <c r="B7994" s="220">
        <v>46846</v>
      </c>
      <c r="C7994" s="242" t="s">
        <v>16630</v>
      </c>
      <c r="D7994" s="353"/>
      <c r="E7994" s="353">
        <v>1.6534244880000002</v>
      </c>
    </row>
    <row r="7995" spans="1:5">
      <c r="A7995" s="242" t="s">
        <v>13445</v>
      </c>
      <c r="B7995" s="220">
        <v>46847</v>
      </c>
      <c r="C7995" s="242" t="s">
        <v>7796</v>
      </c>
      <c r="D7995" s="353"/>
      <c r="E7995" s="353">
        <v>53.493145200000008</v>
      </c>
    </row>
    <row r="7996" spans="1:5">
      <c r="A7996" s="242" t="s">
        <v>13447</v>
      </c>
      <c r="B7996" s="220">
        <v>46848</v>
      </c>
      <c r="C7996" s="242" t="s">
        <v>9942</v>
      </c>
      <c r="D7996" s="353"/>
      <c r="E7996" s="353">
        <v>59.912322623999998</v>
      </c>
    </row>
    <row r="7997" spans="1:5">
      <c r="A7997" s="242" t="s">
        <v>13448</v>
      </c>
      <c r="B7997" s="220">
        <v>46914</v>
      </c>
      <c r="C7997" s="242" t="s">
        <v>28538</v>
      </c>
      <c r="D7997" s="353"/>
      <c r="E7997" s="353">
        <v>210.17943050400004</v>
      </c>
    </row>
    <row r="7998" spans="1:5">
      <c r="A7998" s="242" t="s">
        <v>13449</v>
      </c>
      <c r="B7998" s="220">
        <v>46915</v>
      </c>
      <c r="C7998" s="242" t="s">
        <v>28536</v>
      </c>
      <c r="D7998" s="353"/>
      <c r="E7998" s="353">
        <v>611.91835430400022</v>
      </c>
    </row>
    <row r="7999" spans="1:5">
      <c r="A7999" s="242" t="s">
        <v>13450</v>
      </c>
      <c r="B7999" s="220">
        <v>46917</v>
      </c>
      <c r="C7999" s="242" t="s">
        <v>18907</v>
      </c>
      <c r="D7999" s="353"/>
      <c r="E7999" s="353">
        <v>1.3184169120000002</v>
      </c>
    </row>
    <row r="8000" spans="1:5">
      <c r="A8000" s="242" t="s">
        <v>13452</v>
      </c>
      <c r="B8000" s="220">
        <v>46920</v>
      </c>
      <c r="C8000" s="242" t="s">
        <v>6143</v>
      </c>
      <c r="D8000" s="353"/>
      <c r="E8000" s="353">
        <v>103.29040036800001</v>
      </c>
    </row>
    <row r="8001" spans="1:5">
      <c r="A8001" s="242" t="s">
        <v>13454</v>
      </c>
      <c r="B8001" s="220">
        <v>46921</v>
      </c>
      <c r="C8001" s="242" t="s">
        <v>6143</v>
      </c>
      <c r="D8001" s="353"/>
      <c r="E8001" s="353">
        <v>263.43482839200004</v>
      </c>
    </row>
    <row r="8002" spans="1:5">
      <c r="A8002" s="242" t="s">
        <v>13455</v>
      </c>
      <c r="B8002" s="220">
        <v>46932</v>
      </c>
      <c r="C8002" s="242" t="s">
        <v>7935</v>
      </c>
      <c r="D8002" s="353"/>
      <c r="E8002" s="353">
        <v>115.15615257600001</v>
      </c>
    </row>
    <row r="8003" spans="1:5">
      <c r="A8003" s="242" t="s">
        <v>13457</v>
      </c>
      <c r="B8003" s="220">
        <v>46933</v>
      </c>
      <c r="C8003" s="242" t="s">
        <v>4955</v>
      </c>
      <c r="D8003" s="353"/>
      <c r="E8003" s="353">
        <v>735.24436905600021</v>
      </c>
    </row>
    <row r="8004" spans="1:5">
      <c r="A8004" s="242" t="s">
        <v>13458</v>
      </c>
      <c r="B8004" s="220">
        <v>46959</v>
      </c>
      <c r="C8004" s="242" t="s">
        <v>9951</v>
      </c>
      <c r="D8004" s="353"/>
      <c r="E8004" s="353">
        <v>210.17943050400004</v>
      </c>
    </row>
    <row r="8005" spans="1:5">
      <c r="A8005" s="242" t="s">
        <v>13460</v>
      </c>
      <c r="B8005" s="220">
        <v>46989</v>
      </c>
      <c r="C8005" s="242" t="s">
        <v>10673</v>
      </c>
      <c r="D8005" s="353"/>
      <c r="E8005" s="353">
        <v>671.83067692800012</v>
      </c>
    </row>
    <row r="8006" spans="1:5">
      <c r="A8006" s="242" t="s">
        <v>13462</v>
      </c>
      <c r="B8006" s="220">
        <v>47115</v>
      </c>
      <c r="C8006" s="242" t="s">
        <v>9954</v>
      </c>
      <c r="D8006" s="353"/>
      <c r="E8006" s="353">
        <v>5.1115672080000012</v>
      </c>
    </row>
    <row r="8007" spans="1:5">
      <c r="A8007" s="242" t="s">
        <v>13463</v>
      </c>
      <c r="B8007" s="220">
        <v>47220</v>
      </c>
      <c r="C8007" s="242" t="s">
        <v>9956</v>
      </c>
      <c r="D8007" s="353"/>
      <c r="E8007" s="353">
        <v>499.38822885600013</v>
      </c>
    </row>
    <row r="8008" spans="1:5">
      <c r="A8008" s="242" t="s">
        <v>13464</v>
      </c>
      <c r="B8008" s="220">
        <v>47269</v>
      </c>
      <c r="C8008" s="242" t="s">
        <v>11449</v>
      </c>
      <c r="D8008" s="353"/>
      <c r="E8008" s="353">
        <v>179.73696787200001</v>
      </c>
    </row>
    <row r="8009" spans="1:5">
      <c r="A8009" s="242" t="s">
        <v>13466</v>
      </c>
      <c r="B8009" s="220">
        <v>47370</v>
      </c>
      <c r="C8009" s="242" t="s">
        <v>16630</v>
      </c>
      <c r="D8009" s="353"/>
      <c r="E8009" s="353">
        <v>24.801367320000004</v>
      </c>
    </row>
    <row r="8010" spans="1:5">
      <c r="A8010" s="242" t="s">
        <v>13468</v>
      </c>
      <c r="B8010" s="220">
        <v>47384</v>
      </c>
      <c r="C8010" s="242" t="s">
        <v>9960</v>
      </c>
      <c r="D8010" s="353"/>
      <c r="E8010" s="353">
        <v>3.1123284480000004</v>
      </c>
    </row>
    <row r="8011" spans="1:5">
      <c r="A8011" s="242" t="s">
        <v>13470</v>
      </c>
      <c r="B8011" s="220">
        <v>47788</v>
      </c>
      <c r="C8011" s="242" t="s">
        <v>9962</v>
      </c>
      <c r="D8011" s="353"/>
      <c r="E8011" s="353">
        <v>3.9876708240000007</v>
      </c>
    </row>
    <row r="8012" spans="1:5">
      <c r="A8012" s="242" t="s">
        <v>13472</v>
      </c>
      <c r="B8012" s="220">
        <v>47823</v>
      </c>
      <c r="C8012" s="242" t="s">
        <v>7562</v>
      </c>
      <c r="D8012" s="353"/>
      <c r="E8012" s="353">
        <v>59.036980248000013</v>
      </c>
    </row>
    <row r="8013" spans="1:5">
      <c r="A8013" s="242" t="s">
        <v>13474</v>
      </c>
      <c r="B8013" s="220">
        <v>47912</v>
      </c>
      <c r="C8013" s="242" t="s">
        <v>9965</v>
      </c>
      <c r="D8013" s="353"/>
      <c r="E8013" s="353">
        <v>10.071840672000004</v>
      </c>
    </row>
    <row r="8014" spans="1:5">
      <c r="A8014" s="242" t="s">
        <v>13476</v>
      </c>
      <c r="B8014" s="220">
        <v>47952</v>
      </c>
      <c r="C8014" s="242" t="s">
        <v>9967</v>
      </c>
      <c r="D8014" s="353"/>
      <c r="E8014" s="353">
        <v>894.26490069600015</v>
      </c>
    </row>
    <row r="8015" spans="1:5">
      <c r="A8015" s="242" t="s">
        <v>13478</v>
      </c>
      <c r="B8015" s="220">
        <v>47953</v>
      </c>
      <c r="C8015" s="242" t="s">
        <v>8908</v>
      </c>
      <c r="D8015" s="353"/>
      <c r="E8015" s="353">
        <v>12834.712991448003</v>
      </c>
    </row>
    <row r="8016" spans="1:5">
      <c r="A8016" s="242" t="s">
        <v>13480</v>
      </c>
      <c r="B8016" s="220">
        <v>47954</v>
      </c>
      <c r="C8016" s="242" t="s">
        <v>9970</v>
      </c>
      <c r="D8016" s="353"/>
      <c r="E8016" s="353">
        <v>966.14023579200023</v>
      </c>
    </row>
    <row r="8017" spans="1:5">
      <c r="A8017" s="242" t="s">
        <v>13481</v>
      </c>
      <c r="B8017" s="220">
        <v>47955</v>
      </c>
      <c r="C8017" s="242" t="s">
        <v>9972</v>
      </c>
      <c r="D8017" s="353"/>
      <c r="E8017" s="353">
        <v>1012.5333817200002</v>
      </c>
    </row>
    <row r="8018" spans="1:5">
      <c r="A8018" s="242" t="s">
        <v>13483</v>
      </c>
      <c r="B8018" s="220">
        <v>47956</v>
      </c>
      <c r="C8018" s="242" t="s">
        <v>9974</v>
      </c>
      <c r="D8018" s="353"/>
      <c r="E8018" s="353">
        <v>102.08005041600002</v>
      </c>
    </row>
    <row r="8019" spans="1:5">
      <c r="A8019" s="242" t="s">
        <v>13485</v>
      </c>
      <c r="B8019" s="220">
        <v>47957</v>
      </c>
      <c r="C8019" s="242" t="s">
        <v>9976</v>
      </c>
      <c r="D8019" s="353"/>
      <c r="E8019" s="353">
        <v>67.552656696000014</v>
      </c>
    </row>
    <row r="8020" spans="1:5">
      <c r="A8020" s="242" t="s">
        <v>13487</v>
      </c>
      <c r="B8020" s="220">
        <v>47996</v>
      </c>
      <c r="C8020" s="242" t="s">
        <v>9978</v>
      </c>
      <c r="D8020" s="353"/>
      <c r="E8020" s="353">
        <v>46.295885664000011</v>
      </c>
    </row>
    <row r="8021" spans="1:5">
      <c r="A8021" s="242" t="s">
        <v>13489</v>
      </c>
      <c r="B8021" s="220">
        <v>47997</v>
      </c>
      <c r="C8021" s="242" t="s">
        <v>9980</v>
      </c>
      <c r="D8021" s="353"/>
      <c r="E8021" s="353">
        <v>49.948548912000014</v>
      </c>
    </row>
    <row r="8022" spans="1:5">
      <c r="A8022" s="242" t="s">
        <v>13491</v>
      </c>
      <c r="B8022" s="220">
        <v>48103</v>
      </c>
      <c r="C8022" s="242" t="s">
        <v>7743</v>
      </c>
      <c r="D8022" s="353"/>
      <c r="E8022" s="353">
        <v>22.618414728000005</v>
      </c>
    </row>
    <row r="8023" spans="1:5">
      <c r="A8023" s="242" t="s">
        <v>13493</v>
      </c>
      <c r="B8023" s="220">
        <v>48104</v>
      </c>
      <c r="C8023" s="242" t="s">
        <v>9983</v>
      </c>
      <c r="D8023" s="353"/>
      <c r="E8023" s="353">
        <v>59.480054784000011</v>
      </c>
    </row>
    <row r="8024" spans="1:5">
      <c r="A8024" s="242" t="s">
        <v>13495</v>
      </c>
      <c r="B8024" s="220">
        <v>48242</v>
      </c>
      <c r="C8024" s="242" t="s">
        <v>9985</v>
      </c>
      <c r="D8024" s="353"/>
      <c r="E8024" s="353">
        <v>2482.7195323440005</v>
      </c>
    </row>
    <row r="8025" spans="1:5">
      <c r="A8025" s="242" t="s">
        <v>13497</v>
      </c>
      <c r="B8025" s="220">
        <v>48243</v>
      </c>
      <c r="C8025" s="242" t="s">
        <v>9987</v>
      </c>
      <c r="D8025" s="353"/>
      <c r="E8025" s="353">
        <v>135.28902722400002</v>
      </c>
    </row>
    <row r="8026" spans="1:5">
      <c r="A8026" s="242" t="s">
        <v>13499</v>
      </c>
      <c r="B8026" s="220">
        <v>48273</v>
      </c>
      <c r="C8026" s="242" t="s">
        <v>1575</v>
      </c>
      <c r="D8026" s="353"/>
      <c r="E8026" s="353">
        <v>136.06710933600004</v>
      </c>
    </row>
    <row r="8027" spans="1:5">
      <c r="A8027" s="242" t="s">
        <v>13501</v>
      </c>
      <c r="B8027" s="220">
        <v>48309</v>
      </c>
      <c r="C8027" s="242" t="s">
        <v>24209</v>
      </c>
      <c r="D8027" s="353"/>
      <c r="E8027" s="353">
        <v>31.123284480000009</v>
      </c>
    </row>
    <row r="8028" spans="1:5">
      <c r="A8028" s="242" t="s">
        <v>13502</v>
      </c>
      <c r="B8028" s="220">
        <v>48344</v>
      </c>
      <c r="C8028" s="242" t="s">
        <v>4932</v>
      </c>
      <c r="D8028" s="353"/>
      <c r="E8028" s="353">
        <v>605.05610234400012</v>
      </c>
    </row>
    <row r="8029" spans="1:5">
      <c r="A8029" s="242" t="s">
        <v>13503</v>
      </c>
      <c r="B8029" s="220">
        <v>48370</v>
      </c>
      <c r="C8029" s="242" t="s">
        <v>9992</v>
      </c>
      <c r="D8029" s="353"/>
      <c r="E8029" s="353">
        <v>553.65945616800025</v>
      </c>
    </row>
    <row r="8030" spans="1:5">
      <c r="A8030" s="242" t="s">
        <v>13504</v>
      </c>
      <c r="B8030" s="220">
        <v>48372</v>
      </c>
      <c r="C8030" s="242" t="s">
        <v>9994</v>
      </c>
      <c r="D8030" s="353"/>
      <c r="E8030" s="353">
        <v>11.963012472000003</v>
      </c>
    </row>
    <row r="8031" spans="1:5">
      <c r="A8031" s="242" t="s">
        <v>13506</v>
      </c>
      <c r="B8031" s="220">
        <v>48377</v>
      </c>
      <c r="C8031" s="242" t="s">
        <v>6300</v>
      </c>
      <c r="D8031" s="353"/>
      <c r="E8031" s="353">
        <v>175.51154973600003</v>
      </c>
    </row>
    <row r="8032" spans="1:5">
      <c r="A8032" s="242" t="s">
        <v>13507</v>
      </c>
      <c r="B8032" s="220">
        <v>48378</v>
      </c>
      <c r="C8032" s="242" t="s">
        <v>9997</v>
      </c>
      <c r="D8032" s="353"/>
      <c r="E8032" s="353">
        <v>31.998626856000008</v>
      </c>
    </row>
    <row r="8033" spans="1:5">
      <c r="A8033" s="242" t="s">
        <v>13509</v>
      </c>
      <c r="B8033" s="220">
        <v>48407</v>
      </c>
      <c r="C8033" s="242" t="s">
        <v>16542</v>
      </c>
      <c r="D8033" s="353"/>
      <c r="E8033" s="353">
        <v>195.78491143200003</v>
      </c>
    </row>
    <row r="8034" spans="1:5">
      <c r="A8034" s="242" t="s">
        <v>13511</v>
      </c>
      <c r="B8034" s="220">
        <v>48444</v>
      </c>
      <c r="C8034" s="242" t="s">
        <v>10000</v>
      </c>
      <c r="D8034" s="353"/>
      <c r="E8034" s="353">
        <v>159.56086644000001</v>
      </c>
    </row>
    <row r="8035" spans="1:5">
      <c r="A8035" s="242" t="s">
        <v>13512</v>
      </c>
      <c r="B8035" s="220">
        <v>48445</v>
      </c>
      <c r="C8035" s="242" t="s">
        <v>10002</v>
      </c>
      <c r="D8035" s="353"/>
      <c r="E8035" s="353">
        <v>139.76299936800004</v>
      </c>
    </row>
    <row r="8036" spans="1:5">
      <c r="A8036" s="242" t="s">
        <v>13514</v>
      </c>
      <c r="B8036" s="220">
        <v>48520</v>
      </c>
      <c r="C8036" s="242" t="s">
        <v>28537</v>
      </c>
      <c r="D8036" s="353"/>
      <c r="E8036" s="353">
        <v>11.282190624000002</v>
      </c>
    </row>
    <row r="8037" spans="1:5">
      <c r="A8037" s="242" t="s">
        <v>13515</v>
      </c>
      <c r="B8037" s="220">
        <v>48526</v>
      </c>
      <c r="C8037" s="242" t="s">
        <v>10005</v>
      </c>
      <c r="D8037" s="353"/>
      <c r="E8037" s="353">
        <v>13560.220527408002</v>
      </c>
    </row>
    <row r="8038" spans="1:5">
      <c r="A8038" s="242" t="s">
        <v>13517</v>
      </c>
      <c r="B8038" s="220">
        <v>48570</v>
      </c>
      <c r="C8038" s="242" t="s">
        <v>10343</v>
      </c>
      <c r="D8038" s="353"/>
      <c r="E8038" s="353">
        <v>296.30879762400008</v>
      </c>
    </row>
    <row r="8039" spans="1:5">
      <c r="A8039" s="242" t="s">
        <v>13518</v>
      </c>
      <c r="B8039" s="220">
        <v>48577</v>
      </c>
      <c r="C8039" s="242" t="s">
        <v>10008</v>
      </c>
      <c r="D8039" s="353"/>
      <c r="E8039" s="353">
        <v>1704.0538587600001</v>
      </c>
    </row>
    <row r="8040" spans="1:5">
      <c r="A8040" s="242" t="s">
        <v>13520</v>
      </c>
      <c r="B8040" s="220">
        <v>48589</v>
      </c>
      <c r="C8040" s="242" t="s">
        <v>10010</v>
      </c>
      <c r="D8040" s="353"/>
      <c r="E8040" s="353">
        <v>14433.768991872003</v>
      </c>
    </row>
    <row r="8041" spans="1:5">
      <c r="A8041" s="242" t="s">
        <v>13521</v>
      </c>
      <c r="B8041" s="220">
        <v>48590</v>
      </c>
      <c r="C8041" s="242" t="s">
        <v>33032</v>
      </c>
      <c r="D8041" s="353"/>
      <c r="E8041" s="353">
        <v>17337.668694120006</v>
      </c>
    </row>
    <row r="8042" spans="1:5">
      <c r="A8042" s="242" t="s">
        <v>13523</v>
      </c>
      <c r="B8042" s="220">
        <v>48591</v>
      </c>
      <c r="C8042" s="242" t="s">
        <v>10013</v>
      </c>
      <c r="D8042" s="353"/>
      <c r="E8042" s="353">
        <v>2803.3866227520002</v>
      </c>
    </row>
    <row r="8043" spans="1:5">
      <c r="A8043" s="242" t="s">
        <v>13524</v>
      </c>
      <c r="B8043" s="220">
        <v>48637</v>
      </c>
      <c r="C8043" s="242" t="s">
        <v>10015</v>
      </c>
      <c r="D8043" s="353"/>
      <c r="E8043" s="353">
        <v>31.220544744000001</v>
      </c>
    </row>
    <row r="8044" spans="1:5">
      <c r="A8044" s="242" t="s">
        <v>13525</v>
      </c>
      <c r="B8044" s="220">
        <v>48670</v>
      </c>
      <c r="C8044" s="242" t="s">
        <v>10017</v>
      </c>
      <c r="D8044" s="353"/>
      <c r="E8044" s="353">
        <v>807.21696441600011</v>
      </c>
    </row>
    <row r="8045" spans="1:5">
      <c r="A8045" s="242" t="s">
        <v>13527</v>
      </c>
      <c r="B8045" s="220">
        <v>48700</v>
      </c>
      <c r="C8045" s="242" t="s">
        <v>10019</v>
      </c>
      <c r="D8045" s="353"/>
      <c r="E8045" s="353">
        <v>220.48901848800003</v>
      </c>
    </row>
    <row r="8046" spans="1:5">
      <c r="A8046" s="242" t="s">
        <v>13529</v>
      </c>
      <c r="B8046" s="220">
        <v>48724</v>
      </c>
      <c r="C8046" s="242" t="s">
        <v>10021</v>
      </c>
      <c r="D8046" s="353"/>
      <c r="E8046" s="353">
        <v>40.319782776000011</v>
      </c>
    </row>
    <row r="8047" spans="1:5">
      <c r="A8047" s="242" t="s">
        <v>13531</v>
      </c>
      <c r="B8047" s="220">
        <v>48734</v>
      </c>
      <c r="C8047" s="242" t="s">
        <v>3749</v>
      </c>
      <c r="D8047" s="353"/>
      <c r="E8047" s="353">
        <v>37.736982432000005</v>
      </c>
    </row>
    <row r="8048" spans="1:5">
      <c r="A8048" s="242" t="s">
        <v>13532</v>
      </c>
      <c r="B8048" s="220">
        <v>48822</v>
      </c>
      <c r="C8048" s="242" t="s">
        <v>16927</v>
      </c>
      <c r="D8048" s="353"/>
      <c r="E8048" s="353">
        <v>385.5937199760001</v>
      </c>
    </row>
    <row r="8049" spans="1:5">
      <c r="A8049" s="242" t="s">
        <v>13534</v>
      </c>
      <c r="B8049" s="220">
        <v>49063</v>
      </c>
      <c r="C8049" s="242" t="s">
        <v>29206</v>
      </c>
      <c r="D8049" s="353"/>
      <c r="E8049" s="353">
        <v>62.343829224000004</v>
      </c>
    </row>
    <row r="8050" spans="1:5">
      <c r="A8050" s="242" t="s">
        <v>13535</v>
      </c>
      <c r="B8050" s="220">
        <v>49119</v>
      </c>
      <c r="C8050" s="242" t="s">
        <v>10026</v>
      </c>
      <c r="D8050" s="353"/>
      <c r="E8050" s="353">
        <v>18.284929632000001</v>
      </c>
    </row>
    <row r="8051" spans="1:5">
      <c r="A8051" s="242" t="s">
        <v>13536</v>
      </c>
      <c r="B8051" s="220">
        <v>49239</v>
      </c>
      <c r="C8051" s="242" t="s">
        <v>24204</v>
      </c>
      <c r="D8051" s="353"/>
      <c r="E8051" s="353">
        <v>84.810950208000023</v>
      </c>
    </row>
    <row r="8052" spans="1:5">
      <c r="A8052" s="242" t="s">
        <v>13538</v>
      </c>
      <c r="B8052" s="220">
        <v>49349</v>
      </c>
      <c r="C8052" s="242" t="s">
        <v>7798</v>
      </c>
      <c r="D8052" s="353"/>
      <c r="E8052" s="353">
        <v>62.689643496000016</v>
      </c>
    </row>
    <row r="8053" spans="1:5">
      <c r="A8053" s="242" t="s">
        <v>13539</v>
      </c>
      <c r="B8053" s="220">
        <v>49353</v>
      </c>
      <c r="C8053" s="242" t="s">
        <v>10030</v>
      </c>
      <c r="D8053" s="353"/>
      <c r="E8053" s="353">
        <v>95.120538192000012</v>
      </c>
    </row>
    <row r="8054" spans="1:5">
      <c r="A8054" s="242" t="s">
        <v>13540</v>
      </c>
      <c r="B8054" s="220">
        <v>49457</v>
      </c>
      <c r="C8054" s="242" t="s">
        <v>10032</v>
      </c>
      <c r="D8054" s="353"/>
      <c r="E8054" s="353">
        <v>18.728004168000002</v>
      </c>
    </row>
    <row r="8055" spans="1:5">
      <c r="A8055" s="242" t="s">
        <v>13542</v>
      </c>
      <c r="B8055" s="220">
        <v>49604</v>
      </c>
      <c r="C8055" s="242" t="s">
        <v>10034</v>
      </c>
      <c r="D8055" s="353"/>
      <c r="E8055" s="353">
        <v>142.05401892</v>
      </c>
    </row>
    <row r="8056" spans="1:5">
      <c r="A8056" s="242" t="s">
        <v>13544</v>
      </c>
      <c r="B8056" s="220">
        <v>49728</v>
      </c>
      <c r="C8056" s="242" t="s">
        <v>19083</v>
      </c>
      <c r="D8056" s="353"/>
      <c r="E8056" s="353">
        <v>5325.4857553200009</v>
      </c>
    </row>
    <row r="8057" spans="1:5">
      <c r="A8057" s="242" t="s">
        <v>13545</v>
      </c>
      <c r="B8057" s="220">
        <v>49905</v>
      </c>
      <c r="C8057" s="242" t="s">
        <v>22284</v>
      </c>
      <c r="D8057" s="353"/>
      <c r="E8057" s="353">
        <v>120.60272736000002</v>
      </c>
    </row>
    <row r="8058" spans="1:5">
      <c r="A8058" s="242" t="s">
        <v>13547</v>
      </c>
      <c r="B8058" s="220">
        <v>49906</v>
      </c>
      <c r="C8058" s="242" t="s">
        <v>22284</v>
      </c>
      <c r="D8058" s="353"/>
      <c r="E8058" s="353">
        <v>150.46162840800002</v>
      </c>
    </row>
    <row r="8059" spans="1:5">
      <c r="A8059" s="242" t="s">
        <v>13548</v>
      </c>
      <c r="B8059" s="220">
        <v>49911</v>
      </c>
      <c r="C8059" s="242" t="s">
        <v>10039</v>
      </c>
      <c r="D8059" s="353"/>
      <c r="E8059" s="353">
        <v>47.171228040000017</v>
      </c>
    </row>
    <row r="8060" spans="1:5">
      <c r="A8060" s="242" t="s">
        <v>13550</v>
      </c>
      <c r="B8060" s="220">
        <v>49981</v>
      </c>
      <c r="C8060" s="242" t="s">
        <v>10041</v>
      </c>
      <c r="D8060" s="353"/>
      <c r="E8060" s="353">
        <v>75.625258608000024</v>
      </c>
    </row>
    <row r="8061" spans="1:5">
      <c r="A8061" s="242" t="s">
        <v>13552</v>
      </c>
      <c r="B8061" s="220">
        <v>50059</v>
      </c>
      <c r="C8061" s="242" t="s">
        <v>10043</v>
      </c>
      <c r="D8061" s="353"/>
      <c r="E8061" s="353">
        <v>0.24855400800000005</v>
      </c>
    </row>
    <row r="8062" spans="1:5">
      <c r="A8062" s="242" t="s">
        <v>13554</v>
      </c>
      <c r="B8062" s="220">
        <v>50084</v>
      </c>
      <c r="C8062" s="242" t="s">
        <v>10045</v>
      </c>
      <c r="D8062" s="353"/>
      <c r="E8062" s="353">
        <v>34.775947727999998</v>
      </c>
    </row>
    <row r="8063" spans="1:5">
      <c r="A8063" s="242" t="s">
        <v>13556</v>
      </c>
      <c r="B8063" s="220">
        <v>50088</v>
      </c>
      <c r="C8063" s="242" t="s">
        <v>10047</v>
      </c>
      <c r="D8063" s="353"/>
      <c r="E8063" s="353">
        <v>11.184930360000003</v>
      </c>
    </row>
    <row r="8064" spans="1:5">
      <c r="A8064" s="242" t="s">
        <v>13558</v>
      </c>
      <c r="B8064" s="220">
        <v>50133</v>
      </c>
      <c r="C8064" s="242" t="s">
        <v>15828</v>
      </c>
      <c r="D8064" s="353"/>
      <c r="E8064" s="353">
        <v>400.61502741600009</v>
      </c>
    </row>
    <row r="8065" spans="1:5">
      <c r="A8065" s="242" t="s">
        <v>13559</v>
      </c>
      <c r="B8065" s="220">
        <v>50157</v>
      </c>
      <c r="C8065" s="242" t="s">
        <v>10050</v>
      </c>
      <c r="D8065" s="353"/>
      <c r="E8065" s="353">
        <v>1328.7697267679998</v>
      </c>
    </row>
    <row r="8066" spans="1:5">
      <c r="A8066" s="242" t="s">
        <v>13560</v>
      </c>
      <c r="B8066" s="220">
        <v>50158</v>
      </c>
      <c r="C8066" s="242" t="s">
        <v>29709</v>
      </c>
      <c r="D8066" s="353"/>
      <c r="E8066" s="353">
        <v>105.52738644000003</v>
      </c>
    </row>
    <row r="8067" spans="1:5">
      <c r="A8067" s="242" t="s">
        <v>13561</v>
      </c>
      <c r="B8067" s="220">
        <v>50164</v>
      </c>
      <c r="C8067" s="242" t="s">
        <v>26829</v>
      </c>
      <c r="D8067" s="353"/>
      <c r="E8067" s="353">
        <v>996.33414441600019</v>
      </c>
    </row>
    <row r="8068" spans="1:5">
      <c r="A8068" s="242" t="s">
        <v>13562</v>
      </c>
      <c r="B8068" s="220">
        <v>50166</v>
      </c>
      <c r="C8068" s="242" t="s">
        <v>10054</v>
      </c>
      <c r="D8068" s="353"/>
      <c r="E8068" s="353">
        <v>14071.906776312002</v>
      </c>
    </row>
    <row r="8069" spans="1:5">
      <c r="A8069" s="242" t="s">
        <v>13563</v>
      </c>
      <c r="B8069" s="220">
        <v>50167</v>
      </c>
      <c r="C8069" s="242" t="s">
        <v>14948</v>
      </c>
      <c r="D8069" s="353"/>
      <c r="E8069" s="353">
        <v>868.92319857600012</v>
      </c>
    </row>
    <row r="8070" spans="1:5">
      <c r="A8070" s="242" t="s">
        <v>13564</v>
      </c>
      <c r="B8070" s="220">
        <v>50168</v>
      </c>
      <c r="C8070" s="242" t="s">
        <v>26829</v>
      </c>
      <c r="D8070" s="353"/>
      <c r="E8070" s="353">
        <v>1109.4046046640001</v>
      </c>
    </row>
    <row r="8071" spans="1:5">
      <c r="A8071" s="242" t="s">
        <v>13565</v>
      </c>
      <c r="B8071" s="220">
        <v>50170</v>
      </c>
      <c r="C8071" s="242" t="s">
        <v>10058</v>
      </c>
      <c r="D8071" s="353"/>
      <c r="E8071" s="353">
        <v>498.31836595200014</v>
      </c>
    </row>
    <row r="8072" spans="1:5">
      <c r="A8072" s="242" t="s">
        <v>13567</v>
      </c>
      <c r="B8072" s="220">
        <v>50171</v>
      </c>
      <c r="C8072" s="242" t="s">
        <v>10060</v>
      </c>
      <c r="D8072" s="353"/>
      <c r="E8072" s="353">
        <v>542.57178607200012</v>
      </c>
    </row>
    <row r="8073" spans="1:5">
      <c r="A8073" s="242" t="s">
        <v>13568</v>
      </c>
      <c r="B8073" s="220">
        <v>50172</v>
      </c>
      <c r="C8073" s="242" t="s">
        <v>10062</v>
      </c>
      <c r="D8073" s="353"/>
      <c r="E8073" s="353">
        <v>1605.6264715920004</v>
      </c>
    </row>
    <row r="8074" spans="1:5">
      <c r="A8074" s="242" t="s">
        <v>13570</v>
      </c>
      <c r="B8074" s="220">
        <v>50173</v>
      </c>
      <c r="C8074" s="242" t="s">
        <v>10064</v>
      </c>
      <c r="D8074" s="353"/>
      <c r="E8074" s="353">
        <v>1605.6264715920004</v>
      </c>
    </row>
    <row r="8075" spans="1:5">
      <c r="A8075" s="242" t="s">
        <v>13572</v>
      </c>
      <c r="B8075" s="220">
        <v>50247</v>
      </c>
      <c r="C8075" s="242" t="s">
        <v>10066</v>
      </c>
      <c r="D8075" s="353"/>
      <c r="E8075" s="353">
        <v>5527.2575763360001</v>
      </c>
    </row>
    <row r="8076" spans="1:5">
      <c r="A8076" s="242" t="s">
        <v>13573</v>
      </c>
      <c r="B8076" s="220">
        <v>50352</v>
      </c>
      <c r="C8076" s="242" t="s">
        <v>10068</v>
      </c>
      <c r="D8076" s="353"/>
      <c r="E8076" s="353"/>
    </row>
    <row r="8077" spans="1:5">
      <c r="A8077" s="242" t="s">
        <v>13575</v>
      </c>
      <c r="B8077" s="220">
        <v>50427</v>
      </c>
      <c r="C8077" s="242" t="s">
        <v>10070</v>
      </c>
      <c r="D8077" s="353"/>
      <c r="E8077" s="353"/>
    </row>
    <row r="8078" spans="1:5">
      <c r="A8078" s="242" t="s">
        <v>13577</v>
      </c>
      <c r="B8078" s="220">
        <v>50428</v>
      </c>
      <c r="C8078" s="242" t="s">
        <v>10072</v>
      </c>
      <c r="D8078" s="353"/>
      <c r="E8078" s="353">
        <v>356.90194209600008</v>
      </c>
    </row>
    <row r="8079" spans="1:5">
      <c r="A8079" s="242" t="s">
        <v>13579</v>
      </c>
      <c r="B8079" s="220">
        <v>50429</v>
      </c>
      <c r="C8079" s="242" t="s">
        <v>13418</v>
      </c>
      <c r="D8079" s="353"/>
      <c r="E8079" s="353">
        <v>309.14715247200007</v>
      </c>
    </row>
    <row r="8080" spans="1:5">
      <c r="A8080" s="242" t="s">
        <v>13581</v>
      </c>
      <c r="B8080" s="220">
        <v>50430</v>
      </c>
      <c r="C8080" s="242" t="s">
        <v>13420</v>
      </c>
      <c r="D8080" s="353"/>
      <c r="E8080" s="353">
        <v>39.638960928000003</v>
      </c>
    </row>
    <row r="8081" spans="1:5">
      <c r="A8081" s="242" t="s">
        <v>13582</v>
      </c>
      <c r="B8081" s="220">
        <v>50432</v>
      </c>
      <c r="C8081" s="242" t="s">
        <v>13422</v>
      </c>
      <c r="D8081" s="353"/>
      <c r="E8081" s="353">
        <v>14.394519072000001</v>
      </c>
    </row>
    <row r="8082" spans="1:5">
      <c r="A8082" s="242" t="s">
        <v>13583</v>
      </c>
      <c r="B8082" s="220">
        <v>50498</v>
      </c>
      <c r="C8082" s="242" t="s">
        <v>13424</v>
      </c>
      <c r="D8082" s="353"/>
      <c r="E8082" s="353">
        <v>9.628766136000003</v>
      </c>
    </row>
    <row r="8083" spans="1:5">
      <c r="A8083" s="242" t="s">
        <v>13584</v>
      </c>
      <c r="B8083" s="220">
        <v>50641</v>
      </c>
      <c r="C8083" s="242" t="s">
        <v>13426</v>
      </c>
      <c r="D8083" s="353"/>
      <c r="E8083" s="353">
        <v>4955.0754432240001</v>
      </c>
    </row>
    <row r="8084" spans="1:5">
      <c r="A8084" s="242" t="s">
        <v>13585</v>
      </c>
      <c r="B8084" s="220">
        <v>50706</v>
      </c>
      <c r="C8084" s="242" t="s">
        <v>13428</v>
      </c>
      <c r="D8084" s="353"/>
      <c r="E8084" s="353">
        <v>66.331500048000009</v>
      </c>
    </row>
    <row r="8085" spans="1:5">
      <c r="A8085" s="242" t="s">
        <v>13586</v>
      </c>
      <c r="B8085" s="220">
        <v>50863</v>
      </c>
      <c r="C8085" s="242" t="s">
        <v>10392</v>
      </c>
      <c r="D8085" s="353"/>
      <c r="E8085" s="353">
        <v>5152.4165188800007</v>
      </c>
    </row>
    <row r="8086" spans="1:5">
      <c r="A8086" s="242" t="s">
        <v>13588</v>
      </c>
      <c r="B8086" s="220">
        <v>50880</v>
      </c>
      <c r="C8086" s="242" t="s">
        <v>13431</v>
      </c>
      <c r="D8086" s="353"/>
      <c r="E8086" s="353">
        <v>16.047943560000004</v>
      </c>
    </row>
    <row r="8087" spans="1:5">
      <c r="A8087" s="242" t="s">
        <v>13590</v>
      </c>
      <c r="B8087" s="220">
        <v>50940</v>
      </c>
      <c r="C8087" s="242" t="s">
        <v>11550</v>
      </c>
      <c r="D8087" s="353"/>
      <c r="E8087" s="353">
        <v>1.7506847520000004</v>
      </c>
    </row>
    <row r="8088" spans="1:5">
      <c r="A8088" s="242" t="s">
        <v>13592</v>
      </c>
      <c r="B8088" s="220">
        <v>50942</v>
      </c>
      <c r="C8088" s="242" t="s">
        <v>13434</v>
      </c>
      <c r="D8088" s="353"/>
      <c r="E8088" s="353">
        <v>7.0999992720000016</v>
      </c>
    </row>
    <row r="8089" spans="1:5">
      <c r="A8089" s="242" t="s">
        <v>13594</v>
      </c>
      <c r="B8089" s="220">
        <v>51087</v>
      </c>
      <c r="C8089" s="242" t="s">
        <v>13436</v>
      </c>
      <c r="D8089" s="353"/>
      <c r="E8089" s="353">
        <v>11.087670096000002</v>
      </c>
    </row>
    <row r="8090" spans="1:5">
      <c r="A8090" s="242" t="s">
        <v>13596</v>
      </c>
      <c r="B8090" s="220">
        <v>51168</v>
      </c>
      <c r="C8090" s="242" t="s">
        <v>13438</v>
      </c>
      <c r="D8090" s="353"/>
      <c r="E8090" s="353">
        <v>2014.8436290240002</v>
      </c>
    </row>
    <row r="8091" spans="1:5">
      <c r="A8091" s="242" t="s">
        <v>13597</v>
      </c>
      <c r="B8091" s="220">
        <v>51188</v>
      </c>
      <c r="C8091" s="242" t="s">
        <v>28536</v>
      </c>
      <c r="D8091" s="353"/>
      <c r="E8091" s="353">
        <v>114.47533072800003</v>
      </c>
    </row>
    <row r="8092" spans="1:5">
      <c r="A8092" s="242" t="s">
        <v>13598</v>
      </c>
      <c r="B8092" s="220">
        <v>51189</v>
      </c>
      <c r="C8092" s="242" t="s">
        <v>13441</v>
      </c>
      <c r="D8092" s="353"/>
      <c r="E8092" s="353">
        <v>2502.8524069920004</v>
      </c>
    </row>
    <row r="8093" spans="1:5">
      <c r="A8093" s="242" t="s">
        <v>13600</v>
      </c>
      <c r="B8093" s="220">
        <v>51233</v>
      </c>
      <c r="C8093" s="242" t="s">
        <v>13443</v>
      </c>
      <c r="D8093" s="353"/>
      <c r="E8093" s="353">
        <v>60.009582888000004</v>
      </c>
    </row>
    <row r="8094" spans="1:5">
      <c r="A8094" s="242" t="s">
        <v>13602</v>
      </c>
      <c r="B8094" s="220">
        <v>51409</v>
      </c>
      <c r="C8094" s="242" t="s">
        <v>24287</v>
      </c>
      <c r="D8094" s="353"/>
      <c r="E8094" s="353">
        <v>52.131501504000013</v>
      </c>
    </row>
    <row r="8095" spans="1:5">
      <c r="A8095" s="242" t="s">
        <v>13603</v>
      </c>
      <c r="B8095" s="220">
        <v>51431</v>
      </c>
      <c r="C8095" s="242" t="s">
        <v>13446</v>
      </c>
      <c r="D8095" s="353"/>
      <c r="E8095" s="353">
        <v>521.9958368880001</v>
      </c>
    </row>
    <row r="8096" spans="1:5">
      <c r="A8096" s="242" t="s">
        <v>13605</v>
      </c>
      <c r="B8096" s="220">
        <v>51444</v>
      </c>
      <c r="C8096" s="242" t="s">
        <v>16542</v>
      </c>
      <c r="D8096" s="353"/>
      <c r="E8096" s="353">
        <v>66.331500048000009</v>
      </c>
    </row>
    <row r="8097" spans="1:5">
      <c r="A8097" s="242" t="s">
        <v>13606</v>
      </c>
      <c r="B8097" s="220">
        <v>51478</v>
      </c>
      <c r="C8097" s="242" t="s">
        <v>15828</v>
      </c>
      <c r="D8097" s="353"/>
      <c r="E8097" s="353">
        <v>605.05610234400012</v>
      </c>
    </row>
    <row r="8098" spans="1:5">
      <c r="A8098" s="242" t="s">
        <v>13608</v>
      </c>
      <c r="B8098" s="220">
        <v>51505</v>
      </c>
      <c r="C8098" s="242" t="s">
        <v>29709</v>
      </c>
      <c r="D8098" s="353"/>
      <c r="E8098" s="353">
        <v>141.41642385600002</v>
      </c>
    </row>
    <row r="8099" spans="1:5">
      <c r="A8099" s="242" t="s">
        <v>13609</v>
      </c>
      <c r="B8099" s="220">
        <v>51509</v>
      </c>
      <c r="C8099" s="242" t="s">
        <v>13451</v>
      </c>
      <c r="D8099" s="353"/>
      <c r="E8099" s="353">
        <v>4.2362248320000004</v>
      </c>
    </row>
    <row r="8100" spans="1:5">
      <c r="A8100" s="242" t="s">
        <v>13610</v>
      </c>
      <c r="B8100" s="220">
        <v>51522</v>
      </c>
      <c r="C8100" s="242" t="s">
        <v>13453</v>
      </c>
      <c r="D8100" s="353"/>
      <c r="E8100" s="353">
        <v>299.42112607200005</v>
      </c>
    </row>
    <row r="8101" spans="1:5">
      <c r="A8101" s="242" t="s">
        <v>13612</v>
      </c>
      <c r="B8101" s="220">
        <v>51567</v>
      </c>
      <c r="C8101" s="242" t="s">
        <v>24287</v>
      </c>
      <c r="D8101" s="353"/>
      <c r="E8101" s="353">
        <v>58.799232936000003</v>
      </c>
    </row>
    <row r="8102" spans="1:5">
      <c r="A8102" s="242" t="s">
        <v>13613</v>
      </c>
      <c r="B8102" s="220">
        <v>51651</v>
      </c>
      <c r="C8102" s="242" t="s">
        <v>13456</v>
      </c>
      <c r="D8102" s="353"/>
      <c r="E8102" s="353">
        <v>55.243829952000006</v>
      </c>
    </row>
    <row r="8103" spans="1:5">
      <c r="A8103" s="242" t="s">
        <v>13615</v>
      </c>
      <c r="B8103" s="220">
        <v>51676</v>
      </c>
      <c r="C8103" s="242" t="s">
        <v>7935</v>
      </c>
      <c r="D8103" s="353"/>
      <c r="E8103" s="353">
        <v>73.874573856000012</v>
      </c>
    </row>
    <row r="8104" spans="1:5">
      <c r="A8104" s="242" t="s">
        <v>13616</v>
      </c>
      <c r="B8104" s="220">
        <v>51878</v>
      </c>
      <c r="C8104" s="242" t="s">
        <v>13459</v>
      </c>
      <c r="D8104" s="353"/>
      <c r="E8104" s="353">
        <v>130.57730776800003</v>
      </c>
    </row>
    <row r="8105" spans="1:5">
      <c r="A8105" s="242" t="s">
        <v>13617</v>
      </c>
      <c r="B8105" s="220">
        <v>51921</v>
      </c>
      <c r="C8105" s="242" t="s">
        <v>13461</v>
      </c>
      <c r="D8105" s="353"/>
      <c r="E8105" s="353">
        <v>26.552052072000006</v>
      </c>
    </row>
    <row r="8106" spans="1:5">
      <c r="A8106" s="242" t="s">
        <v>13619</v>
      </c>
      <c r="B8106" s="220">
        <v>51933</v>
      </c>
      <c r="C8106" s="242" t="s">
        <v>17151</v>
      </c>
      <c r="D8106" s="353"/>
      <c r="E8106" s="353">
        <v>74.069094384000024</v>
      </c>
    </row>
    <row r="8107" spans="1:5">
      <c r="A8107" s="242" t="s">
        <v>13620</v>
      </c>
      <c r="B8107" s="220">
        <v>51936</v>
      </c>
      <c r="C8107" s="242" t="s">
        <v>1661</v>
      </c>
      <c r="D8107" s="353"/>
      <c r="E8107" s="353">
        <v>541.15610889600009</v>
      </c>
    </row>
    <row r="8108" spans="1:5">
      <c r="A8108" s="242" t="s">
        <v>13621</v>
      </c>
      <c r="B8108" s="220">
        <v>52025</v>
      </c>
      <c r="C8108" s="242" t="s">
        <v>13465</v>
      </c>
      <c r="D8108" s="353"/>
      <c r="E8108" s="353">
        <v>9.5315058720000021</v>
      </c>
    </row>
    <row r="8109" spans="1:5">
      <c r="A8109" s="242" t="s">
        <v>13623</v>
      </c>
      <c r="B8109" s="220">
        <v>52049</v>
      </c>
      <c r="C8109" s="242" t="s">
        <v>13467</v>
      </c>
      <c r="D8109" s="353"/>
      <c r="E8109" s="353">
        <v>72.415669896000011</v>
      </c>
    </row>
    <row r="8110" spans="1:5">
      <c r="A8110" s="242" t="s">
        <v>2063</v>
      </c>
      <c r="B8110" s="220">
        <v>52050</v>
      </c>
      <c r="C8110" s="242" t="s">
        <v>13469</v>
      </c>
      <c r="D8110" s="353"/>
      <c r="E8110" s="353">
        <v>312.49722823200005</v>
      </c>
    </row>
    <row r="8111" spans="1:5">
      <c r="A8111" s="242" t="s">
        <v>2064</v>
      </c>
      <c r="B8111" s="220">
        <v>52204</v>
      </c>
      <c r="C8111" s="242" t="s">
        <v>13471</v>
      </c>
      <c r="D8111" s="353"/>
      <c r="E8111" s="353">
        <v>229.19921546400005</v>
      </c>
    </row>
    <row r="8112" spans="1:5">
      <c r="A8112" s="242" t="s">
        <v>2065</v>
      </c>
      <c r="B8112" s="220">
        <v>52205</v>
      </c>
      <c r="C8112" s="242" t="s">
        <v>13473</v>
      </c>
      <c r="D8112" s="353"/>
      <c r="E8112" s="353">
        <v>30.345202368000002</v>
      </c>
    </row>
    <row r="8113" spans="1:5">
      <c r="A8113" s="242" t="s">
        <v>2067</v>
      </c>
      <c r="B8113" s="220">
        <v>52219</v>
      </c>
      <c r="C8113" s="242" t="s">
        <v>13475</v>
      </c>
      <c r="D8113" s="353"/>
      <c r="E8113" s="353">
        <v>8806.333343616001</v>
      </c>
    </row>
    <row r="8114" spans="1:5">
      <c r="A8114" s="242" t="s">
        <v>2068</v>
      </c>
      <c r="B8114" s="220">
        <v>52252</v>
      </c>
      <c r="C8114" s="242" t="s">
        <v>13477</v>
      </c>
      <c r="D8114" s="353"/>
      <c r="E8114" s="353">
        <v>9.628766136000003</v>
      </c>
    </row>
    <row r="8115" spans="1:5">
      <c r="A8115" s="242" t="s">
        <v>2070</v>
      </c>
      <c r="B8115" s="220">
        <v>52257</v>
      </c>
      <c r="C8115" s="242" t="s">
        <v>13479</v>
      </c>
      <c r="D8115" s="353"/>
      <c r="E8115" s="353">
        <v>4.4307453599999995</v>
      </c>
    </row>
    <row r="8116" spans="1:5">
      <c r="A8116" s="242" t="s">
        <v>2072</v>
      </c>
      <c r="B8116" s="220">
        <v>52260</v>
      </c>
      <c r="C8116" s="242" t="s">
        <v>10703</v>
      </c>
      <c r="D8116" s="353"/>
      <c r="E8116" s="353">
        <v>22.812935256000006</v>
      </c>
    </row>
    <row r="8117" spans="1:5">
      <c r="A8117" s="242" t="s">
        <v>2074</v>
      </c>
      <c r="B8117" s="220">
        <v>52317</v>
      </c>
      <c r="C8117" s="242" t="s">
        <v>13482</v>
      </c>
      <c r="D8117" s="353"/>
      <c r="E8117" s="353">
        <v>157.65888794400001</v>
      </c>
    </row>
    <row r="8118" spans="1:5">
      <c r="A8118" s="242" t="s">
        <v>2075</v>
      </c>
      <c r="B8118" s="220">
        <v>52345</v>
      </c>
      <c r="C8118" s="242" t="s">
        <v>13484</v>
      </c>
      <c r="D8118" s="353"/>
      <c r="E8118" s="353">
        <v>27218.868441984006</v>
      </c>
    </row>
    <row r="8119" spans="1:5">
      <c r="A8119" s="242" t="s">
        <v>2076</v>
      </c>
      <c r="B8119" s="220">
        <v>52428</v>
      </c>
      <c r="C8119" s="242" t="s">
        <v>13486</v>
      </c>
      <c r="D8119" s="353"/>
      <c r="E8119" s="353">
        <v>244.08003585600002</v>
      </c>
    </row>
    <row r="8120" spans="1:5">
      <c r="A8120" s="242" t="s">
        <v>2077</v>
      </c>
      <c r="B8120" s="220">
        <v>52432</v>
      </c>
      <c r="C8120" s="242" t="s">
        <v>13488</v>
      </c>
      <c r="D8120" s="353"/>
      <c r="E8120" s="353">
        <v>1129.4402190480007</v>
      </c>
    </row>
    <row r="8121" spans="1:5">
      <c r="A8121" s="242" t="s">
        <v>2078</v>
      </c>
      <c r="B8121" s="220">
        <v>52448</v>
      </c>
      <c r="C8121" s="242" t="s">
        <v>13490</v>
      </c>
      <c r="D8121" s="353"/>
      <c r="E8121" s="353">
        <v>1019.1903064560001</v>
      </c>
    </row>
    <row r="8122" spans="1:5">
      <c r="A8122" s="242" t="s">
        <v>2080</v>
      </c>
      <c r="B8122" s="220">
        <v>52470</v>
      </c>
      <c r="C8122" s="242" t="s">
        <v>13492</v>
      </c>
      <c r="D8122" s="353"/>
      <c r="E8122" s="353">
        <v>2.3342463360000005</v>
      </c>
    </row>
    <row r="8123" spans="1:5">
      <c r="A8123" s="242" t="s">
        <v>2082</v>
      </c>
      <c r="B8123" s="220">
        <v>52474</v>
      </c>
      <c r="C8123" s="242" t="s">
        <v>13494</v>
      </c>
      <c r="D8123" s="353"/>
      <c r="E8123" s="353">
        <v>3668.5166710320004</v>
      </c>
    </row>
    <row r="8124" spans="1:5">
      <c r="A8124" s="242" t="s">
        <v>2084</v>
      </c>
      <c r="B8124" s="220">
        <v>52504</v>
      </c>
      <c r="C8124" s="242" t="s">
        <v>13496</v>
      </c>
      <c r="D8124" s="353"/>
      <c r="E8124" s="353">
        <v>28.356770304000001</v>
      </c>
    </row>
    <row r="8125" spans="1:5">
      <c r="A8125" s="242" t="s">
        <v>2085</v>
      </c>
      <c r="B8125" s="220">
        <v>52505</v>
      </c>
      <c r="C8125" s="242" t="s">
        <v>13498</v>
      </c>
      <c r="D8125" s="353"/>
      <c r="E8125" s="353">
        <v>23.493757104</v>
      </c>
    </row>
    <row r="8126" spans="1:5">
      <c r="A8126" s="242" t="s">
        <v>2086</v>
      </c>
      <c r="B8126" s="220">
        <v>52542</v>
      </c>
      <c r="C8126" s="242" t="s">
        <v>13500</v>
      </c>
      <c r="D8126" s="353"/>
      <c r="E8126" s="353">
        <v>1.9992387600000006</v>
      </c>
    </row>
    <row r="8127" spans="1:5">
      <c r="A8127" s="242" t="s">
        <v>2088</v>
      </c>
      <c r="B8127" s="220">
        <v>52543</v>
      </c>
      <c r="C8127" s="242" t="s">
        <v>10447</v>
      </c>
      <c r="D8127" s="353"/>
      <c r="E8127" s="353">
        <v>6.0841698480000002</v>
      </c>
    </row>
    <row r="8128" spans="1:5">
      <c r="A8128" s="242" t="s">
        <v>2089</v>
      </c>
      <c r="B8128" s="220">
        <v>52631</v>
      </c>
      <c r="C8128" s="242" t="s">
        <v>30455</v>
      </c>
      <c r="D8128" s="353"/>
      <c r="E8128" s="353">
        <v>1288.2662301600003</v>
      </c>
    </row>
    <row r="8129" spans="1:5">
      <c r="A8129" s="242" t="s">
        <v>2091</v>
      </c>
      <c r="B8129" s="220">
        <v>52641</v>
      </c>
      <c r="C8129" s="242" t="s">
        <v>17151</v>
      </c>
      <c r="D8129" s="353"/>
      <c r="E8129" s="353">
        <v>88.604100504000002</v>
      </c>
    </row>
    <row r="8130" spans="1:5">
      <c r="A8130" s="242" t="s">
        <v>2092</v>
      </c>
      <c r="B8130" s="220">
        <v>52662</v>
      </c>
      <c r="C8130" s="242" t="s">
        <v>13505</v>
      </c>
      <c r="D8130" s="353"/>
      <c r="E8130" s="353">
        <v>5346.6452660880004</v>
      </c>
    </row>
    <row r="8131" spans="1:5">
      <c r="A8131" s="242" t="s">
        <v>2094</v>
      </c>
      <c r="B8131" s="220">
        <v>52668</v>
      </c>
      <c r="C8131" s="242" t="s">
        <v>28541</v>
      </c>
      <c r="D8131" s="353"/>
      <c r="E8131" s="353">
        <v>137.28826598400002</v>
      </c>
    </row>
    <row r="8132" spans="1:5">
      <c r="A8132" s="242" t="s">
        <v>2095</v>
      </c>
      <c r="B8132" s="220">
        <v>52774</v>
      </c>
      <c r="C8132" s="242" t="s">
        <v>13508</v>
      </c>
      <c r="D8132" s="353"/>
      <c r="E8132" s="353">
        <v>6838.2719015760013</v>
      </c>
    </row>
    <row r="8133" spans="1:5">
      <c r="A8133" s="242" t="s">
        <v>2097</v>
      </c>
      <c r="B8133" s="220">
        <v>52790</v>
      </c>
      <c r="C8133" s="242" t="s">
        <v>13510</v>
      </c>
      <c r="D8133" s="353"/>
      <c r="E8133" s="353">
        <v>1424.0847854880003</v>
      </c>
    </row>
    <row r="8134" spans="1:5">
      <c r="A8134" s="242" t="s">
        <v>2099</v>
      </c>
      <c r="B8134" s="220">
        <v>52795</v>
      </c>
      <c r="C8134" s="242" t="s">
        <v>18962</v>
      </c>
      <c r="D8134" s="353"/>
      <c r="E8134" s="353">
        <v>1293.9073254720001</v>
      </c>
    </row>
    <row r="8135" spans="1:5">
      <c r="A8135" s="242" t="s">
        <v>2100</v>
      </c>
      <c r="B8135" s="220">
        <v>52799</v>
      </c>
      <c r="C8135" s="242" t="s">
        <v>13513</v>
      </c>
      <c r="D8135" s="353"/>
      <c r="E8135" s="353">
        <v>2515.4962413120002</v>
      </c>
    </row>
    <row r="8136" spans="1:5">
      <c r="A8136" s="242" t="s">
        <v>2102</v>
      </c>
      <c r="B8136" s="220">
        <v>52813</v>
      </c>
      <c r="C8136" s="242" t="s">
        <v>2622</v>
      </c>
      <c r="D8136" s="353"/>
      <c r="E8136" s="353">
        <v>874.75881441600006</v>
      </c>
    </row>
    <row r="8137" spans="1:5">
      <c r="A8137" s="242" t="s">
        <v>2104</v>
      </c>
      <c r="B8137" s="220">
        <v>52817</v>
      </c>
      <c r="C8137" s="242" t="s">
        <v>13516</v>
      </c>
      <c r="D8137" s="353"/>
      <c r="E8137" s="353">
        <v>30.345202368000002</v>
      </c>
    </row>
    <row r="8138" spans="1:5">
      <c r="A8138" s="242" t="s">
        <v>2105</v>
      </c>
      <c r="B8138" s="220">
        <v>52818</v>
      </c>
      <c r="C8138" s="242" t="s">
        <v>26829</v>
      </c>
      <c r="D8138" s="353"/>
      <c r="E8138" s="353">
        <v>327.76708968000003</v>
      </c>
    </row>
    <row r="8139" spans="1:5">
      <c r="A8139" s="242" t="s">
        <v>2106</v>
      </c>
      <c r="B8139" s="220">
        <v>52819</v>
      </c>
      <c r="C8139" s="242" t="s">
        <v>13519</v>
      </c>
      <c r="D8139" s="353"/>
      <c r="E8139" s="353">
        <v>278.94243715200014</v>
      </c>
    </row>
    <row r="8140" spans="1:5">
      <c r="A8140" s="242" t="s">
        <v>2108</v>
      </c>
      <c r="B8140" s="220">
        <v>52847</v>
      </c>
      <c r="C8140" s="242" t="s">
        <v>10343</v>
      </c>
      <c r="D8140" s="353"/>
      <c r="E8140" s="353">
        <v>852.83202823199997</v>
      </c>
    </row>
    <row r="8141" spans="1:5">
      <c r="A8141" s="242" t="s">
        <v>2110</v>
      </c>
      <c r="B8141" s="220">
        <v>52942</v>
      </c>
      <c r="C8141" s="242" t="s">
        <v>13522</v>
      </c>
      <c r="D8141" s="353"/>
      <c r="E8141" s="353">
        <v>5278.6603415520012</v>
      </c>
    </row>
    <row r="8142" spans="1:5">
      <c r="A8142" s="242" t="s">
        <v>2112</v>
      </c>
      <c r="B8142" s="220">
        <v>52944</v>
      </c>
      <c r="C8142" s="242" t="s">
        <v>26829</v>
      </c>
      <c r="D8142" s="353"/>
      <c r="E8142" s="353">
        <v>2864.1742877520005</v>
      </c>
    </row>
    <row r="8143" spans="1:5">
      <c r="A8143" s="242" t="s">
        <v>2114</v>
      </c>
      <c r="B8143" s="220">
        <v>52960</v>
      </c>
      <c r="C8143" s="242" t="s">
        <v>467</v>
      </c>
      <c r="D8143" s="353"/>
      <c r="E8143" s="353">
        <v>1104.8765990400002</v>
      </c>
    </row>
    <row r="8144" spans="1:5">
      <c r="A8144" s="242" t="s">
        <v>2116</v>
      </c>
      <c r="B8144" s="220">
        <v>53006</v>
      </c>
      <c r="C8144" s="242" t="s">
        <v>13526</v>
      </c>
      <c r="D8144" s="353"/>
      <c r="E8144" s="353">
        <v>213.29175895200004</v>
      </c>
    </row>
    <row r="8145" spans="1:5">
      <c r="A8145" s="242" t="s">
        <v>2118</v>
      </c>
      <c r="B8145" s="220">
        <v>53051</v>
      </c>
      <c r="C8145" s="242" t="s">
        <v>13528</v>
      </c>
      <c r="D8145" s="353"/>
      <c r="E8145" s="353">
        <v>629.52246208800011</v>
      </c>
    </row>
    <row r="8146" spans="1:5">
      <c r="A8146" s="242" t="s">
        <v>2120</v>
      </c>
      <c r="B8146" s="220">
        <v>53084</v>
      </c>
      <c r="C8146" s="242" t="s">
        <v>13530</v>
      </c>
      <c r="D8146" s="353"/>
      <c r="E8146" s="353">
        <v>149.83484004000005</v>
      </c>
    </row>
    <row r="8147" spans="1:5">
      <c r="A8147" s="242" t="s">
        <v>2121</v>
      </c>
      <c r="B8147" s="220">
        <v>53127</v>
      </c>
      <c r="C8147" s="242" t="s">
        <v>9837</v>
      </c>
      <c r="D8147" s="353"/>
      <c r="E8147" s="353">
        <v>11819.748103128002</v>
      </c>
    </row>
    <row r="8148" spans="1:5">
      <c r="A8148" s="242" t="s">
        <v>2123</v>
      </c>
      <c r="B8148" s="220">
        <v>53129</v>
      </c>
      <c r="C8148" s="242" t="s">
        <v>13533</v>
      </c>
      <c r="D8148" s="353"/>
      <c r="E8148" s="353">
        <v>1213.6135741920002</v>
      </c>
    </row>
    <row r="8149" spans="1:5">
      <c r="A8149" s="242" t="s">
        <v>2124</v>
      </c>
      <c r="B8149" s="220">
        <v>53130</v>
      </c>
      <c r="C8149" s="242" t="s">
        <v>15040</v>
      </c>
      <c r="D8149" s="353"/>
      <c r="E8149" s="353">
        <v>620.08821648000014</v>
      </c>
    </row>
    <row r="8150" spans="1:5">
      <c r="A8150" s="242" t="s">
        <v>2125</v>
      </c>
      <c r="B8150" s="220">
        <v>53142</v>
      </c>
      <c r="C8150" s="242" t="s">
        <v>2758</v>
      </c>
      <c r="D8150" s="353"/>
      <c r="E8150" s="353">
        <v>107.18081092800003</v>
      </c>
    </row>
    <row r="8151" spans="1:5">
      <c r="A8151" s="242" t="s">
        <v>2127</v>
      </c>
      <c r="B8151" s="220">
        <v>53150</v>
      </c>
      <c r="C8151" s="242" t="s">
        <v>13537</v>
      </c>
      <c r="D8151" s="353"/>
      <c r="E8151" s="353">
        <v>3074.1051642480006</v>
      </c>
    </row>
    <row r="8152" spans="1:5">
      <c r="A8152" s="242" t="s">
        <v>2129</v>
      </c>
      <c r="B8152" s="220">
        <v>53151</v>
      </c>
      <c r="C8152" s="242" t="s">
        <v>3198</v>
      </c>
      <c r="D8152" s="353"/>
      <c r="E8152" s="353">
        <v>831.47799693600018</v>
      </c>
    </row>
    <row r="8153" spans="1:5">
      <c r="A8153" s="242" t="s">
        <v>2131</v>
      </c>
      <c r="B8153" s="220">
        <v>53165</v>
      </c>
      <c r="C8153" s="242" t="s">
        <v>22288</v>
      </c>
      <c r="D8153" s="353"/>
      <c r="E8153" s="353">
        <v>4.765752936000001</v>
      </c>
    </row>
    <row r="8154" spans="1:5">
      <c r="A8154" s="242" t="s">
        <v>2133</v>
      </c>
      <c r="B8154" s="220">
        <v>53187</v>
      </c>
      <c r="C8154" s="242" t="s">
        <v>13541</v>
      </c>
      <c r="D8154" s="353"/>
      <c r="E8154" s="353">
        <v>1.9992387600000006</v>
      </c>
    </row>
    <row r="8155" spans="1:5">
      <c r="A8155" s="242" t="s">
        <v>2134</v>
      </c>
      <c r="B8155" s="220">
        <v>53200</v>
      </c>
      <c r="C8155" s="242" t="s">
        <v>13543</v>
      </c>
      <c r="D8155" s="353"/>
      <c r="E8155" s="353">
        <v>240.71915340000004</v>
      </c>
    </row>
    <row r="8156" spans="1:5">
      <c r="A8156" s="242" t="s">
        <v>2135</v>
      </c>
      <c r="B8156" s="220">
        <v>53272</v>
      </c>
      <c r="C8156" s="242" t="s">
        <v>4955</v>
      </c>
      <c r="D8156" s="353"/>
      <c r="E8156" s="353">
        <v>231.63072206400003</v>
      </c>
    </row>
    <row r="8157" spans="1:5">
      <c r="A8157" s="242" t="s">
        <v>2136</v>
      </c>
      <c r="B8157" s="220">
        <v>53280</v>
      </c>
      <c r="C8157" s="242" t="s">
        <v>13546</v>
      </c>
      <c r="D8157" s="353"/>
      <c r="E8157" s="353">
        <v>28.789038144000003</v>
      </c>
    </row>
    <row r="8158" spans="1:5">
      <c r="A8158" s="242" t="s">
        <v>2137</v>
      </c>
      <c r="B8158" s="220">
        <v>53281</v>
      </c>
      <c r="C8158" s="242" t="s">
        <v>7662</v>
      </c>
      <c r="D8158" s="353"/>
      <c r="E8158" s="353">
        <v>4.4307453599999995</v>
      </c>
    </row>
    <row r="8159" spans="1:5">
      <c r="A8159" s="242" t="s">
        <v>2139</v>
      </c>
      <c r="B8159" s="220">
        <v>53294</v>
      </c>
      <c r="C8159" s="242" t="s">
        <v>13549</v>
      </c>
      <c r="D8159" s="353"/>
      <c r="E8159" s="353">
        <v>1224.5607572400002</v>
      </c>
    </row>
    <row r="8160" spans="1:5">
      <c r="A8160" s="242" t="s">
        <v>2140</v>
      </c>
      <c r="B8160" s="220">
        <v>53297</v>
      </c>
      <c r="C8160" s="242" t="s">
        <v>13551</v>
      </c>
      <c r="D8160" s="353"/>
      <c r="E8160" s="353">
        <v>1940.0072592240006</v>
      </c>
    </row>
    <row r="8161" spans="1:5">
      <c r="A8161" s="242" t="s">
        <v>2142</v>
      </c>
      <c r="B8161" s="220">
        <v>53298</v>
      </c>
      <c r="C8161" s="242" t="s">
        <v>13553</v>
      </c>
      <c r="D8161" s="353"/>
      <c r="E8161" s="353">
        <v>1311.7059537840003</v>
      </c>
    </row>
    <row r="8162" spans="1:5">
      <c r="A8162" s="242" t="s">
        <v>2144</v>
      </c>
      <c r="B8162" s="220">
        <v>53299</v>
      </c>
      <c r="C8162" s="242" t="s">
        <v>13555</v>
      </c>
      <c r="D8162" s="353"/>
      <c r="E8162" s="353">
        <v>415.25810049600011</v>
      </c>
    </row>
    <row r="8163" spans="1:5">
      <c r="A8163" s="242" t="s">
        <v>2146</v>
      </c>
      <c r="B8163" s="220">
        <v>53300</v>
      </c>
      <c r="C8163" s="242" t="s">
        <v>13557</v>
      </c>
      <c r="D8163" s="353"/>
      <c r="E8163" s="353">
        <v>14.491779336000004</v>
      </c>
    </row>
    <row r="8164" spans="1:5">
      <c r="A8164" s="242" t="s">
        <v>2148</v>
      </c>
      <c r="B8164" s="220">
        <v>53309</v>
      </c>
      <c r="C8164" s="242" t="s">
        <v>20716</v>
      </c>
      <c r="D8164" s="353"/>
      <c r="E8164" s="353">
        <v>107.76437251200001</v>
      </c>
    </row>
    <row r="8165" spans="1:5">
      <c r="A8165" s="242" t="s">
        <v>2150</v>
      </c>
      <c r="B8165" s="220">
        <v>53313</v>
      </c>
      <c r="C8165" s="242" t="s">
        <v>16542</v>
      </c>
      <c r="D8165" s="353"/>
      <c r="E8165" s="353">
        <v>115.83697442400002</v>
      </c>
    </row>
    <row r="8166" spans="1:5">
      <c r="A8166" s="242" t="s">
        <v>2151</v>
      </c>
      <c r="B8166" s="220">
        <v>53314</v>
      </c>
      <c r="C8166" s="242" t="s">
        <v>16542</v>
      </c>
      <c r="D8166" s="353"/>
      <c r="E8166" s="353">
        <v>159.36634591200001</v>
      </c>
    </row>
    <row r="8167" spans="1:5">
      <c r="A8167" s="242" t="s">
        <v>2153</v>
      </c>
      <c r="B8167" s="220">
        <v>53315</v>
      </c>
      <c r="C8167" s="242" t="s">
        <v>16542</v>
      </c>
      <c r="D8167" s="353"/>
      <c r="E8167" s="353">
        <v>248.26222720800001</v>
      </c>
    </row>
    <row r="8168" spans="1:5">
      <c r="A8168" s="242" t="s">
        <v>2155</v>
      </c>
      <c r="B8168" s="220">
        <v>53316</v>
      </c>
      <c r="C8168" s="242" t="s">
        <v>16542</v>
      </c>
      <c r="D8168" s="353"/>
      <c r="E8168" s="353">
        <v>198.31367829600003</v>
      </c>
    </row>
    <row r="8169" spans="1:5">
      <c r="A8169" s="242" t="s">
        <v>2157</v>
      </c>
      <c r="B8169" s="220">
        <v>53317</v>
      </c>
      <c r="C8169" s="242" t="s">
        <v>14783</v>
      </c>
      <c r="D8169" s="353"/>
      <c r="E8169" s="353">
        <v>795.05943141600017</v>
      </c>
    </row>
    <row r="8170" spans="1:5">
      <c r="A8170" s="242" t="s">
        <v>2158</v>
      </c>
      <c r="B8170" s="220">
        <v>53346</v>
      </c>
      <c r="C8170" s="242" t="s">
        <v>22284</v>
      </c>
      <c r="D8170" s="353"/>
      <c r="E8170" s="353">
        <v>346.83010142400002</v>
      </c>
    </row>
    <row r="8171" spans="1:5">
      <c r="A8171" s="242" t="s">
        <v>2159</v>
      </c>
      <c r="B8171" s="220">
        <v>53347</v>
      </c>
      <c r="C8171" s="242" t="s">
        <v>13566</v>
      </c>
      <c r="D8171" s="353"/>
      <c r="E8171" s="353">
        <v>6.0841698480000002</v>
      </c>
    </row>
    <row r="8172" spans="1:5">
      <c r="A8172" s="242" t="s">
        <v>2160</v>
      </c>
      <c r="B8172" s="220">
        <v>53349</v>
      </c>
      <c r="C8172" s="242" t="s">
        <v>7935</v>
      </c>
      <c r="D8172" s="353"/>
      <c r="E8172" s="353">
        <v>109.76361127200001</v>
      </c>
    </row>
    <row r="8173" spans="1:5">
      <c r="A8173" s="242" t="s">
        <v>2161</v>
      </c>
      <c r="B8173" s="220">
        <v>53350</v>
      </c>
      <c r="C8173" s="242" t="s">
        <v>13569</v>
      </c>
      <c r="D8173" s="353"/>
      <c r="E8173" s="353">
        <v>107408.88624708002</v>
      </c>
    </row>
    <row r="8174" spans="1:5">
      <c r="A8174" s="242" t="s">
        <v>2162</v>
      </c>
      <c r="B8174" s="220">
        <v>53352</v>
      </c>
      <c r="C8174" s="242" t="s">
        <v>13571</v>
      </c>
      <c r="D8174" s="353"/>
      <c r="E8174" s="353">
        <v>20838.886904376006</v>
      </c>
    </row>
    <row r="8175" spans="1:5">
      <c r="A8175" s="242" t="s">
        <v>2164</v>
      </c>
      <c r="B8175" s="220">
        <v>53354</v>
      </c>
      <c r="C8175" s="242" t="s">
        <v>17151</v>
      </c>
      <c r="D8175" s="353"/>
      <c r="E8175" s="353">
        <v>1160.3689830000001</v>
      </c>
    </row>
    <row r="8176" spans="1:5">
      <c r="A8176" s="242" t="s">
        <v>2166</v>
      </c>
      <c r="B8176" s="220">
        <v>53357</v>
      </c>
      <c r="C8176" s="242" t="s">
        <v>13574</v>
      </c>
      <c r="D8176" s="353"/>
      <c r="E8176" s="353">
        <v>4106.5769000880009</v>
      </c>
    </row>
    <row r="8177" spans="1:5">
      <c r="A8177" s="242" t="s">
        <v>2167</v>
      </c>
      <c r="B8177" s="220">
        <v>53358</v>
      </c>
      <c r="C8177" s="242" t="s">
        <v>13576</v>
      </c>
      <c r="D8177" s="353"/>
      <c r="E8177" s="353">
        <v>204.10606735200005</v>
      </c>
    </row>
    <row r="8178" spans="1:5">
      <c r="A8178" s="242" t="s">
        <v>2169</v>
      </c>
      <c r="B8178" s="220">
        <v>53361</v>
      </c>
      <c r="C8178" s="242" t="s">
        <v>13578</v>
      </c>
      <c r="D8178" s="353"/>
      <c r="E8178" s="353">
        <v>425.31913447200003</v>
      </c>
    </row>
    <row r="8179" spans="1:5">
      <c r="A8179" s="242" t="s">
        <v>2171</v>
      </c>
      <c r="B8179" s="220">
        <v>53365</v>
      </c>
      <c r="C8179" s="242" t="s">
        <v>13580</v>
      </c>
      <c r="D8179" s="353"/>
      <c r="E8179" s="353">
        <v>143.41566261600008</v>
      </c>
    </row>
    <row r="8180" spans="1:5">
      <c r="A8180" s="242" t="s">
        <v>2172</v>
      </c>
      <c r="B8180" s="220">
        <v>53366</v>
      </c>
      <c r="C8180" s="242" t="s">
        <v>8904</v>
      </c>
      <c r="D8180" s="353"/>
      <c r="E8180" s="353">
        <v>6080.2254039600011</v>
      </c>
    </row>
    <row r="8181" spans="1:5">
      <c r="A8181" s="242" t="s">
        <v>2173</v>
      </c>
      <c r="B8181" s="220">
        <v>53367</v>
      </c>
      <c r="C8181" s="242" t="s">
        <v>17151</v>
      </c>
      <c r="D8181" s="353"/>
      <c r="E8181" s="353">
        <v>668.46979447200022</v>
      </c>
    </row>
    <row r="8182" spans="1:5">
      <c r="A8182" s="242" t="s">
        <v>2174</v>
      </c>
      <c r="B8182" s="220">
        <v>53369</v>
      </c>
      <c r="C8182" s="242" t="s">
        <v>13576</v>
      </c>
      <c r="D8182" s="353"/>
      <c r="E8182" s="353">
        <v>267.66024652800002</v>
      </c>
    </row>
    <row r="8183" spans="1:5">
      <c r="A8183" s="242" t="s">
        <v>2175</v>
      </c>
      <c r="B8183" s="220">
        <v>53371</v>
      </c>
      <c r="C8183" s="242" t="s">
        <v>17151</v>
      </c>
      <c r="D8183" s="353"/>
      <c r="E8183" s="353">
        <v>774.44025544800013</v>
      </c>
    </row>
    <row r="8184" spans="1:5">
      <c r="A8184" s="242" t="s">
        <v>2177</v>
      </c>
      <c r="B8184" s="220">
        <v>53379</v>
      </c>
      <c r="C8184" s="242" t="s">
        <v>8904</v>
      </c>
      <c r="D8184" s="353"/>
      <c r="E8184" s="353">
        <v>4416.3940677119999</v>
      </c>
    </row>
    <row r="8185" spans="1:5">
      <c r="A8185" s="242" t="s">
        <v>2179</v>
      </c>
      <c r="B8185" s="220">
        <v>53380</v>
      </c>
      <c r="C8185" s="242" t="s">
        <v>13587</v>
      </c>
      <c r="D8185" s="353"/>
      <c r="E8185" s="353">
        <v>16.145203824000003</v>
      </c>
    </row>
    <row r="8186" spans="1:5">
      <c r="A8186" s="242" t="s">
        <v>2181</v>
      </c>
      <c r="B8186" s="220">
        <v>53381</v>
      </c>
      <c r="C8186" s="242" t="s">
        <v>13589</v>
      </c>
      <c r="D8186" s="353"/>
      <c r="E8186" s="353">
        <v>241.39997524800003</v>
      </c>
    </row>
    <row r="8187" spans="1:5">
      <c r="A8187" s="242" t="s">
        <v>2183</v>
      </c>
      <c r="B8187" s="220">
        <v>53382</v>
      </c>
      <c r="C8187" s="242" t="s">
        <v>13591</v>
      </c>
      <c r="D8187" s="353"/>
      <c r="E8187" s="353">
        <v>417.59234683200009</v>
      </c>
    </row>
    <row r="8188" spans="1:5">
      <c r="A8188" s="242" t="s">
        <v>2185</v>
      </c>
      <c r="B8188" s="220">
        <v>53383</v>
      </c>
      <c r="C8188" s="242" t="s">
        <v>13593</v>
      </c>
      <c r="D8188" s="353"/>
      <c r="E8188" s="353">
        <v>998.3333831760001</v>
      </c>
    </row>
    <row r="8189" spans="1:5">
      <c r="A8189" s="242" t="s">
        <v>2188</v>
      </c>
      <c r="B8189" s="220">
        <v>53384</v>
      </c>
      <c r="C8189" s="242" t="s">
        <v>13595</v>
      </c>
      <c r="D8189" s="353"/>
      <c r="E8189" s="353">
        <v>2482.1359707600004</v>
      </c>
    </row>
    <row r="8190" spans="1:5">
      <c r="A8190" s="242" t="s">
        <v>2189</v>
      </c>
      <c r="B8190" s="220">
        <v>53391</v>
      </c>
      <c r="C8190" s="242" t="s">
        <v>764</v>
      </c>
      <c r="D8190" s="353"/>
      <c r="E8190" s="353">
        <v>24399.541942632008</v>
      </c>
    </row>
    <row r="8191" spans="1:5">
      <c r="A8191" s="242" t="s">
        <v>2191</v>
      </c>
      <c r="B8191" s="220">
        <v>53465</v>
      </c>
      <c r="C8191" s="242" t="s">
        <v>16670</v>
      </c>
      <c r="D8191" s="353"/>
      <c r="E8191" s="353">
        <v>2890.0887447600007</v>
      </c>
    </row>
    <row r="8192" spans="1:5">
      <c r="A8192" s="242" t="s">
        <v>2193</v>
      </c>
      <c r="B8192" s="220">
        <v>53466</v>
      </c>
      <c r="C8192" s="242" t="s">
        <v>13599</v>
      </c>
      <c r="D8192" s="353"/>
      <c r="E8192" s="353">
        <v>113.50272808800003</v>
      </c>
    </row>
    <row r="8193" spans="1:5">
      <c r="A8193" s="242" t="s">
        <v>2195</v>
      </c>
      <c r="B8193" s="220">
        <v>53475</v>
      </c>
      <c r="C8193" s="242" t="s">
        <v>13601</v>
      </c>
      <c r="D8193" s="353"/>
      <c r="E8193" s="353">
        <v>123.812316072</v>
      </c>
    </row>
    <row r="8194" spans="1:5">
      <c r="A8194" s="242" t="s">
        <v>2198</v>
      </c>
      <c r="B8194" s="220">
        <v>53482</v>
      </c>
      <c r="C8194" s="242" t="s">
        <v>15048</v>
      </c>
      <c r="D8194" s="353"/>
      <c r="E8194" s="353">
        <v>816.30539575200021</v>
      </c>
    </row>
    <row r="8195" spans="1:5">
      <c r="A8195" s="242" t="s">
        <v>2200</v>
      </c>
      <c r="B8195" s="220">
        <v>53562</v>
      </c>
      <c r="C8195" s="242" t="s">
        <v>13604</v>
      </c>
      <c r="D8195" s="353"/>
      <c r="E8195" s="353">
        <v>154.15751844000002</v>
      </c>
    </row>
    <row r="8196" spans="1:5">
      <c r="A8196" s="242" t="s">
        <v>2201</v>
      </c>
      <c r="B8196" s="220">
        <v>53569</v>
      </c>
      <c r="C8196" s="242" t="s">
        <v>9857</v>
      </c>
      <c r="D8196" s="353"/>
      <c r="E8196" s="353">
        <v>1334.5080823440003</v>
      </c>
    </row>
    <row r="8197" spans="1:5">
      <c r="A8197" s="242" t="s">
        <v>2202</v>
      </c>
      <c r="B8197" s="220">
        <v>53889</v>
      </c>
      <c r="C8197" s="242" t="s">
        <v>13607</v>
      </c>
      <c r="D8197" s="353"/>
      <c r="E8197" s="353">
        <v>1743.7792732560001</v>
      </c>
    </row>
    <row r="8198" spans="1:5">
      <c r="A8198" s="242" t="s">
        <v>2204</v>
      </c>
      <c r="B8198" s="220">
        <v>53892</v>
      </c>
      <c r="C8198" s="242" t="s">
        <v>26841</v>
      </c>
      <c r="D8198" s="353"/>
      <c r="E8198" s="353">
        <v>42.405475104000011</v>
      </c>
    </row>
    <row r="8199" spans="1:5">
      <c r="A8199" s="242" t="s">
        <v>2206</v>
      </c>
      <c r="B8199" s="220">
        <v>54021</v>
      </c>
      <c r="C8199" s="242" t="s">
        <v>16542</v>
      </c>
      <c r="D8199" s="353"/>
      <c r="E8199" s="353">
        <v>85.491772056000002</v>
      </c>
    </row>
    <row r="8200" spans="1:5">
      <c r="A8200" s="242" t="s">
        <v>2207</v>
      </c>
      <c r="B8200" s="220">
        <v>54025</v>
      </c>
      <c r="C8200" s="242" t="s">
        <v>13611</v>
      </c>
      <c r="D8200" s="353"/>
      <c r="E8200" s="353">
        <v>12.643834320000002</v>
      </c>
    </row>
    <row r="8201" spans="1:5">
      <c r="A8201" s="242" t="s">
        <v>2208</v>
      </c>
      <c r="B8201" s="220">
        <v>54026</v>
      </c>
      <c r="C8201" s="242" t="s">
        <v>28546</v>
      </c>
      <c r="D8201" s="353"/>
      <c r="E8201" s="353">
        <v>71.443067256000006</v>
      </c>
    </row>
    <row r="8202" spans="1:5">
      <c r="A8202" s="242" t="s">
        <v>2210</v>
      </c>
      <c r="B8202" s="220">
        <v>54032</v>
      </c>
      <c r="C8202" s="242" t="s">
        <v>13614</v>
      </c>
      <c r="D8202" s="353"/>
      <c r="E8202" s="353">
        <v>11.087670096000002</v>
      </c>
    </row>
    <row r="8203" spans="1:5">
      <c r="A8203" s="242" t="s">
        <v>2212</v>
      </c>
      <c r="B8203" s="220">
        <v>54152</v>
      </c>
      <c r="C8203" s="242" t="s">
        <v>24287</v>
      </c>
      <c r="D8203" s="353"/>
      <c r="E8203" s="353">
        <v>128.57806900800003</v>
      </c>
    </row>
    <row r="8204" spans="1:5">
      <c r="A8204" s="242" t="s">
        <v>2213</v>
      </c>
      <c r="B8204" s="220">
        <v>54249</v>
      </c>
      <c r="C8204" s="242" t="s">
        <v>596</v>
      </c>
      <c r="D8204" s="353"/>
      <c r="E8204" s="353">
        <v>175.16573546400005</v>
      </c>
    </row>
    <row r="8205" spans="1:5">
      <c r="A8205" s="242" t="s">
        <v>2214</v>
      </c>
      <c r="B8205" s="220">
        <v>54441</v>
      </c>
      <c r="C8205" s="242" t="s">
        <v>13618</v>
      </c>
      <c r="D8205" s="353"/>
      <c r="E8205" s="353">
        <v>27.135613656000007</v>
      </c>
    </row>
    <row r="8206" spans="1:5">
      <c r="A8206" s="242" t="s">
        <v>2216</v>
      </c>
      <c r="B8206" s="220">
        <v>54608</v>
      </c>
      <c r="C8206" s="242" t="s">
        <v>16542</v>
      </c>
      <c r="D8206" s="353"/>
      <c r="E8206" s="353">
        <v>268.63284916800006</v>
      </c>
    </row>
    <row r="8207" spans="1:5">
      <c r="A8207" s="242" t="s">
        <v>2217</v>
      </c>
      <c r="B8207" s="220">
        <v>54643</v>
      </c>
      <c r="C8207" s="242" t="s">
        <v>16542</v>
      </c>
      <c r="D8207" s="353"/>
      <c r="E8207" s="353">
        <v>37.110194064000012</v>
      </c>
    </row>
    <row r="8208" spans="1:5">
      <c r="A8208" s="242" t="s">
        <v>2219</v>
      </c>
      <c r="B8208" s="220">
        <v>54666</v>
      </c>
      <c r="C8208" s="242" t="s">
        <v>13622</v>
      </c>
      <c r="D8208" s="353"/>
      <c r="E8208" s="353">
        <v>123.13149422400002</v>
      </c>
    </row>
    <row r="8209" spans="1:5">
      <c r="A8209" s="242" t="s">
        <v>2220</v>
      </c>
      <c r="B8209" s="220">
        <v>54667</v>
      </c>
      <c r="C8209" s="242" t="s">
        <v>2062</v>
      </c>
      <c r="D8209" s="353"/>
      <c r="E8209" s="353">
        <v>66.428760312000023</v>
      </c>
    </row>
    <row r="8210" spans="1:5">
      <c r="A8210" s="242" t="s">
        <v>2221</v>
      </c>
      <c r="B8210" s="220">
        <v>54669</v>
      </c>
      <c r="C8210" s="242" t="s">
        <v>4955</v>
      </c>
      <c r="D8210" s="353"/>
      <c r="E8210" s="353">
        <v>390.55399344</v>
      </c>
    </row>
    <row r="8211" spans="1:5">
      <c r="A8211" s="242" t="s">
        <v>2223</v>
      </c>
      <c r="B8211" s="220">
        <v>54673</v>
      </c>
      <c r="C8211" s="242" t="s">
        <v>13519</v>
      </c>
      <c r="D8211" s="353"/>
      <c r="E8211" s="353">
        <v>291.09997015200008</v>
      </c>
    </row>
    <row r="8212" spans="1:5">
      <c r="A8212" s="242" t="s">
        <v>2224</v>
      </c>
      <c r="B8212" s="220">
        <v>54677</v>
      </c>
      <c r="C8212" s="242" t="s">
        <v>2066</v>
      </c>
      <c r="D8212" s="353"/>
      <c r="E8212" s="353">
        <v>221.46162112800005</v>
      </c>
    </row>
    <row r="8213" spans="1:5">
      <c r="A8213" s="242" t="s">
        <v>2226</v>
      </c>
      <c r="B8213" s="220">
        <v>54926</v>
      </c>
      <c r="C8213" s="242" t="s">
        <v>25520</v>
      </c>
      <c r="D8213" s="353"/>
      <c r="E8213" s="353">
        <v>562.06706565600018</v>
      </c>
    </row>
    <row r="8214" spans="1:5">
      <c r="A8214" s="242" t="s">
        <v>2228</v>
      </c>
      <c r="B8214" s="220">
        <v>55031</v>
      </c>
      <c r="C8214" s="242" t="s">
        <v>2069</v>
      </c>
      <c r="D8214" s="353"/>
      <c r="E8214" s="353">
        <v>12.308826744000003</v>
      </c>
    </row>
    <row r="8215" spans="1:5">
      <c r="A8215" s="242" t="s">
        <v>2230</v>
      </c>
      <c r="B8215" s="220">
        <v>55059</v>
      </c>
      <c r="C8215" s="242" t="s">
        <v>2071</v>
      </c>
      <c r="D8215" s="353"/>
      <c r="E8215" s="353">
        <v>5.6410953120000009</v>
      </c>
    </row>
    <row r="8216" spans="1:5">
      <c r="A8216" s="242" t="s">
        <v>2232</v>
      </c>
      <c r="B8216" s="220">
        <v>55061</v>
      </c>
      <c r="C8216" s="242" t="s">
        <v>2073</v>
      </c>
      <c r="D8216" s="353"/>
      <c r="E8216" s="353">
        <v>3.1123284480000004</v>
      </c>
    </row>
    <row r="8217" spans="1:5">
      <c r="A8217" s="242" t="s">
        <v>2234</v>
      </c>
      <c r="B8217" s="220">
        <v>55088</v>
      </c>
      <c r="C8217" s="242" t="s">
        <v>1624</v>
      </c>
      <c r="D8217" s="353"/>
      <c r="E8217" s="353">
        <v>44.501974128000008</v>
      </c>
    </row>
    <row r="8218" spans="1:5">
      <c r="A8218" s="242" t="s">
        <v>2236</v>
      </c>
      <c r="B8218" s="220">
        <v>55121</v>
      </c>
      <c r="C8218" s="242" t="s">
        <v>16542</v>
      </c>
      <c r="D8218" s="353"/>
      <c r="E8218" s="353">
        <v>41.973207264000017</v>
      </c>
    </row>
    <row r="8219" spans="1:5">
      <c r="A8219" s="242" t="s">
        <v>2238</v>
      </c>
      <c r="B8219" s="220">
        <v>55123</v>
      </c>
      <c r="C8219" s="242" t="s">
        <v>16542</v>
      </c>
      <c r="D8219" s="353"/>
      <c r="E8219" s="353">
        <v>76.641088032000013</v>
      </c>
    </row>
    <row r="8220" spans="1:5">
      <c r="A8220" s="242" t="s">
        <v>2239</v>
      </c>
      <c r="B8220" s="220">
        <v>55124</v>
      </c>
      <c r="C8220" s="242" t="s">
        <v>16542</v>
      </c>
      <c r="D8220" s="353"/>
      <c r="E8220" s="353">
        <v>64.77533582400001</v>
      </c>
    </row>
    <row r="8221" spans="1:5">
      <c r="A8221" s="242" t="s">
        <v>2241</v>
      </c>
      <c r="B8221" s="220">
        <v>55132</v>
      </c>
      <c r="C8221" s="242" t="s">
        <v>2079</v>
      </c>
      <c r="D8221" s="353"/>
      <c r="E8221" s="353">
        <v>37.736982432000005</v>
      </c>
    </row>
    <row r="8222" spans="1:5">
      <c r="A8222" s="242" t="s">
        <v>2243</v>
      </c>
      <c r="B8222" s="220">
        <v>55172</v>
      </c>
      <c r="C8222" s="242" t="s">
        <v>2081</v>
      </c>
      <c r="D8222" s="353"/>
      <c r="E8222" s="353">
        <v>1.6534244880000002</v>
      </c>
    </row>
    <row r="8223" spans="1:5">
      <c r="A8223" s="242" t="s">
        <v>2245</v>
      </c>
      <c r="B8223" s="220">
        <v>55173</v>
      </c>
      <c r="C8223" s="242" t="s">
        <v>2083</v>
      </c>
      <c r="D8223" s="353"/>
      <c r="E8223" s="353">
        <v>2.5287668640000005</v>
      </c>
    </row>
    <row r="8224" spans="1:5">
      <c r="A8224" s="242" t="s">
        <v>2247</v>
      </c>
      <c r="B8224" s="220">
        <v>55175</v>
      </c>
      <c r="C8224" s="242" t="s">
        <v>10362</v>
      </c>
      <c r="D8224" s="353"/>
      <c r="E8224" s="353">
        <v>4.2362248320000004</v>
      </c>
    </row>
    <row r="8225" spans="1:5">
      <c r="A8225" s="242" t="s">
        <v>2249</v>
      </c>
      <c r="B8225" s="220">
        <v>55176</v>
      </c>
      <c r="C8225" s="242" t="s">
        <v>10324</v>
      </c>
      <c r="D8225" s="353"/>
      <c r="E8225" s="353">
        <v>7.2945198000000007</v>
      </c>
    </row>
    <row r="8226" spans="1:5">
      <c r="A8226" s="242" t="s">
        <v>2251</v>
      </c>
      <c r="B8226" s="220">
        <v>55209</v>
      </c>
      <c r="C8226" s="242" t="s">
        <v>2087</v>
      </c>
      <c r="D8226" s="353"/>
      <c r="E8226" s="353">
        <v>2.3342463360000005</v>
      </c>
    </row>
    <row r="8227" spans="1:5">
      <c r="A8227" s="242" t="s">
        <v>2253</v>
      </c>
      <c r="B8227" s="220">
        <v>55349</v>
      </c>
      <c r="C8227" s="242" t="s">
        <v>13453</v>
      </c>
      <c r="D8227" s="353"/>
      <c r="E8227" s="353">
        <v>139.76299936800004</v>
      </c>
    </row>
    <row r="8228" spans="1:5">
      <c r="A8228" s="242" t="s">
        <v>2255</v>
      </c>
      <c r="B8228" s="220">
        <v>55369</v>
      </c>
      <c r="C8228" s="242" t="s">
        <v>2090</v>
      </c>
      <c r="D8228" s="353"/>
      <c r="E8228" s="353">
        <v>70.762245408000027</v>
      </c>
    </row>
    <row r="8229" spans="1:5">
      <c r="A8229" s="242" t="s">
        <v>2257</v>
      </c>
      <c r="B8229" s="220">
        <v>55599</v>
      </c>
      <c r="C8229" s="242" t="s">
        <v>24209</v>
      </c>
      <c r="D8229" s="353"/>
      <c r="E8229" s="353">
        <v>101.10744777600001</v>
      </c>
    </row>
    <row r="8230" spans="1:5">
      <c r="A8230" s="242" t="s">
        <v>2259</v>
      </c>
      <c r="B8230" s="220">
        <v>55657</v>
      </c>
      <c r="C8230" s="242" t="s">
        <v>2093</v>
      </c>
      <c r="D8230" s="353"/>
      <c r="E8230" s="353">
        <v>1760.6052989280004</v>
      </c>
    </row>
    <row r="8231" spans="1:5">
      <c r="A8231" s="242" t="s">
        <v>2261</v>
      </c>
      <c r="B8231" s="220">
        <v>55660</v>
      </c>
      <c r="C8231" s="242" t="s">
        <v>16947</v>
      </c>
      <c r="D8231" s="353"/>
      <c r="E8231" s="353">
        <v>2819.6723136240007</v>
      </c>
    </row>
    <row r="8232" spans="1:5">
      <c r="A8232" s="242" t="s">
        <v>2262</v>
      </c>
      <c r="B8232" s="220">
        <v>55661</v>
      </c>
      <c r="C8232" s="242" t="s">
        <v>2096</v>
      </c>
      <c r="D8232" s="353"/>
      <c r="E8232" s="353">
        <v>470.59919071200011</v>
      </c>
    </row>
    <row r="8233" spans="1:5">
      <c r="A8233" s="242" t="s">
        <v>2264</v>
      </c>
      <c r="B8233" s="220">
        <v>55662</v>
      </c>
      <c r="C8233" s="242" t="s">
        <v>2098</v>
      </c>
      <c r="D8233" s="353"/>
      <c r="E8233" s="353">
        <v>420.80193554400006</v>
      </c>
    </row>
    <row r="8234" spans="1:5">
      <c r="A8234" s="242" t="s">
        <v>2265</v>
      </c>
      <c r="B8234" s="220">
        <v>55663</v>
      </c>
      <c r="C8234" s="242" t="s">
        <v>16949</v>
      </c>
      <c r="D8234" s="353"/>
      <c r="E8234" s="353">
        <v>310.94106400800007</v>
      </c>
    </row>
    <row r="8235" spans="1:5">
      <c r="A8235" s="242" t="s">
        <v>2267</v>
      </c>
      <c r="B8235" s="220">
        <v>55664</v>
      </c>
      <c r="C8235" s="242" t="s">
        <v>2101</v>
      </c>
      <c r="D8235" s="353"/>
      <c r="E8235" s="353">
        <v>300.19920818400004</v>
      </c>
    </row>
    <row r="8236" spans="1:5">
      <c r="A8236" s="242" t="s">
        <v>2269</v>
      </c>
      <c r="B8236" s="220">
        <v>55665</v>
      </c>
      <c r="C8236" s="242" t="s">
        <v>2103</v>
      </c>
      <c r="D8236" s="353"/>
      <c r="E8236" s="353">
        <v>239.60606371200004</v>
      </c>
    </row>
    <row r="8237" spans="1:5">
      <c r="A8237" s="242" t="s">
        <v>2271</v>
      </c>
      <c r="B8237" s="220">
        <v>55666</v>
      </c>
      <c r="C8237" s="242" t="s">
        <v>10343</v>
      </c>
      <c r="D8237" s="353"/>
      <c r="E8237" s="353">
        <v>287.89038144</v>
      </c>
    </row>
    <row r="8238" spans="1:5">
      <c r="A8238" s="242" t="s">
        <v>2272</v>
      </c>
      <c r="B8238" s="220">
        <v>55668</v>
      </c>
      <c r="C8238" s="242" t="s">
        <v>10368</v>
      </c>
      <c r="D8238" s="353"/>
      <c r="E8238" s="353">
        <v>9.5315058720000021</v>
      </c>
    </row>
    <row r="8239" spans="1:5">
      <c r="A8239" s="242" t="s">
        <v>2273</v>
      </c>
      <c r="B8239" s="220">
        <v>55669</v>
      </c>
      <c r="C8239" s="242" t="s">
        <v>2107</v>
      </c>
      <c r="D8239" s="353"/>
      <c r="E8239" s="353">
        <v>98.330126904000011</v>
      </c>
    </row>
    <row r="8240" spans="1:5">
      <c r="A8240" s="242" t="s">
        <v>2274</v>
      </c>
      <c r="B8240" s="220">
        <v>55670</v>
      </c>
      <c r="C8240" s="242" t="s">
        <v>2109</v>
      </c>
      <c r="D8240" s="353"/>
      <c r="E8240" s="353">
        <v>117.393138648</v>
      </c>
    </row>
    <row r="8241" spans="1:5">
      <c r="A8241" s="242" t="s">
        <v>2275</v>
      </c>
      <c r="B8241" s="220">
        <v>55671</v>
      </c>
      <c r="C8241" s="242" t="s">
        <v>2111</v>
      </c>
      <c r="D8241" s="353"/>
      <c r="E8241" s="353">
        <v>1.7506847520000004</v>
      </c>
    </row>
    <row r="8242" spans="1:5">
      <c r="A8242" s="242" t="s">
        <v>2276</v>
      </c>
      <c r="B8242" s="220">
        <v>55672</v>
      </c>
      <c r="C8242" s="242" t="s">
        <v>2113</v>
      </c>
      <c r="D8242" s="353"/>
      <c r="E8242" s="353">
        <v>148.37593608000003</v>
      </c>
    </row>
    <row r="8243" spans="1:5">
      <c r="A8243" s="242" t="s">
        <v>2277</v>
      </c>
      <c r="B8243" s="220">
        <v>55673</v>
      </c>
      <c r="C8243" s="242" t="s">
        <v>2115</v>
      </c>
      <c r="D8243" s="353"/>
      <c r="E8243" s="353">
        <v>12.643834320000002</v>
      </c>
    </row>
    <row r="8244" spans="1:5">
      <c r="A8244" s="242" t="s">
        <v>2279</v>
      </c>
      <c r="B8244" s="220">
        <v>55674</v>
      </c>
      <c r="C8244" s="242" t="s">
        <v>2117</v>
      </c>
      <c r="D8244" s="353"/>
      <c r="E8244" s="353">
        <v>63.121911336000004</v>
      </c>
    </row>
    <row r="8245" spans="1:5">
      <c r="A8245" s="242" t="s">
        <v>2281</v>
      </c>
      <c r="B8245" s="220">
        <v>55676</v>
      </c>
      <c r="C8245" s="242" t="s">
        <v>2119</v>
      </c>
      <c r="D8245" s="353"/>
      <c r="E8245" s="353">
        <v>7.7375943360000026</v>
      </c>
    </row>
    <row r="8246" spans="1:5">
      <c r="A8246" s="242" t="s">
        <v>2282</v>
      </c>
      <c r="B8246" s="220">
        <v>55678</v>
      </c>
      <c r="C8246" s="242" t="s">
        <v>16945</v>
      </c>
      <c r="D8246" s="353"/>
      <c r="E8246" s="353">
        <v>7603.126617672001</v>
      </c>
    </row>
    <row r="8247" spans="1:5">
      <c r="A8247" s="242" t="s">
        <v>2284</v>
      </c>
      <c r="B8247" s="220">
        <v>55682</v>
      </c>
      <c r="C8247" s="242" t="s">
        <v>2122</v>
      </c>
      <c r="D8247" s="353"/>
      <c r="E8247" s="353">
        <v>2.3342463360000005</v>
      </c>
    </row>
    <row r="8248" spans="1:5">
      <c r="A8248" s="242" t="s">
        <v>2286</v>
      </c>
      <c r="B8248" s="220">
        <v>55718</v>
      </c>
      <c r="C8248" s="242" t="s">
        <v>24283</v>
      </c>
      <c r="D8248" s="353"/>
      <c r="E8248" s="353">
        <v>110.73621391200001</v>
      </c>
    </row>
    <row r="8249" spans="1:5">
      <c r="A8249" s="242" t="s">
        <v>2288</v>
      </c>
      <c r="B8249" s="220">
        <v>55850</v>
      </c>
      <c r="C8249" s="242" t="s">
        <v>29709</v>
      </c>
      <c r="D8249" s="353"/>
      <c r="E8249" s="353">
        <v>43.280817480000003</v>
      </c>
    </row>
    <row r="8250" spans="1:5">
      <c r="A8250" s="242" t="s">
        <v>2290</v>
      </c>
      <c r="B8250" s="220">
        <v>55926</v>
      </c>
      <c r="C8250" s="242" t="s">
        <v>2126</v>
      </c>
      <c r="D8250" s="353"/>
      <c r="E8250" s="353">
        <v>9180.4935792239994</v>
      </c>
    </row>
    <row r="8251" spans="1:5">
      <c r="A8251" s="242" t="s">
        <v>2292</v>
      </c>
      <c r="B8251" s="220">
        <v>55929</v>
      </c>
      <c r="C8251" s="242" t="s">
        <v>2128</v>
      </c>
      <c r="D8251" s="353"/>
      <c r="E8251" s="353">
        <v>2270.0113349759999</v>
      </c>
    </row>
    <row r="8252" spans="1:5">
      <c r="A8252" s="242" t="s">
        <v>2294</v>
      </c>
      <c r="B8252" s="220">
        <v>55930</v>
      </c>
      <c r="C8252" s="242" t="s">
        <v>2130</v>
      </c>
      <c r="D8252" s="353"/>
      <c r="E8252" s="353">
        <v>3255.4955566080012</v>
      </c>
    </row>
    <row r="8253" spans="1:5">
      <c r="A8253" s="242" t="s">
        <v>2296</v>
      </c>
      <c r="B8253" s="220">
        <v>55931</v>
      </c>
      <c r="C8253" s="242" t="s">
        <v>2132</v>
      </c>
      <c r="D8253" s="353"/>
      <c r="E8253" s="353">
        <v>465.05535566400005</v>
      </c>
    </row>
    <row r="8254" spans="1:5">
      <c r="A8254" s="242" t="s">
        <v>2297</v>
      </c>
      <c r="B8254" s="220">
        <v>55932</v>
      </c>
      <c r="C8254" s="242" t="s">
        <v>14831</v>
      </c>
      <c r="D8254" s="353"/>
      <c r="E8254" s="353">
        <v>279.38551168800001</v>
      </c>
    </row>
    <row r="8255" spans="1:5">
      <c r="A8255" s="242" t="s">
        <v>2298</v>
      </c>
      <c r="B8255" s="220">
        <v>55933</v>
      </c>
      <c r="C8255" s="242" t="s">
        <v>30546</v>
      </c>
      <c r="D8255" s="353"/>
      <c r="E8255" s="353">
        <v>15.950683296000003</v>
      </c>
    </row>
    <row r="8256" spans="1:5">
      <c r="A8256" s="242" t="s">
        <v>2300</v>
      </c>
      <c r="B8256" s="220">
        <v>56036</v>
      </c>
      <c r="C8256" s="242" t="s">
        <v>19054</v>
      </c>
      <c r="D8256" s="353"/>
      <c r="E8256" s="353">
        <v>424.88686663200008</v>
      </c>
    </row>
    <row r="8257" spans="1:5">
      <c r="A8257" s="242" t="s">
        <v>2302</v>
      </c>
      <c r="B8257" s="220">
        <v>56056</v>
      </c>
      <c r="C8257" s="242" t="s">
        <v>16589</v>
      </c>
      <c r="D8257" s="353"/>
      <c r="E8257" s="353">
        <v>12.643834320000002</v>
      </c>
    </row>
    <row r="8258" spans="1:5">
      <c r="A8258" s="242" t="s">
        <v>2303</v>
      </c>
      <c r="B8258" s="220">
        <v>56363</v>
      </c>
      <c r="C8258" s="242" t="s">
        <v>2138</v>
      </c>
      <c r="D8258" s="353"/>
      <c r="E8258" s="353">
        <v>100.85889376800002</v>
      </c>
    </row>
    <row r="8259" spans="1:5">
      <c r="A8259" s="242" t="s">
        <v>2304</v>
      </c>
      <c r="B8259" s="220">
        <v>56610</v>
      </c>
      <c r="C8259" s="242" t="s">
        <v>10703</v>
      </c>
      <c r="D8259" s="353"/>
      <c r="E8259" s="353">
        <v>35.110955304000015</v>
      </c>
    </row>
    <row r="8260" spans="1:5">
      <c r="A8260" s="242" t="s">
        <v>2306</v>
      </c>
      <c r="B8260" s="220">
        <v>56713</v>
      </c>
      <c r="C8260" s="242" t="s">
        <v>2141</v>
      </c>
      <c r="D8260" s="353"/>
      <c r="E8260" s="353">
        <v>4.765752936000001</v>
      </c>
    </row>
    <row r="8261" spans="1:5">
      <c r="A8261" s="242" t="s">
        <v>2308</v>
      </c>
      <c r="B8261" s="220">
        <v>56949</v>
      </c>
      <c r="C8261" s="242" t="s">
        <v>2143</v>
      </c>
      <c r="D8261" s="353"/>
      <c r="E8261" s="353">
        <v>3930.9680900880012</v>
      </c>
    </row>
    <row r="8262" spans="1:5">
      <c r="A8262" s="242" t="s">
        <v>2310</v>
      </c>
      <c r="B8262" s="220">
        <v>56950</v>
      </c>
      <c r="C8262" s="242" t="s">
        <v>2145</v>
      </c>
      <c r="D8262" s="353"/>
      <c r="E8262" s="353">
        <v>1771.6929690240004</v>
      </c>
    </row>
    <row r="8263" spans="1:5">
      <c r="A8263" s="242" t="s">
        <v>2312</v>
      </c>
      <c r="B8263" s="220">
        <v>56967</v>
      </c>
      <c r="C8263" s="242" t="s">
        <v>2147</v>
      </c>
      <c r="D8263" s="353"/>
      <c r="E8263" s="353">
        <v>18.479450160000006</v>
      </c>
    </row>
    <row r="8264" spans="1:5">
      <c r="A8264" s="242" t="s">
        <v>2314</v>
      </c>
      <c r="B8264" s="220">
        <v>56968</v>
      </c>
      <c r="C8264" s="242" t="s">
        <v>2149</v>
      </c>
      <c r="D8264" s="353"/>
      <c r="E8264" s="353">
        <v>68.427999072000006</v>
      </c>
    </row>
    <row r="8265" spans="1:5">
      <c r="A8265" s="242" t="s">
        <v>2315</v>
      </c>
      <c r="B8265" s="220">
        <v>56972</v>
      </c>
      <c r="C8265" s="242" t="s">
        <v>6292</v>
      </c>
      <c r="D8265" s="353"/>
      <c r="E8265" s="353">
        <v>40575.328716312004</v>
      </c>
    </row>
    <row r="8266" spans="1:5">
      <c r="A8266" s="242" t="s">
        <v>2317</v>
      </c>
      <c r="B8266" s="220">
        <v>56981</v>
      </c>
      <c r="C8266" s="242" t="s">
        <v>2152</v>
      </c>
      <c r="D8266" s="353"/>
      <c r="E8266" s="353">
        <v>381.35749514400004</v>
      </c>
    </row>
    <row r="8267" spans="1:5">
      <c r="A8267" s="242" t="s">
        <v>2319</v>
      </c>
      <c r="B8267" s="220">
        <v>56983</v>
      </c>
      <c r="C8267" s="242" t="s">
        <v>2154</v>
      </c>
      <c r="D8267" s="353"/>
      <c r="E8267" s="353">
        <v>3603.8385954720006</v>
      </c>
    </row>
    <row r="8268" spans="1:5">
      <c r="A8268" s="242" t="s">
        <v>2321</v>
      </c>
      <c r="B8268" s="220">
        <v>57083</v>
      </c>
      <c r="C8268" s="242" t="s">
        <v>2156</v>
      </c>
      <c r="D8268" s="353"/>
      <c r="E8268" s="353">
        <v>430.76570925600009</v>
      </c>
    </row>
    <row r="8269" spans="1:5">
      <c r="A8269" s="242" t="s">
        <v>2322</v>
      </c>
      <c r="B8269" s="220">
        <v>57088</v>
      </c>
      <c r="C8269" s="242" t="s">
        <v>24227</v>
      </c>
      <c r="D8269" s="353"/>
      <c r="E8269" s="353">
        <v>26.552052072000006</v>
      </c>
    </row>
    <row r="8270" spans="1:5">
      <c r="A8270" s="242" t="s">
        <v>2323</v>
      </c>
      <c r="B8270" s="220">
        <v>57093</v>
      </c>
      <c r="C8270" s="242" t="s">
        <v>24204</v>
      </c>
      <c r="D8270" s="353"/>
      <c r="E8270" s="353">
        <v>206.73209448000006</v>
      </c>
    </row>
    <row r="8271" spans="1:5">
      <c r="A8271" s="242" t="s">
        <v>2325</v>
      </c>
      <c r="B8271" s="220">
        <v>57094</v>
      </c>
      <c r="C8271" s="242" t="s">
        <v>24204</v>
      </c>
      <c r="D8271" s="353"/>
      <c r="E8271" s="353">
        <v>443.02050252000009</v>
      </c>
    </row>
    <row r="8272" spans="1:5">
      <c r="A8272" s="242" t="s">
        <v>2327</v>
      </c>
      <c r="B8272" s="220">
        <v>57095</v>
      </c>
      <c r="C8272" s="242" t="s">
        <v>24204</v>
      </c>
      <c r="D8272" s="353"/>
      <c r="E8272" s="353">
        <v>546.6999439440001</v>
      </c>
    </row>
    <row r="8273" spans="1:5">
      <c r="A8273" s="242" t="s">
        <v>2329</v>
      </c>
      <c r="B8273" s="220">
        <v>57104</v>
      </c>
      <c r="C8273" s="242" t="s">
        <v>7708</v>
      </c>
      <c r="D8273" s="353"/>
      <c r="E8273" s="353">
        <v>2.7773208720000007</v>
      </c>
    </row>
    <row r="8274" spans="1:5">
      <c r="A8274" s="242" t="s">
        <v>2330</v>
      </c>
      <c r="B8274" s="220">
        <v>57105</v>
      </c>
      <c r="C8274" s="242" t="s">
        <v>2163</v>
      </c>
      <c r="D8274" s="353"/>
      <c r="E8274" s="353">
        <v>252.00134402400005</v>
      </c>
    </row>
    <row r="8275" spans="1:5">
      <c r="A8275" s="242" t="s">
        <v>2332</v>
      </c>
      <c r="B8275" s="220">
        <v>57106</v>
      </c>
      <c r="C8275" s="242" t="s">
        <v>2165</v>
      </c>
      <c r="D8275" s="353"/>
      <c r="E8275" s="353">
        <v>7330.3656106320013</v>
      </c>
    </row>
    <row r="8276" spans="1:5">
      <c r="A8276" s="242" t="s">
        <v>2334</v>
      </c>
      <c r="B8276" s="220">
        <v>57107</v>
      </c>
      <c r="C8276" s="242" t="s">
        <v>7704</v>
      </c>
      <c r="D8276" s="353"/>
      <c r="E8276" s="353">
        <v>7343.7875270640016</v>
      </c>
    </row>
    <row r="8277" spans="1:5">
      <c r="A8277" s="242" t="s">
        <v>2335</v>
      </c>
      <c r="B8277" s="220">
        <v>57109</v>
      </c>
      <c r="C8277" s="242" t="s">
        <v>2168</v>
      </c>
      <c r="D8277" s="353"/>
      <c r="E8277" s="353">
        <v>3505.4112083040004</v>
      </c>
    </row>
    <row r="8278" spans="1:5">
      <c r="A8278" s="242" t="s">
        <v>2336</v>
      </c>
      <c r="B8278" s="220">
        <v>57113</v>
      </c>
      <c r="C8278" s="242" t="s">
        <v>2170</v>
      </c>
      <c r="D8278" s="353"/>
      <c r="E8278" s="353">
        <v>2977.0934542560008</v>
      </c>
    </row>
    <row r="8279" spans="1:5">
      <c r="A8279" s="242" t="s">
        <v>2337</v>
      </c>
      <c r="B8279" s="220">
        <v>57114</v>
      </c>
      <c r="C8279" s="242" t="s">
        <v>10368</v>
      </c>
      <c r="D8279" s="353"/>
      <c r="E8279" s="353">
        <v>4.4307453599999995</v>
      </c>
    </row>
    <row r="8280" spans="1:5">
      <c r="A8280" s="242" t="s">
        <v>2338</v>
      </c>
      <c r="B8280" s="220">
        <v>57116</v>
      </c>
      <c r="C8280" s="242" t="s">
        <v>10353</v>
      </c>
      <c r="D8280" s="353"/>
      <c r="E8280" s="353">
        <v>10.169100936000003</v>
      </c>
    </row>
    <row r="8281" spans="1:5">
      <c r="A8281" s="242" t="s">
        <v>2339</v>
      </c>
      <c r="B8281" s="220">
        <v>57117</v>
      </c>
      <c r="C8281" s="242" t="s">
        <v>10353</v>
      </c>
      <c r="D8281" s="353"/>
      <c r="E8281" s="353">
        <v>19.506086280000005</v>
      </c>
    </row>
    <row r="8282" spans="1:5">
      <c r="A8282" s="242" t="s">
        <v>2340</v>
      </c>
      <c r="B8282" s="220">
        <v>57118</v>
      </c>
      <c r="C8282" s="242" t="s">
        <v>10353</v>
      </c>
      <c r="D8282" s="353"/>
      <c r="E8282" s="353">
        <v>20.619175968</v>
      </c>
    </row>
    <row r="8283" spans="1:5">
      <c r="A8283" s="242" t="s">
        <v>2341</v>
      </c>
      <c r="B8283" s="220">
        <v>57121</v>
      </c>
      <c r="C8283" s="242" t="s">
        <v>2176</v>
      </c>
      <c r="D8283" s="353"/>
      <c r="E8283" s="353">
        <v>47.268488304000009</v>
      </c>
    </row>
    <row r="8284" spans="1:5">
      <c r="A8284" s="242" t="s">
        <v>2343</v>
      </c>
      <c r="B8284" s="220">
        <v>57192</v>
      </c>
      <c r="C8284" s="242" t="s">
        <v>2178</v>
      </c>
      <c r="D8284" s="353"/>
      <c r="E8284" s="353">
        <v>3288.6180798480009</v>
      </c>
    </row>
    <row r="8285" spans="1:5">
      <c r="A8285" s="242" t="s">
        <v>2345</v>
      </c>
      <c r="B8285" s="220">
        <v>57195</v>
      </c>
      <c r="C8285" s="242" t="s">
        <v>2180</v>
      </c>
      <c r="D8285" s="353"/>
      <c r="E8285" s="353">
        <v>1162.7032293360003</v>
      </c>
    </row>
    <row r="8286" spans="1:5">
      <c r="A8286" s="242" t="s">
        <v>2347</v>
      </c>
      <c r="B8286" s="220">
        <v>57196</v>
      </c>
      <c r="C8286" s="242" t="s">
        <v>2182</v>
      </c>
      <c r="D8286" s="353"/>
      <c r="E8286" s="353">
        <v>1013.2142035680002</v>
      </c>
    </row>
    <row r="8287" spans="1:5">
      <c r="A8287" s="242" t="s">
        <v>2349</v>
      </c>
      <c r="B8287" s="220">
        <v>57226</v>
      </c>
      <c r="C8287" s="242" t="s">
        <v>2184</v>
      </c>
      <c r="D8287" s="353"/>
      <c r="E8287" s="353">
        <v>98771.883023088012</v>
      </c>
    </row>
    <row r="8288" spans="1:5">
      <c r="A8288" s="242" t="s">
        <v>2351</v>
      </c>
      <c r="B8288" s="220" t="s">
        <v>2186</v>
      </c>
      <c r="C8288" s="242" t="s">
        <v>2187</v>
      </c>
      <c r="D8288" s="353"/>
      <c r="E8288" s="353">
        <v>0</v>
      </c>
    </row>
    <row r="8289" spans="1:5">
      <c r="A8289" s="242" t="s">
        <v>2353</v>
      </c>
      <c r="B8289" s="220">
        <v>57244</v>
      </c>
      <c r="C8289" s="242" t="s">
        <v>10353</v>
      </c>
      <c r="D8289" s="353"/>
      <c r="E8289" s="353">
        <v>20.284168392000005</v>
      </c>
    </row>
    <row r="8290" spans="1:5">
      <c r="A8290" s="242" t="s">
        <v>2354</v>
      </c>
      <c r="B8290" s="220">
        <v>57475</v>
      </c>
      <c r="C8290" s="242" t="s">
        <v>2190</v>
      </c>
      <c r="D8290" s="353"/>
      <c r="E8290" s="353">
        <v>0.54033480000000012</v>
      </c>
    </row>
    <row r="8291" spans="1:5">
      <c r="A8291" s="242" t="s">
        <v>2356</v>
      </c>
      <c r="B8291" s="220">
        <v>57633</v>
      </c>
      <c r="C8291" s="242" t="s">
        <v>2192</v>
      </c>
      <c r="D8291" s="353"/>
      <c r="E8291" s="353">
        <v>1182.8361039840001</v>
      </c>
    </row>
    <row r="8292" spans="1:5">
      <c r="A8292" s="242" t="s">
        <v>2357</v>
      </c>
      <c r="B8292" s="220">
        <v>57675</v>
      </c>
      <c r="C8292" s="242" t="s">
        <v>2194</v>
      </c>
      <c r="D8292" s="353"/>
      <c r="E8292" s="353">
        <v>83048.107923000032</v>
      </c>
    </row>
    <row r="8293" spans="1:5">
      <c r="A8293" s="242" t="s">
        <v>2358</v>
      </c>
      <c r="B8293" s="220" t="s">
        <v>2196</v>
      </c>
      <c r="C8293" s="242" t="s">
        <v>2197</v>
      </c>
      <c r="D8293" s="353"/>
      <c r="E8293" s="353">
        <v>0</v>
      </c>
    </row>
    <row r="8294" spans="1:5">
      <c r="A8294" s="242" t="s">
        <v>2360</v>
      </c>
      <c r="B8294" s="220">
        <v>57703</v>
      </c>
      <c r="C8294" s="242" t="s">
        <v>2199</v>
      </c>
      <c r="D8294" s="353"/>
      <c r="E8294" s="353">
        <v>8122.6477211760011</v>
      </c>
    </row>
    <row r="8295" spans="1:5">
      <c r="A8295" s="242" t="s">
        <v>2362</v>
      </c>
      <c r="B8295" s="220">
        <v>57704</v>
      </c>
      <c r="C8295" s="242" t="s">
        <v>7684</v>
      </c>
      <c r="D8295" s="353"/>
      <c r="E8295" s="353">
        <v>4335.1385204880016</v>
      </c>
    </row>
    <row r="8296" spans="1:5">
      <c r="A8296" s="242" t="s">
        <v>2363</v>
      </c>
      <c r="B8296" s="220">
        <v>57705</v>
      </c>
      <c r="C8296" s="242" t="s">
        <v>15828</v>
      </c>
      <c r="D8296" s="353"/>
      <c r="E8296" s="353">
        <v>1195.9122061440003</v>
      </c>
    </row>
    <row r="8297" spans="1:5">
      <c r="A8297" s="242" t="s">
        <v>2364</v>
      </c>
      <c r="B8297" s="220">
        <v>57883</v>
      </c>
      <c r="C8297" s="242" t="s">
        <v>2203</v>
      </c>
      <c r="D8297" s="353"/>
      <c r="E8297" s="353">
        <v>4.6684926720000011</v>
      </c>
    </row>
    <row r="8298" spans="1:5">
      <c r="A8298" s="242" t="s">
        <v>2365</v>
      </c>
      <c r="B8298" s="220">
        <v>57889</v>
      </c>
      <c r="C8298" s="242" t="s">
        <v>2205</v>
      </c>
      <c r="D8298" s="353"/>
      <c r="E8298" s="353">
        <v>5.6410953120000009</v>
      </c>
    </row>
    <row r="8299" spans="1:5">
      <c r="A8299" s="242" t="s">
        <v>2366</v>
      </c>
      <c r="B8299" s="220">
        <v>57910</v>
      </c>
      <c r="C8299" s="242" t="s">
        <v>14783</v>
      </c>
      <c r="D8299" s="353"/>
      <c r="E8299" s="353">
        <v>1622.4524972640002</v>
      </c>
    </row>
    <row r="8300" spans="1:5">
      <c r="A8300" s="242" t="s">
        <v>2368</v>
      </c>
      <c r="B8300" s="220">
        <v>58295</v>
      </c>
      <c r="C8300" s="242" t="s">
        <v>7935</v>
      </c>
      <c r="D8300" s="353"/>
      <c r="E8300" s="353">
        <v>621.29856643199992</v>
      </c>
    </row>
    <row r="8301" spans="1:5">
      <c r="A8301" s="242" t="s">
        <v>2370</v>
      </c>
      <c r="B8301" s="220">
        <v>59078</v>
      </c>
      <c r="C8301" s="242" t="s">
        <v>2209</v>
      </c>
      <c r="D8301" s="353"/>
      <c r="E8301" s="353">
        <v>1.1238963840000005</v>
      </c>
    </row>
    <row r="8302" spans="1:5">
      <c r="A8302" s="242" t="s">
        <v>2372</v>
      </c>
      <c r="B8302" s="220">
        <v>59105</v>
      </c>
      <c r="C8302" s="242" t="s">
        <v>2211</v>
      </c>
      <c r="D8302" s="353"/>
      <c r="E8302" s="353">
        <v>1.221156648</v>
      </c>
    </row>
    <row r="8303" spans="1:5">
      <c r="A8303" s="242" t="s">
        <v>2373</v>
      </c>
      <c r="B8303" s="220">
        <v>59272</v>
      </c>
      <c r="C8303" s="242" t="s">
        <v>16595</v>
      </c>
      <c r="D8303" s="353"/>
      <c r="E8303" s="353">
        <v>2.7773208720000007</v>
      </c>
    </row>
    <row r="8304" spans="1:5">
      <c r="A8304" s="242" t="s">
        <v>2374</v>
      </c>
      <c r="B8304" s="220">
        <v>59336</v>
      </c>
      <c r="C8304" s="242" t="s">
        <v>10047</v>
      </c>
      <c r="D8304" s="353"/>
      <c r="E8304" s="353">
        <v>0.7780821120000001</v>
      </c>
    </row>
    <row r="8305" spans="1:5">
      <c r="A8305" s="242" t="s">
        <v>2375</v>
      </c>
      <c r="B8305" s="220">
        <v>59659</v>
      </c>
      <c r="C8305" s="242" t="s">
        <v>2215</v>
      </c>
      <c r="D8305" s="353"/>
      <c r="E8305" s="353">
        <v>1062.3738636720004</v>
      </c>
    </row>
    <row r="8306" spans="1:5">
      <c r="A8306" s="242" t="s">
        <v>2376</v>
      </c>
      <c r="B8306" s="220">
        <v>59812</v>
      </c>
      <c r="C8306" s="242" t="s">
        <v>10428</v>
      </c>
      <c r="D8306" s="353"/>
      <c r="E8306" s="353">
        <v>5454.6041591280018</v>
      </c>
    </row>
    <row r="8307" spans="1:5">
      <c r="A8307" s="242" t="s">
        <v>2378</v>
      </c>
      <c r="B8307" s="220">
        <v>59829</v>
      </c>
      <c r="C8307" s="242" t="s">
        <v>2218</v>
      </c>
      <c r="D8307" s="353"/>
      <c r="E8307" s="353">
        <v>443.02050252000009</v>
      </c>
    </row>
    <row r="8308" spans="1:5">
      <c r="A8308" s="242" t="s">
        <v>2380</v>
      </c>
      <c r="B8308" s="220">
        <v>59878</v>
      </c>
      <c r="C8308" s="242" t="s">
        <v>14783</v>
      </c>
      <c r="D8308" s="353"/>
      <c r="E8308" s="353">
        <v>3841.8344614800008</v>
      </c>
    </row>
    <row r="8309" spans="1:5">
      <c r="A8309" s="242" t="s">
        <v>2382</v>
      </c>
      <c r="B8309" s="220">
        <v>59956</v>
      </c>
      <c r="C8309" s="242" t="s">
        <v>10695</v>
      </c>
      <c r="D8309" s="353"/>
      <c r="E8309" s="353">
        <v>66.87183484800002</v>
      </c>
    </row>
    <row r="8310" spans="1:5">
      <c r="A8310" s="242" t="s">
        <v>2384</v>
      </c>
      <c r="B8310" s="220">
        <v>59979</v>
      </c>
      <c r="C8310" s="242" t="s">
        <v>2222</v>
      </c>
      <c r="D8310" s="353"/>
      <c r="E8310" s="353">
        <v>3.9876708240000007</v>
      </c>
    </row>
    <row r="8311" spans="1:5">
      <c r="A8311" s="242" t="s">
        <v>2386</v>
      </c>
      <c r="B8311" s="220">
        <v>59987</v>
      </c>
      <c r="C8311" s="242" t="s">
        <v>11281</v>
      </c>
      <c r="D8311" s="353"/>
      <c r="E8311" s="353">
        <v>4.4307453599999995</v>
      </c>
    </row>
    <row r="8312" spans="1:5">
      <c r="A8312" s="242" t="s">
        <v>2388</v>
      </c>
      <c r="B8312" s="220">
        <v>59991</v>
      </c>
      <c r="C8312" s="242" t="s">
        <v>2225</v>
      </c>
      <c r="D8312" s="353"/>
      <c r="E8312" s="353">
        <v>866.15668440000013</v>
      </c>
    </row>
    <row r="8313" spans="1:5">
      <c r="A8313" s="242" t="s">
        <v>2390</v>
      </c>
      <c r="B8313" s="220">
        <v>59992</v>
      </c>
      <c r="C8313" s="242" t="s">
        <v>2227</v>
      </c>
      <c r="D8313" s="353"/>
      <c r="E8313" s="353">
        <v>640.12383086400007</v>
      </c>
    </row>
    <row r="8314" spans="1:5">
      <c r="A8314" s="242" t="s">
        <v>2391</v>
      </c>
      <c r="B8314" s="220">
        <v>59994</v>
      </c>
      <c r="C8314" s="242" t="s">
        <v>2229</v>
      </c>
      <c r="D8314" s="353"/>
      <c r="E8314" s="353">
        <v>2240.0984004480006</v>
      </c>
    </row>
    <row r="8315" spans="1:5">
      <c r="A8315" s="242" t="s">
        <v>2393</v>
      </c>
      <c r="B8315" s="220">
        <v>59995</v>
      </c>
      <c r="C8315" s="242" t="s">
        <v>2231</v>
      </c>
      <c r="D8315" s="353"/>
      <c r="E8315" s="353">
        <v>2782.2271119840007</v>
      </c>
    </row>
    <row r="8316" spans="1:5">
      <c r="A8316" s="242" t="s">
        <v>2395</v>
      </c>
      <c r="B8316" s="220">
        <v>60074</v>
      </c>
      <c r="C8316" s="242" t="s">
        <v>2233</v>
      </c>
      <c r="D8316" s="353"/>
      <c r="E8316" s="353">
        <v>18.284929632000001</v>
      </c>
    </row>
    <row r="8317" spans="1:5">
      <c r="A8317" s="242" t="s">
        <v>2396</v>
      </c>
      <c r="B8317" s="220">
        <v>60086</v>
      </c>
      <c r="C8317" s="242" t="s">
        <v>2235</v>
      </c>
      <c r="D8317" s="353"/>
      <c r="E8317" s="353">
        <v>166.41231170400002</v>
      </c>
    </row>
    <row r="8318" spans="1:5">
      <c r="A8318" s="242" t="s">
        <v>2398</v>
      </c>
      <c r="B8318" s="220">
        <v>60137</v>
      </c>
      <c r="C8318" s="242" t="s">
        <v>2237</v>
      </c>
      <c r="D8318" s="353"/>
      <c r="E8318" s="353">
        <v>0.9726026400000003</v>
      </c>
    </row>
    <row r="8319" spans="1:5">
      <c r="A8319" s="242" t="s">
        <v>2399</v>
      </c>
      <c r="B8319" s="220">
        <v>60157</v>
      </c>
      <c r="C8319" s="242" t="s">
        <v>15828</v>
      </c>
      <c r="D8319" s="353"/>
      <c r="E8319" s="353">
        <v>537.80603313600011</v>
      </c>
    </row>
    <row r="8320" spans="1:5">
      <c r="A8320" s="242" t="s">
        <v>2401</v>
      </c>
      <c r="B8320" s="220">
        <v>60632</v>
      </c>
      <c r="C8320" s="242" t="s">
        <v>2240</v>
      </c>
      <c r="D8320" s="353"/>
      <c r="E8320" s="353">
        <v>9660.3757218000028</v>
      </c>
    </row>
    <row r="8321" spans="1:5">
      <c r="A8321" s="242" t="s">
        <v>2403</v>
      </c>
      <c r="B8321" s="220">
        <v>60673</v>
      </c>
      <c r="C8321" s="242" t="s">
        <v>2242</v>
      </c>
      <c r="D8321" s="353"/>
      <c r="E8321" s="353">
        <v>38.417804279999999</v>
      </c>
    </row>
    <row r="8322" spans="1:5">
      <c r="A8322" s="242" t="s">
        <v>2404</v>
      </c>
      <c r="B8322" s="220">
        <v>60991</v>
      </c>
      <c r="C8322" s="242" t="s">
        <v>2244</v>
      </c>
      <c r="D8322" s="353"/>
      <c r="E8322" s="353">
        <v>341.63208064800006</v>
      </c>
    </row>
    <row r="8323" spans="1:5">
      <c r="A8323" s="242" t="s">
        <v>2406</v>
      </c>
      <c r="B8323" s="220">
        <v>60992</v>
      </c>
      <c r="C8323" s="242" t="s">
        <v>2246</v>
      </c>
      <c r="D8323" s="353"/>
      <c r="E8323" s="353">
        <v>285.12386726400001</v>
      </c>
    </row>
    <row r="8324" spans="1:5">
      <c r="A8324" s="242" t="s">
        <v>2407</v>
      </c>
      <c r="B8324" s="220">
        <v>60993</v>
      </c>
      <c r="C8324" s="242" t="s">
        <v>2248</v>
      </c>
      <c r="D8324" s="353"/>
      <c r="E8324" s="353">
        <v>284.15126462400002</v>
      </c>
    </row>
    <row r="8325" spans="1:5">
      <c r="A8325" s="242" t="s">
        <v>2408</v>
      </c>
      <c r="B8325" s="220">
        <v>61125</v>
      </c>
      <c r="C8325" s="242" t="s">
        <v>2250</v>
      </c>
      <c r="D8325" s="353"/>
      <c r="E8325" s="353">
        <v>15.518415456000003</v>
      </c>
    </row>
    <row r="8326" spans="1:5">
      <c r="A8326" s="242" t="s">
        <v>2410</v>
      </c>
      <c r="B8326" s="220">
        <v>61253</v>
      </c>
      <c r="C8326" s="242" t="s">
        <v>2252</v>
      </c>
      <c r="D8326" s="353"/>
      <c r="E8326" s="353">
        <v>109.08278942400003</v>
      </c>
    </row>
    <row r="8327" spans="1:5">
      <c r="A8327" s="242" t="s">
        <v>2412</v>
      </c>
      <c r="B8327" s="220">
        <v>61298</v>
      </c>
      <c r="C8327" s="242" t="s">
        <v>2254</v>
      </c>
      <c r="D8327" s="353"/>
      <c r="E8327" s="353">
        <v>1.4589039600000004</v>
      </c>
    </row>
    <row r="8328" spans="1:5">
      <c r="A8328" s="242" t="s">
        <v>16691</v>
      </c>
      <c r="B8328" s="220">
        <v>61457</v>
      </c>
      <c r="C8328" s="242" t="s">
        <v>2256</v>
      </c>
      <c r="D8328" s="353"/>
      <c r="E8328" s="353">
        <v>8.4184161840000016</v>
      </c>
    </row>
    <row r="8329" spans="1:5">
      <c r="A8329" s="242" t="s">
        <v>16693</v>
      </c>
      <c r="B8329" s="220">
        <v>61475</v>
      </c>
      <c r="C8329" s="242" t="s">
        <v>2258</v>
      </c>
      <c r="D8329" s="353"/>
      <c r="E8329" s="353">
        <v>10054.377051264002</v>
      </c>
    </row>
    <row r="8330" spans="1:5">
      <c r="A8330" s="242" t="s">
        <v>16695</v>
      </c>
      <c r="B8330" s="220">
        <v>61487</v>
      </c>
      <c r="C8330" s="242" t="s">
        <v>2260</v>
      </c>
      <c r="D8330" s="353"/>
      <c r="E8330" s="353">
        <v>115.93423468800003</v>
      </c>
    </row>
    <row r="8331" spans="1:5">
      <c r="A8331" s="242" t="s">
        <v>16696</v>
      </c>
      <c r="B8331" s="220">
        <v>61811</v>
      </c>
      <c r="C8331" s="242" t="s">
        <v>7743</v>
      </c>
      <c r="D8331" s="353"/>
      <c r="E8331" s="353">
        <v>67.887664272000009</v>
      </c>
    </row>
    <row r="8332" spans="1:5">
      <c r="A8332" s="242" t="s">
        <v>16697</v>
      </c>
      <c r="B8332" s="220">
        <v>61843</v>
      </c>
      <c r="C8332" s="242" t="s">
        <v>2263</v>
      </c>
      <c r="D8332" s="353"/>
      <c r="E8332" s="353">
        <v>122.256151848</v>
      </c>
    </row>
    <row r="8333" spans="1:5">
      <c r="A8333" s="242" t="s">
        <v>16698</v>
      </c>
      <c r="B8333" s="220">
        <v>61887</v>
      </c>
      <c r="C8333" s="242" t="s">
        <v>14880</v>
      </c>
      <c r="D8333" s="353"/>
      <c r="E8333" s="353">
        <v>1907.2305502560002</v>
      </c>
    </row>
    <row r="8334" spans="1:5">
      <c r="A8334" s="242" t="s">
        <v>16699</v>
      </c>
      <c r="B8334" s="220">
        <v>61901</v>
      </c>
      <c r="C8334" s="242" t="s">
        <v>2266</v>
      </c>
      <c r="D8334" s="353"/>
      <c r="E8334" s="353">
        <v>3425.9927994000004</v>
      </c>
    </row>
    <row r="8335" spans="1:5">
      <c r="A8335" s="242" t="s">
        <v>16700</v>
      </c>
      <c r="B8335" s="220">
        <v>61942</v>
      </c>
      <c r="C8335" s="242" t="s">
        <v>2268</v>
      </c>
      <c r="D8335" s="353"/>
      <c r="E8335" s="353">
        <v>1216.9204231680003</v>
      </c>
    </row>
    <row r="8336" spans="1:5">
      <c r="A8336" s="242" t="s">
        <v>16702</v>
      </c>
      <c r="B8336" s="220">
        <v>62064</v>
      </c>
      <c r="C8336" s="242" t="s">
        <v>2270</v>
      </c>
      <c r="D8336" s="353"/>
      <c r="E8336" s="353">
        <v>2728.9825207920003</v>
      </c>
    </row>
    <row r="8337" spans="1:5">
      <c r="A8337" s="242" t="s">
        <v>16704</v>
      </c>
      <c r="B8337" s="220">
        <v>62069</v>
      </c>
      <c r="C8337" s="242" t="s">
        <v>16542</v>
      </c>
      <c r="D8337" s="353"/>
      <c r="E8337" s="353">
        <v>248.16496694400004</v>
      </c>
    </row>
    <row r="8338" spans="1:5">
      <c r="A8338" s="242" t="s">
        <v>16705</v>
      </c>
      <c r="B8338" s="220">
        <v>62353</v>
      </c>
      <c r="C8338" s="242" t="s">
        <v>14783</v>
      </c>
      <c r="D8338" s="353"/>
      <c r="E8338" s="353">
        <v>707.23341302400013</v>
      </c>
    </row>
    <row r="8339" spans="1:5">
      <c r="A8339" s="242" t="s">
        <v>16706</v>
      </c>
      <c r="B8339" s="220">
        <v>62375</v>
      </c>
      <c r="C8339" s="242" t="s">
        <v>645</v>
      </c>
      <c r="D8339" s="353"/>
      <c r="E8339" s="353">
        <v>920.71969250400014</v>
      </c>
    </row>
    <row r="8340" spans="1:5">
      <c r="A8340" s="242" t="s">
        <v>16707</v>
      </c>
      <c r="B8340" s="220">
        <v>62443</v>
      </c>
      <c r="C8340" s="242" t="s">
        <v>15828</v>
      </c>
      <c r="D8340" s="353"/>
      <c r="E8340" s="353">
        <v>2570.7400712640001</v>
      </c>
    </row>
    <row r="8341" spans="1:5">
      <c r="A8341" s="242" t="s">
        <v>16708</v>
      </c>
      <c r="B8341" s="220">
        <v>62444</v>
      </c>
      <c r="C8341" s="242" t="s">
        <v>28536</v>
      </c>
      <c r="D8341" s="353"/>
      <c r="E8341" s="353">
        <v>1568.1812699520001</v>
      </c>
    </row>
    <row r="8342" spans="1:5">
      <c r="A8342" s="242" t="s">
        <v>16710</v>
      </c>
      <c r="B8342" s="220">
        <v>62445</v>
      </c>
      <c r="C8342" s="242" t="s">
        <v>28538</v>
      </c>
      <c r="D8342" s="353"/>
      <c r="E8342" s="353">
        <v>605.93144472000017</v>
      </c>
    </row>
    <row r="8343" spans="1:5">
      <c r="A8343" s="242" t="s">
        <v>16712</v>
      </c>
      <c r="B8343" s="220">
        <v>62446</v>
      </c>
      <c r="C8343" s="242" t="s">
        <v>2278</v>
      </c>
      <c r="D8343" s="353"/>
      <c r="E8343" s="353">
        <v>622.32520255200018</v>
      </c>
    </row>
    <row r="8344" spans="1:5">
      <c r="A8344" s="242" t="s">
        <v>16714</v>
      </c>
      <c r="B8344" s="220">
        <v>62589</v>
      </c>
      <c r="C8344" s="242" t="s">
        <v>2280</v>
      </c>
      <c r="D8344" s="353"/>
      <c r="E8344" s="353">
        <v>8396.2840705920025</v>
      </c>
    </row>
    <row r="8345" spans="1:5">
      <c r="A8345" s="242" t="s">
        <v>16716</v>
      </c>
      <c r="B8345" s="220">
        <v>62590</v>
      </c>
      <c r="C8345" s="242" t="s">
        <v>7935</v>
      </c>
      <c r="D8345" s="353"/>
      <c r="E8345" s="353">
        <v>287.69586091200006</v>
      </c>
    </row>
    <row r="8346" spans="1:5">
      <c r="A8346" s="242" t="s">
        <v>16717</v>
      </c>
      <c r="B8346" s="220">
        <v>62602</v>
      </c>
      <c r="C8346" s="242" t="s">
        <v>2283</v>
      </c>
      <c r="D8346" s="353"/>
      <c r="E8346" s="353">
        <v>4221.6357924000004</v>
      </c>
    </row>
    <row r="8347" spans="1:5">
      <c r="A8347" s="242" t="s">
        <v>16718</v>
      </c>
      <c r="B8347" s="220">
        <v>62641</v>
      </c>
      <c r="C8347" s="242" t="s">
        <v>2285</v>
      </c>
      <c r="D8347" s="353"/>
      <c r="E8347" s="353">
        <v>971.68407084000023</v>
      </c>
    </row>
    <row r="8348" spans="1:5">
      <c r="A8348" s="242" t="s">
        <v>16719</v>
      </c>
      <c r="B8348" s="220">
        <v>62642</v>
      </c>
      <c r="C8348" s="242" t="s">
        <v>2287</v>
      </c>
      <c r="D8348" s="353"/>
      <c r="E8348" s="353">
        <v>1030.5697573440002</v>
      </c>
    </row>
    <row r="8349" spans="1:5">
      <c r="A8349" s="242" t="s">
        <v>16721</v>
      </c>
      <c r="B8349" s="220">
        <v>62643</v>
      </c>
      <c r="C8349" s="242" t="s">
        <v>2289</v>
      </c>
      <c r="D8349" s="353"/>
      <c r="E8349" s="353">
        <v>5145.0247388160024</v>
      </c>
    </row>
    <row r="8350" spans="1:5">
      <c r="A8350" s="242" t="s">
        <v>16723</v>
      </c>
      <c r="B8350" s="220">
        <v>62644</v>
      </c>
      <c r="C8350" s="242" t="s">
        <v>2291</v>
      </c>
      <c r="D8350" s="353"/>
      <c r="E8350" s="353">
        <v>1008.4484506320001</v>
      </c>
    </row>
    <row r="8351" spans="1:5">
      <c r="A8351" s="242" t="s">
        <v>16725</v>
      </c>
      <c r="B8351" s="220">
        <v>62646</v>
      </c>
      <c r="C8351" s="242" t="s">
        <v>2293</v>
      </c>
      <c r="D8351" s="353"/>
      <c r="E8351" s="353">
        <v>8526.2778167760025</v>
      </c>
    </row>
    <row r="8352" spans="1:5">
      <c r="A8352" s="242" t="s">
        <v>16727</v>
      </c>
      <c r="B8352" s="220">
        <v>62652</v>
      </c>
      <c r="C8352" s="242" t="s">
        <v>2295</v>
      </c>
      <c r="D8352" s="353"/>
      <c r="E8352" s="353">
        <v>5408.9890953120021</v>
      </c>
    </row>
    <row r="8353" spans="1:5">
      <c r="A8353" s="242" t="s">
        <v>16729</v>
      </c>
      <c r="B8353" s="220">
        <v>62724</v>
      </c>
      <c r="C8353" s="242" t="s">
        <v>16542</v>
      </c>
      <c r="D8353" s="353"/>
      <c r="E8353" s="353">
        <v>153.67121711999999</v>
      </c>
    </row>
    <row r="8354" spans="1:5">
      <c r="A8354" s="242" t="s">
        <v>16730</v>
      </c>
      <c r="B8354" s="220">
        <v>62725</v>
      </c>
      <c r="C8354" s="242" t="s">
        <v>16542</v>
      </c>
      <c r="D8354" s="353"/>
      <c r="E8354" s="353">
        <v>232.11702338400005</v>
      </c>
    </row>
    <row r="8355" spans="1:5">
      <c r="A8355" s="242" t="s">
        <v>16732</v>
      </c>
      <c r="B8355" s="220">
        <v>62729</v>
      </c>
      <c r="C8355" s="242" t="s">
        <v>2299</v>
      </c>
      <c r="D8355" s="353"/>
      <c r="E8355" s="353">
        <v>1424.8628676000003</v>
      </c>
    </row>
    <row r="8356" spans="1:5">
      <c r="A8356" s="242" t="s">
        <v>16733</v>
      </c>
      <c r="B8356" s="220">
        <v>62730</v>
      </c>
      <c r="C8356" s="242" t="s">
        <v>2301</v>
      </c>
      <c r="D8356" s="353"/>
      <c r="E8356" s="353">
        <v>3271.4462399040003</v>
      </c>
    </row>
    <row r="8357" spans="1:5">
      <c r="A8357" s="242" t="s">
        <v>16735</v>
      </c>
      <c r="B8357" s="220">
        <v>62731</v>
      </c>
      <c r="C8357" s="242" t="s">
        <v>371</v>
      </c>
      <c r="D8357" s="353"/>
      <c r="E8357" s="353">
        <v>5813.3972730240012</v>
      </c>
    </row>
    <row r="8358" spans="1:5">
      <c r="A8358" s="242" t="s">
        <v>16737</v>
      </c>
      <c r="B8358" s="220">
        <v>62787</v>
      </c>
      <c r="C8358" s="242" t="s">
        <v>14736</v>
      </c>
      <c r="D8358" s="353"/>
      <c r="E8358" s="353">
        <v>381.35749514400004</v>
      </c>
    </row>
    <row r="8359" spans="1:5">
      <c r="A8359" s="242" t="s">
        <v>16739</v>
      </c>
      <c r="B8359" s="220">
        <v>62893</v>
      </c>
      <c r="C8359" s="242" t="s">
        <v>2305</v>
      </c>
      <c r="D8359" s="353"/>
      <c r="E8359" s="353">
        <v>16.631505144000002</v>
      </c>
    </row>
    <row r="8360" spans="1:5">
      <c r="A8360" s="242" t="s">
        <v>16741</v>
      </c>
      <c r="B8360" s="220">
        <v>62895</v>
      </c>
      <c r="C8360" s="242" t="s">
        <v>2307</v>
      </c>
      <c r="D8360" s="353"/>
      <c r="E8360" s="353">
        <v>2885.4202520880008</v>
      </c>
    </row>
    <row r="8361" spans="1:5">
      <c r="A8361" s="242" t="s">
        <v>16742</v>
      </c>
      <c r="B8361" s="220">
        <v>62896</v>
      </c>
      <c r="C8361" s="242" t="s">
        <v>2309</v>
      </c>
      <c r="D8361" s="353"/>
      <c r="E8361" s="353">
        <v>591.29917833600007</v>
      </c>
    </row>
    <row r="8362" spans="1:5">
      <c r="A8362" s="242" t="s">
        <v>16744</v>
      </c>
      <c r="B8362" s="220">
        <v>62899</v>
      </c>
      <c r="C8362" s="242" t="s">
        <v>2311</v>
      </c>
      <c r="D8362" s="353"/>
      <c r="E8362" s="353">
        <v>12723.976777536003</v>
      </c>
    </row>
    <row r="8363" spans="1:5">
      <c r="A8363" s="242" t="s">
        <v>16746</v>
      </c>
      <c r="B8363" s="220">
        <v>62925</v>
      </c>
      <c r="C8363" s="242" t="s">
        <v>2313</v>
      </c>
      <c r="D8363" s="353"/>
      <c r="E8363" s="353">
        <v>472.25261520000009</v>
      </c>
    </row>
    <row r="8364" spans="1:5">
      <c r="A8364" s="242" t="s">
        <v>16748</v>
      </c>
      <c r="B8364" s="220">
        <v>62969</v>
      </c>
      <c r="C8364" s="242" t="s">
        <v>4513</v>
      </c>
      <c r="D8364" s="353"/>
      <c r="E8364" s="353">
        <v>9998.9927342640021</v>
      </c>
    </row>
    <row r="8365" spans="1:5">
      <c r="A8365" s="242" t="s">
        <v>16750</v>
      </c>
      <c r="B8365" s="220">
        <v>62979</v>
      </c>
      <c r="C8365" s="242" t="s">
        <v>2316</v>
      </c>
      <c r="D8365" s="353"/>
      <c r="E8365" s="353">
        <v>96.341694840000031</v>
      </c>
    </row>
    <row r="8366" spans="1:5">
      <c r="A8366" s="242" t="s">
        <v>16752</v>
      </c>
      <c r="B8366" s="220">
        <v>63213</v>
      </c>
      <c r="C8366" s="242" t="s">
        <v>2318</v>
      </c>
      <c r="D8366" s="353"/>
      <c r="E8366" s="353">
        <v>0.7780821120000001</v>
      </c>
    </row>
    <row r="8367" spans="1:5">
      <c r="A8367" s="242" t="s">
        <v>16754</v>
      </c>
      <c r="B8367" s="220">
        <v>63233</v>
      </c>
      <c r="C8367" s="242" t="s">
        <v>2320</v>
      </c>
      <c r="D8367" s="353"/>
      <c r="E8367" s="353">
        <v>4.2362248320000004</v>
      </c>
    </row>
    <row r="8368" spans="1:5">
      <c r="A8368" s="242" t="s">
        <v>16756</v>
      </c>
      <c r="B8368" s="220">
        <v>63239</v>
      </c>
      <c r="C8368" s="242" t="s">
        <v>3720</v>
      </c>
      <c r="D8368" s="353"/>
      <c r="E8368" s="353">
        <v>2395.8661165920007</v>
      </c>
    </row>
    <row r="8369" spans="1:5">
      <c r="A8369" s="242" t="s">
        <v>16758</v>
      </c>
      <c r="B8369" s="220">
        <v>63240</v>
      </c>
      <c r="C8369" s="242" t="s">
        <v>10368</v>
      </c>
      <c r="D8369" s="353"/>
      <c r="E8369" s="353">
        <v>43.280817480000003</v>
      </c>
    </row>
    <row r="8370" spans="1:5">
      <c r="A8370" s="242" t="s">
        <v>16760</v>
      </c>
      <c r="B8370" s="220">
        <v>63241</v>
      </c>
      <c r="C8370" s="242" t="s">
        <v>2324</v>
      </c>
      <c r="D8370" s="353"/>
      <c r="E8370" s="353">
        <v>1504.61628408</v>
      </c>
    </row>
    <row r="8371" spans="1:5">
      <c r="A8371" s="242" t="s">
        <v>16762</v>
      </c>
      <c r="B8371" s="220">
        <v>63244</v>
      </c>
      <c r="C8371" s="242" t="s">
        <v>2326</v>
      </c>
      <c r="D8371" s="353"/>
      <c r="E8371" s="353">
        <v>1538.1710751600001</v>
      </c>
    </row>
    <row r="8372" spans="1:5">
      <c r="A8372" s="242" t="s">
        <v>16764</v>
      </c>
      <c r="B8372" s="220">
        <v>63247</v>
      </c>
      <c r="C8372" s="242" t="s">
        <v>2328</v>
      </c>
      <c r="D8372" s="353"/>
      <c r="E8372" s="353">
        <v>4443.7242018960014</v>
      </c>
    </row>
    <row r="8373" spans="1:5">
      <c r="A8373" s="242" t="s">
        <v>16766</v>
      </c>
      <c r="B8373" s="220">
        <v>63398</v>
      </c>
      <c r="C8373" s="242" t="s">
        <v>10343</v>
      </c>
      <c r="D8373" s="353"/>
      <c r="E8373" s="353">
        <v>358.98763442400002</v>
      </c>
    </row>
    <row r="8374" spans="1:5">
      <c r="A8374" s="242" t="s">
        <v>16767</v>
      </c>
      <c r="B8374" s="220">
        <v>63430</v>
      </c>
      <c r="C8374" s="242" t="s">
        <v>2331</v>
      </c>
      <c r="D8374" s="353"/>
      <c r="E8374" s="353">
        <v>26091.621982224005</v>
      </c>
    </row>
    <row r="8375" spans="1:5">
      <c r="A8375" s="242" t="s">
        <v>16768</v>
      </c>
      <c r="B8375" s="220">
        <v>63431</v>
      </c>
      <c r="C8375" s="242" t="s">
        <v>2333</v>
      </c>
      <c r="D8375" s="353"/>
      <c r="E8375" s="353">
        <v>446.81365281600006</v>
      </c>
    </row>
    <row r="8376" spans="1:5">
      <c r="A8376" s="242" t="s">
        <v>16770</v>
      </c>
      <c r="B8376" s="220">
        <v>63432</v>
      </c>
      <c r="C8376" s="242" t="s">
        <v>21113</v>
      </c>
      <c r="D8376" s="353"/>
      <c r="E8376" s="353">
        <v>513.33967339200001</v>
      </c>
    </row>
    <row r="8377" spans="1:5">
      <c r="A8377" s="242" t="s">
        <v>16772</v>
      </c>
      <c r="B8377" s="220">
        <v>63462</v>
      </c>
      <c r="C8377" s="242" t="s">
        <v>16909</v>
      </c>
      <c r="D8377" s="353"/>
      <c r="E8377" s="353">
        <v>0</v>
      </c>
    </row>
    <row r="8378" spans="1:5">
      <c r="A8378" s="242" t="s">
        <v>16774</v>
      </c>
      <c r="B8378" s="220">
        <v>63488</v>
      </c>
      <c r="C8378" s="242" t="s">
        <v>13286</v>
      </c>
      <c r="D8378" s="353"/>
      <c r="E8378" s="353">
        <v>15.712935984000001</v>
      </c>
    </row>
    <row r="8379" spans="1:5">
      <c r="A8379" s="242" t="s">
        <v>16776</v>
      </c>
      <c r="B8379" s="220">
        <v>63489</v>
      </c>
      <c r="C8379" s="242" t="s">
        <v>13286</v>
      </c>
      <c r="D8379" s="353"/>
      <c r="E8379" s="353">
        <v>15.712935984000001</v>
      </c>
    </row>
    <row r="8380" spans="1:5">
      <c r="A8380" s="242" t="s">
        <v>16777</v>
      </c>
      <c r="B8380" s="220">
        <v>63521</v>
      </c>
      <c r="C8380" s="242" t="s">
        <v>9822</v>
      </c>
      <c r="D8380" s="353"/>
      <c r="E8380" s="353">
        <v>6.0841698480000002</v>
      </c>
    </row>
    <row r="8381" spans="1:5">
      <c r="A8381" s="242" t="s">
        <v>16779</v>
      </c>
      <c r="B8381" s="220">
        <v>63523</v>
      </c>
      <c r="C8381" s="242" t="s">
        <v>9822</v>
      </c>
      <c r="D8381" s="353"/>
      <c r="E8381" s="353">
        <v>5.8896493200000011</v>
      </c>
    </row>
    <row r="8382" spans="1:5">
      <c r="A8382" s="242" t="s">
        <v>16781</v>
      </c>
      <c r="B8382" s="220">
        <v>63540</v>
      </c>
      <c r="C8382" s="242" t="s">
        <v>11317</v>
      </c>
      <c r="D8382" s="353"/>
      <c r="E8382" s="353">
        <v>37590.216693624003</v>
      </c>
    </row>
    <row r="8383" spans="1:5">
      <c r="A8383" s="242" t="s">
        <v>16783</v>
      </c>
      <c r="B8383" s="220">
        <v>63541</v>
      </c>
      <c r="C8383" s="242" t="s">
        <v>2342</v>
      </c>
      <c r="D8383" s="353"/>
      <c r="E8383" s="353">
        <v>3685.4399569680004</v>
      </c>
    </row>
    <row r="8384" spans="1:5">
      <c r="A8384" s="242" t="s">
        <v>16784</v>
      </c>
      <c r="B8384" s="220">
        <v>63542</v>
      </c>
      <c r="C8384" s="242" t="s">
        <v>2344</v>
      </c>
      <c r="D8384" s="353"/>
      <c r="E8384" s="353">
        <v>6634.7602025040005</v>
      </c>
    </row>
    <row r="8385" spans="1:5">
      <c r="A8385" s="242" t="s">
        <v>16785</v>
      </c>
      <c r="B8385" s="220">
        <v>63550</v>
      </c>
      <c r="C8385" s="242" t="s">
        <v>2346</v>
      </c>
      <c r="D8385" s="353"/>
      <c r="E8385" s="353">
        <v>23.926024944000005</v>
      </c>
    </row>
    <row r="8386" spans="1:5">
      <c r="A8386" s="242" t="s">
        <v>16787</v>
      </c>
      <c r="B8386" s="220">
        <v>63682</v>
      </c>
      <c r="C8386" s="242" t="s">
        <v>2348</v>
      </c>
      <c r="D8386" s="353"/>
      <c r="E8386" s="353">
        <v>20.284168392000005</v>
      </c>
    </row>
    <row r="8387" spans="1:5">
      <c r="A8387" s="242" t="s">
        <v>16788</v>
      </c>
      <c r="B8387" s="220">
        <v>63683</v>
      </c>
      <c r="C8387" s="242" t="s">
        <v>2350</v>
      </c>
      <c r="D8387" s="353"/>
      <c r="E8387" s="353">
        <v>13.962251232000003</v>
      </c>
    </row>
    <row r="8388" spans="1:5">
      <c r="A8388" s="242" t="s">
        <v>16790</v>
      </c>
      <c r="B8388" s="220">
        <v>63689</v>
      </c>
      <c r="C8388" s="242" t="s">
        <v>2352</v>
      </c>
      <c r="D8388" s="353"/>
      <c r="E8388" s="353">
        <v>16539.983235576001</v>
      </c>
    </row>
    <row r="8389" spans="1:5">
      <c r="A8389" s="242" t="s">
        <v>16791</v>
      </c>
      <c r="B8389" s="220">
        <v>63745</v>
      </c>
      <c r="C8389" s="242" t="s">
        <v>13286</v>
      </c>
      <c r="D8389" s="353"/>
      <c r="E8389" s="353">
        <v>46.641699936000009</v>
      </c>
    </row>
    <row r="8390" spans="1:5">
      <c r="A8390" s="242" t="s">
        <v>16793</v>
      </c>
      <c r="B8390" s="220">
        <v>63819</v>
      </c>
      <c r="C8390" s="242" t="s">
        <v>2355</v>
      </c>
      <c r="D8390" s="353"/>
      <c r="E8390" s="353">
        <v>159.65812670400004</v>
      </c>
    </row>
    <row r="8391" spans="1:5">
      <c r="A8391" s="242" t="s">
        <v>16795</v>
      </c>
      <c r="B8391" s="220">
        <v>63824</v>
      </c>
      <c r="C8391" s="242" t="s">
        <v>28537</v>
      </c>
      <c r="D8391" s="353"/>
      <c r="E8391" s="353">
        <v>12.406087008000002</v>
      </c>
    </row>
    <row r="8392" spans="1:5">
      <c r="A8392" s="242" t="s">
        <v>16797</v>
      </c>
      <c r="B8392" s="220">
        <v>64003</v>
      </c>
      <c r="C8392" s="242" t="s">
        <v>24204</v>
      </c>
      <c r="D8392" s="353"/>
      <c r="E8392" s="353">
        <v>234.74305051200002</v>
      </c>
    </row>
    <row r="8393" spans="1:5">
      <c r="A8393" s="242" t="s">
        <v>16799</v>
      </c>
      <c r="B8393" s="220">
        <v>64007</v>
      </c>
      <c r="C8393" s="242" t="s">
        <v>2359</v>
      </c>
      <c r="D8393" s="353"/>
      <c r="E8393" s="353">
        <v>0.9726026400000003</v>
      </c>
    </row>
    <row r="8394" spans="1:5">
      <c r="A8394" s="242" t="s">
        <v>16801</v>
      </c>
      <c r="B8394" s="220">
        <v>64090</v>
      </c>
      <c r="C8394" s="242" t="s">
        <v>2361</v>
      </c>
      <c r="D8394" s="353"/>
      <c r="E8394" s="353">
        <v>17377.545402360003</v>
      </c>
    </row>
    <row r="8395" spans="1:5">
      <c r="A8395" s="242" t="s">
        <v>16802</v>
      </c>
      <c r="B8395" s="220">
        <v>64241</v>
      </c>
      <c r="C8395" s="242" t="s">
        <v>467</v>
      </c>
      <c r="D8395" s="353"/>
      <c r="E8395" s="353">
        <v>151.14245025600002</v>
      </c>
    </row>
    <row r="8396" spans="1:5">
      <c r="A8396" s="242" t="s">
        <v>16803</v>
      </c>
      <c r="B8396" s="220">
        <v>64273</v>
      </c>
      <c r="C8396" s="242" t="s">
        <v>14831</v>
      </c>
      <c r="D8396" s="353"/>
      <c r="E8396" s="353">
        <v>855.40402188000007</v>
      </c>
    </row>
    <row r="8397" spans="1:5">
      <c r="A8397" s="242" t="s">
        <v>16804</v>
      </c>
      <c r="B8397" s="220">
        <v>64284</v>
      </c>
      <c r="C8397" s="242" t="s">
        <v>7935</v>
      </c>
      <c r="D8397" s="353"/>
      <c r="E8397" s="353">
        <v>95.023277928000027</v>
      </c>
    </row>
    <row r="8398" spans="1:5">
      <c r="A8398" s="242" t="s">
        <v>16806</v>
      </c>
      <c r="B8398" s="220">
        <v>64285</v>
      </c>
      <c r="C8398" s="242" t="s">
        <v>7935</v>
      </c>
      <c r="D8398" s="353"/>
      <c r="E8398" s="353">
        <v>130.77182829600002</v>
      </c>
    </row>
    <row r="8399" spans="1:5">
      <c r="A8399" s="242" t="s">
        <v>16808</v>
      </c>
      <c r="B8399" s="220">
        <v>64289</v>
      </c>
      <c r="C8399" s="242" t="s">
        <v>2367</v>
      </c>
      <c r="D8399" s="353"/>
      <c r="E8399" s="353">
        <v>16528.020223104002</v>
      </c>
    </row>
    <row r="8400" spans="1:5">
      <c r="A8400" s="242" t="s">
        <v>16810</v>
      </c>
      <c r="B8400" s="220">
        <v>64290</v>
      </c>
      <c r="C8400" s="242" t="s">
        <v>2369</v>
      </c>
      <c r="D8400" s="353"/>
      <c r="E8400" s="353">
        <v>15760.10721204</v>
      </c>
    </row>
    <row r="8401" spans="1:5">
      <c r="A8401" s="242" t="s">
        <v>16811</v>
      </c>
      <c r="B8401" s="220">
        <v>64297</v>
      </c>
      <c r="C8401" s="242" t="s">
        <v>2371</v>
      </c>
      <c r="D8401" s="353"/>
      <c r="E8401" s="353">
        <v>255.98901484800007</v>
      </c>
    </row>
    <row r="8402" spans="1:5">
      <c r="A8402" s="242" t="s">
        <v>16812</v>
      </c>
      <c r="B8402" s="220">
        <v>64452</v>
      </c>
      <c r="C8402" s="242" t="s">
        <v>9822</v>
      </c>
      <c r="D8402" s="353"/>
      <c r="E8402" s="353">
        <v>20.619175968</v>
      </c>
    </row>
    <row r="8403" spans="1:5">
      <c r="A8403" s="242" t="s">
        <v>16814</v>
      </c>
      <c r="B8403" s="220">
        <v>64473</v>
      </c>
      <c r="C8403" s="242" t="s">
        <v>10343</v>
      </c>
      <c r="D8403" s="353"/>
      <c r="E8403" s="353">
        <v>380.2444054560001</v>
      </c>
    </row>
    <row r="8404" spans="1:5">
      <c r="A8404" s="242" t="s">
        <v>16815</v>
      </c>
      <c r="B8404" s="220">
        <v>64478</v>
      </c>
      <c r="C8404" s="242" t="s">
        <v>4957</v>
      </c>
      <c r="D8404" s="353"/>
      <c r="E8404" s="353">
        <v>1729.7305684560001</v>
      </c>
    </row>
    <row r="8405" spans="1:5">
      <c r="A8405" s="242" t="s">
        <v>16817</v>
      </c>
      <c r="B8405" s="220">
        <v>64479</v>
      </c>
      <c r="C8405" s="242" t="s">
        <v>4957</v>
      </c>
      <c r="D8405" s="353"/>
      <c r="E8405" s="353">
        <v>1395.8793089280005</v>
      </c>
    </row>
    <row r="8406" spans="1:5">
      <c r="A8406" s="242" t="s">
        <v>16819</v>
      </c>
      <c r="B8406" s="220">
        <v>64656</v>
      </c>
      <c r="C8406" s="242" t="s">
        <v>2377</v>
      </c>
      <c r="D8406" s="353"/>
      <c r="E8406" s="353">
        <v>29.815674264000005</v>
      </c>
    </row>
    <row r="8407" spans="1:5">
      <c r="A8407" s="242" t="s">
        <v>16821</v>
      </c>
      <c r="B8407" s="220">
        <v>64811</v>
      </c>
      <c r="C8407" s="242" t="s">
        <v>2379</v>
      </c>
      <c r="D8407" s="353"/>
      <c r="E8407" s="353">
        <v>137.28826598400002</v>
      </c>
    </row>
    <row r="8408" spans="1:5">
      <c r="A8408" s="242" t="s">
        <v>16823</v>
      </c>
      <c r="B8408" s="220">
        <v>64812</v>
      </c>
      <c r="C8408" s="242" t="s">
        <v>2381</v>
      </c>
      <c r="D8408" s="353"/>
      <c r="E8408" s="353">
        <v>25.828003440000007</v>
      </c>
    </row>
    <row r="8409" spans="1:5">
      <c r="A8409" s="242" t="s">
        <v>16824</v>
      </c>
      <c r="B8409" s="220">
        <v>64813</v>
      </c>
      <c r="C8409" s="242" t="s">
        <v>2383</v>
      </c>
      <c r="D8409" s="353"/>
      <c r="E8409" s="353">
        <v>1439.5059406800003</v>
      </c>
    </row>
    <row r="8410" spans="1:5">
      <c r="A8410" s="242" t="s">
        <v>16826</v>
      </c>
      <c r="B8410" s="220">
        <v>64814</v>
      </c>
      <c r="C8410" s="242" t="s">
        <v>2385</v>
      </c>
      <c r="D8410" s="353"/>
      <c r="E8410" s="353">
        <v>502.73830461600005</v>
      </c>
    </row>
    <row r="8411" spans="1:5">
      <c r="A8411" s="242" t="s">
        <v>16828</v>
      </c>
      <c r="B8411" s="220">
        <v>64815</v>
      </c>
      <c r="C8411" s="242" t="s">
        <v>2387</v>
      </c>
      <c r="D8411" s="353"/>
      <c r="E8411" s="353">
        <v>45.420543288000019</v>
      </c>
    </row>
    <row r="8412" spans="1:5">
      <c r="A8412" s="242" t="s">
        <v>16830</v>
      </c>
      <c r="B8412" s="220">
        <v>64816</v>
      </c>
      <c r="C8412" s="242" t="s">
        <v>2389</v>
      </c>
      <c r="D8412" s="353"/>
      <c r="E8412" s="353">
        <v>383.10817989600002</v>
      </c>
    </row>
    <row r="8413" spans="1:5">
      <c r="A8413" s="242" t="s">
        <v>16832</v>
      </c>
      <c r="B8413" s="220">
        <v>64817</v>
      </c>
      <c r="C8413" s="242" t="s">
        <v>10353</v>
      </c>
      <c r="D8413" s="353"/>
      <c r="E8413" s="353">
        <v>109.18004968800003</v>
      </c>
    </row>
    <row r="8414" spans="1:5">
      <c r="A8414" s="242" t="s">
        <v>16834</v>
      </c>
      <c r="B8414" s="220">
        <v>64818</v>
      </c>
      <c r="C8414" s="242" t="s">
        <v>2392</v>
      </c>
      <c r="D8414" s="353"/>
      <c r="E8414" s="353">
        <v>887.49990900000012</v>
      </c>
    </row>
    <row r="8415" spans="1:5">
      <c r="A8415" s="242" t="s">
        <v>16836</v>
      </c>
      <c r="B8415" s="220">
        <v>64819</v>
      </c>
      <c r="C8415" s="242" t="s">
        <v>2394</v>
      </c>
      <c r="D8415" s="353"/>
      <c r="E8415" s="353">
        <v>183.82189896000006</v>
      </c>
    </row>
    <row r="8416" spans="1:5">
      <c r="A8416" s="242" t="s">
        <v>16838</v>
      </c>
      <c r="B8416" s="220">
        <v>64820</v>
      </c>
      <c r="C8416" s="242" t="s">
        <v>2394</v>
      </c>
      <c r="D8416" s="353"/>
      <c r="E8416" s="353">
        <v>183.82189896000006</v>
      </c>
    </row>
    <row r="8417" spans="1:5">
      <c r="A8417" s="242" t="s">
        <v>16839</v>
      </c>
      <c r="B8417" s="220">
        <v>64821</v>
      </c>
      <c r="C8417" s="242" t="s">
        <v>2397</v>
      </c>
      <c r="D8417" s="353"/>
      <c r="E8417" s="353">
        <v>792.82244534400002</v>
      </c>
    </row>
    <row r="8418" spans="1:5">
      <c r="A8418" s="242" t="s">
        <v>16841</v>
      </c>
      <c r="B8418" s="220">
        <v>64824</v>
      </c>
      <c r="C8418" s="242" t="s">
        <v>10353</v>
      </c>
      <c r="D8418" s="353"/>
      <c r="E8418" s="353">
        <v>77.862244680000032</v>
      </c>
    </row>
    <row r="8419" spans="1:5">
      <c r="A8419" s="242" t="s">
        <v>16843</v>
      </c>
      <c r="B8419" s="220">
        <v>64825</v>
      </c>
      <c r="C8419" s="242" t="s">
        <v>2400</v>
      </c>
      <c r="D8419" s="353"/>
      <c r="E8419" s="353">
        <v>235.85614020000003</v>
      </c>
    </row>
    <row r="8420" spans="1:5">
      <c r="A8420" s="242" t="s">
        <v>16844</v>
      </c>
      <c r="B8420" s="220">
        <v>64826</v>
      </c>
      <c r="C8420" s="242" t="s">
        <v>2402</v>
      </c>
      <c r="D8420" s="353"/>
      <c r="E8420" s="353">
        <v>11294.542677528003</v>
      </c>
    </row>
    <row r="8421" spans="1:5">
      <c r="A8421" s="242" t="s">
        <v>16846</v>
      </c>
      <c r="B8421" s="220">
        <v>64959</v>
      </c>
      <c r="C8421" s="242" t="s">
        <v>24295</v>
      </c>
      <c r="D8421" s="353"/>
      <c r="E8421" s="353">
        <v>2.2369860720000005</v>
      </c>
    </row>
    <row r="8422" spans="1:5">
      <c r="A8422" s="242" t="s">
        <v>16848</v>
      </c>
      <c r="B8422" s="220">
        <v>65288</v>
      </c>
      <c r="C8422" s="242" t="s">
        <v>2405</v>
      </c>
      <c r="D8422" s="353"/>
      <c r="E8422" s="353">
        <v>15631.864150608002</v>
      </c>
    </row>
    <row r="8423" spans="1:5">
      <c r="A8423" s="242" t="s">
        <v>16850</v>
      </c>
      <c r="B8423" s="220">
        <v>65314</v>
      </c>
      <c r="C8423" s="242" t="s">
        <v>10343</v>
      </c>
      <c r="D8423" s="353"/>
      <c r="E8423" s="353">
        <v>358.89037416000008</v>
      </c>
    </row>
    <row r="8424" spans="1:5">
      <c r="A8424" s="242" t="s">
        <v>16851</v>
      </c>
      <c r="B8424" s="220">
        <v>65315</v>
      </c>
      <c r="C8424" s="242" t="s">
        <v>29649</v>
      </c>
      <c r="D8424" s="353"/>
      <c r="E8424" s="353">
        <v>411.7026975120001</v>
      </c>
    </row>
    <row r="8425" spans="1:5">
      <c r="A8425" s="242" t="s">
        <v>16853</v>
      </c>
      <c r="B8425" s="220">
        <v>65329</v>
      </c>
      <c r="C8425" s="242" t="s">
        <v>2409</v>
      </c>
      <c r="D8425" s="353"/>
      <c r="E8425" s="353">
        <v>503.71090725600004</v>
      </c>
    </row>
    <row r="8426" spans="1:5">
      <c r="A8426" s="242" t="s">
        <v>16855</v>
      </c>
      <c r="B8426" s="220">
        <v>65332</v>
      </c>
      <c r="C8426" s="242" t="s">
        <v>2411</v>
      </c>
      <c r="D8426" s="353"/>
      <c r="E8426" s="353">
        <v>101.010187512</v>
      </c>
    </row>
    <row r="8427" spans="1:5">
      <c r="A8427" s="242" t="s">
        <v>16857</v>
      </c>
      <c r="B8427" s="220">
        <v>65498</v>
      </c>
      <c r="C8427" s="242" t="s">
        <v>4903</v>
      </c>
      <c r="D8427" s="353"/>
      <c r="E8427" s="353">
        <v>392.98550004000003</v>
      </c>
    </row>
    <row r="8428" spans="1:5">
      <c r="A8428" s="242" t="s">
        <v>16859</v>
      </c>
      <c r="B8428" s="220">
        <v>65499</v>
      </c>
      <c r="C8428" s="242" t="s">
        <v>16692</v>
      </c>
      <c r="D8428" s="353"/>
      <c r="E8428" s="353">
        <v>230.40956541600005</v>
      </c>
    </row>
    <row r="8429" spans="1:5">
      <c r="A8429" s="242" t="s">
        <v>16861</v>
      </c>
      <c r="B8429" s="220">
        <v>65520</v>
      </c>
      <c r="C8429" s="242" t="s">
        <v>16694</v>
      </c>
      <c r="D8429" s="353"/>
      <c r="E8429" s="353">
        <v>113.69724861600002</v>
      </c>
    </row>
    <row r="8430" spans="1:5">
      <c r="A8430" s="242" t="s">
        <v>16862</v>
      </c>
      <c r="B8430" s="220">
        <v>65523</v>
      </c>
      <c r="C8430" s="242" t="s">
        <v>24283</v>
      </c>
      <c r="D8430" s="353"/>
      <c r="E8430" s="353">
        <v>5.7383555760000009</v>
      </c>
    </row>
    <row r="8431" spans="1:5">
      <c r="A8431" s="242" t="s">
        <v>16864</v>
      </c>
      <c r="B8431" s="220">
        <v>65584</v>
      </c>
      <c r="C8431" s="242" t="s">
        <v>28537</v>
      </c>
      <c r="D8431" s="353"/>
      <c r="E8431" s="353">
        <v>14.394519072000001</v>
      </c>
    </row>
    <row r="8432" spans="1:5">
      <c r="A8432" s="242" t="s">
        <v>16865</v>
      </c>
      <c r="B8432" s="220">
        <v>65589</v>
      </c>
      <c r="C8432" s="242" t="s">
        <v>10673</v>
      </c>
      <c r="D8432" s="353"/>
      <c r="E8432" s="353">
        <v>986.60811801600016</v>
      </c>
    </row>
    <row r="8433" spans="1:5">
      <c r="A8433" s="242" t="s">
        <v>16867</v>
      </c>
      <c r="B8433" s="220">
        <v>65593</v>
      </c>
      <c r="C8433" s="242" t="s">
        <v>10343</v>
      </c>
      <c r="D8433" s="353"/>
      <c r="E8433" s="353">
        <v>369.29722240800015</v>
      </c>
    </row>
    <row r="8434" spans="1:5">
      <c r="A8434" s="242" t="s">
        <v>16869</v>
      </c>
      <c r="B8434" s="220">
        <v>65599</v>
      </c>
      <c r="C8434" s="242" t="s">
        <v>28536</v>
      </c>
      <c r="D8434" s="353"/>
      <c r="E8434" s="353">
        <v>14.934853872000003</v>
      </c>
    </row>
    <row r="8435" spans="1:5">
      <c r="A8435" s="242" t="s">
        <v>16871</v>
      </c>
      <c r="B8435" s="220">
        <v>65723</v>
      </c>
      <c r="C8435" s="242" t="s">
        <v>16701</v>
      </c>
      <c r="D8435" s="353"/>
      <c r="E8435" s="353">
        <v>4.9602734640000001</v>
      </c>
    </row>
    <row r="8436" spans="1:5">
      <c r="A8436" s="242" t="s">
        <v>16873</v>
      </c>
      <c r="B8436" s="220">
        <v>65833</v>
      </c>
      <c r="C8436" s="242" t="s">
        <v>16703</v>
      </c>
      <c r="D8436" s="353"/>
      <c r="E8436" s="353">
        <v>7104.0409763040007</v>
      </c>
    </row>
    <row r="8437" spans="1:5">
      <c r="A8437" s="242" t="s">
        <v>16875</v>
      </c>
      <c r="B8437" s="220">
        <v>65834</v>
      </c>
      <c r="C8437" s="242" t="s">
        <v>6096</v>
      </c>
      <c r="D8437" s="353"/>
      <c r="E8437" s="353">
        <v>71.97259536</v>
      </c>
    </row>
    <row r="8438" spans="1:5">
      <c r="A8438" s="242" t="s">
        <v>16876</v>
      </c>
      <c r="B8438" s="220">
        <v>65840</v>
      </c>
      <c r="C8438" s="242" t="s">
        <v>28538</v>
      </c>
      <c r="D8438" s="353"/>
      <c r="E8438" s="353">
        <v>188.25264432000003</v>
      </c>
    </row>
    <row r="8439" spans="1:5">
      <c r="A8439" s="242" t="s">
        <v>13624</v>
      </c>
      <c r="B8439" s="220">
        <v>65864</v>
      </c>
      <c r="C8439" s="242" t="s">
        <v>16692</v>
      </c>
      <c r="D8439" s="353"/>
      <c r="E8439" s="353">
        <v>276.0786627120001</v>
      </c>
    </row>
    <row r="8440" spans="1:5">
      <c r="A8440" s="242" t="s">
        <v>13626</v>
      </c>
      <c r="B8440" s="220">
        <v>65867</v>
      </c>
      <c r="C8440" s="242" t="s">
        <v>1516</v>
      </c>
      <c r="D8440" s="353"/>
      <c r="E8440" s="353">
        <v>96.093140832000017</v>
      </c>
    </row>
    <row r="8441" spans="1:5">
      <c r="A8441" s="242" t="s">
        <v>13627</v>
      </c>
      <c r="B8441" s="220">
        <v>66083</v>
      </c>
      <c r="C8441" s="242" t="s">
        <v>16709</v>
      </c>
      <c r="D8441" s="353"/>
      <c r="E8441" s="353">
        <v>76.641088032000013</v>
      </c>
    </row>
    <row r="8442" spans="1:5">
      <c r="A8442" s="242" t="s">
        <v>13628</v>
      </c>
      <c r="B8442" s="220">
        <v>66099</v>
      </c>
      <c r="C8442" s="242" t="s">
        <v>16711</v>
      </c>
      <c r="D8442" s="353"/>
      <c r="E8442" s="353"/>
    </row>
    <row r="8443" spans="1:5">
      <c r="A8443" s="242" t="s">
        <v>13630</v>
      </c>
      <c r="B8443" s="220">
        <v>66255</v>
      </c>
      <c r="C8443" s="242" t="s">
        <v>16713</v>
      </c>
      <c r="D8443" s="353"/>
      <c r="E8443" s="353">
        <v>199.34031441600004</v>
      </c>
    </row>
    <row r="8444" spans="1:5">
      <c r="A8444" s="242" t="s">
        <v>13632</v>
      </c>
      <c r="B8444" s="220">
        <v>66265</v>
      </c>
      <c r="C8444" s="242" t="s">
        <v>16715</v>
      </c>
      <c r="D8444" s="353"/>
      <c r="E8444" s="353">
        <v>11471.361837480001</v>
      </c>
    </row>
    <row r="8445" spans="1:5">
      <c r="A8445" s="242" t="s">
        <v>13634</v>
      </c>
      <c r="B8445" s="220">
        <v>66283</v>
      </c>
      <c r="C8445" s="242" t="s">
        <v>16692</v>
      </c>
      <c r="D8445" s="353"/>
      <c r="E8445" s="353">
        <v>287.45811360000005</v>
      </c>
    </row>
    <row r="8446" spans="1:5">
      <c r="A8446" s="242" t="s">
        <v>13636</v>
      </c>
      <c r="B8446" s="220">
        <v>66286</v>
      </c>
      <c r="C8446" s="242" t="s">
        <v>28537</v>
      </c>
      <c r="D8446" s="353"/>
      <c r="E8446" s="353">
        <v>26.357531544000004</v>
      </c>
    </row>
    <row r="8447" spans="1:5">
      <c r="A8447" s="242" t="s">
        <v>13638</v>
      </c>
      <c r="B8447" s="220">
        <v>66300</v>
      </c>
      <c r="C8447" s="242" t="s">
        <v>10343</v>
      </c>
      <c r="D8447" s="353"/>
      <c r="E8447" s="353">
        <v>1303.5360916080003</v>
      </c>
    </row>
    <row r="8448" spans="1:5">
      <c r="A8448" s="242" t="s">
        <v>13640</v>
      </c>
      <c r="B8448" s="220">
        <v>66344</v>
      </c>
      <c r="C8448" s="242" t="s">
        <v>16720</v>
      </c>
      <c r="D8448" s="353"/>
      <c r="E8448" s="353">
        <v>6368.0185251360017</v>
      </c>
    </row>
    <row r="8449" spans="1:5">
      <c r="A8449" s="242" t="s">
        <v>13642</v>
      </c>
      <c r="B8449" s="220">
        <v>66435</v>
      </c>
      <c r="C8449" s="242" t="s">
        <v>16722</v>
      </c>
      <c r="D8449" s="353"/>
      <c r="E8449" s="353">
        <v>272.18825215200008</v>
      </c>
    </row>
    <row r="8450" spans="1:5">
      <c r="A8450" s="242" t="s">
        <v>13644</v>
      </c>
      <c r="B8450" s="220">
        <v>66449</v>
      </c>
      <c r="C8450" s="242" t="s">
        <v>16724</v>
      </c>
      <c r="D8450" s="353"/>
      <c r="E8450" s="353">
        <v>5416.7158829520004</v>
      </c>
    </row>
    <row r="8451" spans="1:5">
      <c r="A8451" s="242" t="s">
        <v>13645</v>
      </c>
      <c r="B8451" s="220">
        <v>66451</v>
      </c>
      <c r="C8451" s="242" t="s">
        <v>16726</v>
      </c>
      <c r="D8451" s="353"/>
      <c r="E8451" s="353">
        <v>552.53555978399993</v>
      </c>
    </row>
    <row r="8452" spans="1:5">
      <c r="A8452" s="242" t="s">
        <v>13646</v>
      </c>
      <c r="B8452" s="220">
        <v>66652</v>
      </c>
      <c r="C8452" s="242" t="s">
        <v>16728</v>
      </c>
      <c r="D8452" s="353"/>
      <c r="E8452" s="353">
        <v>231.96572964000006</v>
      </c>
    </row>
    <row r="8453" spans="1:5">
      <c r="A8453" s="242" t="s">
        <v>13647</v>
      </c>
      <c r="B8453" s="220">
        <v>66696</v>
      </c>
      <c r="C8453" s="242" t="s">
        <v>14904</v>
      </c>
      <c r="D8453" s="353"/>
      <c r="E8453" s="353">
        <v>354.31914175200006</v>
      </c>
    </row>
    <row r="8454" spans="1:5">
      <c r="A8454" s="242" t="s">
        <v>13648</v>
      </c>
      <c r="B8454" s="220">
        <v>66746</v>
      </c>
      <c r="C8454" s="242" t="s">
        <v>16731</v>
      </c>
      <c r="D8454" s="353"/>
      <c r="E8454" s="353">
        <v>0.54033480000000012</v>
      </c>
    </row>
    <row r="8455" spans="1:5">
      <c r="A8455" s="242" t="s">
        <v>13649</v>
      </c>
      <c r="B8455" s="220">
        <v>66811</v>
      </c>
      <c r="C8455" s="242" t="s">
        <v>4576</v>
      </c>
      <c r="D8455" s="353"/>
      <c r="E8455" s="353">
        <v>33278.280149448008</v>
      </c>
    </row>
    <row r="8456" spans="1:5">
      <c r="A8456" s="242" t="s">
        <v>13650</v>
      </c>
      <c r="B8456" s="220">
        <v>66840</v>
      </c>
      <c r="C8456" s="242" t="s">
        <v>16734</v>
      </c>
      <c r="D8456" s="353"/>
      <c r="E8456" s="353">
        <v>2266.3154449439999</v>
      </c>
    </row>
    <row r="8457" spans="1:5">
      <c r="A8457" s="242" t="s">
        <v>13652</v>
      </c>
      <c r="B8457" s="220">
        <v>66841</v>
      </c>
      <c r="C8457" s="242" t="s">
        <v>16736</v>
      </c>
      <c r="D8457" s="353"/>
      <c r="E8457" s="353">
        <v>2328.9942817440001</v>
      </c>
    </row>
    <row r="8458" spans="1:5">
      <c r="A8458" s="242" t="s">
        <v>13654</v>
      </c>
      <c r="B8458" s="220">
        <v>66842</v>
      </c>
      <c r="C8458" s="242" t="s">
        <v>16738</v>
      </c>
      <c r="D8458" s="353"/>
      <c r="E8458" s="353">
        <v>2462.0030961119996</v>
      </c>
    </row>
    <row r="8459" spans="1:5">
      <c r="A8459" s="242" t="s">
        <v>13656</v>
      </c>
      <c r="B8459" s="220">
        <v>66843</v>
      </c>
      <c r="C8459" s="242" t="s">
        <v>16740</v>
      </c>
      <c r="D8459" s="353"/>
      <c r="E8459" s="353">
        <v>2421.3483057600001</v>
      </c>
    </row>
    <row r="8460" spans="1:5">
      <c r="A8460" s="242" t="s">
        <v>13657</v>
      </c>
      <c r="B8460" s="220">
        <v>66872</v>
      </c>
      <c r="C8460" s="242" t="s">
        <v>10392</v>
      </c>
      <c r="D8460" s="353"/>
      <c r="E8460" s="353">
        <v>1838.2189896000004</v>
      </c>
    </row>
    <row r="8461" spans="1:5">
      <c r="A8461" s="242" t="s">
        <v>13658</v>
      </c>
      <c r="B8461" s="220">
        <v>66878</v>
      </c>
      <c r="C8461" s="242" t="s">
        <v>16743</v>
      </c>
      <c r="D8461" s="353"/>
      <c r="E8461" s="353">
        <v>6.2246568960000008</v>
      </c>
    </row>
    <row r="8462" spans="1:5">
      <c r="A8462" s="242" t="s">
        <v>13659</v>
      </c>
      <c r="B8462" s="220">
        <v>66887</v>
      </c>
      <c r="C8462" s="242" t="s">
        <v>16745</v>
      </c>
      <c r="D8462" s="353"/>
      <c r="E8462" s="353">
        <v>346.14927957600003</v>
      </c>
    </row>
    <row r="8463" spans="1:5">
      <c r="A8463" s="242" t="s">
        <v>13660</v>
      </c>
      <c r="B8463" s="220">
        <v>66894</v>
      </c>
      <c r="C8463" s="242" t="s">
        <v>16747</v>
      </c>
      <c r="D8463" s="353"/>
      <c r="E8463" s="353">
        <v>36014.405896296004</v>
      </c>
    </row>
    <row r="8464" spans="1:5">
      <c r="A8464" s="242" t="s">
        <v>13661</v>
      </c>
      <c r="B8464" s="220">
        <v>66902</v>
      </c>
      <c r="C8464" s="242" t="s">
        <v>16749</v>
      </c>
      <c r="D8464" s="353"/>
      <c r="E8464" s="353">
        <v>153.47669659200002</v>
      </c>
    </row>
    <row r="8465" spans="1:5">
      <c r="A8465" s="242" t="s">
        <v>13663</v>
      </c>
      <c r="B8465" s="220">
        <v>66959</v>
      </c>
      <c r="C8465" s="242" t="s">
        <v>16751</v>
      </c>
      <c r="D8465" s="353"/>
      <c r="E8465" s="353">
        <v>66.774574584000007</v>
      </c>
    </row>
    <row r="8466" spans="1:5">
      <c r="A8466" s="242" t="s">
        <v>13664</v>
      </c>
      <c r="B8466" s="220">
        <v>66983</v>
      </c>
      <c r="C8466" s="242" t="s">
        <v>16753</v>
      </c>
      <c r="D8466" s="353"/>
      <c r="E8466" s="353">
        <v>4338.877637304</v>
      </c>
    </row>
    <row r="8467" spans="1:5">
      <c r="A8467" s="242" t="s">
        <v>13666</v>
      </c>
      <c r="B8467" s="220">
        <v>66985</v>
      </c>
      <c r="C8467" s="242" t="s">
        <v>16755</v>
      </c>
      <c r="D8467" s="353"/>
      <c r="E8467" s="353">
        <v>2789.1866242080014</v>
      </c>
    </row>
    <row r="8468" spans="1:5">
      <c r="A8468" s="242" t="s">
        <v>13668</v>
      </c>
      <c r="B8468" s="220">
        <v>67155</v>
      </c>
      <c r="C8468" s="242" t="s">
        <v>16757</v>
      </c>
      <c r="D8468" s="353"/>
      <c r="E8468" s="353">
        <v>5730.6720151440013</v>
      </c>
    </row>
    <row r="8469" spans="1:5">
      <c r="A8469" s="242" t="s">
        <v>13669</v>
      </c>
      <c r="B8469" s="220">
        <v>67168</v>
      </c>
      <c r="C8469" s="242" t="s">
        <v>16759</v>
      </c>
      <c r="D8469" s="353"/>
      <c r="E8469" s="353">
        <v>11.282190624000002</v>
      </c>
    </row>
    <row r="8470" spans="1:5">
      <c r="A8470" s="242" t="s">
        <v>13671</v>
      </c>
      <c r="B8470" s="220">
        <v>67229</v>
      </c>
      <c r="C8470" s="242" t="s">
        <v>16761</v>
      </c>
      <c r="D8470" s="353"/>
      <c r="E8470" s="353">
        <v>6194.9492886960015</v>
      </c>
    </row>
    <row r="8471" spans="1:5">
      <c r="A8471" s="242" t="s">
        <v>13673</v>
      </c>
      <c r="B8471" s="220">
        <v>67324</v>
      </c>
      <c r="C8471" s="242" t="s">
        <v>16763</v>
      </c>
      <c r="D8471" s="353"/>
      <c r="E8471" s="353">
        <v>11274.507063144001</v>
      </c>
    </row>
    <row r="8472" spans="1:5">
      <c r="A8472" s="242" t="s">
        <v>13675</v>
      </c>
      <c r="B8472" s="220">
        <v>67325</v>
      </c>
      <c r="C8472" s="242" t="s">
        <v>16765</v>
      </c>
      <c r="D8472" s="353"/>
      <c r="E8472" s="353">
        <v>10387.104414408001</v>
      </c>
    </row>
    <row r="8473" spans="1:5">
      <c r="A8473" s="242" t="s">
        <v>13677</v>
      </c>
      <c r="B8473" s="220">
        <v>67783</v>
      </c>
      <c r="C8473" s="242" t="s">
        <v>24209</v>
      </c>
      <c r="D8473" s="353"/>
      <c r="E8473" s="353">
        <v>93.229366392000017</v>
      </c>
    </row>
    <row r="8474" spans="1:5">
      <c r="A8474" s="242" t="s">
        <v>13678</v>
      </c>
      <c r="B8474" s="220">
        <v>67793</v>
      </c>
      <c r="C8474" s="242" t="s">
        <v>7662</v>
      </c>
      <c r="D8474" s="353"/>
      <c r="E8474" s="353">
        <v>13.616436960000001</v>
      </c>
    </row>
    <row r="8475" spans="1:5">
      <c r="A8475" s="242" t="s">
        <v>13680</v>
      </c>
      <c r="B8475" s="220">
        <v>67840</v>
      </c>
      <c r="C8475" s="242" t="s">
        <v>16769</v>
      </c>
      <c r="D8475" s="353"/>
      <c r="E8475" s="353">
        <v>267.32523895200006</v>
      </c>
    </row>
    <row r="8476" spans="1:5">
      <c r="A8476" s="242" t="s">
        <v>13682</v>
      </c>
      <c r="B8476" s="220">
        <v>67894</v>
      </c>
      <c r="C8476" s="242" t="s">
        <v>16771</v>
      </c>
      <c r="D8476" s="353"/>
      <c r="E8476" s="353">
        <v>200.21565679200003</v>
      </c>
    </row>
    <row r="8477" spans="1:5">
      <c r="A8477" s="242" t="s">
        <v>13684</v>
      </c>
      <c r="B8477" s="220">
        <v>67906</v>
      </c>
      <c r="C8477" s="242" t="s">
        <v>16773</v>
      </c>
      <c r="D8477" s="353"/>
      <c r="E8477" s="353">
        <v>7488.2622458880014</v>
      </c>
    </row>
    <row r="8478" spans="1:5">
      <c r="A8478" s="242" t="s">
        <v>13686</v>
      </c>
      <c r="B8478" s="220">
        <v>67910</v>
      </c>
      <c r="C8478" s="242" t="s">
        <v>16775</v>
      </c>
      <c r="D8478" s="353"/>
      <c r="E8478" s="353">
        <v>7188.2143314480008</v>
      </c>
    </row>
    <row r="8479" spans="1:5">
      <c r="A8479" s="242" t="s">
        <v>13688</v>
      </c>
      <c r="B8479" s="220">
        <v>67912</v>
      </c>
      <c r="C8479" s="242" t="s">
        <v>18993</v>
      </c>
      <c r="D8479" s="353"/>
      <c r="E8479" s="353">
        <v>5539.2205888079998</v>
      </c>
    </row>
    <row r="8480" spans="1:5">
      <c r="A8480" s="242" t="s">
        <v>13689</v>
      </c>
      <c r="B8480" s="220">
        <v>67916</v>
      </c>
      <c r="C8480" s="242" t="s">
        <v>16778</v>
      </c>
      <c r="D8480" s="353"/>
      <c r="E8480" s="353">
        <v>32776.319926944001</v>
      </c>
    </row>
    <row r="8481" spans="1:5">
      <c r="A8481" s="242" t="s">
        <v>13691</v>
      </c>
      <c r="B8481" s="220">
        <v>67917</v>
      </c>
      <c r="C8481" s="242" t="s">
        <v>16780</v>
      </c>
      <c r="D8481" s="353"/>
      <c r="E8481" s="353">
        <v>67268.991732696013</v>
      </c>
    </row>
    <row r="8482" spans="1:5">
      <c r="A8482" s="242" t="s">
        <v>13692</v>
      </c>
      <c r="B8482" s="220">
        <v>68286</v>
      </c>
      <c r="C8482" s="242" t="s">
        <v>16782</v>
      </c>
      <c r="D8482" s="353"/>
      <c r="E8482" s="353">
        <v>6765.3267035760018</v>
      </c>
    </row>
    <row r="8483" spans="1:5">
      <c r="A8483" s="242" t="s">
        <v>13694</v>
      </c>
      <c r="B8483" s="220">
        <v>68290</v>
      </c>
      <c r="C8483" s="242" t="s">
        <v>22188</v>
      </c>
      <c r="D8483" s="353"/>
      <c r="E8483" s="353">
        <v>17.604107784</v>
      </c>
    </row>
    <row r="8484" spans="1:5">
      <c r="A8484" s="242" t="s">
        <v>13696</v>
      </c>
      <c r="B8484" s="220">
        <v>68516</v>
      </c>
      <c r="C8484" s="242" t="s">
        <v>28545</v>
      </c>
      <c r="D8484" s="353"/>
      <c r="E8484" s="353">
        <v>51.601973400000013</v>
      </c>
    </row>
    <row r="8485" spans="1:5">
      <c r="A8485" s="242" t="s">
        <v>13698</v>
      </c>
      <c r="B8485" s="220">
        <v>68530</v>
      </c>
      <c r="C8485" s="242" t="s">
        <v>16786</v>
      </c>
      <c r="D8485" s="353"/>
      <c r="E8485" s="353">
        <v>1736.2470061440004</v>
      </c>
    </row>
    <row r="8486" spans="1:5">
      <c r="A8486" s="242" t="s">
        <v>13699</v>
      </c>
      <c r="B8486" s="220">
        <v>68533</v>
      </c>
      <c r="C8486" s="242" t="s">
        <v>2405</v>
      </c>
      <c r="D8486" s="353"/>
      <c r="E8486" s="353">
        <v>38356.584347159995</v>
      </c>
    </row>
    <row r="8487" spans="1:5">
      <c r="A8487" s="242" t="s">
        <v>13700</v>
      </c>
      <c r="B8487" s="220">
        <v>68534</v>
      </c>
      <c r="C8487" s="242" t="s">
        <v>16789</v>
      </c>
      <c r="D8487" s="353"/>
      <c r="E8487" s="353">
        <v>121.24032242400004</v>
      </c>
    </row>
    <row r="8488" spans="1:5">
      <c r="A8488" s="242" t="s">
        <v>13702</v>
      </c>
      <c r="B8488" s="220">
        <v>68585</v>
      </c>
      <c r="C8488" s="242" t="s">
        <v>28544</v>
      </c>
      <c r="D8488" s="353"/>
      <c r="E8488" s="353">
        <v>4.765752936000001</v>
      </c>
    </row>
    <row r="8489" spans="1:5">
      <c r="A8489" s="242" t="s">
        <v>13703</v>
      </c>
      <c r="B8489" s="220">
        <v>68603</v>
      </c>
      <c r="C8489" s="242" t="s">
        <v>16792</v>
      </c>
      <c r="D8489" s="353"/>
      <c r="E8489" s="353">
        <v>269.605451808</v>
      </c>
    </row>
    <row r="8490" spans="1:5">
      <c r="A8490" s="242" t="s">
        <v>13705</v>
      </c>
      <c r="B8490" s="220">
        <v>68803</v>
      </c>
      <c r="C8490" s="242" t="s">
        <v>16794</v>
      </c>
      <c r="D8490" s="353"/>
      <c r="E8490" s="353">
        <v>3730.1796784080007</v>
      </c>
    </row>
    <row r="8491" spans="1:5">
      <c r="A8491" s="242" t="s">
        <v>13707</v>
      </c>
      <c r="B8491" s="220">
        <v>68826</v>
      </c>
      <c r="C8491" s="242" t="s">
        <v>16796</v>
      </c>
      <c r="D8491" s="353"/>
      <c r="E8491" s="353">
        <v>0.54033480000000012</v>
      </c>
    </row>
    <row r="8492" spans="1:5">
      <c r="A8492" s="242" t="s">
        <v>13709</v>
      </c>
      <c r="B8492" s="220">
        <v>68827</v>
      </c>
      <c r="C8492" s="242" t="s">
        <v>16798</v>
      </c>
      <c r="D8492" s="353"/>
      <c r="E8492" s="353">
        <v>0.44307453600000002</v>
      </c>
    </row>
    <row r="8493" spans="1:5">
      <c r="A8493" s="242" t="s">
        <v>13711</v>
      </c>
      <c r="B8493" s="220">
        <v>68874</v>
      </c>
      <c r="C8493" s="242" t="s">
        <v>16800</v>
      </c>
      <c r="D8493" s="353"/>
      <c r="E8493" s="353">
        <v>536.58487648800008</v>
      </c>
    </row>
    <row r="8494" spans="1:5">
      <c r="A8494" s="242" t="s">
        <v>13713</v>
      </c>
      <c r="B8494" s="220">
        <v>69058</v>
      </c>
      <c r="C8494" s="242" t="s">
        <v>16542</v>
      </c>
      <c r="D8494" s="353"/>
      <c r="E8494" s="353">
        <v>66.774574584000007</v>
      </c>
    </row>
    <row r="8495" spans="1:5">
      <c r="A8495" s="242" t="s">
        <v>13715</v>
      </c>
      <c r="B8495" s="220">
        <v>69069</v>
      </c>
      <c r="C8495" s="242" t="s">
        <v>16542</v>
      </c>
      <c r="D8495" s="353"/>
      <c r="E8495" s="353">
        <v>61.911561384000009</v>
      </c>
    </row>
    <row r="8496" spans="1:5">
      <c r="A8496" s="242" t="s">
        <v>13717</v>
      </c>
      <c r="B8496" s="220">
        <v>69077</v>
      </c>
      <c r="C8496" s="242" t="s">
        <v>22547</v>
      </c>
      <c r="D8496" s="353"/>
      <c r="E8496" s="353">
        <v>2546.8140463200002</v>
      </c>
    </row>
    <row r="8497" spans="1:5">
      <c r="A8497" s="242" t="s">
        <v>13719</v>
      </c>
      <c r="B8497" s="220">
        <v>69083</v>
      </c>
      <c r="C8497" s="242" t="s">
        <v>16805</v>
      </c>
      <c r="D8497" s="353"/>
      <c r="E8497" s="353">
        <v>2858.3818986960005</v>
      </c>
    </row>
    <row r="8498" spans="1:5">
      <c r="A8498" s="242" t="s">
        <v>13721</v>
      </c>
      <c r="B8498" s="220">
        <v>69089</v>
      </c>
      <c r="C8498" s="242" t="s">
        <v>16807</v>
      </c>
      <c r="D8498" s="353"/>
      <c r="E8498" s="353">
        <v>86.810188968000006</v>
      </c>
    </row>
    <row r="8499" spans="1:5">
      <c r="A8499" s="242" t="s">
        <v>13722</v>
      </c>
      <c r="B8499" s="220">
        <v>69386</v>
      </c>
      <c r="C8499" s="242" t="s">
        <v>16809</v>
      </c>
      <c r="D8499" s="353"/>
      <c r="E8499" s="353">
        <v>92.105470008000026</v>
      </c>
    </row>
    <row r="8500" spans="1:5">
      <c r="A8500" s="242" t="s">
        <v>13723</v>
      </c>
      <c r="B8500" s="220">
        <v>69428</v>
      </c>
      <c r="C8500" s="242" t="s">
        <v>1624</v>
      </c>
      <c r="D8500" s="353"/>
      <c r="E8500" s="353">
        <v>110.73621391200001</v>
      </c>
    </row>
    <row r="8501" spans="1:5">
      <c r="A8501" s="242" t="s">
        <v>13725</v>
      </c>
      <c r="B8501" s="220">
        <v>69429</v>
      </c>
      <c r="C8501" s="242" t="s">
        <v>10335</v>
      </c>
      <c r="D8501" s="353"/>
      <c r="E8501" s="353">
        <v>164.75888721600003</v>
      </c>
    </row>
    <row r="8502" spans="1:5">
      <c r="A8502" s="242" t="s">
        <v>13726</v>
      </c>
      <c r="B8502" s="220">
        <v>69434</v>
      </c>
      <c r="C8502" s="242" t="s">
        <v>16813</v>
      </c>
      <c r="D8502" s="353"/>
      <c r="E8502" s="353">
        <v>168.64929777600003</v>
      </c>
    </row>
    <row r="8503" spans="1:5">
      <c r="A8503" s="242" t="s">
        <v>13727</v>
      </c>
      <c r="B8503" s="220">
        <v>69667</v>
      </c>
      <c r="C8503" s="242" t="s">
        <v>26831</v>
      </c>
      <c r="D8503" s="353"/>
      <c r="E8503" s="353">
        <v>68.665746384000002</v>
      </c>
    </row>
    <row r="8504" spans="1:5">
      <c r="A8504" s="242" t="s">
        <v>13729</v>
      </c>
      <c r="B8504" s="220">
        <v>69843</v>
      </c>
      <c r="C8504" s="242" t="s">
        <v>16816</v>
      </c>
      <c r="D8504" s="353"/>
      <c r="E8504" s="353">
        <v>7.4458135440000008</v>
      </c>
    </row>
    <row r="8505" spans="1:5">
      <c r="A8505" s="242" t="s">
        <v>13731</v>
      </c>
      <c r="B8505" s="220">
        <v>70029</v>
      </c>
      <c r="C8505" s="242" t="s">
        <v>16818</v>
      </c>
      <c r="D8505" s="353"/>
      <c r="E8505" s="353">
        <v>3665.6420898960009</v>
      </c>
    </row>
    <row r="8506" spans="1:5">
      <c r="A8506" s="242" t="s">
        <v>13733</v>
      </c>
      <c r="B8506" s="220">
        <v>70034</v>
      </c>
      <c r="C8506" s="242" t="s">
        <v>16820</v>
      </c>
      <c r="D8506" s="353"/>
      <c r="E8506" s="353">
        <v>113.40546782400003</v>
      </c>
    </row>
    <row r="8507" spans="1:5">
      <c r="A8507" s="242" t="s">
        <v>13735</v>
      </c>
      <c r="B8507" s="220">
        <v>70183</v>
      </c>
      <c r="C8507" s="242" t="s">
        <v>16822</v>
      </c>
      <c r="D8507" s="353"/>
      <c r="E8507" s="353">
        <v>81.698621760000009</v>
      </c>
    </row>
    <row r="8508" spans="1:5">
      <c r="A8508" s="242" t="s">
        <v>13737</v>
      </c>
      <c r="B8508" s="220">
        <v>70315</v>
      </c>
      <c r="C8508" s="242" t="s">
        <v>26842</v>
      </c>
      <c r="D8508" s="353"/>
      <c r="E8508" s="353">
        <v>4240.9905849360002</v>
      </c>
    </row>
    <row r="8509" spans="1:5">
      <c r="A8509" s="242" t="s">
        <v>13739</v>
      </c>
      <c r="B8509" s="220">
        <v>70414</v>
      </c>
      <c r="C8509" s="242" t="s">
        <v>16825</v>
      </c>
      <c r="D8509" s="353"/>
      <c r="E8509" s="353">
        <v>114.37807046400003</v>
      </c>
    </row>
    <row r="8510" spans="1:5">
      <c r="A8510" s="242" t="s">
        <v>13741</v>
      </c>
      <c r="B8510" s="220">
        <v>70470</v>
      </c>
      <c r="C8510" s="242" t="s">
        <v>16827</v>
      </c>
      <c r="D8510" s="353"/>
      <c r="E8510" s="353">
        <v>253.80606225600005</v>
      </c>
    </row>
    <row r="8511" spans="1:5">
      <c r="A8511" s="242" t="s">
        <v>13743</v>
      </c>
      <c r="B8511" s="220">
        <v>70471</v>
      </c>
      <c r="C8511" s="242" t="s">
        <v>16829</v>
      </c>
      <c r="D8511" s="353"/>
      <c r="E8511" s="353">
        <v>119.14382340000002</v>
      </c>
    </row>
    <row r="8512" spans="1:5">
      <c r="A8512" s="242" t="s">
        <v>13745</v>
      </c>
      <c r="B8512" s="220">
        <v>70472</v>
      </c>
      <c r="C8512" s="242" t="s">
        <v>16831</v>
      </c>
      <c r="D8512" s="353"/>
      <c r="E8512" s="353">
        <v>224.57394957600005</v>
      </c>
    </row>
    <row r="8513" spans="1:5">
      <c r="A8513" s="242" t="s">
        <v>13747</v>
      </c>
      <c r="B8513" s="220">
        <v>70473</v>
      </c>
      <c r="C8513" s="242" t="s">
        <v>16833</v>
      </c>
      <c r="D8513" s="353"/>
      <c r="E8513" s="353">
        <v>119.14382340000002</v>
      </c>
    </row>
    <row r="8514" spans="1:5">
      <c r="A8514" s="242" t="s">
        <v>13748</v>
      </c>
      <c r="B8514" s="220">
        <v>70607</v>
      </c>
      <c r="C8514" s="242" t="s">
        <v>16835</v>
      </c>
      <c r="D8514" s="353"/>
      <c r="E8514" s="353">
        <v>5485.0466217600015</v>
      </c>
    </row>
    <row r="8515" spans="1:5">
      <c r="A8515" s="242" t="s">
        <v>17002</v>
      </c>
      <c r="B8515" s="220">
        <v>70622</v>
      </c>
      <c r="C8515" s="242" t="s">
        <v>16837</v>
      </c>
      <c r="D8515" s="353"/>
      <c r="E8515" s="353">
        <v>38019.188491344008</v>
      </c>
    </row>
    <row r="8516" spans="1:5">
      <c r="A8516" s="242" t="s">
        <v>17003</v>
      </c>
      <c r="B8516" s="220">
        <v>70625</v>
      </c>
      <c r="C8516" s="242" t="s">
        <v>6275</v>
      </c>
      <c r="D8516" s="353"/>
      <c r="E8516" s="353">
        <v>1630.179284904</v>
      </c>
    </row>
    <row r="8517" spans="1:5">
      <c r="A8517" s="242" t="s">
        <v>17004</v>
      </c>
      <c r="B8517" s="220">
        <v>70642</v>
      </c>
      <c r="C8517" s="242" t="s">
        <v>16840</v>
      </c>
      <c r="D8517" s="353"/>
      <c r="E8517" s="353">
        <v>1510.0196320800003</v>
      </c>
    </row>
    <row r="8518" spans="1:5">
      <c r="A8518" s="242" t="s">
        <v>17005</v>
      </c>
      <c r="B8518" s="220">
        <v>70683</v>
      </c>
      <c r="C8518" s="242" t="s">
        <v>16842</v>
      </c>
      <c r="D8518" s="353"/>
      <c r="E8518" s="353">
        <v>1691.9935860240005</v>
      </c>
    </row>
    <row r="8519" spans="1:5">
      <c r="A8519" s="242" t="s">
        <v>17006</v>
      </c>
      <c r="B8519" s="220">
        <v>70791</v>
      </c>
      <c r="C8519" s="242" t="s">
        <v>4903</v>
      </c>
      <c r="D8519" s="353"/>
      <c r="E8519" s="353">
        <v>678.09856060800007</v>
      </c>
    </row>
    <row r="8520" spans="1:5">
      <c r="A8520" s="242" t="s">
        <v>17007</v>
      </c>
      <c r="B8520" s="220">
        <v>70996</v>
      </c>
      <c r="C8520" s="242" t="s">
        <v>16845</v>
      </c>
      <c r="D8520" s="353"/>
      <c r="E8520" s="353">
        <v>1091.2601620800001</v>
      </c>
    </row>
    <row r="8521" spans="1:5">
      <c r="A8521" s="242" t="s">
        <v>17008</v>
      </c>
      <c r="B8521" s="220">
        <v>71102</v>
      </c>
      <c r="C8521" s="242" t="s">
        <v>16847</v>
      </c>
      <c r="D8521" s="353"/>
      <c r="E8521" s="353">
        <v>1093.0108468320002</v>
      </c>
    </row>
    <row r="8522" spans="1:5">
      <c r="A8522" s="242" t="s">
        <v>17010</v>
      </c>
      <c r="B8522" s="220">
        <v>71142</v>
      </c>
      <c r="C8522" s="242" t="s">
        <v>16849</v>
      </c>
      <c r="D8522" s="353"/>
      <c r="E8522" s="353">
        <v>264.74243860800004</v>
      </c>
    </row>
    <row r="8523" spans="1:5">
      <c r="A8523" s="242" t="s">
        <v>17011</v>
      </c>
      <c r="B8523" s="220">
        <v>71143</v>
      </c>
      <c r="C8523" s="242" t="s">
        <v>3749</v>
      </c>
      <c r="D8523" s="353"/>
      <c r="E8523" s="353">
        <v>3.458142720000001</v>
      </c>
    </row>
    <row r="8524" spans="1:5">
      <c r="A8524" s="242" t="s">
        <v>17012</v>
      </c>
      <c r="B8524" s="220">
        <v>71151</v>
      </c>
      <c r="C8524" s="242" t="s">
        <v>16852</v>
      </c>
      <c r="D8524" s="353"/>
      <c r="E8524" s="353">
        <v>11405.278891440001</v>
      </c>
    </row>
    <row r="8525" spans="1:5">
      <c r="A8525" s="242" t="s">
        <v>17014</v>
      </c>
      <c r="B8525" s="220">
        <v>71199</v>
      </c>
      <c r="C8525" s="242" t="s">
        <v>16854</v>
      </c>
      <c r="D8525" s="353"/>
      <c r="E8525" s="353">
        <v>10772.892654912002</v>
      </c>
    </row>
    <row r="8526" spans="1:5">
      <c r="A8526" s="242" t="s">
        <v>17015</v>
      </c>
      <c r="B8526" s="220">
        <v>71239</v>
      </c>
      <c r="C8526" s="242" t="s">
        <v>16856</v>
      </c>
      <c r="D8526" s="353"/>
      <c r="E8526" s="353">
        <v>44.058899592000017</v>
      </c>
    </row>
    <row r="8527" spans="1:5">
      <c r="A8527" s="242" t="s">
        <v>17017</v>
      </c>
      <c r="B8527" s="220">
        <v>71240</v>
      </c>
      <c r="C8527" s="242" t="s">
        <v>16858</v>
      </c>
      <c r="D8527" s="353"/>
      <c r="E8527" s="353">
        <v>54.271227312000015</v>
      </c>
    </row>
    <row r="8528" spans="1:5">
      <c r="A8528" s="242" t="s">
        <v>17019</v>
      </c>
      <c r="B8528" s="220">
        <v>71241</v>
      </c>
      <c r="C8528" s="242" t="s">
        <v>16860</v>
      </c>
      <c r="D8528" s="353"/>
      <c r="E8528" s="353">
        <v>47.85204988800001</v>
      </c>
    </row>
    <row r="8529" spans="1:5">
      <c r="A8529" s="242" t="s">
        <v>17021</v>
      </c>
      <c r="B8529" s="220">
        <v>71254</v>
      </c>
      <c r="C8529" s="242" t="s">
        <v>18993</v>
      </c>
      <c r="D8529" s="353"/>
      <c r="E8529" s="353">
        <v>4277.3118901920016</v>
      </c>
    </row>
    <row r="8530" spans="1:5">
      <c r="A8530" s="242" t="s">
        <v>17023</v>
      </c>
      <c r="B8530" s="220">
        <v>71278</v>
      </c>
      <c r="C8530" s="242" t="s">
        <v>16863</v>
      </c>
      <c r="D8530" s="353"/>
      <c r="E8530" s="353">
        <v>53.255397888000012</v>
      </c>
    </row>
    <row r="8531" spans="1:5">
      <c r="A8531" s="242" t="s">
        <v>17024</v>
      </c>
      <c r="B8531" s="220">
        <v>71294</v>
      </c>
      <c r="C8531" s="242" t="s">
        <v>7667</v>
      </c>
      <c r="D8531" s="353"/>
      <c r="E8531" s="353">
        <v>29756.485990008008</v>
      </c>
    </row>
    <row r="8532" spans="1:5">
      <c r="A8532" s="242" t="s">
        <v>17026</v>
      </c>
      <c r="B8532" s="220">
        <v>71313</v>
      </c>
      <c r="C8532" s="242" t="s">
        <v>16866</v>
      </c>
      <c r="D8532" s="353"/>
      <c r="E8532" s="353">
        <v>3155.8578194880006</v>
      </c>
    </row>
    <row r="8533" spans="1:5">
      <c r="A8533" s="242" t="s">
        <v>17027</v>
      </c>
      <c r="B8533" s="220">
        <v>71457</v>
      </c>
      <c r="C8533" s="242" t="s">
        <v>16868</v>
      </c>
      <c r="D8533" s="353"/>
      <c r="E8533" s="353">
        <v>35.456769576000006</v>
      </c>
    </row>
    <row r="8534" spans="1:5">
      <c r="A8534" s="242" t="s">
        <v>17029</v>
      </c>
      <c r="B8534" s="220">
        <v>71460</v>
      </c>
      <c r="C8534" s="242" t="s">
        <v>16870</v>
      </c>
      <c r="D8534" s="353"/>
      <c r="E8534" s="353">
        <v>1178.5026188879999</v>
      </c>
    </row>
    <row r="8535" spans="1:5">
      <c r="A8535" s="242" t="s">
        <v>17031</v>
      </c>
      <c r="B8535" s="220">
        <v>71474</v>
      </c>
      <c r="C8535" s="242" t="s">
        <v>16872</v>
      </c>
      <c r="D8535" s="353"/>
      <c r="E8535" s="353">
        <v>4.4307453599999995</v>
      </c>
    </row>
    <row r="8536" spans="1:5">
      <c r="A8536" s="242" t="s">
        <v>17032</v>
      </c>
      <c r="B8536" s="220">
        <v>71480</v>
      </c>
      <c r="C8536" s="242" t="s">
        <v>16874</v>
      </c>
      <c r="D8536" s="353"/>
      <c r="E8536" s="353">
        <v>18.479450160000006</v>
      </c>
    </row>
    <row r="8537" spans="1:5">
      <c r="A8537" s="242" t="s">
        <v>17034</v>
      </c>
      <c r="B8537" s="220">
        <v>71550</v>
      </c>
      <c r="C8537" s="242" t="s">
        <v>9822</v>
      </c>
      <c r="D8537" s="353"/>
      <c r="E8537" s="353">
        <v>74.652655968000005</v>
      </c>
    </row>
    <row r="8538" spans="1:5">
      <c r="A8538" s="242" t="s">
        <v>17036</v>
      </c>
      <c r="B8538" s="220">
        <v>71551</v>
      </c>
      <c r="C8538" s="242" t="s">
        <v>9822</v>
      </c>
      <c r="D8538" s="353"/>
      <c r="E8538" s="353">
        <v>29.232112680000004</v>
      </c>
    </row>
    <row r="8539" spans="1:5">
      <c r="A8539" s="242" t="s">
        <v>17038</v>
      </c>
      <c r="B8539" s="220">
        <v>71673</v>
      </c>
      <c r="C8539" s="242" t="s">
        <v>13625</v>
      </c>
      <c r="D8539" s="353"/>
      <c r="E8539" s="353">
        <v>15.421155192000002</v>
      </c>
    </row>
    <row r="8540" spans="1:5">
      <c r="A8540" s="242" t="s">
        <v>17040</v>
      </c>
      <c r="B8540" s="220">
        <v>71805</v>
      </c>
      <c r="C8540" s="242" t="s">
        <v>16542</v>
      </c>
      <c r="D8540" s="353"/>
      <c r="E8540" s="353">
        <v>107.95889304000002</v>
      </c>
    </row>
    <row r="8541" spans="1:5">
      <c r="A8541" s="242" t="s">
        <v>17041</v>
      </c>
      <c r="B8541" s="220">
        <v>71806</v>
      </c>
      <c r="C8541" s="242" t="s">
        <v>16542</v>
      </c>
      <c r="D8541" s="353"/>
      <c r="E8541" s="353">
        <v>84.713689944000024</v>
      </c>
    </row>
    <row r="8542" spans="1:5">
      <c r="A8542" s="242" t="s">
        <v>17042</v>
      </c>
      <c r="B8542" s="220">
        <v>71891</v>
      </c>
      <c r="C8542" s="242" t="s">
        <v>13629</v>
      </c>
      <c r="D8542" s="353"/>
      <c r="E8542" s="353">
        <v>2126.2606647840007</v>
      </c>
    </row>
    <row r="8543" spans="1:5">
      <c r="A8543" s="242" t="s">
        <v>17044</v>
      </c>
      <c r="B8543" s="220">
        <v>71957</v>
      </c>
      <c r="C8543" s="242" t="s">
        <v>13631</v>
      </c>
      <c r="D8543" s="353"/>
      <c r="E8543" s="353">
        <v>1266.3286372800001</v>
      </c>
    </row>
    <row r="8544" spans="1:5">
      <c r="A8544" s="242" t="s">
        <v>17046</v>
      </c>
      <c r="B8544" s="220">
        <v>72016</v>
      </c>
      <c r="C8544" s="242" t="s">
        <v>13633</v>
      </c>
      <c r="D8544" s="353"/>
      <c r="E8544" s="353">
        <v>891.29305929600025</v>
      </c>
    </row>
    <row r="8545" spans="1:5">
      <c r="A8545" s="242" t="s">
        <v>17048</v>
      </c>
      <c r="B8545" s="220">
        <v>72046</v>
      </c>
      <c r="C8545" s="242" t="s">
        <v>13635</v>
      </c>
      <c r="D8545" s="353"/>
      <c r="E8545" s="353">
        <v>2284.4058540480009</v>
      </c>
    </row>
    <row r="8546" spans="1:5">
      <c r="A8546" s="242" t="s">
        <v>17049</v>
      </c>
      <c r="B8546" s="220">
        <v>72047</v>
      </c>
      <c r="C8546" s="242" t="s">
        <v>13637</v>
      </c>
      <c r="D8546" s="353"/>
      <c r="E8546" s="353">
        <v>1052.4100899600003</v>
      </c>
    </row>
    <row r="8547" spans="1:5">
      <c r="A8547" s="242" t="s">
        <v>17051</v>
      </c>
      <c r="B8547" s="220">
        <v>72108</v>
      </c>
      <c r="C8547" s="242" t="s">
        <v>13639</v>
      </c>
      <c r="D8547" s="353"/>
      <c r="E8547" s="353">
        <v>1034.4601679040002</v>
      </c>
    </row>
    <row r="8548" spans="1:5">
      <c r="A8548" s="242" t="s">
        <v>17053</v>
      </c>
      <c r="B8548" s="220">
        <v>72192</v>
      </c>
      <c r="C8548" s="242" t="s">
        <v>13641</v>
      </c>
      <c r="D8548" s="353"/>
      <c r="E8548" s="353">
        <v>13.519176696000002</v>
      </c>
    </row>
    <row r="8549" spans="1:5">
      <c r="A8549" s="242" t="s">
        <v>17055</v>
      </c>
      <c r="B8549" s="220">
        <v>72346</v>
      </c>
      <c r="C8549" s="242" t="s">
        <v>13643</v>
      </c>
      <c r="D8549" s="353"/>
      <c r="E8549" s="353">
        <v>473.71151916000008</v>
      </c>
    </row>
    <row r="8550" spans="1:5">
      <c r="A8550" s="242" t="s">
        <v>17056</v>
      </c>
      <c r="B8550" s="220">
        <v>72361</v>
      </c>
      <c r="C8550" s="242" t="s">
        <v>16813</v>
      </c>
      <c r="D8550" s="353"/>
      <c r="E8550" s="353">
        <v>26.260271280000008</v>
      </c>
    </row>
    <row r="8551" spans="1:5">
      <c r="A8551" s="242" t="s">
        <v>17058</v>
      </c>
      <c r="B8551" s="220">
        <v>72365</v>
      </c>
      <c r="C8551" s="242" t="s">
        <v>24283</v>
      </c>
      <c r="D8551" s="353"/>
      <c r="E8551" s="353">
        <v>36.429372216000004</v>
      </c>
    </row>
    <row r="8552" spans="1:5">
      <c r="A8552" s="242" t="s">
        <v>17059</v>
      </c>
      <c r="B8552" s="220">
        <v>72370</v>
      </c>
      <c r="C8552" s="242" t="s">
        <v>7562</v>
      </c>
      <c r="D8552" s="353"/>
      <c r="E8552" s="353">
        <v>19.257532272000006</v>
      </c>
    </row>
    <row r="8553" spans="1:5">
      <c r="A8553" s="242" t="s">
        <v>17060</v>
      </c>
      <c r="B8553" s="220">
        <v>72373</v>
      </c>
      <c r="C8553" s="242" t="s">
        <v>10327</v>
      </c>
      <c r="D8553" s="353"/>
      <c r="E8553" s="353">
        <v>286.77729175200005</v>
      </c>
    </row>
    <row r="8554" spans="1:5">
      <c r="A8554" s="242" t="s">
        <v>17062</v>
      </c>
      <c r="B8554" s="220">
        <v>72386</v>
      </c>
      <c r="C8554" s="242" t="s">
        <v>16542</v>
      </c>
      <c r="D8554" s="353"/>
      <c r="E8554" s="353">
        <v>164.32661937600002</v>
      </c>
    </row>
    <row r="8555" spans="1:5">
      <c r="A8555" s="242" t="s">
        <v>17064</v>
      </c>
      <c r="B8555" s="220">
        <v>72388</v>
      </c>
      <c r="C8555" s="242" t="s">
        <v>16542</v>
      </c>
      <c r="D8555" s="353"/>
      <c r="E8555" s="353">
        <v>94.785530616000017</v>
      </c>
    </row>
    <row r="8556" spans="1:5">
      <c r="A8556" s="242" t="s">
        <v>17066</v>
      </c>
      <c r="B8556" s="220">
        <v>72430</v>
      </c>
      <c r="C8556" s="242" t="s">
        <v>13651</v>
      </c>
      <c r="D8556" s="353"/>
      <c r="E8556" s="353"/>
    </row>
    <row r="8557" spans="1:5">
      <c r="A8557" s="242" t="s">
        <v>17068</v>
      </c>
      <c r="B8557" s="220">
        <v>72432</v>
      </c>
      <c r="C8557" s="242" t="s">
        <v>13653</v>
      </c>
      <c r="D8557" s="353"/>
      <c r="E8557" s="353"/>
    </row>
    <row r="8558" spans="1:5">
      <c r="A8558" s="242" t="s">
        <v>17070</v>
      </c>
      <c r="B8558" s="220">
        <v>72433</v>
      </c>
      <c r="C8558" s="242" t="s">
        <v>13655</v>
      </c>
      <c r="D8558" s="353"/>
      <c r="E8558" s="353"/>
    </row>
    <row r="8559" spans="1:5">
      <c r="A8559" s="242" t="s">
        <v>17072</v>
      </c>
      <c r="B8559" s="220">
        <v>72514</v>
      </c>
      <c r="C8559" s="242" t="s">
        <v>16542</v>
      </c>
      <c r="D8559" s="353"/>
      <c r="E8559" s="353">
        <v>131.88491798400003</v>
      </c>
    </row>
    <row r="8560" spans="1:5">
      <c r="A8560" s="242" t="s">
        <v>17073</v>
      </c>
      <c r="B8560" s="220">
        <v>72543</v>
      </c>
      <c r="C8560" s="242" t="s">
        <v>16542</v>
      </c>
      <c r="D8560" s="353"/>
      <c r="E8560" s="353">
        <v>132.85752062400005</v>
      </c>
    </row>
    <row r="8561" spans="1:5">
      <c r="A8561" s="242" t="s">
        <v>17075</v>
      </c>
      <c r="B8561" s="220">
        <v>72556</v>
      </c>
      <c r="C8561" s="242" t="s">
        <v>16542</v>
      </c>
      <c r="D8561" s="353"/>
      <c r="E8561" s="353">
        <v>348.24577859999999</v>
      </c>
    </row>
    <row r="8562" spans="1:5">
      <c r="A8562" s="242" t="s">
        <v>17076</v>
      </c>
      <c r="B8562" s="220">
        <v>72557</v>
      </c>
      <c r="C8562" s="242" t="s">
        <v>16542</v>
      </c>
      <c r="D8562" s="353"/>
      <c r="E8562" s="353">
        <v>178.37532417600005</v>
      </c>
    </row>
    <row r="8563" spans="1:5">
      <c r="A8563" s="242" t="s">
        <v>17077</v>
      </c>
      <c r="B8563" s="220">
        <v>72734</v>
      </c>
      <c r="C8563" s="242" t="s">
        <v>16542</v>
      </c>
      <c r="D8563" s="353"/>
      <c r="E8563" s="353">
        <v>206.96984179200007</v>
      </c>
    </row>
    <row r="8564" spans="1:5">
      <c r="A8564" s="242" t="s">
        <v>17079</v>
      </c>
      <c r="B8564" s="220">
        <v>72821</v>
      </c>
      <c r="C8564" s="242" t="s">
        <v>13662</v>
      </c>
      <c r="D8564" s="353"/>
      <c r="E8564" s="353">
        <v>1099.581318</v>
      </c>
    </row>
    <row r="8565" spans="1:5">
      <c r="A8565" s="242" t="s">
        <v>17081</v>
      </c>
      <c r="B8565" s="220">
        <v>73019</v>
      </c>
      <c r="C8565" s="242" t="s">
        <v>26831</v>
      </c>
      <c r="D8565" s="353"/>
      <c r="E8565" s="353">
        <v>133.53834247200004</v>
      </c>
    </row>
    <row r="8566" spans="1:5">
      <c r="A8566" s="242" t="s">
        <v>17082</v>
      </c>
      <c r="B8566" s="220">
        <v>73467</v>
      </c>
      <c r="C8566" s="242" t="s">
        <v>13665</v>
      </c>
      <c r="D8566" s="353"/>
      <c r="E8566" s="353">
        <v>2336.440095288001</v>
      </c>
    </row>
    <row r="8567" spans="1:5">
      <c r="A8567" s="242" t="s">
        <v>17084</v>
      </c>
      <c r="B8567" s="220">
        <v>73468</v>
      </c>
      <c r="C8567" s="242" t="s">
        <v>13667</v>
      </c>
      <c r="D8567" s="353"/>
      <c r="E8567" s="353">
        <v>307.29920745600009</v>
      </c>
    </row>
    <row r="8568" spans="1:5">
      <c r="A8568" s="242" t="s">
        <v>17086</v>
      </c>
      <c r="B8568" s="220">
        <v>73595</v>
      </c>
      <c r="C8568" s="242" t="s">
        <v>7562</v>
      </c>
      <c r="D8568" s="353"/>
      <c r="E8568" s="353">
        <v>189.36573400800003</v>
      </c>
    </row>
    <row r="8569" spans="1:5">
      <c r="A8569" s="242" t="s">
        <v>17087</v>
      </c>
      <c r="B8569" s="220">
        <v>73610</v>
      </c>
      <c r="C8569" s="242" t="s">
        <v>13670</v>
      </c>
      <c r="D8569" s="353"/>
      <c r="E8569" s="353">
        <v>35.98629768</v>
      </c>
    </row>
    <row r="8570" spans="1:5">
      <c r="A8570" s="242" t="s">
        <v>17089</v>
      </c>
      <c r="B8570" s="220">
        <v>73712</v>
      </c>
      <c r="C8570" s="242" t="s">
        <v>13672</v>
      </c>
      <c r="D8570" s="353"/>
      <c r="E8570" s="353">
        <v>2471.6318622480007</v>
      </c>
    </row>
    <row r="8571" spans="1:5">
      <c r="A8571" s="242" t="s">
        <v>17091</v>
      </c>
      <c r="B8571" s="220">
        <v>73758</v>
      </c>
      <c r="C8571" s="242" t="s">
        <v>13674</v>
      </c>
      <c r="D8571" s="353"/>
      <c r="E8571" s="353">
        <v>5001.0255146160007</v>
      </c>
    </row>
    <row r="8572" spans="1:5">
      <c r="A8572" s="242" t="s">
        <v>17093</v>
      </c>
      <c r="B8572" s="220">
        <v>73783</v>
      </c>
      <c r="C8572" s="242" t="s">
        <v>13676</v>
      </c>
      <c r="D8572" s="353"/>
      <c r="E8572" s="353">
        <v>221.22387381600004</v>
      </c>
    </row>
    <row r="8573" spans="1:5">
      <c r="A8573" s="242" t="s">
        <v>17095</v>
      </c>
      <c r="B8573" s="220">
        <v>73798</v>
      </c>
      <c r="C8573" s="242" t="s">
        <v>4979</v>
      </c>
      <c r="D8573" s="353"/>
      <c r="E8573" s="353">
        <v>3170.1010448160009</v>
      </c>
    </row>
    <row r="8574" spans="1:5">
      <c r="A8574" s="242" t="s">
        <v>17097</v>
      </c>
      <c r="B8574" s="220">
        <v>73800</v>
      </c>
      <c r="C8574" s="242" t="s">
        <v>13679</v>
      </c>
      <c r="D8574" s="353"/>
      <c r="E8574" s="353">
        <v>0</v>
      </c>
    </row>
    <row r="8575" spans="1:5">
      <c r="A8575" s="242" t="s">
        <v>17099</v>
      </c>
      <c r="B8575" s="220">
        <v>73832</v>
      </c>
      <c r="C8575" s="242" t="s">
        <v>13681</v>
      </c>
      <c r="D8575" s="353"/>
      <c r="E8575" s="353">
        <v>1252.2799324800003</v>
      </c>
    </row>
    <row r="8576" spans="1:5">
      <c r="A8576" s="242" t="s">
        <v>17101</v>
      </c>
      <c r="B8576" s="220">
        <v>73833</v>
      </c>
      <c r="C8576" s="242" t="s">
        <v>13683</v>
      </c>
      <c r="D8576" s="353"/>
      <c r="E8576" s="353">
        <v>23.245203096000004</v>
      </c>
    </row>
    <row r="8577" spans="1:5">
      <c r="A8577" s="242" t="s">
        <v>17102</v>
      </c>
      <c r="B8577" s="220">
        <v>73884</v>
      </c>
      <c r="C8577" s="242" t="s">
        <v>13685</v>
      </c>
      <c r="D8577" s="353"/>
      <c r="E8577" s="353">
        <v>2487.7770660720007</v>
      </c>
    </row>
    <row r="8578" spans="1:5">
      <c r="A8578" s="242" t="s">
        <v>17103</v>
      </c>
      <c r="B8578" s="220">
        <v>74178</v>
      </c>
      <c r="C8578" s="242" t="s">
        <v>13687</v>
      </c>
      <c r="D8578" s="353"/>
      <c r="E8578" s="353">
        <v>33.900605352000007</v>
      </c>
    </row>
    <row r="8579" spans="1:5">
      <c r="A8579" s="242" t="s">
        <v>17105</v>
      </c>
      <c r="B8579" s="220">
        <v>74185</v>
      </c>
      <c r="C8579" s="242" t="s">
        <v>28533</v>
      </c>
      <c r="D8579" s="353"/>
      <c r="E8579" s="353">
        <v>961.70949043200005</v>
      </c>
    </row>
    <row r="8580" spans="1:5">
      <c r="A8580" s="242" t="s">
        <v>17106</v>
      </c>
      <c r="B8580" s="220">
        <v>74190</v>
      </c>
      <c r="C8580" s="242" t="s">
        <v>13690</v>
      </c>
      <c r="D8580" s="353"/>
      <c r="E8580" s="353">
        <v>3434.7462231600002</v>
      </c>
    </row>
    <row r="8581" spans="1:5">
      <c r="A8581" s="242" t="s">
        <v>17108</v>
      </c>
      <c r="B8581" s="220">
        <v>74191</v>
      </c>
      <c r="C8581" s="242" t="s">
        <v>6143</v>
      </c>
      <c r="D8581" s="353"/>
      <c r="E8581" s="353">
        <v>1328.7697267679998</v>
      </c>
    </row>
    <row r="8582" spans="1:5">
      <c r="A8582" s="242" t="s">
        <v>17109</v>
      </c>
      <c r="B8582" s="220">
        <v>74192</v>
      </c>
      <c r="C8582" s="242" t="s">
        <v>13693</v>
      </c>
      <c r="D8582" s="353"/>
      <c r="E8582" s="353">
        <v>10014.165335448002</v>
      </c>
    </row>
    <row r="8583" spans="1:5">
      <c r="A8583" s="242" t="s">
        <v>17111</v>
      </c>
      <c r="B8583" s="220">
        <v>74232</v>
      </c>
      <c r="C8583" s="242" t="s">
        <v>13695</v>
      </c>
      <c r="D8583" s="353"/>
      <c r="E8583" s="353">
        <v>12180.389162039999</v>
      </c>
    </row>
    <row r="8584" spans="1:5">
      <c r="A8584" s="242" t="s">
        <v>17113</v>
      </c>
      <c r="B8584" s="220">
        <v>74233</v>
      </c>
      <c r="C8584" s="242" t="s">
        <v>13697</v>
      </c>
      <c r="D8584" s="353"/>
      <c r="E8584" s="353">
        <v>6518.9664548640003</v>
      </c>
    </row>
    <row r="8585" spans="1:5">
      <c r="A8585" s="242" t="s">
        <v>17114</v>
      </c>
      <c r="B8585" s="220">
        <v>74234</v>
      </c>
      <c r="C8585" s="242" t="s">
        <v>1551</v>
      </c>
      <c r="D8585" s="353"/>
      <c r="E8585" s="353">
        <v>287.45811360000005</v>
      </c>
    </row>
    <row r="8586" spans="1:5">
      <c r="A8586" s="242" t="s">
        <v>17116</v>
      </c>
      <c r="B8586" s="220">
        <v>74235</v>
      </c>
      <c r="C8586" s="242" t="s">
        <v>1551</v>
      </c>
      <c r="D8586" s="353"/>
      <c r="E8586" s="353">
        <v>303.84106473600013</v>
      </c>
    </row>
    <row r="8587" spans="1:5">
      <c r="A8587" s="242" t="s">
        <v>17118</v>
      </c>
      <c r="B8587" s="220">
        <v>74237</v>
      </c>
      <c r="C8587" s="242" t="s">
        <v>13701</v>
      </c>
      <c r="D8587" s="353"/>
      <c r="E8587" s="353">
        <v>4824.8871765120011</v>
      </c>
    </row>
    <row r="8588" spans="1:5">
      <c r="A8588" s="242" t="s">
        <v>17119</v>
      </c>
      <c r="B8588" s="220">
        <v>74468</v>
      </c>
      <c r="C8588" s="242" t="s">
        <v>28544</v>
      </c>
      <c r="D8588" s="353"/>
      <c r="E8588" s="353">
        <v>13.421916432000002</v>
      </c>
    </row>
    <row r="8589" spans="1:5">
      <c r="A8589" s="242" t="s">
        <v>17121</v>
      </c>
      <c r="B8589" s="220">
        <v>74475</v>
      </c>
      <c r="C8589" s="242" t="s">
        <v>13704</v>
      </c>
      <c r="D8589" s="353"/>
      <c r="E8589" s="353">
        <v>267.32523895200006</v>
      </c>
    </row>
    <row r="8590" spans="1:5">
      <c r="A8590" s="242" t="s">
        <v>17123</v>
      </c>
      <c r="B8590" s="220">
        <v>74478</v>
      </c>
      <c r="C8590" s="242" t="s">
        <v>13706</v>
      </c>
      <c r="D8590" s="353"/>
      <c r="E8590" s="353">
        <v>20631.041720208006</v>
      </c>
    </row>
    <row r="8591" spans="1:5">
      <c r="A8591" s="242" t="s">
        <v>17124</v>
      </c>
      <c r="B8591" s="220">
        <v>74479</v>
      </c>
      <c r="C8591" s="242" t="s">
        <v>13708</v>
      </c>
      <c r="D8591" s="353"/>
      <c r="E8591" s="353">
        <v>20499.156802224003</v>
      </c>
    </row>
    <row r="8592" spans="1:5">
      <c r="A8592" s="242" t="s">
        <v>17126</v>
      </c>
      <c r="B8592" s="220">
        <v>74480</v>
      </c>
      <c r="C8592" s="242" t="s">
        <v>13710</v>
      </c>
      <c r="D8592" s="353"/>
      <c r="E8592" s="353">
        <v>240.71915340000004</v>
      </c>
    </row>
    <row r="8593" spans="1:5">
      <c r="A8593" s="242" t="s">
        <v>17128</v>
      </c>
      <c r="B8593" s="220">
        <v>74483</v>
      </c>
      <c r="C8593" s="242" t="s">
        <v>13712</v>
      </c>
      <c r="D8593" s="353"/>
      <c r="E8593" s="353">
        <v>222.78003804000005</v>
      </c>
    </row>
    <row r="8594" spans="1:5">
      <c r="A8594" s="242" t="s">
        <v>17129</v>
      </c>
      <c r="B8594" s="220">
        <v>74523</v>
      </c>
      <c r="C8594" s="242" t="s">
        <v>13714</v>
      </c>
      <c r="D8594" s="353"/>
      <c r="E8594" s="353">
        <v>188.25264432000003</v>
      </c>
    </row>
    <row r="8595" spans="1:5">
      <c r="A8595" s="242" t="s">
        <v>17131</v>
      </c>
      <c r="B8595" s="220">
        <v>74564</v>
      </c>
      <c r="C8595" s="242" t="s">
        <v>13716</v>
      </c>
      <c r="D8595" s="353"/>
      <c r="E8595" s="353">
        <v>137.87182756800004</v>
      </c>
    </row>
    <row r="8596" spans="1:5">
      <c r="A8596" s="242" t="s">
        <v>17133</v>
      </c>
      <c r="B8596" s="220">
        <v>74608</v>
      </c>
      <c r="C8596" s="242" t="s">
        <v>13718</v>
      </c>
      <c r="D8596" s="353"/>
      <c r="E8596" s="353">
        <v>8.1698621760000005</v>
      </c>
    </row>
    <row r="8597" spans="1:5">
      <c r="A8597" s="242" t="s">
        <v>17134</v>
      </c>
      <c r="B8597" s="220">
        <v>74649</v>
      </c>
      <c r="C8597" s="242" t="s">
        <v>13720</v>
      </c>
      <c r="D8597" s="353"/>
      <c r="E8597" s="353">
        <v>83.935607832000002</v>
      </c>
    </row>
    <row r="8598" spans="1:5">
      <c r="A8598" s="242" t="s">
        <v>17135</v>
      </c>
      <c r="B8598" s="220">
        <v>74650</v>
      </c>
      <c r="C8598" s="242" t="s">
        <v>28534</v>
      </c>
      <c r="D8598" s="353"/>
      <c r="E8598" s="353">
        <v>989.38543888800018</v>
      </c>
    </row>
    <row r="8599" spans="1:5">
      <c r="A8599" s="242" t="s">
        <v>17136</v>
      </c>
      <c r="B8599" s="220">
        <v>74651</v>
      </c>
      <c r="C8599" s="242" t="s">
        <v>28537</v>
      </c>
      <c r="D8599" s="353"/>
      <c r="E8599" s="353">
        <v>98.870461704000022</v>
      </c>
    </row>
    <row r="8600" spans="1:5">
      <c r="A8600" s="242" t="s">
        <v>17138</v>
      </c>
      <c r="B8600" s="220">
        <v>74903</v>
      </c>
      <c r="C8600" s="242" t="s">
        <v>13724</v>
      </c>
      <c r="D8600" s="353"/>
      <c r="E8600" s="353">
        <v>25.482189168000005</v>
      </c>
    </row>
    <row r="8601" spans="1:5">
      <c r="A8601" s="242" t="s">
        <v>17139</v>
      </c>
      <c r="B8601" s="220">
        <v>74971</v>
      </c>
      <c r="C8601" s="242" t="s">
        <v>10343</v>
      </c>
      <c r="D8601" s="353"/>
      <c r="E8601" s="353">
        <v>832.79641384800027</v>
      </c>
    </row>
    <row r="8602" spans="1:5">
      <c r="A8602" s="242" t="s">
        <v>17141</v>
      </c>
      <c r="B8602" s="220">
        <v>75229</v>
      </c>
      <c r="C8602" s="242" t="s">
        <v>9857</v>
      </c>
      <c r="D8602" s="353"/>
      <c r="E8602" s="353">
        <v>135.09450669600002</v>
      </c>
    </row>
    <row r="8603" spans="1:5">
      <c r="A8603" s="242" t="s">
        <v>17142</v>
      </c>
      <c r="B8603" s="220">
        <v>75232</v>
      </c>
      <c r="C8603" s="242" t="s">
        <v>13728</v>
      </c>
      <c r="D8603" s="353"/>
      <c r="E8603" s="353">
        <v>2079.7702585920001</v>
      </c>
    </row>
    <row r="8604" spans="1:5">
      <c r="A8604" s="242" t="s">
        <v>17143</v>
      </c>
      <c r="B8604" s="220">
        <v>75233</v>
      </c>
      <c r="C8604" s="242" t="s">
        <v>13730</v>
      </c>
      <c r="D8604" s="353"/>
      <c r="E8604" s="353">
        <v>2885.3229918240004</v>
      </c>
    </row>
    <row r="8605" spans="1:5">
      <c r="A8605" s="242" t="s">
        <v>17145</v>
      </c>
      <c r="B8605" s="220">
        <v>75235</v>
      </c>
      <c r="C8605" s="242" t="s">
        <v>13732</v>
      </c>
      <c r="D8605" s="353"/>
      <c r="E8605" s="353">
        <v>561.96980539200001</v>
      </c>
    </row>
    <row r="8606" spans="1:5">
      <c r="A8606" s="242" t="s">
        <v>17146</v>
      </c>
      <c r="B8606" s="220">
        <v>75236</v>
      </c>
      <c r="C8606" s="242" t="s">
        <v>13734</v>
      </c>
      <c r="D8606" s="353"/>
      <c r="E8606" s="353">
        <v>751.00053182400006</v>
      </c>
    </row>
    <row r="8607" spans="1:5">
      <c r="A8607" s="242" t="s">
        <v>13829</v>
      </c>
      <c r="B8607" s="220">
        <v>75311</v>
      </c>
      <c r="C8607" s="242" t="s">
        <v>13736</v>
      </c>
      <c r="D8607" s="353"/>
      <c r="E8607" s="353">
        <v>751.00053182400006</v>
      </c>
    </row>
    <row r="8608" spans="1:5">
      <c r="A8608" s="242" t="s">
        <v>13831</v>
      </c>
      <c r="B8608" s="220">
        <v>75313</v>
      </c>
      <c r="C8608" s="242" t="s">
        <v>13738</v>
      </c>
      <c r="D8608" s="353"/>
      <c r="E8608" s="353">
        <v>465.54165698400004</v>
      </c>
    </row>
    <row r="8609" spans="1:5">
      <c r="A8609" s="242" t="s">
        <v>10303</v>
      </c>
      <c r="B8609" s="220">
        <v>75327</v>
      </c>
      <c r="C8609" s="242" t="s">
        <v>13740</v>
      </c>
      <c r="D8609" s="353"/>
      <c r="E8609" s="353">
        <v>1605.28065732</v>
      </c>
    </row>
    <row r="8610" spans="1:5">
      <c r="A8610" s="242" t="s">
        <v>10304</v>
      </c>
      <c r="B8610" s="220">
        <v>75328</v>
      </c>
      <c r="C8610" s="242" t="s">
        <v>13742</v>
      </c>
      <c r="D8610" s="353"/>
      <c r="E8610" s="353">
        <v>490.53754483200009</v>
      </c>
    </row>
    <row r="8611" spans="1:5">
      <c r="A8611" s="242" t="s">
        <v>10305</v>
      </c>
      <c r="B8611" s="220">
        <v>75329</v>
      </c>
      <c r="C8611" s="242" t="s">
        <v>13744</v>
      </c>
      <c r="D8611" s="353"/>
      <c r="E8611" s="353">
        <v>1870.9956985680003</v>
      </c>
    </row>
    <row r="8612" spans="1:5">
      <c r="A8612" s="242" t="s">
        <v>10306</v>
      </c>
      <c r="B8612" s="220">
        <v>75330</v>
      </c>
      <c r="C8612" s="242" t="s">
        <v>13746</v>
      </c>
      <c r="D8612" s="353"/>
      <c r="E8612" s="353">
        <v>1727.3963221200004</v>
      </c>
    </row>
    <row r="8613" spans="1:5">
      <c r="A8613" s="242" t="s">
        <v>10308</v>
      </c>
      <c r="B8613" s="220">
        <v>75685</v>
      </c>
      <c r="C8613" s="242" t="s">
        <v>7805</v>
      </c>
      <c r="D8613" s="353"/>
      <c r="E8613" s="353">
        <v>540.23753973600014</v>
      </c>
    </row>
    <row r="8614" spans="1:5">
      <c r="A8614" s="242" t="s">
        <v>10310</v>
      </c>
      <c r="B8614" s="220">
        <v>76003</v>
      </c>
      <c r="C8614" s="242" t="s">
        <v>17001</v>
      </c>
      <c r="D8614" s="353"/>
      <c r="E8614" s="353">
        <v>292.12660627200006</v>
      </c>
    </row>
    <row r="8615" spans="1:5">
      <c r="A8615" s="242" t="s">
        <v>10312</v>
      </c>
      <c r="B8615" s="220">
        <v>76094</v>
      </c>
      <c r="C8615" s="242" t="s">
        <v>15325</v>
      </c>
      <c r="D8615" s="353"/>
      <c r="E8615" s="353">
        <v>378.05064616800007</v>
      </c>
    </row>
    <row r="8616" spans="1:5">
      <c r="A8616" s="242" t="s">
        <v>10314</v>
      </c>
      <c r="B8616" s="220">
        <v>76095</v>
      </c>
      <c r="C8616" s="242" t="s">
        <v>15325</v>
      </c>
      <c r="D8616" s="353"/>
      <c r="E8616" s="353">
        <v>874.75881441600006</v>
      </c>
    </row>
    <row r="8617" spans="1:5">
      <c r="A8617" s="242" t="s">
        <v>10316</v>
      </c>
      <c r="B8617" s="220">
        <v>76400</v>
      </c>
      <c r="C8617" s="242" t="s">
        <v>15828</v>
      </c>
      <c r="D8617" s="353"/>
      <c r="E8617" s="353">
        <v>81.698621760000009</v>
      </c>
    </row>
    <row r="8618" spans="1:5">
      <c r="A8618" s="242" t="s">
        <v>10317</v>
      </c>
      <c r="B8618" s="220">
        <v>76401</v>
      </c>
      <c r="C8618" s="242" t="s">
        <v>15828</v>
      </c>
      <c r="D8618" s="353"/>
      <c r="E8618" s="353">
        <v>453.77316504000009</v>
      </c>
    </row>
    <row r="8619" spans="1:5">
      <c r="A8619" s="242" t="s">
        <v>10319</v>
      </c>
      <c r="B8619" s="220">
        <v>76402</v>
      </c>
      <c r="C8619" s="242" t="s">
        <v>28538</v>
      </c>
      <c r="D8619" s="353"/>
      <c r="E8619" s="353">
        <v>18.284929632000001</v>
      </c>
    </row>
    <row r="8620" spans="1:5">
      <c r="A8620" s="242" t="s">
        <v>10321</v>
      </c>
      <c r="B8620" s="220">
        <v>76407</v>
      </c>
      <c r="C8620" s="242" t="s">
        <v>28538</v>
      </c>
      <c r="D8620" s="353"/>
      <c r="E8620" s="353">
        <v>415.35536076000011</v>
      </c>
    </row>
    <row r="8621" spans="1:5">
      <c r="A8621" s="242" t="s">
        <v>10323</v>
      </c>
      <c r="B8621" s="220">
        <v>76408</v>
      </c>
      <c r="C8621" s="242" t="s">
        <v>17009</v>
      </c>
      <c r="D8621" s="353"/>
      <c r="E8621" s="353">
        <v>31.123284480000009</v>
      </c>
    </row>
    <row r="8622" spans="1:5">
      <c r="A8622" s="242" t="s">
        <v>7451</v>
      </c>
      <c r="B8622" s="220">
        <v>76410</v>
      </c>
      <c r="C8622" s="242" t="s">
        <v>10368</v>
      </c>
      <c r="D8622" s="353"/>
      <c r="E8622" s="353">
        <v>30.442462632000005</v>
      </c>
    </row>
    <row r="8623" spans="1:5">
      <c r="A8623" s="242" t="s">
        <v>4401</v>
      </c>
      <c r="B8623" s="220">
        <v>76414</v>
      </c>
      <c r="C8623" s="242" t="s">
        <v>10368</v>
      </c>
      <c r="D8623" s="353"/>
      <c r="E8623" s="353">
        <v>42.848549640000002</v>
      </c>
    </row>
    <row r="8624" spans="1:5">
      <c r="A8624" s="242" t="s">
        <v>4402</v>
      </c>
      <c r="B8624" s="220">
        <v>76417</v>
      </c>
      <c r="C8624" s="242" t="s">
        <v>17013</v>
      </c>
      <c r="D8624" s="353"/>
      <c r="E8624" s="353">
        <v>145.74990895200006</v>
      </c>
    </row>
    <row r="8625" spans="1:5">
      <c r="A8625" s="242" t="s">
        <v>4403</v>
      </c>
      <c r="B8625" s="220">
        <v>76419</v>
      </c>
      <c r="C8625" s="242" t="s">
        <v>10372</v>
      </c>
      <c r="D8625" s="353"/>
      <c r="E8625" s="353">
        <v>599.512267296</v>
      </c>
    </row>
    <row r="8626" spans="1:5">
      <c r="A8626" s="242" t="s">
        <v>4404</v>
      </c>
      <c r="B8626" s="220">
        <v>76420</v>
      </c>
      <c r="C8626" s="242" t="s">
        <v>17016</v>
      </c>
      <c r="D8626" s="353"/>
      <c r="E8626" s="353">
        <v>917.06702925600018</v>
      </c>
    </row>
    <row r="8627" spans="1:5">
      <c r="A8627" s="242" t="s">
        <v>4406</v>
      </c>
      <c r="B8627" s="220">
        <v>76421</v>
      </c>
      <c r="C8627" s="242" t="s">
        <v>17018</v>
      </c>
      <c r="D8627" s="353"/>
      <c r="E8627" s="353">
        <v>3525.1010084160007</v>
      </c>
    </row>
    <row r="8628" spans="1:5">
      <c r="A8628" s="242" t="s">
        <v>4407</v>
      </c>
      <c r="B8628" s="220">
        <v>76422</v>
      </c>
      <c r="C8628" s="242" t="s">
        <v>17020</v>
      </c>
      <c r="D8628" s="353"/>
      <c r="E8628" s="353">
        <v>298.545783696</v>
      </c>
    </row>
    <row r="8629" spans="1:5">
      <c r="A8629" s="242" t="s">
        <v>4408</v>
      </c>
      <c r="B8629" s="220">
        <v>76423</v>
      </c>
      <c r="C8629" s="242" t="s">
        <v>17022</v>
      </c>
      <c r="D8629" s="353"/>
      <c r="E8629" s="353">
        <v>608.90328612000008</v>
      </c>
    </row>
    <row r="8630" spans="1:5">
      <c r="A8630" s="242" t="s">
        <v>4410</v>
      </c>
      <c r="B8630" s="220">
        <v>76436</v>
      </c>
      <c r="C8630" s="242" t="s">
        <v>14842</v>
      </c>
      <c r="D8630" s="353"/>
      <c r="E8630" s="353">
        <v>89.382182616000009</v>
      </c>
    </row>
    <row r="8631" spans="1:5">
      <c r="A8631" s="242" t="s">
        <v>4412</v>
      </c>
      <c r="B8631" s="220">
        <v>76443</v>
      </c>
      <c r="C8631" s="242" t="s">
        <v>17025</v>
      </c>
      <c r="D8631" s="353"/>
      <c r="E8631" s="353">
        <v>128.67532927200003</v>
      </c>
    </row>
    <row r="8632" spans="1:5">
      <c r="A8632" s="242" t="s">
        <v>4414</v>
      </c>
      <c r="B8632" s="220">
        <v>76445</v>
      </c>
      <c r="C8632" s="242" t="s">
        <v>10353</v>
      </c>
      <c r="D8632" s="353"/>
      <c r="E8632" s="353">
        <v>15.712935984000001</v>
      </c>
    </row>
    <row r="8633" spans="1:5">
      <c r="A8633" s="242" t="s">
        <v>4415</v>
      </c>
      <c r="B8633" s="220">
        <v>76449</v>
      </c>
      <c r="C8633" s="242" t="s">
        <v>17028</v>
      </c>
      <c r="D8633" s="353"/>
      <c r="E8633" s="353">
        <v>57.826630296000019</v>
      </c>
    </row>
    <row r="8634" spans="1:5">
      <c r="A8634" s="242" t="s">
        <v>4417</v>
      </c>
      <c r="B8634" s="220">
        <v>76455</v>
      </c>
      <c r="C8634" s="242" t="s">
        <v>17030</v>
      </c>
      <c r="D8634" s="353"/>
      <c r="E8634" s="353">
        <v>20.910956760000008</v>
      </c>
    </row>
    <row r="8635" spans="1:5">
      <c r="A8635" s="242" t="s">
        <v>4418</v>
      </c>
      <c r="B8635" s="220">
        <v>76460</v>
      </c>
      <c r="C8635" s="242" t="s">
        <v>10353</v>
      </c>
      <c r="D8635" s="353"/>
      <c r="E8635" s="353">
        <v>4.3334850959999995</v>
      </c>
    </row>
    <row r="8636" spans="1:5">
      <c r="A8636" s="242" t="s">
        <v>4420</v>
      </c>
      <c r="B8636" s="220">
        <v>76462</v>
      </c>
      <c r="C8636" s="242" t="s">
        <v>17033</v>
      </c>
      <c r="D8636" s="353"/>
      <c r="E8636" s="353">
        <v>10.849922784000002</v>
      </c>
    </row>
    <row r="8637" spans="1:5">
      <c r="A8637" s="242" t="s">
        <v>4422</v>
      </c>
      <c r="B8637" s="220">
        <v>76464</v>
      </c>
      <c r="C8637" s="242" t="s">
        <v>17035</v>
      </c>
      <c r="D8637" s="353"/>
      <c r="E8637" s="353">
        <v>7086.7718760960015</v>
      </c>
    </row>
    <row r="8638" spans="1:5">
      <c r="A8638" s="242" t="s">
        <v>4423</v>
      </c>
      <c r="B8638" s="220">
        <v>76473</v>
      </c>
      <c r="C8638" s="242" t="s">
        <v>17037</v>
      </c>
      <c r="D8638" s="353"/>
      <c r="E8638" s="353">
        <v>2068.4340344880002</v>
      </c>
    </row>
    <row r="8639" spans="1:5">
      <c r="A8639" s="242" t="s">
        <v>4424</v>
      </c>
      <c r="B8639" s="220">
        <v>76475</v>
      </c>
      <c r="C8639" s="242" t="s">
        <v>17039</v>
      </c>
      <c r="D8639" s="353"/>
      <c r="E8639" s="353">
        <v>3622.2207853680006</v>
      </c>
    </row>
    <row r="8640" spans="1:5">
      <c r="A8640" s="242" t="s">
        <v>4425</v>
      </c>
      <c r="B8640" s="220">
        <v>76479</v>
      </c>
      <c r="C8640" s="242" t="s">
        <v>26829</v>
      </c>
      <c r="D8640" s="353"/>
      <c r="E8640" s="353">
        <v>1287.9204158880002</v>
      </c>
    </row>
    <row r="8641" spans="1:5">
      <c r="A8641" s="242" t="s">
        <v>4427</v>
      </c>
      <c r="B8641" s="220">
        <v>76482</v>
      </c>
      <c r="C8641" s="242" t="s">
        <v>26833</v>
      </c>
      <c r="D8641" s="353"/>
      <c r="E8641" s="353">
        <v>2200.4702462160008</v>
      </c>
    </row>
    <row r="8642" spans="1:5">
      <c r="A8642" s="242" t="s">
        <v>4429</v>
      </c>
      <c r="B8642" s="220">
        <v>76484</v>
      </c>
      <c r="C8642" s="242" t="s">
        <v>17043</v>
      </c>
      <c r="D8642" s="353"/>
      <c r="E8642" s="353">
        <v>1160.9957713680003</v>
      </c>
    </row>
    <row r="8643" spans="1:5">
      <c r="A8643" s="242" t="s">
        <v>4431</v>
      </c>
      <c r="B8643" s="220">
        <v>76485</v>
      </c>
      <c r="C8643" s="242" t="s">
        <v>17045</v>
      </c>
      <c r="D8643" s="353"/>
      <c r="E8643" s="353">
        <v>21023.681405976007</v>
      </c>
    </row>
    <row r="8644" spans="1:5">
      <c r="A8644" s="242" t="s">
        <v>4433</v>
      </c>
      <c r="B8644" s="220">
        <v>76486</v>
      </c>
      <c r="C8644" s="242" t="s">
        <v>17047</v>
      </c>
      <c r="D8644" s="353"/>
      <c r="E8644" s="353">
        <v>14005.921090536001</v>
      </c>
    </row>
    <row r="8645" spans="1:5">
      <c r="A8645" s="242" t="s">
        <v>4434</v>
      </c>
      <c r="B8645" s="220">
        <v>76490</v>
      </c>
      <c r="C8645" s="242" t="s">
        <v>16953</v>
      </c>
      <c r="D8645" s="353"/>
      <c r="E8645" s="353">
        <v>1113.5327625360003</v>
      </c>
    </row>
    <row r="8646" spans="1:5">
      <c r="A8646" s="242" t="s">
        <v>4435</v>
      </c>
      <c r="B8646" s="220">
        <v>76491</v>
      </c>
      <c r="C8646" s="242" t="s">
        <v>17050</v>
      </c>
      <c r="D8646" s="353"/>
      <c r="E8646" s="353">
        <v>4017.3352045200004</v>
      </c>
    </row>
    <row r="8647" spans="1:5">
      <c r="A8647" s="242" t="s">
        <v>4437</v>
      </c>
      <c r="B8647" s="220">
        <v>76493</v>
      </c>
      <c r="C8647" s="242" t="s">
        <v>17052</v>
      </c>
      <c r="D8647" s="353"/>
      <c r="E8647" s="353">
        <v>6031.0657438560011</v>
      </c>
    </row>
    <row r="8648" spans="1:5">
      <c r="A8648" s="242" t="s">
        <v>4439</v>
      </c>
      <c r="B8648" s="220">
        <v>76501</v>
      </c>
      <c r="C8648" s="242" t="s">
        <v>17054</v>
      </c>
      <c r="D8648" s="353"/>
      <c r="E8648" s="353">
        <v>82.822518144000028</v>
      </c>
    </row>
    <row r="8649" spans="1:5">
      <c r="A8649" s="242" t="s">
        <v>4441</v>
      </c>
      <c r="B8649" s="220">
        <v>76509</v>
      </c>
      <c r="C8649" s="242" t="s">
        <v>21113</v>
      </c>
      <c r="D8649" s="353"/>
      <c r="E8649" s="353">
        <v>72.512930159999996</v>
      </c>
    </row>
    <row r="8650" spans="1:5">
      <c r="A8650" s="242" t="s">
        <v>4442</v>
      </c>
      <c r="B8650" s="220">
        <v>76512</v>
      </c>
      <c r="C8650" s="242" t="s">
        <v>17057</v>
      </c>
      <c r="D8650" s="353"/>
      <c r="E8650" s="353">
        <v>387.44166499200003</v>
      </c>
    </row>
    <row r="8651" spans="1:5">
      <c r="A8651" s="242" t="s">
        <v>4443</v>
      </c>
      <c r="B8651" s="220">
        <v>76513</v>
      </c>
      <c r="C8651" s="242" t="s">
        <v>17057</v>
      </c>
      <c r="D8651" s="353"/>
      <c r="E8651" s="353">
        <v>864.25470590400016</v>
      </c>
    </row>
    <row r="8652" spans="1:5">
      <c r="A8652" s="242" t="s">
        <v>4444</v>
      </c>
      <c r="B8652" s="220">
        <v>76515</v>
      </c>
      <c r="C8652" s="242" t="s">
        <v>10362</v>
      </c>
      <c r="D8652" s="353"/>
      <c r="E8652" s="353">
        <v>392.44516524000005</v>
      </c>
    </row>
    <row r="8653" spans="1:5">
      <c r="A8653" s="242" t="s">
        <v>4445</v>
      </c>
      <c r="B8653" s="220">
        <v>76516</v>
      </c>
      <c r="C8653" s="242" t="s">
        <v>17061</v>
      </c>
      <c r="D8653" s="353"/>
      <c r="E8653" s="353">
        <v>878.99503924800013</v>
      </c>
    </row>
    <row r="8654" spans="1:5">
      <c r="A8654" s="242" t="s">
        <v>4446</v>
      </c>
      <c r="B8654" s="220">
        <v>76521</v>
      </c>
      <c r="C8654" s="242" t="s">
        <v>17063</v>
      </c>
      <c r="D8654" s="353"/>
      <c r="E8654" s="353">
        <v>418.46768920800002</v>
      </c>
    </row>
    <row r="8655" spans="1:5">
      <c r="A8655" s="242" t="s">
        <v>4448</v>
      </c>
      <c r="B8655" s="220">
        <v>76522</v>
      </c>
      <c r="C8655" s="242" t="s">
        <v>17065</v>
      </c>
      <c r="D8655" s="353"/>
      <c r="E8655" s="353">
        <v>429.50132582400005</v>
      </c>
    </row>
    <row r="8656" spans="1:5">
      <c r="A8656" s="242" t="s">
        <v>4449</v>
      </c>
      <c r="B8656" s="220">
        <v>76524</v>
      </c>
      <c r="C8656" s="242" t="s">
        <v>17067</v>
      </c>
      <c r="D8656" s="353"/>
      <c r="E8656" s="353">
        <v>1462.6538835120004</v>
      </c>
    </row>
    <row r="8657" spans="1:5">
      <c r="A8657" s="242" t="s">
        <v>4451</v>
      </c>
      <c r="B8657" s="220">
        <v>76526</v>
      </c>
      <c r="C8657" s="242" t="s">
        <v>17069</v>
      </c>
      <c r="D8657" s="353"/>
      <c r="E8657" s="353">
        <v>3148.1742586320001</v>
      </c>
    </row>
    <row r="8658" spans="1:5">
      <c r="A8658" s="242" t="s">
        <v>4452</v>
      </c>
      <c r="B8658" s="220">
        <v>76531</v>
      </c>
      <c r="C8658" s="242" t="s">
        <v>17071</v>
      </c>
      <c r="D8658" s="353"/>
      <c r="E8658" s="353">
        <v>1614.5744158800003</v>
      </c>
    </row>
    <row r="8659" spans="1:5">
      <c r="A8659" s="242" t="s">
        <v>4453</v>
      </c>
      <c r="B8659" s="220">
        <v>76534</v>
      </c>
      <c r="C8659" s="242" t="s">
        <v>17065</v>
      </c>
      <c r="D8659" s="353"/>
      <c r="E8659" s="353">
        <v>199.18902067200003</v>
      </c>
    </row>
    <row r="8660" spans="1:5">
      <c r="A8660" s="242" t="s">
        <v>4454</v>
      </c>
      <c r="B8660" s="220">
        <v>76536</v>
      </c>
      <c r="C8660" s="242" t="s">
        <v>17074</v>
      </c>
      <c r="D8660" s="353"/>
      <c r="E8660" s="353">
        <v>371.82598927200013</v>
      </c>
    </row>
    <row r="8661" spans="1:5">
      <c r="A8661" s="242" t="s">
        <v>4455</v>
      </c>
      <c r="B8661" s="220">
        <v>76537</v>
      </c>
      <c r="C8661" s="242" t="s">
        <v>18880</v>
      </c>
      <c r="D8661" s="353"/>
      <c r="E8661" s="353">
        <v>1718.8806456720004</v>
      </c>
    </row>
    <row r="8662" spans="1:5">
      <c r="A8662" s="242" t="s">
        <v>4457</v>
      </c>
      <c r="B8662" s="220">
        <v>76539</v>
      </c>
      <c r="C8662" s="242" t="s">
        <v>12031</v>
      </c>
      <c r="D8662" s="353"/>
      <c r="E8662" s="353">
        <v>2808.1523756880006</v>
      </c>
    </row>
    <row r="8663" spans="1:5">
      <c r="A8663" s="242" t="s">
        <v>4458</v>
      </c>
      <c r="B8663" s="220">
        <v>76543</v>
      </c>
      <c r="C8663" s="242" t="s">
        <v>17078</v>
      </c>
      <c r="D8663" s="353"/>
      <c r="E8663" s="353">
        <v>1.5561642240000002</v>
      </c>
    </row>
    <row r="8664" spans="1:5">
      <c r="A8664" s="242" t="s">
        <v>4459</v>
      </c>
      <c r="B8664" s="220">
        <v>76557</v>
      </c>
      <c r="C8664" s="242" t="s">
        <v>17080</v>
      </c>
      <c r="D8664" s="353"/>
      <c r="E8664" s="353">
        <v>2.7773208720000007</v>
      </c>
    </row>
    <row r="8665" spans="1:5">
      <c r="A8665" s="242" t="s">
        <v>4461</v>
      </c>
      <c r="B8665" s="220">
        <v>76559</v>
      </c>
      <c r="C8665" s="242" t="s">
        <v>28537</v>
      </c>
      <c r="D8665" s="353"/>
      <c r="E8665" s="353">
        <v>276.85674482400003</v>
      </c>
    </row>
    <row r="8666" spans="1:5">
      <c r="A8666" s="242" t="s">
        <v>4463</v>
      </c>
      <c r="B8666" s="220">
        <v>76564</v>
      </c>
      <c r="C8666" s="242" t="s">
        <v>17083</v>
      </c>
      <c r="D8666" s="353"/>
      <c r="E8666" s="353">
        <v>96.676702416000012</v>
      </c>
    </row>
    <row r="8667" spans="1:5">
      <c r="A8667" s="242" t="s">
        <v>4465</v>
      </c>
      <c r="B8667" s="220">
        <v>76567</v>
      </c>
      <c r="C8667" s="242" t="s">
        <v>17085</v>
      </c>
      <c r="D8667" s="353"/>
      <c r="E8667" s="353">
        <v>29.912934528000008</v>
      </c>
    </row>
    <row r="8668" spans="1:5">
      <c r="A8668" s="242" t="s">
        <v>4466</v>
      </c>
      <c r="B8668" s="220">
        <v>76584</v>
      </c>
      <c r="C8668" s="242" t="s">
        <v>13021</v>
      </c>
      <c r="D8668" s="353"/>
      <c r="E8668" s="353">
        <v>10.947183048000003</v>
      </c>
    </row>
    <row r="8669" spans="1:5">
      <c r="A8669" s="242" t="s">
        <v>4468</v>
      </c>
      <c r="B8669" s="220">
        <v>76651</v>
      </c>
      <c r="C8669" s="242" t="s">
        <v>17088</v>
      </c>
      <c r="D8669" s="353"/>
      <c r="E8669" s="353">
        <v>91.38142137600002</v>
      </c>
    </row>
    <row r="8670" spans="1:5">
      <c r="A8670" s="242" t="s">
        <v>4470</v>
      </c>
      <c r="B8670" s="220">
        <v>77053</v>
      </c>
      <c r="C8670" s="242" t="s">
        <v>17090</v>
      </c>
      <c r="D8670" s="353"/>
      <c r="E8670" s="353">
        <v>2432.7709834320008</v>
      </c>
    </row>
    <row r="8671" spans="1:5">
      <c r="A8671" s="242" t="s">
        <v>4472</v>
      </c>
      <c r="B8671" s="220">
        <v>77057</v>
      </c>
      <c r="C8671" s="242" t="s">
        <v>17092</v>
      </c>
      <c r="D8671" s="353"/>
      <c r="E8671" s="353">
        <v>3814.4502938160003</v>
      </c>
    </row>
    <row r="8672" spans="1:5">
      <c r="A8672" s="242" t="s">
        <v>4474</v>
      </c>
      <c r="B8672" s="220">
        <v>77252</v>
      </c>
      <c r="C8672" s="242" t="s">
        <v>17094</v>
      </c>
      <c r="D8672" s="353"/>
      <c r="E8672" s="353">
        <v>254.68140463199998</v>
      </c>
    </row>
    <row r="8673" spans="1:5">
      <c r="A8673" s="242" t="s">
        <v>4476</v>
      </c>
      <c r="B8673" s="220">
        <v>77399</v>
      </c>
      <c r="C8673" s="242" t="s">
        <v>17096</v>
      </c>
      <c r="D8673" s="353"/>
      <c r="E8673" s="353">
        <v>1646.9080503120001</v>
      </c>
    </row>
    <row r="8674" spans="1:5">
      <c r="A8674" s="242" t="s">
        <v>4477</v>
      </c>
      <c r="B8674" s="220">
        <v>77405</v>
      </c>
      <c r="C8674" s="242" t="s">
        <v>17098</v>
      </c>
      <c r="D8674" s="353"/>
      <c r="E8674" s="353">
        <v>89.047175040000013</v>
      </c>
    </row>
    <row r="8675" spans="1:5">
      <c r="A8675" s="242" t="s">
        <v>4479</v>
      </c>
      <c r="B8675" s="220">
        <v>77406</v>
      </c>
      <c r="C8675" s="242" t="s">
        <v>17100</v>
      </c>
      <c r="D8675" s="353"/>
      <c r="E8675" s="353">
        <v>49.699994904000015</v>
      </c>
    </row>
    <row r="8676" spans="1:5">
      <c r="A8676" s="242" t="s">
        <v>4480</v>
      </c>
      <c r="B8676" s="220">
        <v>77408</v>
      </c>
      <c r="C8676" s="242" t="s">
        <v>14783</v>
      </c>
      <c r="D8676" s="353"/>
      <c r="E8676" s="353">
        <v>2214.6162112800007</v>
      </c>
    </row>
    <row r="8677" spans="1:5">
      <c r="A8677" s="242" t="s">
        <v>4482</v>
      </c>
      <c r="B8677" s="220">
        <v>77416</v>
      </c>
      <c r="C8677" s="242" t="s">
        <v>20416</v>
      </c>
      <c r="D8677" s="353"/>
      <c r="E8677" s="353">
        <v>93.132106128000018</v>
      </c>
    </row>
    <row r="8678" spans="1:5">
      <c r="A8678" s="242" t="s">
        <v>4483</v>
      </c>
      <c r="B8678" s="220">
        <v>77729</v>
      </c>
      <c r="C8678" s="242" t="s">
        <v>17104</v>
      </c>
      <c r="D8678" s="353"/>
      <c r="E8678" s="353">
        <v>173.85812524800002</v>
      </c>
    </row>
    <row r="8679" spans="1:5">
      <c r="A8679" s="242" t="s">
        <v>4485</v>
      </c>
      <c r="B8679" s="220">
        <v>77824</v>
      </c>
      <c r="C8679" s="242" t="s">
        <v>24204</v>
      </c>
      <c r="D8679" s="353"/>
      <c r="E8679" s="353">
        <v>57.340328976000009</v>
      </c>
    </row>
    <row r="8680" spans="1:5">
      <c r="A8680" s="242" t="s">
        <v>4487</v>
      </c>
      <c r="B8680" s="220">
        <v>77876</v>
      </c>
      <c r="C8680" s="242" t="s">
        <v>17107</v>
      </c>
      <c r="D8680" s="353"/>
      <c r="E8680" s="353">
        <v>1.6534244880000002</v>
      </c>
    </row>
    <row r="8681" spans="1:5">
      <c r="A8681" s="242" t="s">
        <v>4489</v>
      </c>
      <c r="B8681" s="220">
        <v>78103</v>
      </c>
      <c r="C8681" s="242" t="s">
        <v>7917</v>
      </c>
      <c r="D8681" s="353"/>
      <c r="E8681" s="353">
        <v>777.5525838960001</v>
      </c>
    </row>
    <row r="8682" spans="1:5">
      <c r="A8682" s="242" t="s">
        <v>4490</v>
      </c>
      <c r="B8682" s="220">
        <v>78107</v>
      </c>
      <c r="C8682" s="242" t="s">
        <v>17110</v>
      </c>
      <c r="D8682" s="353"/>
      <c r="E8682" s="353">
        <v>3650.2317414000004</v>
      </c>
    </row>
    <row r="8683" spans="1:5">
      <c r="A8683" s="242" t="s">
        <v>4492</v>
      </c>
      <c r="B8683" s="220">
        <v>78108</v>
      </c>
      <c r="C8683" s="242" t="s">
        <v>17112</v>
      </c>
      <c r="D8683" s="353"/>
      <c r="E8683" s="353">
        <v>2501.5339900800009</v>
      </c>
    </row>
    <row r="8684" spans="1:5">
      <c r="A8684" s="242" t="s">
        <v>4493</v>
      </c>
      <c r="B8684" s="220">
        <v>78548</v>
      </c>
      <c r="C8684" s="242" t="s">
        <v>1551</v>
      </c>
      <c r="D8684" s="353"/>
      <c r="E8684" s="353">
        <v>711.80464543200003</v>
      </c>
    </row>
    <row r="8685" spans="1:5">
      <c r="A8685" s="242" t="s">
        <v>4494</v>
      </c>
      <c r="B8685" s="220">
        <v>78549</v>
      </c>
      <c r="C8685" s="242" t="s">
        <v>17115</v>
      </c>
      <c r="D8685" s="353"/>
      <c r="E8685" s="353">
        <v>334.08900684000002</v>
      </c>
    </row>
    <row r="8686" spans="1:5">
      <c r="A8686" s="242" t="s">
        <v>4496</v>
      </c>
      <c r="B8686" s="220">
        <v>78749</v>
      </c>
      <c r="C8686" s="242" t="s">
        <v>17117</v>
      </c>
      <c r="D8686" s="353"/>
      <c r="E8686" s="353">
        <v>2479.9422114720005</v>
      </c>
    </row>
    <row r="8687" spans="1:5">
      <c r="A8687" s="242" t="s">
        <v>925</v>
      </c>
      <c r="B8687" s="220">
        <v>78849</v>
      </c>
      <c r="C8687" s="242" t="s">
        <v>20640</v>
      </c>
      <c r="D8687" s="353"/>
      <c r="E8687" s="353">
        <v>18.825264432000008</v>
      </c>
    </row>
    <row r="8688" spans="1:5">
      <c r="A8688" s="242" t="s">
        <v>926</v>
      </c>
      <c r="B8688" s="220">
        <v>78888</v>
      </c>
      <c r="C8688" s="242" t="s">
        <v>17120</v>
      </c>
      <c r="D8688" s="353"/>
      <c r="E8688" s="353">
        <v>4.2362248320000004</v>
      </c>
    </row>
    <row r="8689" spans="1:5">
      <c r="A8689" s="242" t="s">
        <v>928</v>
      </c>
      <c r="B8689" s="220">
        <v>78889</v>
      </c>
      <c r="C8689" s="242" t="s">
        <v>17122</v>
      </c>
      <c r="D8689" s="353"/>
      <c r="E8689" s="353">
        <v>3.6526632480000005</v>
      </c>
    </row>
    <row r="8690" spans="1:5">
      <c r="A8690" s="242" t="s">
        <v>930</v>
      </c>
      <c r="B8690" s="220">
        <v>78942</v>
      </c>
      <c r="C8690" s="242" t="s">
        <v>16542</v>
      </c>
      <c r="D8690" s="353"/>
      <c r="E8690" s="353">
        <v>74.652655968000005</v>
      </c>
    </row>
    <row r="8691" spans="1:5">
      <c r="A8691" s="242" t="s">
        <v>931</v>
      </c>
      <c r="B8691" s="220">
        <v>78944</v>
      </c>
      <c r="C8691" s="242" t="s">
        <v>17125</v>
      </c>
      <c r="D8691" s="353"/>
      <c r="E8691" s="353">
        <v>10298.068046064001</v>
      </c>
    </row>
    <row r="8692" spans="1:5">
      <c r="A8692" s="242" t="s">
        <v>933</v>
      </c>
      <c r="B8692" s="220">
        <v>78945</v>
      </c>
      <c r="C8692" s="242" t="s">
        <v>17127</v>
      </c>
      <c r="D8692" s="353"/>
      <c r="E8692" s="353">
        <v>215.91778608000004</v>
      </c>
    </row>
    <row r="8693" spans="1:5">
      <c r="A8693" s="242" t="s">
        <v>934</v>
      </c>
      <c r="B8693" s="220">
        <v>79165</v>
      </c>
      <c r="C8693" s="242" t="s">
        <v>7562</v>
      </c>
      <c r="D8693" s="353"/>
      <c r="E8693" s="353">
        <v>74.209581432000007</v>
      </c>
    </row>
    <row r="8694" spans="1:5">
      <c r="A8694" s="242" t="s">
        <v>935</v>
      </c>
      <c r="B8694" s="220">
        <v>79184</v>
      </c>
      <c r="C8694" s="242" t="s">
        <v>17130</v>
      </c>
      <c r="D8694" s="353"/>
      <c r="E8694" s="353">
        <v>10940.666610312001</v>
      </c>
    </row>
    <row r="8695" spans="1:5">
      <c r="A8695" s="242" t="s">
        <v>937</v>
      </c>
      <c r="B8695" s="220">
        <v>79186</v>
      </c>
      <c r="C8695" s="242" t="s">
        <v>17132</v>
      </c>
      <c r="D8695" s="353"/>
      <c r="E8695" s="353">
        <v>809.78895806400021</v>
      </c>
    </row>
    <row r="8696" spans="1:5">
      <c r="A8696" s="242" t="s">
        <v>939</v>
      </c>
      <c r="B8696" s="220">
        <v>79187</v>
      </c>
      <c r="C8696" s="242" t="s">
        <v>8358</v>
      </c>
      <c r="D8696" s="353"/>
      <c r="E8696" s="353">
        <v>1232.9683667280003</v>
      </c>
    </row>
    <row r="8697" spans="1:5">
      <c r="A8697" s="242" t="s">
        <v>940</v>
      </c>
      <c r="B8697" s="220">
        <v>79188</v>
      </c>
      <c r="C8697" s="242" t="s">
        <v>3198</v>
      </c>
      <c r="D8697" s="353"/>
      <c r="E8697" s="353">
        <v>85.156764480000021</v>
      </c>
    </row>
    <row r="8698" spans="1:5">
      <c r="A8698" s="242" t="s">
        <v>941</v>
      </c>
      <c r="B8698" s="220">
        <v>79189</v>
      </c>
      <c r="C8698" s="242" t="s">
        <v>6094</v>
      </c>
      <c r="D8698" s="353"/>
      <c r="E8698" s="353">
        <v>144.29100499200007</v>
      </c>
    </row>
    <row r="8699" spans="1:5">
      <c r="A8699" s="242" t="s">
        <v>943</v>
      </c>
      <c r="B8699" s="220">
        <v>79194</v>
      </c>
      <c r="C8699" s="242" t="s">
        <v>17137</v>
      </c>
      <c r="D8699" s="353"/>
      <c r="E8699" s="353">
        <v>25166.925425592006</v>
      </c>
    </row>
    <row r="8700" spans="1:5">
      <c r="A8700" s="242" t="s">
        <v>945</v>
      </c>
      <c r="B8700" s="220">
        <v>79199</v>
      </c>
      <c r="C8700" s="242" t="s">
        <v>4955</v>
      </c>
      <c r="D8700" s="353"/>
      <c r="E8700" s="353">
        <v>87.491010815999999</v>
      </c>
    </row>
    <row r="8701" spans="1:5">
      <c r="A8701" s="242" t="s">
        <v>947</v>
      </c>
      <c r="B8701" s="220">
        <v>79237</v>
      </c>
      <c r="C8701" s="242" t="s">
        <v>17140</v>
      </c>
      <c r="D8701" s="353"/>
      <c r="E8701" s="353">
        <v>1736.3874931920004</v>
      </c>
    </row>
    <row r="8702" spans="1:5">
      <c r="A8702" s="242" t="s">
        <v>949</v>
      </c>
      <c r="B8702" s="220">
        <v>79319</v>
      </c>
      <c r="C8702" s="242" t="s">
        <v>24209</v>
      </c>
      <c r="D8702" s="353"/>
      <c r="E8702" s="353">
        <v>389.87317159200006</v>
      </c>
    </row>
    <row r="8703" spans="1:5">
      <c r="A8703" s="242" t="s">
        <v>950</v>
      </c>
      <c r="B8703" s="220">
        <v>79556</v>
      </c>
      <c r="C8703" s="242" t="s">
        <v>10343</v>
      </c>
      <c r="D8703" s="353"/>
      <c r="E8703" s="353">
        <v>650.0876045760001</v>
      </c>
    </row>
    <row r="8704" spans="1:5">
      <c r="A8704" s="242" t="s">
        <v>952</v>
      </c>
      <c r="B8704" s="220">
        <v>79567</v>
      </c>
      <c r="C8704" s="242" t="s">
        <v>17144</v>
      </c>
      <c r="D8704" s="353"/>
      <c r="E8704" s="353">
        <v>11.725265160000003</v>
      </c>
    </row>
    <row r="8705" spans="1:5">
      <c r="A8705" s="242" t="s">
        <v>954</v>
      </c>
      <c r="B8705" s="220">
        <v>79662</v>
      </c>
      <c r="C8705" s="242" t="s">
        <v>63</v>
      </c>
      <c r="D8705" s="353"/>
      <c r="E8705" s="353">
        <v>160.43620881600003</v>
      </c>
    </row>
    <row r="8706" spans="1:5">
      <c r="A8706" s="242" t="s">
        <v>956</v>
      </c>
      <c r="B8706" s="220">
        <v>79754</v>
      </c>
      <c r="C8706" s="242" t="s">
        <v>13828</v>
      </c>
      <c r="D8706" s="353"/>
      <c r="E8706" s="353">
        <v>10382.435921736002</v>
      </c>
    </row>
    <row r="8707" spans="1:5">
      <c r="A8707" s="242" t="s">
        <v>958</v>
      </c>
      <c r="B8707" s="220">
        <v>79884</v>
      </c>
      <c r="C8707" s="242" t="s">
        <v>13830</v>
      </c>
      <c r="D8707" s="353"/>
      <c r="E8707" s="353">
        <v>2.7773208720000007</v>
      </c>
    </row>
    <row r="8708" spans="1:5">
      <c r="A8708" s="242" t="s">
        <v>960</v>
      </c>
      <c r="B8708" s="220">
        <v>80053</v>
      </c>
      <c r="C8708" s="242" t="s">
        <v>718</v>
      </c>
      <c r="D8708" s="353"/>
      <c r="E8708" s="353">
        <v>29.329372944000006</v>
      </c>
    </row>
    <row r="8709" spans="1:5">
      <c r="A8709" s="242" t="s">
        <v>962</v>
      </c>
      <c r="B8709" s="220">
        <v>80131</v>
      </c>
      <c r="C8709" s="242" t="s">
        <v>771</v>
      </c>
      <c r="D8709" s="353"/>
      <c r="E8709" s="353">
        <v>486.10679947200009</v>
      </c>
    </row>
    <row r="8710" spans="1:5">
      <c r="A8710" s="242" t="s">
        <v>964</v>
      </c>
      <c r="B8710" s="220">
        <v>80214</v>
      </c>
      <c r="C8710" s="242" t="s">
        <v>16542</v>
      </c>
      <c r="D8710" s="353"/>
      <c r="E8710" s="353">
        <v>110.83347417600001</v>
      </c>
    </row>
    <row r="8711" spans="1:5">
      <c r="A8711" s="242" t="s">
        <v>966</v>
      </c>
      <c r="B8711" s="220">
        <v>80217</v>
      </c>
      <c r="C8711" s="242" t="s">
        <v>16542</v>
      </c>
      <c r="D8711" s="353"/>
      <c r="E8711" s="353">
        <v>205.95401236800004</v>
      </c>
    </row>
    <row r="8712" spans="1:5">
      <c r="A8712" s="242" t="s">
        <v>967</v>
      </c>
      <c r="B8712" s="220">
        <v>80286</v>
      </c>
      <c r="C8712" s="242" t="s">
        <v>10307</v>
      </c>
      <c r="D8712" s="353"/>
      <c r="E8712" s="353">
        <v>1439.5059406800003</v>
      </c>
    </row>
    <row r="8713" spans="1:5">
      <c r="A8713" s="242" t="s">
        <v>969</v>
      </c>
      <c r="B8713" s="220">
        <v>80328</v>
      </c>
      <c r="C8713" s="242" t="s">
        <v>10309</v>
      </c>
      <c r="D8713" s="353"/>
      <c r="E8713" s="353">
        <v>66.87183484800002</v>
      </c>
    </row>
    <row r="8714" spans="1:5">
      <c r="A8714" s="242" t="s">
        <v>971</v>
      </c>
      <c r="B8714" s="220">
        <v>80329</v>
      </c>
      <c r="C8714" s="242" t="s">
        <v>10311</v>
      </c>
      <c r="D8714" s="353"/>
      <c r="E8714" s="353">
        <v>64.094513976000016</v>
      </c>
    </row>
    <row r="8715" spans="1:5">
      <c r="A8715" s="242" t="s">
        <v>972</v>
      </c>
      <c r="B8715" s="220">
        <v>80330</v>
      </c>
      <c r="C8715" s="242" t="s">
        <v>10313</v>
      </c>
      <c r="D8715" s="353"/>
      <c r="E8715" s="353">
        <v>69.984163296000006</v>
      </c>
    </row>
    <row r="8716" spans="1:5">
      <c r="A8716" s="242" t="s">
        <v>974</v>
      </c>
      <c r="B8716" s="220">
        <v>80331</v>
      </c>
      <c r="C8716" s="242" t="s">
        <v>10315</v>
      </c>
      <c r="D8716" s="353"/>
      <c r="E8716" s="353">
        <v>68.330738808000007</v>
      </c>
    </row>
    <row r="8717" spans="1:5">
      <c r="A8717" s="242" t="s">
        <v>975</v>
      </c>
      <c r="B8717" s="220">
        <v>80332</v>
      </c>
      <c r="C8717" s="242" t="s">
        <v>13021</v>
      </c>
      <c r="D8717" s="353"/>
      <c r="E8717" s="353">
        <v>67.984924536000008</v>
      </c>
    </row>
    <row r="8718" spans="1:5">
      <c r="A8718" s="242" t="s">
        <v>977</v>
      </c>
      <c r="B8718" s="220">
        <v>80333</v>
      </c>
      <c r="C8718" s="242" t="s">
        <v>10318</v>
      </c>
      <c r="D8718" s="353"/>
      <c r="E8718" s="353">
        <v>74.749916232000004</v>
      </c>
    </row>
    <row r="8719" spans="1:5">
      <c r="A8719" s="242" t="s">
        <v>979</v>
      </c>
      <c r="B8719" s="220">
        <v>80334</v>
      </c>
      <c r="C8719" s="242" t="s">
        <v>10320</v>
      </c>
      <c r="D8719" s="353"/>
      <c r="E8719" s="353">
        <v>169.18963257600001</v>
      </c>
    </row>
    <row r="8720" spans="1:5">
      <c r="A8720" s="242" t="s">
        <v>981</v>
      </c>
      <c r="B8720" s="220">
        <v>80335</v>
      </c>
      <c r="C8720" s="242" t="s">
        <v>10322</v>
      </c>
      <c r="D8720" s="353"/>
      <c r="E8720" s="353">
        <v>10.752662519999999</v>
      </c>
    </row>
    <row r="8721" spans="1:5">
      <c r="A8721" s="242" t="s">
        <v>983</v>
      </c>
      <c r="B8721" s="220">
        <v>80336</v>
      </c>
      <c r="C8721" s="242" t="s">
        <v>7450</v>
      </c>
      <c r="D8721" s="353"/>
      <c r="E8721" s="353">
        <v>12.838354848000003</v>
      </c>
    </row>
    <row r="8722" spans="1:5">
      <c r="A8722" s="242" t="s">
        <v>985</v>
      </c>
      <c r="B8722" s="220">
        <v>80337</v>
      </c>
      <c r="C8722" s="242" t="s">
        <v>4400</v>
      </c>
      <c r="D8722" s="353"/>
      <c r="E8722" s="353">
        <v>10.169100936000003</v>
      </c>
    </row>
    <row r="8723" spans="1:5">
      <c r="A8723" s="242" t="s">
        <v>987</v>
      </c>
      <c r="B8723" s="220">
        <v>80338</v>
      </c>
      <c r="C8723" s="242" t="s">
        <v>21113</v>
      </c>
      <c r="D8723" s="353"/>
      <c r="E8723" s="353">
        <v>79.612929432000016</v>
      </c>
    </row>
    <row r="8724" spans="1:5">
      <c r="A8724" s="242" t="s">
        <v>989</v>
      </c>
      <c r="B8724" s="220">
        <v>80492</v>
      </c>
      <c r="C8724" s="242" t="s">
        <v>10343</v>
      </c>
      <c r="D8724" s="353"/>
      <c r="E8724" s="353">
        <v>972.89442079200012</v>
      </c>
    </row>
    <row r="8725" spans="1:5">
      <c r="A8725" s="242" t="s">
        <v>991</v>
      </c>
      <c r="B8725" s="220">
        <v>80552</v>
      </c>
      <c r="C8725" s="242" t="s">
        <v>6011</v>
      </c>
      <c r="D8725" s="353"/>
      <c r="E8725" s="353">
        <v>2159.2751210640004</v>
      </c>
    </row>
    <row r="8726" spans="1:5">
      <c r="A8726" s="242" t="s">
        <v>993</v>
      </c>
      <c r="B8726" s="220">
        <v>80558</v>
      </c>
      <c r="C8726" s="242" t="s">
        <v>4405</v>
      </c>
      <c r="D8726" s="353"/>
      <c r="E8726" s="353">
        <v>2042.4223172160007</v>
      </c>
    </row>
    <row r="8727" spans="1:5">
      <c r="A8727" s="242" t="s">
        <v>995</v>
      </c>
      <c r="B8727" s="220">
        <v>80788</v>
      </c>
      <c r="C8727" s="242" t="s">
        <v>7796</v>
      </c>
      <c r="D8727" s="353"/>
      <c r="E8727" s="353">
        <v>173.17730340000003</v>
      </c>
    </row>
    <row r="8728" spans="1:5">
      <c r="A8728" s="242" t="s">
        <v>996</v>
      </c>
      <c r="B8728" s="220">
        <v>80792</v>
      </c>
      <c r="C8728" s="242" t="s">
        <v>19042</v>
      </c>
      <c r="D8728" s="353"/>
      <c r="E8728" s="353">
        <v>5.2088274720000012</v>
      </c>
    </row>
    <row r="8729" spans="1:5">
      <c r="A8729" s="242" t="s">
        <v>997</v>
      </c>
      <c r="B8729" s="220">
        <v>80797</v>
      </c>
      <c r="C8729" s="242" t="s">
        <v>4409</v>
      </c>
      <c r="D8729" s="353"/>
      <c r="E8729" s="353">
        <v>155.47593535200005</v>
      </c>
    </row>
    <row r="8730" spans="1:5">
      <c r="A8730" s="242" t="s">
        <v>998</v>
      </c>
      <c r="B8730" s="220">
        <v>80798</v>
      </c>
      <c r="C8730" s="242" t="s">
        <v>4411</v>
      </c>
      <c r="D8730" s="353"/>
      <c r="E8730" s="353">
        <v>206.829354744</v>
      </c>
    </row>
    <row r="8731" spans="1:5">
      <c r="A8731" s="242" t="s">
        <v>999</v>
      </c>
      <c r="B8731" s="220">
        <v>80800</v>
      </c>
      <c r="C8731" s="242" t="s">
        <v>4413</v>
      </c>
      <c r="D8731" s="353"/>
      <c r="E8731" s="353">
        <v>147.25203969600003</v>
      </c>
    </row>
    <row r="8732" spans="1:5">
      <c r="A8732" s="242" t="s">
        <v>1001</v>
      </c>
      <c r="B8732" s="220">
        <v>80827</v>
      </c>
      <c r="C8732" s="242" t="s">
        <v>24287</v>
      </c>
      <c r="D8732" s="353"/>
      <c r="E8732" s="353">
        <v>221.55888139200005</v>
      </c>
    </row>
    <row r="8733" spans="1:5">
      <c r="A8733" s="242" t="s">
        <v>1003</v>
      </c>
      <c r="B8733" s="220">
        <v>80852</v>
      </c>
      <c r="C8733" s="242" t="s">
        <v>4416</v>
      </c>
      <c r="D8733" s="353"/>
      <c r="E8733" s="353">
        <v>5254.0534947600017</v>
      </c>
    </row>
    <row r="8734" spans="1:5">
      <c r="A8734" s="242" t="s">
        <v>1005</v>
      </c>
      <c r="B8734" s="220">
        <v>81131</v>
      </c>
      <c r="C8734" s="242" t="s">
        <v>16542</v>
      </c>
      <c r="D8734" s="353"/>
      <c r="E8734" s="353">
        <v>71.637587784000019</v>
      </c>
    </row>
    <row r="8735" spans="1:5">
      <c r="A8735" s="242" t="s">
        <v>1007</v>
      </c>
      <c r="B8735" s="220">
        <v>81192</v>
      </c>
      <c r="C8735" s="242" t="s">
        <v>4419</v>
      </c>
      <c r="D8735" s="353"/>
      <c r="E8735" s="353">
        <v>16.047943560000004</v>
      </c>
    </row>
    <row r="8736" spans="1:5">
      <c r="A8736" s="242" t="s">
        <v>1009</v>
      </c>
      <c r="B8736" s="220">
        <v>81242</v>
      </c>
      <c r="C8736" s="242" t="s">
        <v>4421</v>
      </c>
      <c r="D8736" s="353"/>
      <c r="E8736" s="353">
        <v>831.14298936000012</v>
      </c>
    </row>
    <row r="8737" spans="1:5">
      <c r="A8737" s="242" t="s">
        <v>1010</v>
      </c>
      <c r="B8737" s="220">
        <v>81692</v>
      </c>
      <c r="C8737" s="242" t="s">
        <v>4955</v>
      </c>
      <c r="D8737" s="353"/>
      <c r="E8737" s="353">
        <v>94.882790880000016</v>
      </c>
    </row>
    <row r="8738" spans="1:5">
      <c r="A8738" s="242" t="s">
        <v>1011</v>
      </c>
      <c r="B8738" s="220">
        <v>81779</v>
      </c>
      <c r="C8738" s="242" t="s">
        <v>28546</v>
      </c>
      <c r="D8738" s="353"/>
      <c r="E8738" s="353">
        <v>25.925263704000002</v>
      </c>
    </row>
    <row r="8739" spans="1:5">
      <c r="A8739" s="242" t="s">
        <v>1013</v>
      </c>
      <c r="B8739" s="220">
        <v>81867</v>
      </c>
      <c r="C8739" s="242" t="s">
        <v>13482</v>
      </c>
      <c r="D8739" s="353"/>
      <c r="E8739" s="353">
        <v>109.61231752800003</v>
      </c>
    </row>
    <row r="8740" spans="1:5">
      <c r="A8740" s="242" t="s">
        <v>1015</v>
      </c>
      <c r="B8740" s="220">
        <v>81893</v>
      </c>
      <c r="C8740" s="242" t="s">
        <v>4426</v>
      </c>
      <c r="D8740" s="353"/>
      <c r="E8740" s="353">
        <v>27682.702641000003</v>
      </c>
    </row>
    <row r="8741" spans="1:5">
      <c r="A8741" s="242" t="s">
        <v>1017</v>
      </c>
      <c r="B8741" s="220">
        <v>81898</v>
      </c>
      <c r="C8741" s="242" t="s">
        <v>4428</v>
      </c>
      <c r="D8741" s="353"/>
      <c r="E8741" s="353">
        <v>40948.473122496005</v>
      </c>
    </row>
    <row r="8742" spans="1:5">
      <c r="A8742" s="242" t="s">
        <v>1018</v>
      </c>
      <c r="B8742" s="220">
        <v>82048</v>
      </c>
      <c r="C8742" s="242" t="s">
        <v>4430</v>
      </c>
      <c r="D8742" s="353"/>
      <c r="E8742" s="353">
        <v>129.02114354400004</v>
      </c>
    </row>
    <row r="8743" spans="1:5">
      <c r="A8743" s="242" t="s">
        <v>1020</v>
      </c>
      <c r="B8743" s="220">
        <v>82058</v>
      </c>
      <c r="C8743" s="242" t="s">
        <v>4432</v>
      </c>
      <c r="D8743" s="353"/>
      <c r="E8743" s="353">
        <v>38448.495296640009</v>
      </c>
    </row>
    <row r="8744" spans="1:5">
      <c r="A8744" s="242" t="s">
        <v>1021</v>
      </c>
      <c r="B8744" s="220">
        <v>82258</v>
      </c>
      <c r="C8744" s="242" t="s">
        <v>7935</v>
      </c>
      <c r="D8744" s="353"/>
      <c r="E8744" s="353">
        <v>2515.2476873040005</v>
      </c>
    </row>
    <row r="8745" spans="1:5">
      <c r="A8745" s="242" t="s">
        <v>1023</v>
      </c>
      <c r="B8745" s="220">
        <v>82524</v>
      </c>
      <c r="C8745" s="242" t="s">
        <v>10343</v>
      </c>
      <c r="D8745" s="353"/>
      <c r="E8745" s="353">
        <v>824.18347713600008</v>
      </c>
    </row>
    <row r="8746" spans="1:5">
      <c r="A8746" s="242" t="s">
        <v>1024</v>
      </c>
      <c r="B8746" s="220">
        <v>82530</v>
      </c>
      <c r="C8746" s="242" t="s">
        <v>4436</v>
      </c>
      <c r="D8746" s="353"/>
      <c r="E8746" s="353">
        <v>249.137569584</v>
      </c>
    </row>
    <row r="8747" spans="1:5">
      <c r="A8747" s="242" t="s">
        <v>1026</v>
      </c>
      <c r="B8747" s="220">
        <v>82611</v>
      </c>
      <c r="C8747" s="242" t="s">
        <v>4438</v>
      </c>
      <c r="D8747" s="353"/>
      <c r="E8747" s="353">
        <v>2028.3628057200003</v>
      </c>
    </row>
    <row r="8748" spans="1:5">
      <c r="A8748" s="242" t="s">
        <v>1028</v>
      </c>
      <c r="B8748" s="220">
        <v>82902</v>
      </c>
      <c r="C8748" s="242" t="s">
        <v>4440</v>
      </c>
      <c r="D8748" s="353"/>
      <c r="E8748" s="353">
        <v>95079.688881120004</v>
      </c>
    </row>
    <row r="8749" spans="1:5">
      <c r="A8749" s="242" t="s">
        <v>1029</v>
      </c>
      <c r="B8749" s="220">
        <v>82905</v>
      </c>
      <c r="C8749" s="242" t="s">
        <v>16542</v>
      </c>
      <c r="D8749" s="353"/>
      <c r="E8749" s="353">
        <v>574.47315266400005</v>
      </c>
    </row>
    <row r="8750" spans="1:5">
      <c r="A8750" s="242" t="s">
        <v>1031</v>
      </c>
      <c r="B8750" s="220">
        <v>83075</v>
      </c>
      <c r="C8750" s="242" t="s">
        <v>16542</v>
      </c>
      <c r="D8750" s="353"/>
      <c r="E8750" s="353">
        <v>116.96087080800001</v>
      </c>
    </row>
    <row r="8751" spans="1:5">
      <c r="A8751" s="242" t="s">
        <v>1032</v>
      </c>
      <c r="B8751" s="220">
        <v>83339</v>
      </c>
      <c r="C8751" s="242" t="s">
        <v>7935</v>
      </c>
      <c r="D8751" s="353"/>
      <c r="E8751" s="353">
        <v>253.90332252000007</v>
      </c>
    </row>
    <row r="8752" spans="1:5">
      <c r="A8752" s="242" t="s">
        <v>1033</v>
      </c>
      <c r="B8752" s="220">
        <v>83403</v>
      </c>
      <c r="C8752" s="242" t="s">
        <v>7935</v>
      </c>
      <c r="D8752" s="353"/>
      <c r="E8752" s="353">
        <v>57.923890560000011</v>
      </c>
    </row>
    <row r="8753" spans="1:5">
      <c r="A8753" s="242" t="s">
        <v>1035</v>
      </c>
      <c r="B8753" s="220">
        <v>83408</v>
      </c>
      <c r="C8753" s="242" t="s">
        <v>7743</v>
      </c>
      <c r="D8753" s="353"/>
      <c r="E8753" s="353">
        <v>1185.0190565760004</v>
      </c>
    </row>
    <row r="8754" spans="1:5">
      <c r="A8754" s="242" t="s">
        <v>1037</v>
      </c>
      <c r="B8754" s="220">
        <v>83663</v>
      </c>
      <c r="C8754" s="242" t="s">
        <v>4447</v>
      </c>
      <c r="D8754" s="353"/>
      <c r="E8754" s="353">
        <v>676.11012854400019</v>
      </c>
    </row>
    <row r="8755" spans="1:5">
      <c r="A8755" s="242" t="s">
        <v>1038</v>
      </c>
      <c r="B8755" s="220">
        <v>83664</v>
      </c>
      <c r="C8755" s="242" t="s">
        <v>15284</v>
      </c>
      <c r="D8755" s="353"/>
      <c r="E8755" s="353">
        <v>2361.8682509760001</v>
      </c>
    </row>
    <row r="8756" spans="1:5">
      <c r="A8756" s="242" t="s">
        <v>1039</v>
      </c>
      <c r="B8756" s="220">
        <v>83698</v>
      </c>
      <c r="C8756" s="242" t="s">
        <v>4450</v>
      </c>
      <c r="D8756" s="353"/>
      <c r="E8756" s="353">
        <v>5423.135060376002</v>
      </c>
    </row>
    <row r="8757" spans="1:5">
      <c r="A8757" s="242" t="s">
        <v>1040</v>
      </c>
      <c r="B8757" s="220">
        <v>83872</v>
      </c>
      <c r="C8757" s="242" t="s">
        <v>10697</v>
      </c>
      <c r="D8757" s="353"/>
      <c r="E8757" s="353">
        <v>50.478077016000015</v>
      </c>
    </row>
    <row r="8758" spans="1:5">
      <c r="A8758" s="242" t="s">
        <v>1041</v>
      </c>
      <c r="B8758" s="220">
        <v>84001</v>
      </c>
      <c r="C8758" s="242" t="s">
        <v>10353</v>
      </c>
      <c r="D8758" s="353"/>
      <c r="E8758" s="353">
        <v>11.628004896000002</v>
      </c>
    </row>
    <row r="8759" spans="1:5">
      <c r="A8759" s="242" t="s">
        <v>1042</v>
      </c>
      <c r="B8759" s="220">
        <v>84002</v>
      </c>
      <c r="C8759" s="242" t="s">
        <v>10353</v>
      </c>
      <c r="D8759" s="353"/>
      <c r="E8759" s="353">
        <v>9.2937585600000006</v>
      </c>
    </row>
    <row r="8760" spans="1:5">
      <c r="A8760" s="242" t="s">
        <v>1043</v>
      </c>
      <c r="B8760" s="220">
        <v>84035</v>
      </c>
      <c r="C8760" s="242" t="s">
        <v>18933</v>
      </c>
      <c r="D8760" s="353"/>
      <c r="E8760" s="353">
        <v>19148.017214736003</v>
      </c>
    </row>
    <row r="8761" spans="1:5">
      <c r="A8761" s="242" t="s">
        <v>1045</v>
      </c>
      <c r="B8761" s="220">
        <v>84168</v>
      </c>
      <c r="C8761" s="242" t="s">
        <v>4456</v>
      </c>
      <c r="D8761" s="353"/>
      <c r="E8761" s="353">
        <v>7551.8272317600022</v>
      </c>
    </row>
    <row r="8762" spans="1:5">
      <c r="A8762" s="242" t="s">
        <v>1047</v>
      </c>
      <c r="B8762" s="220">
        <v>84172</v>
      </c>
      <c r="C8762" s="242" t="s">
        <v>12130</v>
      </c>
      <c r="D8762" s="353"/>
      <c r="E8762" s="353">
        <v>385.7882405040001</v>
      </c>
    </row>
    <row r="8763" spans="1:5">
      <c r="A8763" s="242" t="s">
        <v>1049</v>
      </c>
      <c r="B8763" s="220">
        <v>84174</v>
      </c>
      <c r="C8763" s="242" t="s">
        <v>24287</v>
      </c>
      <c r="D8763" s="353"/>
      <c r="E8763" s="353">
        <v>361.224620496</v>
      </c>
    </row>
    <row r="8764" spans="1:5">
      <c r="A8764" s="242" t="s">
        <v>1050</v>
      </c>
      <c r="B8764" s="220">
        <v>84219</v>
      </c>
      <c r="C8764" s="242" t="s">
        <v>4460</v>
      </c>
      <c r="D8764" s="353"/>
      <c r="E8764" s="353">
        <v>77.710950936000003</v>
      </c>
    </row>
    <row r="8765" spans="1:5">
      <c r="A8765" s="242" t="s">
        <v>1051</v>
      </c>
      <c r="B8765" s="220">
        <v>84306</v>
      </c>
      <c r="C8765" s="242" t="s">
        <v>4462</v>
      </c>
      <c r="D8765" s="353"/>
      <c r="E8765" s="353">
        <v>61.565747112000011</v>
      </c>
    </row>
    <row r="8766" spans="1:5">
      <c r="A8766" s="242" t="s">
        <v>1053</v>
      </c>
      <c r="B8766" s="220">
        <v>84314</v>
      </c>
      <c r="C8766" s="242" t="s">
        <v>4464</v>
      </c>
      <c r="D8766" s="353"/>
      <c r="E8766" s="353">
        <v>237.17455711200006</v>
      </c>
    </row>
    <row r="8767" spans="1:5">
      <c r="A8767" s="242" t="s">
        <v>1055</v>
      </c>
      <c r="B8767" s="220">
        <v>84449</v>
      </c>
      <c r="C8767" s="242" t="s">
        <v>16542</v>
      </c>
      <c r="D8767" s="353"/>
      <c r="E8767" s="353">
        <v>122.15889158400003</v>
      </c>
    </row>
    <row r="8768" spans="1:5">
      <c r="A8768" s="242" t="s">
        <v>1057</v>
      </c>
      <c r="B8768" s="220">
        <v>84540</v>
      </c>
      <c r="C8768" s="242" t="s">
        <v>4467</v>
      </c>
      <c r="D8768" s="353"/>
      <c r="E8768" s="353">
        <v>1.4589039600000004</v>
      </c>
    </row>
    <row r="8769" spans="1:5">
      <c r="A8769" s="242" t="s">
        <v>1058</v>
      </c>
      <c r="B8769" s="220">
        <v>84542</v>
      </c>
      <c r="C8769" s="242" t="s">
        <v>4469</v>
      </c>
      <c r="D8769" s="353"/>
      <c r="E8769" s="353">
        <v>2.5287668640000005</v>
      </c>
    </row>
    <row r="8770" spans="1:5">
      <c r="A8770" s="242" t="s">
        <v>1060</v>
      </c>
      <c r="B8770" s="220">
        <v>84664</v>
      </c>
      <c r="C8770" s="242" t="s">
        <v>4471</v>
      </c>
      <c r="D8770" s="353"/>
      <c r="E8770" s="353">
        <v>1151.0319976560002</v>
      </c>
    </row>
    <row r="8771" spans="1:5">
      <c r="A8771" s="242" t="s">
        <v>1062</v>
      </c>
      <c r="B8771" s="220">
        <v>84733</v>
      </c>
      <c r="C8771" s="242" t="s">
        <v>4473</v>
      </c>
      <c r="D8771" s="353"/>
      <c r="E8771" s="353">
        <v>2.0964990240000003</v>
      </c>
    </row>
    <row r="8772" spans="1:5">
      <c r="A8772" s="242" t="s">
        <v>1064</v>
      </c>
      <c r="B8772" s="220">
        <v>85053</v>
      </c>
      <c r="C8772" s="242" t="s">
        <v>4475</v>
      </c>
      <c r="D8772" s="353"/>
      <c r="E8772" s="353">
        <v>24.563620008000008</v>
      </c>
    </row>
    <row r="8773" spans="1:5">
      <c r="A8773" s="242" t="s">
        <v>1066</v>
      </c>
      <c r="B8773" s="220">
        <v>85098</v>
      </c>
      <c r="C8773" s="242" t="s">
        <v>26831</v>
      </c>
      <c r="D8773" s="353"/>
      <c r="E8773" s="353">
        <v>100.56711297600002</v>
      </c>
    </row>
    <row r="8774" spans="1:5">
      <c r="A8774" s="242" t="s">
        <v>1067</v>
      </c>
      <c r="B8774" s="220">
        <v>85130</v>
      </c>
      <c r="C8774" s="242" t="s">
        <v>4478</v>
      </c>
      <c r="D8774" s="353"/>
      <c r="E8774" s="353">
        <v>2.2369860720000005</v>
      </c>
    </row>
    <row r="8775" spans="1:5">
      <c r="A8775" s="242" t="s">
        <v>1069</v>
      </c>
      <c r="B8775" s="220">
        <v>85166</v>
      </c>
      <c r="C8775" s="242" t="s">
        <v>16542</v>
      </c>
      <c r="D8775" s="353"/>
      <c r="E8775" s="353">
        <v>114.28081020000003</v>
      </c>
    </row>
    <row r="8776" spans="1:5">
      <c r="A8776" s="242" t="s">
        <v>1070</v>
      </c>
      <c r="B8776" s="220">
        <v>85170</v>
      </c>
      <c r="C8776" s="242" t="s">
        <v>4481</v>
      </c>
      <c r="D8776" s="353"/>
      <c r="E8776" s="353">
        <v>4143.676287456</v>
      </c>
    </row>
    <row r="8777" spans="1:5">
      <c r="A8777" s="242" t="s">
        <v>1072</v>
      </c>
      <c r="B8777" s="220">
        <v>85184</v>
      </c>
      <c r="C8777" s="242" t="s">
        <v>18962</v>
      </c>
      <c r="D8777" s="353"/>
      <c r="E8777" s="353">
        <v>537.02795102400012</v>
      </c>
    </row>
    <row r="8778" spans="1:5">
      <c r="A8778" s="242" t="s">
        <v>1073</v>
      </c>
      <c r="B8778" s="220">
        <v>85192</v>
      </c>
      <c r="C8778" s="242" t="s">
        <v>4484</v>
      </c>
      <c r="D8778" s="353"/>
      <c r="E8778" s="353">
        <v>2690.7592370400007</v>
      </c>
    </row>
    <row r="8779" spans="1:5">
      <c r="A8779" s="242" t="s">
        <v>1075</v>
      </c>
      <c r="B8779" s="220">
        <v>85193</v>
      </c>
      <c r="C8779" s="242" t="s">
        <v>4486</v>
      </c>
      <c r="D8779" s="353"/>
      <c r="E8779" s="353">
        <v>271.93969814400003</v>
      </c>
    </row>
    <row r="8780" spans="1:5">
      <c r="A8780" s="242" t="s">
        <v>1076</v>
      </c>
      <c r="B8780" s="220">
        <v>85196</v>
      </c>
      <c r="C8780" s="242" t="s">
        <v>4488</v>
      </c>
      <c r="D8780" s="353"/>
      <c r="E8780" s="353">
        <v>24.023285208000004</v>
      </c>
    </row>
    <row r="8781" spans="1:5">
      <c r="A8781" s="242" t="s">
        <v>1078</v>
      </c>
      <c r="B8781" s="220">
        <v>85213</v>
      </c>
      <c r="C8781" s="242" t="s">
        <v>13746</v>
      </c>
      <c r="D8781" s="353"/>
      <c r="E8781" s="353">
        <v>1709.7922143360004</v>
      </c>
    </row>
    <row r="8782" spans="1:5">
      <c r="A8782" s="242" t="s">
        <v>1079</v>
      </c>
      <c r="B8782" s="220">
        <v>85215</v>
      </c>
      <c r="C8782" s="242" t="s">
        <v>4491</v>
      </c>
      <c r="D8782" s="353"/>
      <c r="E8782" s="353">
        <v>1975.8962966400006</v>
      </c>
    </row>
    <row r="8783" spans="1:5">
      <c r="A8783" s="242" t="s">
        <v>1081</v>
      </c>
      <c r="B8783" s="220">
        <v>85216</v>
      </c>
      <c r="C8783" s="242" t="s">
        <v>17151</v>
      </c>
      <c r="D8783" s="353"/>
      <c r="E8783" s="353">
        <v>478.38001183200009</v>
      </c>
    </row>
    <row r="8784" spans="1:5">
      <c r="A8784" s="242" t="s">
        <v>1082</v>
      </c>
      <c r="B8784" s="220">
        <v>85224</v>
      </c>
      <c r="C8784" s="242" t="s">
        <v>11421</v>
      </c>
      <c r="D8784" s="353"/>
      <c r="E8784" s="353">
        <v>65.553417936000002</v>
      </c>
    </row>
    <row r="8785" spans="1:5">
      <c r="A8785" s="242" t="s">
        <v>1083</v>
      </c>
      <c r="B8785" s="220">
        <v>85256</v>
      </c>
      <c r="C8785" s="242" t="s">
        <v>4495</v>
      </c>
      <c r="D8785" s="353"/>
      <c r="E8785" s="353">
        <v>14.394519072000001</v>
      </c>
    </row>
    <row r="8786" spans="1:5">
      <c r="A8786" s="242" t="s">
        <v>1084</v>
      </c>
      <c r="B8786" s="220">
        <v>85283</v>
      </c>
      <c r="C8786" s="242" t="s">
        <v>16542</v>
      </c>
      <c r="D8786" s="353"/>
      <c r="E8786" s="353">
        <v>190.92189823200002</v>
      </c>
    </row>
    <row r="8787" spans="1:5">
      <c r="A8787" s="242" t="s">
        <v>1086</v>
      </c>
      <c r="B8787" s="220">
        <v>85338</v>
      </c>
      <c r="C8787" s="242" t="s">
        <v>771</v>
      </c>
      <c r="D8787" s="353"/>
      <c r="E8787" s="353">
        <v>984.0793511520003</v>
      </c>
    </row>
    <row r="8788" spans="1:5">
      <c r="A8788" s="242" t="s">
        <v>1088</v>
      </c>
      <c r="B8788" s="220">
        <v>85339</v>
      </c>
      <c r="C8788" s="242" t="s">
        <v>927</v>
      </c>
      <c r="D8788" s="353"/>
      <c r="E8788" s="353">
        <v>1914.4278097920005</v>
      </c>
    </row>
    <row r="8789" spans="1:5">
      <c r="A8789" s="242" t="s">
        <v>1090</v>
      </c>
      <c r="B8789" s="220">
        <v>85341</v>
      </c>
      <c r="C8789" s="242" t="s">
        <v>929</v>
      </c>
      <c r="D8789" s="353"/>
      <c r="E8789" s="353">
        <v>5106.3583805280014</v>
      </c>
    </row>
    <row r="8790" spans="1:5">
      <c r="A8790" s="242" t="s">
        <v>1092</v>
      </c>
      <c r="B8790" s="220">
        <v>85343</v>
      </c>
      <c r="C8790" s="242" t="s">
        <v>8900</v>
      </c>
      <c r="D8790" s="353"/>
      <c r="E8790" s="353">
        <v>21040.50743164801</v>
      </c>
    </row>
    <row r="8791" spans="1:5">
      <c r="A8791" s="242" t="s">
        <v>1093</v>
      </c>
      <c r="B8791" s="220">
        <v>85405</v>
      </c>
      <c r="C8791" s="242" t="s">
        <v>932</v>
      </c>
      <c r="D8791" s="353"/>
      <c r="E8791" s="353">
        <v>36031.815483552011</v>
      </c>
    </row>
    <row r="8792" spans="1:5">
      <c r="A8792" s="242" t="s">
        <v>1095</v>
      </c>
      <c r="B8792" s="220">
        <v>85505</v>
      </c>
      <c r="C8792" s="242" t="s">
        <v>11474</v>
      </c>
      <c r="D8792" s="353"/>
      <c r="E8792" s="353">
        <v>818.40189477600018</v>
      </c>
    </row>
    <row r="8793" spans="1:5">
      <c r="A8793" s="242" t="s">
        <v>1096</v>
      </c>
      <c r="B8793" s="220">
        <v>85993</v>
      </c>
      <c r="C8793" s="242" t="s">
        <v>7757</v>
      </c>
      <c r="D8793" s="353"/>
      <c r="E8793" s="353">
        <v>2423.1422172960006</v>
      </c>
    </row>
    <row r="8794" spans="1:5">
      <c r="A8794" s="242" t="s">
        <v>1097</v>
      </c>
      <c r="B8794" s="220">
        <v>85999</v>
      </c>
      <c r="C8794" s="242" t="s">
        <v>936</v>
      </c>
      <c r="D8794" s="353"/>
      <c r="E8794" s="353">
        <v>1335.7292389920003</v>
      </c>
    </row>
    <row r="8795" spans="1:5">
      <c r="A8795" s="242" t="s">
        <v>1099</v>
      </c>
      <c r="B8795" s="220">
        <v>86002</v>
      </c>
      <c r="C8795" s="242" t="s">
        <v>938</v>
      </c>
      <c r="D8795" s="353"/>
      <c r="E8795" s="353">
        <v>1051.6320078480003</v>
      </c>
    </row>
    <row r="8796" spans="1:5">
      <c r="A8796" s="242" t="s">
        <v>1101</v>
      </c>
      <c r="B8796" s="220">
        <v>86099</v>
      </c>
      <c r="C8796" s="242" t="s">
        <v>16542</v>
      </c>
      <c r="D8796" s="353"/>
      <c r="E8796" s="353">
        <v>179.40196029600003</v>
      </c>
    </row>
    <row r="8797" spans="1:5">
      <c r="A8797" s="242" t="s">
        <v>1103</v>
      </c>
      <c r="B8797" s="220">
        <v>86240</v>
      </c>
      <c r="C8797" s="242" t="s">
        <v>7805</v>
      </c>
      <c r="D8797" s="353"/>
      <c r="E8797" s="353">
        <v>1030.0402292400004</v>
      </c>
    </row>
    <row r="8798" spans="1:5">
      <c r="A8798" s="242" t="s">
        <v>1105</v>
      </c>
      <c r="B8798" s="220">
        <v>86561</v>
      </c>
      <c r="C8798" s="242" t="s">
        <v>942</v>
      </c>
      <c r="D8798" s="353"/>
      <c r="E8798" s="353">
        <v>2.2369860720000005</v>
      </c>
    </row>
    <row r="8799" spans="1:5">
      <c r="A8799" s="242" t="s">
        <v>1107</v>
      </c>
      <c r="B8799" s="220">
        <v>86701</v>
      </c>
      <c r="C8799" s="242" t="s">
        <v>944</v>
      </c>
      <c r="D8799" s="353"/>
      <c r="E8799" s="353">
        <v>87.826018392000009</v>
      </c>
    </row>
    <row r="8800" spans="1:5">
      <c r="A8800" s="242" t="s">
        <v>1108</v>
      </c>
      <c r="B8800" s="220">
        <v>86944</v>
      </c>
      <c r="C8800" s="242" t="s">
        <v>946</v>
      </c>
      <c r="D8800" s="353"/>
      <c r="E8800" s="353">
        <v>67489.534784664007</v>
      </c>
    </row>
    <row r="8801" spans="1:5">
      <c r="A8801" s="242" t="s">
        <v>1109</v>
      </c>
      <c r="B8801" s="220">
        <v>87073</v>
      </c>
      <c r="C8801" s="242" t="s">
        <v>948</v>
      </c>
      <c r="D8801" s="353"/>
      <c r="E8801" s="353">
        <v>17105.605704216003</v>
      </c>
    </row>
    <row r="8802" spans="1:5">
      <c r="A8802" s="242" t="s">
        <v>1111</v>
      </c>
      <c r="B8802" s="220">
        <v>87074</v>
      </c>
      <c r="C8802" s="242" t="s">
        <v>15278</v>
      </c>
      <c r="D8802" s="353"/>
      <c r="E8802" s="353">
        <v>1430.6552566560003</v>
      </c>
    </row>
    <row r="8803" spans="1:5">
      <c r="A8803" s="242" t="s">
        <v>1113</v>
      </c>
      <c r="B8803" s="220">
        <v>87092</v>
      </c>
      <c r="C8803" s="242" t="s">
        <v>951</v>
      </c>
      <c r="D8803" s="353"/>
      <c r="E8803" s="353">
        <v>6.4191774240000017</v>
      </c>
    </row>
    <row r="8804" spans="1:5">
      <c r="A8804" s="242" t="s">
        <v>1115</v>
      </c>
      <c r="B8804" s="220">
        <v>87094</v>
      </c>
      <c r="C8804" s="242" t="s">
        <v>953</v>
      </c>
      <c r="D8804" s="353"/>
      <c r="E8804" s="353">
        <v>5.3060877360000012</v>
      </c>
    </row>
    <row r="8805" spans="1:5">
      <c r="A8805" s="242" t="s">
        <v>1117</v>
      </c>
      <c r="B8805" s="220">
        <v>87096</v>
      </c>
      <c r="C8805" s="242" t="s">
        <v>955</v>
      </c>
      <c r="D8805" s="353"/>
      <c r="E8805" s="353">
        <v>6.2246568960000008</v>
      </c>
    </row>
    <row r="8806" spans="1:5">
      <c r="A8806" s="242" t="s">
        <v>1118</v>
      </c>
      <c r="B8806" s="220">
        <v>87097</v>
      </c>
      <c r="C8806" s="242" t="s">
        <v>957</v>
      </c>
      <c r="D8806" s="353"/>
      <c r="E8806" s="353">
        <v>22.715674992</v>
      </c>
    </row>
    <row r="8807" spans="1:5">
      <c r="A8807" s="242" t="s">
        <v>4684</v>
      </c>
      <c r="B8807" s="220">
        <v>87098</v>
      </c>
      <c r="C8807" s="242" t="s">
        <v>959</v>
      </c>
      <c r="D8807" s="353"/>
      <c r="E8807" s="353">
        <v>0.9726026400000003</v>
      </c>
    </row>
    <row r="8808" spans="1:5">
      <c r="A8808" s="242" t="s">
        <v>4686</v>
      </c>
      <c r="B8808" s="220">
        <v>87104</v>
      </c>
      <c r="C8808" s="242" t="s">
        <v>961</v>
      </c>
      <c r="D8808" s="353"/>
      <c r="E8808" s="353">
        <v>0.34581427200000009</v>
      </c>
    </row>
    <row r="8809" spans="1:5">
      <c r="A8809" s="242" t="s">
        <v>4688</v>
      </c>
      <c r="B8809" s="220">
        <v>87105</v>
      </c>
      <c r="C8809" s="242" t="s">
        <v>963</v>
      </c>
      <c r="D8809" s="353"/>
      <c r="E8809" s="353">
        <v>5890.4274021120009</v>
      </c>
    </row>
    <row r="8810" spans="1:5">
      <c r="A8810" s="242" t="s">
        <v>4690</v>
      </c>
      <c r="B8810" s="220">
        <v>87108</v>
      </c>
      <c r="C8810" s="242" t="s">
        <v>965</v>
      </c>
      <c r="D8810" s="353"/>
      <c r="E8810" s="353">
        <v>1.9019784960000001</v>
      </c>
    </row>
    <row r="8811" spans="1:5">
      <c r="A8811" s="242" t="s">
        <v>4692</v>
      </c>
      <c r="B8811" s="220">
        <v>87109</v>
      </c>
      <c r="C8811" s="242" t="s">
        <v>20640</v>
      </c>
      <c r="D8811" s="353"/>
      <c r="E8811" s="353">
        <v>3.3068489760000004</v>
      </c>
    </row>
    <row r="8812" spans="1:5">
      <c r="A8812" s="242" t="s">
        <v>4694</v>
      </c>
      <c r="B8812" s="220">
        <v>87117</v>
      </c>
      <c r="C8812" s="242" t="s">
        <v>968</v>
      </c>
      <c r="D8812" s="353"/>
      <c r="E8812" s="353">
        <v>1.1238963840000005</v>
      </c>
    </row>
    <row r="8813" spans="1:5">
      <c r="A8813" s="242" t="s">
        <v>4695</v>
      </c>
      <c r="B8813" s="220">
        <v>87118</v>
      </c>
      <c r="C8813" s="242" t="s">
        <v>970</v>
      </c>
      <c r="D8813" s="353"/>
      <c r="E8813" s="353">
        <v>4.2362248320000004</v>
      </c>
    </row>
    <row r="8814" spans="1:5">
      <c r="A8814" s="242" t="s">
        <v>4697</v>
      </c>
      <c r="B8814" s="220">
        <v>87159</v>
      </c>
      <c r="C8814" s="242" t="s">
        <v>10412</v>
      </c>
      <c r="D8814" s="353"/>
      <c r="E8814" s="353">
        <v>44.307453600000009</v>
      </c>
    </row>
    <row r="8815" spans="1:5">
      <c r="A8815" s="242" t="s">
        <v>4698</v>
      </c>
      <c r="B8815" s="220">
        <v>87208</v>
      </c>
      <c r="C8815" s="242" t="s">
        <v>973</v>
      </c>
      <c r="D8815" s="353"/>
      <c r="E8815" s="353">
        <v>683.89094966400012</v>
      </c>
    </row>
    <row r="8816" spans="1:5">
      <c r="A8816" s="242" t="s">
        <v>4699</v>
      </c>
      <c r="B8816" s="220">
        <v>87313</v>
      </c>
      <c r="C8816" s="242" t="s">
        <v>4367</v>
      </c>
      <c r="D8816" s="353"/>
      <c r="E8816" s="353">
        <v>17.171839944000006</v>
      </c>
    </row>
    <row r="8817" spans="1:5">
      <c r="A8817" s="242" t="s">
        <v>4700</v>
      </c>
      <c r="B8817" s="220">
        <v>87400</v>
      </c>
      <c r="C8817" s="242" t="s">
        <v>976</v>
      </c>
      <c r="D8817" s="353"/>
      <c r="E8817" s="353">
        <v>1237.3018518240003</v>
      </c>
    </row>
    <row r="8818" spans="1:5">
      <c r="A8818" s="242" t="s">
        <v>4701</v>
      </c>
      <c r="B8818" s="220">
        <v>87457</v>
      </c>
      <c r="C8818" s="242" t="s">
        <v>978</v>
      </c>
      <c r="D8818" s="353"/>
      <c r="E8818" s="353">
        <v>2710.6975911600002</v>
      </c>
    </row>
    <row r="8819" spans="1:5">
      <c r="A8819" s="242" t="s">
        <v>4702</v>
      </c>
      <c r="B8819" s="220">
        <v>87462</v>
      </c>
      <c r="C8819" s="242" t="s">
        <v>980</v>
      </c>
      <c r="D8819" s="353"/>
      <c r="E8819" s="353">
        <v>116686.79138404802</v>
      </c>
    </row>
    <row r="8820" spans="1:5">
      <c r="A8820" s="242" t="s">
        <v>1120</v>
      </c>
      <c r="B8820" s="220">
        <v>87641</v>
      </c>
      <c r="C8820" s="242" t="s">
        <v>982</v>
      </c>
      <c r="D8820" s="353"/>
      <c r="E8820" s="353">
        <v>204.830115984</v>
      </c>
    </row>
    <row r="8821" spans="1:5">
      <c r="A8821" s="242" t="s">
        <v>1121</v>
      </c>
      <c r="B8821" s="220">
        <v>87686</v>
      </c>
      <c r="C8821" s="242" t="s">
        <v>984</v>
      </c>
      <c r="D8821" s="353"/>
      <c r="E8821" s="353">
        <v>703.8293037840001</v>
      </c>
    </row>
    <row r="8822" spans="1:5">
      <c r="A8822" s="242" t="s">
        <v>1122</v>
      </c>
      <c r="B8822" s="220">
        <v>87691</v>
      </c>
      <c r="C8822" s="242" t="s">
        <v>986</v>
      </c>
      <c r="D8822" s="353"/>
      <c r="E8822" s="353">
        <v>106.84580335200002</v>
      </c>
    </row>
    <row r="8823" spans="1:5">
      <c r="A8823" s="242" t="s">
        <v>1124</v>
      </c>
      <c r="B8823" s="220">
        <v>87696</v>
      </c>
      <c r="C8823" s="242" t="s">
        <v>988</v>
      </c>
      <c r="D8823" s="353"/>
      <c r="E8823" s="353">
        <v>2136.5702527680005</v>
      </c>
    </row>
    <row r="8824" spans="1:5">
      <c r="A8824" s="242" t="s">
        <v>1126</v>
      </c>
      <c r="B8824" s="220">
        <v>87700</v>
      </c>
      <c r="C8824" s="242" t="s">
        <v>990</v>
      </c>
      <c r="D8824" s="353"/>
      <c r="E8824" s="353">
        <v>1089.6067375920002</v>
      </c>
    </row>
    <row r="8825" spans="1:5">
      <c r="A8825" s="242" t="s">
        <v>1128</v>
      </c>
      <c r="B8825" s="220">
        <v>87720</v>
      </c>
      <c r="C8825" s="242" t="s">
        <v>992</v>
      </c>
      <c r="D8825" s="353"/>
      <c r="E8825" s="353">
        <v>128626.69914000001</v>
      </c>
    </row>
    <row r="8826" spans="1:5">
      <c r="A8826" s="242" t="s">
        <v>1130</v>
      </c>
      <c r="B8826" s="220">
        <v>87745</v>
      </c>
      <c r="C8826" s="242" t="s">
        <v>994</v>
      </c>
      <c r="D8826" s="353"/>
      <c r="E8826" s="353">
        <v>1346.62238856</v>
      </c>
    </row>
    <row r="8827" spans="1:5">
      <c r="A8827" s="242" t="s">
        <v>1132</v>
      </c>
      <c r="B8827" s="220">
        <v>87747</v>
      </c>
      <c r="C8827" s="242" t="s">
        <v>28538</v>
      </c>
      <c r="D8827" s="353"/>
      <c r="E8827" s="353">
        <v>94.342456080000034</v>
      </c>
    </row>
    <row r="8828" spans="1:5">
      <c r="A8828" s="242" t="s">
        <v>1134</v>
      </c>
      <c r="B8828" s="220">
        <v>87748</v>
      </c>
      <c r="C8828" s="242" t="s">
        <v>28538</v>
      </c>
      <c r="D8828" s="353"/>
      <c r="E8828" s="353">
        <v>19.354792536000009</v>
      </c>
    </row>
    <row r="8829" spans="1:5">
      <c r="A8829" s="242" t="s">
        <v>1135</v>
      </c>
      <c r="B8829" s="220">
        <v>87749</v>
      </c>
      <c r="C8829" s="242" t="s">
        <v>10434</v>
      </c>
      <c r="D8829" s="353"/>
      <c r="E8829" s="353">
        <v>68.233478544000008</v>
      </c>
    </row>
    <row r="8830" spans="1:5">
      <c r="A8830" s="242" t="s">
        <v>1137</v>
      </c>
      <c r="B8830" s="220">
        <v>87750</v>
      </c>
      <c r="C8830" s="242" t="s">
        <v>12662</v>
      </c>
      <c r="D8830" s="353"/>
      <c r="E8830" s="353">
        <v>97.217037216000008</v>
      </c>
    </row>
    <row r="8831" spans="1:5">
      <c r="A8831" s="242" t="s">
        <v>1139</v>
      </c>
      <c r="B8831" s="220">
        <v>87901</v>
      </c>
      <c r="C8831" s="242" t="s">
        <v>1000</v>
      </c>
      <c r="D8831" s="353"/>
      <c r="E8831" s="353">
        <v>523.74652164000008</v>
      </c>
    </row>
    <row r="8832" spans="1:5">
      <c r="A8832" s="242" t="s">
        <v>1141</v>
      </c>
      <c r="B8832" s="220">
        <v>87904</v>
      </c>
      <c r="C8832" s="242" t="s">
        <v>1002</v>
      </c>
      <c r="D8832" s="353"/>
      <c r="E8832" s="353">
        <v>32766.788421072008</v>
      </c>
    </row>
    <row r="8833" spans="1:5">
      <c r="A8833" s="242" t="s">
        <v>1143</v>
      </c>
      <c r="B8833" s="220">
        <v>87914</v>
      </c>
      <c r="C8833" s="242" t="s">
        <v>1004</v>
      </c>
      <c r="D8833" s="353"/>
      <c r="E8833" s="353">
        <v>0</v>
      </c>
    </row>
    <row r="8834" spans="1:5">
      <c r="A8834" s="242" t="s">
        <v>1145</v>
      </c>
      <c r="B8834" s="220">
        <v>87915</v>
      </c>
      <c r="C8834" s="242" t="s">
        <v>1006</v>
      </c>
      <c r="D8834" s="353"/>
      <c r="E8834" s="353">
        <v>5758.0021493280019</v>
      </c>
    </row>
    <row r="8835" spans="1:5">
      <c r="A8835" s="242" t="s">
        <v>1147</v>
      </c>
      <c r="B8835" s="220">
        <v>87916</v>
      </c>
      <c r="C8835" s="242" t="s">
        <v>1008</v>
      </c>
      <c r="D8835" s="353"/>
      <c r="E8835" s="353">
        <v>49132.729817568004</v>
      </c>
    </row>
    <row r="8836" spans="1:5">
      <c r="A8836" s="242" t="s">
        <v>1149</v>
      </c>
      <c r="B8836" s="220">
        <v>87925</v>
      </c>
      <c r="C8836" s="242" t="s">
        <v>7935</v>
      </c>
      <c r="D8836" s="353"/>
      <c r="E8836" s="353">
        <v>124.59039818400004</v>
      </c>
    </row>
    <row r="8837" spans="1:5">
      <c r="A8837" s="242" t="s">
        <v>1151</v>
      </c>
      <c r="B8837" s="220">
        <v>87926</v>
      </c>
      <c r="C8837" s="242" t="s">
        <v>16542</v>
      </c>
      <c r="D8837" s="353"/>
      <c r="E8837" s="353">
        <v>150.94792972800002</v>
      </c>
    </row>
    <row r="8838" spans="1:5">
      <c r="A8838" s="242" t="s">
        <v>1152</v>
      </c>
      <c r="B8838" s="220">
        <v>87929</v>
      </c>
      <c r="C8838" s="242" t="s">
        <v>1012</v>
      </c>
      <c r="D8838" s="353"/>
      <c r="E8838" s="353">
        <v>224.57394957600005</v>
      </c>
    </row>
    <row r="8839" spans="1:5">
      <c r="A8839" s="242" t="s">
        <v>1154</v>
      </c>
      <c r="B8839" s="220">
        <v>87930</v>
      </c>
      <c r="C8839" s="242" t="s">
        <v>1014</v>
      </c>
      <c r="D8839" s="353"/>
      <c r="E8839" s="353">
        <v>31.123284480000009</v>
      </c>
    </row>
    <row r="8840" spans="1:5">
      <c r="A8840" s="242" t="s">
        <v>1156</v>
      </c>
      <c r="B8840" s="220">
        <v>88005</v>
      </c>
      <c r="C8840" s="242" t="s">
        <v>1016</v>
      </c>
      <c r="D8840" s="353"/>
      <c r="E8840" s="353">
        <v>284.48627219999997</v>
      </c>
    </row>
    <row r="8841" spans="1:5">
      <c r="A8841" s="242" t="s">
        <v>1158</v>
      </c>
      <c r="B8841" s="220">
        <v>88244</v>
      </c>
      <c r="C8841" s="242" t="s">
        <v>19046</v>
      </c>
      <c r="D8841" s="353"/>
      <c r="E8841" s="353">
        <v>1045.06153668</v>
      </c>
    </row>
    <row r="8842" spans="1:5">
      <c r="A8842" s="242" t="s">
        <v>1159</v>
      </c>
      <c r="B8842" s="220">
        <v>88260</v>
      </c>
      <c r="C8842" s="242" t="s">
        <v>1019</v>
      </c>
      <c r="D8842" s="353"/>
      <c r="E8842" s="353">
        <v>1437.2689546080003</v>
      </c>
    </row>
    <row r="8843" spans="1:5">
      <c r="A8843" s="242" t="s">
        <v>1161</v>
      </c>
      <c r="B8843" s="220">
        <v>88359</v>
      </c>
      <c r="C8843" s="242" t="s">
        <v>20508</v>
      </c>
      <c r="D8843" s="353"/>
      <c r="E8843" s="353">
        <v>0.54033480000000012</v>
      </c>
    </row>
    <row r="8844" spans="1:5">
      <c r="A8844" s="242" t="s">
        <v>1162</v>
      </c>
      <c r="B8844" s="220">
        <v>88393</v>
      </c>
      <c r="C8844" s="242" t="s">
        <v>1022</v>
      </c>
      <c r="D8844" s="353"/>
      <c r="E8844" s="353">
        <v>41.724653256000011</v>
      </c>
    </row>
    <row r="8845" spans="1:5">
      <c r="A8845" s="242" t="s">
        <v>1163</v>
      </c>
      <c r="B8845" s="220">
        <v>88702</v>
      </c>
      <c r="C8845" s="242" t="s">
        <v>9916</v>
      </c>
      <c r="D8845" s="353"/>
      <c r="E8845" s="353">
        <v>3.458142720000001</v>
      </c>
    </row>
    <row r="8846" spans="1:5">
      <c r="A8846" s="242" t="s">
        <v>1165</v>
      </c>
      <c r="B8846" s="220">
        <v>88838</v>
      </c>
      <c r="C8846" s="242" t="s">
        <v>1025</v>
      </c>
      <c r="D8846" s="353"/>
      <c r="E8846" s="353">
        <v>1638.8354484000006</v>
      </c>
    </row>
    <row r="8847" spans="1:5">
      <c r="A8847" s="242" t="s">
        <v>1167</v>
      </c>
      <c r="B8847" s="220">
        <v>88961</v>
      </c>
      <c r="C8847" s="242" t="s">
        <v>1027</v>
      </c>
      <c r="D8847" s="353"/>
      <c r="E8847" s="353">
        <v>638.37314611200009</v>
      </c>
    </row>
    <row r="8848" spans="1:5">
      <c r="A8848" s="242" t="s">
        <v>1169</v>
      </c>
      <c r="B8848" s="220">
        <v>88962</v>
      </c>
      <c r="C8848" s="242" t="s">
        <v>4928</v>
      </c>
      <c r="D8848" s="353"/>
      <c r="E8848" s="353">
        <v>488.34378554400007</v>
      </c>
    </row>
    <row r="8849" spans="1:5">
      <c r="A8849" s="242" t="s">
        <v>1171</v>
      </c>
      <c r="B8849" s="220">
        <v>88967</v>
      </c>
      <c r="C8849" s="242" t="s">
        <v>1030</v>
      </c>
      <c r="D8849" s="353"/>
      <c r="E8849" s="353">
        <v>138.20683514400002</v>
      </c>
    </row>
    <row r="8850" spans="1:5">
      <c r="A8850" s="242" t="s">
        <v>1172</v>
      </c>
      <c r="B8850" s="220">
        <v>88971</v>
      </c>
      <c r="C8850" s="242" t="s">
        <v>10412</v>
      </c>
      <c r="D8850" s="353"/>
      <c r="E8850" s="353">
        <v>32.247180864000008</v>
      </c>
    </row>
    <row r="8851" spans="1:5">
      <c r="A8851" s="242" t="s">
        <v>1173</v>
      </c>
      <c r="B8851" s="220">
        <v>88972</v>
      </c>
      <c r="C8851" s="242" t="s">
        <v>24287</v>
      </c>
      <c r="D8851" s="353"/>
      <c r="E8851" s="353">
        <v>161.45203824000004</v>
      </c>
    </row>
    <row r="8852" spans="1:5">
      <c r="A8852" s="242" t="s">
        <v>1174</v>
      </c>
      <c r="B8852" s="220">
        <v>88973</v>
      </c>
      <c r="C8852" s="242" t="s">
        <v>1034</v>
      </c>
      <c r="D8852" s="353"/>
      <c r="E8852" s="353">
        <v>68.665746384000002</v>
      </c>
    </row>
    <row r="8853" spans="1:5">
      <c r="A8853" s="242" t="s">
        <v>1176</v>
      </c>
      <c r="B8853" s="220">
        <v>88975</v>
      </c>
      <c r="C8853" s="242" t="s">
        <v>1036</v>
      </c>
      <c r="D8853" s="353"/>
      <c r="E8853" s="353">
        <v>861.29367120000018</v>
      </c>
    </row>
    <row r="8854" spans="1:5">
      <c r="A8854" s="242" t="s">
        <v>1177</v>
      </c>
      <c r="B8854" s="220">
        <v>88976</v>
      </c>
      <c r="C8854" s="242" t="s">
        <v>1624</v>
      </c>
      <c r="D8854" s="353"/>
      <c r="E8854" s="353">
        <v>33.652051344000007</v>
      </c>
    </row>
    <row r="8855" spans="1:5">
      <c r="A8855" s="242" t="s">
        <v>1179</v>
      </c>
      <c r="B8855" s="220">
        <v>88977</v>
      </c>
      <c r="C8855" s="242" t="s">
        <v>16542</v>
      </c>
      <c r="D8855" s="353"/>
      <c r="E8855" s="353">
        <v>44.501974128000008</v>
      </c>
    </row>
    <row r="8856" spans="1:5">
      <c r="A8856" s="242" t="s">
        <v>1181</v>
      </c>
      <c r="B8856" s="220">
        <v>88978</v>
      </c>
      <c r="C8856" s="242" t="s">
        <v>16542</v>
      </c>
      <c r="D8856" s="353"/>
      <c r="E8856" s="353">
        <v>49.408214112000003</v>
      </c>
    </row>
    <row r="8857" spans="1:5">
      <c r="A8857" s="242" t="s">
        <v>1182</v>
      </c>
      <c r="B8857" s="220">
        <v>88979</v>
      </c>
      <c r="C8857" s="242" t="s">
        <v>16542</v>
      </c>
      <c r="D8857" s="353"/>
      <c r="E8857" s="353">
        <v>66.774574584000007</v>
      </c>
    </row>
    <row r="8858" spans="1:5">
      <c r="A8858" s="242" t="s">
        <v>1184</v>
      </c>
      <c r="B8858" s="220">
        <v>88980</v>
      </c>
      <c r="C8858" s="242" t="s">
        <v>16542</v>
      </c>
      <c r="D8858" s="353"/>
      <c r="E8858" s="353">
        <v>93.812927976000026</v>
      </c>
    </row>
    <row r="8859" spans="1:5">
      <c r="A8859" s="242" t="s">
        <v>1185</v>
      </c>
      <c r="B8859" s="220">
        <v>89148</v>
      </c>
      <c r="C8859" s="242" t="s">
        <v>2266</v>
      </c>
      <c r="D8859" s="353"/>
      <c r="E8859" s="353">
        <v>412.38351936000009</v>
      </c>
    </row>
    <row r="8860" spans="1:5">
      <c r="A8860" s="242" t="s">
        <v>1187</v>
      </c>
      <c r="B8860" s="220">
        <v>89381</v>
      </c>
      <c r="C8860" s="242" t="s">
        <v>1044</v>
      </c>
      <c r="D8860" s="353"/>
      <c r="E8860" s="353">
        <v>10013.041439064002</v>
      </c>
    </row>
    <row r="8861" spans="1:5">
      <c r="A8861" s="242" t="s">
        <v>1189</v>
      </c>
      <c r="B8861" s="220">
        <v>89637</v>
      </c>
      <c r="C8861" s="242" t="s">
        <v>1046</v>
      </c>
      <c r="D8861" s="353"/>
      <c r="E8861" s="353">
        <v>3.458142720000001</v>
      </c>
    </row>
    <row r="8862" spans="1:5">
      <c r="A8862" s="242" t="s">
        <v>1190</v>
      </c>
      <c r="B8862" s="220">
        <v>89722</v>
      </c>
      <c r="C8862" s="242" t="s">
        <v>1048</v>
      </c>
      <c r="D8862" s="353"/>
      <c r="E8862" s="353">
        <v>2.3342463360000005</v>
      </c>
    </row>
    <row r="8863" spans="1:5">
      <c r="A8863" s="242" t="s">
        <v>1192</v>
      </c>
      <c r="B8863" s="220">
        <v>89734</v>
      </c>
      <c r="C8863" s="242" t="s">
        <v>16542</v>
      </c>
      <c r="D8863" s="353"/>
      <c r="E8863" s="353">
        <v>81.698621760000009</v>
      </c>
    </row>
    <row r="8864" spans="1:5">
      <c r="A8864" s="242" t="s">
        <v>1194</v>
      </c>
      <c r="B8864" s="220">
        <v>89737</v>
      </c>
      <c r="C8864" s="242" t="s">
        <v>16542</v>
      </c>
      <c r="D8864" s="353"/>
      <c r="E8864" s="353">
        <v>102.415057992</v>
      </c>
    </row>
    <row r="8865" spans="1:5">
      <c r="A8865" s="242" t="s">
        <v>1196</v>
      </c>
      <c r="B8865" s="220">
        <v>89738</v>
      </c>
      <c r="C8865" s="242" t="s">
        <v>1052</v>
      </c>
      <c r="D8865" s="353"/>
      <c r="E8865" s="353">
        <v>1218.0443195520002</v>
      </c>
    </row>
    <row r="8866" spans="1:5">
      <c r="A8866" s="242" t="s">
        <v>1198</v>
      </c>
      <c r="B8866" s="220">
        <v>89739</v>
      </c>
      <c r="C8866" s="242" t="s">
        <v>1054</v>
      </c>
      <c r="D8866" s="353"/>
      <c r="E8866" s="353">
        <v>172.53970833600002</v>
      </c>
    </row>
    <row r="8867" spans="1:5">
      <c r="A8867" s="242" t="s">
        <v>1200</v>
      </c>
      <c r="B8867" s="220">
        <v>89741</v>
      </c>
      <c r="C8867" s="242" t="s">
        <v>1056</v>
      </c>
      <c r="D8867" s="353"/>
      <c r="E8867" s="353">
        <v>2752.1304636240011</v>
      </c>
    </row>
    <row r="8868" spans="1:5">
      <c r="A8868" s="242" t="s">
        <v>1201</v>
      </c>
      <c r="B8868" s="220">
        <v>89846</v>
      </c>
      <c r="C8868" s="242" t="s">
        <v>22513</v>
      </c>
      <c r="D8868" s="353"/>
      <c r="E8868" s="353">
        <v>2356.3784494080005</v>
      </c>
    </row>
    <row r="8869" spans="1:5">
      <c r="A8869" s="242" t="s">
        <v>1202</v>
      </c>
      <c r="B8869" s="220">
        <v>89913</v>
      </c>
      <c r="C8869" s="242" t="s">
        <v>1059</v>
      </c>
      <c r="D8869" s="353"/>
      <c r="E8869" s="353">
        <v>1228.7861753760001</v>
      </c>
    </row>
    <row r="8870" spans="1:5">
      <c r="A8870" s="242" t="s">
        <v>1203</v>
      </c>
      <c r="B8870" s="220">
        <v>89915</v>
      </c>
      <c r="C8870" s="242" t="s">
        <v>1061</v>
      </c>
      <c r="D8870" s="353"/>
      <c r="E8870" s="353">
        <v>371.19920090400012</v>
      </c>
    </row>
    <row r="8871" spans="1:5">
      <c r="A8871" s="242" t="s">
        <v>1205</v>
      </c>
      <c r="B8871" s="220">
        <v>89918</v>
      </c>
      <c r="C8871" s="242" t="s">
        <v>1063</v>
      </c>
      <c r="D8871" s="353"/>
      <c r="E8871" s="353">
        <v>15972.912669672001</v>
      </c>
    </row>
    <row r="8872" spans="1:5">
      <c r="A8872" s="242" t="s">
        <v>1207</v>
      </c>
      <c r="B8872" s="220">
        <v>89922</v>
      </c>
      <c r="C8872" s="242" t="s">
        <v>1065</v>
      </c>
      <c r="D8872" s="353"/>
      <c r="E8872" s="353">
        <v>4.5280056240000013</v>
      </c>
    </row>
    <row r="8873" spans="1:5">
      <c r="A8873" s="242" t="s">
        <v>1209</v>
      </c>
      <c r="B8873" s="220">
        <v>89946</v>
      </c>
      <c r="C8873" s="242" t="s">
        <v>15366</v>
      </c>
      <c r="D8873" s="353"/>
      <c r="E8873" s="353">
        <v>2.0964990240000003</v>
      </c>
    </row>
    <row r="8874" spans="1:5">
      <c r="A8874" s="242" t="s">
        <v>1210</v>
      </c>
      <c r="B8874" s="220">
        <v>89951</v>
      </c>
      <c r="C8874" s="242" t="s">
        <v>1068</v>
      </c>
      <c r="D8874" s="353"/>
      <c r="E8874" s="353">
        <v>18.284929632000001</v>
      </c>
    </row>
    <row r="8875" spans="1:5">
      <c r="A8875" s="242" t="s">
        <v>1212</v>
      </c>
      <c r="B8875" s="220">
        <v>89952</v>
      </c>
      <c r="C8875" s="242" t="s">
        <v>16953</v>
      </c>
      <c r="D8875" s="353"/>
      <c r="E8875" s="353">
        <v>62.246568960000019</v>
      </c>
    </row>
    <row r="8876" spans="1:5">
      <c r="A8876" s="242" t="s">
        <v>1213</v>
      </c>
      <c r="B8876" s="220">
        <v>89953</v>
      </c>
      <c r="C8876" s="242" t="s">
        <v>1071</v>
      </c>
      <c r="D8876" s="353"/>
      <c r="E8876" s="353">
        <v>177.16497422400002</v>
      </c>
    </row>
    <row r="8877" spans="1:5">
      <c r="A8877" s="242" t="s">
        <v>1214</v>
      </c>
      <c r="B8877" s="220">
        <v>89955</v>
      </c>
      <c r="C8877" s="242" t="s">
        <v>16932</v>
      </c>
      <c r="D8877" s="353"/>
      <c r="E8877" s="353">
        <v>98.773201440000037</v>
      </c>
    </row>
    <row r="8878" spans="1:5">
      <c r="A8878" s="242" t="s">
        <v>1215</v>
      </c>
      <c r="B8878" s="220">
        <v>89956</v>
      </c>
      <c r="C8878" s="242" t="s">
        <v>1074</v>
      </c>
      <c r="D8878" s="353"/>
      <c r="E8878" s="353">
        <v>45.960878088000001</v>
      </c>
    </row>
    <row r="8879" spans="1:5">
      <c r="A8879" s="242" t="s">
        <v>1217</v>
      </c>
      <c r="B8879" s="220">
        <v>89958</v>
      </c>
      <c r="C8879" s="242" t="s">
        <v>6294</v>
      </c>
      <c r="D8879" s="353"/>
      <c r="E8879" s="353">
        <v>1976.7716390160003</v>
      </c>
    </row>
    <row r="8880" spans="1:5">
      <c r="A8880" s="242" t="s">
        <v>1219</v>
      </c>
      <c r="B8880" s="220">
        <v>89967</v>
      </c>
      <c r="C8880" s="242" t="s">
        <v>1077</v>
      </c>
      <c r="D8880" s="353"/>
      <c r="E8880" s="353">
        <v>7815.6943279920024</v>
      </c>
    </row>
    <row r="8881" spans="1:5">
      <c r="A8881" s="242" t="s">
        <v>1221</v>
      </c>
      <c r="B8881" s="220">
        <v>89996</v>
      </c>
      <c r="C8881" s="242" t="s">
        <v>16542</v>
      </c>
      <c r="D8881" s="353"/>
      <c r="E8881" s="353">
        <v>52.477315776000012</v>
      </c>
    </row>
    <row r="8882" spans="1:5">
      <c r="A8882" s="242" t="s">
        <v>1223</v>
      </c>
      <c r="B8882" s="220">
        <v>90024</v>
      </c>
      <c r="C8882" s="242" t="s">
        <v>1080</v>
      </c>
      <c r="D8882" s="353"/>
      <c r="E8882" s="353">
        <v>837.99443462400018</v>
      </c>
    </row>
    <row r="8883" spans="1:5">
      <c r="A8883" s="242" t="s">
        <v>1224</v>
      </c>
      <c r="B8883" s="220">
        <v>90223</v>
      </c>
      <c r="C8883" s="242" t="s">
        <v>18855</v>
      </c>
      <c r="D8883" s="353"/>
      <c r="E8883" s="353">
        <v>891.29305929600025</v>
      </c>
    </row>
    <row r="8884" spans="1:5">
      <c r="A8884" s="242" t="s">
        <v>1225</v>
      </c>
      <c r="B8884" s="220">
        <v>90241</v>
      </c>
      <c r="C8884" s="242" t="s">
        <v>16559</v>
      </c>
      <c r="D8884" s="353"/>
      <c r="E8884" s="353">
        <v>6.2246568960000008</v>
      </c>
    </row>
    <row r="8885" spans="1:5">
      <c r="A8885" s="242" t="s">
        <v>1227</v>
      </c>
      <c r="B8885" s="220">
        <v>90470</v>
      </c>
      <c r="C8885" s="242" t="s">
        <v>16542</v>
      </c>
      <c r="D8885" s="353"/>
      <c r="E8885" s="353">
        <v>454.8862547280001</v>
      </c>
    </row>
    <row r="8886" spans="1:5">
      <c r="A8886" s="242" t="s">
        <v>1229</v>
      </c>
      <c r="B8886" s="220">
        <v>90492</v>
      </c>
      <c r="C8886" s="242" t="s">
        <v>1085</v>
      </c>
      <c r="D8886" s="353"/>
      <c r="E8886" s="353">
        <v>209.06634081600004</v>
      </c>
    </row>
    <row r="8887" spans="1:5">
      <c r="A8887" s="242" t="s">
        <v>1231</v>
      </c>
      <c r="B8887" s="220">
        <v>90529</v>
      </c>
      <c r="C8887" s="242" t="s">
        <v>1087</v>
      </c>
      <c r="D8887" s="353"/>
      <c r="E8887" s="353">
        <v>793.06019265600014</v>
      </c>
    </row>
    <row r="8888" spans="1:5">
      <c r="A8888" s="242" t="s">
        <v>1232</v>
      </c>
      <c r="B8888" s="220">
        <v>90532</v>
      </c>
      <c r="C8888" s="242" t="s">
        <v>1089</v>
      </c>
      <c r="D8888" s="353"/>
      <c r="E8888" s="353">
        <v>289.11153808799997</v>
      </c>
    </row>
    <row r="8889" spans="1:5">
      <c r="A8889" s="242" t="s">
        <v>1234</v>
      </c>
      <c r="B8889" s="220">
        <v>90567</v>
      </c>
      <c r="C8889" s="242" t="s">
        <v>1091</v>
      </c>
      <c r="D8889" s="353"/>
      <c r="E8889" s="353">
        <v>499.72323643200014</v>
      </c>
    </row>
    <row r="8890" spans="1:5">
      <c r="A8890" s="242" t="s">
        <v>1235</v>
      </c>
      <c r="B8890" s="220">
        <v>90568</v>
      </c>
      <c r="C8890" s="242" t="s">
        <v>10407</v>
      </c>
      <c r="D8890" s="353"/>
      <c r="E8890" s="353">
        <v>1081.8259164720002</v>
      </c>
    </row>
    <row r="8891" spans="1:5">
      <c r="A8891" s="242" t="s">
        <v>1237</v>
      </c>
      <c r="B8891" s="220">
        <v>90569</v>
      </c>
      <c r="C8891" s="242" t="s">
        <v>1094</v>
      </c>
      <c r="D8891" s="353"/>
      <c r="E8891" s="353">
        <v>1437.5067019200003</v>
      </c>
    </row>
    <row r="8892" spans="1:5">
      <c r="A8892" s="242" t="s">
        <v>1239</v>
      </c>
      <c r="B8892" s="220">
        <v>90571</v>
      </c>
      <c r="C8892" s="242" t="s">
        <v>1071</v>
      </c>
      <c r="D8892" s="353"/>
      <c r="E8892" s="353">
        <v>297.67044132000007</v>
      </c>
    </row>
    <row r="8893" spans="1:5">
      <c r="A8893" s="242" t="s">
        <v>1240</v>
      </c>
      <c r="B8893" s="220">
        <v>90572</v>
      </c>
      <c r="C8893" s="242" t="s">
        <v>10372</v>
      </c>
      <c r="D8893" s="353"/>
      <c r="E8893" s="353">
        <v>77.084162568000011</v>
      </c>
    </row>
    <row r="8894" spans="1:5">
      <c r="A8894" s="242" t="s">
        <v>1241</v>
      </c>
      <c r="B8894" s="220">
        <v>90578</v>
      </c>
      <c r="C8894" s="242" t="s">
        <v>1098</v>
      </c>
      <c r="D8894" s="353"/>
      <c r="E8894" s="353">
        <v>19141.598037312004</v>
      </c>
    </row>
    <row r="8895" spans="1:5">
      <c r="A8895" s="242" t="s">
        <v>1242</v>
      </c>
      <c r="B8895" s="220">
        <v>90659</v>
      </c>
      <c r="C8895" s="242" t="s">
        <v>1100</v>
      </c>
      <c r="D8895" s="353"/>
      <c r="E8895" s="353">
        <v>8874.6100489440014</v>
      </c>
    </row>
    <row r="8896" spans="1:5">
      <c r="A8896" s="242" t="s">
        <v>1243</v>
      </c>
      <c r="B8896" s="220">
        <v>90761</v>
      </c>
      <c r="C8896" s="242" t="s">
        <v>1102</v>
      </c>
      <c r="D8896" s="353"/>
      <c r="E8896" s="353">
        <v>2753.5353341040004</v>
      </c>
    </row>
    <row r="8897" spans="1:5">
      <c r="A8897" s="242" t="s">
        <v>1245</v>
      </c>
      <c r="B8897" s="220">
        <v>90765</v>
      </c>
      <c r="C8897" s="242" t="s">
        <v>1104</v>
      </c>
      <c r="D8897" s="353"/>
      <c r="E8897" s="353">
        <v>13514.897244384005</v>
      </c>
    </row>
    <row r="8898" spans="1:5">
      <c r="A8898" s="242" t="s">
        <v>1246</v>
      </c>
      <c r="B8898" s="220">
        <v>90766</v>
      </c>
      <c r="C8898" s="242" t="s">
        <v>1106</v>
      </c>
      <c r="D8898" s="353"/>
      <c r="E8898" s="353">
        <v>1096.2204355440003</v>
      </c>
    </row>
    <row r="8899" spans="1:5">
      <c r="A8899" s="242" t="s">
        <v>1248</v>
      </c>
      <c r="B8899" s="220">
        <v>90769</v>
      </c>
      <c r="C8899" s="242" t="s">
        <v>645</v>
      </c>
      <c r="D8899" s="353"/>
      <c r="E8899" s="353">
        <v>893.58407884800022</v>
      </c>
    </row>
    <row r="8900" spans="1:5">
      <c r="A8900" s="242" t="s">
        <v>1249</v>
      </c>
      <c r="B8900" s="220">
        <v>90771</v>
      </c>
      <c r="C8900" s="242" t="s">
        <v>649</v>
      </c>
      <c r="D8900" s="353"/>
      <c r="E8900" s="353">
        <v>159.36634591200001</v>
      </c>
    </row>
    <row r="8901" spans="1:5">
      <c r="A8901" s="242" t="s">
        <v>1250</v>
      </c>
      <c r="B8901" s="220">
        <v>90779</v>
      </c>
      <c r="C8901" s="242" t="s">
        <v>1110</v>
      </c>
      <c r="D8901" s="353"/>
      <c r="E8901" s="353">
        <v>499.97179044000006</v>
      </c>
    </row>
    <row r="8902" spans="1:5">
      <c r="A8902" s="242" t="s">
        <v>1251</v>
      </c>
      <c r="B8902" s="220">
        <v>90788</v>
      </c>
      <c r="C8902" s="242" t="s">
        <v>1112</v>
      </c>
      <c r="D8902" s="353"/>
      <c r="E8902" s="353">
        <v>20181.699300528002</v>
      </c>
    </row>
    <row r="8903" spans="1:5">
      <c r="A8903" s="242" t="s">
        <v>1252</v>
      </c>
      <c r="B8903" s="220">
        <v>90949</v>
      </c>
      <c r="C8903" s="242" t="s">
        <v>1114</v>
      </c>
      <c r="D8903" s="353"/>
      <c r="E8903" s="353">
        <v>182.16847447200001</v>
      </c>
    </row>
    <row r="8904" spans="1:5">
      <c r="A8904" s="242" t="s">
        <v>1254</v>
      </c>
      <c r="B8904" s="220">
        <v>90950</v>
      </c>
      <c r="C8904" s="242" t="s">
        <v>1116</v>
      </c>
      <c r="D8904" s="353"/>
      <c r="E8904" s="353">
        <v>204.830115984</v>
      </c>
    </row>
    <row r="8905" spans="1:5">
      <c r="A8905" s="242" t="s">
        <v>1256</v>
      </c>
      <c r="B8905" s="220">
        <v>90951</v>
      </c>
      <c r="C8905" s="242" t="s">
        <v>6096</v>
      </c>
      <c r="D8905" s="353"/>
      <c r="E8905" s="353">
        <v>15.950683296000003</v>
      </c>
    </row>
    <row r="8906" spans="1:5">
      <c r="A8906" s="242" t="s">
        <v>1258</v>
      </c>
      <c r="B8906" s="220">
        <v>90976</v>
      </c>
      <c r="C8906" s="242" t="s">
        <v>4683</v>
      </c>
      <c r="D8906" s="353"/>
      <c r="E8906" s="353">
        <v>6954.1088760000011</v>
      </c>
    </row>
    <row r="8907" spans="1:5">
      <c r="A8907" s="242" t="s">
        <v>1260</v>
      </c>
      <c r="B8907" s="220">
        <v>90977</v>
      </c>
      <c r="C8907" s="242" t="s">
        <v>4685</v>
      </c>
      <c r="D8907" s="353"/>
      <c r="E8907" s="353">
        <v>4761.4302576</v>
      </c>
    </row>
    <row r="8908" spans="1:5">
      <c r="A8908" s="242" t="s">
        <v>1261</v>
      </c>
      <c r="B8908" s="220">
        <v>90978</v>
      </c>
      <c r="C8908" s="242" t="s">
        <v>4687</v>
      </c>
      <c r="D8908" s="353"/>
      <c r="E8908" s="353">
        <v>461.84576695200013</v>
      </c>
    </row>
    <row r="8909" spans="1:5">
      <c r="A8909" s="242" t="s">
        <v>1262</v>
      </c>
      <c r="B8909" s="220">
        <v>90980</v>
      </c>
      <c r="C8909" s="242" t="s">
        <v>4689</v>
      </c>
      <c r="D8909" s="353"/>
      <c r="E8909" s="353">
        <v>1335.1889041920003</v>
      </c>
    </row>
    <row r="8910" spans="1:5">
      <c r="A8910" s="242" t="s">
        <v>1264</v>
      </c>
      <c r="B8910" s="220">
        <v>90981</v>
      </c>
      <c r="C8910" s="242" t="s">
        <v>4691</v>
      </c>
      <c r="D8910" s="353"/>
      <c r="E8910" s="353">
        <v>3448.9462217040004</v>
      </c>
    </row>
    <row r="8911" spans="1:5">
      <c r="A8911" s="242" t="s">
        <v>1265</v>
      </c>
      <c r="B8911" s="220">
        <v>90982</v>
      </c>
      <c r="C8911" s="242" t="s">
        <v>4693</v>
      </c>
      <c r="D8911" s="353"/>
      <c r="E8911" s="353">
        <v>9392.2832074320031</v>
      </c>
    </row>
    <row r="8912" spans="1:5">
      <c r="A8912" s="242" t="s">
        <v>1266</v>
      </c>
      <c r="B8912" s="220">
        <v>90983</v>
      </c>
      <c r="C8912" s="242" t="s">
        <v>1681</v>
      </c>
      <c r="D8912" s="353"/>
      <c r="E8912" s="353">
        <v>1274.6497932000004</v>
      </c>
    </row>
    <row r="8913" spans="1:5">
      <c r="A8913" s="242" t="s">
        <v>1267</v>
      </c>
      <c r="B8913" s="220">
        <v>90984</v>
      </c>
      <c r="C8913" s="242" t="s">
        <v>4696</v>
      </c>
      <c r="D8913" s="353"/>
      <c r="E8913" s="353">
        <v>232.54929122400003</v>
      </c>
    </row>
    <row r="8914" spans="1:5">
      <c r="A8914" s="242" t="s">
        <v>1268</v>
      </c>
      <c r="B8914" s="220">
        <v>90986</v>
      </c>
      <c r="C8914" s="242" t="s">
        <v>6094</v>
      </c>
      <c r="D8914" s="353"/>
      <c r="E8914" s="353">
        <v>549.42323133600007</v>
      </c>
    </row>
    <row r="8915" spans="1:5">
      <c r="A8915" s="242" t="s">
        <v>11834</v>
      </c>
      <c r="B8915" s="220">
        <v>90987</v>
      </c>
      <c r="C8915" s="242" t="s">
        <v>26830</v>
      </c>
      <c r="D8915" s="353"/>
      <c r="E8915" s="353">
        <v>1905.6743860320003</v>
      </c>
    </row>
    <row r="8916" spans="1:5">
      <c r="A8916" s="242" t="s">
        <v>11836</v>
      </c>
      <c r="B8916" s="220">
        <v>90988</v>
      </c>
      <c r="C8916" s="242" t="s">
        <v>6094</v>
      </c>
      <c r="D8916" s="353"/>
      <c r="E8916" s="353">
        <v>947.66078563200006</v>
      </c>
    </row>
    <row r="8917" spans="1:5">
      <c r="A8917" s="242" t="s">
        <v>11837</v>
      </c>
      <c r="B8917" s="220">
        <v>90989</v>
      </c>
      <c r="C8917" s="242" t="s">
        <v>1681</v>
      </c>
      <c r="D8917" s="353"/>
      <c r="E8917" s="353">
        <v>2961.6290722800009</v>
      </c>
    </row>
    <row r="8918" spans="1:5">
      <c r="A8918" s="242" t="s">
        <v>11838</v>
      </c>
      <c r="B8918" s="220">
        <v>90993</v>
      </c>
      <c r="C8918" s="242" t="s">
        <v>26830</v>
      </c>
      <c r="D8918" s="353"/>
      <c r="E8918" s="353">
        <v>1992.4737683040003</v>
      </c>
    </row>
    <row r="8919" spans="1:5">
      <c r="A8919" s="242" t="s">
        <v>11839</v>
      </c>
      <c r="B8919" s="220">
        <v>90994</v>
      </c>
      <c r="C8919" s="242" t="s">
        <v>4703</v>
      </c>
      <c r="D8919" s="353"/>
      <c r="E8919" s="353">
        <v>1200.1916577600002</v>
      </c>
    </row>
    <row r="8920" spans="1:5">
      <c r="A8920" s="242" t="s">
        <v>11840</v>
      </c>
      <c r="B8920" s="220">
        <v>90995</v>
      </c>
      <c r="C8920" s="242" t="s">
        <v>26829</v>
      </c>
      <c r="D8920" s="353"/>
      <c r="E8920" s="353">
        <v>358.30681257600008</v>
      </c>
    </row>
    <row r="8921" spans="1:5">
      <c r="A8921" s="242" t="s">
        <v>11841</v>
      </c>
      <c r="B8921" s="220">
        <v>90999</v>
      </c>
      <c r="C8921" s="242" t="s">
        <v>28537</v>
      </c>
      <c r="D8921" s="353"/>
      <c r="E8921" s="353">
        <v>105.873200712</v>
      </c>
    </row>
    <row r="8922" spans="1:5">
      <c r="A8922" s="242" t="s">
        <v>11842</v>
      </c>
      <c r="B8922" s="220">
        <v>91000</v>
      </c>
      <c r="C8922" s="242" t="s">
        <v>1123</v>
      </c>
      <c r="D8922" s="353"/>
      <c r="E8922" s="353">
        <v>5.1115672080000012</v>
      </c>
    </row>
    <row r="8923" spans="1:5">
      <c r="A8923" s="242" t="s">
        <v>11843</v>
      </c>
      <c r="B8923" s="220">
        <v>91001</v>
      </c>
      <c r="C8923" s="242" t="s">
        <v>1125</v>
      </c>
      <c r="D8923" s="353"/>
      <c r="E8923" s="353">
        <v>24.120545472000003</v>
      </c>
    </row>
    <row r="8924" spans="1:5">
      <c r="A8924" s="242" t="s">
        <v>11844</v>
      </c>
      <c r="B8924" s="220">
        <v>91002</v>
      </c>
      <c r="C8924" s="242" t="s">
        <v>1127</v>
      </c>
      <c r="D8924" s="353"/>
      <c r="E8924" s="353">
        <v>104.31703648800001</v>
      </c>
    </row>
    <row r="8925" spans="1:5">
      <c r="A8925" s="242" t="s">
        <v>11845</v>
      </c>
      <c r="B8925" s="220">
        <v>91003</v>
      </c>
      <c r="C8925" s="242" t="s">
        <v>1129</v>
      </c>
      <c r="D8925" s="353"/>
      <c r="E8925" s="353">
        <v>127.46497932000003</v>
      </c>
    </row>
    <row r="8926" spans="1:5">
      <c r="A8926" s="242" t="s">
        <v>11846</v>
      </c>
      <c r="B8926" s="220">
        <v>91004</v>
      </c>
      <c r="C8926" s="242" t="s">
        <v>1131</v>
      </c>
      <c r="D8926" s="353"/>
      <c r="E8926" s="353">
        <v>4.4307453599999995</v>
      </c>
    </row>
    <row r="8927" spans="1:5">
      <c r="A8927" s="242" t="s">
        <v>11847</v>
      </c>
      <c r="B8927" s="220">
        <v>91007</v>
      </c>
      <c r="C8927" s="242" t="s">
        <v>1133</v>
      </c>
      <c r="D8927" s="353"/>
      <c r="E8927" s="353">
        <v>91.38142137600002</v>
      </c>
    </row>
    <row r="8928" spans="1:5">
      <c r="A8928" s="242" t="s">
        <v>11848</v>
      </c>
      <c r="B8928" s="220">
        <v>91008</v>
      </c>
      <c r="C8928" s="242" t="s">
        <v>26831</v>
      </c>
      <c r="D8928" s="353"/>
      <c r="E8928" s="353">
        <v>2.7773208720000007</v>
      </c>
    </row>
    <row r="8929" spans="1:5">
      <c r="A8929" s="242" t="s">
        <v>11850</v>
      </c>
      <c r="B8929" s="220">
        <v>91009</v>
      </c>
      <c r="C8929" s="242" t="s">
        <v>1136</v>
      </c>
      <c r="D8929" s="353"/>
      <c r="E8929" s="353">
        <v>19.603346544000001</v>
      </c>
    </row>
    <row r="8930" spans="1:5">
      <c r="A8930" s="242" t="s">
        <v>11852</v>
      </c>
      <c r="B8930" s="220">
        <v>91010</v>
      </c>
      <c r="C8930" s="242" t="s">
        <v>1138</v>
      </c>
      <c r="D8930" s="353"/>
      <c r="E8930" s="353">
        <v>9.5315058720000021</v>
      </c>
    </row>
    <row r="8931" spans="1:5">
      <c r="A8931" s="242" t="s">
        <v>11853</v>
      </c>
      <c r="B8931" s="220">
        <v>91011</v>
      </c>
      <c r="C8931" s="242" t="s">
        <v>1140</v>
      </c>
      <c r="D8931" s="353"/>
      <c r="E8931" s="353">
        <v>0.54033480000000012</v>
      </c>
    </row>
    <row r="8932" spans="1:5">
      <c r="A8932" s="242" t="s">
        <v>11855</v>
      </c>
      <c r="B8932" s="220">
        <v>91017</v>
      </c>
      <c r="C8932" s="242" t="s">
        <v>1142</v>
      </c>
      <c r="D8932" s="353"/>
      <c r="E8932" s="353">
        <v>174.97121493600002</v>
      </c>
    </row>
    <row r="8933" spans="1:5">
      <c r="A8933" s="242" t="s">
        <v>11857</v>
      </c>
      <c r="B8933" s="220">
        <v>91018</v>
      </c>
      <c r="C8933" s="242" t="s">
        <v>1144</v>
      </c>
      <c r="D8933" s="353"/>
      <c r="E8933" s="353">
        <v>1.4589039600000004</v>
      </c>
    </row>
    <row r="8934" spans="1:5">
      <c r="A8934" s="242" t="s">
        <v>11859</v>
      </c>
      <c r="B8934" s="220">
        <v>91022</v>
      </c>
      <c r="C8934" s="242" t="s">
        <v>1146</v>
      </c>
      <c r="D8934" s="353"/>
      <c r="E8934" s="353">
        <v>418.02461467200004</v>
      </c>
    </row>
    <row r="8935" spans="1:5">
      <c r="A8935" s="242" t="s">
        <v>11861</v>
      </c>
      <c r="B8935" s="220">
        <v>91027</v>
      </c>
      <c r="C8935" s="242" t="s">
        <v>1148</v>
      </c>
      <c r="D8935" s="353"/>
      <c r="E8935" s="353">
        <v>293.00194864800005</v>
      </c>
    </row>
    <row r="8936" spans="1:5">
      <c r="A8936" s="242" t="s">
        <v>11863</v>
      </c>
      <c r="B8936" s="220">
        <v>91028</v>
      </c>
      <c r="C8936" s="242" t="s">
        <v>1150</v>
      </c>
      <c r="D8936" s="353"/>
      <c r="E8936" s="353">
        <v>836.78408467200018</v>
      </c>
    </row>
    <row r="8937" spans="1:5">
      <c r="A8937" s="242" t="s">
        <v>11865</v>
      </c>
      <c r="B8937" s="220">
        <v>91171</v>
      </c>
      <c r="C8937" s="242" t="s">
        <v>16542</v>
      </c>
      <c r="D8937" s="353"/>
      <c r="E8937" s="353">
        <v>319.11092618400016</v>
      </c>
    </row>
    <row r="8938" spans="1:5">
      <c r="A8938" s="242" t="s">
        <v>11867</v>
      </c>
      <c r="B8938" s="220">
        <v>91412</v>
      </c>
      <c r="C8938" s="242" t="s">
        <v>1153</v>
      </c>
      <c r="D8938" s="353"/>
      <c r="E8938" s="353">
        <v>4.4307453599999995</v>
      </c>
    </row>
    <row r="8939" spans="1:5">
      <c r="A8939" s="242" t="s">
        <v>11869</v>
      </c>
      <c r="B8939" s="220">
        <v>91527</v>
      </c>
      <c r="C8939" s="242" t="s">
        <v>1155</v>
      </c>
      <c r="D8939" s="353"/>
      <c r="E8939" s="353">
        <v>4119.1667009280009</v>
      </c>
    </row>
    <row r="8940" spans="1:5">
      <c r="A8940" s="242" t="s">
        <v>11870</v>
      </c>
      <c r="B8940" s="220">
        <v>91547</v>
      </c>
      <c r="C8940" s="242" t="s">
        <v>1157</v>
      </c>
      <c r="D8940" s="353"/>
      <c r="E8940" s="353">
        <v>402.17119164000007</v>
      </c>
    </row>
    <row r="8941" spans="1:5">
      <c r="A8941" s="242" t="s">
        <v>11872</v>
      </c>
      <c r="B8941" s="220">
        <v>91612</v>
      </c>
      <c r="C8941" s="242" t="s">
        <v>29715</v>
      </c>
      <c r="D8941" s="353"/>
      <c r="E8941" s="353">
        <v>1107.3081056400003</v>
      </c>
    </row>
    <row r="8942" spans="1:5">
      <c r="A8942" s="242" t="s">
        <v>11874</v>
      </c>
      <c r="B8942" s="220">
        <v>91716</v>
      </c>
      <c r="C8942" s="242" t="s">
        <v>1160</v>
      </c>
      <c r="D8942" s="353"/>
      <c r="E8942" s="353">
        <v>154.69785324</v>
      </c>
    </row>
    <row r="8943" spans="1:5">
      <c r="A8943" s="242" t="s">
        <v>11876</v>
      </c>
      <c r="B8943" s="220">
        <v>91724</v>
      </c>
      <c r="C8943" s="242" t="s">
        <v>15828</v>
      </c>
      <c r="D8943" s="353"/>
      <c r="E8943" s="353">
        <v>888.72106564800015</v>
      </c>
    </row>
    <row r="8944" spans="1:5">
      <c r="A8944" s="242" t="s">
        <v>11878</v>
      </c>
      <c r="B8944" s="220">
        <v>91806</v>
      </c>
      <c r="C8944" s="242" t="s">
        <v>15828</v>
      </c>
      <c r="D8944" s="353"/>
      <c r="E8944" s="353">
        <v>858.37586328000009</v>
      </c>
    </row>
    <row r="8945" spans="1:5">
      <c r="A8945" s="242" t="s">
        <v>11879</v>
      </c>
      <c r="B8945" s="220">
        <v>92013</v>
      </c>
      <c r="C8945" s="242" t="s">
        <v>1164</v>
      </c>
      <c r="D8945" s="353"/>
      <c r="E8945" s="353">
        <v>2181.4072344720003</v>
      </c>
    </row>
    <row r="8946" spans="1:5">
      <c r="A8946" s="242" t="s">
        <v>11881</v>
      </c>
      <c r="B8946" s="220">
        <v>92014</v>
      </c>
      <c r="C8946" s="242" t="s">
        <v>1166</v>
      </c>
      <c r="D8946" s="353"/>
      <c r="E8946" s="353">
        <v>2181.4072344720003</v>
      </c>
    </row>
    <row r="8947" spans="1:5">
      <c r="A8947" s="242" t="s">
        <v>11883</v>
      </c>
      <c r="B8947" s="220">
        <v>92164</v>
      </c>
      <c r="C8947" s="242" t="s">
        <v>1168</v>
      </c>
      <c r="D8947" s="353"/>
      <c r="E8947" s="353">
        <v>890.37449013600019</v>
      </c>
    </row>
    <row r="8948" spans="1:5">
      <c r="A8948" s="242" t="s">
        <v>11885</v>
      </c>
      <c r="B8948" s="220">
        <v>92165</v>
      </c>
      <c r="C8948" s="242" t="s">
        <v>1170</v>
      </c>
      <c r="D8948" s="353"/>
      <c r="E8948" s="353">
        <v>210.27669076800007</v>
      </c>
    </row>
    <row r="8949" spans="1:5">
      <c r="A8949" s="242" t="s">
        <v>11886</v>
      </c>
      <c r="B8949" s="220">
        <v>92168</v>
      </c>
      <c r="C8949" s="242" t="s">
        <v>28538</v>
      </c>
      <c r="D8949" s="353"/>
      <c r="E8949" s="353">
        <v>97.119776952000024</v>
      </c>
    </row>
    <row r="8950" spans="1:5">
      <c r="A8950" s="242" t="s">
        <v>11888</v>
      </c>
      <c r="B8950" s="220">
        <v>92170</v>
      </c>
      <c r="C8950" s="242" t="s">
        <v>3198</v>
      </c>
      <c r="D8950" s="353"/>
      <c r="E8950" s="353">
        <v>441.17255750400005</v>
      </c>
    </row>
    <row r="8951" spans="1:5">
      <c r="A8951" s="242" t="s">
        <v>11889</v>
      </c>
      <c r="B8951" s="220">
        <v>92182</v>
      </c>
      <c r="C8951" s="242" t="s">
        <v>1420</v>
      </c>
      <c r="D8951" s="353"/>
      <c r="E8951" s="353">
        <v>146.81977185600005</v>
      </c>
    </row>
    <row r="8952" spans="1:5">
      <c r="A8952" s="242" t="s">
        <v>11890</v>
      </c>
      <c r="B8952" s="220">
        <v>92224</v>
      </c>
      <c r="C8952" s="242" t="s">
        <v>1175</v>
      </c>
      <c r="D8952" s="353"/>
      <c r="E8952" s="353">
        <v>923.73476068800005</v>
      </c>
    </row>
    <row r="8953" spans="1:5">
      <c r="A8953" s="242" t="s">
        <v>11891</v>
      </c>
      <c r="B8953" s="220">
        <v>92247</v>
      </c>
      <c r="C8953" s="242" t="s">
        <v>28541</v>
      </c>
      <c r="D8953" s="353"/>
      <c r="E8953" s="353">
        <v>88.604100504000002</v>
      </c>
    </row>
    <row r="8954" spans="1:5">
      <c r="A8954" s="242" t="s">
        <v>11892</v>
      </c>
      <c r="B8954" s="220">
        <v>92400</v>
      </c>
      <c r="C8954" s="242" t="s">
        <v>1178</v>
      </c>
      <c r="D8954" s="353"/>
      <c r="E8954" s="353">
        <v>426.09721658400014</v>
      </c>
    </row>
    <row r="8955" spans="1:5">
      <c r="A8955" s="242" t="s">
        <v>11893</v>
      </c>
      <c r="B8955" s="220">
        <v>92439</v>
      </c>
      <c r="C8955" s="242" t="s">
        <v>1180</v>
      </c>
      <c r="D8955" s="353"/>
      <c r="E8955" s="353">
        <v>10075.288008024003</v>
      </c>
    </row>
    <row r="8956" spans="1:5">
      <c r="A8956" s="242" t="s">
        <v>11894</v>
      </c>
      <c r="B8956" s="220">
        <v>92453</v>
      </c>
      <c r="C8956" s="242" t="s">
        <v>16542</v>
      </c>
      <c r="D8956" s="353"/>
      <c r="E8956" s="353">
        <v>128.67532927200003</v>
      </c>
    </row>
    <row r="8957" spans="1:5">
      <c r="A8957" s="242" t="s">
        <v>11895</v>
      </c>
      <c r="B8957" s="220">
        <v>92473</v>
      </c>
      <c r="C8957" s="242" t="s">
        <v>1183</v>
      </c>
      <c r="D8957" s="353"/>
      <c r="E8957" s="353">
        <v>11818.094678640004</v>
      </c>
    </row>
    <row r="8958" spans="1:5">
      <c r="A8958" s="242" t="s">
        <v>11897</v>
      </c>
      <c r="B8958" s="220">
        <v>92566</v>
      </c>
      <c r="C8958" s="242" t="s">
        <v>4643</v>
      </c>
      <c r="D8958" s="353"/>
      <c r="E8958" s="353">
        <v>40.654790351999999</v>
      </c>
    </row>
    <row r="8959" spans="1:5">
      <c r="A8959" s="242" t="s">
        <v>11899</v>
      </c>
      <c r="B8959" s="220">
        <v>92751</v>
      </c>
      <c r="C8959" s="242" t="s">
        <v>1186</v>
      </c>
      <c r="D8959" s="353"/>
      <c r="E8959" s="353">
        <v>9203.5982952720042</v>
      </c>
    </row>
    <row r="8960" spans="1:5">
      <c r="A8960" s="242" t="s">
        <v>11901</v>
      </c>
      <c r="B8960" s="220">
        <v>92929</v>
      </c>
      <c r="C8960" s="242" t="s">
        <v>1188</v>
      </c>
      <c r="D8960" s="353"/>
      <c r="E8960" s="353">
        <v>2771.8202637360005</v>
      </c>
    </row>
    <row r="8961" spans="1:5">
      <c r="A8961" s="242" t="s">
        <v>11902</v>
      </c>
      <c r="B8961" s="220">
        <v>92975</v>
      </c>
      <c r="C8961" s="242" t="s">
        <v>29636</v>
      </c>
      <c r="D8961" s="353"/>
      <c r="E8961" s="353">
        <v>1320.6971248560001</v>
      </c>
    </row>
    <row r="8962" spans="1:5">
      <c r="A8962" s="242" t="s">
        <v>11904</v>
      </c>
      <c r="B8962" s="220">
        <v>92976</v>
      </c>
      <c r="C8962" s="242" t="s">
        <v>1191</v>
      </c>
      <c r="D8962" s="353"/>
      <c r="E8962" s="353">
        <v>391.08352154400006</v>
      </c>
    </row>
    <row r="8963" spans="1:5">
      <c r="A8963" s="242" t="s">
        <v>11906</v>
      </c>
      <c r="B8963" s="220">
        <v>92999</v>
      </c>
      <c r="C8963" s="242" t="s">
        <v>1193</v>
      </c>
      <c r="D8963" s="353"/>
      <c r="E8963" s="353">
        <v>84.184161840000016</v>
      </c>
    </row>
    <row r="8964" spans="1:5">
      <c r="A8964" s="242" t="s">
        <v>11907</v>
      </c>
      <c r="B8964" s="220">
        <v>93002</v>
      </c>
      <c r="C8964" s="242" t="s">
        <v>1195</v>
      </c>
      <c r="D8964" s="353"/>
      <c r="E8964" s="353">
        <v>1232.0930243520004</v>
      </c>
    </row>
    <row r="8965" spans="1:5">
      <c r="A8965" s="242" t="s">
        <v>11908</v>
      </c>
      <c r="B8965" s="220">
        <v>93083</v>
      </c>
      <c r="C8965" s="242" t="s">
        <v>1197</v>
      </c>
      <c r="D8965" s="353"/>
      <c r="E8965" s="353">
        <v>15668.434009872002</v>
      </c>
    </row>
    <row r="8966" spans="1:5">
      <c r="A8966" s="242" t="s">
        <v>11910</v>
      </c>
      <c r="B8966" s="220">
        <v>93086</v>
      </c>
      <c r="C8966" s="242" t="s">
        <v>1199</v>
      </c>
      <c r="D8966" s="353"/>
      <c r="E8966" s="353">
        <v>391.08352154400006</v>
      </c>
    </row>
    <row r="8967" spans="1:5">
      <c r="A8967" s="242" t="s">
        <v>11911</v>
      </c>
      <c r="B8967" s="220">
        <v>93087</v>
      </c>
      <c r="C8967" s="242" t="s">
        <v>29636</v>
      </c>
      <c r="D8967" s="353"/>
      <c r="E8967" s="353">
        <v>1381.3875295920002</v>
      </c>
    </row>
    <row r="8968" spans="1:5">
      <c r="A8968" s="242" t="s">
        <v>11912</v>
      </c>
      <c r="B8968" s="220">
        <v>93097</v>
      </c>
      <c r="C8968" s="242" t="s">
        <v>14736</v>
      </c>
      <c r="D8968" s="353"/>
      <c r="E8968" s="353">
        <v>810.76156070400009</v>
      </c>
    </row>
    <row r="8969" spans="1:5">
      <c r="A8969" s="242" t="s">
        <v>11913</v>
      </c>
      <c r="B8969" s="220">
        <v>93098</v>
      </c>
      <c r="C8969" s="242" t="s">
        <v>14736</v>
      </c>
      <c r="D8969" s="353"/>
      <c r="E8969" s="353">
        <v>279.81777952800007</v>
      </c>
    </row>
    <row r="8970" spans="1:5">
      <c r="A8970" s="242" t="s">
        <v>11915</v>
      </c>
      <c r="B8970" s="220">
        <v>93171</v>
      </c>
      <c r="C8970" s="242" t="s">
        <v>1204</v>
      </c>
      <c r="D8970" s="353"/>
      <c r="E8970" s="353">
        <v>8921.0572283520014</v>
      </c>
    </row>
    <row r="8971" spans="1:5">
      <c r="A8971" s="242" t="s">
        <v>11918</v>
      </c>
      <c r="B8971" s="220">
        <v>93176</v>
      </c>
      <c r="C8971" s="242" t="s">
        <v>1206</v>
      </c>
      <c r="D8971" s="353"/>
      <c r="E8971" s="353">
        <v>33.219783504000006</v>
      </c>
    </row>
    <row r="8972" spans="1:5">
      <c r="A8972" s="242" t="s">
        <v>11920</v>
      </c>
      <c r="B8972" s="220">
        <v>93181</v>
      </c>
      <c r="C8972" s="242" t="s">
        <v>1208</v>
      </c>
      <c r="D8972" s="353"/>
      <c r="E8972" s="353">
        <v>115.50196684800001</v>
      </c>
    </row>
    <row r="8973" spans="1:5">
      <c r="A8973" s="242" t="s">
        <v>11923</v>
      </c>
      <c r="B8973" s="220">
        <v>93211</v>
      </c>
      <c r="C8973" s="242" t="s">
        <v>19039</v>
      </c>
      <c r="D8973" s="353"/>
      <c r="E8973" s="353">
        <v>1217.3634977040001</v>
      </c>
    </row>
    <row r="8974" spans="1:5">
      <c r="A8974" s="242" t="s">
        <v>11926</v>
      </c>
      <c r="B8974" s="220">
        <v>93245</v>
      </c>
      <c r="C8974" s="242" t="s">
        <v>1211</v>
      </c>
      <c r="D8974" s="353"/>
      <c r="E8974" s="353">
        <v>0</v>
      </c>
    </row>
    <row r="8975" spans="1:5">
      <c r="A8975" s="242" t="s">
        <v>11929</v>
      </c>
      <c r="B8975" s="220">
        <v>93246</v>
      </c>
      <c r="C8975" s="242" t="s">
        <v>6029</v>
      </c>
      <c r="D8975" s="353"/>
      <c r="E8975" s="353">
        <v>873.88347204000013</v>
      </c>
    </row>
    <row r="8976" spans="1:5">
      <c r="A8976" s="242" t="s">
        <v>11932</v>
      </c>
      <c r="B8976" s="220">
        <v>93247</v>
      </c>
      <c r="C8976" s="242" t="s">
        <v>19044</v>
      </c>
      <c r="D8976" s="353"/>
      <c r="E8976" s="353">
        <v>947.85530616000028</v>
      </c>
    </row>
    <row r="8977" spans="1:5">
      <c r="A8977" s="242" t="s">
        <v>11935</v>
      </c>
      <c r="B8977" s="220">
        <v>93393</v>
      </c>
      <c r="C8977" s="242" t="s">
        <v>4890</v>
      </c>
      <c r="D8977" s="353"/>
      <c r="E8977" s="353">
        <v>136.06710933600004</v>
      </c>
    </row>
    <row r="8978" spans="1:5">
      <c r="A8978" s="242" t="s">
        <v>11938</v>
      </c>
      <c r="B8978" s="220">
        <v>93394</v>
      </c>
      <c r="C8978" s="242" t="s">
        <v>1216</v>
      </c>
      <c r="D8978" s="353"/>
      <c r="E8978" s="353">
        <v>903.69914630400012</v>
      </c>
    </row>
    <row r="8979" spans="1:5">
      <c r="A8979" s="242" t="s">
        <v>11941</v>
      </c>
      <c r="B8979" s="220">
        <v>93414</v>
      </c>
      <c r="C8979" s="242" t="s">
        <v>1218</v>
      </c>
      <c r="D8979" s="353"/>
      <c r="E8979" s="353">
        <v>5458.3432759440011</v>
      </c>
    </row>
    <row r="8980" spans="1:5">
      <c r="A8980" s="242" t="s">
        <v>11944</v>
      </c>
      <c r="B8980" s="220">
        <v>93509</v>
      </c>
      <c r="C8980" s="242" t="s">
        <v>1220</v>
      </c>
      <c r="D8980" s="353"/>
      <c r="E8980" s="353">
        <v>224.76847010400007</v>
      </c>
    </row>
    <row r="8981" spans="1:5">
      <c r="A8981" s="242" t="s">
        <v>11947</v>
      </c>
      <c r="B8981" s="220">
        <v>93511</v>
      </c>
      <c r="C8981" s="242" t="s">
        <v>1222</v>
      </c>
      <c r="D8981" s="353"/>
      <c r="E8981" s="353">
        <v>6.9595122240000018</v>
      </c>
    </row>
    <row r="8982" spans="1:5">
      <c r="A8982" s="242" t="s">
        <v>11950</v>
      </c>
      <c r="B8982" s="220">
        <v>93512</v>
      </c>
      <c r="C8982" s="242" t="s">
        <v>28546</v>
      </c>
      <c r="D8982" s="353"/>
      <c r="E8982" s="353">
        <v>1.1238963840000005</v>
      </c>
    </row>
    <row r="8983" spans="1:5">
      <c r="A8983" s="242" t="s">
        <v>11953</v>
      </c>
      <c r="B8983" s="220">
        <v>93514</v>
      </c>
      <c r="C8983" s="242" t="s">
        <v>16542</v>
      </c>
      <c r="D8983" s="353"/>
      <c r="E8983" s="353">
        <v>69.108820920000014</v>
      </c>
    </row>
    <row r="8984" spans="1:5">
      <c r="A8984" s="242" t="s">
        <v>11956</v>
      </c>
      <c r="B8984" s="220">
        <v>93601</v>
      </c>
      <c r="C8984" s="242" t="s">
        <v>1226</v>
      </c>
      <c r="D8984" s="353"/>
      <c r="E8984" s="353">
        <v>1210.3067252160004</v>
      </c>
    </row>
    <row r="8985" spans="1:5">
      <c r="A8985" s="242" t="s">
        <v>11959</v>
      </c>
      <c r="B8985" s="220">
        <v>93624</v>
      </c>
      <c r="C8985" s="242" t="s">
        <v>1228</v>
      </c>
      <c r="D8985" s="353"/>
      <c r="E8985" s="353">
        <v>1379.053283256</v>
      </c>
    </row>
    <row r="8986" spans="1:5">
      <c r="A8986" s="242" t="s">
        <v>11962</v>
      </c>
      <c r="B8986" s="220">
        <v>93625</v>
      </c>
      <c r="C8986" s="242" t="s">
        <v>1230</v>
      </c>
      <c r="D8986" s="353"/>
      <c r="E8986" s="353">
        <v>1387.5689597040002</v>
      </c>
    </row>
    <row r="8987" spans="1:5">
      <c r="A8987" s="242" t="s">
        <v>11965</v>
      </c>
      <c r="B8987" s="220">
        <v>93632</v>
      </c>
      <c r="C8987" s="242" t="s">
        <v>6341</v>
      </c>
      <c r="D8987" s="353"/>
      <c r="E8987" s="353">
        <v>1258.9908906960004</v>
      </c>
    </row>
    <row r="8988" spans="1:5">
      <c r="A8988" s="242" t="s">
        <v>11968</v>
      </c>
      <c r="B8988" s="220">
        <v>93635</v>
      </c>
      <c r="C8988" s="242" t="s">
        <v>1233</v>
      </c>
      <c r="D8988" s="353"/>
      <c r="E8988" s="353">
        <v>2108.7538172640002</v>
      </c>
    </row>
    <row r="8989" spans="1:5">
      <c r="A8989" s="242" t="s">
        <v>11971</v>
      </c>
      <c r="B8989" s="220">
        <v>93636</v>
      </c>
      <c r="C8989" s="242" t="s">
        <v>14773</v>
      </c>
      <c r="D8989" s="353"/>
      <c r="E8989" s="353">
        <v>1429.6286205360002</v>
      </c>
    </row>
    <row r="8990" spans="1:5">
      <c r="A8990" s="242" t="s">
        <v>11974</v>
      </c>
      <c r="B8990" s="220">
        <v>93637</v>
      </c>
      <c r="C8990" s="242" t="s">
        <v>1236</v>
      </c>
      <c r="D8990" s="353"/>
      <c r="E8990" s="353">
        <v>2059.5833504640004</v>
      </c>
    </row>
    <row r="8991" spans="1:5">
      <c r="A8991" s="242" t="s">
        <v>11977</v>
      </c>
      <c r="B8991" s="220">
        <v>93638</v>
      </c>
      <c r="C8991" s="242" t="s">
        <v>1238</v>
      </c>
      <c r="D8991" s="353"/>
      <c r="E8991" s="353">
        <v>0.68082184800000023</v>
      </c>
    </row>
    <row r="8992" spans="1:5">
      <c r="A8992" s="242" t="s">
        <v>11980</v>
      </c>
      <c r="B8992" s="220">
        <v>93639</v>
      </c>
      <c r="C8992" s="242" t="s">
        <v>16542</v>
      </c>
      <c r="D8992" s="353"/>
      <c r="E8992" s="353">
        <v>71.97259536</v>
      </c>
    </row>
    <row r="8993" spans="1:5">
      <c r="A8993" s="242" t="s">
        <v>11983</v>
      </c>
      <c r="B8993" s="220">
        <v>93752</v>
      </c>
      <c r="C8993" s="242" t="s">
        <v>28546</v>
      </c>
      <c r="D8993" s="353"/>
      <c r="E8993" s="353">
        <v>38.860878816000003</v>
      </c>
    </row>
    <row r="8994" spans="1:5">
      <c r="A8994" s="242" t="s">
        <v>11986</v>
      </c>
      <c r="B8994" s="220">
        <v>93753</v>
      </c>
      <c r="C8994" s="242" t="s">
        <v>7562</v>
      </c>
      <c r="D8994" s="353"/>
      <c r="E8994" s="353">
        <v>87.393750552000014</v>
      </c>
    </row>
    <row r="8995" spans="1:5">
      <c r="A8995" s="242" t="s">
        <v>11989</v>
      </c>
      <c r="B8995" s="220">
        <v>93793</v>
      </c>
      <c r="C8995" s="242" t="s">
        <v>26830</v>
      </c>
      <c r="D8995" s="353"/>
      <c r="E8995" s="353">
        <v>866.2539446640003</v>
      </c>
    </row>
    <row r="8996" spans="1:5">
      <c r="A8996" s="242" t="s">
        <v>11992</v>
      </c>
      <c r="B8996" s="220">
        <v>93826</v>
      </c>
      <c r="C8996" s="242" t="s">
        <v>1244</v>
      </c>
      <c r="D8996" s="353"/>
      <c r="E8996" s="353">
        <v>2574.4791880800003</v>
      </c>
    </row>
    <row r="8997" spans="1:5">
      <c r="A8997" s="242" t="s">
        <v>11995</v>
      </c>
      <c r="B8997" s="220">
        <v>93827</v>
      </c>
      <c r="C8997" s="242" t="s">
        <v>14736</v>
      </c>
      <c r="D8997" s="353"/>
      <c r="E8997" s="353">
        <v>1315.6936246080002</v>
      </c>
    </row>
    <row r="8998" spans="1:5">
      <c r="A8998" s="242" t="s">
        <v>11998</v>
      </c>
      <c r="B8998" s="220">
        <v>93828</v>
      </c>
      <c r="C8998" s="242" t="s">
        <v>1247</v>
      </c>
      <c r="D8998" s="353"/>
      <c r="E8998" s="353">
        <v>1959.6970593360006</v>
      </c>
    </row>
    <row r="8999" spans="1:5">
      <c r="A8999" s="242" t="s">
        <v>12001</v>
      </c>
      <c r="B8999" s="220">
        <v>93974</v>
      </c>
      <c r="C8999" s="242" t="s">
        <v>1226</v>
      </c>
      <c r="D8999" s="353"/>
      <c r="E8999" s="353">
        <v>558.9547372080001</v>
      </c>
    </row>
    <row r="9000" spans="1:5">
      <c r="A9000" s="242" t="s">
        <v>12004</v>
      </c>
      <c r="B9000" s="220">
        <v>93975</v>
      </c>
      <c r="C9000" s="242" t="s">
        <v>14736</v>
      </c>
      <c r="D9000" s="353"/>
      <c r="E9000" s="353">
        <v>486.98214184800008</v>
      </c>
    </row>
    <row r="9001" spans="1:5">
      <c r="A9001" s="242" t="s">
        <v>12007</v>
      </c>
      <c r="B9001" s="220">
        <v>93993</v>
      </c>
      <c r="C9001" s="242" t="s">
        <v>10434</v>
      </c>
      <c r="D9001" s="353"/>
      <c r="E9001" s="353">
        <v>1.1238963840000005</v>
      </c>
    </row>
    <row r="9002" spans="1:5">
      <c r="A9002" s="242" t="s">
        <v>12010</v>
      </c>
      <c r="B9002" s="220">
        <v>94015</v>
      </c>
      <c r="C9002" s="242" t="s">
        <v>6347</v>
      </c>
      <c r="D9002" s="353"/>
      <c r="E9002" s="353">
        <v>23184.274943952005</v>
      </c>
    </row>
    <row r="9003" spans="1:5">
      <c r="A9003" s="242" t="s">
        <v>12013</v>
      </c>
      <c r="B9003" s="220">
        <v>94050</v>
      </c>
      <c r="C9003" s="242" t="s">
        <v>1253</v>
      </c>
      <c r="D9003" s="353"/>
      <c r="E9003" s="353">
        <v>1.6534244880000002</v>
      </c>
    </row>
    <row r="9004" spans="1:5">
      <c r="A9004" s="242" t="s">
        <v>3877</v>
      </c>
      <c r="B9004" s="220">
        <v>94104</v>
      </c>
      <c r="C9004" s="242" t="s">
        <v>1255</v>
      </c>
      <c r="D9004" s="353"/>
      <c r="E9004" s="353">
        <v>233748.85609339204</v>
      </c>
    </row>
    <row r="9005" spans="1:5">
      <c r="A9005" s="242" t="s">
        <v>3880</v>
      </c>
      <c r="B9005" s="220">
        <v>94106</v>
      </c>
      <c r="C9005" s="242" t="s">
        <v>1257</v>
      </c>
      <c r="D9005" s="353"/>
      <c r="E9005" s="353">
        <v>89017.942927320022</v>
      </c>
    </row>
    <row r="9006" spans="1:5">
      <c r="A9006" s="242" t="s">
        <v>3883</v>
      </c>
      <c r="B9006" s="220">
        <v>94107</v>
      </c>
      <c r="C9006" s="242" t="s">
        <v>1259</v>
      </c>
      <c r="D9006" s="353"/>
      <c r="E9006" s="353">
        <v>89017.942927320022</v>
      </c>
    </row>
    <row r="9007" spans="1:5">
      <c r="A9007" s="242" t="s">
        <v>3886</v>
      </c>
      <c r="B9007" s="220">
        <v>94108</v>
      </c>
      <c r="C9007" s="242" t="s">
        <v>16542</v>
      </c>
      <c r="D9007" s="353"/>
      <c r="E9007" s="353">
        <v>470.05885591200013</v>
      </c>
    </row>
    <row r="9008" spans="1:5">
      <c r="A9008" s="242" t="s">
        <v>3889</v>
      </c>
      <c r="B9008" s="220">
        <v>94168</v>
      </c>
      <c r="C9008" s="242" t="s">
        <v>6096</v>
      </c>
      <c r="D9008" s="353"/>
      <c r="E9008" s="353">
        <v>142.73484076800003</v>
      </c>
    </row>
    <row r="9009" spans="1:5">
      <c r="A9009" s="242" t="s">
        <v>3892</v>
      </c>
      <c r="B9009" s="220">
        <v>94169</v>
      </c>
      <c r="C9009" s="242" t="s">
        <v>1263</v>
      </c>
      <c r="D9009" s="353"/>
      <c r="E9009" s="353">
        <v>757.41970924800012</v>
      </c>
    </row>
    <row r="9010" spans="1:5">
      <c r="A9010" s="242" t="s">
        <v>3895</v>
      </c>
      <c r="B9010" s="220">
        <v>94171</v>
      </c>
      <c r="C9010" s="242" t="s">
        <v>7935</v>
      </c>
      <c r="D9010" s="353"/>
      <c r="E9010" s="353">
        <v>655.97725389600009</v>
      </c>
    </row>
    <row r="9011" spans="1:5">
      <c r="A9011" s="242" t="s">
        <v>3898</v>
      </c>
      <c r="B9011" s="220">
        <v>94177</v>
      </c>
      <c r="C9011" s="242" t="s">
        <v>19018</v>
      </c>
      <c r="D9011" s="353"/>
      <c r="E9011" s="353">
        <v>1087.9533131040002</v>
      </c>
    </row>
    <row r="9012" spans="1:5">
      <c r="A9012" s="242" t="s">
        <v>3901</v>
      </c>
      <c r="B9012" s="220">
        <v>94293</v>
      </c>
      <c r="C9012" s="242" t="s">
        <v>30455</v>
      </c>
      <c r="D9012" s="353"/>
      <c r="E9012" s="353">
        <v>236.10469420800004</v>
      </c>
    </row>
    <row r="9013" spans="1:5">
      <c r="A9013" s="242" t="s">
        <v>3904</v>
      </c>
      <c r="B9013" s="220">
        <v>94297</v>
      </c>
      <c r="C9013" s="242" t="s">
        <v>4890</v>
      </c>
      <c r="D9013" s="353"/>
      <c r="E9013" s="353">
        <v>136.06710933600004</v>
      </c>
    </row>
    <row r="9014" spans="1:5">
      <c r="A9014" s="242" t="s">
        <v>3907</v>
      </c>
      <c r="B9014" s="220">
        <v>94357</v>
      </c>
      <c r="C9014" s="242" t="s">
        <v>1269</v>
      </c>
      <c r="D9014" s="353"/>
      <c r="E9014" s="353">
        <v>5.5438350480000009</v>
      </c>
    </row>
    <row r="9015" spans="1:5">
      <c r="A9015" s="242" t="s">
        <v>3909</v>
      </c>
      <c r="B9015" s="220">
        <v>94360</v>
      </c>
      <c r="C9015" s="242" t="s">
        <v>11835</v>
      </c>
      <c r="D9015" s="353"/>
      <c r="E9015" s="353">
        <v>6.4191774240000017</v>
      </c>
    </row>
    <row r="9016" spans="1:5">
      <c r="A9016" s="242" t="s">
        <v>3912</v>
      </c>
      <c r="B9016" s="220">
        <v>94545</v>
      </c>
      <c r="C9016" s="242" t="s">
        <v>16542</v>
      </c>
      <c r="D9016" s="353"/>
      <c r="E9016" s="353">
        <v>236.20195447200004</v>
      </c>
    </row>
    <row r="9017" spans="1:5">
      <c r="A9017" s="242" t="s">
        <v>3914</v>
      </c>
      <c r="B9017" s="220">
        <v>94546</v>
      </c>
      <c r="C9017" s="242" t="s">
        <v>16542</v>
      </c>
      <c r="D9017" s="353"/>
      <c r="E9017" s="353">
        <v>187.47456220800001</v>
      </c>
    </row>
    <row r="9018" spans="1:5">
      <c r="A9018" s="242" t="s">
        <v>3916</v>
      </c>
      <c r="B9018" s="220">
        <v>94549</v>
      </c>
      <c r="C9018" s="242" t="s">
        <v>16542</v>
      </c>
      <c r="D9018" s="353"/>
      <c r="E9018" s="353">
        <v>115.15615257600001</v>
      </c>
    </row>
    <row r="9019" spans="1:5">
      <c r="A9019" s="242" t="s">
        <v>3918</v>
      </c>
      <c r="B9019" s="220">
        <v>94552</v>
      </c>
      <c r="C9019" s="242" t="s">
        <v>16542</v>
      </c>
      <c r="D9019" s="353"/>
      <c r="E9019" s="353">
        <v>80.823279384000031</v>
      </c>
    </row>
    <row r="9020" spans="1:5">
      <c r="A9020" s="242" t="s">
        <v>3921</v>
      </c>
      <c r="B9020" s="220">
        <v>94557</v>
      </c>
      <c r="C9020" s="242" t="s">
        <v>16542</v>
      </c>
      <c r="D9020" s="353"/>
      <c r="E9020" s="353">
        <v>254.68140463199998</v>
      </c>
    </row>
    <row r="9021" spans="1:5">
      <c r="A9021" s="242" t="s">
        <v>3924</v>
      </c>
      <c r="B9021" s="220">
        <v>94559</v>
      </c>
      <c r="C9021" s="242" t="s">
        <v>16542</v>
      </c>
      <c r="D9021" s="353"/>
      <c r="E9021" s="353">
        <v>395.84927448000008</v>
      </c>
    </row>
    <row r="9022" spans="1:5">
      <c r="A9022" s="242" t="s">
        <v>3927</v>
      </c>
      <c r="B9022" s="220">
        <v>94585</v>
      </c>
      <c r="C9022" s="242" t="s">
        <v>16542</v>
      </c>
      <c r="D9022" s="353"/>
      <c r="E9022" s="353">
        <v>373.1444061840001</v>
      </c>
    </row>
    <row r="9023" spans="1:5">
      <c r="A9023" s="242" t="s">
        <v>3929</v>
      </c>
      <c r="B9023" s="220">
        <v>94587</v>
      </c>
      <c r="C9023" s="242" t="s">
        <v>16542</v>
      </c>
      <c r="D9023" s="353"/>
      <c r="E9023" s="353">
        <v>105.19237886400002</v>
      </c>
    </row>
    <row r="9024" spans="1:5">
      <c r="A9024" s="242" t="s">
        <v>3931</v>
      </c>
      <c r="B9024" s="220">
        <v>94588</v>
      </c>
      <c r="C9024" s="242" t="s">
        <v>16542</v>
      </c>
      <c r="D9024" s="353"/>
      <c r="E9024" s="353">
        <v>93.229366392000017</v>
      </c>
    </row>
    <row r="9025" spans="1:5">
      <c r="A9025" s="242" t="s">
        <v>3933</v>
      </c>
      <c r="B9025" s="220">
        <v>94591</v>
      </c>
      <c r="C9025" s="242" t="s">
        <v>16542</v>
      </c>
      <c r="D9025" s="353"/>
      <c r="E9025" s="353">
        <v>143.06984834399998</v>
      </c>
    </row>
    <row r="9026" spans="1:5">
      <c r="A9026" s="242" t="s">
        <v>3935</v>
      </c>
      <c r="B9026" s="220">
        <v>94594</v>
      </c>
      <c r="C9026" s="242" t="s">
        <v>16542</v>
      </c>
      <c r="D9026" s="353"/>
      <c r="E9026" s="353">
        <v>97.649305056000017</v>
      </c>
    </row>
    <row r="9027" spans="1:5">
      <c r="A9027" s="242" t="s">
        <v>3938</v>
      </c>
      <c r="B9027" s="220">
        <v>94595</v>
      </c>
      <c r="C9027" s="242" t="s">
        <v>16542</v>
      </c>
      <c r="D9027" s="353"/>
      <c r="E9027" s="353">
        <v>80.488271808000022</v>
      </c>
    </row>
    <row r="9028" spans="1:5">
      <c r="A9028" s="242" t="s">
        <v>3941</v>
      </c>
      <c r="B9028" s="220">
        <v>94684</v>
      </c>
      <c r="C9028" s="242" t="s">
        <v>11849</v>
      </c>
      <c r="D9028" s="353"/>
      <c r="E9028" s="353">
        <v>4208.9919580800015</v>
      </c>
    </row>
    <row r="9029" spans="1:5">
      <c r="A9029" s="242" t="s">
        <v>3943</v>
      </c>
      <c r="B9029" s="220">
        <v>94791</v>
      </c>
      <c r="C9029" s="242" t="s">
        <v>11851</v>
      </c>
      <c r="D9029" s="353"/>
      <c r="E9029" s="353">
        <v>3964.1878735920009</v>
      </c>
    </row>
    <row r="9030" spans="1:5">
      <c r="A9030" s="242" t="s">
        <v>3946</v>
      </c>
      <c r="B9030" s="220">
        <v>94898</v>
      </c>
      <c r="C9030" s="242" t="s">
        <v>10372</v>
      </c>
      <c r="D9030" s="353"/>
      <c r="E9030" s="353">
        <v>1102.207345128</v>
      </c>
    </row>
    <row r="9031" spans="1:5">
      <c r="A9031" s="242" t="s">
        <v>3949</v>
      </c>
      <c r="B9031" s="220">
        <v>95164</v>
      </c>
      <c r="C9031" s="242" t="s">
        <v>11854</v>
      </c>
      <c r="D9031" s="353"/>
      <c r="E9031" s="353">
        <v>10946.502226152003</v>
      </c>
    </row>
    <row r="9032" spans="1:5">
      <c r="A9032" s="242" t="s">
        <v>3952</v>
      </c>
      <c r="B9032" s="220">
        <v>95165</v>
      </c>
      <c r="C9032" s="242" t="s">
        <v>11856</v>
      </c>
      <c r="D9032" s="353"/>
      <c r="E9032" s="353">
        <v>23364.206432352006</v>
      </c>
    </row>
    <row r="9033" spans="1:5">
      <c r="A9033" s="242" t="s">
        <v>3955</v>
      </c>
      <c r="B9033" s="220">
        <v>95166</v>
      </c>
      <c r="C9033" s="242" t="s">
        <v>11858</v>
      </c>
      <c r="D9033" s="353"/>
      <c r="E9033" s="353">
        <v>2059.5833504640004</v>
      </c>
    </row>
    <row r="9034" spans="1:5">
      <c r="A9034" s="242" t="s">
        <v>3957</v>
      </c>
      <c r="B9034" s="220">
        <v>95175</v>
      </c>
      <c r="C9034" s="242" t="s">
        <v>11860</v>
      </c>
      <c r="D9034" s="353"/>
      <c r="E9034" s="353">
        <v>1683.0888685200002</v>
      </c>
    </row>
    <row r="9035" spans="1:5">
      <c r="A9035" s="242" t="s">
        <v>3960</v>
      </c>
      <c r="B9035" s="220">
        <v>95179</v>
      </c>
      <c r="C9035" s="242" t="s">
        <v>11862</v>
      </c>
      <c r="D9035" s="353"/>
      <c r="E9035" s="353">
        <v>290.76496257600007</v>
      </c>
    </row>
    <row r="9036" spans="1:5">
      <c r="A9036" s="242" t="s">
        <v>3963</v>
      </c>
      <c r="B9036" s="220">
        <v>95182</v>
      </c>
      <c r="C9036" s="242" t="s">
        <v>11864</v>
      </c>
      <c r="D9036" s="353"/>
      <c r="E9036" s="353">
        <v>6152.7815609040017</v>
      </c>
    </row>
    <row r="9037" spans="1:5">
      <c r="A9037" s="242" t="s">
        <v>3966</v>
      </c>
      <c r="B9037" s="220">
        <v>95183</v>
      </c>
      <c r="C9037" s="242" t="s">
        <v>11866</v>
      </c>
      <c r="D9037" s="353"/>
      <c r="E9037" s="353">
        <v>1284.4730798640003</v>
      </c>
    </row>
    <row r="9038" spans="1:5">
      <c r="A9038" s="242" t="s">
        <v>3969</v>
      </c>
      <c r="B9038" s="220">
        <v>95185</v>
      </c>
      <c r="C9038" s="242" t="s">
        <v>11868</v>
      </c>
      <c r="D9038" s="353"/>
      <c r="E9038" s="353">
        <v>321.44517251999997</v>
      </c>
    </row>
    <row r="9039" spans="1:5">
      <c r="A9039" s="242" t="s">
        <v>3972</v>
      </c>
      <c r="B9039" s="220">
        <v>95186</v>
      </c>
      <c r="C9039" s="242" t="s">
        <v>22264</v>
      </c>
      <c r="D9039" s="353"/>
      <c r="E9039" s="353">
        <v>64.678075560000025</v>
      </c>
    </row>
    <row r="9040" spans="1:5">
      <c r="A9040" s="242" t="s">
        <v>3975</v>
      </c>
      <c r="B9040" s="220">
        <v>95187</v>
      </c>
      <c r="C9040" s="242" t="s">
        <v>11871</v>
      </c>
      <c r="D9040" s="353"/>
      <c r="E9040" s="353">
        <v>2.8745811360000006</v>
      </c>
    </row>
    <row r="9041" spans="1:5">
      <c r="A9041" s="242" t="s">
        <v>3977</v>
      </c>
      <c r="B9041" s="220">
        <v>95188</v>
      </c>
      <c r="C9041" s="242" t="s">
        <v>11873</v>
      </c>
      <c r="D9041" s="353"/>
      <c r="E9041" s="353">
        <v>1088.1478336319999</v>
      </c>
    </row>
    <row r="9042" spans="1:5">
      <c r="A9042" s="242" t="s">
        <v>3980</v>
      </c>
      <c r="B9042" s="220">
        <v>95189</v>
      </c>
      <c r="C9042" s="242" t="s">
        <v>11875</v>
      </c>
      <c r="D9042" s="353"/>
      <c r="E9042" s="353">
        <v>236.53696204800005</v>
      </c>
    </row>
    <row r="9043" spans="1:5">
      <c r="A9043" s="242" t="s">
        <v>3983</v>
      </c>
      <c r="B9043" s="220">
        <v>95190</v>
      </c>
      <c r="C9043" s="242" t="s">
        <v>11877</v>
      </c>
      <c r="D9043" s="353"/>
      <c r="E9043" s="353">
        <v>4516.474879368001</v>
      </c>
    </row>
    <row r="9044" spans="1:5">
      <c r="A9044" s="242" t="s">
        <v>3986</v>
      </c>
      <c r="B9044" s="220">
        <v>95192</v>
      </c>
      <c r="C9044" s="242" t="s">
        <v>4955</v>
      </c>
      <c r="D9044" s="353"/>
      <c r="E9044" s="353">
        <v>910.11832372800018</v>
      </c>
    </row>
    <row r="9045" spans="1:5">
      <c r="A9045" s="242" t="s">
        <v>3988</v>
      </c>
      <c r="B9045" s="220">
        <v>95196</v>
      </c>
      <c r="C9045" s="242" t="s">
        <v>11880</v>
      </c>
      <c r="D9045" s="353"/>
      <c r="E9045" s="353">
        <v>101.88552988800002</v>
      </c>
    </row>
    <row r="9046" spans="1:5">
      <c r="A9046" s="242" t="s">
        <v>3991</v>
      </c>
      <c r="B9046" s="220">
        <v>95199</v>
      </c>
      <c r="C9046" s="242" t="s">
        <v>11882</v>
      </c>
      <c r="D9046" s="353"/>
      <c r="E9046" s="353">
        <v>1540.7971022880004</v>
      </c>
    </row>
    <row r="9047" spans="1:5">
      <c r="A9047" s="242" t="s">
        <v>3994</v>
      </c>
      <c r="B9047" s="220">
        <v>95200</v>
      </c>
      <c r="C9047" s="242" t="s">
        <v>11884</v>
      </c>
      <c r="D9047" s="353"/>
      <c r="E9047" s="353">
        <v>1287.4881480480003</v>
      </c>
    </row>
    <row r="9048" spans="1:5">
      <c r="A9048" s="242" t="s">
        <v>3996</v>
      </c>
      <c r="B9048" s="220">
        <v>95206</v>
      </c>
      <c r="C9048" s="242" t="s">
        <v>18753</v>
      </c>
      <c r="D9048" s="353"/>
      <c r="E9048" s="353">
        <v>1572.3634613040001</v>
      </c>
    </row>
    <row r="9049" spans="1:5">
      <c r="A9049" s="242" t="s">
        <v>3999</v>
      </c>
      <c r="B9049" s="220">
        <v>95236</v>
      </c>
      <c r="C9049" s="242" t="s">
        <v>11887</v>
      </c>
      <c r="D9049" s="353"/>
      <c r="E9049" s="353">
        <v>1858.3086374640002</v>
      </c>
    </row>
    <row r="9050" spans="1:5">
      <c r="A9050" s="242" t="s">
        <v>4002</v>
      </c>
      <c r="B9050" s="220">
        <v>95521</v>
      </c>
      <c r="C9050" s="242" t="s">
        <v>15828</v>
      </c>
      <c r="D9050" s="353"/>
      <c r="E9050" s="353">
        <v>850.98408321600027</v>
      </c>
    </row>
    <row r="9051" spans="1:5">
      <c r="A9051" s="242" t="s">
        <v>4005</v>
      </c>
      <c r="B9051" s="220">
        <v>95524</v>
      </c>
      <c r="C9051" s="242" t="s">
        <v>15828</v>
      </c>
      <c r="D9051" s="353"/>
      <c r="E9051" s="353">
        <v>588.1868498880001</v>
      </c>
    </row>
    <row r="9052" spans="1:5">
      <c r="A9052" s="242" t="s">
        <v>4008</v>
      </c>
      <c r="B9052" s="220">
        <v>95666</v>
      </c>
      <c r="C9052" s="242" t="s">
        <v>7868</v>
      </c>
      <c r="D9052" s="353"/>
      <c r="E9052" s="353">
        <v>1562.3888808960003</v>
      </c>
    </row>
    <row r="9053" spans="1:5">
      <c r="A9053" s="242" t="s">
        <v>4011</v>
      </c>
      <c r="B9053" s="220">
        <v>95667</v>
      </c>
      <c r="C9053" s="242" t="s">
        <v>7935</v>
      </c>
      <c r="D9053" s="353"/>
      <c r="E9053" s="353">
        <v>102.99861957600002</v>
      </c>
    </row>
    <row r="9054" spans="1:5">
      <c r="A9054" s="242" t="s">
        <v>4014</v>
      </c>
      <c r="B9054" s="220">
        <v>95669</v>
      </c>
      <c r="C9054" s="242" t="s">
        <v>11239</v>
      </c>
      <c r="D9054" s="353"/>
      <c r="E9054" s="353">
        <v>6722.4889606320012</v>
      </c>
    </row>
    <row r="9055" spans="1:5">
      <c r="A9055" s="242" t="s">
        <v>4017</v>
      </c>
      <c r="B9055" s="220">
        <v>95670</v>
      </c>
      <c r="C9055" s="242" t="s">
        <v>15828</v>
      </c>
      <c r="D9055" s="353"/>
      <c r="E9055" s="353">
        <v>1051.4807141040003</v>
      </c>
    </row>
    <row r="9056" spans="1:5">
      <c r="A9056" s="242" t="s">
        <v>4020</v>
      </c>
      <c r="B9056" s="220">
        <v>96012</v>
      </c>
      <c r="C9056" s="242" t="s">
        <v>7562</v>
      </c>
      <c r="D9056" s="353"/>
      <c r="E9056" s="353">
        <v>21.937592880000004</v>
      </c>
    </row>
    <row r="9057" spans="1:5">
      <c r="A9057" s="242" t="s">
        <v>4023</v>
      </c>
      <c r="B9057" s="220">
        <v>96016</v>
      </c>
      <c r="C9057" s="242" t="s">
        <v>11896</v>
      </c>
      <c r="D9057" s="353"/>
      <c r="E9057" s="353">
        <v>565.95747621600015</v>
      </c>
    </row>
    <row r="9058" spans="1:5">
      <c r="A9058" s="242" t="s">
        <v>4026</v>
      </c>
      <c r="B9058" s="220">
        <v>96017</v>
      </c>
      <c r="C9058" s="242" t="s">
        <v>11898</v>
      </c>
      <c r="D9058" s="353"/>
      <c r="E9058" s="353">
        <v>576.71013873600009</v>
      </c>
    </row>
    <row r="9059" spans="1:5">
      <c r="A9059" s="242" t="s">
        <v>4029</v>
      </c>
      <c r="B9059" s="220">
        <v>96062</v>
      </c>
      <c r="C9059" s="242" t="s">
        <v>11900</v>
      </c>
      <c r="D9059" s="353"/>
      <c r="E9059" s="353">
        <v>18609.098091912008</v>
      </c>
    </row>
    <row r="9060" spans="1:5">
      <c r="A9060" s="242" t="s">
        <v>4032</v>
      </c>
      <c r="B9060" s="220">
        <v>96063</v>
      </c>
      <c r="C9060" s="242" t="s">
        <v>11900</v>
      </c>
      <c r="D9060" s="353"/>
      <c r="E9060" s="353">
        <v>19319.638353912007</v>
      </c>
    </row>
    <row r="9061" spans="1:5">
      <c r="A9061" s="242" t="s">
        <v>4035</v>
      </c>
      <c r="B9061" s="220">
        <v>96096</v>
      </c>
      <c r="C9061" s="242" t="s">
        <v>11903</v>
      </c>
      <c r="D9061" s="353"/>
      <c r="E9061" s="353">
        <v>4443.5296813680006</v>
      </c>
    </row>
    <row r="9062" spans="1:5">
      <c r="A9062" s="242" t="s">
        <v>4038</v>
      </c>
      <c r="B9062" s="220">
        <v>96313</v>
      </c>
      <c r="C9062" s="242" t="s">
        <v>11905</v>
      </c>
      <c r="D9062" s="353"/>
      <c r="E9062" s="353">
        <v>6360.7240053360001</v>
      </c>
    </row>
    <row r="9063" spans="1:5">
      <c r="A9063" s="242" t="s">
        <v>4041</v>
      </c>
      <c r="B9063" s="220">
        <v>96677</v>
      </c>
      <c r="C9063" s="242" t="s">
        <v>26828</v>
      </c>
      <c r="D9063" s="353"/>
      <c r="E9063" s="353">
        <v>867.12928704000012</v>
      </c>
    </row>
    <row r="9064" spans="1:5">
      <c r="A9064" s="242" t="s">
        <v>4044</v>
      </c>
      <c r="B9064" s="220">
        <v>99411</v>
      </c>
      <c r="C9064" s="242" t="s">
        <v>1175</v>
      </c>
      <c r="D9064" s="353"/>
      <c r="E9064" s="353">
        <v>958.3594146720003</v>
      </c>
    </row>
    <row r="9065" spans="1:5">
      <c r="A9065" s="242" t="s">
        <v>4047</v>
      </c>
      <c r="B9065" s="220">
        <v>99577</v>
      </c>
      <c r="C9065" s="242" t="s">
        <v>11909</v>
      </c>
      <c r="D9065" s="353"/>
      <c r="E9065" s="353">
        <v>16.631505144000002</v>
      </c>
    </row>
    <row r="9066" spans="1:5">
      <c r="A9066" s="242" t="s">
        <v>4050</v>
      </c>
      <c r="B9066" s="220">
        <v>99615</v>
      </c>
      <c r="C9066" s="242" t="s">
        <v>6096</v>
      </c>
      <c r="D9066" s="353"/>
      <c r="E9066" s="353">
        <v>104.31703648800001</v>
      </c>
    </row>
    <row r="9067" spans="1:5">
      <c r="A9067" s="242" t="s">
        <v>4052</v>
      </c>
      <c r="B9067" s="220">
        <v>99791</v>
      </c>
      <c r="C9067" s="242" t="s">
        <v>6347</v>
      </c>
      <c r="D9067" s="353"/>
      <c r="E9067" s="353">
        <v>11288.318020631999</v>
      </c>
    </row>
    <row r="9068" spans="1:5">
      <c r="A9068" s="242" t="s">
        <v>4055</v>
      </c>
      <c r="B9068" s="220">
        <v>99907</v>
      </c>
      <c r="C9068" s="242" t="s">
        <v>17057</v>
      </c>
      <c r="D9068" s="353"/>
      <c r="E9068" s="353">
        <v>759.60266184000011</v>
      </c>
    </row>
    <row r="9069" spans="1:5">
      <c r="A9069" s="242" t="s">
        <v>4058</v>
      </c>
      <c r="B9069" s="220">
        <v>99986</v>
      </c>
      <c r="C9069" s="242" t="s">
        <v>11914</v>
      </c>
      <c r="D9069" s="353"/>
      <c r="E9069" s="353">
        <v>3.5554029840000005</v>
      </c>
    </row>
    <row r="9070" spans="1:5">
      <c r="A9070" s="242" t="s">
        <v>4061</v>
      </c>
      <c r="B9070" s="220" t="s">
        <v>11916</v>
      </c>
      <c r="C9070" s="242" t="s">
        <v>11917</v>
      </c>
      <c r="D9070" s="353"/>
      <c r="E9070" s="353">
        <v>10253.663332200002</v>
      </c>
    </row>
    <row r="9071" spans="1:5">
      <c r="A9071" s="242" t="s">
        <v>4063</v>
      </c>
      <c r="B9071" s="220" t="s">
        <v>11919</v>
      </c>
      <c r="C9071" s="242"/>
      <c r="D9071" s="353"/>
      <c r="E9071" s="353">
        <v>0</v>
      </c>
    </row>
    <row r="9072" spans="1:5">
      <c r="A9072" s="242" t="s">
        <v>4066</v>
      </c>
      <c r="B9072" s="220" t="s">
        <v>11921</v>
      </c>
      <c r="C9072" s="242" t="s">
        <v>11922</v>
      </c>
      <c r="D9072" s="353"/>
      <c r="E9072" s="353">
        <v>0</v>
      </c>
    </row>
    <row r="9073" spans="1:5">
      <c r="A9073" s="242" t="s">
        <v>4069</v>
      </c>
      <c r="B9073" s="220" t="s">
        <v>11924</v>
      </c>
      <c r="C9073" s="242" t="s">
        <v>11925</v>
      </c>
      <c r="D9073" s="353"/>
      <c r="E9073" s="353">
        <v>0</v>
      </c>
    </row>
    <row r="9074" spans="1:5">
      <c r="A9074" s="242" t="s">
        <v>4072</v>
      </c>
      <c r="B9074" s="220" t="s">
        <v>11927</v>
      </c>
      <c r="C9074" s="242" t="s">
        <v>11928</v>
      </c>
      <c r="D9074" s="353"/>
      <c r="E9074" s="353">
        <v>0</v>
      </c>
    </row>
    <row r="9075" spans="1:5">
      <c r="A9075" s="242" t="s">
        <v>4075</v>
      </c>
      <c r="B9075" s="220" t="s">
        <v>11930</v>
      </c>
      <c r="C9075" s="242" t="s">
        <v>11931</v>
      </c>
      <c r="D9075" s="353"/>
      <c r="E9075" s="353">
        <v>4.4307453599999995</v>
      </c>
    </row>
    <row r="9076" spans="1:5">
      <c r="A9076" s="242" t="s">
        <v>4078</v>
      </c>
      <c r="B9076" s="220" t="s">
        <v>11933</v>
      </c>
      <c r="C9076" s="242" t="s">
        <v>11934</v>
      </c>
      <c r="D9076" s="353"/>
      <c r="E9076" s="353">
        <v>1.4589039600000004</v>
      </c>
    </row>
    <row r="9077" spans="1:5">
      <c r="A9077" s="242" t="s">
        <v>4080</v>
      </c>
      <c r="B9077" s="220" t="s">
        <v>11936</v>
      </c>
      <c r="C9077" s="242" t="s">
        <v>11937</v>
      </c>
      <c r="D9077" s="353"/>
      <c r="E9077" s="353">
        <v>71002.81326765602</v>
      </c>
    </row>
    <row r="9078" spans="1:5">
      <c r="A9078" s="242" t="s">
        <v>4083</v>
      </c>
      <c r="B9078" s="220" t="s">
        <v>11939</v>
      </c>
      <c r="C9078" s="242" t="s">
        <v>11940</v>
      </c>
      <c r="D9078" s="353"/>
      <c r="E9078" s="353">
        <v>1694.7168734160002</v>
      </c>
    </row>
    <row r="9079" spans="1:5">
      <c r="A9079" s="242" t="s">
        <v>4086</v>
      </c>
      <c r="B9079" s="220" t="s">
        <v>11942</v>
      </c>
      <c r="C9079" s="242" t="s">
        <v>11943</v>
      </c>
      <c r="D9079" s="353"/>
      <c r="E9079" s="353">
        <v>1566.1820311920003</v>
      </c>
    </row>
    <row r="9080" spans="1:5">
      <c r="A9080" s="242" t="s">
        <v>4089</v>
      </c>
      <c r="B9080" s="220" t="s">
        <v>11945</v>
      </c>
      <c r="C9080" s="242" t="s">
        <v>11946</v>
      </c>
      <c r="D9080" s="353"/>
      <c r="E9080" s="353">
        <v>1523.3442882480003</v>
      </c>
    </row>
    <row r="9081" spans="1:5">
      <c r="A9081" s="242" t="s">
        <v>4092</v>
      </c>
      <c r="B9081" s="220" t="s">
        <v>11948</v>
      </c>
      <c r="C9081" s="242" t="s">
        <v>11949</v>
      </c>
      <c r="D9081" s="353"/>
      <c r="E9081" s="353">
        <v>1352.1121901280003</v>
      </c>
    </row>
    <row r="9082" spans="1:5">
      <c r="A9082" s="242" t="s">
        <v>4095</v>
      </c>
      <c r="B9082" s="220" t="s">
        <v>11951</v>
      </c>
      <c r="C9082" s="242" t="s">
        <v>11952</v>
      </c>
      <c r="D9082" s="353"/>
      <c r="E9082" s="353">
        <v>1223.7826751280004</v>
      </c>
    </row>
    <row r="9083" spans="1:5">
      <c r="A9083" s="242" t="s">
        <v>4098</v>
      </c>
      <c r="B9083" s="220" t="s">
        <v>11954</v>
      </c>
      <c r="C9083" s="242" t="s">
        <v>11955</v>
      </c>
      <c r="D9083" s="353"/>
      <c r="E9083" s="353">
        <v>22.132113408000006</v>
      </c>
    </row>
    <row r="9084" spans="1:5">
      <c r="A9084" s="242" t="s">
        <v>4101</v>
      </c>
      <c r="B9084" s="220" t="s">
        <v>11957</v>
      </c>
      <c r="C9084" s="242" t="s">
        <v>11958</v>
      </c>
      <c r="D9084" s="353"/>
      <c r="E9084" s="353">
        <v>66.87183484800002</v>
      </c>
    </row>
    <row r="9085" spans="1:5">
      <c r="A9085" s="242" t="s">
        <v>4104</v>
      </c>
      <c r="B9085" s="220" t="s">
        <v>11960</v>
      </c>
      <c r="C9085" s="242" t="s">
        <v>11961</v>
      </c>
      <c r="D9085" s="353"/>
      <c r="E9085" s="353">
        <v>1651.8683237760004</v>
      </c>
    </row>
    <row r="9086" spans="1:5">
      <c r="A9086" s="242" t="s">
        <v>4107</v>
      </c>
      <c r="B9086" s="220" t="s">
        <v>11963</v>
      </c>
      <c r="C9086" s="242" t="s">
        <v>11964</v>
      </c>
      <c r="D9086" s="353"/>
      <c r="E9086" s="353">
        <v>33.457530816000002</v>
      </c>
    </row>
    <row r="9087" spans="1:5">
      <c r="A9087" s="242" t="s">
        <v>4110</v>
      </c>
      <c r="B9087" s="220" t="s">
        <v>11966</v>
      </c>
      <c r="C9087" s="242" t="s">
        <v>11967</v>
      </c>
      <c r="D9087" s="353"/>
      <c r="E9087" s="353">
        <v>2.2369860720000005</v>
      </c>
    </row>
    <row r="9088" spans="1:5">
      <c r="A9088" s="242" t="s">
        <v>4113</v>
      </c>
      <c r="B9088" s="220" t="s">
        <v>11969</v>
      </c>
      <c r="C9088" s="242" t="s">
        <v>11970</v>
      </c>
      <c r="D9088" s="353"/>
      <c r="E9088" s="353">
        <v>0.34581427200000009</v>
      </c>
    </row>
    <row r="9089" spans="1:5">
      <c r="A9089" s="242" t="s">
        <v>4116</v>
      </c>
      <c r="B9089" s="220" t="s">
        <v>11972</v>
      </c>
      <c r="C9089" s="242" t="s">
        <v>11973</v>
      </c>
      <c r="D9089" s="353"/>
      <c r="E9089" s="353">
        <v>0.34581427200000009</v>
      </c>
    </row>
    <row r="9090" spans="1:5">
      <c r="A9090" s="242" t="s">
        <v>4119</v>
      </c>
      <c r="B9090" s="220" t="s">
        <v>11975</v>
      </c>
      <c r="C9090" s="242" t="s">
        <v>11976</v>
      </c>
      <c r="D9090" s="353"/>
      <c r="E9090" s="353">
        <v>2757.1879973519999</v>
      </c>
    </row>
    <row r="9091" spans="1:5">
      <c r="A9091" s="242" t="s">
        <v>4122</v>
      </c>
      <c r="B9091" s="220" t="s">
        <v>11978</v>
      </c>
      <c r="C9091" s="242" t="s">
        <v>11979</v>
      </c>
      <c r="D9091" s="353"/>
      <c r="E9091" s="353">
        <v>6643.8486338400007</v>
      </c>
    </row>
    <row r="9092" spans="1:5">
      <c r="A9092" s="242" t="s">
        <v>4125</v>
      </c>
      <c r="B9092" s="220" t="s">
        <v>11981</v>
      </c>
      <c r="C9092" s="242" t="s">
        <v>11982</v>
      </c>
      <c r="D9092" s="353"/>
      <c r="E9092" s="353">
        <v>3665.209822056001</v>
      </c>
    </row>
    <row r="9093" spans="1:5">
      <c r="A9093" s="242" t="s">
        <v>4128</v>
      </c>
      <c r="B9093" s="220" t="s">
        <v>11984</v>
      </c>
      <c r="C9093" s="242" t="s">
        <v>11985</v>
      </c>
      <c r="D9093" s="353"/>
      <c r="E9093" s="353">
        <v>2840.2482628080006</v>
      </c>
    </row>
    <row r="9094" spans="1:5">
      <c r="A9094" s="242" t="s">
        <v>4131</v>
      </c>
      <c r="B9094" s="220" t="s">
        <v>11987</v>
      </c>
      <c r="C9094" s="242" t="s">
        <v>11988</v>
      </c>
      <c r="D9094" s="353"/>
      <c r="E9094" s="353">
        <v>9965.7729507600015</v>
      </c>
    </row>
    <row r="9095" spans="1:5">
      <c r="A9095" s="242" t="s">
        <v>4134</v>
      </c>
      <c r="B9095" s="220" t="s">
        <v>11990</v>
      </c>
      <c r="C9095" s="242" t="s">
        <v>11991</v>
      </c>
      <c r="D9095" s="353"/>
      <c r="E9095" s="353">
        <v>31.760879544000005</v>
      </c>
    </row>
    <row r="9096" spans="1:5">
      <c r="A9096" s="242" t="s">
        <v>4137</v>
      </c>
      <c r="B9096" s="220" t="s">
        <v>11993</v>
      </c>
      <c r="C9096" s="242" t="s">
        <v>11994</v>
      </c>
      <c r="D9096" s="353"/>
      <c r="E9096" s="353">
        <v>9135.321589944002</v>
      </c>
    </row>
    <row r="9097" spans="1:5">
      <c r="A9097" s="242" t="s">
        <v>4139</v>
      </c>
      <c r="B9097" s="220" t="s">
        <v>11996</v>
      </c>
      <c r="C9097" s="242" t="s">
        <v>11997</v>
      </c>
      <c r="D9097" s="353"/>
      <c r="E9097" s="353">
        <v>10.071840672000004</v>
      </c>
    </row>
    <row r="9098" spans="1:5">
      <c r="A9098" s="242" t="s">
        <v>4142</v>
      </c>
      <c r="B9098" s="220" t="s">
        <v>11999</v>
      </c>
      <c r="C9098" s="242" t="s">
        <v>12000</v>
      </c>
      <c r="D9098" s="353"/>
      <c r="E9098" s="353">
        <v>35.651290104000012</v>
      </c>
    </row>
    <row r="9099" spans="1:5">
      <c r="A9099" s="242" t="s">
        <v>4145</v>
      </c>
      <c r="B9099" s="220" t="s">
        <v>12002</v>
      </c>
      <c r="C9099" s="242" t="s">
        <v>12003</v>
      </c>
      <c r="D9099" s="353"/>
      <c r="E9099" s="353">
        <v>60.593144472000006</v>
      </c>
    </row>
    <row r="9100" spans="1:5">
      <c r="A9100" s="242" t="s">
        <v>4148</v>
      </c>
      <c r="B9100" s="220" t="s">
        <v>12005</v>
      </c>
      <c r="C9100" s="242" t="s">
        <v>12006</v>
      </c>
      <c r="D9100" s="353"/>
      <c r="E9100" s="353">
        <v>1302.8552697600003</v>
      </c>
    </row>
    <row r="9101" spans="1:5">
      <c r="A9101" s="242" t="s">
        <v>4151</v>
      </c>
      <c r="B9101" s="220" t="s">
        <v>12008</v>
      </c>
      <c r="C9101" s="242" t="s">
        <v>12009</v>
      </c>
      <c r="D9101" s="353"/>
      <c r="E9101" s="353">
        <v>238.38490706400003</v>
      </c>
    </row>
    <row r="9102" spans="1:5">
      <c r="A9102" s="242" t="s">
        <v>4154</v>
      </c>
      <c r="B9102" s="220" t="s">
        <v>12011</v>
      </c>
      <c r="C9102" s="242" t="s">
        <v>12012</v>
      </c>
      <c r="D9102" s="353"/>
      <c r="E9102" s="353">
        <v>268.97866344000005</v>
      </c>
    </row>
    <row r="9103" spans="1:5">
      <c r="A9103" s="242" t="s">
        <v>4157</v>
      </c>
      <c r="B9103" s="220" t="s">
        <v>12014</v>
      </c>
      <c r="C9103" s="242" t="s">
        <v>12015</v>
      </c>
      <c r="D9103" s="353"/>
      <c r="E9103" s="353">
        <v>299.42112607200005</v>
      </c>
    </row>
    <row r="9104" spans="1:5">
      <c r="A9104" s="242" t="s">
        <v>4160</v>
      </c>
      <c r="B9104" s="220" t="s">
        <v>3878</v>
      </c>
      <c r="C9104" s="242" t="s">
        <v>3879</v>
      </c>
      <c r="D9104" s="353"/>
      <c r="E9104" s="353">
        <v>329.96084896800011</v>
      </c>
    </row>
    <row r="9105" spans="1:5">
      <c r="A9105" s="242" t="s">
        <v>4163</v>
      </c>
      <c r="B9105" s="220" t="s">
        <v>3881</v>
      </c>
      <c r="C9105" s="242" t="s">
        <v>3882</v>
      </c>
      <c r="D9105" s="353"/>
      <c r="E9105" s="353">
        <v>390.98626128000006</v>
      </c>
    </row>
    <row r="9106" spans="1:5">
      <c r="A9106" s="242" t="s">
        <v>4166</v>
      </c>
      <c r="B9106" s="220" t="s">
        <v>3884</v>
      </c>
      <c r="C9106" s="242" t="s">
        <v>3885</v>
      </c>
      <c r="D9106" s="353"/>
      <c r="E9106" s="353">
        <v>452.02248028800005</v>
      </c>
    </row>
    <row r="9107" spans="1:5">
      <c r="A9107" s="242" t="s">
        <v>4169</v>
      </c>
      <c r="B9107" s="220" t="s">
        <v>3887</v>
      </c>
      <c r="C9107" s="242" t="s">
        <v>3888</v>
      </c>
      <c r="D9107" s="353"/>
      <c r="E9107" s="353">
        <v>513.00466581600006</v>
      </c>
    </row>
    <row r="9108" spans="1:5">
      <c r="A9108" s="242" t="s">
        <v>4172</v>
      </c>
      <c r="B9108" s="220" t="s">
        <v>3890</v>
      </c>
      <c r="C9108" s="242" t="s">
        <v>3891</v>
      </c>
      <c r="D9108" s="353"/>
      <c r="E9108" s="353">
        <v>574.03007812800001</v>
      </c>
    </row>
    <row r="9109" spans="1:5">
      <c r="A9109" s="242" t="s">
        <v>4175</v>
      </c>
      <c r="B9109" s="220" t="s">
        <v>3893</v>
      </c>
      <c r="C9109" s="242" t="s">
        <v>3894</v>
      </c>
      <c r="D9109" s="353"/>
      <c r="E9109" s="353">
        <v>635.16355740000006</v>
      </c>
    </row>
    <row r="9110" spans="1:5">
      <c r="A9110" s="242" t="s">
        <v>4178</v>
      </c>
      <c r="B9110" s="220" t="s">
        <v>3896</v>
      </c>
      <c r="C9110" s="242" t="s">
        <v>3897</v>
      </c>
      <c r="D9110" s="353"/>
      <c r="E9110" s="353">
        <v>696.14574292800023</v>
      </c>
    </row>
    <row r="9111" spans="1:5">
      <c r="A9111" s="242" t="s">
        <v>4180</v>
      </c>
      <c r="B9111" s="220" t="s">
        <v>3899</v>
      </c>
      <c r="C9111" s="242" t="s">
        <v>3900</v>
      </c>
      <c r="D9111" s="353"/>
      <c r="E9111" s="353">
        <v>818.20737424800006</v>
      </c>
    </row>
    <row r="9112" spans="1:5">
      <c r="A9112" s="242" t="s">
        <v>4183</v>
      </c>
      <c r="B9112" s="220" t="s">
        <v>3902</v>
      </c>
      <c r="C9112" s="242" t="s">
        <v>3903</v>
      </c>
      <c r="D9112" s="353"/>
      <c r="E9112" s="353">
        <v>87.242456808000028</v>
      </c>
    </row>
    <row r="9113" spans="1:5">
      <c r="A9113" s="242" t="s">
        <v>4186</v>
      </c>
      <c r="B9113" s="220" t="s">
        <v>3905</v>
      </c>
      <c r="C9113" s="242" t="s">
        <v>3906</v>
      </c>
      <c r="D9113" s="353"/>
      <c r="E9113" s="353">
        <v>1937.8134999360004</v>
      </c>
    </row>
    <row r="9114" spans="1:5">
      <c r="A9114" s="242" t="s">
        <v>4189</v>
      </c>
      <c r="B9114" s="220" t="s">
        <v>3908</v>
      </c>
      <c r="C9114" s="242" t="s">
        <v>30547</v>
      </c>
      <c r="D9114" s="353"/>
      <c r="E9114" s="353">
        <v>71.97259536</v>
      </c>
    </row>
    <row r="9115" spans="1:5">
      <c r="A9115" s="242" t="s">
        <v>4192</v>
      </c>
      <c r="B9115" s="220" t="s">
        <v>3910</v>
      </c>
      <c r="C9115" s="242" t="s">
        <v>3911</v>
      </c>
      <c r="D9115" s="353"/>
      <c r="E9115" s="353">
        <v>403.29508802400005</v>
      </c>
    </row>
    <row r="9116" spans="1:5">
      <c r="A9116" s="242" t="s">
        <v>4195</v>
      </c>
      <c r="B9116" s="220" t="s">
        <v>3913</v>
      </c>
      <c r="C9116" s="242" t="s">
        <v>24209</v>
      </c>
      <c r="D9116" s="353"/>
      <c r="E9116" s="353">
        <v>40.417043040000003</v>
      </c>
    </row>
    <row r="9117" spans="1:5">
      <c r="A9117" s="242" t="s">
        <v>4198</v>
      </c>
      <c r="B9117" s="220" t="s">
        <v>3915</v>
      </c>
      <c r="C9117" s="242" t="s">
        <v>24209</v>
      </c>
      <c r="D9117" s="353"/>
      <c r="E9117" s="353">
        <v>41.875947000000004</v>
      </c>
    </row>
    <row r="9118" spans="1:5">
      <c r="A9118" s="242" t="s">
        <v>4201</v>
      </c>
      <c r="B9118" s="220" t="s">
        <v>3917</v>
      </c>
      <c r="C9118" s="242" t="s">
        <v>20804</v>
      </c>
      <c r="D9118" s="353"/>
      <c r="E9118" s="353">
        <v>176.19237158400006</v>
      </c>
    </row>
    <row r="9119" spans="1:5">
      <c r="A9119" s="242" t="s">
        <v>4204</v>
      </c>
      <c r="B9119" s="220" t="s">
        <v>3919</v>
      </c>
      <c r="C9119" s="242" t="s">
        <v>3920</v>
      </c>
      <c r="D9119" s="353"/>
      <c r="E9119" s="353">
        <v>14.934853872000003</v>
      </c>
    </row>
    <row r="9120" spans="1:5">
      <c r="A9120" s="242" t="s">
        <v>4207</v>
      </c>
      <c r="B9120" s="220" t="s">
        <v>3922</v>
      </c>
      <c r="C9120" s="242" t="s">
        <v>3923</v>
      </c>
      <c r="D9120" s="353"/>
      <c r="E9120" s="353">
        <v>942.45195816000012</v>
      </c>
    </row>
    <row r="9121" spans="1:5">
      <c r="A9121" s="242" t="s">
        <v>4210</v>
      </c>
      <c r="B9121" s="220" t="s">
        <v>3925</v>
      </c>
      <c r="C9121" s="242" t="s">
        <v>3926</v>
      </c>
      <c r="D9121" s="353"/>
      <c r="E9121" s="353">
        <v>390.88900101600007</v>
      </c>
    </row>
    <row r="9122" spans="1:5">
      <c r="A9122" s="242" t="s">
        <v>4212</v>
      </c>
      <c r="B9122" s="220" t="s">
        <v>3928</v>
      </c>
      <c r="C9122" s="242" t="s">
        <v>24209</v>
      </c>
      <c r="D9122" s="353"/>
      <c r="E9122" s="353">
        <v>51.601973400000013</v>
      </c>
    </row>
    <row r="9123" spans="1:5">
      <c r="A9123" s="242" t="s">
        <v>4215</v>
      </c>
      <c r="B9123" s="220" t="s">
        <v>3930</v>
      </c>
      <c r="C9123" s="242" t="s">
        <v>24209</v>
      </c>
      <c r="D9123" s="353"/>
      <c r="E9123" s="353">
        <v>99.30272954400003</v>
      </c>
    </row>
    <row r="9124" spans="1:5">
      <c r="A9124" s="242" t="s">
        <v>4218</v>
      </c>
      <c r="B9124" s="220" t="s">
        <v>3932</v>
      </c>
      <c r="C9124" s="242" t="s">
        <v>24209</v>
      </c>
      <c r="D9124" s="353"/>
      <c r="E9124" s="353">
        <v>23.493757104</v>
      </c>
    </row>
    <row r="9125" spans="1:5">
      <c r="A9125" s="242" t="s">
        <v>4221</v>
      </c>
      <c r="B9125" s="220" t="s">
        <v>3934</v>
      </c>
      <c r="C9125" s="242" t="s">
        <v>24209</v>
      </c>
      <c r="D9125" s="353"/>
      <c r="E9125" s="353">
        <v>202.64716339200001</v>
      </c>
    </row>
    <row r="9126" spans="1:5">
      <c r="A9126" s="242" t="s">
        <v>4224</v>
      </c>
      <c r="B9126" s="220" t="s">
        <v>3936</v>
      </c>
      <c r="C9126" s="242" t="s">
        <v>3937</v>
      </c>
      <c r="D9126" s="353"/>
      <c r="E9126" s="353">
        <v>39.638960928000003</v>
      </c>
    </row>
    <row r="9127" spans="1:5">
      <c r="A9127" s="242" t="s">
        <v>4227</v>
      </c>
      <c r="B9127" s="220" t="s">
        <v>3939</v>
      </c>
      <c r="C9127" s="242" t="s">
        <v>3940</v>
      </c>
      <c r="D9127" s="353"/>
      <c r="E9127" s="353">
        <v>2.9718414000000006</v>
      </c>
    </row>
    <row r="9128" spans="1:5">
      <c r="A9128" s="242" t="s">
        <v>4230</v>
      </c>
      <c r="B9128" s="220" t="s">
        <v>3942</v>
      </c>
      <c r="C9128" s="242" t="s">
        <v>24204</v>
      </c>
      <c r="D9128" s="353"/>
      <c r="E9128" s="353">
        <v>56.270466072000012</v>
      </c>
    </row>
    <row r="9129" spans="1:5">
      <c r="A9129" s="242" t="s">
        <v>4233</v>
      </c>
      <c r="B9129" s="220" t="s">
        <v>3944</v>
      </c>
      <c r="C9129" s="242" t="s">
        <v>3945</v>
      </c>
      <c r="D9129" s="353"/>
      <c r="E9129" s="353">
        <v>632.38623652799993</v>
      </c>
    </row>
    <row r="9130" spans="1:5">
      <c r="A9130" s="242" t="s">
        <v>4236</v>
      </c>
      <c r="B9130" s="220" t="s">
        <v>3947</v>
      </c>
      <c r="C9130" s="242" t="s">
        <v>3948</v>
      </c>
      <c r="D9130" s="353"/>
      <c r="E9130" s="353">
        <v>27.481427928000006</v>
      </c>
    </row>
    <row r="9131" spans="1:5">
      <c r="A9131" s="242" t="s">
        <v>4239</v>
      </c>
      <c r="B9131" s="220" t="s">
        <v>3950</v>
      </c>
      <c r="C9131" s="242" t="s">
        <v>3951</v>
      </c>
      <c r="D9131" s="353"/>
      <c r="E9131" s="353">
        <v>5.4465747840000018</v>
      </c>
    </row>
    <row r="9132" spans="1:5">
      <c r="A9132" s="242" t="s">
        <v>4242</v>
      </c>
      <c r="B9132" s="220" t="s">
        <v>3953</v>
      </c>
      <c r="C9132" s="242" t="s">
        <v>3954</v>
      </c>
      <c r="D9132" s="353"/>
      <c r="E9132" s="353">
        <v>3620.3728403520008</v>
      </c>
    </row>
    <row r="9133" spans="1:5">
      <c r="A9133" s="242" t="s">
        <v>4245</v>
      </c>
      <c r="B9133" s="220" t="s">
        <v>3956</v>
      </c>
      <c r="C9133" s="242" t="s">
        <v>3954</v>
      </c>
      <c r="D9133" s="353"/>
      <c r="E9133" s="353">
        <v>6146.5569040080009</v>
      </c>
    </row>
    <row r="9134" spans="1:5">
      <c r="A9134" s="242" t="s">
        <v>4248</v>
      </c>
      <c r="B9134" s="220" t="s">
        <v>3958</v>
      </c>
      <c r="C9134" s="242" t="s">
        <v>3959</v>
      </c>
      <c r="D9134" s="353"/>
      <c r="E9134" s="353">
        <v>11139.509816712001</v>
      </c>
    </row>
    <row r="9135" spans="1:5">
      <c r="A9135" s="242" t="s">
        <v>4251</v>
      </c>
      <c r="B9135" s="220" t="s">
        <v>3961</v>
      </c>
      <c r="C9135" s="242" t="s">
        <v>3962</v>
      </c>
      <c r="D9135" s="353"/>
      <c r="E9135" s="353">
        <v>13287.697267680001</v>
      </c>
    </row>
    <row r="9136" spans="1:5">
      <c r="A9136" s="242" t="s">
        <v>4254</v>
      </c>
      <c r="B9136" s="220" t="s">
        <v>3964</v>
      </c>
      <c r="C9136" s="242" t="s">
        <v>3965</v>
      </c>
      <c r="D9136" s="353"/>
      <c r="E9136" s="353">
        <v>11167.185765168002</v>
      </c>
    </row>
    <row r="9137" spans="1:5">
      <c r="A9137" s="242" t="s">
        <v>4257</v>
      </c>
      <c r="B9137" s="220" t="s">
        <v>3967</v>
      </c>
      <c r="C9137" s="242" t="s">
        <v>3968</v>
      </c>
      <c r="D9137" s="353"/>
      <c r="E9137" s="353">
        <v>2768.2756674480006</v>
      </c>
    </row>
    <row r="9138" spans="1:5">
      <c r="A9138" s="242" t="s">
        <v>4260</v>
      </c>
      <c r="B9138" s="220" t="s">
        <v>3970</v>
      </c>
      <c r="C9138" s="242" t="s">
        <v>3971</v>
      </c>
      <c r="D9138" s="353"/>
      <c r="E9138" s="353">
        <v>11095.213169808001</v>
      </c>
    </row>
    <row r="9139" spans="1:5">
      <c r="A9139" s="242" t="s">
        <v>23107</v>
      </c>
      <c r="B9139" s="220" t="s">
        <v>3973</v>
      </c>
      <c r="C9139" s="242" t="s">
        <v>3974</v>
      </c>
      <c r="D9139" s="353"/>
      <c r="E9139" s="353">
        <v>16609.621584600001</v>
      </c>
    </row>
    <row r="9140" spans="1:5">
      <c r="A9140" s="242" t="s">
        <v>23108</v>
      </c>
      <c r="B9140" s="220" t="s">
        <v>3976</v>
      </c>
      <c r="C9140" s="242" t="s">
        <v>7662</v>
      </c>
      <c r="D9140" s="353"/>
      <c r="E9140" s="353">
        <v>9.628766136000003</v>
      </c>
    </row>
    <row r="9141" spans="1:5">
      <c r="A9141" s="242" t="s">
        <v>23109</v>
      </c>
      <c r="B9141" s="220" t="s">
        <v>3978</v>
      </c>
      <c r="C9141" s="242" t="s">
        <v>3979</v>
      </c>
      <c r="D9141" s="353"/>
      <c r="E9141" s="353">
        <v>169.87045442400003</v>
      </c>
    </row>
    <row r="9142" spans="1:5">
      <c r="A9142" s="242" t="s">
        <v>23110</v>
      </c>
      <c r="B9142" s="220" t="s">
        <v>3981</v>
      </c>
      <c r="C9142" s="242" t="s">
        <v>3982</v>
      </c>
      <c r="D9142" s="353"/>
      <c r="E9142" s="353">
        <v>112.04382412800003</v>
      </c>
    </row>
    <row r="9143" spans="1:5">
      <c r="A9143" s="242" t="s">
        <v>23111</v>
      </c>
      <c r="B9143" s="220" t="s">
        <v>3984</v>
      </c>
      <c r="C9143" s="242" t="s">
        <v>3985</v>
      </c>
      <c r="D9143" s="353"/>
      <c r="E9143" s="353">
        <v>21.159510768000001</v>
      </c>
    </row>
    <row r="9144" spans="1:5">
      <c r="A9144" s="242" t="s">
        <v>23113</v>
      </c>
      <c r="B9144" s="220" t="s">
        <v>3987</v>
      </c>
      <c r="C9144" s="242" t="s">
        <v>7662</v>
      </c>
      <c r="D9144" s="353"/>
      <c r="E9144" s="353">
        <v>7.9753416480000014</v>
      </c>
    </row>
    <row r="9145" spans="1:5">
      <c r="A9145" s="242" t="s">
        <v>23114</v>
      </c>
      <c r="B9145" s="220" t="s">
        <v>3989</v>
      </c>
      <c r="C9145" s="242" t="s">
        <v>3990</v>
      </c>
      <c r="D9145" s="353"/>
      <c r="E9145" s="353">
        <v>2211.3093623040004</v>
      </c>
    </row>
    <row r="9146" spans="1:5">
      <c r="A9146" s="242" t="s">
        <v>23117</v>
      </c>
      <c r="B9146" s="220" t="s">
        <v>3992</v>
      </c>
      <c r="C9146" s="242" t="s">
        <v>3993</v>
      </c>
      <c r="D9146" s="353"/>
      <c r="E9146" s="353">
        <v>33.997865616000006</v>
      </c>
    </row>
    <row r="9147" spans="1:5">
      <c r="A9147" s="242" t="s">
        <v>23119</v>
      </c>
      <c r="B9147" s="220" t="s">
        <v>3995</v>
      </c>
      <c r="C9147" s="242" t="s">
        <v>22611</v>
      </c>
      <c r="D9147" s="353"/>
      <c r="E9147" s="353">
        <v>1183.2683718240003</v>
      </c>
    </row>
    <row r="9148" spans="1:5">
      <c r="A9148" s="242" t="s">
        <v>23122</v>
      </c>
      <c r="B9148" s="220" t="s">
        <v>3997</v>
      </c>
      <c r="C9148" s="242" t="s">
        <v>3998</v>
      </c>
      <c r="D9148" s="353"/>
      <c r="E9148" s="353">
        <v>43.626631752000009</v>
      </c>
    </row>
    <row r="9149" spans="1:5">
      <c r="A9149" s="242" t="s">
        <v>23124</v>
      </c>
      <c r="B9149" s="220" t="s">
        <v>4000</v>
      </c>
      <c r="C9149" s="242" t="s">
        <v>4001</v>
      </c>
      <c r="D9149" s="353"/>
      <c r="E9149" s="353">
        <v>976.20126976800009</v>
      </c>
    </row>
    <row r="9150" spans="1:5">
      <c r="A9150" s="242" t="s">
        <v>23128</v>
      </c>
      <c r="B9150" s="220" t="s">
        <v>4003</v>
      </c>
      <c r="C9150" s="242" t="s">
        <v>4004</v>
      </c>
      <c r="D9150" s="353"/>
      <c r="E9150" s="353">
        <v>583.12931616000014</v>
      </c>
    </row>
    <row r="9151" spans="1:5">
      <c r="A9151" s="242" t="s">
        <v>23132</v>
      </c>
      <c r="B9151" s="220" t="s">
        <v>4006</v>
      </c>
      <c r="C9151" s="242" t="s">
        <v>4007</v>
      </c>
      <c r="D9151" s="353"/>
      <c r="E9151" s="353">
        <v>430.27940793600015</v>
      </c>
    </row>
    <row r="9152" spans="1:5">
      <c r="A9152" s="242" t="s">
        <v>23133</v>
      </c>
      <c r="B9152" s="220" t="s">
        <v>4009</v>
      </c>
      <c r="C9152" s="242" t="s">
        <v>4010</v>
      </c>
      <c r="D9152" s="353"/>
      <c r="E9152" s="353">
        <v>149.48902576800003</v>
      </c>
    </row>
    <row r="9153" spans="1:5">
      <c r="A9153" s="242" t="s">
        <v>23136</v>
      </c>
      <c r="B9153" s="220" t="s">
        <v>4012</v>
      </c>
      <c r="C9153" s="242" t="s">
        <v>4013</v>
      </c>
      <c r="D9153" s="353"/>
      <c r="E9153" s="353">
        <v>54.130740264000018</v>
      </c>
    </row>
    <row r="9154" spans="1:5">
      <c r="A9154" s="242" t="s">
        <v>23139</v>
      </c>
      <c r="B9154" s="220" t="s">
        <v>4015</v>
      </c>
      <c r="C9154" s="242" t="s">
        <v>4016</v>
      </c>
      <c r="D9154" s="353"/>
      <c r="E9154" s="353">
        <v>12.935615112000004</v>
      </c>
    </row>
    <row r="9155" spans="1:5">
      <c r="A9155" s="242" t="s">
        <v>23142</v>
      </c>
      <c r="B9155" s="220" t="s">
        <v>4018</v>
      </c>
      <c r="C9155" s="242" t="s">
        <v>4019</v>
      </c>
      <c r="D9155" s="353"/>
      <c r="E9155" s="353">
        <v>90.89512005600001</v>
      </c>
    </row>
    <row r="9156" spans="1:5">
      <c r="A9156" s="242" t="s">
        <v>23145</v>
      </c>
      <c r="B9156" s="220" t="s">
        <v>4021</v>
      </c>
      <c r="C9156" s="242" t="s">
        <v>4022</v>
      </c>
      <c r="D9156" s="353"/>
      <c r="E9156" s="353">
        <v>71.097252984000022</v>
      </c>
    </row>
    <row r="9157" spans="1:5">
      <c r="A9157" s="242" t="s">
        <v>23148</v>
      </c>
      <c r="B9157" s="220" t="s">
        <v>4024</v>
      </c>
      <c r="C9157" s="242" t="s">
        <v>4025</v>
      </c>
      <c r="D9157" s="353"/>
      <c r="E9157" s="353">
        <v>22.715674992</v>
      </c>
    </row>
    <row r="9158" spans="1:5">
      <c r="A9158" s="242" t="s">
        <v>23152</v>
      </c>
      <c r="B9158" s="220" t="s">
        <v>4027</v>
      </c>
      <c r="C9158" s="242" t="s">
        <v>4028</v>
      </c>
      <c r="D9158" s="353"/>
      <c r="E9158" s="353">
        <v>7.9753416480000014</v>
      </c>
    </row>
    <row r="9159" spans="1:5">
      <c r="A9159" s="242" t="s">
        <v>23154</v>
      </c>
      <c r="B9159" s="220" t="s">
        <v>4030</v>
      </c>
      <c r="C9159" s="242" t="s">
        <v>4031</v>
      </c>
      <c r="D9159" s="353"/>
      <c r="E9159" s="353">
        <v>35.456769576000006</v>
      </c>
    </row>
    <row r="9160" spans="1:5">
      <c r="A9160" s="242" t="s">
        <v>23156</v>
      </c>
      <c r="B9160" s="220" t="s">
        <v>4033</v>
      </c>
      <c r="C9160" s="242" t="s">
        <v>4034</v>
      </c>
      <c r="D9160" s="353"/>
      <c r="E9160" s="353">
        <v>5857.6506931440008</v>
      </c>
    </row>
    <row r="9161" spans="1:5">
      <c r="A9161" s="242" t="s">
        <v>23157</v>
      </c>
      <c r="B9161" s="220" t="s">
        <v>4036</v>
      </c>
      <c r="C9161" s="242" t="s">
        <v>4037</v>
      </c>
      <c r="D9161" s="353"/>
      <c r="E9161" s="353">
        <v>3299.8030102080006</v>
      </c>
    </row>
    <row r="9162" spans="1:5">
      <c r="A9162" s="242" t="s">
        <v>23158</v>
      </c>
      <c r="B9162" s="220" t="s">
        <v>4039</v>
      </c>
      <c r="C9162" s="242" t="s">
        <v>4040</v>
      </c>
      <c r="D9162" s="353"/>
      <c r="E9162" s="353">
        <v>4761.4302576</v>
      </c>
    </row>
    <row r="9163" spans="1:5">
      <c r="A9163" s="242" t="s">
        <v>23160</v>
      </c>
      <c r="B9163" s="220" t="s">
        <v>4042</v>
      </c>
      <c r="C9163" s="242" t="s">
        <v>4043</v>
      </c>
      <c r="D9163" s="353"/>
      <c r="E9163" s="353">
        <v>59.231500776000019</v>
      </c>
    </row>
    <row r="9164" spans="1:5">
      <c r="A9164" s="242" t="s">
        <v>23161</v>
      </c>
      <c r="B9164" s="220" t="s">
        <v>4045</v>
      </c>
      <c r="C9164" s="242" t="s">
        <v>4046</v>
      </c>
      <c r="D9164" s="353"/>
      <c r="E9164" s="353">
        <v>89.382182616000009</v>
      </c>
    </row>
    <row r="9165" spans="1:5">
      <c r="A9165" s="242" t="s">
        <v>23163</v>
      </c>
      <c r="B9165" s="220" t="s">
        <v>4048</v>
      </c>
      <c r="C9165" s="242" t="s">
        <v>4049</v>
      </c>
      <c r="D9165" s="353"/>
      <c r="E9165" s="353">
        <v>79.710189696000015</v>
      </c>
    </row>
    <row r="9166" spans="1:5">
      <c r="A9166" s="242" t="s">
        <v>23165</v>
      </c>
      <c r="B9166" s="220" t="s">
        <v>4051</v>
      </c>
      <c r="C9166" s="242" t="s">
        <v>7718</v>
      </c>
      <c r="D9166" s="353"/>
      <c r="E9166" s="353">
        <v>80.19649101600001</v>
      </c>
    </row>
    <row r="9167" spans="1:5">
      <c r="A9167" s="242" t="s">
        <v>23166</v>
      </c>
      <c r="B9167" s="220" t="s">
        <v>4053</v>
      </c>
      <c r="C9167" s="242" t="s">
        <v>4054</v>
      </c>
      <c r="D9167" s="353"/>
      <c r="E9167" s="353">
        <v>226.32463432800006</v>
      </c>
    </row>
    <row r="9168" spans="1:5">
      <c r="A9168" s="242" t="s">
        <v>23167</v>
      </c>
      <c r="B9168" s="220" t="s">
        <v>4056</v>
      </c>
      <c r="C9168" s="242" t="s">
        <v>4057</v>
      </c>
      <c r="D9168" s="353"/>
      <c r="E9168" s="353">
        <v>276.85674482400003</v>
      </c>
    </row>
    <row r="9169" spans="1:5">
      <c r="A9169" s="242" t="s">
        <v>23169</v>
      </c>
      <c r="B9169" s="220" t="s">
        <v>4059</v>
      </c>
      <c r="C9169" s="242" t="s">
        <v>4060</v>
      </c>
      <c r="D9169" s="353"/>
      <c r="E9169" s="353">
        <v>719.77998708000018</v>
      </c>
    </row>
    <row r="9170" spans="1:5">
      <c r="A9170" s="242" t="s">
        <v>23171</v>
      </c>
      <c r="B9170" s="220" t="s">
        <v>4062</v>
      </c>
      <c r="C9170" s="242" t="s">
        <v>8821</v>
      </c>
      <c r="D9170" s="353"/>
      <c r="E9170" s="353">
        <v>4318.5070153440001</v>
      </c>
    </row>
    <row r="9171" spans="1:5">
      <c r="A9171" s="242" t="s">
        <v>23173</v>
      </c>
      <c r="B9171" s="220" t="s">
        <v>4064</v>
      </c>
      <c r="C9171" s="242" t="s">
        <v>4065</v>
      </c>
      <c r="D9171" s="353"/>
      <c r="E9171" s="353">
        <v>4872.1556648160013</v>
      </c>
    </row>
    <row r="9172" spans="1:5">
      <c r="A9172" s="242" t="s">
        <v>23175</v>
      </c>
      <c r="B9172" s="220" t="s">
        <v>4067</v>
      </c>
      <c r="C9172" s="242" t="s">
        <v>4068</v>
      </c>
      <c r="D9172" s="353"/>
      <c r="E9172" s="353">
        <v>6464.4574802400002</v>
      </c>
    </row>
    <row r="9173" spans="1:5">
      <c r="A9173" s="242" t="s">
        <v>23177</v>
      </c>
      <c r="B9173" s="220" t="s">
        <v>4070</v>
      </c>
      <c r="C9173" s="242" t="s">
        <v>4071</v>
      </c>
      <c r="D9173" s="353"/>
      <c r="E9173" s="353">
        <v>129.89648592</v>
      </c>
    </row>
    <row r="9174" spans="1:5">
      <c r="A9174" s="242" t="s">
        <v>23178</v>
      </c>
      <c r="B9174" s="220" t="s">
        <v>4073</v>
      </c>
      <c r="C9174" s="242" t="s">
        <v>4074</v>
      </c>
      <c r="D9174" s="353"/>
      <c r="E9174" s="353">
        <v>2469.1030953840004</v>
      </c>
    </row>
    <row r="9175" spans="1:5">
      <c r="A9175" s="242" t="s">
        <v>23180</v>
      </c>
      <c r="B9175" s="220" t="s">
        <v>4076</v>
      </c>
      <c r="C9175" s="242" t="s">
        <v>4077</v>
      </c>
      <c r="D9175" s="353"/>
      <c r="E9175" s="353">
        <v>1634.4155097360006</v>
      </c>
    </row>
    <row r="9176" spans="1:5">
      <c r="A9176" s="242" t="s">
        <v>23183</v>
      </c>
      <c r="B9176" s="220" t="s">
        <v>4079</v>
      </c>
      <c r="C9176" s="242" t="s">
        <v>7772</v>
      </c>
      <c r="D9176" s="353"/>
      <c r="E9176" s="353">
        <v>407.18549858400013</v>
      </c>
    </row>
    <row r="9177" spans="1:5">
      <c r="A9177" s="242" t="s">
        <v>23186</v>
      </c>
      <c r="B9177" s="220" t="s">
        <v>4081</v>
      </c>
      <c r="C9177" s="242" t="s">
        <v>4082</v>
      </c>
      <c r="D9177" s="353"/>
      <c r="E9177" s="353">
        <v>2084.5360115280009</v>
      </c>
    </row>
    <row r="9178" spans="1:5">
      <c r="A9178" s="242" t="s">
        <v>23188</v>
      </c>
      <c r="B9178" s="220" t="s">
        <v>4084</v>
      </c>
      <c r="C9178" s="242" t="s">
        <v>4085</v>
      </c>
      <c r="D9178" s="353"/>
      <c r="E9178" s="353">
        <v>177.16497422400002</v>
      </c>
    </row>
    <row r="9179" spans="1:5">
      <c r="A9179" s="242" t="s">
        <v>23190</v>
      </c>
      <c r="B9179" s="220" t="s">
        <v>4087</v>
      </c>
      <c r="C9179" s="242" t="s">
        <v>4088</v>
      </c>
      <c r="D9179" s="353"/>
      <c r="E9179" s="353">
        <v>392.0128974000001</v>
      </c>
    </row>
    <row r="9180" spans="1:5">
      <c r="A9180" s="242" t="s">
        <v>23192</v>
      </c>
      <c r="B9180" s="220" t="s">
        <v>4090</v>
      </c>
      <c r="C9180" s="242" t="s">
        <v>4091</v>
      </c>
      <c r="D9180" s="353"/>
      <c r="E9180" s="353">
        <v>24449.922759384004</v>
      </c>
    </row>
    <row r="9181" spans="1:5">
      <c r="A9181" s="242" t="s">
        <v>23194</v>
      </c>
      <c r="B9181" s="220" t="s">
        <v>4093</v>
      </c>
      <c r="C9181" s="242" t="s">
        <v>4094</v>
      </c>
      <c r="D9181" s="353"/>
      <c r="E9181" s="353">
        <v>3130.3756303200007</v>
      </c>
    </row>
    <row r="9182" spans="1:5">
      <c r="A9182" s="242" t="s">
        <v>23196</v>
      </c>
      <c r="B9182" s="220" t="s">
        <v>4096</v>
      </c>
      <c r="C9182" s="242" t="s">
        <v>4097</v>
      </c>
      <c r="D9182" s="353"/>
      <c r="E9182" s="353">
        <v>1843.6655643840002</v>
      </c>
    </row>
    <row r="9183" spans="1:5">
      <c r="A9183" s="242" t="s">
        <v>23199</v>
      </c>
      <c r="B9183" s="220" t="s">
        <v>4099</v>
      </c>
      <c r="C9183" s="242" t="s">
        <v>4100</v>
      </c>
      <c r="D9183" s="353"/>
      <c r="E9183" s="353">
        <v>2961.0455106960007</v>
      </c>
    </row>
    <row r="9184" spans="1:5">
      <c r="A9184" s="242" t="s">
        <v>23201</v>
      </c>
      <c r="B9184" s="220" t="s">
        <v>4102</v>
      </c>
      <c r="C9184" s="242" t="s">
        <v>4103</v>
      </c>
      <c r="D9184" s="353"/>
      <c r="E9184" s="353">
        <v>287.89038144</v>
      </c>
    </row>
    <row r="9185" spans="1:5">
      <c r="A9185" s="242" t="s">
        <v>23203</v>
      </c>
      <c r="B9185" s="220" t="s">
        <v>4105</v>
      </c>
      <c r="C9185" s="242" t="s">
        <v>4106</v>
      </c>
      <c r="D9185" s="353"/>
      <c r="E9185" s="353">
        <v>221.46162112800005</v>
      </c>
    </row>
    <row r="9186" spans="1:5">
      <c r="A9186" s="242" t="s">
        <v>23204</v>
      </c>
      <c r="B9186" s="220" t="s">
        <v>4108</v>
      </c>
      <c r="C9186" s="242" t="s">
        <v>4109</v>
      </c>
      <c r="D9186" s="353"/>
      <c r="E9186" s="353">
        <v>1042.1977622400002</v>
      </c>
    </row>
    <row r="9187" spans="1:5">
      <c r="A9187" s="242" t="s">
        <v>23206</v>
      </c>
      <c r="B9187" s="220" t="s">
        <v>4111</v>
      </c>
      <c r="C9187" s="242" t="s">
        <v>4112</v>
      </c>
      <c r="D9187" s="353"/>
      <c r="E9187" s="353">
        <v>1452.7765633680001</v>
      </c>
    </row>
    <row r="9188" spans="1:5">
      <c r="A9188" s="242" t="s">
        <v>23210</v>
      </c>
      <c r="B9188" s="220" t="s">
        <v>4114</v>
      </c>
      <c r="C9188" s="242" t="s">
        <v>4115</v>
      </c>
      <c r="D9188" s="353"/>
      <c r="E9188" s="353">
        <v>63.121911336000004</v>
      </c>
    </row>
    <row r="9189" spans="1:5">
      <c r="A9189" s="242" t="s">
        <v>23212</v>
      </c>
      <c r="B9189" s="220" t="s">
        <v>4117</v>
      </c>
      <c r="C9189" s="242" t="s">
        <v>4118</v>
      </c>
      <c r="D9189" s="353"/>
      <c r="E9189" s="353">
        <v>13.281429384000001</v>
      </c>
    </row>
    <row r="9190" spans="1:5">
      <c r="A9190" s="242" t="s">
        <v>23214</v>
      </c>
      <c r="B9190" s="220" t="s">
        <v>4120</v>
      </c>
      <c r="C9190" s="242" t="s">
        <v>4121</v>
      </c>
      <c r="D9190" s="353"/>
      <c r="E9190" s="353">
        <v>9932.9962417920033</v>
      </c>
    </row>
    <row r="9191" spans="1:5">
      <c r="A9191" s="242" t="s">
        <v>23215</v>
      </c>
      <c r="B9191" s="220" t="s">
        <v>4123</v>
      </c>
      <c r="C9191" s="242" t="s">
        <v>4124</v>
      </c>
      <c r="D9191" s="353"/>
      <c r="E9191" s="353">
        <v>6311.6616054960004</v>
      </c>
    </row>
    <row r="9192" spans="1:5">
      <c r="A9192" s="242" t="s">
        <v>23219</v>
      </c>
      <c r="B9192" s="220" t="s">
        <v>4126</v>
      </c>
      <c r="C9192" s="242" t="s">
        <v>4127</v>
      </c>
      <c r="D9192" s="353"/>
      <c r="E9192" s="353">
        <v>32178.363823872005</v>
      </c>
    </row>
    <row r="9193" spans="1:5">
      <c r="A9193" s="242" t="s">
        <v>23223</v>
      </c>
      <c r="B9193" s="220" t="s">
        <v>4129</v>
      </c>
      <c r="C9193" s="242" t="s">
        <v>4130</v>
      </c>
      <c r="D9193" s="353"/>
      <c r="E9193" s="353">
        <v>69.789642768000007</v>
      </c>
    </row>
    <row r="9194" spans="1:5">
      <c r="A9194" s="242" t="s">
        <v>23226</v>
      </c>
      <c r="B9194" s="220" t="s">
        <v>4132</v>
      </c>
      <c r="C9194" s="242" t="s">
        <v>4133</v>
      </c>
      <c r="D9194" s="353"/>
      <c r="E9194" s="353">
        <v>212.95675137600006</v>
      </c>
    </row>
    <row r="9195" spans="1:5">
      <c r="A9195" s="242" t="s">
        <v>23227</v>
      </c>
      <c r="B9195" s="220" t="s">
        <v>4135</v>
      </c>
      <c r="C9195" s="242" t="s">
        <v>4136</v>
      </c>
      <c r="D9195" s="353"/>
      <c r="E9195" s="353">
        <v>12041.987806368003</v>
      </c>
    </row>
    <row r="9196" spans="1:5">
      <c r="A9196" s="242" t="s">
        <v>23228</v>
      </c>
      <c r="B9196" s="220" t="s">
        <v>4138</v>
      </c>
      <c r="C9196" s="242" t="s">
        <v>16542</v>
      </c>
      <c r="D9196" s="353"/>
      <c r="E9196" s="353">
        <v>71.97259536</v>
      </c>
    </row>
    <row r="9197" spans="1:5">
      <c r="A9197" s="242" t="s">
        <v>23230</v>
      </c>
      <c r="B9197" s="220" t="s">
        <v>4140</v>
      </c>
      <c r="C9197" s="242" t="s">
        <v>4141</v>
      </c>
      <c r="D9197" s="353"/>
      <c r="E9197" s="353">
        <v>185.47532344800001</v>
      </c>
    </row>
    <row r="9198" spans="1:5">
      <c r="A9198" s="242" t="s">
        <v>23232</v>
      </c>
      <c r="B9198" s="220" t="s">
        <v>4143</v>
      </c>
      <c r="C9198" s="242" t="s">
        <v>4144</v>
      </c>
      <c r="D9198" s="353"/>
      <c r="E9198" s="353">
        <v>874.75881441600006</v>
      </c>
    </row>
    <row r="9199" spans="1:5">
      <c r="A9199" s="242" t="s">
        <v>23235</v>
      </c>
      <c r="B9199" s="220" t="s">
        <v>4146</v>
      </c>
      <c r="C9199" s="242" t="s">
        <v>4147</v>
      </c>
      <c r="D9199" s="353"/>
      <c r="E9199" s="353">
        <v>5160.6296078400001</v>
      </c>
    </row>
    <row r="9200" spans="1:5">
      <c r="A9200" s="242" t="s">
        <v>23238</v>
      </c>
      <c r="B9200" s="220" t="s">
        <v>4149</v>
      </c>
      <c r="C9200" s="242" t="s">
        <v>4150</v>
      </c>
      <c r="D9200" s="353"/>
      <c r="E9200" s="353">
        <v>13197.785556960003</v>
      </c>
    </row>
    <row r="9201" spans="1:5">
      <c r="A9201" s="242" t="s">
        <v>23239</v>
      </c>
      <c r="B9201" s="220" t="s">
        <v>4152</v>
      </c>
      <c r="C9201" s="242" t="s">
        <v>4153</v>
      </c>
      <c r="D9201" s="353"/>
      <c r="E9201" s="353">
        <v>24360.778324079998</v>
      </c>
    </row>
    <row r="9202" spans="1:5">
      <c r="A9202" s="242" t="s">
        <v>23240</v>
      </c>
      <c r="B9202" s="220" t="s">
        <v>4155</v>
      </c>
      <c r="C9202" s="242" t="s">
        <v>4156</v>
      </c>
      <c r="D9202" s="353"/>
      <c r="E9202" s="353">
        <v>57580.021493280008</v>
      </c>
    </row>
    <row r="9203" spans="1:5">
      <c r="A9203" s="242" t="s">
        <v>23242</v>
      </c>
      <c r="B9203" s="220" t="s">
        <v>4158</v>
      </c>
      <c r="C9203" s="242" t="s">
        <v>4159</v>
      </c>
      <c r="D9203" s="353"/>
      <c r="E9203" s="353">
        <v>8858.4648451200028</v>
      </c>
    </row>
    <row r="9204" spans="1:5">
      <c r="A9204" s="242" t="s">
        <v>23243</v>
      </c>
      <c r="B9204" s="220" t="s">
        <v>4161</v>
      </c>
      <c r="C9204" s="242" t="s">
        <v>4162</v>
      </c>
      <c r="D9204" s="353"/>
      <c r="E9204" s="353">
        <v>57.048548184000012</v>
      </c>
    </row>
    <row r="9205" spans="1:5">
      <c r="A9205" s="242" t="s">
        <v>23245</v>
      </c>
      <c r="B9205" s="220" t="s">
        <v>4164</v>
      </c>
      <c r="C9205" s="242" t="s">
        <v>4165</v>
      </c>
      <c r="D9205" s="353"/>
      <c r="E9205" s="353">
        <v>22.132113408000006</v>
      </c>
    </row>
    <row r="9206" spans="1:5">
      <c r="A9206" s="242" t="s">
        <v>23247</v>
      </c>
      <c r="B9206" s="220" t="s">
        <v>4167</v>
      </c>
      <c r="C9206" s="242" t="s">
        <v>4168</v>
      </c>
      <c r="D9206" s="353"/>
      <c r="E9206" s="353">
        <v>32.095887120000008</v>
      </c>
    </row>
    <row r="9207" spans="1:5">
      <c r="A9207" s="242" t="s">
        <v>23249</v>
      </c>
      <c r="B9207" s="220" t="s">
        <v>4170</v>
      </c>
      <c r="C9207" s="242" t="s">
        <v>4171</v>
      </c>
      <c r="D9207" s="353"/>
      <c r="E9207" s="353">
        <v>110.73621391200001</v>
      </c>
    </row>
    <row r="9208" spans="1:5">
      <c r="A9208" s="242" t="s">
        <v>23251</v>
      </c>
      <c r="B9208" s="220" t="s">
        <v>4173</v>
      </c>
      <c r="C9208" s="242" t="s">
        <v>4174</v>
      </c>
      <c r="D9208" s="353"/>
      <c r="E9208" s="353">
        <v>553.65945616800025</v>
      </c>
    </row>
    <row r="9209" spans="1:5">
      <c r="A9209" s="242" t="s">
        <v>23253</v>
      </c>
      <c r="B9209" s="220" t="s">
        <v>4176</v>
      </c>
      <c r="C9209" s="242" t="s">
        <v>4177</v>
      </c>
      <c r="D9209" s="353"/>
      <c r="E9209" s="353">
        <v>664.38486338399991</v>
      </c>
    </row>
    <row r="9210" spans="1:5">
      <c r="A9210" s="242" t="s">
        <v>23255</v>
      </c>
      <c r="B9210" s="220" t="s">
        <v>4179</v>
      </c>
      <c r="C9210" s="242" t="s">
        <v>9931</v>
      </c>
      <c r="D9210" s="353"/>
      <c r="E9210" s="353">
        <v>1550.231347896</v>
      </c>
    </row>
    <row r="9211" spans="1:5">
      <c r="A9211" s="242" t="s">
        <v>23257</v>
      </c>
      <c r="B9211" s="220" t="s">
        <v>4181</v>
      </c>
      <c r="C9211" s="242" t="s">
        <v>4182</v>
      </c>
      <c r="D9211" s="353"/>
      <c r="E9211" s="353">
        <v>365.40681184800002</v>
      </c>
    </row>
    <row r="9212" spans="1:5">
      <c r="A9212" s="242" t="s">
        <v>23258</v>
      </c>
      <c r="B9212" s="220" t="s">
        <v>4184</v>
      </c>
      <c r="C9212" s="242" t="s">
        <v>4185</v>
      </c>
      <c r="D9212" s="353"/>
      <c r="E9212" s="353">
        <v>9633.5859224160013</v>
      </c>
    </row>
    <row r="9213" spans="1:5">
      <c r="A9213" s="242" t="s">
        <v>23260</v>
      </c>
      <c r="B9213" s="220" t="s">
        <v>4187</v>
      </c>
      <c r="C9213" s="242" t="s">
        <v>4188</v>
      </c>
      <c r="D9213" s="353"/>
      <c r="E9213" s="353">
        <v>57.578076288000005</v>
      </c>
    </row>
    <row r="9214" spans="1:5">
      <c r="A9214" s="242" t="s">
        <v>23262</v>
      </c>
      <c r="B9214" s="220" t="s">
        <v>4190</v>
      </c>
      <c r="C9214" s="242" t="s">
        <v>4191</v>
      </c>
      <c r="D9214" s="353"/>
      <c r="E9214" s="353">
        <v>4672.8261570960021</v>
      </c>
    </row>
    <row r="9215" spans="1:5">
      <c r="A9215" s="242" t="s">
        <v>23266</v>
      </c>
      <c r="B9215" s="220" t="s">
        <v>4193</v>
      </c>
      <c r="C9215" s="242" t="s">
        <v>4194</v>
      </c>
      <c r="D9215" s="353"/>
      <c r="E9215" s="353">
        <v>49.699994904000015</v>
      </c>
    </row>
    <row r="9216" spans="1:5">
      <c r="A9216" s="242" t="s">
        <v>23270</v>
      </c>
      <c r="B9216" s="220" t="s">
        <v>4196</v>
      </c>
      <c r="C9216" s="242" t="s">
        <v>4197</v>
      </c>
      <c r="D9216" s="353"/>
      <c r="E9216" s="353">
        <v>61.911561384000009</v>
      </c>
    </row>
    <row r="9217" spans="1:5">
      <c r="A9217" s="242" t="s">
        <v>23272</v>
      </c>
      <c r="B9217" s="220" t="s">
        <v>4199</v>
      </c>
      <c r="C9217" s="242" t="s">
        <v>4200</v>
      </c>
      <c r="D9217" s="353"/>
      <c r="E9217" s="353">
        <v>3490.2386071200008</v>
      </c>
    </row>
    <row r="9218" spans="1:5">
      <c r="A9218" s="242" t="s">
        <v>23275</v>
      </c>
      <c r="B9218" s="220" t="s">
        <v>4202</v>
      </c>
      <c r="C9218" s="242" t="s">
        <v>4203</v>
      </c>
      <c r="D9218" s="353"/>
      <c r="E9218" s="353">
        <v>1508.7012151680001</v>
      </c>
    </row>
    <row r="9219" spans="1:5">
      <c r="A9219" s="242" t="s">
        <v>23277</v>
      </c>
      <c r="B9219" s="220" t="s">
        <v>4205</v>
      </c>
      <c r="C9219" s="242" t="s">
        <v>4206</v>
      </c>
      <c r="D9219" s="353"/>
      <c r="E9219" s="353">
        <v>307.82873556000004</v>
      </c>
    </row>
    <row r="9220" spans="1:5">
      <c r="A9220" s="242" t="s">
        <v>23278</v>
      </c>
      <c r="B9220" s="220" t="s">
        <v>4208</v>
      </c>
      <c r="C9220" s="242" t="s">
        <v>4209</v>
      </c>
      <c r="D9220" s="353"/>
      <c r="E9220" s="353">
        <v>359.86297680000007</v>
      </c>
    </row>
    <row r="9221" spans="1:5">
      <c r="A9221" s="242" t="s">
        <v>23282</v>
      </c>
      <c r="B9221" s="220" t="s">
        <v>4211</v>
      </c>
      <c r="C9221" s="242" t="s">
        <v>13833</v>
      </c>
      <c r="D9221" s="353"/>
      <c r="E9221" s="353">
        <v>302.28490051200004</v>
      </c>
    </row>
    <row r="9222" spans="1:5">
      <c r="A9222" s="242" t="s">
        <v>23286</v>
      </c>
      <c r="B9222" s="220" t="s">
        <v>4213</v>
      </c>
      <c r="C9222" s="242" t="s">
        <v>4214</v>
      </c>
      <c r="D9222" s="353"/>
      <c r="E9222" s="353">
        <v>1273.4286365520002</v>
      </c>
    </row>
    <row r="9223" spans="1:5">
      <c r="A9223" s="242" t="s">
        <v>23289</v>
      </c>
      <c r="B9223" s="220" t="s">
        <v>4216</v>
      </c>
      <c r="C9223" s="242" t="s">
        <v>4217</v>
      </c>
      <c r="D9223" s="353"/>
      <c r="E9223" s="353">
        <v>498.31836595200014</v>
      </c>
    </row>
    <row r="9224" spans="1:5">
      <c r="A9224" s="242" t="s">
        <v>23293</v>
      </c>
      <c r="B9224" s="220" t="s">
        <v>4219</v>
      </c>
      <c r="C9224" s="242" t="s">
        <v>4220</v>
      </c>
      <c r="D9224" s="353"/>
      <c r="E9224" s="353">
        <v>2657.5394535359997</v>
      </c>
    </row>
    <row r="9225" spans="1:5">
      <c r="A9225" s="242" t="s">
        <v>23294</v>
      </c>
      <c r="B9225" s="220" t="s">
        <v>4222</v>
      </c>
      <c r="C9225" s="242" t="s">
        <v>4223</v>
      </c>
      <c r="D9225" s="353"/>
      <c r="E9225" s="353">
        <v>6643.8486338400007</v>
      </c>
    </row>
    <row r="9226" spans="1:5">
      <c r="A9226" s="242" t="s">
        <v>23295</v>
      </c>
      <c r="B9226" s="220" t="s">
        <v>4225</v>
      </c>
      <c r="C9226" s="242" t="s">
        <v>4226</v>
      </c>
      <c r="D9226" s="353"/>
      <c r="E9226" s="353">
        <v>2768.2756674480006</v>
      </c>
    </row>
    <row r="9227" spans="1:5">
      <c r="A9227" s="242" t="s">
        <v>23298</v>
      </c>
      <c r="B9227" s="220" t="s">
        <v>4228</v>
      </c>
      <c r="C9227" s="242" t="s">
        <v>4229</v>
      </c>
      <c r="D9227" s="353"/>
      <c r="E9227" s="353">
        <v>8858.4648451200028</v>
      </c>
    </row>
    <row r="9228" spans="1:5">
      <c r="A9228" s="242" t="s">
        <v>23299</v>
      </c>
      <c r="B9228" s="220" t="s">
        <v>4231</v>
      </c>
      <c r="C9228" s="242" t="s">
        <v>4232</v>
      </c>
      <c r="D9228" s="353"/>
      <c r="E9228" s="353">
        <v>33219.243169200003</v>
      </c>
    </row>
    <row r="9229" spans="1:5">
      <c r="A9229" s="242" t="s">
        <v>23300</v>
      </c>
      <c r="B9229" s="220" t="s">
        <v>4234</v>
      </c>
      <c r="C9229" s="242" t="s">
        <v>4235</v>
      </c>
      <c r="D9229" s="353"/>
      <c r="E9229" s="353">
        <v>7751.1567394800004</v>
      </c>
    </row>
    <row r="9230" spans="1:5">
      <c r="A9230" s="242" t="s">
        <v>23301</v>
      </c>
      <c r="B9230" s="220" t="s">
        <v>4237</v>
      </c>
      <c r="C9230" s="242" t="s">
        <v>4238</v>
      </c>
      <c r="D9230" s="353"/>
      <c r="E9230" s="353">
        <v>22146.162112800004</v>
      </c>
    </row>
    <row r="9231" spans="1:5">
      <c r="A9231" s="242" t="s">
        <v>23303</v>
      </c>
      <c r="B9231" s="220" t="s">
        <v>4240</v>
      </c>
      <c r="C9231" s="242" t="s">
        <v>4241</v>
      </c>
      <c r="D9231" s="353"/>
      <c r="E9231" s="353">
        <v>19377.897252048006</v>
      </c>
    </row>
    <row r="9232" spans="1:5">
      <c r="A9232" s="242" t="s">
        <v>23305</v>
      </c>
      <c r="B9232" s="220" t="s">
        <v>4243</v>
      </c>
      <c r="C9232" s="242" t="s">
        <v>4244</v>
      </c>
      <c r="D9232" s="353"/>
      <c r="E9232" s="353">
        <v>114.18354993600001</v>
      </c>
    </row>
    <row r="9233" spans="1:5">
      <c r="A9233" s="242" t="s">
        <v>23307</v>
      </c>
      <c r="B9233" s="220" t="s">
        <v>4246</v>
      </c>
      <c r="C9233" s="242" t="s">
        <v>4247</v>
      </c>
      <c r="D9233" s="353"/>
      <c r="E9233" s="353">
        <v>1660.9675618080005</v>
      </c>
    </row>
    <row r="9234" spans="1:5">
      <c r="A9234" s="242" t="s">
        <v>23309</v>
      </c>
      <c r="B9234" s="220" t="s">
        <v>4249</v>
      </c>
      <c r="C9234" s="242" t="s">
        <v>4250</v>
      </c>
      <c r="D9234" s="353"/>
      <c r="E9234" s="353">
        <v>1328.7697267679998</v>
      </c>
    </row>
    <row r="9235" spans="1:5">
      <c r="A9235" s="242" t="s">
        <v>23311</v>
      </c>
      <c r="B9235" s="220" t="s">
        <v>4252</v>
      </c>
      <c r="C9235" s="242" t="s">
        <v>4253</v>
      </c>
      <c r="D9235" s="353"/>
      <c r="E9235" s="353">
        <v>4396.023445752001</v>
      </c>
    </row>
    <row r="9236" spans="1:5">
      <c r="A9236" s="242" t="s">
        <v>23313</v>
      </c>
      <c r="B9236" s="220" t="s">
        <v>4255</v>
      </c>
      <c r="C9236" s="242" t="s">
        <v>4256</v>
      </c>
      <c r="D9236" s="353"/>
      <c r="E9236" s="353">
        <v>442.92324225600009</v>
      </c>
    </row>
    <row r="9237" spans="1:5">
      <c r="A9237" s="242" t="s">
        <v>23315</v>
      </c>
      <c r="B9237" s="220" t="s">
        <v>4258</v>
      </c>
      <c r="C9237" s="242" t="s">
        <v>4259</v>
      </c>
      <c r="D9237" s="353"/>
      <c r="E9237" s="353">
        <v>55.395123696000013</v>
      </c>
    </row>
    <row r="9238" spans="1:5">
      <c r="A9238" s="242" t="s">
        <v>23317</v>
      </c>
      <c r="B9238" s="220" t="s">
        <v>4261</v>
      </c>
      <c r="C9238" s="242" t="s">
        <v>4124</v>
      </c>
      <c r="D9238" s="353"/>
      <c r="E9238" s="353">
        <v>3321.9243169200004</v>
      </c>
    </row>
  </sheetData>
  <protectedRanges>
    <protectedRange sqref="D6:D9238" name="Rozstęp1"/>
  </protectedRanges>
  <mergeCells count="42">
    <mergeCell ref="A1:D1"/>
    <mergeCell ref="E3:E4"/>
    <mergeCell ref="A1345:A1347"/>
    <mergeCell ref="A1361:A1362"/>
    <mergeCell ref="A1354:A1356"/>
    <mergeCell ref="A2:D2"/>
    <mergeCell ref="A3:A4"/>
    <mergeCell ref="B3:B4"/>
    <mergeCell ref="C3:C4"/>
    <mergeCell ref="D3:D4"/>
    <mergeCell ref="A5:D5"/>
    <mergeCell ref="A1083:C1083"/>
    <mergeCell ref="A1183:C1183"/>
    <mergeCell ref="A1209:C1209"/>
    <mergeCell ref="A1229:C1229"/>
    <mergeCell ref="A1252:C1252"/>
    <mergeCell ref="A3438:C3438"/>
    <mergeCell ref="A672:C672"/>
    <mergeCell ref="A673:C673"/>
    <mergeCell ref="A714:C714"/>
    <mergeCell ref="A783:C783"/>
    <mergeCell ref="A802:C802"/>
    <mergeCell ref="A820:C820"/>
    <mergeCell ref="A831:C831"/>
    <mergeCell ref="A842:C842"/>
    <mergeCell ref="A1275:C1275"/>
    <mergeCell ref="A863:C863"/>
    <mergeCell ref="A876:C876"/>
    <mergeCell ref="A1032:C1032"/>
    <mergeCell ref="A1043:C1043"/>
    <mergeCell ref="A1062:C1062"/>
    <mergeCell ref="A1071:C1071"/>
    <mergeCell ref="A1344:C1344"/>
    <mergeCell ref="A1391:C1391"/>
    <mergeCell ref="A3299:C3299"/>
    <mergeCell ref="A1279:C1279"/>
    <mergeCell ref="A1296:C1296"/>
    <mergeCell ref="A1304:C1304"/>
    <mergeCell ref="A1313:C1313"/>
    <mergeCell ref="A1316:C1316"/>
    <mergeCell ref="A1321:C1321"/>
    <mergeCell ref="A1348:A1353"/>
  </mergeCells>
  <phoneticPr fontId="11" type="noConversion"/>
  <pageMargins left="0.78740157480314965" right="0.78740157480314965" top="0.78740157480314965" bottom="0.68" header="0.51181102362204722" footer="0.51181102362204722"/>
  <pageSetup paperSize="9" scale="63" orientation="portrait" r:id="rId1"/>
  <headerFooter alignWithMargins="0"/>
  <rowBreaks count="3" manualBreakCount="3">
    <brk id="74" max="3" man="1"/>
    <brk id="150" max="16383" man="1"/>
    <brk id="3484" max="16383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159"/>
  <sheetViews>
    <sheetView view="pageBreakPreview" topLeftCell="A1017" zoomScale="110" zoomScaleNormal="100" zoomScaleSheetLayoutView="110" workbookViewId="0">
      <selection activeCell="G1017" sqref="G1:I1048576"/>
    </sheetView>
  </sheetViews>
  <sheetFormatPr defaultColWidth="9.109375" defaultRowHeight="13.2"/>
  <cols>
    <col min="1" max="1" width="8" style="274" customWidth="1"/>
    <col min="2" max="2" width="21.5546875" style="284" bestFit="1" customWidth="1"/>
    <col min="3" max="3" width="22.5546875" style="284" bestFit="1" customWidth="1"/>
    <col min="4" max="4" width="48.6640625" style="248" customWidth="1"/>
    <col min="5" max="5" width="13.33203125" style="248" hidden="1" customWidth="1"/>
    <col min="6" max="6" width="24.88671875" style="248" hidden="1" customWidth="1"/>
    <col min="7" max="7" width="14.33203125" style="275" customWidth="1"/>
    <col min="8" max="8" width="16.44140625" style="275" customWidth="1"/>
    <col min="9" max="16384" width="9.109375" style="248"/>
  </cols>
  <sheetData>
    <row r="1" spans="1:8">
      <c r="A1" s="763" t="s">
        <v>33356</v>
      </c>
      <c r="B1" s="764"/>
      <c r="C1" s="764"/>
      <c r="D1" s="764"/>
      <c r="E1" s="764"/>
      <c r="F1" s="764"/>
      <c r="G1" s="764"/>
    </row>
    <row r="2" spans="1:8" ht="44.25" customHeight="1">
      <c r="A2" s="766" t="s">
        <v>23105</v>
      </c>
      <c r="B2" s="766"/>
      <c r="C2" s="766"/>
      <c r="D2" s="767"/>
      <c r="E2" s="767"/>
      <c r="F2" s="767"/>
      <c r="G2" s="767"/>
      <c r="H2" s="248"/>
    </row>
    <row r="3" spans="1:8" ht="66">
      <c r="A3" s="276" t="s">
        <v>22815</v>
      </c>
      <c r="B3" s="276" t="s">
        <v>23106</v>
      </c>
      <c r="C3" s="276" t="s">
        <v>21500</v>
      </c>
      <c r="D3" s="276" t="s">
        <v>4262</v>
      </c>
      <c r="E3" s="276"/>
      <c r="F3" s="276"/>
      <c r="G3" s="359" t="s">
        <v>4263</v>
      </c>
      <c r="H3" s="359" t="s">
        <v>33340</v>
      </c>
    </row>
    <row r="4" spans="1:8">
      <c r="A4" s="768" t="s">
        <v>4264</v>
      </c>
      <c r="B4" s="768"/>
      <c r="C4" s="768"/>
      <c r="D4" s="769"/>
      <c r="E4" s="769"/>
      <c r="F4" s="769"/>
      <c r="G4" s="769"/>
      <c r="H4" s="248"/>
    </row>
    <row r="5" spans="1:8">
      <c r="A5" s="360" t="s">
        <v>4265</v>
      </c>
      <c r="B5" s="360"/>
      <c r="C5" s="360"/>
      <c r="D5" s="360"/>
      <c r="E5" s="360"/>
      <c r="F5" s="360"/>
      <c r="G5" s="360"/>
      <c r="H5" s="360"/>
    </row>
    <row r="6" spans="1:8" s="249" customFormat="1">
      <c r="A6" s="8" t="s">
        <v>23320</v>
      </c>
      <c r="B6" s="9" t="s">
        <v>4266</v>
      </c>
      <c r="C6" s="9"/>
      <c r="D6" s="7" t="s">
        <v>4267</v>
      </c>
      <c r="E6" s="7">
        <v>1</v>
      </c>
      <c r="F6" s="7"/>
      <c r="G6" s="361"/>
      <c r="H6" s="361">
        <v>10221.3333</v>
      </c>
    </row>
    <row r="7" spans="1:8">
      <c r="A7" s="8" t="s">
        <v>23322</v>
      </c>
      <c r="B7" s="9" t="s">
        <v>4268</v>
      </c>
      <c r="C7" s="168">
        <v>6290000011</v>
      </c>
      <c r="D7" s="7" t="s">
        <v>27151</v>
      </c>
      <c r="E7" s="7">
        <v>1</v>
      </c>
      <c r="F7" s="7"/>
      <c r="G7" s="361"/>
      <c r="H7" s="361">
        <v>40885.333200000001</v>
      </c>
    </row>
    <row r="8" spans="1:8" s="249" customFormat="1">
      <c r="A8" s="8" t="s">
        <v>23323</v>
      </c>
      <c r="B8" s="9" t="s">
        <v>4269</v>
      </c>
      <c r="C8" s="168"/>
      <c r="D8" s="7" t="s">
        <v>30548</v>
      </c>
      <c r="E8" s="7">
        <v>2</v>
      </c>
      <c r="F8" s="7"/>
      <c r="G8" s="361"/>
      <c r="H8" s="361">
        <v>392.80583871900012</v>
      </c>
    </row>
    <row r="9" spans="1:8" s="249" customFormat="1">
      <c r="A9" s="8" t="s">
        <v>23325</v>
      </c>
      <c r="B9" s="9" t="s">
        <v>4270</v>
      </c>
      <c r="C9" s="168"/>
      <c r="D9" s="7" t="s">
        <v>30548</v>
      </c>
      <c r="E9" s="7">
        <v>1</v>
      </c>
      <c r="F9" s="7"/>
      <c r="G9" s="361"/>
      <c r="H9" s="361">
        <v>490.13337440160001</v>
      </c>
    </row>
    <row r="10" spans="1:8" s="249" customFormat="1">
      <c r="A10" s="8" t="s">
        <v>23326</v>
      </c>
      <c r="B10" s="9" t="s">
        <v>4271</v>
      </c>
      <c r="C10" s="168" t="s">
        <v>23112</v>
      </c>
      <c r="D10" s="7" t="s">
        <v>4272</v>
      </c>
      <c r="E10" s="7">
        <v>1</v>
      </c>
      <c r="F10" s="7"/>
      <c r="G10" s="361"/>
      <c r="H10" s="361">
        <v>113.72255429580002</v>
      </c>
    </row>
    <row r="11" spans="1:8">
      <c r="A11" s="8" t="s">
        <v>23328</v>
      </c>
      <c r="B11" s="9" t="s">
        <v>4273</v>
      </c>
      <c r="C11" s="168"/>
      <c r="D11" s="7" t="s">
        <v>4274</v>
      </c>
      <c r="E11" s="7">
        <v>1</v>
      </c>
      <c r="F11" s="7"/>
      <c r="G11" s="361"/>
      <c r="H11" s="361">
        <v>7255.1023763400017</v>
      </c>
    </row>
    <row r="12" spans="1:8" s="249" customFormat="1">
      <c r="A12" s="8" t="s">
        <v>23329</v>
      </c>
      <c r="B12" s="9" t="s">
        <v>4275</v>
      </c>
      <c r="C12" s="168" t="s">
        <v>23115</v>
      </c>
      <c r="D12" s="7" t="s">
        <v>4276</v>
      </c>
      <c r="E12" s="7">
        <v>1</v>
      </c>
      <c r="F12" s="7" t="s">
        <v>23116</v>
      </c>
      <c r="G12" s="361"/>
      <c r="H12" s="361">
        <v>73.593599760000004</v>
      </c>
    </row>
    <row r="13" spans="1:8" s="249" customFormat="1">
      <c r="A13" s="8" t="s">
        <v>23330</v>
      </c>
      <c r="B13" s="9" t="s">
        <v>4277</v>
      </c>
      <c r="C13" s="168" t="s">
        <v>23118</v>
      </c>
      <c r="D13" s="7" t="s">
        <v>4278</v>
      </c>
      <c r="E13" s="7">
        <v>1</v>
      </c>
      <c r="F13" s="7"/>
      <c r="G13" s="361"/>
      <c r="H13" s="361">
        <v>159.45279948000007</v>
      </c>
    </row>
    <row r="14" spans="1:8" s="249" customFormat="1">
      <c r="A14" s="8" t="s">
        <v>23331</v>
      </c>
      <c r="B14" s="9" t="s">
        <v>4279</v>
      </c>
      <c r="C14" s="168" t="s">
        <v>23120</v>
      </c>
      <c r="D14" s="7" t="s">
        <v>4280</v>
      </c>
      <c r="E14" s="7">
        <v>1</v>
      </c>
      <c r="F14" s="7" t="s">
        <v>23121</v>
      </c>
      <c r="G14" s="361"/>
      <c r="H14" s="361">
        <v>502.88959836000004</v>
      </c>
    </row>
    <row r="15" spans="1:8" s="249" customFormat="1">
      <c r="A15" s="8" t="s">
        <v>23332</v>
      </c>
      <c r="B15" s="9" t="s">
        <v>4281</v>
      </c>
      <c r="C15" s="168" t="s">
        <v>23123</v>
      </c>
      <c r="D15" s="7" t="s">
        <v>4282</v>
      </c>
      <c r="E15" s="7">
        <v>1</v>
      </c>
      <c r="F15" s="7"/>
      <c r="G15" s="361"/>
      <c r="H15" s="361">
        <v>49683.856904640008</v>
      </c>
    </row>
    <row r="16" spans="1:8" s="249" customFormat="1">
      <c r="A16" s="8" t="s">
        <v>23333</v>
      </c>
      <c r="B16" s="9" t="s">
        <v>4283</v>
      </c>
      <c r="C16" s="168" t="s">
        <v>23125</v>
      </c>
      <c r="D16" s="7" t="s">
        <v>23126</v>
      </c>
      <c r="E16" s="7">
        <v>1</v>
      </c>
      <c r="F16" s="7" t="s">
        <v>23127</v>
      </c>
      <c r="G16" s="361"/>
      <c r="H16" s="361">
        <v>145.14293286</v>
      </c>
    </row>
    <row r="17" spans="1:8" s="249" customFormat="1">
      <c r="A17" s="8" t="s">
        <v>23334</v>
      </c>
      <c r="B17" s="9" t="s">
        <v>4284</v>
      </c>
      <c r="C17" s="168" t="s">
        <v>23129</v>
      </c>
      <c r="D17" s="7" t="s">
        <v>23130</v>
      </c>
      <c r="E17" s="7">
        <v>1</v>
      </c>
      <c r="F17" s="7" t="s">
        <v>23131</v>
      </c>
      <c r="G17" s="361"/>
      <c r="H17" s="361">
        <v>275.97599909999997</v>
      </c>
    </row>
    <row r="18" spans="1:8" s="249" customFormat="1">
      <c r="A18" s="8" t="s">
        <v>23335</v>
      </c>
      <c r="B18" s="9" t="s">
        <v>4285</v>
      </c>
      <c r="C18" s="168" t="s">
        <v>23125</v>
      </c>
      <c r="D18" s="7" t="s">
        <v>23126</v>
      </c>
      <c r="E18" s="7">
        <v>1</v>
      </c>
      <c r="F18" s="7" t="s">
        <v>23127</v>
      </c>
      <c r="G18" s="361"/>
      <c r="H18" s="361">
        <v>145.14293286</v>
      </c>
    </row>
    <row r="19" spans="1:8" s="249" customFormat="1">
      <c r="A19" s="8" t="s">
        <v>23336</v>
      </c>
      <c r="B19" s="9" t="s">
        <v>4286</v>
      </c>
      <c r="C19" s="168" t="s">
        <v>23134</v>
      </c>
      <c r="D19" s="7" t="s">
        <v>4287</v>
      </c>
      <c r="E19" s="7">
        <v>1</v>
      </c>
      <c r="F19" s="7" t="s">
        <v>23135</v>
      </c>
      <c r="G19" s="361"/>
      <c r="H19" s="361">
        <v>220.78079928000002</v>
      </c>
    </row>
    <row r="20" spans="1:8" s="249" customFormat="1">
      <c r="A20" s="8" t="s">
        <v>23337</v>
      </c>
      <c r="B20" s="9" t="s">
        <v>4288</v>
      </c>
      <c r="C20" s="168" t="s">
        <v>23137</v>
      </c>
      <c r="D20" s="7" t="s">
        <v>29141</v>
      </c>
      <c r="E20" s="7">
        <v>1</v>
      </c>
      <c r="F20" s="7" t="s">
        <v>23138</v>
      </c>
      <c r="G20" s="361"/>
      <c r="H20" s="361">
        <v>73.593599760000004</v>
      </c>
    </row>
    <row r="21" spans="1:8" s="249" customFormat="1">
      <c r="A21" s="8" t="s">
        <v>23338</v>
      </c>
      <c r="B21" s="9" t="s">
        <v>4289</v>
      </c>
      <c r="C21" s="168" t="s">
        <v>23140</v>
      </c>
      <c r="D21" s="7" t="s">
        <v>29142</v>
      </c>
      <c r="E21" s="7">
        <v>1</v>
      </c>
      <c r="F21" s="7" t="s">
        <v>23141</v>
      </c>
      <c r="G21" s="361"/>
      <c r="H21" s="361">
        <v>212.60373264000003</v>
      </c>
    </row>
    <row r="22" spans="1:8" s="249" customFormat="1">
      <c r="A22" s="8" t="s">
        <v>23339</v>
      </c>
      <c r="B22" s="9" t="s">
        <v>4290</v>
      </c>
      <c r="C22" s="168" t="s">
        <v>23143</v>
      </c>
      <c r="D22" s="7" t="s">
        <v>29145</v>
      </c>
      <c r="E22" s="7">
        <v>1</v>
      </c>
      <c r="F22" s="7" t="s">
        <v>23144</v>
      </c>
      <c r="G22" s="361"/>
      <c r="H22" s="361">
        <v>212.60373264000003</v>
      </c>
    </row>
    <row r="23" spans="1:8" s="249" customFormat="1">
      <c r="A23" s="8" t="s">
        <v>23340</v>
      </c>
      <c r="B23" s="9" t="s">
        <v>4291</v>
      </c>
      <c r="C23" s="168" t="s">
        <v>23146</v>
      </c>
      <c r="D23" s="7" t="s">
        <v>4292</v>
      </c>
      <c r="E23" s="7">
        <v>1</v>
      </c>
      <c r="F23" s="7" t="s">
        <v>23147</v>
      </c>
      <c r="G23" s="361"/>
      <c r="H23" s="361">
        <v>67.460799780000002</v>
      </c>
    </row>
    <row r="24" spans="1:8" s="249" customFormat="1">
      <c r="A24" s="8" t="s">
        <v>23341</v>
      </c>
      <c r="B24" s="9" t="s">
        <v>4293</v>
      </c>
      <c r="C24" s="168" t="s">
        <v>23149</v>
      </c>
      <c r="D24" s="7" t="s">
        <v>23150</v>
      </c>
      <c r="E24" s="7">
        <v>1</v>
      </c>
      <c r="F24" s="7" t="s">
        <v>23151</v>
      </c>
      <c r="G24" s="361"/>
      <c r="H24" s="361">
        <v>224.86933260000001</v>
      </c>
    </row>
    <row r="25" spans="1:8">
      <c r="A25" s="8" t="s">
        <v>23342</v>
      </c>
      <c r="B25" s="9" t="s">
        <v>4294</v>
      </c>
      <c r="C25" s="168" t="s">
        <v>23153</v>
      </c>
      <c r="D25" s="7" t="s">
        <v>4295</v>
      </c>
      <c r="E25" s="7">
        <v>43</v>
      </c>
      <c r="F25" s="7"/>
      <c r="G25" s="361"/>
      <c r="H25" s="361">
        <v>3.4343679888000005</v>
      </c>
    </row>
    <row r="26" spans="1:8">
      <c r="A26" s="8" t="s">
        <v>11734</v>
      </c>
      <c r="B26" s="9" t="s">
        <v>4294</v>
      </c>
      <c r="C26" s="168" t="s">
        <v>23155</v>
      </c>
      <c r="D26" s="7" t="s">
        <v>4296</v>
      </c>
      <c r="E26" s="7">
        <v>43</v>
      </c>
      <c r="F26" s="7"/>
      <c r="G26" s="361"/>
      <c r="H26" s="361">
        <v>0.14309866620000003</v>
      </c>
    </row>
    <row r="27" spans="1:8">
      <c r="A27" s="360" t="s">
        <v>4297</v>
      </c>
      <c r="B27" s="360"/>
      <c r="C27" s="360"/>
      <c r="D27" s="362"/>
      <c r="E27" s="362"/>
      <c r="F27" s="362"/>
      <c r="G27" s="362"/>
      <c r="H27" s="362"/>
    </row>
    <row r="28" spans="1:8" s="250" customFormat="1">
      <c r="A28" s="8" t="s">
        <v>23343</v>
      </c>
      <c r="B28" s="9" t="s">
        <v>4298</v>
      </c>
      <c r="C28" s="9">
        <v>6260090300</v>
      </c>
      <c r="D28" s="7" t="s">
        <v>4299</v>
      </c>
      <c r="E28" s="7">
        <v>1</v>
      </c>
      <c r="F28" s="7"/>
      <c r="G28" s="361"/>
      <c r="H28" s="361">
        <v>4834.4555602340997</v>
      </c>
    </row>
    <row r="29" spans="1:8" s="250" customFormat="1">
      <c r="A29" s="8" t="s">
        <v>23344</v>
      </c>
      <c r="B29" s="9" t="s">
        <v>4300</v>
      </c>
      <c r="C29" s="9">
        <v>6260002100</v>
      </c>
      <c r="D29" s="7" t="s">
        <v>28708</v>
      </c>
      <c r="E29" s="7">
        <v>1</v>
      </c>
      <c r="F29" s="7"/>
      <c r="G29" s="361"/>
      <c r="H29" s="361">
        <v>1486.6827071517007</v>
      </c>
    </row>
    <row r="30" spans="1:8" s="251" customFormat="1">
      <c r="A30" s="8" t="s">
        <v>23346</v>
      </c>
      <c r="B30" s="9" t="s">
        <v>4301</v>
      </c>
      <c r="C30" s="9">
        <v>6290017600</v>
      </c>
      <c r="D30" s="7" t="s">
        <v>15921</v>
      </c>
      <c r="E30" s="7">
        <v>1</v>
      </c>
      <c r="F30" s="7" t="s">
        <v>23159</v>
      </c>
      <c r="G30" s="361"/>
      <c r="H30" s="361">
        <v>12970.463104368004</v>
      </c>
    </row>
    <row r="31" spans="1:8" s="250" customFormat="1">
      <c r="A31" s="8" t="s">
        <v>23348</v>
      </c>
      <c r="B31" s="9" t="s">
        <v>4302</v>
      </c>
      <c r="C31" s="9"/>
      <c r="D31" s="7" t="s">
        <v>28708</v>
      </c>
      <c r="E31" s="7">
        <v>1</v>
      </c>
      <c r="F31" s="7"/>
      <c r="G31" s="361"/>
      <c r="H31" s="361">
        <v>2244.6047926800002</v>
      </c>
    </row>
    <row r="32" spans="1:8" s="251" customFormat="1">
      <c r="A32" s="8" t="s">
        <v>23350</v>
      </c>
      <c r="B32" s="264" t="s">
        <v>4303</v>
      </c>
      <c r="C32" s="264">
        <v>6290017800</v>
      </c>
      <c r="D32" s="252" t="s">
        <v>21115</v>
      </c>
      <c r="E32" s="252">
        <v>1</v>
      </c>
      <c r="F32" s="7" t="s">
        <v>23162</v>
      </c>
      <c r="G32" s="361"/>
      <c r="H32" s="361">
        <v>112.4346663</v>
      </c>
    </row>
    <row r="33" spans="1:8" s="249" customFormat="1">
      <c r="A33" s="8" t="s">
        <v>23351</v>
      </c>
      <c r="B33" s="9" t="s">
        <v>4304</v>
      </c>
      <c r="C33" s="9">
        <v>6290067000</v>
      </c>
      <c r="D33" s="7" t="s">
        <v>4305</v>
      </c>
      <c r="E33" s="7">
        <v>1</v>
      </c>
      <c r="F33" s="7" t="s">
        <v>23164</v>
      </c>
      <c r="G33" s="361"/>
      <c r="H33" s="361">
        <v>2468.4519919500003</v>
      </c>
    </row>
    <row r="34" spans="1:8" s="251" customFormat="1">
      <c r="A34" s="8" t="s">
        <v>23352</v>
      </c>
      <c r="B34" s="264" t="s">
        <v>4306</v>
      </c>
      <c r="C34" s="264">
        <v>6300260900</v>
      </c>
      <c r="D34" s="252" t="s">
        <v>29329</v>
      </c>
      <c r="E34" s="252">
        <v>1</v>
      </c>
      <c r="F34" s="252"/>
      <c r="G34" s="361"/>
      <c r="H34" s="361">
        <v>232.65798857460007</v>
      </c>
    </row>
    <row r="35" spans="1:8" s="251" customFormat="1">
      <c r="A35" s="8" t="s">
        <v>23354</v>
      </c>
      <c r="B35" s="264" t="s">
        <v>4307</v>
      </c>
      <c r="C35" s="264">
        <v>6260056100</v>
      </c>
      <c r="D35" s="252" t="s">
        <v>4308</v>
      </c>
      <c r="E35" s="252">
        <v>1</v>
      </c>
      <c r="F35" s="252"/>
      <c r="G35" s="361"/>
      <c r="H35" s="361">
        <v>919.91999700000019</v>
      </c>
    </row>
    <row r="36" spans="1:8">
      <c r="A36" s="8" t="s">
        <v>23356</v>
      </c>
      <c r="B36" s="9" t="s">
        <v>4294</v>
      </c>
      <c r="C36" s="168" t="s">
        <v>23168</v>
      </c>
      <c r="D36" s="7" t="s">
        <v>4309</v>
      </c>
      <c r="E36" s="7">
        <v>4</v>
      </c>
      <c r="F36" s="7"/>
      <c r="G36" s="361"/>
      <c r="H36" s="361">
        <v>0.14309866620000003</v>
      </c>
    </row>
    <row r="37" spans="1:8">
      <c r="A37" s="8" t="s">
        <v>23359</v>
      </c>
      <c r="B37" s="9" t="s">
        <v>4294</v>
      </c>
      <c r="C37" s="168" t="s">
        <v>23170</v>
      </c>
      <c r="D37" s="7" t="s">
        <v>19453</v>
      </c>
      <c r="E37" s="7">
        <v>4</v>
      </c>
      <c r="F37" s="7"/>
      <c r="G37" s="361"/>
      <c r="H37" s="361">
        <v>0.98124799680000008</v>
      </c>
    </row>
    <row r="38" spans="1:8">
      <c r="A38" s="8" t="s">
        <v>23362</v>
      </c>
      <c r="B38" s="9" t="s">
        <v>4294</v>
      </c>
      <c r="C38" s="168" t="s">
        <v>23172</v>
      </c>
      <c r="D38" s="7" t="s">
        <v>4310</v>
      </c>
      <c r="E38" s="7">
        <v>23</v>
      </c>
      <c r="F38" s="7"/>
      <c r="G38" s="361"/>
      <c r="H38" s="361">
        <v>0.14309866620000003</v>
      </c>
    </row>
    <row r="39" spans="1:8">
      <c r="A39" s="8" t="s">
        <v>23363</v>
      </c>
      <c r="B39" s="9" t="s">
        <v>4294</v>
      </c>
      <c r="C39" s="168" t="s">
        <v>23174</v>
      </c>
      <c r="D39" s="7" t="s">
        <v>4311</v>
      </c>
      <c r="E39" s="7">
        <v>23</v>
      </c>
      <c r="F39" s="7"/>
      <c r="G39" s="361"/>
      <c r="H39" s="361">
        <v>0.61327999799999999</v>
      </c>
    </row>
    <row r="40" spans="1:8" s="251" customFormat="1">
      <c r="A40" s="8" t="s">
        <v>23364</v>
      </c>
      <c r="B40" s="264" t="s">
        <v>4312</v>
      </c>
      <c r="C40" s="264">
        <v>6290017500</v>
      </c>
      <c r="D40" s="252" t="s">
        <v>32958</v>
      </c>
      <c r="E40" s="252">
        <v>1</v>
      </c>
      <c r="F40" s="7" t="s">
        <v>23176</v>
      </c>
      <c r="G40" s="361"/>
      <c r="H40" s="361">
        <v>9820.6570346400022</v>
      </c>
    </row>
    <row r="41" spans="1:8" s="251" customFormat="1">
      <c r="A41" s="8" t="s">
        <v>23367</v>
      </c>
      <c r="B41" s="264" t="s">
        <v>4313</v>
      </c>
      <c r="C41" s="264">
        <v>6000039100</v>
      </c>
      <c r="D41" s="252" t="s">
        <v>4314</v>
      </c>
      <c r="E41" s="252">
        <v>1</v>
      </c>
      <c r="F41" s="252"/>
      <c r="G41" s="361"/>
      <c r="H41" s="361">
        <v>919.91999700000019</v>
      </c>
    </row>
    <row r="42" spans="1:8" s="251" customFormat="1">
      <c r="A42" s="8" t="s">
        <v>23370</v>
      </c>
      <c r="B42" s="264" t="s">
        <v>4315</v>
      </c>
      <c r="C42" s="264">
        <v>6290017700</v>
      </c>
      <c r="D42" s="252" t="s">
        <v>21115</v>
      </c>
      <c r="E42" s="252">
        <v>1</v>
      </c>
      <c r="F42" s="7" t="s">
        <v>23179</v>
      </c>
      <c r="G42" s="361"/>
      <c r="H42" s="361">
        <v>91.991999700000022</v>
      </c>
    </row>
    <row r="43" spans="1:8" s="249" customFormat="1">
      <c r="A43" s="8" t="s">
        <v>23373</v>
      </c>
      <c r="B43" s="9" t="s">
        <v>4316</v>
      </c>
      <c r="C43" s="168" t="s">
        <v>23181</v>
      </c>
      <c r="D43" s="7" t="s">
        <v>4317</v>
      </c>
      <c r="E43" s="7">
        <v>1</v>
      </c>
      <c r="F43" s="7" t="s">
        <v>23182</v>
      </c>
      <c r="G43" s="361"/>
      <c r="H43" s="361">
        <v>705.27199770000016</v>
      </c>
    </row>
    <row r="44" spans="1:8" s="249" customFormat="1">
      <c r="A44" s="8" t="s">
        <v>23374</v>
      </c>
      <c r="B44" s="9" t="s">
        <v>4318</v>
      </c>
      <c r="C44" s="168" t="s">
        <v>23184</v>
      </c>
      <c r="D44" s="7" t="s">
        <v>14472</v>
      </c>
      <c r="E44" s="7">
        <v>1</v>
      </c>
      <c r="F44" s="7" t="s">
        <v>23185</v>
      </c>
      <c r="G44" s="361"/>
      <c r="H44" s="361">
        <v>237.13493256000004</v>
      </c>
    </row>
    <row r="45" spans="1:8" s="249" customFormat="1">
      <c r="A45" s="8" t="s">
        <v>23375</v>
      </c>
      <c r="B45" s="9" t="s">
        <v>4319</v>
      </c>
      <c r="C45" s="168" t="s">
        <v>23187</v>
      </c>
      <c r="D45" s="7" t="s">
        <v>28547</v>
      </c>
      <c r="E45" s="7">
        <v>1</v>
      </c>
      <c r="F45" s="7"/>
      <c r="G45" s="361"/>
      <c r="H45" s="361">
        <v>8177.0666400000018</v>
      </c>
    </row>
    <row r="46" spans="1:8" s="249" customFormat="1">
      <c r="A46" s="8" t="s">
        <v>19840</v>
      </c>
      <c r="B46" s="9" t="s">
        <v>4320</v>
      </c>
      <c r="C46" s="168" t="s">
        <v>23189</v>
      </c>
      <c r="D46" s="7" t="s">
        <v>28547</v>
      </c>
      <c r="E46" s="7">
        <v>1</v>
      </c>
      <c r="F46" s="7"/>
      <c r="G46" s="361"/>
      <c r="H46" s="361">
        <v>5519.5199820000007</v>
      </c>
    </row>
    <row r="47" spans="1:8">
      <c r="A47" s="8" t="s">
        <v>19843</v>
      </c>
      <c r="B47" s="9" t="s">
        <v>23191</v>
      </c>
      <c r="C47" s="168" t="s">
        <v>23170</v>
      </c>
      <c r="D47" s="7" t="s">
        <v>19453</v>
      </c>
      <c r="E47" s="7">
        <v>1</v>
      </c>
      <c r="F47" s="7"/>
      <c r="G47" s="361"/>
      <c r="H47" s="361">
        <v>0.98124799680000008</v>
      </c>
    </row>
    <row r="48" spans="1:8">
      <c r="A48" s="8" t="s">
        <v>19844</v>
      </c>
      <c r="B48" s="9" t="s">
        <v>23193</v>
      </c>
      <c r="C48" s="168" t="s">
        <v>23168</v>
      </c>
      <c r="D48" s="7" t="s">
        <v>4309</v>
      </c>
      <c r="E48" s="7">
        <v>1</v>
      </c>
      <c r="F48" s="7"/>
      <c r="G48" s="361"/>
      <c r="H48" s="361">
        <v>0.14309866620000003</v>
      </c>
    </row>
    <row r="49" spans="1:8">
      <c r="A49" s="8" t="s">
        <v>19845</v>
      </c>
      <c r="B49" s="9" t="s">
        <v>23195</v>
      </c>
      <c r="C49" s="168" t="s">
        <v>12701</v>
      </c>
      <c r="D49" s="7" t="s">
        <v>4321</v>
      </c>
      <c r="E49" s="7">
        <v>1</v>
      </c>
      <c r="F49" s="7"/>
      <c r="G49" s="361"/>
      <c r="H49" s="361">
        <v>1.5945279948000004</v>
      </c>
    </row>
    <row r="50" spans="1:8">
      <c r="A50" s="8" t="s">
        <v>19846</v>
      </c>
      <c r="B50" s="9" t="s">
        <v>23197</v>
      </c>
      <c r="C50" s="168" t="s">
        <v>23198</v>
      </c>
      <c r="D50" s="7" t="s">
        <v>4322</v>
      </c>
      <c r="E50" s="7">
        <v>1</v>
      </c>
      <c r="F50" s="7"/>
      <c r="G50" s="361"/>
      <c r="H50" s="361">
        <v>0.14309866620000003</v>
      </c>
    </row>
    <row r="51" spans="1:8">
      <c r="A51" s="8" t="s">
        <v>19849</v>
      </c>
      <c r="B51" s="9" t="s">
        <v>23200</v>
      </c>
      <c r="C51" s="168" t="s">
        <v>33182</v>
      </c>
      <c r="D51" s="7" t="s">
        <v>21330</v>
      </c>
      <c r="E51" s="7">
        <v>1</v>
      </c>
      <c r="F51" s="7"/>
      <c r="G51" s="361"/>
      <c r="H51" s="361">
        <v>0.53150933160000013</v>
      </c>
    </row>
    <row r="52" spans="1:8">
      <c r="A52" s="360" t="s">
        <v>4323</v>
      </c>
      <c r="B52" s="360"/>
      <c r="C52" s="360"/>
      <c r="D52" s="360"/>
      <c r="E52" s="360"/>
      <c r="F52" s="360"/>
      <c r="G52" s="360"/>
      <c r="H52" s="360"/>
    </row>
    <row r="53" spans="1:8" s="249" customFormat="1">
      <c r="A53" s="8" t="s">
        <v>19852</v>
      </c>
      <c r="B53" s="9" t="s">
        <v>23202</v>
      </c>
      <c r="C53" s="9"/>
      <c r="D53" s="7" t="s">
        <v>4324</v>
      </c>
      <c r="E53" s="7">
        <v>8</v>
      </c>
      <c r="F53" s="7"/>
      <c r="G53" s="361"/>
      <c r="H53" s="361">
        <v>8.7903466380000008</v>
      </c>
    </row>
    <row r="54" spans="1:8" s="250" customFormat="1">
      <c r="A54" s="8" t="s">
        <v>19855</v>
      </c>
      <c r="B54" s="9" t="s">
        <v>4325</v>
      </c>
      <c r="C54" s="9"/>
      <c r="D54" s="7" t="s">
        <v>29281</v>
      </c>
      <c r="E54" s="7">
        <v>4</v>
      </c>
      <c r="F54" s="7"/>
      <c r="G54" s="361"/>
      <c r="H54" s="361">
        <v>613.27999800000021</v>
      </c>
    </row>
    <row r="55" spans="1:8">
      <c r="A55" s="8" t="s">
        <v>19858</v>
      </c>
      <c r="B55" s="9" t="s">
        <v>23205</v>
      </c>
      <c r="C55" s="168" t="s">
        <v>33201</v>
      </c>
      <c r="D55" s="7" t="s">
        <v>4326</v>
      </c>
      <c r="E55" s="7">
        <v>8</v>
      </c>
      <c r="F55" s="7"/>
      <c r="G55" s="361"/>
      <c r="H55" s="361">
        <v>0.18398399940000004</v>
      </c>
    </row>
    <row r="56" spans="1:8" s="249" customFormat="1">
      <c r="A56" s="8" t="s">
        <v>19861</v>
      </c>
      <c r="B56" s="9" t="s">
        <v>4327</v>
      </c>
      <c r="C56" s="168" t="s">
        <v>23207</v>
      </c>
      <c r="D56" s="7" t="s">
        <v>23208</v>
      </c>
      <c r="E56" s="7">
        <v>1</v>
      </c>
      <c r="F56" s="7" t="s">
        <v>23209</v>
      </c>
      <c r="G56" s="361"/>
      <c r="H56" s="361">
        <v>196.24959936000005</v>
      </c>
    </row>
    <row r="57" spans="1:8">
      <c r="A57" s="8" t="s">
        <v>19865</v>
      </c>
      <c r="B57" s="9" t="s">
        <v>4294</v>
      </c>
      <c r="C57" s="168" t="s">
        <v>23211</v>
      </c>
      <c r="D57" s="7" t="s">
        <v>4328</v>
      </c>
      <c r="E57" s="7">
        <v>8</v>
      </c>
      <c r="F57" s="7"/>
      <c r="G57" s="361"/>
      <c r="H57" s="361">
        <v>1.2061173294</v>
      </c>
    </row>
    <row r="58" spans="1:8">
      <c r="A58" s="8" t="s">
        <v>19867</v>
      </c>
      <c r="B58" s="9" t="s">
        <v>4294</v>
      </c>
      <c r="C58" s="168" t="s">
        <v>23213</v>
      </c>
      <c r="D58" s="7" t="s">
        <v>4329</v>
      </c>
      <c r="E58" s="7">
        <v>8</v>
      </c>
      <c r="F58" s="7"/>
      <c r="G58" s="361"/>
      <c r="H58" s="361">
        <v>0.14309866620000003</v>
      </c>
    </row>
    <row r="59" spans="1:8" s="249" customFormat="1">
      <c r="A59" s="8" t="s">
        <v>19869</v>
      </c>
      <c r="B59" s="9" t="s">
        <v>4330</v>
      </c>
      <c r="C59" s="168"/>
      <c r="D59" s="7" t="s">
        <v>4331</v>
      </c>
      <c r="E59" s="7">
        <v>1</v>
      </c>
      <c r="F59" s="7"/>
      <c r="G59" s="361"/>
      <c r="H59" s="361">
        <v>1826.8824240000001</v>
      </c>
    </row>
    <row r="60" spans="1:8" s="249" customFormat="1">
      <c r="A60" s="8" t="s">
        <v>19872</v>
      </c>
      <c r="B60" s="9" t="s">
        <v>4332</v>
      </c>
      <c r="C60" s="168" t="s">
        <v>23216</v>
      </c>
      <c r="D60" s="7" t="s">
        <v>23217</v>
      </c>
      <c r="E60" s="7">
        <v>1</v>
      </c>
      <c r="F60" s="7" t="s">
        <v>23218</v>
      </c>
      <c r="G60" s="361"/>
      <c r="H60" s="361">
        <v>273.93173244000008</v>
      </c>
    </row>
    <row r="61" spans="1:8" s="249" customFormat="1">
      <c r="A61" s="8" t="s">
        <v>19876</v>
      </c>
      <c r="B61" s="9" t="s">
        <v>4333</v>
      </c>
      <c r="C61" s="168" t="s">
        <v>23220</v>
      </c>
      <c r="D61" s="7" t="s">
        <v>23221</v>
      </c>
      <c r="E61" s="7">
        <v>1</v>
      </c>
      <c r="F61" s="7" t="s">
        <v>23222</v>
      </c>
      <c r="G61" s="361"/>
      <c r="H61" s="361">
        <v>216.69226596000004</v>
      </c>
    </row>
    <row r="62" spans="1:8" s="249" customFormat="1">
      <c r="A62" s="8" t="s">
        <v>19880</v>
      </c>
      <c r="B62" s="9" t="s">
        <v>4334</v>
      </c>
      <c r="C62" s="168" t="s">
        <v>23224</v>
      </c>
      <c r="D62" s="7" t="s">
        <v>23225</v>
      </c>
      <c r="E62" s="7">
        <v>1</v>
      </c>
      <c r="F62" s="7" t="s">
        <v>23218</v>
      </c>
      <c r="G62" s="361"/>
      <c r="H62" s="361">
        <v>273.93173244000008</v>
      </c>
    </row>
    <row r="63" spans="1:8">
      <c r="A63" s="8" t="s">
        <v>19884</v>
      </c>
      <c r="B63" s="9" t="s">
        <v>4294</v>
      </c>
      <c r="C63" s="168" t="s">
        <v>23211</v>
      </c>
      <c r="D63" s="7" t="s">
        <v>4328</v>
      </c>
      <c r="E63" s="7">
        <v>3</v>
      </c>
      <c r="F63" s="7"/>
      <c r="G63" s="361"/>
      <c r="H63" s="361">
        <v>1.2061173294</v>
      </c>
    </row>
    <row r="64" spans="1:8">
      <c r="A64" s="8" t="s">
        <v>19887</v>
      </c>
      <c r="B64" s="9" t="s">
        <v>4294</v>
      </c>
      <c r="C64" s="168" t="s">
        <v>23213</v>
      </c>
      <c r="D64" s="7" t="s">
        <v>4329</v>
      </c>
      <c r="E64" s="7">
        <v>3</v>
      </c>
      <c r="F64" s="7"/>
      <c r="G64" s="361"/>
      <c r="H64" s="361">
        <v>0.14309866620000003</v>
      </c>
    </row>
    <row r="65" spans="1:8" s="249" customFormat="1">
      <c r="A65" s="8" t="s">
        <v>19890</v>
      </c>
      <c r="B65" s="9" t="s">
        <v>4335</v>
      </c>
      <c r="C65" s="168" t="s">
        <v>23229</v>
      </c>
      <c r="D65" s="7" t="s">
        <v>4272</v>
      </c>
      <c r="E65" s="7">
        <v>1</v>
      </c>
      <c r="F65" s="7"/>
      <c r="G65" s="361"/>
      <c r="H65" s="361">
        <v>113.72255429580002</v>
      </c>
    </row>
    <row r="66" spans="1:8" s="249" customFormat="1">
      <c r="A66" s="8" t="s">
        <v>19893</v>
      </c>
      <c r="B66" s="9" t="s">
        <v>4336</v>
      </c>
      <c r="C66" s="168" t="s">
        <v>23231</v>
      </c>
      <c r="D66" s="7" t="s">
        <v>4272</v>
      </c>
      <c r="E66" s="7">
        <v>1</v>
      </c>
      <c r="F66" s="7"/>
      <c r="G66" s="361"/>
      <c r="H66" s="361">
        <v>113.72255429580002</v>
      </c>
    </row>
    <row r="67" spans="1:8" s="249" customFormat="1">
      <c r="A67" s="8" t="s">
        <v>19895</v>
      </c>
      <c r="B67" s="9" t="s">
        <v>4337</v>
      </c>
      <c r="C67" s="168" t="s">
        <v>23233</v>
      </c>
      <c r="D67" s="7" t="s">
        <v>4338</v>
      </c>
      <c r="E67" s="7">
        <v>1</v>
      </c>
      <c r="F67" s="7" t="s">
        <v>23234</v>
      </c>
      <c r="G67" s="361"/>
      <c r="H67" s="361">
        <v>163.54133280000002</v>
      </c>
    </row>
    <row r="68" spans="1:8" s="249" customFormat="1">
      <c r="A68" s="8" t="s">
        <v>27143</v>
      </c>
      <c r="B68" s="9" t="s">
        <v>4339</v>
      </c>
      <c r="C68" s="168" t="s">
        <v>23236</v>
      </c>
      <c r="D68" s="7" t="s">
        <v>4338</v>
      </c>
      <c r="E68" s="7">
        <v>1</v>
      </c>
      <c r="F68" s="7" t="s">
        <v>23237</v>
      </c>
      <c r="G68" s="361"/>
      <c r="H68" s="361">
        <v>155.36426616000006</v>
      </c>
    </row>
    <row r="69" spans="1:8">
      <c r="A69" s="8" t="s">
        <v>30695</v>
      </c>
      <c r="B69" s="9" t="s">
        <v>4294</v>
      </c>
      <c r="C69" s="168" t="s">
        <v>33188</v>
      </c>
      <c r="D69" s="7" t="s">
        <v>14545</v>
      </c>
      <c r="E69" s="7">
        <v>4</v>
      </c>
      <c r="F69" s="7"/>
      <c r="G69" s="361"/>
      <c r="H69" s="361">
        <v>2.453119992</v>
      </c>
    </row>
    <row r="70" spans="1:8">
      <c r="A70" s="360" t="s">
        <v>4340</v>
      </c>
      <c r="B70" s="360"/>
      <c r="C70" s="360"/>
      <c r="D70" s="360"/>
      <c r="E70" s="360"/>
      <c r="F70" s="360"/>
      <c r="G70" s="360"/>
      <c r="H70" s="360"/>
    </row>
    <row r="71" spans="1:8" s="250" customFormat="1">
      <c r="A71" s="8" t="s">
        <v>30697</v>
      </c>
      <c r="B71" s="9" t="s">
        <v>4341</v>
      </c>
      <c r="C71" s="168"/>
      <c r="D71" s="7" t="s">
        <v>4342</v>
      </c>
      <c r="E71" s="7">
        <v>1</v>
      </c>
      <c r="F71" s="7"/>
      <c r="G71" s="361"/>
      <c r="H71" s="361">
        <v>3478.9534446545999</v>
      </c>
    </row>
    <row r="72" spans="1:8" s="249" customFormat="1">
      <c r="A72" s="8" t="s">
        <v>30699</v>
      </c>
      <c r="B72" s="9" t="s">
        <v>4343</v>
      </c>
      <c r="C72" s="168" t="s">
        <v>23241</v>
      </c>
      <c r="D72" s="7" t="s">
        <v>4344</v>
      </c>
      <c r="E72" s="7">
        <v>1</v>
      </c>
      <c r="F72" s="7"/>
      <c r="G72" s="361"/>
      <c r="H72" s="361">
        <v>3831.2828035056009</v>
      </c>
    </row>
    <row r="73" spans="1:8" s="250" customFormat="1">
      <c r="A73" s="8" t="s">
        <v>30701</v>
      </c>
      <c r="B73" s="9" t="s">
        <v>231</v>
      </c>
      <c r="C73" s="168"/>
      <c r="D73" s="7" t="s">
        <v>14462</v>
      </c>
      <c r="E73" s="7">
        <v>1</v>
      </c>
      <c r="F73" s="7"/>
      <c r="G73" s="361"/>
      <c r="H73" s="361">
        <v>8336.5194394800019</v>
      </c>
    </row>
    <row r="74" spans="1:8" s="249" customFormat="1">
      <c r="A74" s="8" t="s">
        <v>30705</v>
      </c>
      <c r="B74" s="9" t="s">
        <v>232</v>
      </c>
      <c r="C74" s="168" t="s">
        <v>23244</v>
      </c>
      <c r="D74" s="7" t="s">
        <v>233</v>
      </c>
      <c r="E74" s="7">
        <v>1</v>
      </c>
      <c r="F74" s="7"/>
      <c r="G74" s="361"/>
      <c r="H74" s="361">
        <v>470.18133180000012</v>
      </c>
    </row>
    <row r="75" spans="1:8" s="249" customFormat="1">
      <c r="A75" s="8" t="s">
        <v>30707</v>
      </c>
      <c r="B75" s="9" t="s">
        <v>234</v>
      </c>
      <c r="C75" s="168" t="s">
        <v>23246</v>
      </c>
      <c r="D75" s="7" t="s">
        <v>15925</v>
      </c>
      <c r="E75" s="7">
        <v>1</v>
      </c>
      <c r="F75" s="7"/>
      <c r="G75" s="361"/>
      <c r="H75" s="361">
        <v>858.56133320010008</v>
      </c>
    </row>
    <row r="76" spans="1:8" s="249" customFormat="1">
      <c r="A76" s="8" t="s">
        <v>30711</v>
      </c>
      <c r="B76" s="9" t="s">
        <v>235</v>
      </c>
      <c r="C76" s="168" t="s">
        <v>23248</v>
      </c>
      <c r="D76" s="7" t="s">
        <v>15925</v>
      </c>
      <c r="E76" s="7">
        <v>1</v>
      </c>
      <c r="F76" s="7"/>
      <c r="G76" s="361"/>
      <c r="H76" s="361">
        <v>1460.0970192384004</v>
      </c>
    </row>
    <row r="77" spans="1:8" s="249" customFormat="1">
      <c r="A77" s="8" t="s">
        <v>30715</v>
      </c>
      <c r="B77" s="9" t="s">
        <v>236</v>
      </c>
      <c r="C77" s="168" t="s">
        <v>23250</v>
      </c>
      <c r="D77" s="7" t="s">
        <v>15925</v>
      </c>
      <c r="E77" s="7">
        <v>1</v>
      </c>
      <c r="F77" s="7"/>
      <c r="G77" s="361"/>
      <c r="H77" s="361">
        <v>1192.4003001114002</v>
      </c>
    </row>
    <row r="78" spans="1:8" s="249" customFormat="1">
      <c r="A78" s="8" t="s">
        <v>30717</v>
      </c>
      <c r="B78" s="9" t="s">
        <v>237</v>
      </c>
      <c r="C78" s="168" t="s">
        <v>23252</v>
      </c>
      <c r="D78" s="7" t="s">
        <v>28097</v>
      </c>
      <c r="E78" s="7">
        <v>5</v>
      </c>
      <c r="F78" s="7"/>
      <c r="G78" s="361"/>
      <c r="H78" s="361">
        <v>2434.7215920600006</v>
      </c>
    </row>
    <row r="79" spans="1:8" s="249" customFormat="1">
      <c r="A79" s="8" t="s">
        <v>30721</v>
      </c>
      <c r="B79" s="9" t="s">
        <v>238</v>
      </c>
      <c r="C79" s="168" t="s">
        <v>23254</v>
      </c>
      <c r="D79" s="7" t="s">
        <v>4282</v>
      </c>
      <c r="E79" s="7">
        <v>1</v>
      </c>
      <c r="F79" s="7"/>
      <c r="G79" s="361"/>
      <c r="H79" s="361">
        <v>40027.742893463415</v>
      </c>
    </row>
    <row r="80" spans="1:8" s="249" customFormat="1">
      <c r="A80" s="8" t="s">
        <v>30725</v>
      </c>
      <c r="B80" s="9" t="s">
        <v>239</v>
      </c>
      <c r="C80" s="168" t="s">
        <v>23256</v>
      </c>
      <c r="D80" s="7" t="s">
        <v>240</v>
      </c>
      <c r="E80" s="7">
        <v>1</v>
      </c>
      <c r="F80" s="7"/>
      <c r="G80" s="361"/>
      <c r="H80" s="361">
        <v>58022.113970781007</v>
      </c>
    </row>
    <row r="81" spans="1:8" s="250" customFormat="1">
      <c r="A81" s="8" t="s">
        <v>30728</v>
      </c>
      <c r="B81" s="9" t="s">
        <v>241</v>
      </c>
      <c r="C81" s="168"/>
      <c r="D81" s="7" t="s">
        <v>242</v>
      </c>
      <c r="E81" s="7">
        <v>1</v>
      </c>
      <c r="F81" s="7"/>
      <c r="G81" s="361"/>
      <c r="H81" s="361">
        <v>1929.6837360000002</v>
      </c>
    </row>
    <row r="82" spans="1:8" s="249" customFormat="1">
      <c r="A82" s="8" t="s">
        <v>30730</v>
      </c>
      <c r="B82" s="9" t="s">
        <v>243</v>
      </c>
      <c r="C82" s="168" t="s">
        <v>23259</v>
      </c>
      <c r="D82" s="7" t="s">
        <v>15925</v>
      </c>
      <c r="E82" s="7">
        <v>1</v>
      </c>
      <c r="F82" s="7"/>
      <c r="G82" s="361"/>
      <c r="H82" s="361">
        <v>1464.5126352240002</v>
      </c>
    </row>
    <row r="83" spans="1:8" s="251" customFormat="1">
      <c r="A83" s="8" t="s">
        <v>30732</v>
      </c>
      <c r="B83" s="264" t="s">
        <v>244</v>
      </c>
      <c r="C83" s="277" t="s">
        <v>23261</v>
      </c>
      <c r="D83" s="252" t="s">
        <v>245</v>
      </c>
      <c r="E83" s="252">
        <v>1</v>
      </c>
      <c r="F83" s="252"/>
      <c r="G83" s="361"/>
      <c r="H83" s="361">
        <v>4853.0890508400007</v>
      </c>
    </row>
    <row r="84" spans="1:8">
      <c r="A84" s="360" t="s">
        <v>246</v>
      </c>
      <c r="B84" s="360"/>
      <c r="C84" s="360"/>
      <c r="D84" s="360"/>
      <c r="E84" s="360"/>
      <c r="F84" s="360"/>
      <c r="G84" s="360"/>
      <c r="H84" s="360"/>
    </row>
    <row r="85" spans="1:8" s="249" customFormat="1">
      <c r="A85" s="8" t="s">
        <v>30734</v>
      </c>
      <c r="B85" s="9" t="s">
        <v>247</v>
      </c>
      <c r="C85" s="168" t="s">
        <v>23263</v>
      </c>
      <c r="D85" s="7" t="s">
        <v>23264</v>
      </c>
      <c r="E85" s="7">
        <v>1</v>
      </c>
      <c r="F85" s="7" t="s">
        <v>23265</v>
      </c>
      <c r="G85" s="361"/>
      <c r="H85" s="361">
        <v>298.46293236000008</v>
      </c>
    </row>
    <row r="86" spans="1:8" s="249" customFormat="1">
      <c r="A86" s="8" t="s">
        <v>30737</v>
      </c>
      <c r="B86" s="9" t="s">
        <v>248</v>
      </c>
      <c r="C86" s="168" t="s">
        <v>23267</v>
      </c>
      <c r="D86" s="7" t="s">
        <v>23268</v>
      </c>
      <c r="E86" s="7">
        <v>1</v>
      </c>
      <c r="F86" s="7" t="s">
        <v>23269</v>
      </c>
      <c r="G86" s="361"/>
      <c r="H86" s="361">
        <v>196.24959936000005</v>
      </c>
    </row>
    <row r="87" spans="1:8" s="249" customFormat="1">
      <c r="A87" s="8" t="s">
        <v>30739</v>
      </c>
      <c r="B87" s="9" t="s">
        <v>249</v>
      </c>
      <c r="C87" s="168" t="s">
        <v>23143</v>
      </c>
      <c r="D87" s="7" t="s">
        <v>29145</v>
      </c>
      <c r="E87" s="7">
        <v>1</v>
      </c>
      <c r="F87" s="363" t="s">
        <v>23271</v>
      </c>
      <c r="G87" s="361"/>
      <c r="H87" s="361">
        <v>212.60373264000003</v>
      </c>
    </row>
    <row r="88" spans="1:8" s="249" customFormat="1">
      <c r="A88" s="8" t="s">
        <v>30741</v>
      </c>
      <c r="B88" s="9" t="s">
        <v>250</v>
      </c>
      <c r="C88" s="168" t="s">
        <v>23273</v>
      </c>
      <c r="D88" s="7" t="s">
        <v>29272</v>
      </c>
      <c r="E88" s="7">
        <v>1</v>
      </c>
      <c r="F88" s="7" t="s">
        <v>23274</v>
      </c>
      <c r="G88" s="361"/>
      <c r="H88" s="361">
        <v>212.60373264000003</v>
      </c>
    </row>
    <row r="89" spans="1:8">
      <c r="A89" s="8" t="s">
        <v>30744</v>
      </c>
      <c r="B89" s="9" t="s">
        <v>4294</v>
      </c>
      <c r="C89" s="168" t="s">
        <v>23276</v>
      </c>
      <c r="D89" s="7" t="s">
        <v>251</v>
      </c>
      <c r="E89" s="7"/>
      <c r="F89" s="7"/>
      <c r="G89" s="361"/>
      <c r="H89" s="361">
        <v>0.18398399940000004</v>
      </c>
    </row>
    <row r="90" spans="1:8">
      <c r="A90" s="8" t="s">
        <v>30746</v>
      </c>
      <c r="B90" s="9" t="s">
        <v>4294</v>
      </c>
      <c r="C90" s="168" t="s">
        <v>23153</v>
      </c>
      <c r="D90" s="7" t="s">
        <v>4295</v>
      </c>
      <c r="E90" s="7"/>
      <c r="F90" s="7"/>
      <c r="G90" s="361"/>
      <c r="H90" s="361">
        <v>0.51106666500000009</v>
      </c>
    </row>
    <row r="91" spans="1:8" s="249" customFormat="1">
      <c r="A91" s="8" t="s">
        <v>30749</v>
      </c>
      <c r="B91" s="9" t="s">
        <v>252</v>
      </c>
      <c r="C91" s="168" t="s">
        <v>23279</v>
      </c>
      <c r="D91" s="7" t="s">
        <v>23280</v>
      </c>
      <c r="E91" s="7">
        <v>1</v>
      </c>
      <c r="F91" s="7" t="s">
        <v>23281</v>
      </c>
      <c r="G91" s="361"/>
      <c r="H91" s="361">
        <v>106.30186632000002</v>
      </c>
    </row>
    <row r="92" spans="1:8" s="249" customFormat="1">
      <c r="A92" s="8" t="s">
        <v>30751</v>
      </c>
      <c r="B92" s="9" t="s">
        <v>253</v>
      </c>
      <c r="C92" s="168" t="s">
        <v>23283</v>
      </c>
      <c r="D92" s="7" t="s">
        <v>23284</v>
      </c>
      <c r="E92" s="7">
        <v>1</v>
      </c>
      <c r="F92" s="7" t="s">
        <v>23285</v>
      </c>
      <c r="G92" s="361"/>
      <c r="H92" s="361">
        <v>318.90559896000013</v>
      </c>
    </row>
    <row r="93" spans="1:8" s="249" customFormat="1">
      <c r="A93" s="8" t="s">
        <v>30753</v>
      </c>
      <c r="B93" s="9" t="s">
        <v>254</v>
      </c>
      <c r="C93" s="168" t="s">
        <v>23287</v>
      </c>
      <c r="D93" s="7" t="s">
        <v>29143</v>
      </c>
      <c r="E93" s="7">
        <v>1</v>
      </c>
      <c r="F93" s="7" t="s">
        <v>23288</v>
      </c>
      <c r="G93" s="361"/>
      <c r="H93" s="361">
        <v>214.64799930000001</v>
      </c>
    </row>
    <row r="94" spans="1:8" s="249" customFormat="1">
      <c r="A94" s="8" t="s">
        <v>30756</v>
      </c>
      <c r="B94" s="9" t="s">
        <v>255</v>
      </c>
      <c r="C94" s="168" t="s">
        <v>23290</v>
      </c>
      <c r="D94" s="7" t="s">
        <v>23291</v>
      </c>
      <c r="E94" s="7">
        <v>1</v>
      </c>
      <c r="F94" s="7" t="s">
        <v>23292</v>
      </c>
      <c r="G94" s="361"/>
      <c r="H94" s="361">
        <v>214.64799930000001</v>
      </c>
    </row>
    <row r="95" spans="1:8">
      <c r="A95" s="8" t="s">
        <v>30758</v>
      </c>
      <c r="B95" s="9" t="s">
        <v>4294</v>
      </c>
      <c r="C95" s="168" t="s">
        <v>23276</v>
      </c>
      <c r="D95" s="7" t="s">
        <v>251</v>
      </c>
      <c r="E95" s="7"/>
      <c r="F95" s="7"/>
      <c r="G95" s="361"/>
      <c r="H95" s="361">
        <v>0.18398399940000004</v>
      </c>
    </row>
    <row r="96" spans="1:8">
      <c r="A96" s="8" t="s">
        <v>30760</v>
      </c>
      <c r="B96" s="9" t="s">
        <v>4294</v>
      </c>
      <c r="C96" s="168" t="s">
        <v>23153</v>
      </c>
      <c r="D96" s="7" t="s">
        <v>4295</v>
      </c>
      <c r="E96" s="7"/>
      <c r="F96" s="7"/>
      <c r="G96" s="361"/>
      <c r="H96" s="361">
        <v>0.51106666500000009</v>
      </c>
    </row>
    <row r="97" spans="1:8" s="249" customFormat="1">
      <c r="A97" s="8" t="s">
        <v>30764</v>
      </c>
      <c r="B97" s="9" t="s">
        <v>256</v>
      </c>
      <c r="C97" s="168" t="s">
        <v>23296</v>
      </c>
      <c r="D97" s="7" t="s">
        <v>22662</v>
      </c>
      <c r="E97" s="7">
        <v>1</v>
      </c>
      <c r="F97" s="7" t="s">
        <v>23297</v>
      </c>
      <c r="G97" s="361"/>
      <c r="H97" s="361">
        <v>14.309866620000001</v>
      </c>
    </row>
    <row r="98" spans="1:8">
      <c r="A98" s="360" t="s">
        <v>257</v>
      </c>
      <c r="B98" s="360"/>
      <c r="C98" s="360"/>
      <c r="D98" s="360"/>
      <c r="E98" s="360"/>
      <c r="F98" s="360"/>
      <c r="G98" s="360"/>
      <c r="H98" s="360"/>
    </row>
    <row r="99" spans="1:8" s="251" customFormat="1">
      <c r="A99" s="253" t="s">
        <v>30767</v>
      </c>
      <c r="B99" s="264" t="s">
        <v>258</v>
      </c>
      <c r="C99" s="264">
        <v>6290000900</v>
      </c>
      <c r="D99" s="252" t="s">
        <v>259</v>
      </c>
      <c r="E99" s="252">
        <v>1</v>
      </c>
      <c r="F99" s="252"/>
      <c r="G99" s="364"/>
      <c r="H99" s="364">
        <v>74358</v>
      </c>
    </row>
    <row r="100" spans="1:8" s="251" customFormat="1">
      <c r="A100" s="253" t="s">
        <v>30771</v>
      </c>
      <c r="B100" s="264" t="s">
        <v>260</v>
      </c>
      <c r="C100" s="264">
        <v>6290019900</v>
      </c>
      <c r="D100" s="252" t="s">
        <v>12960</v>
      </c>
      <c r="E100" s="252">
        <v>4</v>
      </c>
      <c r="F100" s="252"/>
      <c r="G100" s="364"/>
      <c r="H100" s="364">
        <v>5142.5442000000003</v>
      </c>
    </row>
    <row r="101" spans="1:8" s="251" customFormat="1">
      <c r="A101" s="253" t="s">
        <v>31646</v>
      </c>
      <c r="B101" s="264" t="s">
        <v>261</v>
      </c>
      <c r="C101" s="264">
        <v>6290065900</v>
      </c>
      <c r="D101" s="252" t="s">
        <v>262</v>
      </c>
      <c r="E101" s="252">
        <v>1</v>
      </c>
      <c r="F101" s="252"/>
      <c r="G101" s="364"/>
      <c r="H101" s="364">
        <v>1582.3543868397003</v>
      </c>
    </row>
    <row r="102" spans="1:8" s="249" customFormat="1">
      <c r="A102" s="253" t="s">
        <v>31650</v>
      </c>
      <c r="B102" s="9" t="s">
        <v>263</v>
      </c>
      <c r="C102" s="168" t="s">
        <v>23302</v>
      </c>
      <c r="D102" s="7" t="s">
        <v>264</v>
      </c>
      <c r="E102" s="7">
        <v>1</v>
      </c>
      <c r="F102" s="7"/>
      <c r="G102" s="364"/>
      <c r="H102" s="364">
        <v>644.58794189790001</v>
      </c>
    </row>
    <row r="103" spans="1:8" s="249" customFormat="1">
      <c r="A103" s="253" t="s">
        <v>31654</v>
      </c>
      <c r="B103" s="9" t="s">
        <v>265</v>
      </c>
      <c r="C103" s="168" t="s">
        <v>23304</v>
      </c>
      <c r="D103" s="7" t="s">
        <v>266</v>
      </c>
      <c r="E103" s="7">
        <v>1</v>
      </c>
      <c r="F103" s="7"/>
      <c r="G103" s="364"/>
      <c r="H103" s="364">
        <v>4030.0775148573011</v>
      </c>
    </row>
    <row r="104" spans="1:8" s="249" customFormat="1">
      <c r="A104" s="253" t="s">
        <v>31657</v>
      </c>
      <c r="B104" s="9" t="s">
        <v>267</v>
      </c>
      <c r="C104" s="168" t="s">
        <v>23306</v>
      </c>
      <c r="D104" s="7" t="s">
        <v>268</v>
      </c>
      <c r="E104" s="7">
        <v>1</v>
      </c>
      <c r="F104" s="7"/>
      <c r="G104" s="364"/>
      <c r="H104" s="364">
        <v>2188.2136968639002</v>
      </c>
    </row>
    <row r="105" spans="1:8" s="251" customFormat="1">
      <c r="A105" s="253" t="s">
        <v>31661</v>
      </c>
      <c r="B105" s="264" t="s">
        <v>269</v>
      </c>
      <c r="C105" s="277" t="s">
        <v>23308</v>
      </c>
      <c r="D105" s="252" t="s">
        <v>22062</v>
      </c>
      <c r="E105" s="252">
        <v>1</v>
      </c>
      <c r="F105" s="252"/>
      <c r="G105" s="364"/>
      <c r="H105" s="364">
        <v>185.88516739380003</v>
      </c>
    </row>
    <row r="106" spans="1:8" s="251" customFormat="1">
      <c r="A106" s="253" t="s">
        <v>31664</v>
      </c>
      <c r="B106" s="264" t="s">
        <v>270</v>
      </c>
      <c r="C106" s="277" t="s">
        <v>23310</v>
      </c>
      <c r="D106" s="252" t="s">
        <v>271</v>
      </c>
      <c r="E106" s="252">
        <v>1</v>
      </c>
      <c r="F106" s="252"/>
      <c r="G106" s="364"/>
      <c r="H106" s="364">
        <v>3284.11438929</v>
      </c>
    </row>
    <row r="107" spans="1:8" s="251" customFormat="1">
      <c r="A107" s="253" t="s">
        <v>31667</v>
      </c>
      <c r="B107" s="264" t="s">
        <v>272</v>
      </c>
      <c r="C107" s="277" t="s">
        <v>23312</v>
      </c>
      <c r="D107" s="252" t="s">
        <v>273</v>
      </c>
      <c r="E107" s="252">
        <v>1</v>
      </c>
      <c r="F107" s="252"/>
      <c r="G107" s="364"/>
      <c r="H107" s="364">
        <v>906.39717304409999</v>
      </c>
    </row>
    <row r="108" spans="1:8" s="251" customFormat="1">
      <c r="A108" s="253" t="s">
        <v>31671</v>
      </c>
      <c r="B108" s="264" t="s">
        <v>274</v>
      </c>
      <c r="C108" s="277" t="s">
        <v>23314</v>
      </c>
      <c r="D108" s="252" t="s">
        <v>275</v>
      </c>
      <c r="E108" s="252">
        <v>1</v>
      </c>
      <c r="F108" s="252"/>
      <c r="G108" s="364"/>
      <c r="H108" s="364">
        <v>1363.1374515546006</v>
      </c>
    </row>
    <row r="109" spans="1:8" s="249" customFormat="1" ht="17.25" customHeight="1">
      <c r="A109" s="253" t="s">
        <v>31672</v>
      </c>
      <c r="B109" s="9" t="s">
        <v>276</v>
      </c>
      <c r="C109" s="168" t="s">
        <v>23316</v>
      </c>
      <c r="D109" s="7" t="s">
        <v>277</v>
      </c>
      <c r="E109" s="7">
        <v>1</v>
      </c>
      <c r="F109" s="7"/>
      <c r="G109" s="364"/>
      <c r="H109" s="364">
        <v>11039.039964000001</v>
      </c>
    </row>
    <row r="110" spans="1:8" s="249" customFormat="1" ht="17.25" customHeight="1">
      <c r="A110" s="253" t="s">
        <v>31674</v>
      </c>
      <c r="B110" s="9" t="s">
        <v>278</v>
      </c>
      <c r="C110" s="168" t="s">
        <v>23318</v>
      </c>
      <c r="D110" s="7" t="s">
        <v>27157</v>
      </c>
      <c r="E110" s="7">
        <v>1</v>
      </c>
      <c r="F110" s="7" t="s">
        <v>23319</v>
      </c>
      <c r="G110" s="364"/>
      <c r="H110" s="364">
        <v>829.97226396000019</v>
      </c>
    </row>
    <row r="111" spans="1:8" s="251" customFormat="1" ht="17.25" customHeight="1">
      <c r="A111" s="253" t="s">
        <v>31677</v>
      </c>
      <c r="B111" s="264" t="s">
        <v>279</v>
      </c>
      <c r="C111" s="277" t="s">
        <v>23321</v>
      </c>
      <c r="D111" s="252" t="s">
        <v>31511</v>
      </c>
      <c r="E111" s="252">
        <v>1</v>
      </c>
      <c r="F111" s="252"/>
      <c r="G111" s="364"/>
      <c r="H111" s="364">
        <v>70636.976889642014</v>
      </c>
    </row>
    <row r="112" spans="1:8" s="250" customFormat="1" ht="17.25" customHeight="1">
      <c r="A112" s="253" t="s">
        <v>31679</v>
      </c>
      <c r="B112" s="9" t="s">
        <v>280</v>
      </c>
      <c r="C112" s="168"/>
      <c r="D112" s="7" t="s">
        <v>281</v>
      </c>
      <c r="E112" s="7">
        <v>1</v>
      </c>
      <c r="F112" s="7"/>
      <c r="G112" s="364"/>
      <c r="H112" s="364">
        <v>6002.477980425002</v>
      </c>
    </row>
    <row r="113" spans="1:8" s="251" customFormat="1" ht="17.25" customHeight="1">
      <c r="A113" s="253" t="s">
        <v>31682</v>
      </c>
      <c r="B113" s="264" t="s">
        <v>282</v>
      </c>
      <c r="C113" s="277" t="s">
        <v>23324</v>
      </c>
      <c r="D113" s="252" t="s">
        <v>283</v>
      </c>
      <c r="E113" s="252">
        <v>1</v>
      </c>
      <c r="F113" s="252"/>
      <c r="G113" s="364"/>
      <c r="H113" s="364">
        <v>1850.7870419643002</v>
      </c>
    </row>
    <row r="114" spans="1:8" s="249" customFormat="1" ht="17.25" customHeight="1">
      <c r="A114" s="253" t="s">
        <v>31684</v>
      </c>
      <c r="B114" s="9" t="s">
        <v>284</v>
      </c>
      <c r="C114" s="168"/>
      <c r="D114" s="7" t="s">
        <v>285</v>
      </c>
      <c r="E114" s="7">
        <v>1</v>
      </c>
      <c r="F114" s="7"/>
      <c r="G114" s="364"/>
      <c r="H114" s="364">
        <v>345.42995887350003</v>
      </c>
    </row>
    <row r="115" spans="1:8" s="249" customFormat="1" ht="17.25" customHeight="1">
      <c r="A115" s="253" t="s">
        <v>31686</v>
      </c>
      <c r="B115" s="9" t="s">
        <v>286</v>
      </c>
      <c r="C115" s="168" t="s">
        <v>23327</v>
      </c>
      <c r="D115" s="7" t="s">
        <v>287</v>
      </c>
      <c r="E115" s="7">
        <v>1</v>
      </c>
      <c r="F115" s="7"/>
      <c r="G115" s="364"/>
      <c r="H115" s="364">
        <v>29824.993800000004</v>
      </c>
    </row>
    <row r="116" spans="1:8">
      <c r="A116" s="253" t="s">
        <v>31690</v>
      </c>
      <c r="B116" s="9" t="s">
        <v>4294</v>
      </c>
      <c r="C116" s="168" t="s">
        <v>23168</v>
      </c>
      <c r="D116" s="7" t="s">
        <v>4309</v>
      </c>
      <c r="E116" s="7"/>
      <c r="F116" s="7"/>
      <c r="G116" s="364"/>
      <c r="H116" s="364">
        <v>0.14309866620000003</v>
      </c>
    </row>
    <row r="117" spans="1:8">
      <c r="A117" s="253" t="s">
        <v>31694</v>
      </c>
      <c r="B117" s="9" t="s">
        <v>4294</v>
      </c>
      <c r="C117" s="168" t="s">
        <v>23198</v>
      </c>
      <c r="D117" s="7" t="s">
        <v>4322</v>
      </c>
      <c r="E117" s="7"/>
      <c r="F117" s="7"/>
      <c r="G117" s="364"/>
      <c r="H117" s="364">
        <v>0.16354133280000005</v>
      </c>
    </row>
    <row r="118" spans="1:8">
      <c r="A118" s="253" t="s">
        <v>31697</v>
      </c>
      <c r="B118" s="9" t="s">
        <v>4294</v>
      </c>
      <c r="C118" s="168" t="s">
        <v>12701</v>
      </c>
      <c r="D118" s="254" t="s">
        <v>4321</v>
      </c>
      <c r="E118" s="254"/>
      <c r="F118" s="254"/>
      <c r="G118" s="364"/>
      <c r="H118" s="364">
        <v>1.1447893296000002</v>
      </c>
    </row>
    <row r="119" spans="1:8">
      <c r="A119" s="253" t="s">
        <v>31699</v>
      </c>
      <c r="B119" s="9" t="s">
        <v>4294</v>
      </c>
      <c r="C119" s="168" t="s">
        <v>33201</v>
      </c>
      <c r="D119" s="7" t="s">
        <v>4326</v>
      </c>
      <c r="E119" s="7"/>
      <c r="F119" s="7"/>
      <c r="G119" s="364"/>
      <c r="H119" s="364">
        <v>0.18398399940000004</v>
      </c>
    </row>
    <row r="120" spans="1:8" s="251" customFormat="1" ht="17.25" customHeight="1">
      <c r="A120" s="253" t="s">
        <v>31703</v>
      </c>
      <c r="B120" s="264" t="s">
        <v>288</v>
      </c>
      <c r="C120" s="264">
        <v>6290043600</v>
      </c>
      <c r="D120" s="252" t="s">
        <v>289</v>
      </c>
      <c r="E120" s="252">
        <v>6</v>
      </c>
      <c r="F120" s="252"/>
      <c r="G120" s="364"/>
      <c r="H120" s="364">
        <v>2609.0735040000004</v>
      </c>
    </row>
    <row r="121" spans="1:8">
      <c r="A121" s="365" t="s">
        <v>290</v>
      </c>
      <c r="B121" s="365"/>
      <c r="C121" s="365"/>
      <c r="D121" s="365"/>
      <c r="E121" s="365"/>
      <c r="F121" s="365"/>
      <c r="G121" s="365"/>
      <c r="H121" s="365"/>
    </row>
    <row r="122" spans="1:8" s="249" customFormat="1" ht="17.25" customHeight="1">
      <c r="A122" s="8" t="s">
        <v>31705</v>
      </c>
      <c r="B122" s="257" t="s">
        <v>291</v>
      </c>
      <c r="C122" s="257">
        <v>6290022600</v>
      </c>
      <c r="D122" s="254" t="s">
        <v>292</v>
      </c>
      <c r="E122" s="255">
        <v>1</v>
      </c>
      <c r="F122" s="255"/>
      <c r="G122" s="361"/>
      <c r="H122" s="361">
        <v>62460.72</v>
      </c>
    </row>
    <row r="123" spans="1:8" s="251" customFormat="1" ht="17.25" customHeight="1">
      <c r="A123" s="8" t="s">
        <v>31708</v>
      </c>
      <c r="B123" s="9" t="s">
        <v>293</v>
      </c>
      <c r="C123" s="9">
        <v>6290021100</v>
      </c>
      <c r="D123" s="7" t="s">
        <v>294</v>
      </c>
      <c r="E123" s="7">
        <v>1</v>
      </c>
      <c r="F123" s="7"/>
      <c r="G123" s="361"/>
      <c r="H123" s="361">
        <v>21825.912671999999</v>
      </c>
    </row>
    <row r="124" spans="1:8" s="249" customFormat="1" ht="17.25" customHeight="1">
      <c r="A124" s="8" t="s">
        <v>24547</v>
      </c>
      <c r="B124" s="9" t="s">
        <v>295</v>
      </c>
      <c r="C124" s="9"/>
      <c r="D124" s="7" t="s">
        <v>296</v>
      </c>
      <c r="E124" s="7">
        <v>1</v>
      </c>
      <c r="F124" s="7"/>
      <c r="G124" s="361"/>
      <c r="H124" s="361">
        <v>2211.0277127895006</v>
      </c>
    </row>
    <row r="125" spans="1:8" s="251" customFormat="1" ht="17.25" customHeight="1">
      <c r="A125" s="8" t="s">
        <v>24549</v>
      </c>
      <c r="B125" s="9" t="s">
        <v>297</v>
      </c>
      <c r="C125" s="9">
        <v>6260235100</v>
      </c>
      <c r="D125" s="7" t="s">
        <v>3305</v>
      </c>
      <c r="E125" s="7">
        <v>1</v>
      </c>
      <c r="F125" s="7"/>
      <c r="G125" s="361"/>
      <c r="H125" s="361">
        <v>96.080533020000018</v>
      </c>
    </row>
    <row r="126" spans="1:8" s="251" customFormat="1" ht="17.25" customHeight="1">
      <c r="A126" s="8" t="s">
        <v>24552</v>
      </c>
      <c r="B126" s="9" t="s">
        <v>298</v>
      </c>
      <c r="C126" s="9">
        <v>6290021200</v>
      </c>
      <c r="D126" s="7" t="s">
        <v>12951</v>
      </c>
      <c r="E126" s="7">
        <v>1</v>
      </c>
      <c r="F126" s="7"/>
      <c r="G126" s="361"/>
      <c r="H126" s="361">
        <v>7917.1074701811031</v>
      </c>
    </row>
    <row r="127" spans="1:8" s="249" customFormat="1">
      <c r="A127" s="8" t="s">
        <v>24556</v>
      </c>
      <c r="B127" s="9" t="s">
        <v>299</v>
      </c>
      <c r="C127" s="9">
        <v>6290066000</v>
      </c>
      <c r="D127" s="7" t="s">
        <v>23721</v>
      </c>
      <c r="E127" s="7">
        <v>1</v>
      </c>
      <c r="F127" s="7"/>
      <c r="G127" s="762"/>
      <c r="H127" s="762">
        <v>26083.05</v>
      </c>
    </row>
    <row r="128" spans="1:8" s="251" customFormat="1" ht="17.25" customHeight="1">
      <c r="A128" s="8" t="s">
        <v>24559</v>
      </c>
      <c r="B128" s="9" t="s">
        <v>300</v>
      </c>
      <c r="C128" s="9">
        <v>6290066000</v>
      </c>
      <c r="D128" s="7" t="s">
        <v>301</v>
      </c>
      <c r="E128" s="7">
        <v>1</v>
      </c>
      <c r="F128" s="7"/>
      <c r="G128" s="762"/>
      <c r="H128" s="762"/>
    </row>
    <row r="129" spans="1:8" s="249" customFormat="1" ht="17.25" customHeight="1">
      <c r="A129" s="8" t="s">
        <v>24563</v>
      </c>
      <c r="B129" s="9" t="s">
        <v>302</v>
      </c>
      <c r="C129" s="9">
        <v>6290069200</v>
      </c>
      <c r="D129" s="7" t="s">
        <v>303</v>
      </c>
      <c r="E129" s="7">
        <v>1</v>
      </c>
      <c r="F129" s="7"/>
      <c r="G129" s="762"/>
      <c r="H129" s="762"/>
    </row>
    <row r="130" spans="1:8" s="249" customFormat="1">
      <c r="A130" s="8" t="s">
        <v>24566</v>
      </c>
      <c r="B130" s="9" t="s">
        <v>304</v>
      </c>
      <c r="C130" s="9"/>
      <c r="D130" s="7" t="s">
        <v>305</v>
      </c>
      <c r="E130" s="7">
        <v>1</v>
      </c>
      <c r="F130" s="7"/>
      <c r="G130" s="762"/>
      <c r="H130" s="762"/>
    </row>
    <row r="131" spans="1:8" s="249" customFormat="1" ht="15.75" customHeight="1">
      <c r="A131" s="8" t="s">
        <v>24570</v>
      </c>
      <c r="B131" s="9" t="s">
        <v>306</v>
      </c>
      <c r="C131" s="9">
        <v>6290069300</v>
      </c>
      <c r="D131" s="7" t="s">
        <v>307</v>
      </c>
      <c r="E131" s="7">
        <v>1</v>
      </c>
      <c r="F131" s="7"/>
      <c r="G131" s="361"/>
      <c r="H131" s="361">
        <v>2257.8516406368008</v>
      </c>
    </row>
    <row r="132" spans="1:8" s="249" customFormat="1" ht="16.5" customHeight="1">
      <c r="A132" s="8" t="s">
        <v>24574</v>
      </c>
      <c r="B132" s="9" t="s">
        <v>308</v>
      </c>
      <c r="C132" s="9"/>
      <c r="D132" s="7" t="s">
        <v>309</v>
      </c>
      <c r="E132" s="7">
        <v>1</v>
      </c>
      <c r="F132" s="7"/>
      <c r="G132" s="361"/>
      <c r="H132" s="361">
        <v>151.05086350740004</v>
      </c>
    </row>
    <row r="133" spans="1:8">
      <c r="A133" s="360" t="s">
        <v>310</v>
      </c>
      <c r="B133" s="360"/>
      <c r="C133" s="360"/>
      <c r="D133" s="362"/>
      <c r="E133" s="362"/>
      <c r="F133" s="362"/>
      <c r="G133" s="362"/>
      <c r="H133" s="362"/>
    </row>
    <row r="134" spans="1:8" s="249" customFormat="1">
      <c r="A134" s="8" t="s">
        <v>24576</v>
      </c>
      <c r="B134" s="9" t="s">
        <v>311</v>
      </c>
      <c r="C134" s="168" t="s">
        <v>23345</v>
      </c>
      <c r="D134" s="7" t="s">
        <v>14524</v>
      </c>
      <c r="E134" s="7">
        <v>1</v>
      </c>
      <c r="F134" s="7"/>
      <c r="G134" s="361"/>
      <c r="H134" s="361">
        <v>44892.095853600003</v>
      </c>
    </row>
    <row r="135" spans="1:8">
      <c r="A135" s="8" t="s">
        <v>24579</v>
      </c>
      <c r="B135" s="9" t="s">
        <v>4294</v>
      </c>
      <c r="C135" s="168" t="s">
        <v>23347</v>
      </c>
      <c r="D135" s="7" t="s">
        <v>312</v>
      </c>
      <c r="E135" s="7"/>
      <c r="F135" s="7"/>
      <c r="G135" s="361"/>
      <c r="H135" s="361">
        <v>0.18398399940000004</v>
      </c>
    </row>
    <row r="136" spans="1:8">
      <c r="A136" s="8" t="s">
        <v>24582</v>
      </c>
      <c r="B136" s="9" t="s">
        <v>4294</v>
      </c>
      <c r="C136" s="168" t="s">
        <v>23349</v>
      </c>
      <c r="D136" s="7" t="s">
        <v>313</v>
      </c>
      <c r="E136" s="7"/>
      <c r="F136" s="7"/>
      <c r="G136" s="361"/>
      <c r="H136" s="361">
        <v>3.6796799880000006</v>
      </c>
    </row>
    <row r="137" spans="1:8" s="249" customFormat="1">
      <c r="A137" s="8" t="s">
        <v>24584</v>
      </c>
      <c r="B137" s="9" t="s">
        <v>314</v>
      </c>
      <c r="C137" s="168"/>
      <c r="D137" s="7" t="s">
        <v>28097</v>
      </c>
      <c r="E137" s="7">
        <v>2</v>
      </c>
      <c r="F137" s="7"/>
      <c r="G137" s="361"/>
      <c r="H137" s="361">
        <v>392.89783071869999</v>
      </c>
    </row>
    <row r="138" spans="1:8" s="249" customFormat="1">
      <c r="A138" s="8" t="s">
        <v>24586</v>
      </c>
      <c r="B138" s="9" t="s">
        <v>315</v>
      </c>
      <c r="C138" s="168"/>
      <c r="D138" s="7" t="s">
        <v>28097</v>
      </c>
      <c r="E138" s="7">
        <v>1</v>
      </c>
      <c r="F138" s="7"/>
      <c r="G138" s="361"/>
      <c r="H138" s="361">
        <v>490.13337440160001</v>
      </c>
    </row>
    <row r="139" spans="1:8">
      <c r="A139" s="8" t="s">
        <v>24588</v>
      </c>
      <c r="B139" s="9" t="s">
        <v>4294</v>
      </c>
      <c r="C139" s="168" t="s">
        <v>23353</v>
      </c>
      <c r="D139" s="7" t="s">
        <v>316</v>
      </c>
      <c r="E139" s="7"/>
      <c r="F139" s="7"/>
      <c r="G139" s="361"/>
      <c r="H139" s="361">
        <v>3.1890559896000008</v>
      </c>
    </row>
    <row r="140" spans="1:8">
      <c r="A140" s="8" t="s">
        <v>24590</v>
      </c>
      <c r="B140" s="9" t="s">
        <v>4294</v>
      </c>
      <c r="C140" s="168" t="s">
        <v>23355</v>
      </c>
      <c r="D140" s="7" t="s">
        <v>317</v>
      </c>
      <c r="E140" s="7"/>
      <c r="F140" s="7"/>
      <c r="G140" s="361"/>
      <c r="H140" s="361">
        <v>1.1243466630000003</v>
      </c>
    </row>
    <row r="141" spans="1:8" s="249" customFormat="1">
      <c r="A141" s="8" t="s">
        <v>24592</v>
      </c>
      <c r="B141" s="9" t="s">
        <v>318</v>
      </c>
      <c r="C141" s="168" t="s">
        <v>23357</v>
      </c>
      <c r="D141" s="7" t="s">
        <v>319</v>
      </c>
      <c r="E141" s="7">
        <v>2</v>
      </c>
      <c r="F141" s="7" t="s">
        <v>23358</v>
      </c>
      <c r="G141" s="361"/>
      <c r="H141" s="361">
        <v>136.96586622000004</v>
      </c>
    </row>
    <row r="142" spans="1:8" s="249" customFormat="1">
      <c r="A142" s="8" t="s">
        <v>24594</v>
      </c>
      <c r="B142" s="9" t="s">
        <v>320</v>
      </c>
      <c r="C142" s="168" t="s">
        <v>23360</v>
      </c>
      <c r="D142" s="7" t="s">
        <v>29271</v>
      </c>
      <c r="E142" s="7">
        <v>16</v>
      </c>
      <c r="F142" s="363" t="s">
        <v>23361</v>
      </c>
      <c r="G142" s="361"/>
      <c r="H142" s="361">
        <v>190.11679938000006</v>
      </c>
    </row>
    <row r="143" spans="1:8">
      <c r="A143" s="8" t="s">
        <v>24597</v>
      </c>
      <c r="B143" s="9" t="s">
        <v>4294</v>
      </c>
      <c r="C143" s="168" t="s">
        <v>23153</v>
      </c>
      <c r="D143" s="7" t="s">
        <v>4295</v>
      </c>
      <c r="E143" s="7"/>
      <c r="F143" s="7"/>
      <c r="G143" s="361"/>
      <c r="H143" s="361">
        <v>0.51106666500000009</v>
      </c>
    </row>
    <row r="144" spans="1:8">
      <c r="A144" s="8" t="s">
        <v>24599</v>
      </c>
      <c r="B144" s="9" t="s">
        <v>4294</v>
      </c>
      <c r="C144" s="168" t="s">
        <v>23155</v>
      </c>
      <c r="D144" s="7" t="s">
        <v>321</v>
      </c>
      <c r="E144" s="7"/>
      <c r="F144" s="7"/>
      <c r="G144" s="361"/>
      <c r="H144" s="361">
        <v>0.14309866620000003</v>
      </c>
    </row>
    <row r="145" spans="1:8" s="249" customFormat="1">
      <c r="A145" s="8" t="s">
        <v>24603</v>
      </c>
      <c r="B145" s="9" t="s">
        <v>322</v>
      </c>
      <c r="C145" s="168" t="s">
        <v>23365</v>
      </c>
      <c r="D145" s="7" t="s">
        <v>29141</v>
      </c>
      <c r="E145" s="7">
        <v>1</v>
      </c>
      <c r="F145" s="11" t="s">
        <v>23366</v>
      </c>
      <c r="G145" s="361"/>
      <c r="H145" s="361">
        <v>73.593599760000004</v>
      </c>
    </row>
    <row r="146" spans="1:8" s="249" customFormat="1">
      <c r="A146" s="8" t="s">
        <v>24606</v>
      </c>
      <c r="B146" s="9" t="s">
        <v>323</v>
      </c>
      <c r="C146" s="168" t="s">
        <v>23368</v>
      </c>
      <c r="D146" s="7" t="s">
        <v>29141</v>
      </c>
      <c r="E146" s="7">
        <v>1</v>
      </c>
      <c r="F146" s="11" t="s">
        <v>23369</v>
      </c>
      <c r="G146" s="361"/>
      <c r="H146" s="361">
        <v>81.77066640000001</v>
      </c>
    </row>
    <row r="147" spans="1:8" s="249" customFormat="1">
      <c r="A147" s="8" t="s">
        <v>24610</v>
      </c>
      <c r="B147" s="9" t="s">
        <v>324</v>
      </c>
      <c r="C147" s="168" t="s">
        <v>23371</v>
      </c>
      <c r="D147" s="7" t="s">
        <v>325</v>
      </c>
      <c r="E147" s="7">
        <v>1</v>
      </c>
      <c r="F147" s="7" t="s">
        <v>23372</v>
      </c>
      <c r="G147" s="361"/>
      <c r="H147" s="361">
        <v>278.02026576000009</v>
      </c>
    </row>
    <row r="148" spans="1:8">
      <c r="A148" s="8" t="s">
        <v>24613</v>
      </c>
      <c r="B148" s="9" t="s">
        <v>4294</v>
      </c>
      <c r="C148" s="168" t="s">
        <v>23153</v>
      </c>
      <c r="D148" s="7" t="s">
        <v>4295</v>
      </c>
      <c r="E148" s="7"/>
      <c r="F148" s="7"/>
      <c r="G148" s="361"/>
      <c r="H148" s="361">
        <v>0.51106666500000009</v>
      </c>
    </row>
    <row r="149" spans="1:8">
      <c r="A149" s="8" t="s">
        <v>24616</v>
      </c>
      <c r="B149" s="9" t="s">
        <v>4294</v>
      </c>
      <c r="C149" s="168" t="s">
        <v>23155</v>
      </c>
      <c r="D149" s="7" t="s">
        <v>4296</v>
      </c>
      <c r="E149" s="7"/>
      <c r="F149" s="7"/>
      <c r="G149" s="361"/>
      <c r="H149" s="361">
        <v>0.14309866620000003</v>
      </c>
    </row>
    <row r="150" spans="1:8" s="249" customFormat="1">
      <c r="A150" s="8" t="s">
        <v>24619</v>
      </c>
      <c r="B150" s="9" t="s">
        <v>326</v>
      </c>
      <c r="C150" s="168" t="s">
        <v>23376</v>
      </c>
      <c r="D150" s="7" t="s">
        <v>327</v>
      </c>
      <c r="E150" s="7">
        <v>1</v>
      </c>
      <c r="F150" s="11" t="s">
        <v>23377</v>
      </c>
      <c r="G150" s="361"/>
      <c r="H150" s="361">
        <v>118.56746628000002</v>
      </c>
    </row>
    <row r="151" spans="1:8" s="249" customFormat="1">
      <c r="A151" s="8" t="s">
        <v>24622</v>
      </c>
      <c r="B151" s="9" t="s">
        <v>328</v>
      </c>
      <c r="C151" s="168" t="s">
        <v>19841</v>
      </c>
      <c r="D151" s="7" t="s">
        <v>20296</v>
      </c>
      <c r="E151" s="7">
        <v>1</v>
      </c>
      <c r="F151" s="11" t="s">
        <v>19842</v>
      </c>
      <c r="G151" s="361"/>
      <c r="H151" s="361">
        <v>429.29599860000002</v>
      </c>
    </row>
    <row r="152" spans="1:8">
      <c r="A152" s="8" t="s">
        <v>24624</v>
      </c>
      <c r="B152" s="9" t="s">
        <v>329</v>
      </c>
      <c r="C152" s="168">
        <v>6260222500</v>
      </c>
      <c r="D152" s="7" t="s">
        <v>3383</v>
      </c>
      <c r="E152" s="7">
        <v>1</v>
      </c>
      <c r="F152" s="7"/>
      <c r="G152" s="361"/>
      <c r="H152" s="361">
        <v>79337.989074600002</v>
      </c>
    </row>
    <row r="153" spans="1:8" s="250" customFormat="1" ht="17.25" customHeight="1">
      <c r="A153" s="8" t="s">
        <v>24626</v>
      </c>
      <c r="B153" s="9" t="s">
        <v>330</v>
      </c>
      <c r="C153" s="9"/>
      <c r="D153" s="7" t="s">
        <v>331</v>
      </c>
      <c r="E153" s="7">
        <v>1</v>
      </c>
      <c r="F153" s="7"/>
      <c r="G153" s="361"/>
      <c r="H153" s="361">
        <v>4051.7365201200009</v>
      </c>
    </row>
    <row r="154" spans="1:8" s="250" customFormat="1" ht="17.25" customHeight="1">
      <c r="A154" s="8" t="s">
        <v>24628</v>
      </c>
      <c r="B154" s="9" t="s">
        <v>332</v>
      </c>
      <c r="C154" s="9"/>
      <c r="D154" s="7" t="s">
        <v>333</v>
      </c>
      <c r="E154" s="7">
        <v>1</v>
      </c>
      <c r="F154" s="7"/>
      <c r="G154" s="361"/>
      <c r="H154" s="361">
        <v>8781.5562913620015</v>
      </c>
    </row>
    <row r="155" spans="1:8">
      <c r="A155" s="366" t="s">
        <v>334</v>
      </c>
      <c r="B155" s="366"/>
      <c r="C155" s="366"/>
      <c r="D155" s="367"/>
      <c r="E155" s="367"/>
      <c r="F155" s="367"/>
      <c r="G155" s="367"/>
      <c r="H155" s="367"/>
    </row>
    <row r="156" spans="1:8">
      <c r="A156" s="360" t="s">
        <v>335</v>
      </c>
      <c r="B156" s="360"/>
      <c r="C156" s="360"/>
      <c r="D156" s="360"/>
      <c r="E156" s="360"/>
      <c r="F156" s="360"/>
      <c r="G156" s="360"/>
      <c r="H156" s="360"/>
    </row>
    <row r="157" spans="1:8" s="249" customFormat="1">
      <c r="A157" s="8" t="s">
        <v>24630</v>
      </c>
      <c r="B157" s="256" t="s">
        <v>19847</v>
      </c>
      <c r="C157" s="168" t="s">
        <v>19848</v>
      </c>
      <c r="D157" s="7" t="s">
        <v>337</v>
      </c>
      <c r="E157" s="203">
        <v>1</v>
      </c>
      <c r="F157" s="259"/>
      <c r="G157" s="361"/>
      <c r="H157" s="361">
        <v>11738.588015052001</v>
      </c>
    </row>
    <row r="158" spans="1:8" s="249" customFormat="1">
      <c r="A158" s="8" t="s">
        <v>24632</v>
      </c>
      <c r="B158" s="256" t="s">
        <v>19850</v>
      </c>
      <c r="C158" s="168" t="s">
        <v>19851</v>
      </c>
      <c r="D158" s="7" t="s">
        <v>339</v>
      </c>
      <c r="E158" s="203">
        <v>1</v>
      </c>
      <c r="F158" s="259"/>
      <c r="G158" s="361"/>
      <c r="H158" s="361">
        <v>15533.769069342003</v>
      </c>
    </row>
    <row r="159" spans="1:8" s="249" customFormat="1">
      <c r="A159" s="8" t="s">
        <v>24634</v>
      </c>
      <c r="B159" s="256" t="s">
        <v>19853</v>
      </c>
      <c r="C159" s="168" t="s">
        <v>19854</v>
      </c>
      <c r="D159" s="7" t="s">
        <v>9689</v>
      </c>
      <c r="E159" s="203">
        <v>1</v>
      </c>
      <c r="F159" s="259"/>
      <c r="G159" s="361"/>
      <c r="H159" s="361">
        <v>15533.769069342003</v>
      </c>
    </row>
    <row r="160" spans="1:8" s="249" customFormat="1">
      <c r="A160" s="8" t="s">
        <v>24636</v>
      </c>
      <c r="B160" s="256" t="s">
        <v>19856</v>
      </c>
      <c r="C160" s="168" t="s">
        <v>32930</v>
      </c>
      <c r="D160" s="7" t="s">
        <v>9691</v>
      </c>
      <c r="E160" s="203">
        <v>1</v>
      </c>
      <c r="F160" s="259" t="s">
        <v>19857</v>
      </c>
      <c r="G160" s="361"/>
      <c r="H160" s="361">
        <v>1328.7733290000001</v>
      </c>
    </row>
    <row r="161" spans="1:8" s="249" customFormat="1">
      <c r="A161" s="8" t="s">
        <v>24638</v>
      </c>
      <c r="B161" s="256" t="s">
        <v>19859</v>
      </c>
      <c r="C161" s="168" t="s">
        <v>19860</v>
      </c>
      <c r="D161" s="7" t="s">
        <v>9693</v>
      </c>
      <c r="E161" s="203">
        <v>1</v>
      </c>
      <c r="F161" s="259"/>
      <c r="G161" s="361"/>
      <c r="H161" s="361">
        <v>6863.6048682833989</v>
      </c>
    </row>
    <row r="162" spans="1:8">
      <c r="A162" s="8" t="s">
        <v>24640</v>
      </c>
      <c r="B162" s="256" t="s">
        <v>19862</v>
      </c>
      <c r="C162" s="368" t="s">
        <v>19863</v>
      </c>
      <c r="D162" s="7" t="s">
        <v>21333</v>
      </c>
      <c r="E162" s="203">
        <v>2</v>
      </c>
      <c r="F162" s="259" t="s">
        <v>19864</v>
      </c>
      <c r="G162" s="361"/>
      <c r="H162" s="361">
        <v>470.18133180000012</v>
      </c>
    </row>
    <row r="163" spans="1:8">
      <c r="A163" s="8" t="s">
        <v>24642</v>
      </c>
      <c r="B163" s="256" t="s">
        <v>19866</v>
      </c>
      <c r="C163" s="168" t="s">
        <v>23276</v>
      </c>
      <c r="D163" s="7" t="s">
        <v>251</v>
      </c>
      <c r="E163" s="203">
        <v>8</v>
      </c>
      <c r="F163" s="259"/>
      <c r="G163" s="361"/>
      <c r="H163" s="361">
        <v>0.18398399940000004</v>
      </c>
    </row>
    <row r="164" spans="1:8">
      <c r="A164" s="8" t="s">
        <v>24644</v>
      </c>
      <c r="B164" s="9" t="s">
        <v>4294</v>
      </c>
      <c r="C164" s="168" t="s">
        <v>19868</v>
      </c>
      <c r="D164" s="7" t="s">
        <v>9695</v>
      </c>
      <c r="E164" s="7"/>
      <c r="F164" s="7"/>
      <c r="G164" s="361"/>
      <c r="H164" s="361">
        <v>8.7903466380000008</v>
      </c>
    </row>
    <row r="165" spans="1:8">
      <c r="A165" s="360" t="s">
        <v>9696</v>
      </c>
      <c r="B165" s="360"/>
      <c r="C165" s="360"/>
      <c r="D165" s="369"/>
      <c r="E165" s="369"/>
      <c r="F165" s="369"/>
      <c r="G165" s="369"/>
      <c r="H165" s="369"/>
    </row>
    <row r="166" spans="1:8" s="249" customFormat="1">
      <c r="A166" s="8" t="s">
        <v>24646</v>
      </c>
      <c r="B166" s="256" t="s">
        <v>19870</v>
      </c>
      <c r="C166" s="278" t="s">
        <v>32926</v>
      </c>
      <c r="D166" s="257" t="s">
        <v>12806</v>
      </c>
      <c r="E166" s="203">
        <v>1</v>
      </c>
      <c r="F166" s="259" t="s">
        <v>19871</v>
      </c>
      <c r="G166" s="93"/>
      <c r="H166" s="93">
        <v>7665.9999750000015</v>
      </c>
    </row>
    <row r="167" spans="1:8" s="249" customFormat="1">
      <c r="A167" s="8" t="s">
        <v>24648</v>
      </c>
      <c r="B167" s="256" t="s">
        <v>19873</v>
      </c>
      <c r="C167" s="278" t="s">
        <v>19874</v>
      </c>
      <c r="D167" s="257" t="s">
        <v>9699</v>
      </c>
      <c r="E167" s="203">
        <v>1</v>
      </c>
      <c r="F167" s="259" t="s">
        <v>19875</v>
      </c>
      <c r="G167" s="93"/>
      <c r="H167" s="93">
        <v>1553.6426616000003</v>
      </c>
    </row>
    <row r="168" spans="1:8" s="249" customFormat="1">
      <c r="A168" s="8" t="s">
        <v>24650</v>
      </c>
      <c r="B168" s="256" t="s">
        <v>19877</v>
      </c>
      <c r="C168" s="278" t="s">
        <v>19878</v>
      </c>
      <c r="D168" s="257" t="s">
        <v>9699</v>
      </c>
      <c r="E168" s="203">
        <v>1</v>
      </c>
      <c r="F168" s="259" t="s">
        <v>19879</v>
      </c>
      <c r="G168" s="93"/>
      <c r="H168" s="93">
        <v>582.61599810000018</v>
      </c>
    </row>
    <row r="169" spans="1:8" s="249" customFormat="1">
      <c r="A169" s="8" t="s">
        <v>24652</v>
      </c>
      <c r="B169" s="256" t="s">
        <v>19881</v>
      </c>
      <c r="C169" s="278" t="s">
        <v>19882</v>
      </c>
      <c r="D169" s="257" t="s">
        <v>9702</v>
      </c>
      <c r="E169" s="203">
        <v>1</v>
      </c>
      <c r="F169" s="259" t="s">
        <v>19883</v>
      </c>
      <c r="G169" s="93"/>
      <c r="H169" s="93">
        <v>73.593599760000004</v>
      </c>
    </row>
    <row r="170" spans="1:8" s="251" customFormat="1">
      <c r="A170" s="8" t="s">
        <v>24654</v>
      </c>
      <c r="B170" s="256" t="s">
        <v>19885</v>
      </c>
      <c r="C170" s="283" t="s">
        <v>32928</v>
      </c>
      <c r="D170" s="258" t="s">
        <v>9704</v>
      </c>
      <c r="E170" s="203">
        <v>4</v>
      </c>
      <c r="F170" s="259" t="s">
        <v>19886</v>
      </c>
      <c r="G170" s="93"/>
      <c r="H170" s="93">
        <v>582.61599810000018</v>
      </c>
    </row>
    <row r="171" spans="1:8">
      <c r="A171" s="8" t="s">
        <v>24656</v>
      </c>
      <c r="B171" s="256" t="s">
        <v>19888</v>
      </c>
      <c r="C171" s="278" t="s">
        <v>19889</v>
      </c>
      <c r="D171" s="257" t="s">
        <v>9705</v>
      </c>
      <c r="E171" s="203">
        <v>1</v>
      </c>
      <c r="F171" s="257"/>
      <c r="G171" s="93"/>
      <c r="H171" s="93">
        <v>9.4036266359999985</v>
      </c>
    </row>
    <row r="172" spans="1:8">
      <c r="A172" s="8" t="s">
        <v>24658</v>
      </c>
      <c r="B172" s="256" t="s">
        <v>19891</v>
      </c>
      <c r="C172" s="278" t="s">
        <v>19892</v>
      </c>
      <c r="D172" s="257" t="s">
        <v>9706</v>
      </c>
      <c r="E172" s="94">
        <v>4</v>
      </c>
      <c r="F172" s="257"/>
      <c r="G172" s="93"/>
      <c r="H172" s="93">
        <v>11.856746628000005</v>
      </c>
    </row>
    <row r="173" spans="1:8">
      <c r="A173" s="8" t="s">
        <v>24660</v>
      </c>
      <c r="B173" s="256" t="s">
        <v>19894</v>
      </c>
      <c r="C173" s="168" t="s">
        <v>23276</v>
      </c>
      <c r="D173" s="257" t="s">
        <v>9707</v>
      </c>
      <c r="E173" s="94">
        <v>4</v>
      </c>
      <c r="F173" s="257"/>
      <c r="G173" s="93"/>
      <c r="H173" s="93">
        <v>0.16354133280000005</v>
      </c>
    </row>
    <row r="174" spans="1:8">
      <c r="A174" s="8" t="s">
        <v>24662</v>
      </c>
      <c r="B174" s="256" t="s">
        <v>19896</v>
      </c>
      <c r="C174" s="278" t="s">
        <v>19897</v>
      </c>
      <c r="D174" s="257" t="s">
        <v>9708</v>
      </c>
      <c r="E174" s="94">
        <v>2</v>
      </c>
      <c r="F174" s="257"/>
      <c r="G174" s="93"/>
      <c r="H174" s="93">
        <v>9.8124799679999999</v>
      </c>
    </row>
    <row r="175" spans="1:8">
      <c r="A175" s="8" t="s">
        <v>24664</v>
      </c>
      <c r="B175" s="257" t="s">
        <v>4294</v>
      </c>
      <c r="C175" s="278" t="s">
        <v>33188</v>
      </c>
      <c r="D175" s="257" t="s">
        <v>14545</v>
      </c>
      <c r="E175" s="94"/>
      <c r="F175" s="257"/>
      <c r="G175" s="93"/>
      <c r="H175" s="93">
        <v>2.453119992</v>
      </c>
    </row>
    <row r="176" spans="1:8">
      <c r="A176" s="8" t="s">
        <v>24666</v>
      </c>
      <c r="B176" s="256" t="s">
        <v>30696</v>
      </c>
      <c r="C176" s="168" t="s">
        <v>19868</v>
      </c>
      <c r="D176" s="257" t="s">
        <v>9695</v>
      </c>
      <c r="E176" s="94">
        <v>2</v>
      </c>
      <c r="F176" s="257"/>
      <c r="G176" s="93"/>
      <c r="H176" s="93">
        <v>8.7903466380000008</v>
      </c>
    </row>
    <row r="177" spans="1:8">
      <c r="A177" s="8" t="s">
        <v>24668</v>
      </c>
      <c r="B177" s="256" t="s">
        <v>30698</v>
      </c>
      <c r="C177" s="278" t="s">
        <v>23213</v>
      </c>
      <c r="D177" s="257" t="s">
        <v>4329</v>
      </c>
      <c r="E177" s="94">
        <v>2</v>
      </c>
      <c r="F177" s="257"/>
      <c r="G177" s="93"/>
      <c r="H177" s="93">
        <v>0.14309866620000003</v>
      </c>
    </row>
    <row r="178" spans="1:8">
      <c r="A178" s="8" t="s">
        <v>24670</v>
      </c>
      <c r="B178" s="256" t="s">
        <v>30700</v>
      </c>
      <c r="C178" s="278" t="s">
        <v>33184</v>
      </c>
      <c r="D178" s="257" t="s">
        <v>29264</v>
      </c>
      <c r="E178" s="94">
        <v>2</v>
      </c>
      <c r="F178" s="257"/>
      <c r="G178" s="93"/>
      <c r="H178" s="93">
        <v>0.57239466480000012</v>
      </c>
    </row>
    <row r="179" spans="1:8">
      <c r="A179" s="360" t="s">
        <v>9710</v>
      </c>
      <c r="B179" s="360"/>
      <c r="C179" s="360"/>
      <c r="D179" s="369"/>
      <c r="E179" s="369"/>
      <c r="F179" s="369"/>
      <c r="G179" s="369"/>
      <c r="H179" s="369"/>
    </row>
    <row r="180" spans="1:8" s="249" customFormat="1">
      <c r="A180" s="8" t="s">
        <v>24672</v>
      </c>
      <c r="B180" s="256" t="s">
        <v>30702</v>
      </c>
      <c r="C180" s="168" t="s">
        <v>30703</v>
      </c>
      <c r="D180" s="7" t="s">
        <v>9712</v>
      </c>
      <c r="E180" s="203">
        <v>1</v>
      </c>
      <c r="F180" s="259" t="s">
        <v>30704</v>
      </c>
      <c r="G180" s="93"/>
      <c r="H180" s="93">
        <v>1876.6367938800001</v>
      </c>
    </row>
    <row r="181" spans="1:8" s="251" customFormat="1">
      <c r="A181" s="8" t="s">
        <v>24676</v>
      </c>
      <c r="B181" s="256" t="s">
        <v>30706</v>
      </c>
      <c r="C181" s="168" t="s">
        <v>32927</v>
      </c>
      <c r="D181" s="7" t="s">
        <v>9714</v>
      </c>
      <c r="E181" s="203">
        <v>1</v>
      </c>
      <c r="F181" s="259"/>
      <c r="G181" s="93"/>
      <c r="H181" s="93">
        <v>11615.093866121399</v>
      </c>
    </row>
    <row r="182" spans="1:8">
      <c r="A182" s="8" t="s">
        <v>24679</v>
      </c>
      <c r="B182" s="256" t="s">
        <v>30708</v>
      </c>
      <c r="C182" s="168" t="s">
        <v>30709</v>
      </c>
      <c r="D182" s="7" t="s">
        <v>9716</v>
      </c>
      <c r="E182" s="203">
        <v>1</v>
      </c>
      <c r="F182" s="259" t="s">
        <v>30710</v>
      </c>
      <c r="G182" s="93"/>
      <c r="H182" s="93">
        <v>1688.0395140000001</v>
      </c>
    </row>
    <row r="183" spans="1:8" s="249" customFormat="1">
      <c r="A183" s="8" t="s">
        <v>24682</v>
      </c>
      <c r="B183" s="256" t="s">
        <v>30712</v>
      </c>
      <c r="C183" s="168" t="s">
        <v>30713</v>
      </c>
      <c r="D183" s="7" t="s">
        <v>9718</v>
      </c>
      <c r="E183" s="203">
        <v>1</v>
      </c>
      <c r="F183" s="259" t="s">
        <v>30714</v>
      </c>
      <c r="G183" s="93"/>
      <c r="H183" s="93">
        <v>302.55146568000004</v>
      </c>
    </row>
    <row r="184" spans="1:8">
      <c r="A184" s="8" t="s">
        <v>24684</v>
      </c>
      <c r="B184" s="256" t="s">
        <v>30716</v>
      </c>
      <c r="C184" s="278" t="s">
        <v>19889</v>
      </c>
      <c r="D184" s="7" t="s">
        <v>9705</v>
      </c>
      <c r="E184" s="203">
        <v>2</v>
      </c>
      <c r="F184" s="259"/>
      <c r="G184" s="93"/>
      <c r="H184" s="93">
        <v>9.4036266359999985</v>
      </c>
    </row>
    <row r="185" spans="1:8" s="249" customFormat="1">
      <c r="A185" s="8" t="s">
        <v>24687</v>
      </c>
      <c r="B185" s="256" t="s">
        <v>30718</v>
      </c>
      <c r="C185" s="168" t="s">
        <v>30719</v>
      </c>
      <c r="D185" s="7" t="s">
        <v>9721</v>
      </c>
      <c r="E185" s="203">
        <v>2</v>
      </c>
      <c r="F185" s="259" t="s">
        <v>30720</v>
      </c>
      <c r="G185" s="93"/>
      <c r="H185" s="93">
        <v>245.31199920000003</v>
      </c>
    </row>
    <row r="186" spans="1:8" s="249" customFormat="1">
      <c r="A186" s="8" t="s">
        <v>24690</v>
      </c>
      <c r="B186" s="256" t="s">
        <v>30722</v>
      </c>
      <c r="C186" s="168" t="s">
        <v>30723</v>
      </c>
      <c r="D186" s="7" t="s">
        <v>9723</v>
      </c>
      <c r="E186" s="203">
        <v>1</v>
      </c>
      <c r="F186" s="259" t="s">
        <v>30724</v>
      </c>
      <c r="G186" s="93"/>
      <c r="H186" s="93">
        <v>85.859199720000007</v>
      </c>
    </row>
    <row r="187" spans="1:8" s="249" customFormat="1">
      <c r="A187" s="8" t="s">
        <v>24693</v>
      </c>
      <c r="B187" s="256" t="s">
        <v>30726</v>
      </c>
      <c r="C187" s="168" t="s">
        <v>30727</v>
      </c>
      <c r="D187" s="7" t="s">
        <v>9725</v>
      </c>
      <c r="E187" s="203">
        <v>8</v>
      </c>
      <c r="F187" s="259"/>
      <c r="G187" s="93"/>
      <c r="H187" s="93">
        <v>4.0885333200000007</v>
      </c>
    </row>
    <row r="188" spans="1:8" s="249" customFormat="1">
      <c r="A188" s="8" t="s">
        <v>24696</v>
      </c>
      <c r="B188" s="256" t="s">
        <v>30729</v>
      </c>
      <c r="C188" s="168"/>
      <c r="D188" s="7" t="s">
        <v>29491</v>
      </c>
      <c r="E188" s="203">
        <v>9</v>
      </c>
      <c r="F188" s="259"/>
      <c r="G188" s="93"/>
      <c r="H188" s="93">
        <v>0.18398399940000004</v>
      </c>
    </row>
    <row r="189" spans="1:8">
      <c r="A189" s="8" t="s">
        <v>24699</v>
      </c>
      <c r="B189" s="256" t="s">
        <v>30731</v>
      </c>
      <c r="C189" s="278" t="s">
        <v>28476</v>
      </c>
      <c r="D189" s="254" t="s">
        <v>9727</v>
      </c>
      <c r="E189" s="203">
        <v>10</v>
      </c>
      <c r="F189" s="259"/>
      <c r="G189" s="93"/>
      <c r="H189" s="93">
        <v>2.6984319912000005</v>
      </c>
    </row>
    <row r="190" spans="1:8">
      <c r="A190" s="8" t="s">
        <v>24702</v>
      </c>
      <c r="B190" s="256" t="s">
        <v>30733</v>
      </c>
      <c r="C190" s="168" t="s">
        <v>33194</v>
      </c>
      <c r="D190" s="7" t="s">
        <v>312</v>
      </c>
      <c r="E190" s="203">
        <v>10</v>
      </c>
      <c r="F190" s="259"/>
      <c r="G190" s="93"/>
      <c r="H190" s="93">
        <v>0.16354133280000005</v>
      </c>
    </row>
    <row r="191" spans="1:8">
      <c r="A191" s="360" t="s">
        <v>9728</v>
      </c>
      <c r="B191" s="360"/>
      <c r="C191" s="360"/>
      <c r="D191" s="369"/>
      <c r="E191" s="369"/>
      <c r="F191" s="369"/>
      <c r="G191" s="369"/>
      <c r="H191" s="369"/>
    </row>
    <row r="192" spans="1:8" s="249" customFormat="1">
      <c r="A192" s="8" t="s">
        <v>24705</v>
      </c>
      <c r="B192" s="256" t="s">
        <v>30735</v>
      </c>
      <c r="C192" s="168" t="s">
        <v>30736</v>
      </c>
      <c r="D192" s="7" t="s">
        <v>9730</v>
      </c>
      <c r="E192" s="203">
        <v>1</v>
      </c>
      <c r="F192" s="259" t="s">
        <v>30704</v>
      </c>
      <c r="G192" s="93"/>
      <c r="H192" s="93">
        <v>1876.6367938800001</v>
      </c>
    </row>
    <row r="193" spans="1:8" s="249" customFormat="1">
      <c r="A193" s="8" t="s">
        <v>24706</v>
      </c>
      <c r="B193" s="256" t="s">
        <v>30738</v>
      </c>
      <c r="C193" s="168" t="s">
        <v>32927</v>
      </c>
      <c r="D193" s="7" t="s">
        <v>9714</v>
      </c>
      <c r="E193" s="203">
        <v>1</v>
      </c>
      <c r="F193" s="259"/>
      <c r="G193" s="93"/>
      <c r="H193" s="93">
        <v>10834.613298000002</v>
      </c>
    </row>
    <row r="194" spans="1:8">
      <c r="A194" s="8" t="s">
        <v>24708</v>
      </c>
      <c r="B194" s="256" t="s">
        <v>30740</v>
      </c>
      <c r="C194" s="168" t="s">
        <v>30709</v>
      </c>
      <c r="D194" s="7" t="s">
        <v>9716</v>
      </c>
      <c r="E194" s="203">
        <v>1</v>
      </c>
      <c r="F194" s="259" t="s">
        <v>30710</v>
      </c>
      <c r="G194" s="93"/>
      <c r="H194" s="93">
        <v>1688.0395140000001</v>
      </c>
    </row>
    <row r="195" spans="1:8" s="249" customFormat="1">
      <c r="A195" s="8" t="s">
        <v>24711</v>
      </c>
      <c r="B195" s="256" t="s">
        <v>30742</v>
      </c>
      <c r="C195" s="168" t="s">
        <v>30713</v>
      </c>
      <c r="D195" s="7" t="s">
        <v>30743</v>
      </c>
      <c r="E195" s="203">
        <v>1</v>
      </c>
      <c r="F195" s="259" t="s">
        <v>30714</v>
      </c>
      <c r="G195" s="93"/>
      <c r="H195" s="93">
        <v>302.55146568000004</v>
      </c>
    </row>
    <row r="196" spans="1:8" s="251" customFormat="1">
      <c r="A196" s="8" t="s">
        <v>24713</v>
      </c>
      <c r="B196" s="256" t="s">
        <v>30745</v>
      </c>
      <c r="C196" s="278" t="s">
        <v>19889</v>
      </c>
      <c r="D196" s="7" t="s">
        <v>9705</v>
      </c>
      <c r="E196" s="203">
        <v>2</v>
      </c>
      <c r="F196" s="259"/>
      <c r="G196" s="93"/>
      <c r="H196" s="93">
        <v>9.4036266359999985</v>
      </c>
    </row>
    <row r="197" spans="1:8" s="249" customFormat="1">
      <c r="A197" s="8" t="s">
        <v>24715</v>
      </c>
      <c r="B197" s="256" t="s">
        <v>30747</v>
      </c>
      <c r="C197" s="168" t="s">
        <v>30719</v>
      </c>
      <c r="D197" s="7" t="s">
        <v>30748</v>
      </c>
      <c r="E197" s="203">
        <v>2</v>
      </c>
      <c r="F197" s="259" t="s">
        <v>30720</v>
      </c>
      <c r="G197" s="93"/>
      <c r="H197" s="93">
        <v>245.31199920000003</v>
      </c>
    </row>
    <row r="198" spans="1:8" s="249" customFormat="1">
      <c r="A198" s="8" t="s">
        <v>24717</v>
      </c>
      <c r="B198" s="256" t="s">
        <v>30750</v>
      </c>
      <c r="C198" s="168" t="s">
        <v>30723</v>
      </c>
      <c r="D198" s="7" t="s">
        <v>9723</v>
      </c>
      <c r="E198" s="203">
        <v>1</v>
      </c>
      <c r="F198" s="259" t="s">
        <v>30724</v>
      </c>
      <c r="G198" s="93"/>
      <c r="H198" s="93">
        <v>85.859199720000007</v>
      </c>
    </row>
    <row r="199" spans="1:8" s="249" customFormat="1">
      <c r="A199" s="8" t="s">
        <v>24719</v>
      </c>
      <c r="B199" s="256" t="s">
        <v>30752</v>
      </c>
      <c r="C199" s="168" t="s">
        <v>30727</v>
      </c>
      <c r="D199" s="7" t="s">
        <v>9725</v>
      </c>
      <c r="E199" s="203">
        <v>8</v>
      </c>
      <c r="F199" s="259"/>
      <c r="G199" s="93"/>
      <c r="H199" s="93">
        <v>4.0885333200000007</v>
      </c>
    </row>
    <row r="200" spans="1:8" s="249" customFormat="1">
      <c r="A200" s="8" t="s">
        <v>24722</v>
      </c>
      <c r="B200" s="256" t="s">
        <v>30754</v>
      </c>
      <c r="C200" s="168" t="s">
        <v>30755</v>
      </c>
      <c r="D200" s="7" t="s">
        <v>29491</v>
      </c>
      <c r="E200" s="203">
        <v>9</v>
      </c>
      <c r="F200" s="259"/>
      <c r="G200" s="93"/>
      <c r="H200" s="93">
        <v>0.18398399940000004</v>
      </c>
    </row>
    <row r="201" spans="1:8">
      <c r="A201" s="8" t="s">
        <v>24724</v>
      </c>
      <c r="B201" s="256" t="s">
        <v>30757</v>
      </c>
      <c r="C201" s="278" t="s">
        <v>28476</v>
      </c>
      <c r="D201" s="7" t="s">
        <v>9727</v>
      </c>
      <c r="E201" s="203">
        <v>10</v>
      </c>
      <c r="F201" s="203"/>
      <c r="G201" s="93"/>
      <c r="H201" s="93">
        <v>2.6984319912000005</v>
      </c>
    </row>
    <row r="202" spans="1:8">
      <c r="A202" s="8" t="s">
        <v>24726</v>
      </c>
      <c r="B202" s="256" t="s">
        <v>30759</v>
      </c>
      <c r="C202" s="168" t="s">
        <v>33194</v>
      </c>
      <c r="D202" s="7" t="s">
        <v>312</v>
      </c>
      <c r="E202" s="203">
        <v>10</v>
      </c>
      <c r="F202" s="203"/>
      <c r="G202" s="93"/>
      <c r="H202" s="93">
        <v>0.14309866620000003</v>
      </c>
    </row>
    <row r="203" spans="1:8">
      <c r="A203" s="360" t="s">
        <v>9739</v>
      </c>
      <c r="B203" s="360"/>
      <c r="C203" s="360"/>
      <c r="D203" s="360"/>
      <c r="E203" s="360"/>
      <c r="F203" s="360"/>
      <c r="G203" s="360"/>
      <c r="H203" s="360"/>
    </row>
    <row r="204" spans="1:8">
      <c r="A204" s="8" t="s">
        <v>24728</v>
      </c>
      <c r="B204" s="179" t="s">
        <v>30761</v>
      </c>
      <c r="C204" s="118" t="s">
        <v>30762</v>
      </c>
      <c r="D204" s="254" t="s">
        <v>29268</v>
      </c>
      <c r="E204" s="260">
        <v>1</v>
      </c>
      <c r="F204" s="370" t="s">
        <v>30763</v>
      </c>
      <c r="G204" s="93"/>
      <c r="H204" s="93">
        <v>145.14293286</v>
      </c>
    </row>
    <row r="205" spans="1:8">
      <c r="A205" s="8" t="s">
        <v>24731</v>
      </c>
      <c r="B205" s="179" t="s">
        <v>30765</v>
      </c>
      <c r="C205" s="118" t="s">
        <v>30766</v>
      </c>
      <c r="D205" s="7" t="s">
        <v>12819</v>
      </c>
      <c r="E205" s="260">
        <v>1</v>
      </c>
      <c r="F205" s="11"/>
      <c r="G205" s="93"/>
      <c r="H205" s="93">
        <v>0.18398399940000004</v>
      </c>
    </row>
    <row r="206" spans="1:8">
      <c r="A206" s="8" t="s">
        <v>24733</v>
      </c>
      <c r="B206" s="179" t="s">
        <v>30768</v>
      </c>
      <c r="C206" s="118" t="s">
        <v>30769</v>
      </c>
      <c r="D206" s="7" t="s">
        <v>12820</v>
      </c>
      <c r="E206" s="260">
        <v>1</v>
      </c>
      <c r="F206" s="370" t="s">
        <v>30770</v>
      </c>
      <c r="G206" s="93"/>
      <c r="H206" s="93">
        <v>4.7018133179999992</v>
      </c>
    </row>
    <row r="207" spans="1:8">
      <c r="A207" s="8" t="s">
        <v>24735</v>
      </c>
      <c r="B207" s="179" t="s">
        <v>30772</v>
      </c>
      <c r="C207" s="118" t="s">
        <v>31644</v>
      </c>
      <c r="D207" s="7" t="s">
        <v>30548</v>
      </c>
      <c r="E207" s="260">
        <v>1</v>
      </c>
      <c r="F207" s="370" t="s">
        <v>31645</v>
      </c>
      <c r="G207" s="93"/>
      <c r="H207" s="93">
        <v>71.549333100000013</v>
      </c>
    </row>
    <row r="208" spans="1:8">
      <c r="A208" s="8" t="s">
        <v>24737</v>
      </c>
      <c r="B208" s="179" t="s">
        <v>31647</v>
      </c>
      <c r="C208" s="118" t="s">
        <v>31648</v>
      </c>
      <c r="D208" s="7" t="s">
        <v>29121</v>
      </c>
      <c r="E208" s="260">
        <v>4</v>
      </c>
      <c r="F208" s="371" t="s">
        <v>31649</v>
      </c>
      <c r="G208" s="93"/>
      <c r="H208" s="93">
        <v>91.991999700000022</v>
      </c>
    </row>
    <row r="209" spans="1:8">
      <c r="A209" s="8" t="s">
        <v>24739</v>
      </c>
      <c r="B209" s="179" t="s">
        <v>31651</v>
      </c>
      <c r="C209" s="118" t="s">
        <v>31652</v>
      </c>
      <c r="D209" s="7" t="s">
        <v>28564</v>
      </c>
      <c r="E209" s="260">
        <v>1</v>
      </c>
      <c r="F209" s="370" t="s">
        <v>31653</v>
      </c>
      <c r="G209" s="93"/>
      <c r="H209" s="93">
        <v>288.24159906000006</v>
      </c>
    </row>
    <row r="210" spans="1:8">
      <c r="A210" s="8" t="s">
        <v>24742</v>
      </c>
      <c r="B210" s="179" t="s">
        <v>31655</v>
      </c>
      <c r="C210" s="118" t="s">
        <v>31656</v>
      </c>
      <c r="D210" s="7" t="s">
        <v>29121</v>
      </c>
      <c r="E210" s="260">
        <v>4</v>
      </c>
      <c r="F210" s="371" t="s">
        <v>31649</v>
      </c>
      <c r="G210" s="93"/>
      <c r="H210" s="93">
        <v>91.991999700000022</v>
      </c>
    </row>
    <row r="211" spans="1:8">
      <c r="A211" s="8" t="s">
        <v>24745</v>
      </c>
      <c r="B211" s="179" t="s">
        <v>31658</v>
      </c>
      <c r="C211" s="118" t="s">
        <v>31659</v>
      </c>
      <c r="D211" s="254" t="s">
        <v>30548</v>
      </c>
      <c r="E211" s="260">
        <v>3</v>
      </c>
      <c r="F211" s="11" t="s">
        <v>31660</v>
      </c>
      <c r="G211" s="93"/>
      <c r="H211" s="93">
        <v>57.239466480000004</v>
      </c>
    </row>
    <row r="212" spans="1:8">
      <c r="A212" s="8" t="s">
        <v>24748</v>
      </c>
      <c r="B212" s="179" t="s">
        <v>31662</v>
      </c>
      <c r="C212" s="118" t="s">
        <v>31663</v>
      </c>
      <c r="D212" s="7" t="s">
        <v>12821</v>
      </c>
      <c r="E212" s="260">
        <v>4</v>
      </c>
      <c r="F212" s="11"/>
      <c r="G212" s="93"/>
      <c r="H212" s="93">
        <v>0.40885333200000012</v>
      </c>
    </row>
    <row r="213" spans="1:8">
      <c r="A213" s="8" t="s">
        <v>24751</v>
      </c>
      <c r="B213" s="179" t="s">
        <v>31665</v>
      </c>
      <c r="C213" s="118" t="s">
        <v>31666</v>
      </c>
      <c r="D213" s="7" t="s">
        <v>12822</v>
      </c>
      <c r="E213" s="260">
        <v>1</v>
      </c>
      <c r="F213" s="11"/>
      <c r="G213" s="93"/>
      <c r="H213" s="93">
        <v>0.18398399940000004</v>
      </c>
    </row>
    <row r="214" spans="1:8">
      <c r="A214" s="8" t="s">
        <v>24753</v>
      </c>
      <c r="B214" s="179" t="s">
        <v>31668</v>
      </c>
      <c r="C214" s="118" t="s">
        <v>31669</v>
      </c>
      <c r="D214" s="7" t="s">
        <v>29268</v>
      </c>
      <c r="E214" s="260">
        <v>1</v>
      </c>
      <c r="F214" s="371" t="s">
        <v>31670</v>
      </c>
      <c r="G214" s="93"/>
      <c r="H214" s="93">
        <v>75.637866420000009</v>
      </c>
    </row>
    <row r="215" spans="1:8" s="249" customFormat="1">
      <c r="A215" s="8" t="s">
        <v>24757</v>
      </c>
      <c r="B215" s="9" t="s">
        <v>9748</v>
      </c>
      <c r="C215" s="118"/>
      <c r="D215" s="7" t="s">
        <v>28564</v>
      </c>
      <c r="E215" s="7"/>
      <c r="F215" s="7"/>
      <c r="G215" s="93"/>
      <c r="H215" s="93">
        <v>288.24159906000006</v>
      </c>
    </row>
    <row r="216" spans="1:8">
      <c r="A216" s="8" t="s">
        <v>24760</v>
      </c>
      <c r="B216" s="179" t="s">
        <v>31673</v>
      </c>
      <c r="C216" s="118" t="s">
        <v>30727</v>
      </c>
      <c r="D216" s="7" t="s">
        <v>12823</v>
      </c>
      <c r="E216" s="260">
        <v>1</v>
      </c>
      <c r="F216" s="11"/>
      <c r="G216" s="93"/>
      <c r="H216" s="93">
        <v>0.20442666600000006</v>
      </c>
    </row>
    <row r="217" spans="1:8" s="251" customFormat="1">
      <c r="A217" s="8" t="s">
        <v>24762</v>
      </c>
      <c r="B217" s="179" t="s">
        <v>31675</v>
      </c>
      <c r="C217" s="119" t="s">
        <v>31676</v>
      </c>
      <c r="D217" s="252" t="s">
        <v>12824</v>
      </c>
      <c r="E217" s="260">
        <v>1</v>
      </c>
      <c r="F217" s="11"/>
      <c r="G217" s="93"/>
      <c r="H217" s="93">
        <v>0.18398399940000004</v>
      </c>
    </row>
    <row r="218" spans="1:8">
      <c r="A218" s="8" t="s">
        <v>24764</v>
      </c>
      <c r="B218" s="179" t="s">
        <v>31678</v>
      </c>
      <c r="C218" s="118" t="s">
        <v>31666</v>
      </c>
      <c r="D218" s="7" t="s">
        <v>12822</v>
      </c>
      <c r="E218" s="260">
        <v>3</v>
      </c>
      <c r="F218" s="11"/>
      <c r="G218" s="93"/>
      <c r="H218" s="93">
        <v>0.18398399940000004</v>
      </c>
    </row>
    <row r="219" spans="1:8" s="251" customFormat="1">
      <c r="A219" s="8" t="s">
        <v>24766</v>
      </c>
      <c r="B219" s="179" t="s">
        <v>31680</v>
      </c>
      <c r="C219" s="119" t="s">
        <v>31681</v>
      </c>
      <c r="D219" s="252" t="s">
        <v>12825</v>
      </c>
      <c r="E219" s="260">
        <v>1</v>
      </c>
      <c r="F219" s="11"/>
      <c r="G219" s="93"/>
      <c r="H219" s="93">
        <v>0.18398399940000004</v>
      </c>
    </row>
    <row r="220" spans="1:8">
      <c r="A220" s="8" t="s">
        <v>24768</v>
      </c>
      <c r="B220" s="179" t="s">
        <v>31683</v>
      </c>
      <c r="C220" s="118" t="s">
        <v>30727</v>
      </c>
      <c r="D220" s="7" t="s">
        <v>12823</v>
      </c>
      <c r="E220" s="260">
        <v>1</v>
      </c>
      <c r="F220" s="11"/>
      <c r="G220" s="93"/>
      <c r="H220" s="93">
        <v>0.20442666600000006</v>
      </c>
    </row>
    <row r="221" spans="1:8">
      <c r="A221" s="8" t="s">
        <v>24770</v>
      </c>
      <c r="B221" s="179" t="s">
        <v>31685</v>
      </c>
      <c r="C221" s="278" t="s">
        <v>19889</v>
      </c>
      <c r="D221" s="7" t="s">
        <v>9705</v>
      </c>
      <c r="E221" s="260">
        <v>1</v>
      </c>
      <c r="F221" s="11"/>
      <c r="G221" s="93"/>
      <c r="H221" s="93">
        <v>9.4036266359999985</v>
      </c>
    </row>
    <row r="222" spans="1:8">
      <c r="A222" s="8" t="s">
        <v>24772</v>
      </c>
      <c r="B222" s="179" t="s">
        <v>31687</v>
      </c>
      <c r="C222" s="118" t="s">
        <v>31688</v>
      </c>
      <c r="D222" s="7" t="s">
        <v>29268</v>
      </c>
      <c r="E222" s="260">
        <v>3</v>
      </c>
      <c r="F222" s="11" t="s">
        <v>31689</v>
      </c>
      <c r="G222" s="93"/>
      <c r="H222" s="93">
        <v>91.991999700000022</v>
      </c>
    </row>
    <row r="223" spans="1:8">
      <c r="A223" s="8" t="s">
        <v>24774</v>
      </c>
      <c r="B223" s="179" t="s">
        <v>31691</v>
      </c>
      <c r="C223" s="118" t="s">
        <v>31692</v>
      </c>
      <c r="D223" s="7" t="s">
        <v>29268</v>
      </c>
      <c r="E223" s="260">
        <v>1</v>
      </c>
      <c r="F223" s="11" t="s">
        <v>31693</v>
      </c>
      <c r="G223" s="93"/>
      <c r="H223" s="93">
        <v>75.637866420000009</v>
      </c>
    </row>
    <row r="224" spans="1:8">
      <c r="A224" s="8" t="s">
        <v>24776</v>
      </c>
      <c r="B224" s="179" t="s">
        <v>31695</v>
      </c>
      <c r="C224" s="118" t="s">
        <v>32929</v>
      </c>
      <c r="D224" s="7" t="s">
        <v>28562</v>
      </c>
      <c r="E224" s="260">
        <v>1</v>
      </c>
      <c r="F224" s="370" t="s">
        <v>31696</v>
      </c>
      <c r="G224" s="93"/>
      <c r="H224" s="93">
        <v>177.85119942000003</v>
      </c>
    </row>
    <row r="225" spans="1:8" s="251" customFormat="1">
      <c r="A225" s="8" t="s">
        <v>24778</v>
      </c>
      <c r="B225" s="179" t="s">
        <v>31698</v>
      </c>
      <c r="C225" s="119" t="s">
        <v>31681</v>
      </c>
      <c r="D225" s="252" t="s">
        <v>12825</v>
      </c>
      <c r="E225" s="260">
        <v>1</v>
      </c>
      <c r="F225" s="11"/>
      <c r="G225" s="93"/>
      <c r="H225" s="93">
        <v>0.18398399940000004</v>
      </c>
    </row>
    <row r="226" spans="1:8">
      <c r="A226" s="8" t="s">
        <v>24780</v>
      </c>
      <c r="B226" s="179" t="s">
        <v>31700</v>
      </c>
      <c r="C226" s="118" t="s">
        <v>31701</v>
      </c>
      <c r="D226" s="254" t="s">
        <v>18312</v>
      </c>
      <c r="E226" s="260">
        <v>2</v>
      </c>
      <c r="F226" s="11" t="s">
        <v>31702</v>
      </c>
      <c r="G226" s="93"/>
      <c r="H226" s="93">
        <v>275.97599909999997</v>
      </c>
    </row>
    <row r="227" spans="1:8">
      <c r="A227" s="8" t="s">
        <v>24782</v>
      </c>
      <c r="B227" s="179" t="s">
        <v>31704</v>
      </c>
      <c r="C227" s="118" t="s">
        <v>30727</v>
      </c>
      <c r="D227" s="7" t="s">
        <v>12823</v>
      </c>
      <c r="E227" s="260">
        <v>1</v>
      </c>
      <c r="F227" s="11"/>
      <c r="G227" s="93"/>
      <c r="H227" s="93">
        <v>0.18398399940000004</v>
      </c>
    </row>
    <row r="228" spans="1:8">
      <c r="A228" s="8" t="s">
        <v>24786</v>
      </c>
      <c r="B228" s="179" t="s">
        <v>31706</v>
      </c>
      <c r="C228" s="118" t="s">
        <v>31707</v>
      </c>
      <c r="D228" s="7" t="s">
        <v>28562</v>
      </c>
      <c r="E228" s="260">
        <v>1</v>
      </c>
      <c r="F228" s="11" t="s">
        <v>31696</v>
      </c>
      <c r="G228" s="93"/>
      <c r="H228" s="93">
        <v>177.85119942000003</v>
      </c>
    </row>
    <row r="229" spans="1:8" s="249" customFormat="1">
      <c r="A229" s="8" t="s">
        <v>24788</v>
      </c>
      <c r="B229" s="179" t="s">
        <v>31709</v>
      </c>
      <c r="C229" s="118" t="s">
        <v>31692</v>
      </c>
      <c r="D229" s="7" t="s">
        <v>29268</v>
      </c>
      <c r="E229" s="260">
        <v>1</v>
      </c>
      <c r="F229" s="11" t="s">
        <v>31693</v>
      </c>
      <c r="G229" s="93"/>
      <c r="H229" s="93">
        <v>75.637866420000009</v>
      </c>
    </row>
    <row r="230" spans="1:8">
      <c r="A230" s="8" t="s">
        <v>24792</v>
      </c>
      <c r="B230" s="179" t="s">
        <v>24548</v>
      </c>
      <c r="C230" s="278" t="s">
        <v>19889</v>
      </c>
      <c r="D230" s="7" t="s">
        <v>12747</v>
      </c>
      <c r="E230" s="260">
        <v>1</v>
      </c>
      <c r="F230" s="372"/>
      <c r="G230" s="93"/>
      <c r="H230" s="93">
        <v>9.4036266359999985</v>
      </c>
    </row>
    <row r="231" spans="1:8">
      <c r="A231" s="8" t="s">
        <v>24796</v>
      </c>
      <c r="B231" s="179" t="s">
        <v>24550</v>
      </c>
      <c r="C231" s="118" t="s">
        <v>24551</v>
      </c>
      <c r="D231" s="7" t="s">
        <v>14481</v>
      </c>
      <c r="E231" s="260">
        <v>1</v>
      </c>
      <c r="F231" s="372"/>
      <c r="G231" s="93"/>
      <c r="H231" s="93">
        <v>468.13706514000017</v>
      </c>
    </row>
    <row r="232" spans="1:8">
      <c r="A232" s="8" t="s">
        <v>24800</v>
      </c>
      <c r="B232" s="179" t="s">
        <v>24553</v>
      </c>
      <c r="C232" s="118" t="s">
        <v>24554</v>
      </c>
      <c r="D232" s="7" t="s">
        <v>12828</v>
      </c>
      <c r="E232" s="260">
        <v>1</v>
      </c>
      <c r="F232" s="372" t="s">
        <v>24555</v>
      </c>
      <c r="G232" s="93"/>
      <c r="H232" s="93">
        <v>2154.6570596400002</v>
      </c>
    </row>
    <row r="233" spans="1:8">
      <c r="A233" s="8" t="s">
        <v>24802</v>
      </c>
      <c r="B233" s="179" t="s">
        <v>24557</v>
      </c>
      <c r="C233" s="118" t="s">
        <v>24558</v>
      </c>
      <c r="D233" s="7" t="s">
        <v>29121</v>
      </c>
      <c r="E233" s="260">
        <v>2</v>
      </c>
      <c r="F233" s="372" t="s">
        <v>31649</v>
      </c>
      <c r="G233" s="93"/>
      <c r="H233" s="93">
        <v>265.75466580000005</v>
      </c>
    </row>
    <row r="234" spans="1:8">
      <c r="A234" s="8" t="s">
        <v>24804</v>
      </c>
      <c r="B234" s="179" t="s">
        <v>24560</v>
      </c>
      <c r="C234" s="118" t="s">
        <v>24561</v>
      </c>
      <c r="D234" s="7" t="s">
        <v>29121</v>
      </c>
      <c r="E234" s="260">
        <v>2</v>
      </c>
      <c r="F234" s="372" t="s">
        <v>24562</v>
      </c>
      <c r="G234" s="93"/>
      <c r="H234" s="93">
        <v>245.31199920000003</v>
      </c>
    </row>
    <row r="235" spans="1:8">
      <c r="A235" s="8" t="s">
        <v>24806</v>
      </c>
      <c r="B235" s="179" t="s">
        <v>24564</v>
      </c>
      <c r="C235" s="118" t="s">
        <v>24565</v>
      </c>
      <c r="D235" s="7" t="s">
        <v>9537</v>
      </c>
      <c r="E235" s="260">
        <v>2</v>
      </c>
      <c r="F235" s="372"/>
      <c r="G235" s="93"/>
      <c r="H235" s="93">
        <v>2.6984319912000005</v>
      </c>
    </row>
    <row r="236" spans="1:8">
      <c r="A236" s="8" t="s">
        <v>24808</v>
      </c>
      <c r="B236" s="179" t="s">
        <v>24567</v>
      </c>
      <c r="C236" s="118" t="s">
        <v>24568</v>
      </c>
      <c r="D236" s="7" t="s">
        <v>28564</v>
      </c>
      <c r="E236" s="260">
        <v>1</v>
      </c>
      <c r="F236" s="373" t="s">
        <v>24569</v>
      </c>
      <c r="G236" s="93"/>
      <c r="H236" s="93">
        <v>333.21546558000006</v>
      </c>
    </row>
    <row r="237" spans="1:8">
      <c r="A237" s="8" t="s">
        <v>24811</v>
      </c>
      <c r="B237" s="179" t="s">
        <v>24571</v>
      </c>
      <c r="C237" s="118" t="s">
        <v>24572</v>
      </c>
      <c r="D237" s="7" t="s">
        <v>9538</v>
      </c>
      <c r="E237" s="260">
        <v>1</v>
      </c>
      <c r="F237" s="373" t="s">
        <v>24573</v>
      </c>
      <c r="G237" s="93"/>
      <c r="H237" s="93">
        <v>83.814933060000016</v>
      </c>
    </row>
    <row r="238" spans="1:8">
      <c r="A238" s="8" t="s">
        <v>24813</v>
      </c>
      <c r="B238" s="179" t="s">
        <v>24575</v>
      </c>
      <c r="C238" s="118" t="s">
        <v>33205</v>
      </c>
      <c r="D238" s="7" t="s">
        <v>28561</v>
      </c>
      <c r="E238" s="260">
        <v>2</v>
      </c>
      <c r="F238" s="372"/>
      <c r="G238" s="93"/>
      <c r="H238" s="93">
        <v>0.14309866620000003</v>
      </c>
    </row>
    <row r="239" spans="1:8">
      <c r="A239" s="8" t="s">
        <v>24815</v>
      </c>
      <c r="B239" s="179" t="s">
        <v>24577</v>
      </c>
      <c r="C239" s="118" t="s">
        <v>24578</v>
      </c>
      <c r="D239" s="7" t="s">
        <v>28554</v>
      </c>
      <c r="E239" s="260">
        <v>2</v>
      </c>
      <c r="F239" s="372"/>
      <c r="G239" s="93"/>
      <c r="H239" s="93">
        <v>1.226559996</v>
      </c>
    </row>
    <row r="240" spans="1:8">
      <c r="A240" s="366" t="s">
        <v>9764</v>
      </c>
      <c r="B240" s="366"/>
      <c r="C240" s="366"/>
      <c r="D240" s="367"/>
      <c r="E240" s="367"/>
      <c r="F240" s="367"/>
      <c r="G240" s="367"/>
      <c r="H240" s="367"/>
    </row>
    <row r="241" spans="1:8">
      <c r="A241" s="360" t="s">
        <v>335</v>
      </c>
      <c r="B241" s="360"/>
      <c r="C241" s="360"/>
      <c r="D241" s="360"/>
      <c r="E241" s="360"/>
      <c r="F241" s="360"/>
      <c r="G241" s="360"/>
      <c r="H241" s="360"/>
    </row>
    <row r="242" spans="1:8" s="249" customFormat="1">
      <c r="A242" s="8" t="s">
        <v>24817</v>
      </c>
      <c r="B242" s="256" t="s">
        <v>24580</v>
      </c>
      <c r="C242" s="168" t="s">
        <v>24581</v>
      </c>
      <c r="D242" s="7" t="s">
        <v>337</v>
      </c>
      <c r="E242" s="203">
        <v>1</v>
      </c>
      <c r="F242" s="259"/>
      <c r="G242" s="361"/>
      <c r="H242" s="361">
        <v>12041.139480731999</v>
      </c>
    </row>
    <row r="243" spans="1:8" s="249" customFormat="1">
      <c r="A243" s="8" t="s">
        <v>24819</v>
      </c>
      <c r="B243" s="256" t="s">
        <v>24583</v>
      </c>
      <c r="C243" s="168" t="s">
        <v>19851</v>
      </c>
      <c r="D243" s="7" t="s">
        <v>339</v>
      </c>
      <c r="E243" s="203">
        <v>1</v>
      </c>
      <c r="F243" s="259"/>
      <c r="G243" s="361"/>
      <c r="H243" s="361">
        <v>15533.769069342003</v>
      </c>
    </row>
    <row r="244" spans="1:8" s="249" customFormat="1">
      <c r="A244" s="8" t="s">
        <v>24821</v>
      </c>
      <c r="B244" s="256" t="s">
        <v>24585</v>
      </c>
      <c r="C244" s="168" t="s">
        <v>19854</v>
      </c>
      <c r="D244" s="7" t="s">
        <v>9689</v>
      </c>
      <c r="E244" s="203">
        <v>1</v>
      </c>
      <c r="F244" s="259"/>
      <c r="G244" s="361"/>
      <c r="H244" s="361">
        <v>15533.769069342003</v>
      </c>
    </row>
    <row r="245" spans="1:8" s="249" customFormat="1">
      <c r="A245" s="8" t="s">
        <v>24823</v>
      </c>
      <c r="B245" s="256" t="s">
        <v>24587</v>
      </c>
      <c r="C245" s="168" t="s">
        <v>32930</v>
      </c>
      <c r="D245" s="7" t="s">
        <v>9691</v>
      </c>
      <c r="E245" s="203">
        <v>1</v>
      </c>
      <c r="F245" s="259" t="s">
        <v>19857</v>
      </c>
      <c r="G245" s="361"/>
      <c r="H245" s="361">
        <v>1328.7733290000001</v>
      </c>
    </row>
    <row r="246" spans="1:8" s="249" customFormat="1">
      <c r="A246" s="8" t="s">
        <v>24826</v>
      </c>
      <c r="B246" s="256" t="s">
        <v>24589</v>
      </c>
      <c r="C246" s="168" t="s">
        <v>19860</v>
      </c>
      <c r="D246" s="7" t="s">
        <v>9693</v>
      </c>
      <c r="E246" s="203">
        <v>1</v>
      </c>
      <c r="F246" s="259"/>
      <c r="G246" s="361"/>
      <c r="H246" s="361">
        <v>6863.6048682833989</v>
      </c>
    </row>
    <row r="247" spans="1:8" s="249" customFormat="1">
      <c r="A247" s="8" t="s">
        <v>24828</v>
      </c>
      <c r="B247" s="256" t="s">
        <v>24591</v>
      </c>
      <c r="C247" s="168" t="s">
        <v>19863</v>
      </c>
      <c r="D247" s="7" t="s">
        <v>21333</v>
      </c>
      <c r="E247" s="203">
        <v>2</v>
      </c>
      <c r="F247" s="259" t="s">
        <v>19864</v>
      </c>
      <c r="G247" s="361"/>
      <c r="H247" s="361">
        <v>470.18133180000012</v>
      </c>
    </row>
    <row r="248" spans="1:8" s="249" customFormat="1">
      <c r="A248" s="8" t="s">
        <v>24830</v>
      </c>
      <c r="B248" s="256" t="s">
        <v>24593</v>
      </c>
      <c r="C248" s="168" t="s">
        <v>23276</v>
      </c>
      <c r="D248" s="7" t="s">
        <v>251</v>
      </c>
      <c r="E248" s="203">
        <v>8</v>
      </c>
      <c r="F248" s="259"/>
      <c r="G248" s="361"/>
      <c r="H248" s="361">
        <v>0.18398399940000004</v>
      </c>
    </row>
    <row r="249" spans="1:8" s="249" customFormat="1">
      <c r="A249" s="8" t="s">
        <v>24832</v>
      </c>
      <c r="B249" s="256" t="s">
        <v>24595</v>
      </c>
      <c r="C249" s="168" t="s">
        <v>24596</v>
      </c>
      <c r="D249" s="7" t="s">
        <v>9695</v>
      </c>
      <c r="E249" s="203">
        <v>8</v>
      </c>
      <c r="F249" s="259"/>
      <c r="G249" s="361"/>
      <c r="H249" s="361">
        <v>8.7903466380000008</v>
      </c>
    </row>
    <row r="250" spans="1:8" s="249" customFormat="1">
      <c r="A250" s="360" t="s">
        <v>9696</v>
      </c>
      <c r="B250" s="360"/>
      <c r="C250" s="360"/>
      <c r="D250" s="360"/>
      <c r="E250" s="360"/>
      <c r="F250" s="360"/>
      <c r="G250" s="360"/>
      <c r="H250" s="360"/>
    </row>
    <row r="251" spans="1:8" s="249" customFormat="1">
      <c r="A251" s="8" t="s">
        <v>24834</v>
      </c>
      <c r="B251" s="256" t="s">
        <v>24598</v>
      </c>
      <c r="C251" s="168" t="s">
        <v>32926</v>
      </c>
      <c r="D251" s="7" t="s">
        <v>12806</v>
      </c>
      <c r="E251" s="203">
        <v>1</v>
      </c>
      <c r="F251" s="259" t="s">
        <v>19871</v>
      </c>
      <c r="G251" s="361"/>
      <c r="H251" s="361">
        <v>7665.9999750000015</v>
      </c>
    </row>
    <row r="252" spans="1:8" s="249" customFormat="1">
      <c r="A252" s="8" t="s">
        <v>24836</v>
      </c>
      <c r="B252" s="256" t="s">
        <v>24600</v>
      </c>
      <c r="C252" s="168" t="s">
        <v>24601</v>
      </c>
      <c r="D252" s="7" t="s">
        <v>9699</v>
      </c>
      <c r="E252" s="203">
        <v>1</v>
      </c>
      <c r="F252" s="259" t="s">
        <v>24602</v>
      </c>
      <c r="G252" s="361"/>
      <c r="H252" s="361">
        <v>1553.6426616000003</v>
      </c>
    </row>
    <row r="253" spans="1:8" s="249" customFormat="1">
      <c r="A253" s="8" t="s">
        <v>24838</v>
      </c>
      <c r="B253" s="256" t="s">
        <v>24604</v>
      </c>
      <c r="C253" s="168" t="s">
        <v>24605</v>
      </c>
      <c r="D253" s="7" t="s">
        <v>9704</v>
      </c>
      <c r="E253" s="203">
        <v>4</v>
      </c>
      <c r="F253" s="259" t="s">
        <v>19886</v>
      </c>
      <c r="G253" s="361"/>
      <c r="H253" s="361">
        <v>167.62986612000003</v>
      </c>
    </row>
    <row r="254" spans="1:8" s="249" customFormat="1">
      <c r="A254" s="8" t="s">
        <v>24840</v>
      </c>
      <c r="B254" s="256" t="s">
        <v>24607</v>
      </c>
      <c r="C254" s="168" t="s">
        <v>24608</v>
      </c>
      <c r="D254" s="7" t="s">
        <v>9765</v>
      </c>
      <c r="E254" s="203">
        <v>1</v>
      </c>
      <c r="F254" s="259" t="s">
        <v>24609</v>
      </c>
      <c r="G254" s="361"/>
      <c r="H254" s="361">
        <v>194.20533270000004</v>
      </c>
    </row>
    <row r="255" spans="1:8" s="249" customFormat="1">
      <c r="A255" s="8" t="s">
        <v>24842</v>
      </c>
      <c r="B255" s="256" t="s">
        <v>24611</v>
      </c>
      <c r="C255" s="168" t="s">
        <v>24612</v>
      </c>
      <c r="D255" s="7" t="s">
        <v>9705</v>
      </c>
      <c r="E255" s="203">
        <v>2</v>
      </c>
      <c r="F255" s="7"/>
      <c r="G255" s="361"/>
      <c r="H255" s="361">
        <v>9.4036266359999985</v>
      </c>
    </row>
    <row r="256" spans="1:8" s="249" customFormat="1">
      <c r="A256" s="8" t="s">
        <v>24844</v>
      </c>
      <c r="B256" s="256" t="s">
        <v>24614</v>
      </c>
      <c r="C256" s="168" t="s">
        <v>24615</v>
      </c>
      <c r="D256" s="7" t="s">
        <v>9708</v>
      </c>
      <c r="E256" s="203">
        <v>2</v>
      </c>
      <c r="F256" s="7"/>
      <c r="G256" s="361"/>
      <c r="H256" s="361">
        <v>9.8124799679999999</v>
      </c>
    </row>
    <row r="257" spans="1:8" s="249" customFormat="1">
      <c r="A257" s="8" t="s">
        <v>24846</v>
      </c>
      <c r="B257" s="256" t="s">
        <v>24617</v>
      </c>
      <c r="C257" s="168" t="s">
        <v>24618</v>
      </c>
      <c r="D257" s="7" t="s">
        <v>9709</v>
      </c>
      <c r="E257" s="203">
        <v>2</v>
      </c>
      <c r="F257" s="7"/>
      <c r="G257" s="361"/>
      <c r="H257" s="361">
        <v>1.226559996</v>
      </c>
    </row>
    <row r="258" spans="1:8" s="249" customFormat="1">
      <c r="A258" s="8" t="s">
        <v>24848</v>
      </c>
      <c r="B258" s="256" t="s">
        <v>24620</v>
      </c>
      <c r="C258" s="168" t="s">
        <v>24621</v>
      </c>
      <c r="D258" s="7" t="s">
        <v>9766</v>
      </c>
      <c r="E258" s="203">
        <v>4</v>
      </c>
      <c r="F258" s="7"/>
      <c r="G258" s="361"/>
      <c r="H258" s="361">
        <v>9.8124799679999999</v>
      </c>
    </row>
    <row r="259" spans="1:8" s="249" customFormat="1">
      <c r="A259" s="8" t="s">
        <v>24850</v>
      </c>
      <c r="B259" s="256" t="s">
        <v>24623</v>
      </c>
      <c r="C259" s="168" t="s">
        <v>19868</v>
      </c>
      <c r="D259" s="7" t="s">
        <v>9695</v>
      </c>
      <c r="E259" s="203">
        <v>2</v>
      </c>
      <c r="F259" s="7"/>
      <c r="G259" s="361"/>
      <c r="H259" s="361">
        <v>9.8124799679999999</v>
      </c>
    </row>
    <row r="260" spans="1:8" s="249" customFormat="1">
      <c r="A260" s="8" t="s">
        <v>24852</v>
      </c>
      <c r="B260" s="256" t="s">
        <v>24625</v>
      </c>
      <c r="C260" s="168" t="s">
        <v>23276</v>
      </c>
      <c r="D260" s="7" t="s">
        <v>251</v>
      </c>
      <c r="E260" s="203">
        <v>8</v>
      </c>
      <c r="F260" s="7"/>
      <c r="G260" s="361"/>
      <c r="H260" s="361">
        <v>0.61327999799999999</v>
      </c>
    </row>
    <row r="261" spans="1:8" s="249" customFormat="1">
      <c r="A261" s="8" t="s">
        <v>24854</v>
      </c>
      <c r="B261" s="256" t="s">
        <v>24627</v>
      </c>
      <c r="C261" s="168" t="s">
        <v>12707</v>
      </c>
      <c r="D261" s="7" t="s">
        <v>9767</v>
      </c>
      <c r="E261" s="203">
        <v>2</v>
      </c>
      <c r="F261" s="7"/>
      <c r="G261" s="361"/>
      <c r="H261" s="361">
        <v>7.3593599760000012</v>
      </c>
    </row>
    <row r="262" spans="1:8" s="249" customFormat="1">
      <c r="A262" s="360" t="s">
        <v>9710</v>
      </c>
      <c r="B262" s="360"/>
      <c r="C262" s="360"/>
      <c r="D262" s="360"/>
      <c r="E262" s="360"/>
      <c r="F262" s="360"/>
      <c r="G262" s="360"/>
      <c r="H262" s="360"/>
    </row>
    <row r="263" spans="1:8" s="249" customFormat="1">
      <c r="A263" s="8" t="s">
        <v>24856</v>
      </c>
      <c r="B263" s="256" t="s">
        <v>24629</v>
      </c>
      <c r="C263" s="168" t="s">
        <v>30703</v>
      </c>
      <c r="D263" s="7" t="s">
        <v>9712</v>
      </c>
      <c r="E263" s="203">
        <v>1</v>
      </c>
      <c r="F263" s="259" t="s">
        <v>30704</v>
      </c>
      <c r="G263" s="361"/>
      <c r="H263" s="361">
        <v>1876.6367938800001</v>
      </c>
    </row>
    <row r="264" spans="1:8" s="249" customFormat="1">
      <c r="A264" s="8" t="s">
        <v>24857</v>
      </c>
      <c r="B264" s="256" t="s">
        <v>24631</v>
      </c>
      <c r="C264" s="168" t="s">
        <v>32927</v>
      </c>
      <c r="D264" s="7" t="s">
        <v>9714</v>
      </c>
      <c r="E264" s="203">
        <v>1</v>
      </c>
      <c r="F264" s="259"/>
      <c r="G264" s="361"/>
      <c r="H264" s="361">
        <v>11615.093866121399</v>
      </c>
    </row>
    <row r="265" spans="1:8" s="249" customFormat="1">
      <c r="A265" s="8" t="s">
        <v>24859</v>
      </c>
      <c r="B265" s="256" t="s">
        <v>24633</v>
      </c>
      <c r="C265" s="168" t="s">
        <v>30709</v>
      </c>
      <c r="D265" s="7" t="s">
        <v>9716</v>
      </c>
      <c r="E265" s="203">
        <v>1</v>
      </c>
      <c r="F265" s="259" t="s">
        <v>30710</v>
      </c>
      <c r="G265" s="361"/>
      <c r="H265" s="361">
        <v>1688.0395140000001</v>
      </c>
    </row>
    <row r="266" spans="1:8" s="249" customFormat="1">
      <c r="A266" s="8" t="s">
        <v>24861</v>
      </c>
      <c r="B266" s="256" t="s">
        <v>24635</v>
      </c>
      <c r="C266" s="168" t="s">
        <v>30713</v>
      </c>
      <c r="D266" s="7" t="s">
        <v>9718</v>
      </c>
      <c r="E266" s="203">
        <v>1</v>
      </c>
      <c r="F266" s="259" t="s">
        <v>30714</v>
      </c>
      <c r="G266" s="361"/>
      <c r="H266" s="361">
        <v>302.55146568000004</v>
      </c>
    </row>
    <row r="267" spans="1:8" s="249" customFormat="1">
      <c r="A267" s="8" t="s">
        <v>24862</v>
      </c>
      <c r="B267" s="256" t="s">
        <v>24637</v>
      </c>
      <c r="C267" s="168" t="s">
        <v>29224</v>
      </c>
      <c r="D267" s="7" t="s">
        <v>9705</v>
      </c>
      <c r="E267" s="203">
        <v>2</v>
      </c>
      <c r="F267" s="259"/>
      <c r="G267" s="361"/>
      <c r="H267" s="361">
        <v>9.4036266359999985</v>
      </c>
    </row>
    <row r="268" spans="1:8" s="249" customFormat="1">
      <c r="A268" s="8" t="s">
        <v>24864</v>
      </c>
      <c r="B268" s="256" t="s">
        <v>24639</v>
      </c>
      <c r="C268" s="168" t="s">
        <v>30719</v>
      </c>
      <c r="D268" s="7" t="s">
        <v>9721</v>
      </c>
      <c r="E268" s="203">
        <v>2</v>
      </c>
      <c r="F268" s="259" t="s">
        <v>30720</v>
      </c>
      <c r="G268" s="361"/>
      <c r="H268" s="361">
        <v>245.31199920000003</v>
      </c>
    </row>
    <row r="269" spans="1:8" s="249" customFormat="1">
      <c r="A269" s="8" t="s">
        <v>24866</v>
      </c>
      <c r="B269" s="256" t="s">
        <v>24641</v>
      </c>
      <c r="C269" s="168" t="s">
        <v>30723</v>
      </c>
      <c r="D269" s="7" t="s">
        <v>9723</v>
      </c>
      <c r="E269" s="203">
        <v>1</v>
      </c>
      <c r="F269" s="259" t="s">
        <v>30724</v>
      </c>
      <c r="G269" s="361"/>
      <c r="H269" s="361">
        <v>85.859199720000007</v>
      </c>
    </row>
    <row r="270" spans="1:8" s="249" customFormat="1">
      <c r="A270" s="8" t="s">
        <v>24868</v>
      </c>
      <c r="B270" s="256" t="s">
        <v>24643</v>
      </c>
      <c r="C270" s="168" t="s">
        <v>30727</v>
      </c>
      <c r="D270" s="7" t="s">
        <v>9725</v>
      </c>
      <c r="E270" s="203">
        <v>8</v>
      </c>
      <c r="F270" s="259"/>
      <c r="G270" s="361"/>
      <c r="H270" s="361">
        <v>4.0885333200000007</v>
      </c>
    </row>
    <row r="271" spans="1:8" s="249" customFormat="1">
      <c r="A271" s="8" t="s">
        <v>24870</v>
      </c>
      <c r="B271" s="256" t="s">
        <v>24645</v>
      </c>
      <c r="C271" s="168"/>
      <c r="D271" s="7" t="s">
        <v>29491</v>
      </c>
      <c r="E271" s="203">
        <v>9</v>
      </c>
      <c r="F271" s="259"/>
      <c r="G271" s="361"/>
      <c r="H271" s="361">
        <v>0.18398399940000004</v>
      </c>
    </row>
    <row r="272" spans="1:8" s="249" customFormat="1">
      <c r="A272" s="8" t="s">
        <v>24872</v>
      </c>
      <c r="B272" s="256" t="s">
        <v>24647</v>
      </c>
      <c r="C272" s="278" t="s">
        <v>28476</v>
      </c>
      <c r="D272" s="254" t="s">
        <v>9727</v>
      </c>
      <c r="E272" s="203">
        <v>10</v>
      </c>
      <c r="F272" s="259"/>
      <c r="G272" s="361"/>
      <c r="H272" s="361">
        <v>2.6984319912000005</v>
      </c>
    </row>
    <row r="273" spans="1:8" s="249" customFormat="1">
      <c r="A273" s="8" t="s">
        <v>24874</v>
      </c>
      <c r="B273" s="256" t="s">
        <v>24649</v>
      </c>
      <c r="C273" s="168" t="s">
        <v>33194</v>
      </c>
      <c r="D273" s="7" t="s">
        <v>312</v>
      </c>
      <c r="E273" s="203">
        <v>10</v>
      </c>
      <c r="F273" s="259"/>
      <c r="G273" s="361"/>
      <c r="H273" s="361">
        <v>0.16354133280000005</v>
      </c>
    </row>
    <row r="274" spans="1:8" s="249" customFormat="1">
      <c r="A274" s="360" t="s">
        <v>9728</v>
      </c>
      <c r="B274" s="360"/>
      <c r="C274" s="360"/>
      <c r="D274" s="360"/>
      <c r="E274" s="360"/>
      <c r="F274" s="360"/>
      <c r="G274" s="360"/>
      <c r="H274" s="360"/>
    </row>
    <row r="275" spans="1:8" s="249" customFormat="1">
      <c r="A275" s="8" t="s">
        <v>24876</v>
      </c>
      <c r="B275" s="256" t="s">
        <v>24651</v>
      </c>
      <c r="C275" s="168" t="s">
        <v>30736</v>
      </c>
      <c r="D275" s="7" t="s">
        <v>9730</v>
      </c>
      <c r="E275" s="203">
        <v>1</v>
      </c>
      <c r="F275" s="259" t="s">
        <v>30704</v>
      </c>
      <c r="G275" s="361"/>
      <c r="H275" s="361">
        <v>1876.6367938800001</v>
      </c>
    </row>
    <row r="276" spans="1:8" s="249" customFormat="1">
      <c r="A276" s="8" t="s">
        <v>24877</v>
      </c>
      <c r="B276" s="256" t="s">
        <v>24653</v>
      </c>
      <c r="C276" s="168" t="s">
        <v>32927</v>
      </c>
      <c r="D276" s="7" t="s">
        <v>9714</v>
      </c>
      <c r="E276" s="203">
        <v>1</v>
      </c>
      <c r="F276" s="259"/>
      <c r="G276" s="361"/>
      <c r="H276" s="361">
        <v>11615.093866121399</v>
      </c>
    </row>
    <row r="277" spans="1:8" s="249" customFormat="1">
      <c r="A277" s="8" t="s">
        <v>24879</v>
      </c>
      <c r="B277" s="256" t="s">
        <v>24655</v>
      </c>
      <c r="C277" s="168" t="s">
        <v>30709</v>
      </c>
      <c r="D277" s="7" t="s">
        <v>9716</v>
      </c>
      <c r="E277" s="203">
        <v>1</v>
      </c>
      <c r="F277" s="259" t="s">
        <v>30710</v>
      </c>
      <c r="G277" s="361"/>
      <c r="H277" s="361">
        <v>1688.0395140000001</v>
      </c>
    </row>
    <row r="278" spans="1:8" s="249" customFormat="1">
      <c r="A278" s="8" t="s">
        <v>24881</v>
      </c>
      <c r="B278" s="256" t="s">
        <v>24657</v>
      </c>
      <c r="C278" s="168" t="s">
        <v>30713</v>
      </c>
      <c r="D278" s="7" t="s">
        <v>9718</v>
      </c>
      <c r="E278" s="203">
        <v>1</v>
      </c>
      <c r="F278" s="259" t="s">
        <v>30714</v>
      </c>
      <c r="G278" s="361"/>
      <c r="H278" s="361">
        <v>302.55146568000004</v>
      </c>
    </row>
    <row r="279" spans="1:8" s="249" customFormat="1">
      <c r="A279" s="8" t="s">
        <v>24882</v>
      </c>
      <c r="B279" s="256" t="s">
        <v>24659</v>
      </c>
      <c r="C279" s="168" t="s">
        <v>29224</v>
      </c>
      <c r="D279" s="7" t="s">
        <v>9705</v>
      </c>
      <c r="E279" s="203">
        <v>2</v>
      </c>
      <c r="F279" s="259"/>
      <c r="G279" s="361"/>
      <c r="H279" s="361">
        <v>9.4036266359999985</v>
      </c>
    </row>
    <row r="280" spans="1:8" s="249" customFormat="1">
      <c r="A280" s="8" t="s">
        <v>24884</v>
      </c>
      <c r="B280" s="256" t="s">
        <v>24661</v>
      </c>
      <c r="C280" s="168" t="s">
        <v>30719</v>
      </c>
      <c r="D280" s="7" t="s">
        <v>9721</v>
      </c>
      <c r="E280" s="203">
        <v>2</v>
      </c>
      <c r="F280" s="259" t="s">
        <v>30720</v>
      </c>
      <c r="G280" s="361"/>
      <c r="H280" s="361">
        <v>245.31199920000003</v>
      </c>
    </row>
    <row r="281" spans="1:8" s="249" customFormat="1">
      <c r="A281" s="8" t="s">
        <v>24885</v>
      </c>
      <c r="B281" s="256" t="s">
        <v>24663</v>
      </c>
      <c r="C281" s="168" t="s">
        <v>30723</v>
      </c>
      <c r="D281" s="7" t="s">
        <v>9723</v>
      </c>
      <c r="E281" s="203">
        <v>1</v>
      </c>
      <c r="F281" s="259" t="s">
        <v>30724</v>
      </c>
      <c r="G281" s="361"/>
      <c r="H281" s="361">
        <v>85.859199720000007</v>
      </c>
    </row>
    <row r="282" spans="1:8" s="249" customFormat="1">
      <c r="A282" s="8" t="s">
        <v>24887</v>
      </c>
      <c r="B282" s="256" t="s">
        <v>24665</v>
      </c>
      <c r="C282" s="168" t="s">
        <v>30727</v>
      </c>
      <c r="D282" s="7" t="s">
        <v>9725</v>
      </c>
      <c r="E282" s="203">
        <v>8</v>
      </c>
      <c r="F282" s="259"/>
      <c r="G282" s="361"/>
      <c r="H282" s="361">
        <v>4.0885333200000007</v>
      </c>
    </row>
    <row r="283" spans="1:8" s="249" customFormat="1">
      <c r="A283" s="8" t="s">
        <v>24890</v>
      </c>
      <c r="B283" s="256" t="s">
        <v>24667</v>
      </c>
      <c r="C283" s="168"/>
      <c r="D283" s="7" t="s">
        <v>29491</v>
      </c>
      <c r="E283" s="203">
        <v>9</v>
      </c>
      <c r="F283" s="259"/>
      <c r="G283" s="361"/>
      <c r="H283" s="361">
        <v>0.18398399940000004</v>
      </c>
    </row>
    <row r="284" spans="1:8" s="249" customFormat="1">
      <c r="A284" s="8" t="s">
        <v>24891</v>
      </c>
      <c r="B284" s="256" t="s">
        <v>24669</v>
      </c>
      <c r="C284" s="168" t="s">
        <v>28476</v>
      </c>
      <c r="D284" s="7" t="s">
        <v>9727</v>
      </c>
      <c r="E284" s="203">
        <v>10</v>
      </c>
      <c r="F284" s="203"/>
      <c r="G284" s="361"/>
      <c r="H284" s="361">
        <v>2.6984319912000005</v>
      </c>
    </row>
    <row r="285" spans="1:8" s="249" customFormat="1">
      <c r="A285" s="8" t="s">
        <v>24892</v>
      </c>
      <c r="B285" s="256" t="s">
        <v>24671</v>
      </c>
      <c r="C285" s="168" t="s">
        <v>33194</v>
      </c>
      <c r="D285" s="7" t="s">
        <v>312</v>
      </c>
      <c r="E285" s="203">
        <v>10</v>
      </c>
      <c r="F285" s="203"/>
      <c r="G285" s="361"/>
      <c r="H285" s="361">
        <v>0.16354133280000005</v>
      </c>
    </row>
    <row r="286" spans="1:8" s="249" customFormat="1">
      <c r="A286" s="360" t="s">
        <v>9739</v>
      </c>
      <c r="B286" s="360"/>
      <c r="C286" s="360"/>
      <c r="D286" s="360"/>
      <c r="E286" s="360"/>
      <c r="F286" s="360"/>
      <c r="G286" s="360"/>
      <c r="H286" s="360"/>
    </row>
    <row r="287" spans="1:8" s="249" customFormat="1">
      <c r="A287" s="8" t="s">
        <v>24893</v>
      </c>
      <c r="B287" s="179" t="s">
        <v>24673</v>
      </c>
      <c r="C287" s="278" t="s">
        <v>24674</v>
      </c>
      <c r="D287" s="254" t="s">
        <v>29268</v>
      </c>
      <c r="E287" s="260">
        <v>1</v>
      </c>
      <c r="F287" s="11" t="s">
        <v>24675</v>
      </c>
      <c r="G287" s="361"/>
      <c r="H287" s="361">
        <v>145.14293286</v>
      </c>
    </row>
    <row r="288" spans="1:8" s="249" customFormat="1">
      <c r="A288" s="8" t="s">
        <v>24894</v>
      </c>
      <c r="B288" s="179" t="s">
        <v>24677</v>
      </c>
      <c r="C288" s="168" t="s">
        <v>24678</v>
      </c>
      <c r="D288" s="7" t="s">
        <v>12819</v>
      </c>
      <c r="E288" s="260">
        <v>1</v>
      </c>
      <c r="F288" s="11"/>
      <c r="G288" s="361"/>
      <c r="H288" s="361">
        <v>0.18398399940000004</v>
      </c>
    </row>
    <row r="289" spans="1:8" s="249" customFormat="1">
      <c r="A289" s="8" t="s">
        <v>24895</v>
      </c>
      <c r="B289" s="179" t="s">
        <v>24680</v>
      </c>
      <c r="C289" s="168" t="s">
        <v>24681</v>
      </c>
      <c r="D289" s="7" t="s">
        <v>12820</v>
      </c>
      <c r="E289" s="260">
        <v>1</v>
      </c>
      <c r="F289" s="11" t="s">
        <v>30770</v>
      </c>
      <c r="G289" s="361"/>
      <c r="H289" s="361">
        <v>4.7018133179999992</v>
      </c>
    </row>
    <row r="290" spans="1:8" s="249" customFormat="1">
      <c r="A290" s="8" t="s">
        <v>24896</v>
      </c>
      <c r="B290" s="179" t="s">
        <v>24683</v>
      </c>
      <c r="C290" s="168" t="s">
        <v>31644</v>
      </c>
      <c r="D290" s="7" t="s">
        <v>30548</v>
      </c>
      <c r="E290" s="260">
        <v>1</v>
      </c>
      <c r="F290" s="11" t="s">
        <v>31645</v>
      </c>
      <c r="G290" s="361"/>
      <c r="H290" s="361">
        <v>71.549333100000013</v>
      </c>
    </row>
    <row r="291" spans="1:8" s="249" customFormat="1">
      <c r="A291" s="8" t="s">
        <v>24897</v>
      </c>
      <c r="B291" s="179" t="s">
        <v>24685</v>
      </c>
      <c r="C291" s="168" t="s">
        <v>24686</v>
      </c>
      <c r="D291" s="7" t="s">
        <v>29121</v>
      </c>
      <c r="E291" s="260">
        <v>4</v>
      </c>
      <c r="F291" s="11" t="s">
        <v>31649</v>
      </c>
      <c r="G291" s="361"/>
      <c r="H291" s="361">
        <v>91.991999700000022</v>
      </c>
    </row>
    <row r="292" spans="1:8" s="249" customFormat="1">
      <c r="A292" s="8" t="s">
        <v>24898</v>
      </c>
      <c r="B292" s="179" t="s">
        <v>24688</v>
      </c>
      <c r="C292" s="168" t="s">
        <v>31652</v>
      </c>
      <c r="D292" s="7" t="s">
        <v>28564</v>
      </c>
      <c r="E292" s="260">
        <v>1</v>
      </c>
      <c r="F292" s="11" t="s">
        <v>24689</v>
      </c>
      <c r="G292" s="361"/>
      <c r="H292" s="361">
        <v>288.24159906000006</v>
      </c>
    </row>
    <row r="293" spans="1:8" s="249" customFormat="1">
      <c r="A293" s="8" t="s">
        <v>24899</v>
      </c>
      <c r="B293" s="179" t="s">
        <v>24691</v>
      </c>
      <c r="C293" s="168" t="s">
        <v>24692</v>
      </c>
      <c r="D293" s="7" t="s">
        <v>29121</v>
      </c>
      <c r="E293" s="260">
        <v>4</v>
      </c>
      <c r="F293" s="11" t="s">
        <v>31649</v>
      </c>
      <c r="G293" s="361"/>
      <c r="H293" s="361">
        <v>91.991999700000022</v>
      </c>
    </row>
    <row r="294" spans="1:8" s="249" customFormat="1">
      <c r="A294" s="8" t="s">
        <v>24900</v>
      </c>
      <c r="B294" s="179" t="s">
        <v>24694</v>
      </c>
      <c r="C294" s="278" t="s">
        <v>24695</v>
      </c>
      <c r="D294" s="254" t="s">
        <v>30548</v>
      </c>
      <c r="E294" s="260">
        <v>3</v>
      </c>
      <c r="F294" s="11" t="s">
        <v>31660</v>
      </c>
      <c r="G294" s="361"/>
      <c r="H294" s="361">
        <v>57.239466480000004</v>
      </c>
    </row>
    <row r="295" spans="1:8" s="249" customFormat="1">
      <c r="A295" s="8" t="s">
        <v>24901</v>
      </c>
      <c r="B295" s="179" t="s">
        <v>24697</v>
      </c>
      <c r="C295" s="168" t="s">
        <v>24698</v>
      </c>
      <c r="D295" s="7" t="s">
        <v>12821</v>
      </c>
      <c r="E295" s="260">
        <v>4</v>
      </c>
      <c r="F295" s="11"/>
      <c r="G295" s="361"/>
      <c r="H295" s="361">
        <v>0.40885333200000012</v>
      </c>
    </row>
    <row r="296" spans="1:8" s="249" customFormat="1">
      <c r="A296" s="8" t="s">
        <v>24902</v>
      </c>
      <c r="B296" s="179" t="s">
        <v>24700</v>
      </c>
      <c r="C296" s="168" t="s">
        <v>24701</v>
      </c>
      <c r="D296" s="7" t="s">
        <v>12822</v>
      </c>
      <c r="E296" s="260">
        <v>1</v>
      </c>
      <c r="F296" s="11"/>
      <c r="G296" s="361"/>
      <c r="H296" s="361">
        <v>0.18398399940000004</v>
      </c>
    </row>
    <row r="297" spans="1:8" s="249" customFormat="1">
      <c r="A297" s="8" t="s">
        <v>24903</v>
      </c>
      <c r="B297" s="179" t="s">
        <v>24703</v>
      </c>
      <c r="C297" s="168" t="s">
        <v>24704</v>
      </c>
      <c r="D297" s="7" t="s">
        <v>29268</v>
      </c>
      <c r="E297" s="260">
        <v>1</v>
      </c>
      <c r="F297" s="11" t="s">
        <v>31670</v>
      </c>
      <c r="G297" s="361"/>
      <c r="H297" s="361">
        <v>75.637866420000009</v>
      </c>
    </row>
    <row r="298" spans="1:8" s="249" customFormat="1">
      <c r="A298" s="8" t="s">
        <v>24904</v>
      </c>
      <c r="B298" s="9" t="s">
        <v>9748</v>
      </c>
      <c r="C298" s="168"/>
      <c r="D298" s="7" t="s">
        <v>28564</v>
      </c>
      <c r="E298" s="7"/>
      <c r="F298" s="7"/>
      <c r="G298" s="361"/>
      <c r="H298" s="361">
        <v>288.24159906000006</v>
      </c>
    </row>
    <row r="299" spans="1:8" s="249" customFormat="1">
      <c r="A299" s="8" t="s">
        <v>24906</v>
      </c>
      <c r="B299" s="179" t="s">
        <v>24707</v>
      </c>
      <c r="C299" s="168" t="s">
        <v>30727</v>
      </c>
      <c r="D299" s="7" t="s">
        <v>12823</v>
      </c>
      <c r="E299" s="260">
        <v>1</v>
      </c>
      <c r="F299" s="11"/>
      <c r="G299" s="361"/>
      <c r="H299" s="361">
        <v>0.20442666600000006</v>
      </c>
    </row>
    <row r="300" spans="1:8" s="249" customFormat="1">
      <c r="A300" s="8" t="s">
        <v>24907</v>
      </c>
      <c r="B300" s="179" t="s">
        <v>24709</v>
      </c>
      <c r="C300" s="168" t="s">
        <v>24710</v>
      </c>
      <c r="D300" s="7" t="s">
        <v>12824</v>
      </c>
      <c r="E300" s="260">
        <v>1</v>
      </c>
      <c r="F300" s="11"/>
      <c r="G300" s="361"/>
      <c r="H300" s="361">
        <v>0.18398399940000004</v>
      </c>
    </row>
    <row r="301" spans="1:8" s="249" customFormat="1">
      <c r="A301" s="8" t="s">
        <v>24909</v>
      </c>
      <c r="B301" s="179" t="s">
        <v>24712</v>
      </c>
      <c r="C301" s="168" t="s">
        <v>24678</v>
      </c>
      <c r="D301" s="7" t="s">
        <v>12822</v>
      </c>
      <c r="E301" s="260">
        <v>3</v>
      </c>
      <c r="F301" s="11"/>
      <c r="G301" s="361"/>
      <c r="H301" s="361">
        <v>0.18398399940000004</v>
      </c>
    </row>
    <row r="302" spans="1:8" s="249" customFormat="1">
      <c r="A302" s="8" t="s">
        <v>24910</v>
      </c>
      <c r="B302" s="179" t="s">
        <v>24714</v>
      </c>
      <c r="C302" s="168" t="s">
        <v>31676</v>
      </c>
      <c r="D302" s="7" t="s">
        <v>12825</v>
      </c>
      <c r="E302" s="260">
        <v>1</v>
      </c>
      <c r="F302" s="11"/>
      <c r="G302" s="361"/>
      <c r="H302" s="361">
        <v>0.18398399940000004</v>
      </c>
    </row>
    <row r="303" spans="1:8" s="249" customFormat="1">
      <c r="A303" s="8" t="s">
        <v>24911</v>
      </c>
      <c r="B303" s="179" t="s">
        <v>24716</v>
      </c>
      <c r="C303" s="168" t="s">
        <v>30727</v>
      </c>
      <c r="D303" s="7" t="s">
        <v>12823</v>
      </c>
      <c r="E303" s="260">
        <v>1</v>
      </c>
      <c r="F303" s="11"/>
      <c r="G303" s="361"/>
      <c r="H303" s="361">
        <v>0.20442666600000006</v>
      </c>
    </row>
    <row r="304" spans="1:8" s="249" customFormat="1">
      <c r="A304" s="8" t="s">
        <v>24912</v>
      </c>
      <c r="B304" s="179" t="s">
        <v>24718</v>
      </c>
      <c r="C304" s="168" t="s">
        <v>29224</v>
      </c>
      <c r="D304" s="7" t="s">
        <v>9705</v>
      </c>
      <c r="E304" s="260">
        <v>1</v>
      </c>
      <c r="F304" s="11"/>
      <c r="G304" s="361"/>
      <c r="H304" s="361">
        <v>9.4036266359999985</v>
      </c>
    </row>
    <row r="305" spans="1:8" s="249" customFormat="1">
      <c r="A305" s="8" t="s">
        <v>24913</v>
      </c>
      <c r="B305" s="179" t="s">
        <v>24720</v>
      </c>
      <c r="C305" s="168" t="s">
        <v>24721</v>
      </c>
      <c r="D305" s="7" t="s">
        <v>29268</v>
      </c>
      <c r="E305" s="260">
        <v>3</v>
      </c>
      <c r="F305" s="11" t="s">
        <v>31689</v>
      </c>
      <c r="G305" s="361"/>
      <c r="H305" s="361">
        <v>91.991999700000022</v>
      </c>
    </row>
    <row r="306" spans="1:8" s="249" customFormat="1">
      <c r="A306" s="8" t="s">
        <v>24915</v>
      </c>
      <c r="B306" s="179" t="s">
        <v>24723</v>
      </c>
      <c r="C306" s="168" t="s">
        <v>31692</v>
      </c>
      <c r="D306" s="7" t="s">
        <v>29268</v>
      </c>
      <c r="E306" s="260">
        <v>1</v>
      </c>
      <c r="F306" s="11" t="s">
        <v>31693</v>
      </c>
      <c r="G306" s="361"/>
      <c r="H306" s="361">
        <v>75.637866420000009</v>
      </c>
    </row>
    <row r="307" spans="1:8" s="249" customFormat="1">
      <c r="A307" s="8" t="s">
        <v>24917</v>
      </c>
      <c r="B307" s="179" t="s">
        <v>24725</v>
      </c>
      <c r="C307" s="168" t="s">
        <v>32929</v>
      </c>
      <c r="D307" s="7" t="s">
        <v>28562</v>
      </c>
      <c r="E307" s="260">
        <v>1</v>
      </c>
      <c r="F307" s="11" t="s">
        <v>31696</v>
      </c>
      <c r="G307" s="361"/>
      <c r="H307" s="361">
        <v>177.85119942000003</v>
      </c>
    </row>
    <row r="308" spans="1:8" s="249" customFormat="1">
      <c r="A308" s="8" t="s">
        <v>24918</v>
      </c>
      <c r="B308" s="179" t="s">
        <v>24727</v>
      </c>
      <c r="C308" s="168" t="s">
        <v>31681</v>
      </c>
      <c r="D308" s="7" t="s">
        <v>12825</v>
      </c>
      <c r="E308" s="260">
        <v>1</v>
      </c>
      <c r="F308" s="11"/>
      <c r="G308" s="361"/>
      <c r="H308" s="361">
        <v>0.18398399940000004</v>
      </c>
    </row>
    <row r="309" spans="1:8" s="249" customFormat="1">
      <c r="A309" s="8" t="s">
        <v>24919</v>
      </c>
      <c r="B309" s="179" t="s">
        <v>24729</v>
      </c>
      <c r="C309" s="168" t="s">
        <v>24730</v>
      </c>
      <c r="D309" s="7" t="s">
        <v>18312</v>
      </c>
      <c r="E309" s="260">
        <v>2</v>
      </c>
      <c r="F309" s="11" t="s">
        <v>31702</v>
      </c>
      <c r="G309" s="361"/>
      <c r="H309" s="361">
        <v>275.97599909999997</v>
      </c>
    </row>
    <row r="310" spans="1:8" s="249" customFormat="1">
      <c r="A310" s="8" t="s">
        <v>24920</v>
      </c>
      <c r="B310" s="179" t="s">
        <v>24732</v>
      </c>
      <c r="C310" s="168" t="s">
        <v>30727</v>
      </c>
      <c r="D310" s="7" t="s">
        <v>12823</v>
      </c>
      <c r="E310" s="260">
        <v>1</v>
      </c>
      <c r="F310" s="11"/>
      <c r="G310" s="361"/>
      <c r="H310" s="361">
        <v>0.18398399940000004</v>
      </c>
    </row>
    <row r="311" spans="1:8" s="249" customFormat="1">
      <c r="A311" s="8" t="s">
        <v>24922</v>
      </c>
      <c r="B311" s="179" t="s">
        <v>24734</v>
      </c>
      <c r="C311" s="168" t="s">
        <v>32929</v>
      </c>
      <c r="D311" s="7" t="s">
        <v>28562</v>
      </c>
      <c r="E311" s="260">
        <v>1</v>
      </c>
      <c r="F311" s="11" t="s">
        <v>31696</v>
      </c>
      <c r="G311" s="361"/>
      <c r="H311" s="361">
        <v>177.85119942000003</v>
      </c>
    </row>
    <row r="312" spans="1:8" s="249" customFormat="1">
      <c r="A312" s="8" t="s">
        <v>24923</v>
      </c>
      <c r="B312" s="179" t="s">
        <v>24736</v>
      </c>
      <c r="C312" s="168" t="s">
        <v>31692</v>
      </c>
      <c r="D312" s="7" t="s">
        <v>29268</v>
      </c>
      <c r="E312" s="260">
        <v>1</v>
      </c>
      <c r="F312" s="11" t="s">
        <v>31693</v>
      </c>
      <c r="G312" s="361"/>
      <c r="H312" s="361">
        <v>75.637866420000009</v>
      </c>
    </row>
    <row r="313" spans="1:8" s="249" customFormat="1">
      <c r="A313" s="8" t="s">
        <v>24924</v>
      </c>
      <c r="B313" s="179" t="s">
        <v>24738</v>
      </c>
      <c r="C313" s="168" t="s">
        <v>29224</v>
      </c>
      <c r="D313" s="7" t="s">
        <v>12747</v>
      </c>
      <c r="E313" s="260">
        <v>1</v>
      </c>
      <c r="F313" s="372"/>
      <c r="G313" s="361"/>
      <c r="H313" s="361">
        <v>9.4036266359999985</v>
      </c>
    </row>
    <row r="314" spans="1:8" s="249" customFormat="1">
      <c r="A314" s="8" t="s">
        <v>24925</v>
      </c>
      <c r="B314" s="179" t="s">
        <v>24740</v>
      </c>
      <c r="C314" s="168" t="s">
        <v>24741</v>
      </c>
      <c r="D314" s="7" t="s">
        <v>14481</v>
      </c>
      <c r="E314" s="260">
        <v>1</v>
      </c>
      <c r="F314" s="372"/>
      <c r="G314" s="361"/>
      <c r="H314" s="361">
        <v>468.13706514000017</v>
      </c>
    </row>
    <row r="315" spans="1:8" s="249" customFormat="1">
      <c r="A315" s="8" t="s">
        <v>24926</v>
      </c>
      <c r="B315" s="179" t="s">
        <v>24743</v>
      </c>
      <c r="C315" s="168" t="s">
        <v>24744</v>
      </c>
      <c r="D315" s="7" t="s">
        <v>9759</v>
      </c>
      <c r="E315" s="260">
        <v>1</v>
      </c>
      <c r="F315" s="372" t="s">
        <v>24555</v>
      </c>
      <c r="G315" s="361"/>
      <c r="H315" s="361">
        <v>2154.6570596400002</v>
      </c>
    </row>
    <row r="316" spans="1:8" s="249" customFormat="1">
      <c r="A316" s="8" t="s">
        <v>24928</v>
      </c>
      <c r="B316" s="179" t="s">
        <v>24746</v>
      </c>
      <c r="C316" s="168" t="s">
        <v>24747</v>
      </c>
      <c r="D316" s="7" t="s">
        <v>29121</v>
      </c>
      <c r="E316" s="260">
        <v>2</v>
      </c>
      <c r="F316" s="372" t="s">
        <v>31649</v>
      </c>
      <c r="G316" s="361"/>
      <c r="H316" s="361">
        <v>265.75466580000005</v>
      </c>
    </row>
    <row r="317" spans="1:8" s="249" customFormat="1">
      <c r="A317" s="8" t="s">
        <v>24930</v>
      </c>
      <c r="B317" s="179" t="s">
        <v>24749</v>
      </c>
      <c r="C317" s="168" t="s">
        <v>24750</v>
      </c>
      <c r="D317" s="7" t="s">
        <v>29121</v>
      </c>
      <c r="E317" s="260">
        <v>2</v>
      </c>
      <c r="F317" s="372" t="s">
        <v>24562</v>
      </c>
      <c r="G317" s="361"/>
      <c r="H317" s="361">
        <v>245.31199920000003</v>
      </c>
    </row>
    <row r="318" spans="1:8" s="249" customFormat="1">
      <c r="A318" s="8" t="s">
        <v>24931</v>
      </c>
      <c r="B318" s="179" t="s">
        <v>24752</v>
      </c>
      <c r="C318" s="168"/>
      <c r="D318" s="7" t="s">
        <v>9537</v>
      </c>
      <c r="E318" s="260">
        <v>2</v>
      </c>
      <c r="F318" s="372"/>
      <c r="G318" s="361"/>
      <c r="H318" s="361">
        <v>2.6984319912000005</v>
      </c>
    </row>
    <row r="319" spans="1:8" s="249" customFormat="1">
      <c r="A319" s="8" t="s">
        <v>24932</v>
      </c>
      <c r="B319" s="179" t="s">
        <v>24754</v>
      </c>
      <c r="C319" s="168" t="s">
        <v>24755</v>
      </c>
      <c r="D319" s="7" t="s">
        <v>28564</v>
      </c>
      <c r="E319" s="260">
        <v>1</v>
      </c>
      <c r="F319" s="372" t="s">
        <v>24756</v>
      </c>
      <c r="G319" s="361"/>
      <c r="H319" s="361">
        <v>333.21546558000006</v>
      </c>
    </row>
    <row r="320" spans="1:8" s="249" customFormat="1">
      <c r="A320" s="8" t="s">
        <v>24933</v>
      </c>
      <c r="B320" s="179" t="s">
        <v>24758</v>
      </c>
      <c r="C320" s="168" t="s">
        <v>24759</v>
      </c>
      <c r="D320" s="7" t="s">
        <v>9538</v>
      </c>
      <c r="E320" s="260">
        <v>1</v>
      </c>
      <c r="F320" s="372" t="s">
        <v>24573</v>
      </c>
      <c r="G320" s="361"/>
      <c r="H320" s="361">
        <v>83.814933060000016</v>
      </c>
    </row>
    <row r="321" spans="1:8" s="249" customFormat="1">
      <c r="A321" s="8" t="s">
        <v>24934</v>
      </c>
      <c r="B321" s="179" t="s">
        <v>24761</v>
      </c>
      <c r="C321" s="168"/>
      <c r="D321" s="7" t="s">
        <v>28561</v>
      </c>
      <c r="E321" s="260">
        <v>2</v>
      </c>
      <c r="F321" s="372"/>
      <c r="G321" s="361"/>
      <c r="H321" s="361">
        <v>0.16354133280000005</v>
      </c>
    </row>
    <row r="322" spans="1:8" s="249" customFormat="1">
      <c r="A322" s="8" t="s">
        <v>24935</v>
      </c>
      <c r="B322" s="179" t="s">
        <v>24763</v>
      </c>
      <c r="C322" s="168"/>
      <c r="D322" s="7" t="s">
        <v>28554</v>
      </c>
      <c r="E322" s="260">
        <v>2</v>
      </c>
      <c r="F322" s="372"/>
      <c r="G322" s="361"/>
      <c r="H322" s="361">
        <v>1.226559996</v>
      </c>
    </row>
    <row r="323" spans="1:8" s="249" customFormat="1">
      <c r="A323" s="366" t="s">
        <v>9768</v>
      </c>
      <c r="B323" s="366"/>
      <c r="C323" s="366"/>
      <c r="D323" s="366"/>
      <c r="E323" s="366"/>
      <c r="F323" s="366"/>
      <c r="G323" s="366"/>
      <c r="H323" s="366"/>
    </row>
    <row r="324" spans="1:8" s="249" customFormat="1">
      <c r="A324" s="360" t="s">
        <v>335</v>
      </c>
      <c r="B324" s="360"/>
      <c r="C324" s="360"/>
      <c r="D324" s="360"/>
      <c r="E324" s="360"/>
      <c r="F324" s="360"/>
      <c r="G324" s="360"/>
      <c r="H324" s="360"/>
    </row>
    <row r="325" spans="1:8" s="249" customFormat="1">
      <c r="A325" s="8" t="s">
        <v>24936</v>
      </c>
      <c r="B325" s="256" t="s">
        <v>24765</v>
      </c>
      <c r="C325" s="168" t="s">
        <v>23345</v>
      </c>
      <c r="D325" s="7" t="s">
        <v>337</v>
      </c>
      <c r="E325" s="203">
        <v>1</v>
      </c>
      <c r="F325" s="11"/>
      <c r="G325" s="361"/>
      <c r="H325" s="361">
        <v>11513.718682452003</v>
      </c>
    </row>
    <row r="326" spans="1:8" s="249" customFormat="1">
      <c r="A326" s="8" t="s">
        <v>24938</v>
      </c>
      <c r="B326" s="256" t="s">
        <v>24767</v>
      </c>
      <c r="C326" s="168" t="s">
        <v>19851</v>
      </c>
      <c r="D326" s="7" t="s">
        <v>9689</v>
      </c>
      <c r="E326" s="203">
        <v>1</v>
      </c>
      <c r="F326" s="11"/>
      <c r="G326" s="361"/>
      <c r="H326" s="361">
        <v>15533.769069342003</v>
      </c>
    </row>
    <row r="327" spans="1:8" s="249" customFormat="1">
      <c r="A327" s="8" t="s">
        <v>24939</v>
      </c>
      <c r="B327" s="256" t="s">
        <v>24769</v>
      </c>
      <c r="C327" s="168" t="s">
        <v>19854</v>
      </c>
      <c r="D327" s="7" t="s">
        <v>339</v>
      </c>
      <c r="E327" s="203">
        <v>1</v>
      </c>
      <c r="F327" s="11"/>
      <c r="G327" s="361"/>
      <c r="H327" s="361">
        <v>15533.769069342003</v>
      </c>
    </row>
    <row r="328" spans="1:8" s="249" customFormat="1">
      <c r="A328" s="8" t="s">
        <v>24940</v>
      </c>
      <c r="B328" s="256" t="s">
        <v>24771</v>
      </c>
      <c r="C328" s="168" t="s">
        <v>32930</v>
      </c>
      <c r="D328" s="7" t="s">
        <v>9691</v>
      </c>
      <c r="E328" s="203">
        <v>1</v>
      </c>
      <c r="F328" s="259" t="s">
        <v>19857</v>
      </c>
      <c r="G328" s="361"/>
      <c r="H328" s="361">
        <v>1328.7733290000001</v>
      </c>
    </row>
    <row r="329" spans="1:8" s="249" customFormat="1">
      <c r="A329" s="8" t="s">
        <v>24941</v>
      </c>
      <c r="B329" s="256" t="s">
        <v>24773</v>
      </c>
      <c r="C329" s="168" t="s">
        <v>19860</v>
      </c>
      <c r="D329" s="7" t="s">
        <v>21333</v>
      </c>
      <c r="E329" s="203">
        <v>1</v>
      </c>
      <c r="F329" s="259" t="s">
        <v>19864</v>
      </c>
      <c r="G329" s="361"/>
      <c r="H329" s="361">
        <v>470.18133180000012</v>
      </c>
    </row>
    <row r="330" spans="1:8" s="249" customFormat="1">
      <c r="A330" s="8" t="s">
        <v>24942</v>
      </c>
      <c r="B330" s="256" t="s">
        <v>24775</v>
      </c>
      <c r="C330" s="168"/>
      <c r="D330" s="7" t="s">
        <v>251</v>
      </c>
      <c r="E330" s="203">
        <v>4</v>
      </c>
      <c r="F330" s="11"/>
      <c r="G330" s="361"/>
      <c r="H330" s="361">
        <v>0.18398399940000004</v>
      </c>
    </row>
    <row r="331" spans="1:8" s="249" customFormat="1">
      <c r="A331" s="8" t="s">
        <v>24944</v>
      </c>
      <c r="B331" s="256" t="s">
        <v>24777</v>
      </c>
      <c r="C331" s="168"/>
      <c r="D331" s="7" t="s">
        <v>9695</v>
      </c>
      <c r="E331" s="203">
        <v>4</v>
      </c>
      <c r="F331" s="11"/>
      <c r="G331" s="361"/>
      <c r="H331" s="361">
        <v>8.7903466380000008</v>
      </c>
    </row>
    <row r="332" spans="1:8" s="249" customFormat="1">
      <c r="A332" s="360" t="s">
        <v>9696</v>
      </c>
      <c r="B332" s="360"/>
      <c r="C332" s="360"/>
      <c r="D332" s="360"/>
      <c r="E332" s="360"/>
      <c r="F332" s="360"/>
      <c r="G332" s="360"/>
      <c r="H332" s="360"/>
    </row>
    <row r="333" spans="1:8" s="249" customFormat="1">
      <c r="A333" s="8" t="s">
        <v>24945</v>
      </c>
      <c r="B333" s="256" t="s">
        <v>24779</v>
      </c>
      <c r="C333" s="168" t="s">
        <v>32926</v>
      </c>
      <c r="D333" s="7" t="s">
        <v>12806</v>
      </c>
      <c r="E333" s="203">
        <v>1</v>
      </c>
      <c r="F333" s="11" t="s">
        <v>19871</v>
      </c>
      <c r="G333" s="361"/>
      <c r="H333" s="361">
        <v>7665.9999750000015</v>
      </c>
    </row>
    <row r="334" spans="1:8" s="249" customFormat="1">
      <c r="A334" s="8" t="s">
        <v>24946</v>
      </c>
      <c r="B334" s="256" t="s">
        <v>24781</v>
      </c>
      <c r="C334" s="168" t="s">
        <v>32928</v>
      </c>
      <c r="D334" s="7" t="s">
        <v>9704</v>
      </c>
      <c r="E334" s="203">
        <v>4</v>
      </c>
      <c r="F334" s="11" t="s">
        <v>19886</v>
      </c>
      <c r="G334" s="361"/>
      <c r="H334" s="361">
        <v>582.61599810000018</v>
      </c>
    </row>
    <row r="335" spans="1:8" s="249" customFormat="1">
      <c r="A335" s="8" t="s">
        <v>24947</v>
      </c>
      <c r="B335" s="256" t="s">
        <v>24783</v>
      </c>
      <c r="C335" s="168" t="s">
        <v>24784</v>
      </c>
      <c r="D335" s="7" t="s">
        <v>9699</v>
      </c>
      <c r="E335" s="203">
        <v>1</v>
      </c>
      <c r="F335" s="11" t="s">
        <v>24785</v>
      </c>
      <c r="G335" s="361"/>
      <c r="H335" s="361">
        <v>960.80533020000018</v>
      </c>
    </row>
    <row r="336" spans="1:8" s="249" customFormat="1">
      <c r="A336" s="8" t="s">
        <v>24949</v>
      </c>
      <c r="B336" s="256" t="s">
        <v>24787</v>
      </c>
      <c r="C336" s="168" t="s">
        <v>23371</v>
      </c>
      <c r="D336" s="7" t="s">
        <v>9769</v>
      </c>
      <c r="E336" s="203">
        <v>1</v>
      </c>
      <c r="F336" s="11" t="s">
        <v>23372</v>
      </c>
      <c r="G336" s="361"/>
      <c r="H336" s="361">
        <v>278.02026576000009</v>
      </c>
    </row>
    <row r="337" spans="1:8" s="249" customFormat="1">
      <c r="A337" s="8" t="s">
        <v>24951</v>
      </c>
      <c r="B337" s="256" t="s">
        <v>24789</v>
      </c>
      <c r="C337" s="168" t="s">
        <v>24790</v>
      </c>
      <c r="D337" s="7" t="s">
        <v>9770</v>
      </c>
      <c r="E337" s="203">
        <v>1</v>
      </c>
      <c r="F337" s="11" t="s">
        <v>24791</v>
      </c>
      <c r="G337" s="361"/>
      <c r="H337" s="361">
        <v>106.30186632000002</v>
      </c>
    </row>
    <row r="338" spans="1:8" s="249" customFormat="1">
      <c r="A338" s="8" t="s">
        <v>24952</v>
      </c>
      <c r="B338" s="256" t="s">
        <v>24793</v>
      </c>
      <c r="C338" s="168" t="s">
        <v>24794</v>
      </c>
      <c r="D338" s="7" t="s">
        <v>9771</v>
      </c>
      <c r="E338" s="203">
        <v>1</v>
      </c>
      <c r="F338" s="11" t="s">
        <v>24795</v>
      </c>
      <c r="G338" s="361"/>
      <c r="H338" s="361">
        <v>24.531199920000006</v>
      </c>
    </row>
    <row r="339" spans="1:8" s="249" customFormat="1">
      <c r="A339" s="8" t="s">
        <v>24954</v>
      </c>
      <c r="B339" s="256" t="s">
        <v>24797</v>
      </c>
      <c r="C339" s="168" t="s">
        <v>24798</v>
      </c>
      <c r="D339" s="7" t="s">
        <v>10952</v>
      </c>
      <c r="E339" s="203">
        <v>4</v>
      </c>
      <c r="F339" s="11" t="s">
        <v>24799</v>
      </c>
      <c r="G339" s="361"/>
      <c r="H339" s="361">
        <v>32.708266560000006</v>
      </c>
    </row>
    <row r="340" spans="1:8" s="249" customFormat="1">
      <c r="A340" s="8" t="s">
        <v>24955</v>
      </c>
      <c r="B340" s="256" t="s">
        <v>24801</v>
      </c>
      <c r="C340" s="168" t="s">
        <v>24621</v>
      </c>
      <c r="D340" s="7" t="s">
        <v>9766</v>
      </c>
      <c r="E340" s="203">
        <v>4</v>
      </c>
      <c r="F340" s="11"/>
      <c r="G340" s="361"/>
      <c r="H340" s="361">
        <v>9.5058399690000019</v>
      </c>
    </row>
    <row r="341" spans="1:8" s="249" customFormat="1">
      <c r="A341" s="8" t="s">
        <v>24956</v>
      </c>
      <c r="B341" s="256" t="s">
        <v>24803</v>
      </c>
      <c r="C341" s="168" t="s">
        <v>23276</v>
      </c>
      <c r="D341" s="7" t="s">
        <v>251</v>
      </c>
      <c r="E341" s="203">
        <v>6</v>
      </c>
      <c r="F341" s="11"/>
      <c r="G341" s="361"/>
      <c r="H341" s="361">
        <v>0.18398399940000004</v>
      </c>
    </row>
    <row r="342" spans="1:8" s="249" customFormat="1">
      <c r="A342" s="8" t="s">
        <v>24957</v>
      </c>
      <c r="B342" s="256" t="s">
        <v>24805</v>
      </c>
      <c r="C342" s="168" t="s">
        <v>24621</v>
      </c>
      <c r="D342" s="7" t="s">
        <v>9766</v>
      </c>
      <c r="E342" s="203">
        <v>2</v>
      </c>
      <c r="F342" s="11"/>
      <c r="G342" s="361"/>
      <c r="H342" s="361">
        <v>9.5058399690000019</v>
      </c>
    </row>
    <row r="343" spans="1:8" s="249" customFormat="1">
      <c r="A343" s="8" t="s">
        <v>24958</v>
      </c>
      <c r="B343" s="256" t="s">
        <v>24807</v>
      </c>
      <c r="C343" s="168" t="s">
        <v>33194</v>
      </c>
      <c r="D343" s="7" t="s">
        <v>312</v>
      </c>
      <c r="E343" s="203">
        <v>2</v>
      </c>
      <c r="F343" s="11"/>
      <c r="G343" s="361"/>
      <c r="H343" s="361">
        <v>0.12265599960000001</v>
      </c>
    </row>
    <row r="344" spans="1:8" s="249" customFormat="1">
      <c r="A344" s="8" t="s">
        <v>24959</v>
      </c>
      <c r="B344" s="256" t="s">
        <v>24809</v>
      </c>
      <c r="C344" s="168" t="s">
        <v>24810</v>
      </c>
      <c r="D344" s="7" t="s">
        <v>9772</v>
      </c>
      <c r="E344" s="203">
        <v>2</v>
      </c>
      <c r="F344" s="11"/>
      <c r="G344" s="361"/>
      <c r="H344" s="361">
        <v>2.6984319912000005</v>
      </c>
    </row>
    <row r="345" spans="1:8" s="249" customFormat="1">
      <c r="A345" s="360" t="s">
        <v>9710</v>
      </c>
      <c r="B345" s="360"/>
      <c r="C345" s="360"/>
      <c r="D345" s="360"/>
      <c r="E345" s="360"/>
      <c r="F345" s="360"/>
      <c r="G345" s="360"/>
      <c r="H345" s="360"/>
    </row>
    <row r="346" spans="1:8" s="249" customFormat="1">
      <c r="A346" s="8" t="s">
        <v>24961</v>
      </c>
      <c r="B346" s="256" t="s">
        <v>24812</v>
      </c>
      <c r="C346" s="168" t="s">
        <v>30703</v>
      </c>
      <c r="D346" s="7" t="s">
        <v>9712</v>
      </c>
      <c r="E346" s="203">
        <v>1</v>
      </c>
      <c r="F346" s="11" t="s">
        <v>30704</v>
      </c>
      <c r="G346" s="361"/>
      <c r="H346" s="361">
        <v>1876.6367938800001</v>
      </c>
    </row>
    <row r="347" spans="1:8" s="249" customFormat="1">
      <c r="A347" s="8" t="s">
        <v>24962</v>
      </c>
      <c r="B347" s="256" t="s">
        <v>24814</v>
      </c>
      <c r="C347" s="168" t="s">
        <v>32927</v>
      </c>
      <c r="D347" s="7" t="s">
        <v>9714</v>
      </c>
      <c r="E347" s="203">
        <v>1</v>
      </c>
      <c r="F347" s="11"/>
      <c r="G347" s="361"/>
      <c r="H347" s="361">
        <v>11615.093866121399</v>
      </c>
    </row>
    <row r="348" spans="1:8" s="249" customFormat="1">
      <c r="A348" s="8" t="s">
        <v>24963</v>
      </c>
      <c r="B348" s="256" t="s">
        <v>24816</v>
      </c>
      <c r="C348" s="168" t="s">
        <v>30709</v>
      </c>
      <c r="D348" s="7" t="s">
        <v>9716</v>
      </c>
      <c r="E348" s="203">
        <v>1</v>
      </c>
      <c r="F348" s="11" t="s">
        <v>30710</v>
      </c>
      <c r="G348" s="361"/>
      <c r="H348" s="361">
        <v>1688.0395140000001</v>
      </c>
    </row>
    <row r="349" spans="1:8" s="249" customFormat="1">
      <c r="A349" s="8" t="s">
        <v>24964</v>
      </c>
      <c r="B349" s="256" t="s">
        <v>24818</v>
      </c>
      <c r="C349" s="168" t="s">
        <v>30713</v>
      </c>
      <c r="D349" s="7" t="s">
        <v>9718</v>
      </c>
      <c r="E349" s="203">
        <v>1</v>
      </c>
      <c r="F349" s="11" t="s">
        <v>30714</v>
      </c>
      <c r="G349" s="361"/>
      <c r="H349" s="361">
        <v>302.55146568000004</v>
      </c>
    </row>
    <row r="350" spans="1:8" s="249" customFormat="1">
      <c r="A350" s="8" t="s">
        <v>24965</v>
      </c>
      <c r="B350" s="256" t="s">
        <v>24820</v>
      </c>
      <c r="C350" s="168" t="s">
        <v>29224</v>
      </c>
      <c r="D350" s="7" t="s">
        <v>9705</v>
      </c>
      <c r="E350" s="203">
        <v>2</v>
      </c>
      <c r="F350" s="11"/>
      <c r="G350" s="361"/>
      <c r="H350" s="361">
        <v>9.4036266359999985</v>
      </c>
    </row>
    <row r="351" spans="1:8" s="249" customFormat="1">
      <c r="A351" s="8" t="s">
        <v>24966</v>
      </c>
      <c r="B351" s="256" t="s">
        <v>24822</v>
      </c>
      <c r="C351" s="168" t="s">
        <v>30719</v>
      </c>
      <c r="D351" s="7" t="s">
        <v>9721</v>
      </c>
      <c r="E351" s="203">
        <v>2</v>
      </c>
      <c r="F351" s="11" t="s">
        <v>30720</v>
      </c>
      <c r="G351" s="361"/>
      <c r="H351" s="361">
        <v>245.31199920000003</v>
      </c>
    </row>
    <row r="352" spans="1:8" s="249" customFormat="1">
      <c r="A352" s="8" t="s">
        <v>24967</v>
      </c>
      <c r="B352" s="256" t="s">
        <v>24824</v>
      </c>
      <c r="C352" s="168" t="s">
        <v>24825</v>
      </c>
      <c r="D352" s="7" t="s">
        <v>9773</v>
      </c>
      <c r="E352" s="203">
        <v>1</v>
      </c>
      <c r="F352" s="11"/>
      <c r="G352" s="361"/>
      <c r="H352" s="361">
        <v>0.81770666400000025</v>
      </c>
    </row>
    <row r="353" spans="1:8" s="249" customFormat="1">
      <c r="A353" s="8" t="s">
        <v>24968</v>
      </c>
      <c r="B353" s="256" t="s">
        <v>24827</v>
      </c>
      <c r="C353" s="168" t="s">
        <v>30723</v>
      </c>
      <c r="D353" s="7" t="s">
        <v>9723</v>
      </c>
      <c r="E353" s="203">
        <v>1</v>
      </c>
      <c r="F353" s="11" t="s">
        <v>30724</v>
      </c>
      <c r="G353" s="361"/>
      <c r="H353" s="361">
        <v>85.859199720000007</v>
      </c>
    </row>
    <row r="354" spans="1:8" s="249" customFormat="1">
      <c r="A354" s="8" t="s">
        <v>24969</v>
      </c>
      <c r="B354" s="256" t="s">
        <v>24829</v>
      </c>
      <c r="C354" s="168" t="s">
        <v>30727</v>
      </c>
      <c r="D354" s="7" t="s">
        <v>9725</v>
      </c>
      <c r="E354" s="203">
        <v>8</v>
      </c>
      <c r="F354" s="11"/>
      <c r="G354" s="361"/>
      <c r="H354" s="361">
        <v>0.18398399940000004</v>
      </c>
    </row>
    <row r="355" spans="1:8" s="249" customFormat="1">
      <c r="A355" s="8" t="s">
        <v>24970</v>
      </c>
      <c r="B355" s="256" t="s">
        <v>24831</v>
      </c>
      <c r="C355" s="168" t="s">
        <v>24810</v>
      </c>
      <c r="D355" s="7" t="s">
        <v>9727</v>
      </c>
      <c r="E355" s="203">
        <v>9</v>
      </c>
      <c r="F355" s="11"/>
      <c r="G355" s="361"/>
      <c r="H355" s="361">
        <v>2.6984319912000005</v>
      </c>
    </row>
    <row r="356" spans="1:8" s="249" customFormat="1">
      <c r="A356" s="8" t="s">
        <v>24971</v>
      </c>
      <c r="B356" s="256" t="s">
        <v>24833</v>
      </c>
      <c r="C356" s="168" t="s">
        <v>33194</v>
      </c>
      <c r="D356" s="7" t="s">
        <v>312</v>
      </c>
      <c r="E356" s="203">
        <v>10</v>
      </c>
      <c r="F356" s="11"/>
      <c r="G356" s="361"/>
      <c r="H356" s="361">
        <v>0.16354133280000005</v>
      </c>
    </row>
    <row r="357" spans="1:8" s="249" customFormat="1">
      <c r="A357" s="360" t="s">
        <v>9728</v>
      </c>
      <c r="B357" s="360"/>
      <c r="C357" s="360"/>
      <c r="D357" s="362"/>
      <c r="E357" s="362"/>
      <c r="F357" s="362"/>
      <c r="G357" s="362"/>
      <c r="H357" s="362"/>
    </row>
    <row r="358" spans="1:8" s="249" customFormat="1">
      <c r="A358" s="8" t="s">
        <v>24972</v>
      </c>
      <c r="B358" s="256" t="s">
        <v>24835</v>
      </c>
      <c r="C358" s="168" t="s">
        <v>30736</v>
      </c>
      <c r="D358" s="7" t="s">
        <v>9730</v>
      </c>
      <c r="E358" s="203">
        <v>1</v>
      </c>
      <c r="F358" s="11" t="s">
        <v>30704</v>
      </c>
      <c r="G358" s="361"/>
      <c r="H358" s="361">
        <v>1876.6367938800001</v>
      </c>
    </row>
    <row r="359" spans="1:8" s="249" customFormat="1">
      <c r="A359" s="8" t="s">
        <v>24973</v>
      </c>
      <c r="B359" s="256" t="s">
        <v>24837</v>
      </c>
      <c r="C359" s="168" t="s">
        <v>32927</v>
      </c>
      <c r="D359" s="7" t="s">
        <v>9714</v>
      </c>
      <c r="E359" s="203">
        <v>1</v>
      </c>
      <c r="F359" s="11"/>
      <c r="G359" s="361"/>
      <c r="H359" s="361">
        <v>11615.093866121399</v>
      </c>
    </row>
    <row r="360" spans="1:8" s="249" customFormat="1">
      <c r="A360" s="8" t="s">
        <v>24974</v>
      </c>
      <c r="B360" s="256" t="s">
        <v>24839</v>
      </c>
      <c r="C360" s="168" t="s">
        <v>30709</v>
      </c>
      <c r="D360" s="7" t="s">
        <v>9716</v>
      </c>
      <c r="E360" s="203">
        <v>1</v>
      </c>
      <c r="F360" s="11" t="s">
        <v>30710</v>
      </c>
      <c r="G360" s="361"/>
      <c r="H360" s="361">
        <v>1688.0395140000001</v>
      </c>
    </row>
    <row r="361" spans="1:8" s="249" customFormat="1">
      <c r="A361" s="8" t="s">
        <v>24975</v>
      </c>
      <c r="B361" s="256" t="s">
        <v>24841</v>
      </c>
      <c r="C361" s="168" t="s">
        <v>30713</v>
      </c>
      <c r="D361" s="7" t="s">
        <v>9718</v>
      </c>
      <c r="E361" s="203">
        <v>1</v>
      </c>
      <c r="F361" s="11" t="s">
        <v>30714</v>
      </c>
      <c r="G361" s="361"/>
      <c r="H361" s="361">
        <v>302.55146568000004</v>
      </c>
    </row>
    <row r="362" spans="1:8" s="249" customFormat="1">
      <c r="A362" s="8" t="s">
        <v>24976</v>
      </c>
      <c r="B362" s="256" t="s">
        <v>24843</v>
      </c>
      <c r="C362" s="168" t="s">
        <v>29224</v>
      </c>
      <c r="D362" s="7" t="s">
        <v>9705</v>
      </c>
      <c r="E362" s="203">
        <v>2</v>
      </c>
      <c r="F362" s="11"/>
      <c r="G362" s="361"/>
      <c r="H362" s="361">
        <v>9.4036266359999985</v>
      </c>
    </row>
    <row r="363" spans="1:8" s="249" customFormat="1">
      <c r="A363" s="8" t="s">
        <v>24978</v>
      </c>
      <c r="B363" s="256" t="s">
        <v>24845</v>
      </c>
      <c r="C363" s="168" t="s">
        <v>30719</v>
      </c>
      <c r="D363" s="7" t="s">
        <v>9721</v>
      </c>
      <c r="E363" s="203">
        <v>2</v>
      </c>
      <c r="F363" s="11" t="s">
        <v>30720</v>
      </c>
      <c r="G363" s="361"/>
      <c r="H363" s="361">
        <v>245.31199920000003</v>
      </c>
    </row>
    <row r="364" spans="1:8" s="249" customFormat="1">
      <c r="A364" s="8" t="s">
        <v>24980</v>
      </c>
      <c r="B364" s="256" t="s">
        <v>24847</v>
      </c>
      <c r="C364" s="168" t="s">
        <v>24825</v>
      </c>
      <c r="D364" s="7" t="s">
        <v>9773</v>
      </c>
      <c r="E364" s="203">
        <v>1</v>
      </c>
      <c r="F364" s="11"/>
      <c r="G364" s="361"/>
      <c r="H364" s="361">
        <v>0.40885333200000012</v>
      </c>
    </row>
    <row r="365" spans="1:8" s="249" customFormat="1">
      <c r="A365" s="8" t="s">
        <v>24982</v>
      </c>
      <c r="B365" s="256" t="s">
        <v>24849</v>
      </c>
      <c r="C365" s="168" t="s">
        <v>30723</v>
      </c>
      <c r="D365" s="7" t="s">
        <v>9723</v>
      </c>
      <c r="E365" s="203">
        <v>1</v>
      </c>
      <c r="F365" s="11" t="s">
        <v>30724</v>
      </c>
      <c r="G365" s="361"/>
      <c r="H365" s="361">
        <v>85.859199720000007</v>
      </c>
    </row>
    <row r="366" spans="1:8" s="249" customFormat="1">
      <c r="A366" s="8" t="s">
        <v>24984</v>
      </c>
      <c r="B366" s="256" t="s">
        <v>24851</v>
      </c>
      <c r="C366" s="168" t="s">
        <v>30727</v>
      </c>
      <c r="D366" s="7" t="s">
        <v>9725</v>
      </c>
      <c r="E366" s="203">
        <v>8</v>
      </c>
      <c r="F366" s="11"/>
      <c r="G366" s="361"/>
      <c r="H366" s="361">
        <v>0.18398399940000004</v>
      </c>
    </row>
    <row r="367" spans="1:8" s="249" customFormat="1">
      <c r="A367" s="8" t="s">
        <v>24986</v>
      </c>
      <c r="B367" s="256" t="s">
        <v>24853</v>
      </c>
      <c r="C367" s="168" t="s">
        <v>24810</v>
      </c>
      <c r="D367" s="7" t="s">
        <v>9727</v>
      </c>
      <c r="E367" s="203">
        <v>9</v>
      </c>
      <c r="F367" s="11"/>
      <c r="G367" s="361"/>
      <c r="H367" s="361">
        <v>2.6984319912000005</v>
      </c>
    </row>
    <row r="368" spans="1:8" s="249" customFormat="1">
      <c r="A368" s="8" t="s">
        <v>24988</v>
      </c>
      <c r="B368" s="256" t="s">
        <v>24855</v>
      </c>
      <c r="C368" s="168" t="s">
        <v>33194</v>
      </c>
      <c r="D368" s="7" t="s">
        <v>312</v>
      </c>
      <c r="E368" s="203">
        <v>10</v>
      </c>
      <c r="F368" s="11"/>
      <c r="G368" s="361"/>
      <c r="H368" s="361">
        <v>0.16354133280000005</v>
      </c>
    </row>
    <row r="369" spans="1:8">
      <c r="A369" s="366" t="s">
        <v>9774</v>
      </c>
      <c r="B369" s="366"/>
      <c r="C369" s="366"/>
      <c r="D369" s="366"/>
      <c r="E369" s="366"/>
      <c r="F369" s="366"/>
      <c r="G369" s="366"/>
      <c r="H369" s="366"/>
    </row>
    <row r="370" spans="1:8">
      <c r="A370" s="360" t="s">
        <v>9775</v>
      </c>
      <c r="B370" s="360"/>
      <c r="C370" s="360"/>
      <c r="D370" s="360"/>
      <c r="E370" s="360"/>
      <c r="F370" s="360"/>
      <c r="G370" s="360"/>
      <c r="H370" s="360"/>
    </row>
    <row r="371" spans="1:8" s="249" customFormat="1">
      <c r="A371" s="8" t="s">
        <v>24991</v>
      </c>
      <c r="B371" s="9" t="s">
        <v>9776</v>
      </c>
      <c r="C371" s="168">
        <v>6300203011</v>
      </c>
      <c r="D371" s="7" t="s">
        <v>9777</v>
      </c>
      <c r="E371" s="7"/>
      <c r="F371" s="7"/>
      <c r="G371" s="361"/>
      <c r="H371" s="361">
        <v>21045.982842299167</v>
      </c>
    </row>
    <row r="372" spans="1:8">
      <c r="A372" s="8" t="s">
        <v>24993</v>
      </c>
      <c r="B372" s="9" t="s">
        <v>9778</v>
      </c>
      <c r="C372" s="168" t="s">
        <v>24858</v>
      </c>
      <c r="D372" s="7" t="s">
        <v>9779</v>
      </c>
      <c r="E372" s="7"/>
      <c r="F372" s="7"/>
      <c r="G372" s="361"/>
      <c r="H372" s="361">
        <v>8749.4613048000028</v>
      </c>
    </row>
    <row r="373" spans="1:8">
      <c r="A373" s="8" t="s">
        <v>24994</v>
      </c>
      <c r="B373" s="9" t="s">
        <v>9780</v>
      </c>
      <c r="C373" s="278" t="s">
        <v>24860</v>
      </c>
      <c r="D373" s="7" t="s">
        <v>9781</v>
      </c>
      <c r="E373" s="7"/>
      <c r="F373" s="7"/>
      <c r="G373" s="361"/>
      <c r="H373" s="361">
        <v>4906.2399840000016</v>
      </c>
    </row>
    <row r="374" spans="1:8">
      <c r="A374" s="8" t="s">
        <v>24996</v>
      </c>
      <c r="B374" s="9" t="s">
        <v>9782</v>
      </c>
      <c r="C374" s="9">
        <v>6260241100</v>
      </c>
      <c r="D374" s="7" t="s">
        <v>9783</v>
      </c>
      <c r="E374" s="7"/>
      <c r="F374" s="7"/>
      <c r="G374" s="361"/>
      <c r="H374" s="361">
        <v>817.70666400000016</v>
      </c>
    </row>
    <row r="375" spans="1:8" s="251" customFormat="1">
      <c r="A375" s="8" t="s">
        <v>24997</v>
      </c>
      <c r="B375" s="9" t="s">
        <v>9784</v>
      </c>
      <c r="C375" s="168" t="s">
        <v>24863</v>
      </c>
      <c r="D375" s="7" t="s">
        <v>9785</v>
      </c>
      <c r="E375" s="7"/>
      <c r="F375" s="7"/>
      <c r="G375" s="361"/>
      <c r="H375" s="361">
        <v>6284.0757128400019</v>
      </c>
    </row>
    <row r="376" spans="1:8" s="251" customFormat="1">
      <c r="A376" s="8" t="s">
        <v>24999</v>
      </c>
      <c r="B376" s="9" t="s">
        <v>9786</v>
      </c>
      <c r="C376" s="168" t="s">
        <v>24865</v>
      </c>
      <c r="D376" s="7" t="s">
        <v>14473</v>
      </c>
      <c r="E376" s="7"/>
      <c r="F376" s="7"/>
      <c r="G376" s="361"/>
      <c r="H376" s="361">
        <v>333.01103891400004</v>
      </c>
    </row>
    <row r="377" spans="1:8">
      <c r="A377" s="8" t="s">
        <v>25001</v>
      </c>
      <c r="B377" s="9" t="s">
        <v>9787</v>
      </c>
      <c r="C377" s="168" t="s">
        <v>24867</v>
      </c>
      <c r="D377" s="7" t="s">
        <v>12243</v>
      </c>
      <c r="E377" s="7"/>
      <c r="F377" s="7"/>
      <c r="G377" s="361"/>
      <c r="H377" s="361">
        <v>1238.8255959600003</v>
      </c>
    </row>
    <row r="378" spans="1:8" s="249" customFormat="1">
      <c r="A378" s="8" t="s">
        <v>25003</v>
      </c>
      <c r="B378" s="9" t="s">
        <v>9788</v>
      </c>
      <c r="C378" s="168" t="s">
        <v>24869</v>
      </c>
      <c r="D378" s="7" t="s">
        <v>9789</v>
      </c>
      <c r="E378" s="7"/>
      <c r="F378" s="7"/>
      <c r="G378" s="361"/>
      <c r="H378" s="361">
        <v>130.83306624000002</v>
      </c>
    </row>
    <row r="379" spans="1:8">
      <c r="A379" s="8" t="s">
        <v>25005</v>
      </c>
      <c r="B379" s="9" t="s">
        <v>9790</v>
      </c>
      <c r="C379" s="168" t="s">
        <v>24871</v>
      </c>
      <c r="D379" s="7" t="s">
        <v>15168</v>
      </c>
      <c r="E379" s="7"/>
      <c r="F379" s="7"/>
      <c r="G379" s="361"/>
      <c r="H379" s="361">
        <v>286.19733240000005</v>
      </c>
    </row>
    <row r="380" spans="1:8">
      <c r="A380" s="8" t="s">
        <v>25006</v>
      </c>
      <c r="B380" s="9" t="s">
        <v>9791</v>
      </c>
      <c r="C380" s="168" t="s">
        <v>24873</v>
      </c>
      <c r="D380" s="7" t="s">
        <v>9792</v>
      </c>
      <c r="E380" s="7"/>
      <c r="F380" s="7"/>
      <c r="G380" s="361"/>
      <c r="H380" s="361">
        <v>1124.346663</v>
      </c>
    </row>
    <row r="381" spans="1:8">
      <c r="A381" s="8" t="s">
        <v>25007</v>
      </c>
      <c r="B381" s="9" t="s">
        <v>9793</v>
      </c>
      <c r="C381" s="168" t="s">
        <v>24875</v>
      </c>
      <c r="D381" s="7" t="s">
        <v>9794</v>
      </c>
      <c r="E381" s="7"/>
      <c r="F381" s="7"/>
      <c r="G381" s="361"/>
      <c r="H381" s="361">
        <v>2044.2666600000005</v>
      </c>
    </row>
    <row r="382" spans="1:8" s="249" customFormat="1">
      <c r="A382" s="8" t="s">
        <v>25008</v>
      </c>
      <c r="B382" s="9" t="s">
        <v>9795</v>
      </c>
      <c r="C382" s="168"/>
      <c r="D382" s="7" t="s">
        <v>9796</v>
      </c>
      <c r="E382" s="7"/>
      <c r="F382" s="7"/>
      <c r="G382" s="361"/>
      <c r="H382" s="361">
        <v>1275.9290358390003</v>
      </c>
    </row>
    <row r="383" spans="1:8" s="249" customFormat="1">
      <c r="A383" s="8" t="s">
        <v>25009</v>
      </c>
      <c r="B383" s="9" t="s">
        <v>9797</v>
      </c>
      <c r="C383" s="168" t="s">
        <v>24878</v>
      </c>
      <c r="D383" s="7" t="s">
        <v>9798</v>
      </c>
      <c r="E383" s="7"/>
      <c r="F383" s="7"/>
      <c r="G383" s="361"/>
      <c r="H383" s="361">
        <v>21045.982842299167</v>
      </c>
    </row>
    <row r="384" spans="1:8">
      <c r="A384" s="8" t="s">
        <v>25010</v>
      </c>
      <c r="B384" s="9" t="s">
        <v>9799</v>
      </c>
      <c r="C384" s="168" t="s">
        <v>24880</v>
      </c>
      <c r="D384" s="7" t="s">
        <v>9800</v>
      </c>
      <c r="E384" s="7"/>
      <c r="F384" s="7"/>
      <c r="G384" s="361"/>
      <c r="H384" s="361">
        <v>265.75466580000005</v>
      </c>
    </row>
    <row r="385" spans="1:8">
      <c r="A385" s="8" t="s">
        <v>25012</v>
      </c>
      <c r="B385" s="9" t="s">
        <v>4294</v>
      </c>
      <c r="C385" s="168" t="s">
        <v>33201</v>
      </c>
      <c r="D385" s="7" t="s">
        <v>4326</v>
      </c>
      <c r="E385" s="7"/>
      <c r="F385" s="7"/>
      <c r="G385" s="361"/>
      <c r="H385" s="361">
        <v>0.18398399940000004</v>
      </c>
    </row>
    <row r="386" spans="1:8">
      <c r="A386" s="8" t="s">
        <v>25013</v>
      </c>
      <c r="B386" s="9" t="s">
        <v>4294</v>
      </c>
      <c r="C386" s="168" t="s">
        <v>24883</v>
      </c>
      <c r="D386" s="7" t="s">
        <v>9801</v>
      </c>
      <c r="E386" s="7"/>
      <c r="F386" s="7"/>
      <c r="G386" s="361"/>
      <c r="H386" s="361">
        <v>10.7119572984</v>
      </c>
    </row>
    <row r="387" spans="1:8">
      <c r="A387" s="8" t="s">
        <v>25014</v>
      </c>
      <c r="B387" s="9" t="s">
        <v>4294</v>
      </c>
      <c r="C387" s="168" t="s">
        <v>33188</v>
      </c>
      <c r="D387" s="7" t="s">
        <v>14545</v>
      </c>
      <c r="E387" s="7"/>
      <c r="F387" s="7"/>
      <c r="G387" s="361"/>
      <c r="H387" s="361">
        <v>2.453119992</v>
      </c>
    </row>
    <row r="388" spans="1:8" s="249" customFormat="1">
      <c r="A388" s="8" t="s">
        <v>25015</v>
      </c>
      <c r="B388" s="9" t="s">
        <v>9802</v>
      </c>
      <c r="C388" s="168" t="s">
        <v>24886</v>
      </c>
      <c r="D388" s="7" t="s">
        <v>14468</v>
      </c>
      <c r="E388" s="7"/>
      <c r="F388" s="7"/>
      <c r="G388" s="361"/>
      <c r="H388" s="361">
        <v>175.80693276000002</v>
      </c>
    </row>
    <row r="389" spans="1:8">
      <c r="A389" s="8" t="s">
        <v>25016</v>
      </c>
      <c r="B389" s="9" t="s">
        <v>9803</v>
      </c>
      <c r="C389" s="168" t="s">
        <v>24888</v>
      </c>
      <c r="D389" s="7" t="s">
        <v>9804</v>
      </c>
      <c r="E389" s="7"/>
      <c r="F389" s="7"/>
      <c r="G389" s="361"/>
      <c r="H389" s="361">
        <v>6582.5386451999993</v>
      </c>
    </row>
    <row r="390" spans="1:8">
      <c r="A390" s="360" t="s">
        <v>24889</v>
      </c>
      <c r="B390" s="360"/>
      <c r="C390" s="360"/>
      <c r="D390" s="360"/>
      <c r="E390" s="360"/>
      <c r="F390" s="360"/>
      <c r="G390" s="360"/>
      <c r="H390" s="360"/>
    </row>
    <row r="391" spans="1:8" s="249" customFormat="1">
      <c r="A391" s="8" t="s">
        <v>25018</v>
      </c>
      <c r="B391" s="9" t="s">
        <v>9805</v>
      </c>
      <c r="C391" s="168"/>
      <c r="D391" s="7" t="s">
        <v>6783</v>
      </c>
      <c r="E391" s="7"/>
      <c r="F391" s="7"/>
      <c r="G391" s="361"/>
      <c r="H391" s="361">
        <v>4088.5333200000009</v>
      </c>
    </row>
    <row r="392" spans="1:8" s="249" customFormat="1">
      <c r="A392" s="8" t="s">
        <v>25019</v>
      </c>
      <c r="B392" s="9" t="s">
        <v>9806</v>
      </c>
      <c r="C392" s="168"/>
      <c r="D392" s="7" t="s">
        <v>9807</v>
      </c>
      <c r="E392" s="7"/>
      <c r="F392" s="7"/>
      <c r="G392" s="361"/>
      <c r="H392" s="361">
        <v>126.74453292000004</v>
      </c>
    </row>
    <row r="393" spans="1:8" s="249" customFormat="1">
      <c r="A393" s="8" t="s">
        <v>25021</v>
      </c>
      <c r="B393" s="9" t="s">
        <v>9808</v>
      </c>
      <c r="C393" s="168"/>
      <c r="D393" s="7" t="s">
        <v>9809</v>
      </c>
      <c r="E393" s="7"/>
      <c r="F393" s="7"/>
      <c r="G393" s="361"/>
      <c r="H393" s="361">
        <v>14.309866620000001</v>
      </c>
    </row>
    <row r="394" spans="1:8" s="249" customFormat="1">
      <c r="A394" s="8" t="s">
        <v>25022</v>
      </c>
      <c r="B394" s="9" t="s">
        <v>9810</v>
      </c>
      <c r="C394" s="168"/>
      <c r="D394" s="7" t="s">
        <v>9807</v>
      </c>
      <c r="E394" s="7"/>
      <c r="F394" s="7"/>
      <c r="G394" s="361"/>
      <c r="H394" s="361">
        <v>57.239466480000004</v>
      </c>
    </row>
    <row r="395" spans="1:8" s="249" customFormat="1">
      <c r="A395" s="8" t="s">
        <v>25024</v>
      </c>
      <c r="B395" s="9" t="s">
        <v>9811</v>
      </c>
      <c r="C395" s="168"/>
      <c r="D395" s="7" t="s">
        <v>9807</v>
      </c>
      <c r="E395" s="7"/>
      <c r="F395" s="7"/>
      <c r="G395" s="361"/>
      <c r="H395" s="361">
        <v>57.239466480000004</v>
      </c>
    </row>
    <row r="396" spans="1:8" s="249" customFormat="1">
      <c r="A396" s="8" t="s">
        <v>25026</v>
      </c>
      <c r="B396" s="9" t="s">
        <v>9812</v>
      </c>
      <c r="C396" s="168"/>
      <c r="D396" s="7" t="s">
        <v>9807</v>
      </c>
      <c r="E396" s="7"/>
      <c r="F396" s="7"/>
      <c r="G396" s="361"/>
      <c r="H396" s="361">
        <v>57.239466480000004</v>
      </c>
    </row>
    <row r="397" spans="1:8" s="249" customFormat="1">
      <c r="A397" s="8" t="s">
        <v>25027</v>
      </c>
      <c r="B397" s="9" t="s">
        <v>11663</v>
      </c>
      <c r="C397" s="168"/>
      <c r="D397" s="7" t="s">
        <v>11664</v>
      </c>
      <c r="E397" s="7"/>
      <c r="F397" s="7"/>
      <c r="G397" s="361"/>
      <c r="H397" s="361">
        <v>12.265599960000003</v>
      </c>
    </row>
    <row r="398" spans="1:8" s="249" customFormat="1">
      <c r="A398" s="8" t="s">
        <v>25028</v>
      </c>
      <c r="B398" s="9" t="s">
        <v>11665</v>
      </c>
      <c r="C398" s="168"/>
      <c r="D398" s="7" t="s">
        <v>9807</v>
      </c>
      <c r="E398" s="7"/>
      <c r="F398" s="7"/>
      <c r="G398" s="361"/>
      <c r="H398" s="361">
        <v>24.531199920000006</v>
      </c>
    </row>
    <row r="399" spans="1:8" s="249" customFormat="1">
      <c r="A399" s="8" t="s">
        <v>25030</v>
      </c>
      <c r="B399" s="9" t="s">
        <v>11666</v>
      </c>
      <c r="C399" s="168"/>
      <c r="D399" s="7" t="s">
        <v>9807</v>
      </c>
      <c r="E399" s="7"/>
      <c r="F399" s="7"/>
      <c r="G399" s="361"/>
      <c r="H399" s="361">
        <v>24.531199920000006</v>
      </c>
    </row>
    <row r="400" spans="1:8" s="249" customFormat="1">
      <c r="A400" s="8" t="s">
        <v>25032</v>
      </c>
      <c r="B400" s="9" t="s">
        <v>11667</v>
      </c>
      <c r="C400" s="168"/>
      <c r="D400" s="7" t="s">
        <v>9807</v>
      </c>
      <c r="E400" s="7"/>
      <c r="F400" s="7"/>
      <c r="G400" s="361"/>
      <c r="H400" s="361">
        <v>24.531199920000006</v>
      </c>
    </row>
    <row r="401" spans="1:8" s="249" customFormat="1">
      <c r="A401" s="8" t="s">
        <v>25033</v>
      </c>
      <c r="B401" s="9" t="s">
        <v>11668</v>
      </c>
      <c r="C401" s="168"/>
      <c r="D401" s="7" t="s">
        <v>11669</v>
      </c>
      <c r="E401" s="7"/>
      <c r="F401" s="7"/>
      <c r="G401" s="361"/>
      <c r="H401" s="361">
        <v>4.0885333200000007</v>
      </c>
    </row>
    <row r="402" spans="1:8" s="251" customFormat="1">
      <c r="A402" s="8" t="s">
        <v>25034</v>
      </c>
      <c r="B402" s="9" t="s">
        <v>4294</v>
      </c>
      <c r="C402" s="168" t="s">
        <v>23155</v>
      </c>
      <c r="D402" s="7" t="s">
        <v>4296</v>
      </c>
      <c r="E402" s="7"/>
      <c r="F402" s="7"/>
      <c r="G402" s="361"/>
      <c r="H402" s="361">
        <v>0.12265599960000001</v>
      </c>
    </row>
    <row r="403" spans="1:8" s="251" customFormat="1">
      <c r="A403" s="8" t="s">
        <v>25035</v>
      </c>
      <c r="B403" s="9" t="s">
        <v>4294</v>
      </c>
      <c r="C403" s="168" t="s">
        <v>33192</v>
      </c>
      <c r="D403" s="7" t="s">
        <v>28552</v>
      </c>
      <c r="E403" s="7"/>
      <c r="F403" s="7"/>
      <c r="G403" s="361"/>
      <c r="H403" s="361">
        <v>0.4497386652</v>
      </c>
    </row>
    <row r="404" spans="1:8" s="251" customFormat="1">
      <c r="A404" s="8" t="s">
        <v>25036</v>
      </c>
      <c r="B404" s="9" t="s">
        <v>4294</v>
      </c>
      <c r="C404" s="168" t="s">
        <v>15913</v>
      </c>
      <c r="D404" s="7" t="s">
        <v>11670</v>
      </c>
      <c r="E404" s="7"/>
      <c r="F404" s="7"/>
      <c r="G404" s="361"/>
      <c r="H404" s="361">
        <v>1.1856746628000001</v>
      </c>
    </row>
    <row r="405" spans="1:8">
      <c r="A405" s="360" t="s">
        <v>11671</v>
      </c>
      <c r="B405" s="360"/>
      <c r="C405" s="360"/>
      <c r="D405" s="360"/>
      <c r="E405" s="360"/>
      <c r="F405" s="360"/>
      <c r="G405" s="360"/>
      <c r="H405" s="360"/>
    </row>
    <row r="406" spans="1:8" s="249" customFormat="1">
      <c r="A406" s="8" t="s">
        <v>25038</v>
      </c>
      <c r="B406" s="9" t="s">
        <v>15077</v>
      </c>
      <c r="C406" s="168" t="s">
        <v>24905</v>
      </c>
      <c r="D406" s="7" t="s">
        <v>15078</v>
      </c>
      <c r="E406" s="7"/>
      <c r="F406" s="7"/>
      <c r="G406" s="361"/>
      <c r="H406" s="361">
        <v>4211.1893196000001</v>
      </c>
    </row>
    <row r="407" spans="1:8">
      <c r="A407" s="8" t="s">
        <v>25039</v>
      </c>
      <c r="B407" s="9" t="s">
        <v>15079</v>
      </c>
      <c r="C407" s="279" t="s">
        <v>19863</v>
      </c>
      <c r="D407" s="7" t="s">
        <v>21333</v>
      </c>
      <c r="E407" s="7"/>
      <c r="F407" s="7"/>
      <c r="G407" s="361"/>
      <c r="H407" s="361">
        <v>470.18133180000012</v>
      </c>
    </row>
    <row r="408" spans="1:8">
      <c r="A408" s="8" t="s">
        <v>25041</v>
      </c>
      <c r="B408" s="9" t="s">
        <v>4294</v>
      </c>
      <c r="C408" s="168" t="s">
        <v>24908</v>
      </c>
      <c r="D408" s="7" t="s">
        <v>15080</v>
      </c>
      <c r="E408" s="7"/>
      <c r="F408" s="7"/>
      <c r="G408" s="361"/>
      <c r="H408" s="361">
        <v>9.5058399690000019</v>
      </c>
    </row>
    <row r="409" spans="1:8">
      <c r="A409" s="8" t="s">
        <v>25043</v>
      </c>
      <c r="B409" s="9" t="s">
        <v>4294</v>
      </c>
      <c r="C409" s="168" t="s">
        <v>33188</v>
      </c>
      <c r="D409" s="7" t="s">
        <v>33187</v>
      </c>
      <c r="E409" s="7"/>
      <c r="F409" s="7"/>
      <c r="G409" s="361"/>
      <c r="H409" s="361">
        <v>2.453119992</v>
      </c>
    </row>
    <row r="410" spans="1:8">
      <c r="A410" s="8" t="s">
        <v>25045</v>
      </c>
      <c r="B410" s="9" t="s">
        <v>15081</v>
      </c>
      <c r="C410" s="279" t="s">
        <v>32928</v>
      </c>
      <c r="D410" s="7" t="s">
        <v>15082</v>
      </c>
      <c r="E410" s="7"/>
      <c r="F410" s="7"/>
      <c r="G410" s="361"/>
      <c r="H410" s="361">
        <v>582.61599810000018</v>
      </c>
    </row>
    <row r="411" spans="1:8">
      <c r="A411" s="8" t="s">
        <v>25046</v>
      </c>
      <c r="B411" s="9" t="s">
        <v>4294</v>
      </c>
      <c r="C411" s="168" t="s">
        <v>23347</v>
      </c>
      <c r="D411" s="7" t="s">
        <v>312</v>
      </c>
      <c r="E411" s="7"/>
      <c r="F411" s="7"/>
      <c r="G411" s="361"/>
      <c r="H411" s="361">
        <v>0.12265599960000001</v>
      </c>
    </row>
    <row r="412" spans="1:8">
      <c r="A412" s="8" t="s">
        <v>25047</v>
      </c>
      <c r="B412" s="9" t="s">
        <v>4294</v>
      </c>
      <c r="C412" s="168" t="s">
        <v>28476</v>
      </c>
      <c r="D412" s="7" t="s">
        <v>15083</v>
      </c>
      <c r="E412" s="7"/>
      <c r="F412" s="7"/>
      <c r="G412" s="361"/>
      <c r="H412" s="361">
        <v>2.6984319912000005</v>
      </c>
    </row>
    <row r="413" spans="1:8" s="249" customFormat="1">
      <c r="A413" s="8" t="s">
        <v>25048</v>
      </c>
      <c r="B413" s="9" t="s">
        <v>15084</v>
      </c>
      <c r="C413" s="168" t="s">
        <v>24914</v>
      </c>
      <c r="D413" s="7" t="s">
        <v>31134</v>
      </c>
      <c r="E413" s="7"/>
      <c r="F413" s="7"/>
      <c r="G413" s="361"/>
      <c r="H413" s="361">
        <v>49.062399840000012</v>
      </c>
    </row>
    <row r="414" spans="1:8">
      <c r="A414" s="8" t="s">
        <v>25049</v>
      </c>
      <c r="B414" s="9" t="s">
        <v>4294</v>
      </c>
      <c r="C414" s="168" t="s">
        <v>24916</v>
      </c>
      <c r="D414" s="7" t="s">
        <v>15085</v>
      </c>
      <c r="E414" s="7"/>
      <c r="F414" s="7"/>
      <c r="G414" s="361"/>
      <c r="H414" s="361">
        <v>1.3492159956000003</v>
      </c>
    </row>
    <row r="415" spans="1:8">
      <c r="A415" s="8" t="s">
        <v>25050</v>
      </c>
      <c r="B415" s="9" t="s">
        <v>4294</v>
      </c>
      <c r="C415" s="168" t="s">
        <v>33182</v>
      </c>
      <c r="D415" s="7" t="s">
        <v>21330</v>
      </c>
      <c r="E415" s="7"/>
      <c r="F415" s="7"/>
      <c r="G415" s="361"/>
      <c r="H415" s="361">
        <v>0.53150933160000013</v>
      </c>
    </row>
    <row r="416" spans="1:8">
      <c r="A416" s="8" t="s">
        <v>25051</v>
      </c>
      <c r="B416" s="9" t="s">
        <v>15086</v>
      </c>
      <c r="C416" s="168" t="s">
        <v>24744</v>
      </c>
      <c r="D416" s="7" t="s">
        <v>15087</v>
      </c>
      <c r="E416" s="7"/>
      <c r="F416" s="7"/>
      <c r="G416" s="361"/>
      <c r="H416" s="361">
        <v>2154.6570596400002</v>
      </c>
    </row>
    <row r="417" spans="1:8">
      <c r="A417" s="8" t="s">
        <v>25053</v>
      </c>
      <c r="B417" s="9" t="s">
        <v>15088</v>
      </c>
      <c r="C417" s="168" t="s">
        <v>24741</v>
      </c>
      <c r="D417" s="7" t="s">
        <v>15089</v>
      </c>
      <c r="E417" s="7"/>
      <c r="F417" s="7"/>
      <c r="G417" s="361"/>
      <c r="H417" s="361">
        <v>2025.5119200000004</v>
      </c>
    </row>
    <row r="418" spans="1:8" s="249" customFormat="1">
      <c r="A418" s="8" t="s">
        <v>25055</v>
      </c>
      <c r="B418" s="9" t="s">
        <v>15090</v>
      </c>
      <c r="C418" s="9">
        <v>6440074311</v>
      </c>
      <c r="D418" s="7" t="s">
        <v>15091</v>
      </c>
      <c r="E418" s="7"/>
      <c r="F418" s="168" t="s">
        <v>24921</v>
      </c>
      <c r="G418" s="361"/>
      <c r="H418" s="361">
        <v>83.814933060000016</v>
      </c>
    </row>
    <row r="419" spans="1:8" s="249" customFormat="1">
      <c r="A419" s="8" t="s">
        <v>25056</v>
      </c>
      <c r="B419" s="9" t="s">
        <v>4294</v>
      </c>
      <c r="C419" s="168"/>
      <c r="D419" s="7" t="s">
        <v>15092</v>
      </c>
      <c r="E419" s="7"/>
      <c r="F419" s="7"/>
      <c r="G419" s="361"/>
      <c r="H419" s="361">
        <v>3.4139253221999994</v>
      </c>
    </row>
    <row r="420" spans="1:8">
      <c r="A420" s="8" t="s">
        <v>25057</v>
      </c>
      <c r="B420" s="9" t="s">
        <v>4294</v>
      </c>
      <c r="C420" s="278" t="s">
        <v>23347</v>
      </c>
      <c r="D420" s="254" t="s">
        <v>312</v>
      </c>
      <c r="E420" s="254"/>
      <c r="F420" s="254"/>
      <c r="G420" s="361"/>
      <c r="H420" s="361">
        <v>0.16354133280000005</v>
      </c>
    </row>
    <row r="421" spans="1:8">
      <c r="A421" s="8" t="s">
        <v>25058</v>
      </c>
      <c r="B421" s="9" t="s">
        <v>4294</v>
      </c>
      <c r="C421" s="168" t="s">
        <v>33186</v>
      </c>
      <c r="D421" s="7" t="s">
        <v>28554</v>
      </c>
      <c r="E421" s="7"/>
      <c r="F421" s="7"/>
      <c r="G421" s="361"/>
      <c r="H421" s="361">
        <v>1.226559996</v>
      </c>
    </row>
    <row r="422" spans="1:8" s="249" customFormat="1">
      <c r="A422" s="8" t="s">
        <v>25059</v>
      </c>
      <c r="B422" s="9" t="s">
        <v>15093</v>
      </c>
      <c r="C422" s="168" t="s">
        <v>24755</v>
      </c>
      <c r="D422" s="7" t="s">
        <v>15094</v>
      </c>
      <c r="E422" s="7"/>
      <c r="F422" s="7"/>
      <c r="G422" s="361"/>
      <c r="H422" s="361">
        <v>333.21546558000006</v>
      </c>
    </row>
    <row r="423" spans="1:8" s="249" customFormat="1">
      <c r="A423" s="8" t="s">
        <v>25060</v>
      </c>
      <c r="B423" s="9" t="s">
        <v>15095</v>
      </c>
      <c r="C423" s="168" t="s">
        <v>24927</v>
      </c>
      <c r="D423" s="7" t="s">
        <v>15096</v>
      </c>
      <c r="E423" s="7"/>
      <c r="F423" s="7"/>
      <c r="G423" s="361"/>
      <c r="H423" s="361">
        <v>24.531199920000006</v>
      </c>
    </row>
    <row r="424" spans="1:8">
      <c r="A424" s="8" t="s">
        <v>25061</v>
      </c>
      <c r="B424" s="9" t="s">
        <v>4294</v>
      </c>
      <c r="C424" s="168" t="s">
        <v>24929</v>
      </c>
      <c r="D424" s="7" t="s">
        <v>15097</v>
      </c>
      <c r="E424" s="7"/>
      <c r="F424" s="7"/>
      <c r="G424" s="361"/>
      <c r="H424" s="361">
        <v>1.2061173294</v>
      </c>
    </row>
    <row r="425" spans="1:8">
      <c r="A425" s="8" t="s">
        <v>25062</v>
      </c>
      <c r="B425" s="9" t="s">
        <v>4294</v>
      </c>
      <c r="C425" s="168" t="s">
        <v>33182</v>
      </c>
      <c r="D425" s="7" t="s">
        <v>21330</v>
      </c>
      <c r="E425" s="7"/>
      <c r="F425" s="7"/>
      <c r="G425" s="361"/>
      <c r="H425" s="361">
        <v>0.53150933160000013</v>
      </c>
    </row>
    <row r="426" spans="1:8" s="249" customFormat="1">
      <c r="A426" s="8" t="s">
        <v>25064</v>
      </c>
      <c r="B426" s="9" t="s">
        <v>15098</v>
      </c>
      <c r="C426" s="168" t="s">
        <v>32929</v>
      </c>
      <c r="D426" s="7" t="s">
        <v>15099</v>
      </c>
      <c r="E426" s="7"/>
      <c r="F426" s="7"/>
      <c r="G426" s="361"/>
      <c r="H426" s="361">
        <v>177.85119942000003</v>
      </c>
    </row>
    <row r="427" spans="1:8">
      <c r="A427" s="8" t="s">
        <v>25066</v>
      </c>
      <c r="B427" s="9" t="s">
        <v>15100</v>
      </c>
      <c r="C427" s="118" t="s">
        <v>31701</v>
      </c>
      <c r="D427" s="7" t="s">
        <v>18312</v>
      </c>
      <c r="E427" s="7"/>
      <c r="F427" s="7"/>
      <c r="G427" s="361"/>
      <c r="H427" s="361">
        <v>275.97599909999997</v>
      </c>
    </row>
    <row r="428" spans="1:8" s="249" customFormat="1">
      <c r="A428" s="8" t="s">
        <v>25068</v>
      </c>
      <c r="B428" s="9" t="s">
        <v>15101</v>
      </c>
      <c r="C428" s="168"/>
      <c r="D428" s="7" t="s">
        <v>15102</v>
      </c>
      <c r="E428" s="7"/>
      <c r="F428" s="7"/>
      <c r="G428" s="361"/>
      <c r="H428" s="361">
        <v>6.1327999800000015</v>
      </c>
    </row>
    <row r="429" spans="1:8" s="249" customFormat="1">
      <c r="A429" s="8" t="s">
        <v>25070</v>
      </c>
      <c r="B429" s="9" t="s">
        <v>15103</v>
      </c>
      <c r="C429" s="168" t="s">
        <v>31692</v>
      </c>
      <c r="D429" s="7" t="s">
        <v>15104</v>
      </c>
      <c r="E429" s="7"/>
      <c r="F429" s="7"/>
      <c r="G429" s="361"/>
      <c r="H429" s="361">
        <v>75.637866420000009</v>
      </c>
    </row>
    <row r="430" spans="1:8" s="249" customFormat="1">
      <c r="A430" s="8" t="s">
        <v>25071</v>
      </c>
      <c r="B430" s="9" t="s">
        <v>15105</v>
      </c>
      <c r="C430" s="168" t="s">
        <v>24721</v>
      </c>
      <c r="D430" s="7" t="s">
        <v>15106</v>
      </c>
      <c r="E430" s="7"/>
      <c r="F430" s="7"/>
      <c r="G430" s="361"/>
      <c r="H430" s="361">
        <v>91.991999700000022</v>
      </c>
    </row>
    <row r="431" spans="1:8">
      <c r="A431" s="8" t="s">
        <v>25072</v>
      </c>
      <c r="B431" s="9" t="s">
        <v>15107</v>
      </c>
      <c r="C431" s="279" t="s">
        <v>24937</v>
      </c>
      <c r="D431" s="7" t="s">
        <v>15108</v>
      </c>
      <c r="E431" s="7"/>
      <c r="F431" s="7"/>
      <c r="G431" s="361"/>
      <c r="H431" s="361">
        <v>102.21333300000002</v>
      </c>
    </row>
    <row r="432" spans="1:8" s="249" customFormat="1">
      <c r="A432" s="8" t="s">
        <v>25074</v>
      </c>
      <c r="B432" s="9" t="s">
        <v>15109</v>
      </c>
      <c r="C432" s="168" t="s">
        <v>24674</v>
      </c>
      <c r="D432" s="7" t="s">
        <v>15110</v>
      </c>
      <c r="E432" s="7"/>
      <c r="F432" s="7"/>
      <c r="G432" s="361"/>
      <c r="H432" s="361">
        <v>145.14293286</v>
      </c>
    </row>
    <row r="433" spans="1:8" s="249" customFormat="1">
      <c r="A433" s="8" t="s">
        <v>25076</v>
      </c>
      <c r="B433" s="9" t="s">
        <v>15111</v>
      </c>
      <c r="C433" s="168"/>
      <c r="D433" s="7" t="s">
        <v>15112</v>
      </c>
      <c r="E433" s="7"/>
      <c r="F433" s="7"/>
      <c r="G433" s="361"/>
      <c r="H433" s="361">
        <v>1.0221333300000002</v>
      </c>
    </row>
    <row r="434" spans="1:8" s="249" customFormat="1">
      <c r="A434" s="8" t="s">
        <v>25078</v>
      </c>
      <c r="B434" s="9" t="s">
        <v>15113</v>
      </c>
      <c r="C434" s="168" t="s">
        <v>24681</v>
      </c>
      <c r="D434" s="7" t="s">
        <v>15114</v>
      </c>
      <c r="E434" s="7"/>
      <c r="F434" s="7"/>
      <c r="G434" s="361"/>
      <c r="H434" s="361">
        <v>4.7018133179999992</v>
      </c>
    </row>
    <row r="435" spans="1:8" s="249" customFormat="1">
      <c r="A435" s="8" t="s">
        <v>25079</v>
      </c>
      <c r="B435" s="9" t="s">
        <v>15115</v>
      </c>
      <c r="C435" s="168" t="s">
        <v>24695</v>
      </c>
      <c r="D435" s="7" t="s">
        <v>15116</v>
      </c>
      <c r="E435" s="7"/>
      <c r="F435" s="7"/>
      <c r="G435" s="361"/>
      <c r="H435" s="361">
        <v>57.239466480000004</v>
      </c>
    </row>
    <row r="436" spans="1:8" s="249" customFormat="1">
      <c r="A436" s="8" t="s">
        <v>25080</v>
      </c>
      <c r="B436" s="9" t="s">
        <v>15117</v>
      </c>
      <c r="C436" s="168" t="s">
        <v>24943</v>
      </c>
      <c r="D436" s="7" t="s">
        <v>29121</v>
      </c>
      <c r="E436" s="7"/>
      <c r="F436" s="7"/>
      <c r="G436" s="361"/>
      <c r="H436" s="361">
        <v>91.991999700000022</v>
      </c>
    </row>
    <row r="437" spans="1:8" s="261" customFormat="1">
      <c r="A437" s="8" t="s">
        <v>25081</v>
      </c>
      <c r="B437" s="9" t="s">
        <v>15118</v>
      </c>
      <c r="C437" s="168"/>
      <c r="D437" s="7" t="s">
        <v>31189</v>
      </c>
      <c r="E437" s="7"/>
      <c r="F437" s="7"/>
      <c r="G437" s="361"/>
      <c r="H437" s="361">
        <v>2.453119992</v>
      </c>
    </row>
    <row r="438" spans="1:8" s="261" customFormat="1">
      <c r="A438" s="8" t="s">
        <v>25082</v>
      </c>
      <c r="B438" s="9" t="s">
        <v>15119</v>
      </c>
      <c r="C438" s="168"/>
      <c r="D438" s="7" t="s">
        <v>29491</v>
      </c>
      <c r="E438" s="7"/>
      <c r="F438" s="7"/>
      <c r="G438" s="361"/>
      <c r="H438" s="361">
        <v>1.0221333300000002</v>
      </c>
    </row>
    <row r="439" spans="1:8">
      <c r="A439" s="8" t="s">
        <v>25083</v>
      </c>
      <c r="B439" s="9" t="s">
        <v>15120</v>
      </c>
      <c r="C439" s="278" t="s">
        <v>19889</v>
      </c>
      <c r="D439" s="7" t="s">
        <v>9705</v>
      </c>
      <c r="E439" s="7"/>
      <c r="F439" s="7"/>
      <c r="G439" s="361"/>
      <c r="H439" s="361">
        <v>9.4036266359999985</v>
      </c>
    </row>
    <row r="440" spans="1:8" s="249" customFormat="1">
      <c r="A440" s="8" t="s">
        <v>25084</v>
      </c>
      <c r="B440" s="9" t="s">
        <v>15121</v>
      </c>
      <c r="C440" s="168" t="s">
        <v>24948</v>
      </c>
      <c r="D440" s="7" t="s">
        <v>15122</v>
      </c>
      <c r="E440" s="7"/>
      <c r="F440" s="7"/>
      <c r="G440" s="361"/>
      <c r="H440" s="361">
        <v>151.27573284000002</v>
      </c>
    </row>
    <row r="441" spans="1:8">
      <c r="A441" s="8" t="s">
        <v>25085</v>
      </c>
      <c r="B441" s="9" t="s">
        <v>4294</v>
      </c>
      <c r="C441" s="168" t="s">
        <v>24950</v>
      </c>
      <c r="D441" s="7" t="s">
        <v>15123</v>
      </c>
      <c r="E441" s="7"/>
      <c r="F441" s="7"/>
      <c r="G441" s="361"/>
      <c r="H441" s="361">
        <v>0.77682133080000015</v>
      </c>
    </row>
    <row r="442" spans="1:8">
      <c r="A442" s="8" t="s">
        <v>25087</v>
      </c>
      <c r="B442" s="9" t="s">
        <v>4294</v>
      </c>
      <c r="C442" s="168" t="s">
        <v>33192</v>
      </c>
      <c r="D442" s="7" t="s">
        <v>28552</v>
      </c>
      <c r="E442" s="7"/>
      <c r="F442" s="7"/>
      <c r="G442" s="361"/>
      <c r="H442" s="361">
        <v>0.4497386652</v>
      </c>
    </row>
    <row r="443" spans="1:8">
      <c r="A443" s="8" t="s">
        <v>25089</v>
      </c>
      <c r="B443" s="9" t="s">
        <v>4294</v>
      </c>
      <c r="C443" s="168" t="s">
        <v>24953</v>
      </c>
      <c r="D443" s="7" t="s">
        <v>15124</v>
      </c>
      <c r="E443" s="7"/>
      <c r="F443" s="7"/>
      <c r="G443" s="361"/>
      <c r="H443" s="361">
        <v>1.4718719952000003</v>
      </c>
    </row>
    <row r="444" spans="1:8">
      <c r="A444" s="8" t="s">
        <v>25091</v>
      </c>
      <c r="B444" s="9" t="s">
        <v>4294</v>
      </c>
      <c r="C444" s="168" t="s">
        <v>23198</v>
      </c>
      <c r="D444" s="7" t="s">
        <v>4322</v>
      </c>
      <c r="E444" s="7"/>
      <c r="F444" s="7"/>
      <c r="G444" s="361"/>
      <c r="H444" s="361">
        <v>0.20442666600000006</v>
      </c>
    </row>
    <row r="445" spans="1:8" s="249" customFormat="1">
      <c r="A445" s="8" t="s">
        <v>25093</v>
      </c>
      <c r="B445" s="9" t="s">
        <v>15125</v>
      </c>
      <c r="C445" s="168"/>
      <c r="D445" s="7" t="s">
        <v>29121</v>
      </c>
      <c r="E445" s="7"/>
      <c r="F445" s="7"/>
      <c r="G445" s="361"/>
      <c r="H445" s="361">
        <v>67.460799780000002</v>
      </c>
    </row>
    <row r="446" spans="1:8">
      <c r="A446" s="8" t="s">
        <v>25095</v>
      </c>
      <c r="B446" s="9" t="s">
        <v>4294</v>
      </c>
      <c r="C446" s="168" t="s">
        <v>33186</v>
      </c>
      <c r="D446" s="7" t="s">
        <v>28554</v>
      </c>
      <c r="E446" s="7"/>
      <c r="F446" s="7"/>
      <c r="G446" s="361"/>
      <c r="H446" s="361">
        <v>1.226559996</v>
      </c>
    </row>
    <row r="447" spans="1:8" s="249" customFormat="1">
      <c r="A447" s="8" t="s">
        <v>25097</v>
      </c>
      <c r="B447" s="9" t="s">
        <v>15126</v>
      </c>
      <c r="C447" s="168"/>
      <c r="D447" s="7" t="s">
        <v>15127</v>
      </c>
      <c r="E447" s="7"/>
      <c r="F447" s="7"/>
      <c r="G447" s="361"/>
      <c r="H447" s="361">
        <v>77.682133080000028</v>
      </c>
    </row>
    <row r="448" spans="1:8">
      <c r="A448" s="8" t="s">
        <v>25099</v>
      </c>
      <c r="B448" s="9" t="s">
        <v>15128</v>
      </c>
      <c r="C448" s="168" t="s">
        <v>32829</v>
      </c>
      <c r="D448" s="7" t="s">
        <v>15129</v>
      </c>
      <c r="E448" s="7"/>
      <c r="F448" s="7"/>
      <c r="G448" s="361"/>
      <c r="H448" s="361">
        <v>3957.7002537600006</v>
      </c>
    </row>
    <row r="449" spans="1:8">
      <c r="A449" s="8" t="s">
        <v>25101</v>
      </c>
      <c r="B449" s="9" t="s">
        <v>15130</v>
      </c>
      <c r="C449" s="168" t="s">
        <v>24960</v>
      </c>
      <c r="D449" s="7" t="s">
        <v>15131</v>
      </c>
      <c r="E449" s="7"/>
      <c r="F449" s="7"/>
      <c r="G449" s="361"/>
      <c r="H449" s="361">
        <v>693.73260000000005</v>
      </c>
    </row>
    <row r="450" spans="1:8">
      <c r="A450" s="8" t="s">
        <v>25103</v>
      </c>
      <c r="B450" s="9" t="s">
        <v>15132</v>
      </c>
      <c r="C450" s="278" t="s">
        <v>19585</v>
      </c>
      <c r="D450" s="254" t="s">
        <v>14481</v>
      </c>
      <c r="E450" s="254"/>
      <c r="F450" s="254"/>
      <c r="G450" s="361"/>
      <c r="H450" s="361">
        <v>17.429417543160003</v>
      </c>
    </row>
    <row r="451" spans="1:8">
      <c r="A451" s="8" t="s">
        <v>25104</v>
      </c>
      <c r="B451" s="9" t="s">
        <v>4294</v>
      </c>
      <c r="C451" s="168" t="s">
        <v>23213</v>
      </c>
      <c r="D451" s="7" t="s">
        <v>4329</v>
      </c>
      <c r="E451" s="7"/>
      <c r="F451" s="7"/>
      <c r="G451" s="361"/>
      <c r="H451" s="361">
        <v>0.24531199920000002</v>
      </c>
    </row>
    <row r="452" spans="1:8">
      <c r="A452" s="8" t="s">
        <v>25105</v>
      </c>
      <c r="B452" s="9" t="s">
        <v>4294</v>
      </c>
      <c r="C452" s="168" t="s">
        <v>33186</v>
      </c>
      <c r="D452" s="7" t="s">
        <v>28554</v>
      </c>
      <c r="E452" s="7"/>
      <c r="F452" s="7"/>
      <c r="G452" s="361"/>
      <c r="H452" s="361">
        <v>1.226559996</v>
      </c>
    </row>
    <row r="453" spans="1:8">
      <c r="A453" s="8" t="s">
        <v>25107</v>
      </c>
      <c r="B453" s="9" t="s">
        <v>4294</v>
      </c>
      <c r="C453" s="168" t="s">
        <v>23198</v>
      </c>
      <c r="D453" s="7" t="s">
        <v>4322</v>
      </c>
      <c r="E453" s="7"/>
      <c r="F453" s="7"/>
      <c r="G453" s="361"/>
      <c r="H453" s="361">
        <v>0.20442666600000006</v>
      </c>
    </row>
    <row r="454" spans="1:8" s="249" customFormat="1">
      <c r="A454" s="8" t="s">
        <v>25109</v>
      </c>
      <c r="B454" s="9" t="s">
        <v>15133</v>
      </c>
      <c r="C454" s="168"/>
      <c r="D454" s="7" t="s">
        <v>15134</v>
      </c>
      <c r="E454" s="7"/>
      <c r="F454" s="7"/>
      <c r="G454" s="361"/>
      <c r="H454" s="361">
        <v>16.354133280000003</v>
      </c>
    </row>
    <row r="455" spans="1:8" s="249" customFormat="1">
      <c r="A455" s="8" t="s">
        <v>25111</v>
      </c>
      <c r="B455" s="9" t="s">
        <v>15135</v>
      </c>
      <c r="C455" s="168"/>
      <c r="D455" s="7" t="s">
        <v>15136</v>
      </c>
      <c r="E455" s="7"/>
      <c r="F455" s="7"/>
      <c r="G455" s="361"/>
      <c r="H455" s="361">
        <v>490.62399840000006</v>
      </c>
    </row>
    <row r="456" spans="1:8" s="249" customFormat="1">
      <c r="A456" s="8" t="s">
        <v>25113</v>
      </c>
      <c r="B456" s="9" t="s">
        <v>15137</v>
      </c>
      <c r="C456" s="168"/>
      <c r="D456" s="7" t="s">
        <v>15138</v>
      </c>
      <c r="E456" s="7"/>
      <c r="F456" s="7"/>
      <c r="G456" s="361"/>
      <c r="H456" s="361">
        <v>65.416533120000011</v>
      </c>
    </row>
    <row r="457" spans="1:8" s="249" customFormat="1">
      <c r="A457" s="8" t="s">
        <v>25115</v>
      </c>
      <c r="B457" s="9" t="s">
        <v>15139</v>
      </c>
      <c r="C457" s="168"/>
      <c r="D457" s="7" t="s">
        <v>15140</v>
      </c>
      <c r="E457" s="7"/>
      <c r="F457" s="7"/>
      <c r="G457" s="361"/>
      <c r="H457" s="361">
        <v>14.309866620000001</v>
      </c>
    </row>
    <row r="458" spans="1:8" s="249" customFormat="1">
      <c r="A458" s="8" t="s">
        <v>25117</v>
      </c>
      <c r="B458" s="9" t="s">
        <v>15141</v>
      </c>
      <c r="C458" s="168"/>
      <c r="D458" s="7" t="s">
        <v>21985</v>
      </c>
      <c r="E458" s="7"/>
      <c r="F458" s="7"/>
      <c r="G458" s="361"/>
      <c r="H458" s="361">
        <v>214.64799930000001</v>
      </c>
    </row>
    <row r="459" spans="1:8" s="249" customFormat="1">
      <c r="A459" s="8" t="s">
        <v>25119</v>
      </c>
      <c r="B459" s="9" t="s">
        <v>15142</v>
      </c>
      <c r="C459" s="168"/>
      <c r="D459" s="7" t="s">
        <v>15143</v>
      </c>
      <c r="E459" s="7"/>
      <c r="F459" s="7"/>
      <c r="G459" s="361"/>
      <c r="H459" s="361">
        <v>49.062399840000012</v>
      </c>
    </row>
    <row r="460" spans="1:8" s="249" customFormat="1">
      <c r="A460" s="8" t="s">
        <v>25121</v>
      </c>
      <c r="B460" s="9" t="s">
        <v>15144</v>
      </c>
      <c r="C460" s="168"/>
      <c r="D460" s="7" t="s">
        <v>29121</v>
      </c>
      <c r="E460" s="7"/>
      <c r="F460" s="7"/>
      <c r="G460" s="361"/>
      <c r="H460" s="361">
        <v>67.460799780000002</v>
      </c>
    </row>
    <row r="461" spans="1:8">
      <c r="A461" s="8" t="s">
        <v>25122</v>
      </c>
      <c r="B461" s="9" t="s">
        <v>15145</v>
      </c>
      <c r="C461" s="168" t="s">
        <v>21310</v>
      </c>
      <c r="D461" s="7" t="s">
        <v>21309</v>
      </c>
      <c r="E461" s="7"/>
      <c r="F461" s="7"/>
      <c r="G461" s="361"/>
      <c r="H461" s="361">
        <v>1901.1679938000002</v>
      </c>
    </row>
    <row r="462" spans="1:8">
      <c r="A462" s="8" t="s">
        <v>25123</v>
      </c>
      <c r="B462" s="9" t="s">
        <v>4294</v>
      </c>
      <c r="C462" s="168" t="s">
        <v>12695</v>
      </c>
      <c r="D462" s="7" t="s">
        <v>12694</v>
      </c>
      <c r="E462" s="7"/>
      <c r="F462" s="7"/>
      <c r="G462" s="361"/>
      <c r="H462" s="361">
        <v>2.7188746578000007</v>
      </c>
    </row>
    <row r="463" spans="1:8">
      <c r="A463" s="8" t="s">
        <v>25124</v>
      </c>
      <c r="B463" s="9" t="s">
        <v>4294</v>
      </c>
      <c r="C463" s="168" t="s">
        <v>33184</v>
      </c>
      <c r="D463" s="7" t="s">
        <v>29264</v>
      </c>
      <c r="E463" s="7"/>
      <c r="F463" s="7"/>
      <c r="G463" s="361"/>
      <c r="H463" s="361">
        <v>0.57239466480000012</v>
      </c>
    </row>
    <row r="464" spans="1:8">
      <c r="A464" s="8" t="s">
        <v>25126</v>
      </c>
      <c r="B464" s="9" t="s">
        <v>4294</v>
      </c>
      <c r="C464" s="168" t="s">
        <v>33205</v>
      </c>
      <c r="D464" s="7" t="s">
        <v>15146</v>
      </c>
      <c r="E464" s="7"/>
      <c r="F464" s="7"/>
      <c r="G464" s="361"/>
      <c r="H464" s="361">
        <v>0.61327999799999999</v>
      </c>
    </row>
    <row r="465" spans="1:8" s="249" customFormat="1">
      <c r="A465" s="8" t="s">
        <v>25127</v>
      </c>
      <c r="B465" s="9" t="s">
        <v>15147</v>
      </c>
      <c r="C465" s="168" t="s">
        <v>24977</v>
      </c>
      <c r="D465" s="7" t="s">
        <v>15148</v>
      </c>
      <c r="E465" s="7"/>
      <c r="F465" s="7"/>
      <c r="G465" s="361"/>
      <c r="H465" s="361">
        <v>132.87733290000003</v>
      </c>
    </row>
    <row r="466" spans="1:8">
      <c r="A466" s="8" t="s">
        <v>25128</v>
      </c>
      <c r="B466" s="9" t="s">
        <v>4294</v>
      </c>
      <c r="C466" s="168" t="s">
        <v>24979</v>
      </c>
      <c r="D466" s="7" t="s">
        <v>15149</v>
      </c>
      <c r="E466" s="7"/>
      <c r="F466" s="7"/>
      <c r="G466" s="361"/>
      <c r="H466" s="361">
        <v>1.226559996</v>
      </c>
    </row>
    <row r="467" spans="1:8">
      <c r="A467" s="360" t="s">
        <v>15150</v>
      </c>
      <c r="B467" s="360"/>
      <c r="C467" s="360"/>
      <c r="D467" s="360"/>
      <c r="E467" s="360"/>
      <c r="F467" s="360"/>
      <c r="G467" s="360"/>
      <c r="H467" s="360"/>
    </row>
    <row r="468" spans="1:8" s="249" customFormat="1">
      <c r="A468" s="8" t="s">
        <v>25129</v>
      </c>
      <c r="B468" s="9" t="s">
        <v>15151</v>
      </c>
      <c r="C468" s="168" t="s">
        <v>24981</v>
      </c>
      <c r="D468" s="7" t="s">
        <v>15152</v>
      </c>
      <c r="E468" s="7"/>
      <c r="F468" s="7"/>
      <c r="G468" s="361"/>
      <c r="H468" s="361">
        <v>13369.5039564</v>
      </c>
    </row>
    <row r="469" spans="1:8" s="249" customFormat="1">
      <c r="A469" s="8" t="s">
        <v>25130</v>
      </c>
      <c r="B469" s="9" t="s">
        <v>15153</v>
      </c>
      <c r="C469" s="168" t="s">
        <v>24983</v>
      </c>
      <c r="D469" s="7" t="s">
        <v>15154</v>
      </c>
      <c r="E469" s="7"/>
      <c r="F469" s="7"/>
      <c r="G469" s="361"/>
      <c r="H469" s="361">
        <v>128.78879958000002</v>
      </c>
    </row>
    <row r="470" spans="1:8">
      <c r="A470" s="8" t="s">
        <v>25131</v>
      </c>
      <c r="B470" s="9" t="s">
        <v>15155</v>
      </c>
      <c r="C470" s="168" t="s">
        <v>24985</v>
      </c>
      <c r="D470" s="7" t="s">
        <v>15156</v>
      </c>
      <c r="E470" s="7"/>
      <c r="F470" s="7"/>
      <c r="G470" s="361"/>
      <c r="H470" s="361">
        <v>3354.6415890600006</v>
      </c>
    </row>
    <row r="471" spans="1:8" s="249" customFormat="1" ht="14.25" customHeight="1">
      <c r="A471" s="8" t="s">
        <v>25133</v>
      </c>
      <c r="B471" s="9" t="s">
        <v>15157</v>
      </c>
      <c r="C471" s="168" t="s">
        <v>24987</v>
      </c>
      <c r="D471" s="7" t="s">
        <v>15158</v>
      </c>
      <c r="E471" s="7"/>
      <c r="F471" s="7"/>
      <c r="G471" s="361"/>
      <c r="H471" s="361">
        <v>87.903466380000012</v>
      </c>
    </row>
    <row r="472" spans="1:8">
      <c r="A472" s="8" t="s">
        <v>25134</v>
      </c>
      <c r="B472" s="9" t="s">
        <v>15159</v>
      </c>
      <c r="C472" s="168" t="s">
        <v>24989</v>
      </c>
      <c r="D472" s="7" t="s">
        <v>24990</v>
      </c>
      <c r="E472" s="7"/>
      <c r="F472" s="7"/>
      <c r="G472" s="361"/>
      <c r="H472" s="361">
        <v>8761.7269047600003</v>
      </c>
    </row>
    <row r="473" spans="1:8" s="251" customFormat="1">
      <c r="A473" s="8" t="s">
        <v>25135</v>
      </c>
      <c r="B473" s="9" t="s">
        <v>4294</v>
      </c>
      <c r="C473" s="168" t="s">
        <v>24992</v>
      </c>
      <c r="D473" s="7" t="s">
        <v>25824</v>
      </c>
      <c r="E473" s="7"/>
      <c r="F473" s="7"/>
      <c r="G473" s="361"/>
      <c r="H473" s="361">
        <v>0.3270826656000001</v>
      </c>
    </row>
    <row r="474" spans="1:8" s="251" customFormat="1">
      <c r="A474" s="8" t="s">
        <v>25137</v>
      </c>
      <c r="B474" s="9" t="s">
        <v>4294</v>
      </c>
      <c r="C474" s="168" t="s">
        <v>33180</v>
      </c>
      <c r="D474" s="7" t="s">
        <v>29393</v>
      </c>
      <c r="E474" s="7"/>
      <c r="F474" s="7"/>
      <c r="G474" s="361"/>
      <c r="H474" s="361">
        <v>0.36796799880000008</v>
      </c>
    </row>
    <row r="475" spans="1:8" s="251" customFormat="1">
      <c r="A475" s="8" t="s">
        <v>25138</v>
      </c>
      <c r="B475" s="9" t="s">
        <v>4294</v>
      </c>
      <c r="C475" s="168" t="s">
        <v>24995</v>
      </c>
      <c r="D475" s="7" t="s">
        <v>31189</v>
      </c>
      <c r="E475" s="7"/>
      <c r="F475" s="7"/>
      <c r="G475" s="361"/>
      <c r="H475" s="361">
        <v>0.12265599960000001</v>
      </c>
    </row>
    <row r="476" spans="1:8" s="251" customFormat="1">
      <c r="A476" s="8" t="s">
        <v>25140</v>
      </c>
      <c r="B476" s="9" t="s">
        <v>4294</v>
      </c>
      <c r="C476" s="168" t="s">
        <v>24992</v>
      </c>
      <c r="D476" s="7" t="s">
        <v>25824</v>
      </c>
      <c r="E476" s="7"/>
      <c r="F476" s="7"/>
      <c r="G476" s="361"/>
      <c r="H476" s="361">
        <v>0.3270826656000001</v>
      </c>
    </row>
    <row r="477" spans="1:8">
      <c r="A477" s="360" t="s">
        <v>15160</v>
      </c>
      <c r="B477" s="360"/>
      <c r="C477" s="360"/>
      <c r="D477" s="360"/>
      <c r="E477" s="360"/>
      <c r="F477" s="360"/>
      <c r="G477" s="360"/>
      <c r="H477" s="360"/>
    </row>
    <row r="478" spans="1:8">
      <c r="A478" s="8" t="s">
        <v>25142</v>
      </c>
      <c r="B478" s="9" t="s">
        <v>4294</v>
      </c>
      <c r="C478" s="168" t="s">
        <v>24998</v>
      </c>
      <c r="D478" s="7" t="s">
        <v>15161</v>
      </c>
      <c r="E478" s="7"/>
      <c r="F478" s="7"/>
      <c r="G478" s="361"/>
      <c r="H478" s="361">
        <v>0.3270826656000001</v>
      </c>
    </row>
    <row r="479" spans="1:8">
      <c r="A479" s="8" t="s">
        <v>25144</v>
      </c>
      <c r="B479" s="9" t="s">
        <v>15162</v>
      </c>
      <c r="C479" s="168" t="s">
        <v>25000</v>
      </c>
      <c r="D479" s="7" t="s">
        <v>15163</v>
      </c>
      <c r="E479" s="7"/>
      <c r="F479" s="7"/>
      <c r="G479" s="361"/>
      <c r="H479" s="361">
        <v>392.89783071869999</v>
      </c>
    </row>
    <row r="480" spans="1:8">
      <c r="A480" s="8" t="s">
        <v>25145</v>
      </c>
      <c r="B480" s="9" t="s">
        <v>15164</v>
      </c>
      <c r="C480" s="168" t="s">
        <v>25002</v>
      </c>
      <c r="D480" s="7" t="s">
        <v>15165</v>
      </c>
      <c r="E480" s="7"/>
      <c r="F480" s="7"/>
      <c r="G480" s="361"/>
      <c r="H480" s="361">
        <v>490.13337440160001</v>
      </c>
    </row>
    <row r="481" spans="1:8">
      <c r="A481" s="8" t="s">
        <v>25147</v>
      </c>
      <c r="B481" s="9" t="s">
        <v>4294</v>
      </c>
      <c r="C481" s="168" t="s">
        <v>25004</v>
      </c>
      <c r="D481" s="7" t="s">
        <v>15166</v>
      </c>
      <c r="E481" s="7"/>
      <c r="F481" s="7"/>
      <c r="G481" s="361"/>
      <c r="H481" s="361">
        <v>0.12265599960000001</v>
      </c>
    </row>
    <row r="482" spans="1:8">
      <c r="A482" s="8" t="s">
        <v>25148</v>
      </c>
      <c r="B482" s="9" t="s">
        <v>4294</v>
      </c>
      <c r="C482" s="168" t="s">
        <v>32922</v>
      </c>
      <c r="D482" s="7" t="s">
        <v>29354</v>
      </c>
      <c r="E482" s="7"/>
      <c r="F482" s="7"/>
      <c r="G482" s="361"/>
      <c r="H482" s="361">
        <v>0.4497386652</v>
      </c>
    </row>
    <row r="483" spans="1:8">
      <c r="A483" s="8" t="s">
        <v>25149</v>
      </c>
      <c r="B483" s="9" t="s">
        <v>15167</v>
      </c>
      <c r="C483" s="168" t="s">
        <v>24871</v>
      </c>
      <c r="D483" s="7" t="s">
        <v>15168</v>
      </c>
      <c r="E483" s="7"/>
      <c r="F483" s="7"/>
      <c r="G483" s="361"/>
      <c r="H483" s="361">
        <v>286.19733240000005</v>
      </c>
    </row>
    <row r="484" spans="1:8">
      <c r="A484" s="8" t="s">
        <v>25150</v>
      </c>
      <c r="B484" s="9" t="s">
        <v>4294</v>
      </c>
      <c r="C484" s="168" t="s">
        <v>33192</v>
      </c>
      <c r="D484" s="7" t="s">
        <v>15169</v>
      </c>
      <c r="E484" s="7"/>
      <c r="F484" s="7"/>
      <c r="G484" s="361"/>
      <c r="H484" s="361">
        <v>1.0221333300000002</v>
      </c>
    </row>
    <row r="485" spans="1:8">
      <c r="A485" s="8" t="s">
        <v>25151</v>
      </c>
      <c r="B485" s="9" t="s">
        <v>4294</v>
      </c>
      <c r="C485" s="168" t="s">
        <v>23172</v>
      </c>
      <c r="D485" s="7" t="s">
        <v>28552</v>
      </c>
      <c r="E485" s="7"/>
      <c r="F485" s="7"/>
      <c r="G485" s="361"/>
      <c r="H485" s="361">
        <v>0.4497386652</v>
      </c>
    </row>
    <row r="486" spans="1:8">
      <c r="A486" s="8" t="s">
        <v>25152</v>
      </c>
      <c r="B486" s="9" t="s">
        <v>4294</v>
      </c>
      <c r="C486" s="168" t="s">
        <v>23172</v>
      </c>
      <c r="D486" s="7" t="s">
        <v>4310</v>
      </c>
      <c r="E486" s="7"/>
      <c r="F486" s="7"/>
      <c r="G486" s="361"/>
      <c r="H486" s="361">
        <v>0.12265599960000001</v>
      </c>
    </row>
    <row r="487" spans="1:8" s="249" customFormat="1">
      <c r="A487" s="8" t="s">
        <v>25153</v>
      </c>
      <c r="B487" s="9" t="s">
        <v>15170</v>
      </c>
      <c r="C487" s="168" t="s">
        <v>25011</v>
      </c>
      <c r="D487" s="7" t="s">
        <v>15171</v>
      </c>
      <c r="E487" s="7"/>
      <c r="F487" s="7"/>
      <c r="G487" s="361"/>
      <c r="H487" s="361">
        <v>192.16106604000004</v>
      </c>
    </row>
    <row r="488" spans="1:8">
      <c r="A488" s="8" t="s">
        <v>25155</v>
      </c>
      <c r="B488" s="9" t="s">
        <v>4294</v>
      </c>
      <c r="C488" s="168" t="s">
        <v>33186</v>
      </c>
      <c r="D488" s="7" t="s">
        <v>28554</v>
      </c>
      <c r="E488" s="7"/>
      <c r="F488" s="7"/>
      <c r="G488" s="361"/>
      <c r="H488" s="361">
        <v>1.226559996</v>
      </c>
    </row>
    <row r="489" spans="1:8">
      <c r="A489" s="8" t="s">
        <v>25157</v>
      </c>
      <c r="B489" s="9" t="s">
        <v>4294</v>
      </c>
      <c r="C489" s="168" t="s">
        <v>33205</v>
      </c>
      <c r="D489" s="7" t="s">
        <v>15146</v>
      </c>
      <c r="E489" s="7"/>
      <c r="F489" s="7"/>
      <c r="G489" s="361"/>
      <c r="H489" s="361">
        <v>0.20442666600000006</v>
      </c>
    </row>
    <row r="490" spans="1:8" s="249" customFormat="1">
      <c r="A490" s="8" t="s">
        <v>25159</v>
      </c>
      <c r="B490" s="9" t="s">
        <v>15172</v>
      </c>
      <c r="C490" s="168"/>
      <c r="D490" s="7" t="s">
        <v>14481</v>
      </c>
      <c r="E490" s="7"/>
      <c r="F490" s="7"/>
      <c r="G490" s="361"/>
      <c r="H490" s="361">
        <v>42.929599860000003</v>
      </c>
    </row>
    <row r="491" spans="1:8" s="249" customFormat="1">
      <c r="A491" s="8" t="s">
        <v>25161</v>
      </c>
      <c r="B491" s="9" t="s">
        <v>15173</v>
      </c>
      <c r="C491" s="168" t="s">
        <v>24865</v>
      </c>
      <c r="D491" s="7" t="s">
        <v>14473</v>
      </c>
      <c r="E491" s="7"/>
      <c r="F491" s="7"/>
      <c r="G491" s="361"/>
      <c r="H491" s="361">
        <v>269.84319912000001</v>
      </c>
    </row>
    <row r="492" spans="1:8" s="249" customFormat="1">
      <c r="A492" s="8" t="s">
        <v>25162</v>
      </c>
      <c r="B492" s="9" t="s">
        <v>15174</v>
      </c>
      <c r="C492" s="168"/>
      <c r="D492" s="7" t="s">
        <v>25017</v>
      </c>
      <c r="E492" s="7"/>
      <c r="F492" s="7"/>
      <c r="G492" s="361"/>
      <c r="H492" s="361">
        <v>1.8727200000000002</v>
      </c>
    </row>
    <row r="493" spans="1:8">
      <c r="A493" s="360" t="s">
        <v>15175</v>
      </c>
      <c r="B493" s="360"/>
      <c r="C493" s="360"/>
      <c r="D493" s="360"/>
      <c r="E493" s="360"/>
      <c r="F493" s="360"/>
      <c r="G493" s="360"/>
      <c r="H493" s="360"/>
    </row>
    <row r="494" spans="1:8">
      <c r="A494" s="8" t="s">
        <v>25163</v>
      </c>
      <c r="B494" s="9" t="s">
        <v>4294</v>
      </c>
      <c r="C494" s="168" t="s">
        <v>15913</v>
      </c>
      <c r="D494" s="7" t="s">
        <v>15176</v>
      </c>
      <c r="E494" s="7"/>
      <c r="F494" s="7"/>
      <c r="G494" s="361"/>
      <c r="H494" s="361">
        <v>1.1856746628000001</v>
      </c>
    </row>
    <row r="495" spans="1:8">
      <c r="A495" s="8" t="s">
        <v>25164</v>
      </c>
      <c r="B495" s="9" t="s">
        <v>15177</v>
      </c>
      <c r="C495" s="168" t="s">
        <v>25020</v>
      </c>
      <c r="D495" s="7" t="s">
        <v>15178</v>
      </c>
      <c r="E495" s="7"/>
      <c r="F495" s="7"/>
      <c r="G495" s="361"/>
      <c r="H495" s="361">
        <v>4906.2399840000016</v>
      </c>
    </row>
    <row r="496" spans="1:8">
      <c r="A496" s="8" t="s">
        <v>25166</v>
      </c>
      <c r="B496" s="9" t="s">
        <v>4294</v>
      </c>
      <c r="C496" s="168" t="s">
        <v>24992</v>
      </c>
      <c r="D496" s="7" t="s">
        <v>15179</v>
      </c>
      <c r="E496" s="7"/>
      <c r="F496" s="7"/>
      <c r="G496" s="361"/>
      <c r="H496" s="361">
        <v>0.3270826656000001</v>
      </c>
    </row>
    <row r="497" spans="1:8" s="249" customFormat="1">
      <c r="A497" s="8" t="s">
        <v>25168</v>
      </c>
      <c r="B497" s="9" t="s">
        <v>15180</v>
      </c>
      <c r="C497" s="168" t="s">
        <v>25023</v>
      </c>
      <c r="D497" s="7" t="s">
        <v>15181</v>
      </c>
      <c r="E497" s="7"/>
      <c r="F497" s="7"/>
      <c r="G497" s="361"/>
      <c r="H497" s="361">
        <v>34.752533220000011</v>
      </c>
    </row>
    <row r="498" spans="1:8" s="249" customFormat="1">
      <c r="A498" s="8" t="s">
        <v>25169</v>
      </c>
      <c r="B498" s="9" t="s">
        <v>15182</v>
      </c>
      <c r="C498" s="168" t="s">
        <v>25025</v>
      </c>
      <c r="D498" s="7" t="s">
        <v>15183</v>
      </c>
      <c r="E498" s="7"/>
      <c r="F498" s="7"/>
      <c r="G498" s="361"/>
      <c r="H498" s="361">
        <v>175.80693276000002</v>
      </c>
    </row>
    <row r="499" spans="1:8">
      <c r="A499" s="8" t="s">
        <v>25170</v>
      </c>
      <c r="B499" s="9" t="s">
        <v>4294</v>
      </c>
      <c r="C499" s="168" t="s">
        <v>23172</v>
      </c>
      <c r="D499" s="7" t="s">
        <v>4310</v>
      </c>
      <c r="E499" s="7"/>
      <c r="F499" s="7"/>
      <c r="G499" s="361"/>
      <c r="H499" s="361">
        <v>0.12265599960000001</v>
      </c>
    </row>
    <row r="500" spans="1:8">
      <c r="A500" s="8" t="s">
        <v>25172</v>
      </c>
      <c r="B500" s="9" t="s">
        <v>4294</v>
      </c>
      <c r="C500" s="168" t="s">
        <v>33192</v>
      </c>
      <c r="D500" s="254" t="s">
        <v>15184</v>
      </c>
      <c r="E500" s="254"/>
      <c r="F500" s="254"/>
      <c r="G500" s="361"/>
      <c r="H500" s="361">
        <v>0.4497386652</v>
      </c>
    </row>
    <row r="501" spans="1:8" s="249" customFormat="1">
      <c r="A501" s="8" t="s">
        <v>25174</v>
      </c>
      <c r="B501" s="9" t="s">
        <v>15185</v>
      </c>
      <c r="C501" s="168" t="s">
        <v>25029</v>
      </c>
      <c r="D501" s="7" t="s">
        <v>29268</v>
      </c>
      <c r="E501" s="7"/>
      <c r="F501" s="7"/>
      <c r="G501" s="361"/>
      <c r="H501" s="361">
        <v>51.10666650000001</v>
      </c>
    </row>
    <row r="502" spans="1:8" s="249" customFormat="1">
      <c r="A502" s="8" t="s">
        <v>25176</v>
      </c>
      <c r="B502" s="9" t="s">
        <v>15186</v>
      </c>
      <c r="C502" s="168"/>
      <c r="D502" s="7" t="s">
        <v>25031</v>
      </c>
      <c r="E502" s="7"/>
      <c r="F502" s="7"/>
      <c r="G502" s="361"/>
      <c r="H502" s="361">
        <v>1.8727200000000002</v>
      </c>
    </row>
    <row r="503" spans="1:8">
      <c r="A503" s="8" t="s">
        <v>25177</v>
      </c>
      <c r="B503" s="9" t="s">
        <v>4294</v>
      </c>
      <c r="C503" s="168" t="s">
        <v>33205</v>
      </c>
      <c r="D503" s="7" t="s">
        <v>15146</v>
      </c>
      <c r="E503" s="7"/>
      <c r="F503" s="7"/>
      <c r="G503" s="361"/>
      <c r="H503" s="361">
        <v>0.16354133280000005</v>
      </c>
    </row>
    <row r="504" spans="1:8" s="249" customFormat="1">
      <c r="A504" s="8" t="s">
        <v>25178</v>
      </c>
      <c r="B504" s="9" t="s">
        <v>15187</v>
      </c>
      <c r="C504" s="168"/>
      <c r="D504" s="7" t="s">
        <v>29491</v>
      </c>
      <c r="E504" s="7"/>
      <c r="F504" s="7"/>
      <c r="G504" s="361"/>
      <c r="H504" s="361">
        <v>1.0221333300000002</v>
      </c>
    </row>
    <row r="505" spans="1:8">
      <c r="A505" s="8" t="s">
        <v>25180</v>
      </c>
      <c r="B505" s="9" t="s">
        <v>4294</v>
      </c>
      <c r="C505" s="168" t="s">
        <v>33203</v>
      </c>
      <c r="D505" s="7" t="s">
        <v>15188</v>
      </c>
      <c r="E505" s="7"/>
      <c r="F505" s="7"/>
      <c r="G505" s="361"/>
      <c r="H505" s="361">
        <v>0.16354133280000005</v>
      </c>
    </row>
    <row r="506" spans="1:8" s="249" customFormat="1">
      <c r="A506" s="8" t="s">
        <v>25182</v>
      </c>
      <c r="B506" s="9" t="s">
        <v>15189</v>
      </c>
      <c r="C506" s="168"/>
      <c r="D506" s="7" t="s">
        <v>29491</v>
      </c>
      <c r="E506" s="7"/>
      <c r="F506" s="7"/>
      <c r="G506" s="361"/>
      <c r="H506" s="361">
        <v>0</v>
      </c>
    </row>
    <row r="507" spans="1:8" s="249" customFormat="1">
      <c r="A507" s="8" t="s">
        <v>25184</v>
      </c>
      <c r="B507" s="9" t="s">
        <v>15190</v>
      </c>
      <c r="C507" s="168" t="s">
        <v>25037</v>
      </c>
      <c r="D507" s="7" t="s">
        <v>15191</v>
      </c>
      <c r="E507" s="7"/>
      <c r="F507" s="7"/>
      <c r="G507" s="361"/>
      <c r="H507" s="361">
        <v>57.239466480000004</v>
      </c>
    </row>
    <row r="508" spans="1:8">
      <c r="A508" s="8" t="s">
        <v>25185</v>
      </c>
      <c r="B508" s="9" t="s">
        <v>15192</v>
      </c>
      <c r="C508" s="168" t="s">
        <v>12687</v>
      </c>
      <c r="D508" s="7" t="s">
        <v>14481</v>
      </c>
      <c r="E508" s="7"/>
      <c r="F508" s="7"/>
      <c r="G508" s="361"/>
      <c r="H508" s="361">
        <v>197.39030015628001</v>
      </c>
    </row>
    <row r="509" spans="1:8" s="249" customFormat="1">
      <c r="A509" s="8" t="s">
        <v>25186</v>
      </c>
      <c r="B509" s="9" t="s">
        <v>15193</v>
      </c>
      <c r="C509" s="168" t="s">
        <v>25040</v>
      </c>
      <c r="D509" s="7" t="s">
        <v>15194</v>
      </c>
      <c r="E509" s="7"/>
      <c r="F509" s="7"/>
      <c r="G509" s="361"/>
      <c r="H509" s="361">
        <v>139.01013288000004</v>
      </c>
    </row>
    <row r="510" spans="1:8" s="249" customFormat="1">
      <c r="A510" s="8" t="s">
        <v>25187</v>
      </c>
      <c r="B510" s="9" t="s">
        <v>15195</v>
      </c>
      <c r="C510" s="168"/>
      <c r="D510" s="7" t="s">
        <v>25042</v>
      </c>
      <c r="E510" s="7"/>
      <c r="F510" s="7"/>
      <c r="G510" s="361"/>
      <c r="H510" s="361">
        <v>1.8727200000000002</v>
      </c>
    </row>
    <row r="511" spans="1:8" s="249" customFormat="1">
      <c r="A511" s="8" t="s">
        <v>25188</v>
      </c>
      <c r="B511" s="9" t="s">
        <v>15196</v>
      </c>
      <c r="C511" s="168"/>
      <c r="D511" s="7" t="s">
        <v>25044</v>
      </c>
      <c r="E511" s="7"/>
      <c r="F511" s="7"/>
      <c r="G511" s="361"/>
      <c r="H511" s="361">
        <v>1.32192</v>
      </c>
    </row>
    <row r="512" spans="1:8">
      <c r="A512" s="8" t="s">
        <v>25189</v>
      </c>
      <c r="B512" s="9" t="s">
        <v>4294</v>
      </c>
      <c r="C512" s="168" t="s">
        <v>33205</v>
      </c>
      <c r="D512" s="7" t="s">
        <v>15146</v>
      </c>
      <c r="E512" s="7"/>
      <c r="F512" s="7"/>
      <c r="G512" s="361"/>
      <c r="H512" s="361">
        <v>0.16354133280000005</v>
      </c>
    </row>
    <row r="513" spans="1:8">
      <c r="A513" s="8" t="s">
        <v>25190</v>
      </c>
      <c r="B513" s="9" t="s">
        <v>4294</v>
      </c>
      <c r="C513" s="168" t="s">
        <v>33186</v>
      </c>
      <c r="D513" s="7" t="s">
        <v>28554</v>
      </c>
      <c r="E513" s="7"/>
      <c r="F513" s="7"/>
      <c r="G513" s="361"/>
      <c r="H513" s="361">
        <v>1.226559996</v>
      </c>
    </row>
    <row r="514" spans="1:8">
      <c r="A514" s="8" t="s">
        <v>25191</v>
      </c>
      <c r="B514" s="9" t="s">
        <v>4294</v>
      </c>
      <c r="C514" s="168" t="s">
        <v>33205</v>
      </c>
      <c r="D514" s="7" t="s">
        <v>15146</v>
      </c>
      <c r="E514" s="7"/>
      <c r="F514" s="7"/>
      <c r="G514" s="361"/>
      <c r="H514" s="361">
        <v>0.16354133280000005</v>
      </c>
    </row>
    <row r="515" spans="1:8" s="249" customFormat="1">
      <c r="A515" s="8" t="s">
        <v>25192</v>
      </c>
      <c r="B515" s="9" t="s">
        <v>15197</v>
      </c>
      <c r="C515" s="168"/>
      <c r="D515" s="7" t="s">
        <v>29491</v>
      </c>
      <c r="E515" s="7"/>
      <c r="F515" s="7"/>
      <c r="G515" s="361"/>
      <c r="H515" s="361">
        <v>1.0221333300000002</v>
      </c>
    </row>
    <row r="516" spans="1:8">
      <c r="A516" s="360" t="s">
        <v>15198</v>
      </c>
      <c r="B516" s="360"/>
      <c r="C516" s="360"/>
      <c r="D516" s="360"/>
      <c r="E516" s="360"/>
      <c r="F516" s="360"/>
      <c r="G516" s="360"/>
      <c r="H516" s="360"/>
    </row>
    <row r="517" spans="1:8">
      <c r="A517" s="8" t="s">
        <v>25193</v>
      </c>
      <c r="B517" s="9" t="s">
        <v>4294</v>
      </c>
      <c r="C517" s="168" t="s">
        <v>33192</v>
      </c>
      <c r="D517" s="7" t="s">
        <v>28552</v>
      </c>
      <c r="E517" s="7"/>
      <c r="F517" s="7"/>
      <c r="G517" s="361"/>
      <c r="H517" s="361">
        <v>0.4497386652</v>
      </c>
    </row>
    <row r="518" spans="1:8">
      <c r="A518" s="8" t="s">
        <v>25194</v>
      </c>
      <c r="B518" s="9" t="s">
        <v>4294</v>
      </c>
      <c r="C518" s="168" t="s">
        <v>23172</v>
      </c>
      <c r="D518" s="7" t="s">
        <v>15199</v>
      </c>
      <c r="E518" s="7"/>
      <c r="F518" s="7"/>
      <c r="G518" s="361"/>
      <c r="H518" s="361">
        <v>0.12265599960000001</v>
      </c>
    </row>
    <row r="519" spans="1:8" s="249" customFormat="1">
      <c r="A519" s="8" t="s">
        <v>25196</v>
      </c>
      <c r="B519" s="9" t="s">
        <v>15200</v>
      </c>
      <c r="C519" s="168" t="s">
        <v>25052</v>
      </c>
      <c r="D519" s="7" t="s">
        <v>15201</v>
      </c>
      <c r="E519" s="7"/>
      <c r="F519" s="7"/>
      <c r="G519" s="361"/>
      <c r="H519" s="361">
        <v>130.83306624000002</v>
      </c>
    </row>
    <row r="520" spans="1:8">
      <c r="A520" s="8" t="s">
        <v>25197</v>
      </c>
      <c r="B520" s="9" t="s">
        <v>4294</v>
      </c>
      <c r="C520" s="168" t="s">
        <v>25054</v>
      </c>
      <c r="D520" s="7" t="s">
        <v>15202</v>
      </c>
      <c r="E520" s="7"/>
      <c r="F520" s="7"/>
      <c r="G520" s="361"/>
      <c r="H520" s="361">
        <v>0.3270826656000001</v>
      </c>
    </row>
    <row r="521" spans="1:8" s="249" customFormat="1">
      <c r="A521" s="8" t="s">
        <v>25198</v>
      </c>
      <c r="B521" s="9" t="s">
        <v>4294</v>
      </c>
      <c r="C521" s="168"/>
      <c r="D521" s="7" t="s">
        <v>15203</v>
      </c>
      <c r="E521" s="7"/>
      <c r="F521" s="7"/>
      <c r="G521" s="361"/>
      <c r="H521" s="361">
        <v>1.7376266610000002</v>
      </c>
    </row>
    <row r="522" spans="1:8">
      <c r="A522" s="8" t="s">
        <v>25200</v>
      </c>
      <c r="B522" s="9" t="s">
        <v>4294</v>
      </c>
      <c r="C522" s="168" t="s">
        <v>32922</v>
      </c>
      <c r="D522" s="7" t="s">
        <v>29354</v>
      </c>
      <c r="E522" s="7"/>
      <c r="F522" s="7"/>
      <c r="G522" s="361"/>
      <c r="H522" s="361">
        <v>0.4497386652</v>
      </c>
    </row>
    <row r="523" spans="1:8">
      <c r="A523" s="8" t="s">
        <v>25201</v>
      </c>
      <c r="B523" s="9" t="s">
        <v>4294</v>
      </c>
      <c r="C523" s="168" t="s">
        <v>25004</v>
      </c>
      <c r="D523" s="7" t="s">
        <v>15166</v>
      </c>
      <c r="E523" s="7"/>
      <c r="F523" s="7"/>
      <c r="G523" s="361"/>
      <c r="H523" s="361">
        <v>0.12265599960000001</v>
      </c>
    </row>
    <row r="524" spans="1:8">
      <c r="A524" s="8" t="s">
        <v>25202</v>
      </c>
      <c r="B524" s="9" t="s">
        <v>4294</v>
      </c>
      <c r="C524" s="168" t="s">
        <v>33192</v>
      </c>
      <c r="D524" s="7" t="s">
        <v>28552</v>
      </c>
      <c r="E524" s="7"/>
      <c r="F524" s="7"/>
      <c r="G524" s="361"/>
      <c r="H524" s="361">
        <v>0.4497386652</v>
      </c>
    </row>
    <row r="525" spans="1:8">
      <c r="A525" s="8" t="s">
        <v>25203</v>
      </c>
      <c r="B525" s="9" t="s">
        <v>4294</v>
      </c>
      <c r="C525" s="168" t="s">
        <v>23172</v>
      </c>
      <c r="D525" s="7" t="s">
        <v>4310</v>
      </c>
      <c r="E525" s="7"/>
      <c r="F525" s="7"/>
      <c r="G525" s="361"/>
      <c r="H525" s="361">
        <v>0.12265599960000001</v>
      </c>
    </row>
    <row r="526" spans="1:8">
      <c r="A526" s="8" t="s">
        <v>25204</v>
      </c>
      <c r="B526" s="9" t="s">
        <v>4294</v>
      </c>
      <c r="C526" s="168" t="s">
        <v>23153</v>
      </c>
      <c r="D526" s="7" t="s">
        <v>4295</v>
      </c>
      <c r="E526" s="7"/>
      <c r="F526" s="7"/>
      <c r="G526" s="361"/>
      <c r="H526" s="361">
        <v>0.51106666500000009</v>
      </c>
    </row>
    <row r="527" spans="1:8">
      <c r="A527" s="8" t="s">
        <v>25205</v>
      </c>
      <c r="B527" s="9" t="s">
        <v>15204</v>
      </c>
      <c r="C527" s="168" t="s">
        <v>24873</v>
      </c>
      <c r="D527" s="7" t="s">
        <v>14341</v>
      </c>
      <c r="E527" s="7"/>
      <c r="F527" s="7"/>
      <c r="G527" s="361"/>
      <c r="H527" s="361">
        <v>1124.346663</v>
      </c>
    </row>
    <row r="528" spans="1:8" s="249" customFormat="1">
      <c r="A528" s="8" t="s">
        <v>25207</v>
      </c>
      <c r="B528" s="9" t="s">
        <v>15205</v>
      </c>
      <c r="C528" s="168" t="s">
        <v>25063</v>
      </c>
      <c r="D528" s="7" t="s">
        <v>29121</v>
      </c>
      <c r="E528" s="7"/>
      <c r="F528" s="7"/>
      <c r="G528" s="361"/>
      <c r="H528" s="361">
        <v>12.265599960000003</v>
      </c>
    </row>
    <row r="529" spans="1:8" s="249" customFormat="1">
      <c r="A529" s="8" t="s">
        <v>25208</v>
      </c>
      <c r="B529" s="9" t="s">
        <v>15206</v>
      </c>
      <c r="C529" s="168" t="s">
        <v>25065</v>
      </c>
      <c r="D529" s="7" t="s">
        <v>28564</v>
      </c>
      <c r="E529" s="7"/>
      <c r="F529" s="7"/>
      <c r="G529" s="361"/>
      <c r="H529" s="361">
        <v>34.752533220000011</v>
      </c>
    </row>
    <row r="530" spans="1:8" s="249" customFormat="1">
      <c r="A530" s="8" t="s">
        <v>25209</v>
      </c>
      <c r="B530" s="9" t="s">
        <v>15207</v>
      </c>
      <c r="C530" s="168" t="s">
        <v>25067</v>
      </c>
      <c r="D530" s="7" t="s">
        <v>29121</v>
      </c>
      <c r="E530" s="7"/>
      <c r="F530" s="7"/>
      <c r="G530" s="361"/>
      <c r="H530" s="361">
        <v>12.265599960000003</v>
      </c>
    </row>
    <row r="531" spans="1:8" s="249" customFormat="1">
      <c r="A531" s="8" t="s">
        <v>25210</v>
      </c>
      <c r="B531" s="9" t="s">
        <v>15208</v>
      </c>
      <c r="C531" s="168" t="s">
        <v>25069</v>
      </c>
      <c r="D531" s="7" t="s">
        <v>29150</v>
      </c>
      <c r="E531" s="7"/>
      <c r="F531" s="7"/>
      <c r="G531" s="361"/>
      <c r="H531" s="361">
        <v>42.929599860000003</v>
      </c>
    </row>
    <row r="532" spans="1:8">
      <c r="A532" s="8" t="s">
        <v>25211</v>
      </c>
      <c r="B532" s="9" t="s">
        <v>4294</v>
      </c>
      <c r="C532" s="168" t="s">
        <v>24992</v>
      </c>
      <c r="D532" s="7" t="s">
        <v>15209</v>
      </c>
      <c r="E532" s="7"/>
      <c r="F532" s="7"/>
      <c r="G532" s="361"/>
      <c r="H532" s="361">
        <v>0.3270826656000001</v>
      </c>
    </row>
    <row r="533" spans="1:8">
      <c r="A533" s="8" t="s">
        <v>25212</v>
      </c>
      <c r="B533" s="9" t="s">
        <v>4294</v>
      </c>
      <c r="C533" s="168" t="s">
        <v>24995</v>
      </c>
      <c r="D533" s="7" t="s">
        <v>15210</v>
      </c>
      <c r="E533" s="7"/>
      <c r="F533" s="7"/>
      <c r="G533" s="361"/>
      <c r="H533" s="361">
        <v>0.16354133280000005</v>
      </c>
    </row>
    <row r="534" spans="1:8">
      <c r="A534" s="366" t="s">
        <v>15211</v>
      </c>
      <c r="B534" s="366"/>
      <c r="C534" s="366"/>
      <c r="D534" s="367"/>
      <c r="E534" s="367"/>
      <c r="F534" s="367"/>
      <c r="G534" s="367"/>
      <c r="H534" s="367"/>
    </row>
    <row r="535" spans="1:8">
      <c r="A535" s="360" t="s">
        <v>15212</v>
      </c>
      <c r="B535" s="360"/>
      <c r="C535" s="360"/>
      <c r="D535" s="360"/>
      <c r="E535" s="360"/>
      <c r="F535" s="360"/>
      <c r="G535" s="360"/>
      <c r="H535" s="360"/>
    </row>
    <row r="536" spans="1:8">
      <c r="A536" s="8" t="s">
        <v>25213</v>
      </c>
      <c r="B536" s="9" t="s">
        <v>15213</v>
      </c>
      <c r="C536" s="168">
        <v>6440009011</v>
      </c>
      <c r="D536" s="7" t="s">
        <v>9777</v>
      </c>
      <c r="E536" s="7">
        <v>1</v>
      </c>
      <c r="F536" s="11" t="s">
        <v>25073</v>
      </c>
      <c r="G536" s="361"/>
      <c r="H536" s="361">
        <v>17907.775941600004</v>
      </c>
    </row>
    <row r="537" spans="1:8" s="249" customFormat="1">
      <c r="A537" s="8" t="s">
        <v>25215</v>
      </c>
      <c r="B537" s="9" t="s">
        <v>15214</v>
      </c>
      <c r="C537" s="117"/>
      <c r="D537" s="7" t="s">
        <v>15215</v>
      </c>
      <c r="E537" s="7">
        <v>1</v>
      </c>
      <c r="F537" s="11" t="s">
        <v>25075</v>
      </c>
      <c r="G537" s="361"/>
      <c r="H537" s="361">
        <v>10050.023753892001</v>
      </c>
    </row>
    <row r="538" spans="1:8" s="251" customFormat="1">
      <c r="A538" s="8" t="s">
        <v>25216</v>
      </c>
      <c r="B538" s="264" t="s">
        <v>15216</v>
      </c>
      <c r="C538" s="277" t="s">
        <v>24880</v>
      </c>
      <c r="D538" s="252" t="s">
        <v>9800</v>
      </c>
      <c r="E538" s="252">
        <v>4</v>
      </c>
      <c r="F538" s="11" t="s">
        <v>25077</v>
      </c>
      <c r="G538" s="361"/>
      <c r="H538" s="361">
        <v>265.75466580000005</v>
      </c>
    </row>
    <row r="539" spans="1:8">
      <c r="A539" s="8" t="s">
        <v>25217</v>
      </c>
      <c r="B539" s="9" t="s">
        <v>15217</v>
      </c>
      <c r="C539" s="168" t="s">
        <v>24867</v>
      </c>
      <c r="D539" s="7" t="s">
        <v>14474</v>
      </c>
      <c r="E539" s="7">
        <v>1</v>
      </c>
      <c r="F539" s="7"/>
      <c r="G539" s="361"/>
      <c r="H539" s="361">
        <v>1238.8255959600003</v>
      </c>
    </row>
    <row r="540" spans="1:8">
      <c r="A540" s="8" t="s">
        <v>25218</v>
      </c>
      <c r="B540" s="9" t="s">
        <v>15218</v>
      </c>
      <c r="C540" s="168" t="s">
        <v>24888</v>
      </c>
      <c r="D540" s="7" t="s">
        <v>9804</v>
      </c>
      <c r="E540" s="7">
        <v>1</v>
      </c>
      <c r="F540" s="7"/>
      <c r="G540" s="361"/>
      <c r="H540" s="361">
        <v>6582.5386451999993</v>
      </c>
    </row>
    <row r="541" spans="1:8" s="251" customFormat="1">
      <c r="A541" s="8" t="s">
        <v>25219</v>
      </c>
      <c r="B541" s="264" t="s">
        <v>15219</v>
      </c>
      <c r="C541" s="277" t="s">
        <v>24989</v>
      </c>
      <c r="D541" s="252" t="s">
        <v>24990</v>
      </c>
      <c r="E541" s="252">
        <v>1</v>
      </c>
      <c r="F541" s="252"/>
      <c r="G541" s="361"/>
      <c r="H541" s="361">
        <v>8397.8474392800017</v>
      </c>
    </row>
    <row r="542" spans="1:8" s="251" customFormat="1">
      <c r="A542" s="8" t="s">
        <v>25220</v>
      </c>
      <c r="B542" s="264" t="s">
        <v>15220</v>
      </c>
      <c r="C542" s="264">
        <v>6260241100</v>
      </c>
      <c r="D542" s="252" t="s">
        <v>9785</v>
      </c>
      <c r="E542" s="252">
        <v>1</v>
      </c>
      <c r="F542" s="252"/>
      <c r="G542" s="361"/>
      <c r="H542" s="361">
        <v>6284.0757128400019</v>
      </c>
    </row>
    <row r="543" spans="1:8">
      <c r="A543" s="8" t="s">
        <v>25221</v>
      </c>
      <c r="B543" s="9" t="s">
        <v>15221</v>
      </c>
      <c r="C543" s="168" t="s">
        <v>24863</v>
      </c>
      <c r="D543" s="7" t="s">
        <v>9783</v>
      </c>
      <c r="E543" s="7">
        <v>1</v>
      </c>
      <c r="F543" s="7"/>
      <c r="G543" s="361"/>
      <c r="H543" s="361">
        <v>817.70666400000016</v>
      </c>
    </row>
    <row r="544" spans="1:8">
      <c r="A544" s="8" t="s">
        <v>25222</v>
      </c>
      <c r="B544" s="9" t="s">
        <v>15222</v>
      </c>
      <c r="C544" s="168" t="s">
        <v>24985</v>
      </c>
      <c r="D544" s="7" t="s">
        <v>15156</v>
      </c>
      <c r="E544" s="7">
        <v>1</v>
      </c>
      <c r="F544" s="7"/>
      <c r="G544" s="361"/>
      <c r="H544" s="361">
        <v>3354.6415890600006</v>
      </c>
    </row>
    <row r="545" spans="1:8">
      <c r="A545" s="8" t="s">
        <v>25223</v>
      </c>
      <c r="B545" s="9" t="s">
        <v>15223</v>
      </c>
      <c r="C545" s="168" t="s">
        <v>24858</v>
      </c>
      <c r="D545" s="7" t="s">
        <v>9779</v>
      </c>
      <c r="E545" s="7">
        <v>1</v>
      </c>
      <c r="F545" s="7"/>
      <c r="G545" s="361"/>
      <c r="H545" s="361">
        <v>8177.0666400000018</v>
      </c>
    </row>
    <row r="546" spans="1:8" s="251" customFormat="1">
      <c r="A546" s="8" t="s">
        <v>25224</v>
      </c>
      <c r="B546" s="264" t="s">
        <v>15224</v>
      </c>
      <c r="C546" s="277" t="s">
        <v>25020</v>
      </c>
      <c r="D546" s="252" t="s">
        <v>15225</v>
      </c>
      <c r="E546" s="252">
        <v>1</v>
      </c>
      <c r="F546" s="11" t="s">
        <v>25086</v>
      </c>
      <c r="G546" s="361"/>
      <c r="H546" s="361">
        <v>4906.2399840000016</v>
      </c>
    </row>
    <row r="547" spans="1:8" s="249" customFormat="1">
      <c r="A547" s="8" t="s">
        <v>25225</v>
      </c>
      <c r="B547" s="9" t="s">
        <v>15226</v>
      </c>
      <c r="C547" s="168"/>
      <c r="D547" s="7" t="s">
        <v>15227</v>
      </c>
      <c r="E547" s="7">
        <v>1</v>
      </c>
      <c r="F547" s="11" t="s">
        <v>25088</v>
      </c>
      <c r="G547" s="361"/>
      <c r="H547" s="361">
        <v>404.76479868000001</v>
      </c>
    </row>
    <row r="548" spans="1:8" s="249" customFormat="1">
      <c r="A548" s="8" t="s">
        <v>25226</v>
      </c>
      <c r="B548" s="9" t="s">
        <v>15228</v>
      </c>
      <c r="C548" s="168"/>
      <c r="D548" s="7" t="s">
        <v>15229</v>
      </c>
      <c r="E548" s="7">
        <v>1</v>
      </c>
      <c r="F548" s="11" t="s">
        <v>25090</v>
      </c>
      <c r="G548" s="361"/>
      <c r="H548" s="361">
        <v>333.21546558000006</v>
      </c>
    </row>
    <row r="549" spans="1:8" s="249" customFormat="1">
      <c r="A549" s="8" t="s">
        <v>25228</v>
      </c>
      <c r="B549" s="9" t="s">
        <v>15230</v>
      </c>
      <c r="C549" s="168"/>
      <c r="D549" s="7" t="s">
        <v>15231</v>
      </c>
      <c r="E549" s="7">
        <v>1</v>
      </c>
      <c r="F549" s="11" t="s">
        <v>25092</v>
      </c>
      <c r="G549" s="361"/>
      <c r="H549" s="361">
        <v>175.80693276000002</v>
      </c>
    </row>
    <row r="550" spans="1:8" s="249" customFormat="1">
      <c r="A550" s="8" t="s">
        <v>25229</v>
      </c>
      <c r="B550" s="9" t="s">
        <v>15232</v>
      </c>
      <c r="C550" s="168"/>
      <c r="D550" s="7" t="s">
        <v>15233</v>
      </c>
      <c r="E550" s="7">
        <v>1</v>
      </c>
      <c r="F550" s="11" t="s">
        <v>25094</v>
      </c>
      <c r="G550" s="361"/>
      <c r="H550" s="361">
        <v>130.83306624000002</v>
      </c>
    </row>
    <row r="551" spans="1:8" s="249" customFormat="1">
      <c r="A551" s="8" t="s">
        <v>25230</v>
      </c>
      <c r="B551" s="9" t="s">
        <v>15234</v>
      </c>
      <c r="C551" s="168"/>
      <c r="D551" s="7" t="s">
        <v>15235</v>
      </c>
      <c r="E551" s="7">
        <v>1</v>
      </c>
      <c r="F551" s="11" t="s">
        <v>25096</v>
      </c>
      <c r="G551" s="361"/>
      <c r="H551" s="361">
        <v>51.10666650000001</v>
      </c>
    </row>
    <row r="552" spans="1:8">
      <c r="A552" s="8" t="s">
        <v>25231</v>
      </c>
      <c r="B552" s="9" t="s">
        <v>15236</v>
      </c>
      <c r="C552" s="168" t="s">
        <v>24873</v>
      </c>
      <c r="D552" s="7" t="s">
        <v>14341</v>
      </c>
      <c r="E552" s="7">
        <v>1</v>
      </c>
      <c r="F552" s="11" t="s">
        <v>25098</v>
      </c>
      <c r="G552" s="361"/>
      <c r="H552" s="361">
        <v>1410.9528487320001</v>
      </c>
    </row>
    <row r="553" spans="1:8" s="251" customFormat="1" ht="15" customHeight="1">
      <c r="A553" s="8" t="s">
        <v>25232</v>
      </c>
      <c r="B553" s="264" t="s">
        <v>15237</v>
      </c>
      <c r="C553" s="277" t="s">
        <v>24871</v>
      </c>
      <c r="D553" s="252" t="s">
        <v>28547</v>
      </c>
      <c r="E553" s="252">
        <v>1</v>
      </c>
      <c r="F553" s="11" t="s">
        <v>25100</v>
      </c>
      <c r="G553" s="361"/>
      <c r="H553" s="361">
        <v>488.98858507199998</v>
      </c>
    </row>
    <row r="554" spans="1:8">
      <c r="A554" s="8" t="s">
        <v>25233</v>
      </c>
      <c r="B554" s="9" t="s">
        <v>15238</v>
      </c>
      <c r="C554" s="168" t="s">
        <v>25102</v>
      </c>
      <c r="D554" s="7" t="s">
        <v>15165</v>
      </c>
      <c r="E554" s="7">
        <v>1</v>
      </c>
      <c r="F554" s="7"/>
      <c r="G554" s="361"/>
      <c r="H554" s="361">
        <v>392.89783071869999</v>
      </c>
    </row>
    <row r="555" spans="1:8">
      <c r="A555" s="8" t="s">
        <v>25234</v>
      </c>
      <c r="B555" s="9" t="s">
        <v>15239</v>
      </c>
      <c r="C555" s="168" t="s">
        <v>25002</v>
      </c>
      <c r="D555" s="7" t="s">
        <v>15163</v>
      </c>
      <c r="E555" s="7">
        <v>1</v>
      </c>
      <c r="F555" s="7"/>
      <c r="G555" s="361"/>
      <c r="H555" s="361">
        <v>490.13337440160001</v>
      </c>
    </row>
    <row r="556" spans="1:8">
      <c r="A556" s="8" t="s">
        <v>25235</v>
      </c>
      <c r="B556" s="9" t="s">
        <v>15240</v>
      </c>
      <c r="C556" s="168" t="s">
        <v>24875</v>
      </c>
      <c r="D556" s="7" t="s">
        <v>15241</v>
      </c>
      <c r="E556" s="7">
        <v>1</v>
      </c>
      <c r="F556" s="7"/>
      <c r="G556" s="361"/>
      <c r="H556" s="361">
        <v>2044.2666600000005</v>
      </c>
    </row>
    <row r="557" spans="1:8" s="249" customFormat="1">
      <c r="A557" s="8" t="s">
        <v>25236</v>
      </c>
      <c r="B557" s="9" t="s">
        <v>15242</v>
      </c>
      <c r="C557" s="168"/>
      <c r="D557" s="7" t="s">
        <v>15154</v>
      </c>
      <c r="E557" s="7">
        <v>1</v>
      </c>
      <c r="F557" s="7" t="s">
        <v>25106</v>
      </c>
      <c r="G557" s="361"/>
      <c r="H557" s="361">
        <v>128.78879958000002</v>
      </c>
    </row>
    <row r="558" spans="1:8" s="249" customFormat="1">
      <c r="A558" s="8" t="s">
        <v>25237</v>
      </c>
      <c r="B558" s="9" t="s">
        <v>3799</v>
      </c>
      <c r="C558" s="168"/>
      <c r="D558" s="7" t="s">
        <v>3800</v>
      </c>
      <c r="E558" s="7">
        <v>1</v>
      </c>
      <c r="F558" s="7" t="s">
        <v>25108</v>
      </c>
      <c r="G558" s="361"/>
      <c r="H558" s="361">
        <v>87.903466380000012</v>
      </c>
    </row>
    <row r="559" spans="1:8" s="249" customFormat="1">
      <c r="A559" s="8" t="s">
        <v>25238</v>
      </c>
      <c r="B559" s="9" t="s">
        <v>3801</v>
      </c>
      <c r="C559" s="168"/>
      <c r="D559" s="7" t="s">
        <v>3802</v>
      </c>
      <c r="E559" s="7">
        <v>1</v>
      </c>
      <c r="F559" s="7" t="s">
        <v>25110</v>
      </c>
      <c r="G559" s="361"/>
      <c r="H559" s="361">
        <v>122.65599960000002</v>
      </c>
    </row>
    <row r="560" spans="1:8" s="249" customFormat="1">
      <c r="A560" s="8" t="s">
        <v>25239</v>
      </c>
      <c r="B560" s="9" t="s">
        <v>3803</v>
      </c>
      <c r="C560" s="168"/>
      <c r="D560" s="7" t="s">
        <v>3804</v>
      </c>
      <c r="E560" s="7">
        <v>1</v>
      </c>
      <c r="F560" s="259" t="s">
        <v>25112</v>
      </c>
      <c r="G560" s="361"/>
      <c r="H560" s="361">
        <v>122.65599960000002</v>
      </c>
    </row>
    <row r="561" spans="1:8" s="249" customFormat="1">
      <c r="A561" s="8" t="s">
        <v>25240</v>
      </c>
      <c r="B561" s="9" t="s">
        <v>3805</v>
      </c>
      <c r="C561" s="168"/>
      <c r="D561" s="7" t="s">
        <v>3806</v>
      </c>
      <c r="E561" s="7">
        <v>1</v>
      </c>
      <c r="F561" s="259" t="s">
        <v>25114</v>
      </c>
      <c r="G561" s="361"/>
      <c r="H561" s="361">
        <v>122.65599960000002</v>
      </c>
    </row>
    <row r="562" spans="1:8" s="249" customFormat="1">
      <c r="A562" s="8" t="s">
        <v>25241</v>
      </c>
      <c r="B562" s="9" t="s">
        <v>3807</v>
      </c>
      <c r="C562" s="168"/>
      <c r="D562" s="7" t="s">
        <v>3808</v>
      </c>
      <c r="E562" s="7">
        <v>1</v>
      </c>
      <c r="F562" s="259" t="s">
        <v>25116</v>
      </c>
      <c r="G562" s="361"/>
      <c r="H562" s="361">
        <v>130.83306624000002</v>
      </c>
    </row>
    <row r="563" spans="1:8" s="249" customFormat="1" ht="15" customHeight="1">
      <c r="A563" s="8" t="s">
        <v>25242</v>
      </c>
      <c r="B563" s="9" t="s">
        <v>3809</v>
      </c>
      <c r="C563" s="168"/>
      <c r="D563" s="7" t="s">
        <v>3810</v>
      </c>
      <c r="E563" s="7">
        <v>1</v>
      </c>
      <c r="F563" s="259" t="s">
        <v>25118</v>
      </c>
      <c r="G563" s="361"/>
      <c r="H563" s="361">
        <v>4783.5839844000011</v>
      </c>
    </row>
    <row r="564" spans="1:8" s="249" customFormat="1">
      <c r="A564" s="8" t="s">
        <v>25243</v>
      </c>
      <c r="B564" s="9" t="s">
        <v>3811</v>
      </c>
      <c r="C564" s="168"/>
      <c r="D564" s="7" t="s">
        <v>3812</v>
      </c>
      <c r="E564" s="7">
        <v>1</v>
      </c>
      <c r="F564" s="374" t="s">
        <v>25120</v>
      </c>
      <c r="G564" s="361"/>
      <c r="H564" s="361">
        <v>4333.8453192000006</v>
      </c>
    </row>
    <row r="565" spans="1:8">
      <c r="A565" s="8" t="s">
        <v>25245</v>
      </c>
      <c r="B565" s="9" t="s">
        <v>4294</v>
      </c>
      <c r="C565" s="168" t="s">
        <v>23170</v>
      </c>
      <c r="D565" s="7" t="s">
        <v>19453</v>
      </c>
      <c r="E565" s="7">
        <v>1</v>
      </c>
      <c r="F565" s="7"/>
      <c r="G565" s="361"/>
      <c r="H565" s="361">
        <v>1.1447893296000002</v>
      </c>
    </row>
    <row r="566" spans="1:8">
      <c r="A566" s="8" t="s">
        <v>25246</v>
      </c>
      <c r="B566" s="9" t="s">
        <v>4294</v>
      </c>
      <c r="C566" s="168" t="s">
        <v>23172</v>
      </c>
      <c r="D566" s="7" t="s">
        <v>4309</v>
      </c>
      <c r="E566" s="7">
        <v>1</v>
      </c>
      <c r="F566" s="7"/>
      <c r="G566" s="361"/>
      <c r="H566" s="361">
        <v>0.16354133280000005</v>
      </c>
    </row>
    <row r="567" spans="1:8">
      <c r="A567" s="8" t="s">
        <v>25247</v>
      </c>
      <c r="B567" s="9" t="s">
        <v>4294</v>
      </c>
      <c r="C567" s="168" t="s">
        <v>33182</v>
      </c>
      <c r="D567" s="7" t="s">
        <v>21330</v>
      </c>
      <c r="E567" s="7">
        <v>1</v>
      </c>
      <c r="F567" s="7"/>
      <c r="G567" s="361"/>
      <c r="H567" s="361">
        <v>0.53150933160000013</v>
      </c>
    </row>
    <row r="568" spans="1:8">
      <c r="A568" s="8" t="s">
        <v>25249</v>
      </c>
      <c r="B568" s="9" t="s">
        <v>4294</v>
      </c>
      <c r="C568" s="168" t="s">
        <v>25125</v>
      </c>
      <c r="D568" s="7" t="s">
        <v>3813</v>
      </c>
      <c r="E568" s="7">
        <v>1</v>
      </c>
      <c r="F568" s="7"/>
      <c r="G568" s="361"/>
      <c r="H568" s="361">
        <v>1.5127573284</v>
      </c>
    </row>
    <row r="569" spans="1:8">
      <c r="A569" s="8" t="s">
        <v>25251</v>
      </c>
      <c r="B569" s="9" t="s">
        <v>4294</v>
      </c>
      <c r="C569" s="168" t="s">
        <v>23172</v>
      </c>
      <c r="D569" s="7" t="s">
        <v>4310</v>
      </c>
      <c r="E569" s="7">
        <v>1</v>
      </c>
      <c r="F569" s="7"/>
      <c r="G569" s="361"/>
      <c r="H569" s="361">
        <v>0.16354133280000005</v>
      </c>
    </row>
    <row r="570" spans="1:8">
      <c r="A570" s="8" t="s">
        <v>25253</v>
      </c>
      <c r="B570" s="9" t="s">
        <v>4294</v>
      </c>
      <c r="C570" s="168" t="s">
        <v>33192</v>
      </c>
      <c r="D570" s="7" t="s">
        <v>28552</v>
      </c>
      <c r="E570" s="7">
        <v>1</v>
      </c>
      <c r="F570" s="7"/>
      <c r="G570" s="361"/>
      <c r="H570" s="361">
        <v>0.4497386652</v>
      </c>
    </row>
    <row r="571" spans="1:8">
      <c r="A571" s="8" t="s">
        <v>25255</v>
      </c>
      <c r="B571" s="9" t="s">
        <v>4294</v>
      </c>
      <c r="C571" s="168" t="s">
        <v>23153</v>
      </c>
      <c r="D571" s="7" t="s">
        <v>4295</v>
      </c>
      <c r="E571" s="7">
        <v>1</v>
      </c>
      <c r="F571" s="7"/>
      <c r="G571" s="361"/>
      <c r="H571" s="361">
        <v>0.51106666500000009</v>
      </c>
    </row>
    <row r="572" spans="1:8">
      <c r="A572" s="8" t="s">
        <v>25257</v>
      </c>
      <c r="B572" s="9" t="s">
        <v>4294</v>
      </c>
      <c r="C572" s="168" t="s">
        <v>33192</v>
      </c>
      <c r="D572" s="7" t="s">
        <v>28552</v>
      </c>
      <c r="E572" s="7">
        <v>1</v>
      </c>
      <c r="F572" s="7"/>
      <c r="G572" s="361"/>
      <c r="H572" s="361">
        <v>0.4497386652</v>
      </c>
    </row>
    <row r="573" spans="1:8">
      <c r="A573" s="8" t="s">
        <v>25259</v>
      </c>
      <c r="B573" s="9" t="s">
        <v>4294</v>
      </c>
      <c r="C573" s="168" t="s">
        <v>33184</v>
      </c>
      <c r="D573" s="7" t="s">
        <v>29264</v>
      </c>
      <c r="E573" s="7">
        <v>1</v>
      </c>
      <c r="F573" s="7"/>
      <c r="G573" s="361"/>
      <c r="H573" s="361">
        <v>0.57239466480000012</v>
      </c>
    </row>
    <row r="574" spans="1:8">
      <c r="A574" s="8" t="s">
        <v>25261</v>
      </c>
      <c r="B574" s="9" t="s">
        <v>4294</v>
      </c>
      <c r="C574" s="168" t="s">
        <v>25132</v>
      </c>
      <c r="D574" s="7" t="s">
        <v>3814</v>
      </c>
      <c r="E574" s="7">
        <v>1</v>
      </c>
      <c r="F574" s="7"/>
      <c r="G574" s="361"/>
      <c r="H574" s="361">
        <v>0.38841066540000008</v>
      </c>
    </row>
    <row r="575" spans="1:8">
      <c r="A575" s="8" t="s">
        <v>25263</v>
      </c>
      <c r="B575" s="9" t="s">
        <v>4294</v>
      </c>
      <c r="C575" s="168" t="s">
        <v>24995</v>
      </c>
      <c r="D575" s="7" t="s">
        <v>31189</v>
      </c>
      <c r="E575" s="7">
        <v>1</v>
      </c>
      <c r="F575" s="7"/>
      <c r="G575" s="361"/>
      <c r="H575" s="361">
        <v>0.12265599960000001</v>
      </c>
    </row>
    <row r="576" spans="1:8">
      <c r="A576" s="8" t="s">
        <v>28713</v>
      </c>
      <c r="B576" s="9" t="s">
        <v>4294</v>
      </c>
      <c r="C576" s="168" t="s">
        <v>33180</v>
      </c>
      <c r="D576" s="7" t="s">
        <v>29393</v>
      </c>
      <c r="E576" s="7">
        <v>1</v>
      </c>
      <c r="F576" s="7"/>
      <c r="G576" s="361"/>
      <c r="H576" s="361">
        <v>0.36796799880000008</v>
      </c>
    </row>
    <row r="577" spans="1:8">
      <c r="A577" s="360" t="s">
        <v>3815</v>
      </c>
      <c r="B577" s="360"/>
      <c r="C577" s="360"/>
      <c r="D577" s="360"/>
      <c r="E577" s="360"/>
      <c r="F577" s="360"/>
      <c r="G577" s="360"/>
      <c r="H577" s="360"/>
    </row>
    <row r="578" spans="1:8" s="249" customFormat="1">
      <c r="A578" s="8" t="s">
        <v>28715</v>
      </c>
      <c r="B578" s="9" t="s">
        <v>3816</v>
      </c>
      <c r="C578" s="118"/>
      <c r="D578" s="7" t="s">
        <v>3817</v>
      </c>
      <c r="E578" s="203">
        <v>1</v>
      </c>
      <c r="F578" s="259" t="s">
        <v>25136</v>
      </c>
      <c r="G578" s="361"/>
      <c r="H578" s="361">
        <v>6173.6853132000006</v>
      </c>
    </row>
    <row r="579" spans="1:8">
      <c r="A579" s="8" t="s">
        <v>28717</v>
      </c>
      <c r="B579" s="9" t="s">
        <v>3818</v>
      </c>
      <c r="C579" s="279" t="s">
        <v>32928</v>
      </c>
      <c r="D579" s="7" t="s">
        <v>3819</v>
      </c>
      <c r="E579" s="203">
        <v>4</v>
      </c>
      <c r="F579" s="259" t="s">
        <v>19886</v>
      </c>
      <c r="G579" s="361"/>
      <c r="H579" s="361">
        <v>582.61599810000018</v>
      </c>
    </row>
    <row r="580" spans="1:8">
      <c r="A580" s="8" t="s">
        <v>28719</v>
      </c>
      <c r="B580" s="9" t="s">
        <v>3820</v>
      </c>
      <c r="C580" s="279" t="s">
        <v>19863</v>
      </c>
      <c r="D580" s="7" t="s">
        <v>21333</v>
      </c>
      <c r="E580" s="203">
        <v>2</v>
      </c>
      <c r="F580" s="259" t="s">
        <v>25139</v>
      </c>
      <c r="G580" s="361"/>
      <c r="H580" s="361">
        <v>470.18133180000012</v>
      </c>
    </row>
    <row r="581" spans="1:8">
      <c r="A581" s="8" t="s">
        <v>28721</v>
      </c>
      <c r="B581" s="9" t="s">
        <v>3821</v>
      </c>
      <c r="C581" s="279" t="s">
        <v>24937</v>
      </c>
      <c r="D581" s="7" t="s">
        <v>15108</v>
      </c>
      <c r="E581" s="203">
        <v>2</v>
      </c>
      <c r="F581" s="259" t="s">
        <v>25141</v>
      </c>
      <c r="G581" s="361"/>
      <c r="H581" s="361">
        <v>102.21333300000002</v>
      </c>
    </row>
    <row r="582" spans="1:8" s="249" customFormat="1">
      <c r="A582" s="8" t="s">
        <v>28723</v>
      </c>
      <c r="B582" s="9" t="s">
        <v>3822</v>
      </c>
      <c r="C582" s="168"/>
      <c r="D582" s="7" t="s">
        <v>31134</v>
      </c>
      <c r="E582" s="203">
        <v>4</v>
      </c>
      <c r="F582" s="259" t="s">
        <v>25143</v>
      </c>
      <c r="G582" s="361"/>
      <c r="H582" s="361">
        <v>32.708266560000006</v>
      </c>
    </row>
    <row r="583" spans="1:8">
      <c r="A583" s="8" t="s">
        <v>28725</v>
      </c>
      <c r="B583" s="9" t="s">
        <v>4294</v>
      </c>
      <c r="C583" s="168" t="s">
        <v>19897</v>
      </c>
      <c r="D583" s="7" t="s">
        <v>3823</v>
      </c>
      <c r="E583" s="203">
        <v>8</v>
      </c>
      <c r="F583" s="259"/>
      <c r="G583" s="361"/>
      <c r="H583" s="361">
        <v>9.6489386352000004</v>
      </c>
    </row>
    <row r="584" spans="1:8">
      <c r="A584" s="8" t="s">
        <v>28727</v>
      </c>
      <c r="B584" s="9" t="s">
        <v>4294</v>
      </c>
      <c r="C584" s="168" t="s">
        <v>25146</v>
      </c>
      <c r="D584" s="7" t="s">
        <v>3824</v>
      </c>
      <c r="E584" s="203">
        <v>16</v>
      </c>
      <c r="F584" s="259"/>
      <c r="G584" s="361"/>
      <c r="H584" s="361">
        <v>2.861973324</v>
      </c>
    </row>
    <row r="585" spans="1:8">
      <c r="A585" s="8" t="s">
        <v>28729</v>
      </c>
      <c r="B585" s="9" t="s">
        <v>4294</v>
      </c>
      <c r="C585" s="168" t="s">
        <v>24953</v>
      </c>
      <c r="D585" s="7" t="s">
        <v>3825</v>
      </c>
      <c r="E585" s="203">
        <v>8</v>
      </c>
      <c r="F585" s="259"/>
      <c r="G585" s="361"/>
      <c r="H585" s="361">
        <v>1.0630186632000003</v>
      </c>
    </row>
    <row r="586" spans="1:8">
      <c r="A586" s="8" t="s">
        <v>28731</v>
      </c>
      <c r="B586" s="9" t="s">
        <v>4294</v>
      </c>
      <c r="C586" s="168" t="s">
        <v>32923</v>
      </c>
      <c r="D586" s="7" t="s">
        <v>29277</v>
      </c>
      <c r="E586" s="203">
        <v>2</v>
      </c>
      <c r="F586" s="259"/>
      <c r="G586" s="361"/>
      <c r="H586" s="361">
        <v>12.878879958000001</v>
      </c>
    </row>
    <row r="587" spans="1:8">
      <c r="A587" s="8" t="s">
        <v>28733</v>
      </c>
      <c r="B587" s="9" t="s">
        <v>4294</v>
      </c>
      <c r="C587" s="168" t="s">
        <v>33188</v>
      </c>
      <c r="D587" s="7" t="s">
        <v>14545</v>
      </c>
      <c r="E587" s="203">
        <v>8</v>
      </c>
      <c r="F587" s="259"/>
      <c r="G587" s="361"/>
      <c r="H587" s="361">
        <v>2.453119992</v>
      </c>
    </row>
    <row r="588" spans="1:8">
      <c r="A588" s="8" t="s">
        <v>28735</v>
      </c>
      <c r="B588" s="9" t="s">
        <v>4294</v>
      </c>
      <c r="C588" s="168" t="s">
        <v>23168</v>
      </c>
      <c r="D588" s="7" t="s">
        <v>4309</v>
      </c>
      <c r="E588" s="203">
        <v>8</v>
      </c>
      <c r="F588" s="259"/>
      <c r="G588" s="361"/>
      <c r="H588" s="361">
        <v>0.16354133280000005</v>
      </c>
    </row>
    <row r="589" spans="1:8">
      <c r="A589" s="8" t="s">
        <v>28737</v>
      </c>
      <c r="B589" s="9" t="s">
        <v>4294</v>
      </c>
      <c r="C589" s="168" t="s">
        <v>23276</v>
      </c>
      <c r="D589" s="7" t="s">
        <v>251</v>
      </c>
      <c r="E589" s="203">
        <v>8</v>
      </c>
      <c r="F589" s="259"/>
      <c r="G589" s="361"/>
      <c r="H589" s="361">
        <v>0.18398399940000004</v>
      </c>
    </row>
    <row r="590" spans="1:8">
      <c r="A590" s="8" t="s">
        <v>28739</v>
      </c>
      <c r="B590" s="9" t="s">
        <v>4294</v>
      </c>
      <c r="C590" s="168" t="s">
        <v>33205</v>
      </c>
      <c r="D590" s="7" t="s">
        <v>15146</v>
      </c>
      <c r="E590" s="203">
        <v>16</v>
      </c>
      <c r="F590" s="259"/>
      <c r="G590" s="361"/>
      <c r="H590" s="361">
        <v>0.18398399940000004</v>
      </c>
    </row>
    <row r="591" spans="1:8" s="251" customFormat="1">
      <c r="A591" s="8" t="s">
        <v>28741</v>
      </c>
      <c r="B591" s="9" t="s">
        <v>3826</v>
      </c>
      <c r="C591" s="168" t="s">
        <v>25154</v>
      </c>
      <c r="D591" s="7" t="s">
        <v>29491</v>
      </c>
      <c r="E591" s="203">
        <v>2</v>
      </c>
      <c r="F591" s="259"/>
      <c r="G591" s="361"/>
      <c r="H591" s="361">
        <v>1.0221333300000002</v>
      </c>
    </row>
    <row r="592" spans="1:8">
      <c r="A592" s="366" t="s">
        <v>3827</v>
      </c>
      <c r="B592" s="366"/>
      <c r="C592" s="366"/>
      <c r="D592" s="366"/>
      <c r="E592" s="366"/>
      <c r="F592" s="366"/>
      <c r="G592" s="366"/>
      <c r="H592" s="366"/>
    </row>
    <row r="593" spans="1:8">
      <c r="A593" s="360" t="s">
        <v>3828</v>
      </c>
      <c r="B593" s="360"/>
      <c r="C593" s="360"/>
      <c r="D593" s="360"/>
      <c r="E593" s="360"/>
      <c r="F593" s="360"/>
      <c r="G593" s="360"/>
      <c r="H593" s="360"/>
    </row>
    <row r="594" spans="1:8">
      <c r="A594" s="8" t="s">
        <v>28742</v>
      </c>
      <c r="B594" s="257" t="s">
        <v>4294</v>
      </c>
      <c r="C594" s="168" t="s">
        <v>25156</v>
      </c>
      <c r="D594" s="7" t="s">
        <v>3829</v>
      </c>
      <c r="E594" s="7"/>
      <c r="F594" s="7"/>
      <c r="G594" s="361"/>
      <c r="H594" s="361">
        <v>3.4139253221999994</v>
      </c>
    </row>
    <row r="595" spans="1:8" s="249" customFormat="1">
      <c r="A595" s="8" t="s">
        <v>28744</v>
      </c>
      <c r="B595" s="257" t="s">
        <v>3830</v>
      </c>
      <c r="C595" s="168" t="s">
        <v>25158</v>
      </c>
      <c r="D595" s="7" t="s">
        <v>3831</v>
      </c>
      <c r="E595" s="7"/>
      <c r="F595" s="7"/>
      <c r="G595" s="361"/>
      <c r="H595" s="361">
        <v>1287.8879958</v>
      </c>
    </row>
    <row r="596" spans="1:8">
      <c r="A596" s="8" t="s">
        <v>28746</v>
      </c>
      <c r="B596" s="257" t="s">
        <v>4294</v>
      </c>
      <c r="C596" s="168" t="s">
        <v>25160</v>
      </c>
      <c r="D596" s="7" t="s">
        <v>3832</v>
      </c>
      <c r="E596" s="7"/>
      <c r="F596" s="7"/>
      <c r="G596" s="361"/>
      <c r="H596" s="361">
        <v>11.836303961400002</v>
      </c>
    </row>
    <row r="597" spans="1:8">
      <c r="A597" s="8" t="s">
        <v>28748</v>
      </c>
      <c r="B597" s="257" t="s">
        <v>4294</v>
      </c>
      <c r="C597" s="168" t="s">
        <v>33190</v>
      </c>
      <c r="D597" s="7" t="s">
        <v>30572</v>
      </c>
      <c r="E597" s="7"/>
      <c r="F597" s="7"/>
      <c r="G597" s="361"/>
      <c r="H597" s="361">
        <v>5.4173066490000004</v>
      </c>
    </row>
    <row r="598" spans="1:8">
      <c r="A598" s="8" t="s">
        <v>28750</v>
      </c>
      <c r="B598" s="257" t="s">
        <v>4294</v>
      </c>
      <c r="C598" s="168" t="s">
        <v>33188</v>
      </c>
      <c r="D598" s="7" t="s">
        <v>14545</v>
      </c>
      <c r="E598" s="7"/>
      <c r="F598" s="7"/>
      <c r="G598" s="361"/>
      <c r="H598" s="361">
        <v>2.453119992</v>
      </c>
    </row>
    <row r="599" spans="1:8">
      <c r="A599" s="8" t="s">
        <v>28752</v>
      </c>
      <c r="B599" s="257" t="s">
        <v>3833</v>
      </c>
      <c r="C599" s="168" t="s">
        <v>19863</v>
      </c>
      <c r="D599" s="7" t="s">
        <v>21333</v>
      </c>
      <c r="E599" s="7"/>
      <c r="F599" s="7"/>
      <c r="G599" s="361"/>
      <c r="H599" s="361">
        <v>470.18133180000012</v>
      </c>
    </row>
    <row r="600" spans="1:8">
      <c r="A600" s="8" t="s">
        <v>28754</v>
      </c>
      <c r="B600" s="257" t="s">
        <v>4294</v>
      </c>
      <c r="C600" s="168" t="s">
        <v>25165</v>
      </c>
      <c r="D600" s="7" t="s">
        <v>3834</v>
      </c>
      <c r="E600" s="7"/>
      <c r="F600" s="7"/>
      <c r="G600" s="361"/>
      <c r="H600" s="361">
        <v>8.9947733040000024</v>
      </c>
    </row>
    <row r="601" spans="1:8">
      <c r="A601" s="8" t="s">
        <v>28756</v>
      </c>
      <c r="B601" s="257" t="s">
        <v>3835</v>
      </c>
      <c r="C601" s="168" t="s">
        <v>25167</v>
      </c>
      <c r="D601" s="7" t="s">
        <v>3819</v>
      </c>
      <c r="E601" s="7"/>
      <c r="F601" s="7"/>
      <c r="G601" s="361"/>
      <c r="H601" s="361">
        <v>531.50933160000011</v>
      </c>
    </row>
    <row r="602" spans="1:8">
      <c r="A602" s="8" t="s">
        <v>28758</v>
      </c>
      <c r="B602" s="257" t="s">
        <v>4294</v>
      </c>
      <c r="C602" s="168" t="s">
        <v>12705</v>
      </c>
      <c r="D602" s="7" t="s">
        <v>29390</v>
      </c>
      <c r="E602" s="7"/>
      <c r="F602" s="7"/>
      <c r="G602" s="361"/>
      <c r="H602" s="361">
        <v>2.8006453242000009</v>
      </c>
    </row>
    <row r="603" spans="1:8">
      <c r="A603" s="8" t="s">
        <v>28760</v>
      </c>
      <c r="B603" s="257" t="s">
        <v>4294</v>
      </c>
      <c r="C603" s="168" t="s">
        <v>33184</v>
      </c>
      <c r="D603" s="7" t="s">
        <v>29264</v>
      </c>
      <c r="E603" s="7"/>
      <c r="F603" s="7"/>
      <c r="G603" s="361"/>
      <c r="H603" s="361">
        <v>0.57239466480000012</v>
      </c>
    </row>
    <row r="604" spans="1:8" s="249" customFormat="1">
      <c r="A604" s="8" t="s">
        <v>28762</v>
      </c>
      <c r="B604" s="257" t="s">
        <v>3836</v>
      </c>
      <c r="C604" s="168" t="s">
        <v>25171</v>
      </c>
      <c r="D604" s="7" t="s">
        <v>3837</v>
      </c>
      <c r="E604" s="7"/>
      <c r="F604" s="7"/>
      <c r="G604" s="361"/>
      <c r="H604" s="361">
        <v>3193.1445229200012</v>
      </c>
    </row>
    <row r="605" spans="1:8">
      <c r="A605" s="8" t="s">
        <v>28764</v>
      </c>
      <c r="B605" s="257" t="s">
        <v>3838</v>
      </c>
      <c r="C605" s="168" t="s">
        <v>25173</v>
      </c>
      <c r="D605" s="7" t="s">
        <v>24395</v>
      </c>
      <c r="E605" s="7"/>
      <c r="F605" s="7"/>
      <c r="G605" s="361"/>
      <c r="H605" s="361">
        <v>30376.310252938209</v>
      </c>
    </row>
    <row r="606" spans="1:8" s="249" customFormat="1">
      <c r="A606" s="8" t="s">
        <v>28766</v>
      </c>
      <c r="B606" s="257" t="s">
        <v>3839</v>
      </c>
      <c r="C606" s="168" t="s">
        <v>25175</v>
      </c>
      <c r="D606" s="7" t="s">
        <v>3840</v>
      </c>
      <c r="E606" s="7"/>
      <c r="F606" s="7"/>
      <c r="G606" s="361"/>
      <c r="H606" s="361">
        <v>1604.7493281000002</v>
      </c>
    </row>
    <row r="607" spans="1:8">
      <c r="A607" s="8" t="s">
        <v>28768</v>
      </c>
      <c r="B607" s="257" t="s">
        <v>4294</v>
      </c>
      <c r="C607" s="168" t="s">
        <v>24596</v>
      </c>
      <c r="D607" s="7" t="s">
        <v>3841</v>
      </c>
      <c r="E607" s="7"/>
      <c r="F607" s="7"/>
      <c r="G607" s="361"/>
      <c r="H607" s="361">
        <v>6.7460799780000009</v>
      </c>
    </row>
    <row r="608" spans="1:8">
      <c r="A608" s="8" t="s">
        <v>28770</v>
      </c>
      <c r="B608" s="257" t="s">
        <v>4294</v>
      </c>
      <c r="C608" s="168" t="s">
        <v>33205</v>
      </c>
      <c r="D608" s="7" t="s">
        <v>15146</v>
      </c>
      <c r="E608" s="7"/>
      <c r="F608" s="7"/>
      <c r="G608" s="361"/>
      <c r="H608" s="361">
        <v>0.14309866620000003</v>
      </c>
    </row>
    <row r="609" spans="1:8">
      <c r="A609" s="8" t="s">
        <v>28772</v>
      </c>
      <c r="B609" s="257" t="s">
        <v>4294</v>
      </c>
      <c r="C609" s="168" t="s">
        <v>25179</v>
      </c>
      <c r="D609" s="7" t="s">
        <v>3842</v>
      </c>
      <c r="E609" s="7"/>
      <c r="F609" s="7"/>
      <c r="G609" s="361"/>
      <c r="H609" s="361">
        <v>3.270826656000001</v>
      </c>
    </row>
    <row r="610" spans="1:8" s="249" customFormat="1">
      <c r="A610" s="8" t="s">
        <v>28774</v>
      </c>
      <c r="B610" s="257" t="s">
        <v>3843</v>
      </c>
      <c r="C610" s="168" t="s">
        <v>25181</v>
      </c>
      <c r="D610" s="7" t="s">
        <v>3844</v>
      </c>
      <c r="E610" s="7"/>
      <c r="F610" s="7"/>
      <c r="G610" s="361"/>
      <c r="H610" s="361">
        <v>4558.7146518000009</v>
      </c>
    </row>
    <row r="611" spans="1:8" s="249" customFormat="1">
      <c r="A611" s="8" t="s">
        <v>28776</v>
      </c>
      <c r="B611" s="257" t="s">
        <v>3845</v>
      </c>
      <c r="C611" s="168" t="s">
        <v>25183</v>
      </c>
      <c r="D611" s="7" t="s">
        <v>24458</v>
      </c>
      <c r="E611" s="7"/>
      <c r="F611" s="7"/>
      <c r="G611" s="361"/>
      <c r="H611" s="361">
        <v>5233.3226496000007</v>
      </c>
    </row>
    <row r="612" spans="1:8">
      <c r="A612" s="366" t="s">
        <v>3846</v>
      </c>
      <c r="B612" s="366"/>
      <c r="C612" s="366"/>
      <c r="D612" s="366"/>
      <c r="E612" s="366"/>
      <c r="F612" s="366"/>
      <c r="G612" s="366"/>
      <c r="H612" s="366"/>
    </row>
    <row r="613" spans="1:8">
      <c r="A613" s="360" t="s">
        <v>3847</v>
      </c>
      <c r="B613" s="360"/>
      <c r="C613" s="360"/>
      <c r="D613" s="360"/>
      <c r="E613" s="360"/>
      <c r="F613" s="360"/>
      <c r="G613" s="360"/>
      <c r="H613" s="360"/>
    </row>
    <row r="614" spans="1:8">
      <c r="A614" s="8" t="s">
        <v>28778</v>
      </c>
      <c r="B614" s="257" t="s">
        <v>4294</v>
      </c>
      <c r="C614" s="168" t="s">
        <v>24992</v>
      </c>
      <c r="D614" s="7" t="s">
        <v>15179</v>
      </c>
      <c r="E614" s="7"/>
      <c r="F614" s="7"/>
      <c r="G614" s="361"/>
      <c r="H614" s="361">
        <v>0.3270826656000001</v>
      </c>
    </row>
    <row r="615" spans="1:8" s="249" customFormat="1">
      <c r="A615" s="8" t="s">
        <v>28780</v>
      </c>
      <c r="B615" s="257" t="s">
        <v>3848</v>
      </c>
      <c r="C615" s="168"/>
      <c r="D615" s="7" t="s">
        <v>3849</v>
      </c>
      <c r="E615" s="7"/>
      <c r="F615" s="7"/>
      <c r="G615" s="361"/>
      <c r="H615" s="361">
        <v>191.34335937600008</v>
      </c>
    </row>
    <row r="616" spans="1:8" s="249" customFormat="1">
      <c r="A616" s="8" t="s">
        <v>28782</v>
      </c>
      <c r="B616" s="257" t="s">
        <v>3850</v>
      </c>
      <c r="C616" s="168"/>
      <c r="D616" s="7" t="s">
        <v>3851</v>
      </c>
      <c r="E616" s="7"/>
      <c r="F616" s="7"/>
      <c r="G616" s="361"/>
      <c r="H616" s="361">
        <v>372.05653212000004</v>
      </c>
    </row>
    <row r="617" spans="1:8" s="249" customFormat="1">
      <c r="A617" s="8" t="s">
        <v>28784</v>
      </c>
      <c r="B617" s="257" t="s">
        <v>3852</v>
      </c>
      <c r="C617" s="168"/>
      <c r="D617" s="7" t="s">
        <v>3853</v>
      </c>
      <c r="E617" s="7"/>
      <c r="F617" s="7"/>
      <c r="G617" s="361"/>
      <c r="H617" s="361">
        <v>4464.678385440001</v>
      </c>
    </row>
    <row r="618" spans="1:8">
      <c r="A618" s="8" t="s">
        <v>28786</v>
      </c>
      <c r="B618" s="257" t="s">
        <v>4294</v>
      </c>
      <c r="C618" s="168" t="s">
        <v>33205</v>
      </c>
      <c r="D618" s="7" t="s">
        <v>15146</v>
      </c>
      <c r="E618" s="7"/>
      <c r="F618" s="7"/>
      <c r="G618" s="361"/>
      <c r="H618" s="361">
        <v>0.16354133280000005</v>
      </c>
    </row>
    <row r="619" spans="1:8">
      <c r="A619" s="8" t="s">
        <v>28788</v>
      </c>
      <c r="B619" s="257" t="s">
        <v>4294</v>
      </c>
      <c r="C619" s="168" t="s">
        <v>28480</v>
      </c>
      <c r="D619" s="7" t="s">
        <v>3854</v>
      </c>
      <c r="E619" s="7"/>
      <c r="F619" s="7"/>
      <c r="G619" s="361"/>
      <c r="H619" s="361">
        <v>3.1072853232000006</v>
      </c>
    </row>
    <row r="620" spans="1:8" s="249" customFormat="1">
      <c r="A620" s="8" t="s">
        <v>28790</v>
      </c>
      <c r="B620" s="257" t="s">
        <v>3855</v>
      </c>
      <c r="C620" s="168"/>
      <c r="D620" s="7" t="s">
        <v>3856</v>
      </c>
      <c r="E620" s="7"/>
      <c r="F620" s="7"/>
      <c r="G620" s="361"/>
      <c r="H620" s="361">
        <v>16487.419466232004</v>
      </c>
    </row>
    <row r="621" spans="1:8" s="249" customFormat="1">
      <c r="A621" s="8" t="s">
        <v>28792</v>
      </c>
      <c r="B621" s="257" t="s">
        <v>3857</v>
      </c>
      <c r="C621" s="168"/>
      <c r="D621" s="7" t="s">
        <v>3858</v>
      </c>
      <c r="E621" s="7"/>
      <c r="F621" s="7"/>
      <c r="G621" s="361"/>
      <c r="H621" s="361">
        <v>1520.1166883760002</v>
      </c>
    </row>
    <row r="622" spans="1:8" s="261" customFormat="1">
      <c r="A622" s="8" t="s">
        <v>28794</v>
      </c>
      <c r="B622" s="257" t="s">
        <v>4294</v>
      </c>
      <c r="C622" s="168"/>
      <c r="D622" s="7" t="s">
        <v>3859</v>
      </c>
      <c r="E622" s="7"/>
      <c r="F622" s="7"/>
      <c r="G622" s="361"/>
      <c r="H622" s="361">
        <v>26.105285248200005</v>
      </c>
    </row>
    <row r="623" spans="1:8" s="249" customFormat="1">
      <c r="A623" s="8" t="s">
        <v>28796</v>
      </c>
      <c r="B623" s="257" t="s">
        <v>3860</v>
      </c>
      <c r="C623" s="168"/>
      <c r="D623" s="7" t="s">
        <v>3861</v>
      </c>
      <c r="E623" s="7"/>
      <c r="F623" s="7"/>
      <c r="G623" s="361"/>
      <c r="H623" s="361">
        <v>5740.3007812800006</v>
      </c>
    </row>
    <row r="624" spans="1:8">
      <c r="A624" s="360" t="s">
        <v>3862</v>
      </c>
      <c r="B624" s="360"/>
      <c r="C624" s="360"/>
      <c r="D624" s="360"/>
      <c r="E624" s="360"/>
      <c r="F624" s="360"/>
      <c r="G624" s="360"/>
      <c r="H624" s="360"/>
    </row>
    <row r="625" spans="1:8">
      <c r="A625" s="8" t="s">
        <v>28798</v>
      </c>
      <c r="B625" s="9" t="s">
        <v>4294</v>
      </c>
      <c r="C625" s="168" t="s">
        <v>25195</v>
      </c>
      <c r="D625" s="7" t="s">
        <v>3863</v>
      </c>
      <c r="E625" s="7"/>
      <c r="F625" s="7"/>
      <c r="G625" s="361"/>
      <c r="H625" s="361">
        <v>8.9947733040000024</v>
      </c>
    </row>
    <row r="626" spans="1:8">
      <c r="A626" s="8" t="s">
        <v>28800</v>
      </c>
      <c r="B626" s="9" t="s">
        <v>4294</v>
      </c>
      <c r="C626" s="168" t="s">
        <v>33205</v>
      </c>
      <c r="D626" s="7" t="s">
        <v>15146</v>
      </c>
      <c r="E626" s="7"/>
      <c r="F626" s="7"/>
      <c r="G626" s="361"/>
      <c r="H626" s="361">
        <v>0.16354133280000005</v>
      </c>
    </row>
    <row r="627" spans="1:8" s="249" customFormat="1">
      <c r="A627" s="8" t="s">
        <v>28802</v>
      </c>
      <c r="B627" s="9" t="s">
        <v>3864</v>
      </c>
      <c r="C627" s="168"/>
      <c r="D627" s="7" t="s">
        <v>24395</v>
      </c>
      <c r="E627" s="7"/>
      <c r="F627" s="7"/>
      <c r="G627" s="361"/>
      <c r="H627" s="361">
        <v>13611.780219609902</v>
      </c>
    </row>
    <row r="628" spans="1:8">
      <c r="A628" s="8" t="s">
        <v>28803</v>
      </c>
      <c r="B628" s="9" t="s">
        <v>4294</v>
      </c>
      <c r="C628" s="168" t="s">
        <v>25199</v>
      </c>
      <c r="D628" s="7" t="s">
        <v>3865</v>
      </c>
      <c r="E628" s="7"/>
      <c r="F628" s="7"/>
      <c r="G628" s="361"/>
      <c r="H628" s="361">
        <v>8.7903466380000008</v>
      </c>
    </row>
    <row r="629" spans="1:8">
      <c r="A629" s="8" t="s">
        <v>28805</v>
      </c>
      <c r="B629" s="9" t="s">
        <v>4294</v>
      </c>
      <c r="C629" s="168" t="s">
        <v>33201</v>
      </c>
      <c r="D629" s="7" t="s">
        <v>4326</v>
      </c>
      <c r="E629" s="7"/>
      <c r="F629" s="7"/>
      <c r="G629" s="361"/>
      <c r="H629" s="361">
        <v>1.8398399940000003</v>
      </c>
    </row>
    <row r="630" spans="1:8" s="249" customFormat="1">
      <c r="A630" s="8" t="s">
        <v>28807</v>
      </c>
      <c r="B630" s="9" t="s">
        <v>3866</v>
      </c>
      <c r="C630" s="168"/>
      <c r="D630" s="7" t="s">
        <v>3867</v>
      </c>
      <c r="E630" s="7"/>
      <c r="F630" s="7"/>
      <c r="G630" s="361"/>
      <c r="H630" s="361">
        <v>584.66026476000013</v>
      </c>
    </row>
    <row r="631" spans="1:8" s="249" customFormat="1">
      <c r="A631" s="8" t="s">
        <v>28809</v>
      </c>
      <c r="B631" s="9" t="s">
        <v>3868</v>
      </c>
      <c r="C631" s="168"/>
      <c r="D631" s="7" t="s">
        <v>3837</v>
      </c>
      <c r="E631" s="7"/>
      <c r="F631" s="7"/>
      <c r="G631" s="361"/>
      <c r="H631" s="361">
        <v>7843.3920000000007</v>
      </c>
    </row>
    <row r="632" spans="1:8" s="249" customFormat="1">
      <c r="A632" s="8" t="s">
        <v>28811</v>
      </c>
      <c r="B632" s="9" t="s">
        <v>3869</v>
      </c>
      <c r="C632" s="168"/>
      <c r="D632" s="7" t="s">
        <v>24458</v>
      </c>
      <c r="E632" s="7"/>
      <c r="F632" s="7"/>
      <c r="G632" s="361"/>
      <c r="H632" s="361">
        <v>6665.1270182640019</v>
      </c>
    </row>
    <row r="633" spans="1:8">
      <c r="A633" s="8" t="s">
        <v>28813</v>
      </c>
      <c r="B633" s="9" t="s">
        <v>4294</v>
      </c>
      <c r="C633" s="168" t="s">
        <v>23168</v>
      </c>
      <c r="D633" s="7" t="s">
        <v>4309</v>
      </c>
      <c r="E633" s="7"/>
      <c r="F633" s="7"/>
      <c r="G633" s="361"/>
      <c r="H633" s="361">
        <v>0.16354133280000005</v>
      </c>
    </row>
    <row r="634" spans="1:8">
      <c r="A634" s="8" t="s">
        <v>28814</v>
      </c>
      <c r="B634" s="9" t="s">
        <v>4294</v>
      </c>
      <c r="C634" s="168" t="s">
        <v>25206</v>
      </c>
      <c r="D634" s="7" t="s">
        <v>3870</v>
      </c>
      <c r="E634" s="7"/>
      <c r="F634" s="7"/>
      <c r="G634" s="361"/>
      <c r="H634" s="361">
        <v>1.3492159956000003</v>
      </c>
    </row>
    <row r="635" spans="1:8">
      <c r="A635" s="360" t="s">
        <v>3871</v>
      </c>
      <c r="B635" s="360"/>
      <c r="C635" s="360"/>
      <c r="D635" s="360"/>
      <c r="E635" s="360"/>
      <c r="F635" s="360"/>
      <c r="G635" s="360"/>
      <c r="H635" s="360"/>
    </row>
    <row r="636" spans="1:8">
      <c r="A636" s="8" t="s">
        <v>28816</v>
      </c>
      <c r="B636" s="9" t="s">
        <v>4294</v>
      </c>
      <c r="C636" s="168" t="s">
        <v>15901</v>
      </c>
      <c r="D636" s="7" t="s">
        <v>3872</v>
      </c>
      <c r="E636" s="7"/>
      <c r="F636" s="7"/>
      <c r="G636" s="361"/>
      <c r="H636" s="361">
        <v>0.71549333100000001</v>
      </c>
    </row>
    <row r="637" spans="1:8">
      <c r="A637" s="8" t="s">
        <v>28818</v>
      </c>
      <c r="B637" s="9" t="s">
        <v>4294</v>
      </c>
      <c r="C637" s="168" t="s">
        <v>15899</v>
      </c>
      <c r="D637" s="7" t="s">
        <v>3873</v>
      </c>
      <c r="E637" s="7"/>
      <c r="F637" s="7"/>
      <c r="G637" s="361"/>
      <c r="H637" s="361">
        <v>0.55195199820000018</v>
      </c>
    </row>
    <row r="638" spans="1:8">
      <c r="A638" s="8" t="s">
        <v>28820</v>
      </c>
      <c r="B638" s="9" t="s">
        <v>4294</v>
      </c>
      <c r="C638" s="168" t="s">
        <v>30537</v>
      </c>
      <c r="D638" s="7" t="s">
        <v>3874</v>
      </c>
      <c r="E638" s="7"/>
      <c r="F638" s="7"/>
      <c r="G638" s="361"/>
      <c r="H638" s="361">
        <v>126.74453292000004</v>
      </c>
    </row>
    <row r="639" spans="1:8" s="249" customFormat="1">
      <c r="A639" s="8" t="s">
        <v>28822</v>
      </c>
      <c r="B639" s="9" t="s">
        <v>3875</v>
      </c>
      <c r="C639" s="168"/>
      <c r="D639" s="7" t="s">
        <v>3876</v>
      </c>
      <c r="E639" s="7"/>
      <c r="F639" s="7"/>
      <c r="G639" s="361"/>
      <c r="H639" s="361">
        <v>1063.0186632000002</v>
      </c>
    </row>
    <row r="640" spans="1:8" s="249" customFormat="1">
      <c r="A640" s="8" t="s">
        <v>28824</v>
      </c>
      <c r="B640" s="9" t="s">
        <v>4294</v>
      </c>
      <c r="C640" s="168"/>
      <c r="D640" s="7" t="s">
        <v>15371</v>
      </c>
      <c r="E640" s="7"/>
      <c r="F640" s="7"/>
      <c r="G640" s="361"/>
      <c r="H640" s="361">
        <v>1.5331999950000004</v>
      </c>
    </row>
    <row r="641" spans="1:8" s="261" customFormat="1">
      <c r="A641" s="8" t="s">
        <v>28826</v>
      </c>
      <c r="B641" s="9" t="s">
        <v>4294</v>
      </c>
      <c r="C641" s="168"/>
      <c r="D641" s="7" t="s">
        <v>15372</v>
      </c>
      <c r="E641" s="7"/>
      <c r="F641" s="7"/>
      <c r="G641" s="361"/>
      <c r="H641" s="361">
        <v>0.6950506644000003</v>
      </c>
    </row>
    <row r="642" spans="1:8">
      <c r="A642" s="8" t="s">
        <v>28828</v>
      </c>
      <c r="B642" s="9" t="s">
        <v>4294</v>
      </c>
      <c r="C642" s="168" t="s">
        <v>25214</v>
      </c>
      <c r="D642" s="7" t="s">
        <v>15373</v>
      </c>
      <c r="E642" s="7"/>
      <c r="F642" s="7"/>
      <c r="G642" s="361"/>
      <c r="H642" s="361">
        <v>327.08266560000004</v>
      </c>
    </row>
    <row r="643" spans="1:8" s="249" customFormat="1">
      <c r="A643" s="8" t="s">
        <v>28830</v>
      </c>
      <c r="B643" s="9" t="s">
        <v>15374</v>
      </c>
      <c r="C643" s="168"/>
      <c r="D643" s="7" t="s">
        <v>15375</v>
      </c>
      <c r="E643" s="7"/>
      <c r="F643" s="7"/>
      <c r="G643" s="361"/>
      <c r="H643" s="361">
        <v>1275.6223958400005</v>
      </c>
    </row>
    <row r="644" spans="1:8" s="249" customFormat="1">
      <c r="A644" s="8" t="s">
        <v>28832</v>
      </c>
      <c r="B644" s="9" t="s">
        <v>15376</v>
      </c>
      <c r="C644" s="168"/>
      <c r="D644" s="7" t="s">
        <v>15377</v>
      </c>
      <c r="E644" s="7"/>
      <c r="F644" s="7"/>
      <c r="G644" s="361"/>
      <c r="H644" s="361">
        <v>2126.0373264000004</v>
      </c>
    </row>
    <row r="645" spans="1:8">
      <c r="A645" s="8" t="s">
        <v>28834</v>
      </c>
      <c r="B645" s="9" t="s">
        <v>4294</v>
      </c>
      <c r="C645" s="168" t="s">
        <v>33205</v>
      </c>
      <c r="D645" s="7" t="s">
        <v>15146</v>
      </c>
      <c r="E645" s="7"/>
      <c r="F645" s="7"/>
      <c r="G645" s="361"/>
      <c r="H645" s="361">
        <v>0.20442666600000006</v>
      </c>
    </row>
    <row r="646" spans="1:8">
      <c r="A646" s="8" t="s">
        <v>28835</v>
      </c>
      <c r="B646" s="9" t="s">
        <v>4294</v>
      </c>
      <c r="C646" s="168" t="s">
        <v>28480</v>
      </c>
      <c r="D646" s="7" t="s">
        <v>3854</v>
      </c>
      <c r="E646" s="7"/>
      <c r="F646" s="7"/>
      <c r="G646" s="361"/>
      <c r="H646" s="361">
        <v>8.9947733040000024</v>
      </c>
    </row>
    <row r="647" spans="1:8">
      <c r="A647" s="360" t="s">
        <v>15378</v>
      </c>
      <c r="B647" s="360"/>
      <c r="C647" s="360"/>
      <c r="D647" s="360"/>
      <c r="E647" s="360"/>
      <c r="F647" s="360"/>
      <c r="G647" s="360"/>
      <c r="H647" s="360"/>
    </row>
    <row r="648" spans="1:8" s="261" customFormat="1">
      <c r="A648" s="765" t="s">
        <v>28837</v>
      </c>
      <c r="B648" s="9" t="s">
        <v>15379</v>
      </c>
      <c r="C648" s="168"/>
      <c r="D648" s="7" t="s">
        <v>15380</v>
      </c>
      <c r="E648" s="7"/>
      <c r="F648" s="7"/>
      <c r="G648" s="361"/>
      <c r="H648" s="361"/>
    </row>
    <row r="649" spans="1:8" s="251" customFormat="1">
      <c r="A649" s="765"/>
      <c r="B649" s="9" t="s">
        <v>4294</v>
      </c>
      <c r="C649" s="168"/>
      <c r="D649" s="7" t="s">
        <v>15381</v>
      </c>
      <c r="E649" s="7"/>
      <c r="F649" s="7"/>
      <c r="G649" s="361"/>
      <c r="H649" s="361"/>
    </row>
    <row r="650" spans="1:8" s="261" customFormat="1">
      <c r="A650" s="765"/>
      <c r="B650" s="9" t="s">
        <v>15382</v>
      </c>
      <c r="C650" s="168"/>
      <c r="D650" s="7" t="s">
        <v>15383</v>
      </c>
      <c r="E650" s="7"/>
      <c r="F650" s="7"/>
      <c r="G650" s="361"/>
      <c r="H650" s="361"/>
    </row>
    <row r="651" spans="1:8" s="261" customFormat="1">
      <c r="A651" s="765"/>
      <c r="B651" s="9" t="s">
        <v>15384</v>
      </c>
      <c r="C651" s="168"/>
      <c r="D651" s="7" t="s">
        <v>15385</v>
      </c>
      <c r="E651" s="7"/>
      <c r="F651" s="7"/>
      <c r="G651" s="361"/>
      <c r="H651" s="361">
        <v>5740.3</v>
      </c>
    </row>
    <row r="652" spans="1:8" s="251" customFormat="1">
      <c r="A652" s="765"/>
      <c r="B652" s="9" t="s">
        <v>4294</v>
      </c>
      <c r="C652" s="168"/>
      <c r="D652" s="7" t="s">
        <v>15386</v>
      </c>
      <c r="E652" s="7"/>
      <c r="F652" s="7"/>
      <c r="G652" s="361"/>
      <c r="H652" s="361"/>
    </row>
    <row r="653" spans="1:8" s="261" customFormat="1">
      <c r="A653" s="765"/>
      <c r="B653" s="9" t="s">
        <v>15387</v>
      </c>
      <c r="C653" s="168"/>
      <c r="D653" s="7" t="s">
        <v>15388</v>
      </c>
      <c r="E653" s="7"/>
      <c r="F653" s="7"/>
      <c r="G653" s="361"/>
      <c r="H653" s="361"/>
    </row>
    <row r="654" spans="1:8" s="261" customFormat="1">
      <c r="A654" s="765"/>
      <c r="B654" s="9" t="s">
        <v>15389</v>
      </c>
      <c r="C654" s="168"/>
      <c r="D654" s="7" t="s">
        <v>17622</v>
      </c>
      <c r="E654" s="7"/>
      <c r="F654" s="7"/>
      <c r="G654" s="361"/>
      <c r="H654" s="361"/>
    </row>
    <row r="655" spans="1:8" s="261" customFormat="1">
      <c r="A655" s="765"/>
      <c r="B655" s="9" t="s">
        <v>15390</v>
      </c>
      <c r="C655" s="168"/>
      <c r="D655" s="7" t="s">
        <v>15391</v>
      </c>
      <c r="E655" s="7"/>
      <c r="F655" s="7"/>
      <c r="G655" s="361"/>
      <c r="H655" s="361"/>
    </row>
    <row r="656" spans="1:8">
      <c r="A656" s="8" t="s">
        <v>28838</v>
      </c>
      <c r="B656" s="9" t="s">
        <v>4294</v>
      </c>
      <c r="C656" s="168" t="s">
        <v>33188</v>
      </c>
      <c r="D656" s="7" t="s">
        <v>14545</v>
      </c>
      <c r="E656" s="7"/>
      <c r="F656" s="7"/>
      <c r="G656" s="361"/>
      <c r="H656" s="361">
        <v>2.453119992</v>
      </c>
    </row>
    <row r="657" spans="1:8" s="261" customFormat="1">
      <c r="A657" s="8" t="s">
        <v>28839</v>
      </c>
      <c r="B657" s="9" t="s">
        <v>15392</v>
      </c>
      <c r="C657" s="168"/>
      <c r="D657" s="7" t="s">
        <v>15393</v>
      </c>
      <c r="E657" s="7"/>
      <c r="F657" s="7"/>
      <c r="G657" s="361"/>
      <c r="H657" s="361">
        <v>24927.787652040002</v>
      </c>
    </row>
    <row r="658" spans="1:8" s="261" customFormat="1">
      <c r="A658" s="8" t="s">
        <v>28840</v>
      </c>
      <c r="B658" s="9" t="s">
        <v>15394</v>
      </c>
      <c r="C658" s="168"/>
      <c r="D658" s="7" t="s">
        <v>15395</v>
      </c>
      <c r="E658" s="7"/>
      <c r="F658" s="7"/>
      <c r="G658" s="361"/>
      <c r="H658" s="361">
        <v>2083.5165798720004</v>
      </c>
    </row>
    <row r="659" spans="1:8" s="261" customFormat="1">
      <c r="A659" s="8" t="s">
        <v>28841</v>
      </c>
      <c r="B659" s="9" t="s">
        <v>15396</v>
      </c>
      <c r="C659" s="168"/>
      <c r="D659" s="7" t="s">
        <v>15397</v>
      </c>
      <c r="E659" s="7"/>
      <c r="F659" s="7"/>
      <c r="G659" s="361"/>
      <c r="H659" s="361">
        <v>5740.3007812800006</v>
      </c>
    </row>
    <row r="660" spans="1:8" s="261" customFormat="1">
      <c r="A660" s="8" t="s">
        <v>28842</v>
      </c>
      <c r="B660" s="9" t="s">
        <v>15398</v>
      </c>
      <c r="C660" s="168"/>
      <c r="D660" s="7" t="s">
        <v>29268</v>
      </c>
      <c r="E660" s="7"/>
      <c r="F660" s="7"/>
      <c r="G660" s="361"/>
      <c r="H660" s="361">
        <v>233.86410590400001</v>
      </c>
    </row>
    <row r="661" spans="1:8" s="261" customFormat="1">
      <c r="A661" s="8" t="s">
        <v>28843</v>
      </c>
      <c r="B661" s="9" t="s">
        <v>15399</v>
      </c>
      <c r="C661" s="168"/>
      <c r="D661" s="7" t="s">
        <v>29121</v>
      </c>
      <c r="E661" s="7"/>
      <c r="F661" s="7"/>
      <c r="G661" s="361"/>
      <c r="H661" s="361">
        <v>0.20442666600000006</v>
      </c>
    </row>
    <row r="662" spans="1:8">
      <c r="A662" s="8" t="s">
        <v>28844</v>
      </c>
      <c r="B662" s="9" t="s">
        <v>4294</v>
      </c>
      <c r="C662" s="168" t="s">
        <v>25227</v>
      </c>
      <c r="D662" s="7" t="s">
        <v>15400</v>
      </c>
      <c r="E662" s="7"/>
      <c r="F662" s="7"/>
      <c r="G662" s="361"/>
      <c r="H662" s="361">
        <v>0.3270826656000001</v>
      </c>
    </row>
    <row r="663" spans="1:8">
      <c r="A663" s="8" t="s">
        <v>28845</v>
      </c>
      <c r="B663" s="9" t="s">
        <v>4294</v>
      </c>
      <c r="C663" s="168" t="s">
        <v>25004</v>
      </c>
      <c r="D663" s="7" t="s">
        <v>15166</v>
      </c>
      <c r="E663" s="7"/>
      <c r="F663" s="7"/>
      <c r="G663" s="361"/>
      <c r="H663" s="361">
        <v>0.12265599960000001</v>
      </c>
    </row>
    <row r="664" spans="1:8">
      <c r="A664" s="8" t="s">
        <v>28846</v>
      </c>
      <c r="B664" s="9" t="s">
        <v>4294</v>
      </c>
      <c r="C664" s="168" t="s">
        <v>32922</v>
      </c>
      <c r="D664" s="7" t="s">
        <v>29354</v>
      </c>
      <c r="E664" s="7"/>
      <c r="F664" s="7"/>
      <c r="G664" s="361"/>
      <c r="H664" s="361">
        <v>0.4497386652</v>
      </c>
    </row>
    <row r="665" spans="1:8">
      <c r="A665" s="360" t="s">
        <v>15401</v>
      </c>
      <c r="B665" s="360"/>
      <c r="C665" s="360"/>
      <c r="D665" s="360"/>
      <c r="E665" s="360"/>
      <c r="F665" s="360"/>
      <c r="G665" s="360"/>
      <c r="H665" s="360"/>
    </row>
    <row r="666" spans="1:8" s="261" customFormat="1">
      <c r="A666" s="8" t="s">
        <v>28847</v>
      </c>
      <c r="B666" s="9" t="s">
        <v>15402</v>
      </c>
      <c r="C666" s="168"/>
      <c r="D666" s="7" t="s">
        <v>29305</v>
      </c>
      <c r="E666" s="7"/>
      <c r="F666" s="7"/>
      <c r="G666" s="361"/>
      <c r="H666" s="361">
        <v>2923.3013237999999</v>
      </c>
    </row>
    <row r="667" spans="1:8" s="261" customFormat="1">
      <c r="A667" s="8" t="s">
        <v>28848</v>
      </c>
      <c r="B667" s="9" t="s">
        <v>15403</v>
      </c>
      <c r="C667" s="168"/>
      <c r="D667" s="7" t="s">
        <v>29268</v>
      </c>
      <c r="E667" s="7"/>
      <c r="F667" s="7"/>
      <c r="G667" s="361"/>
      <c r="H667" s="361">
        <v>148.82261284800006</v>
      </c>
    </row>
    <row r="668" spans="1:8" s="261" customFormat="1">
      <c r="A668" s="8" t="s">
        <v>28849</v>
      </c>
      <c r="B668" s="9" t="s">
        <v>15404</v>
      </c>
      <c r="C668" s="168"/>
      <c r="D668" s="7" t="s">
        <v>15405</v>
      </c>
      <c r="E668" s="7"/>
      <c r="F668" s="7"/>
      <c r="G668" s="361"/>
      <c r="H668" s="361">
        <v>170.08298611200004</v>
      </c>
    </row>
    <row r="669" spans="1:8" s="261" customFormat="1">
      <c r="A669" s="8" t="s">
        <v>28850</v>
      </c>
      <c r="B669" s="9" t="s">
        <v>15406</v>
      </c>
      <c r="C669" s="168"/>
      <c r="D669" s="7" t="s">
        <v>15407</v>
      </c>
      <c r="E669" s="7"/>
      <c r="F669" s="7"/>
      <c r="G669" s="361"/>
      <c r="H669" s="361">
        <v>127.56223958400004</v>
      </c>
    </row>
    <row r="670" spans="1:8" s="261" customFormat="1">
      <c r="A670" s="8" t="s">
        <v>28851</v>
      </c>
      <c r="B670" s="9" t="s">
        <v>15408</v>
      </c>
      <c r="C670" s="168"/>
      <c r="D670" s="7" t="s">
        <v>29268</v>
      </c>
      <c r="E670" s="7"/>
      <c r="F670" s="7"/>
      <c r="G670" s="361"/>
      <c r="H670" s="361">
        <v>148.82261284800006</v>
      </c>
    </row>
    <row r="671" spans="1:8">
      <c r="A671" s="8" t="s">
        <v>28852</v>
      </c>
      <c r="B671" s="9" t="s">
        <v>4294</v>
      </c>
      <c r="C671" s="168" t="s">
        <v>33188</v>
      </c>
      <c r="D671" s="7" t="s">
        <v>15409</v>
      </c>
      <c r="E671" s="7"/>
      <c r="F671" s="7"/>
      <c r="G671" s="361"/>
      <c r="H671" s="361">
        <v>2.453119992</v>
      </c>
    </row>
    <row r="672" spans="1:8" s="261" customFormat="1">
      <c r="A672" s="8" t="s">
        <v>28853</v>
      </c>
      <c r="B672" s="9" t="s">
        <v>15410</v>
      </c>
      <c r="C672" s="168"/>
      <c r="D672" s="7" t="s">
        <v>29268</v>
      </c>
      <c r="E672" s="7"/>
      <c r="F672" s="7"/>
      <c r="G672" s="361"/>
      <c r="H672" s="361">
        <v>191.34335937600008</v>
      </c>
    </row>
    <row r="673" spans="1:8" s="261" customFormat="1">
      <c r="A673" s="8" t="s">
        <v>28854</v>
      </c>
      <c r="B673" s="9" t="s">
        <v>15411</v>
      </c>
      <c r="C673" s="168"/>
      <c r="D673" s="7" t="s">
        <v>28564</v>
      </c>
      <c r="E673" s="7"/>
      <c r="F673" s="7"/>
      <c r="G673" s="361"/>
      <c r="H673" s="361">
        <v>1009.8677300400002</v>
      </c>
    </row>
    <row r="674" spans="1:8" s="261" customFormat="1">
      <c r="A674" s="8" t="s">
        <v>28855</v>
      </c>
      <c r="B674" s="9" t="s">
        <v>15412</v>
      </c>
      <c r="C674" s="168"/>
      <c r="D674" s="7" t="s">
        <v>15413</v>
      </c>
      <c r="E674" s="7"/>
      <c r="F674" s="7"/>
      <c r="G674" s="361"/>
      <c r="H674" s="361">
        <v>6569.4553385760009</v>
      </c>
    </row>
    <row r="675" spans="1:8" s="261" customFormat="1">
      <c r="A675" s="8" t="s">
        <v>28856</v>
      </c>
      <c r="B675" s="9" t="s">
        <v>15414</v>
      </c>
      <c r="C675" s="168"/>
      <c r="D675" s="7" t="s">
        <v>15415</v>
      </c>
      <c r="E675" s="7"/>
      <c r="F675" s="7"/>
      <c r="G675" s="361"/>
      <c r="H675" s="361">
        <v>37.410079878000012</v>
      </c>
    </row>
    <row r="676" spans="1:8" s="261" customFormat="1">
      <c r="A676" s="8" t="s">
        <v>28857</v>
      </c>
      <c r="B676" s="9" t="s">
        <v>15416</v>
      </c>
      <c r="C676" s="168"/>
      <c r="D676" s="7" t="s">
        <v>15417</v>
      </c>
      <c r="E676" s="7"/>
      <c r="F676" s="7"/>
      <c r="G676" s="361"/>
      <c r="H676" s="361">
        <v>1356.4118142432003</v>
      </c>
    </row>
    <row r="677" spans="1:8">
      <c r="A677" s="8" t="s">
        <v>28858</v>
      </c>
      <c r="B677" s="9" t="s">
        <v>4294</v>
      </c>
      <c r="C677" s="168" t="s">
        <v>33188</v>
      </c>
      <c r="D677" s="7" t="s">
        <v>15409</v>
      </c>
      <c r="E677" s="7"/>
      <c r="F677" s="7"/>
      <c r="G677" s="361"/>
      <c r="H677" s="361">
        <v>2.453119992</v>
      </c>
    </row>
    <row r="678" spans="1:8">
      <c r="A678" s="8" t="s">
        <v>28859</v>
      </c>
      <c r="B678" s="9"/>
      <c r="C678" s="168"/>
      <c r="D678" s="7"/>
      <c r="E678" s="7"/>
      <c r="F678" s="7"/>
      <c r="G678" s="361"/>
      <c r="H678" s="361"/>
    </row>
    <row r="679" spans="1:8">
      <c r="A679" s="366" t="s">
        <v>15418</v>
      </c>
      <c r="B679" s="366"/>
      <c r="C679" s="366"/>
      <c r="D679" s="367"/>
      <c r="E679" s="367"/>
      <c r="F679" s="367"/>
      <c r="G679" s="367"/>
      <c r="H679" s="367"/>
    </row>
    <row r="680" spans="1:8">
      <c r="A680" s="360" t="s">
        <v>15419</v>
      </c>
      <c r="B680" s="360"/>
      <c r="C680" s="360"/>
      <c r="D680" s="360"/>
      <c r="E680" s="360"/>
      <c r="F680" s="360"/>
      <c r="G680" s="360"/>
      <c r="H680" s="360"/>
    </row>
    <row r="681" spans="1:8">
      <c r="A681" s="8" t="s">
        <v>28860</v>
      </c>
      <c r="B681" s="285" t="s">
        <v>15420</v>
      </c>
      <c r="C681" s="168" t="s">
        <v>25244</v>
      </c>
      <c r="D681" s="262" t="s">
        <v>15421</v>
      </c>
      <c r="E681" s="262"/>
      <c r="F681" s="262"/>
      <c r="G681" s="361"/>
      <c r="H681" s="361">
        <v>56.585301148800013</v>
      </c>
    </row>
    <row r="682" spans="1:8">
      <c r="A682" s="8" t="s">
        <v>28861</v>
      </c>
      <c r="B682" s="285" t="s">
        <v>15422</v>
      </c>
      <c r="C682" s="168">
        <v>6290011300</v>
      </c>
      <c r="D682" s="262" t="s">
        <v>15423</v>
      </c>
      <c r="E682" s="262"/>
      <c r="F682" s="262"/>
      <c r="G682" s="361"/>
      <c r="H682" s="361">
        <v>41.703039864000004</v>
      </c>
    </row>
    <row r="683" spans="1:8">
      <c r="A683" s="8" t="s">
        <v>28862</v>
      </c>
      <c r="B683" s="285" t="s">
        <v>15424</v>
      </c>
      <c r="C683" s="168">
        <v>6290007000</v>
      </c>
      <c r="D683" s="262" t="s">
        <v>15425</v>
      </c>
      <c r="E683" s="262"/>
      <c r="F683" s="262"/>
      <c r="G683" s="361"/>
      <c r="H683" s="361">
        <v>85.450346388000028</v>
      </c>
    </row>
    <row r="684" spans="1:8">
      <c r="A684" s="8" t="s">
        <v>28863</v>
      </c>
      <c r="B684" s="285" t="s">
        <v>15426</v>
      </c>
      <c r="C684" s="168" t="s">
        <v>25248</v>
      </c>
      <c r="D684" s="262" t="s">
        <v>15427</v>
      </c>
      <c r="E684" s="262"/>
      <c r="F684" s="262"/>
      <c r="G684" s="361"/>
      <c r="H684" s="361">
        <v>66.438666450000014</v>
      </c>
    </row>
    <row r="685" spans="1:8">
      <c r="A685" s="8" t="s">
        <v>28864</v>
      </c>
      <c r="B685" s="285" t="s">
        <v>15428</v>
      </c>
      <c r="C685" s="168" t="s">
        <v>25250</v>
      </c>
      <c r="D685" s="262" t="s">
        <v>15429</v>
      </c>
      <c r="E685" s="262"/>
      <c r="F685" s="262"/>
      <c r="G685" s="361"/>
      <c r="H685" s="361">
        <v>49.266826506000008</v>
      </c>
    </row>
    <row r="686" spans="1:8">
      <c r="A686" s="8" t="s">
        <v>28865</v>
      </c>
      <c r="B686" s="285" t="s">
        <v>15430</v>
      </c>
      <c r="C686" s="168" t="s">
        <v>25252</v>
      </c>
      <c r="D686" s="262" t="s">
        <v>15431</v>
      </c>
      <c r="E686" s="262"/>
      <c r="F686" s="262"/>
      <c r="G686" s="361"/>
      <c r="H686" s="361">
        <v>31.68613323000001</v>
      </c>
    </row>
    <row r="687" spans="1:8">
      <c r="A687" s="8" t="s">
        <v>28866</v>
      </c>
      <c r="B687" s="285" t="s">
        <v>15432</v>
      </c>
      <c r="C687" s="168" t="s">
        <v>25254</v>
      </c>
      <c r="D687" s="262" t="s">
        <v>15433</v>
      </c>
      <c r="E687" s="262"/>
      <c r="F687" s="262"/>
      <c r="G687" s="361"/>
      <c r="H687" s="361">
        <v>35.059173219000002</v>
      </c>
    </row>
    <row r="688" spans="1:8">
      <c r="A688" s="8" t="s">
        <v>28867</v>
      </c>
      <c r="B688" s="285" t="s">
        <v>15434</v>
      </c>
      <c r="C688" s="168" t="s">
        <v>25256</v>
      </c>
      <c r="D688" s="262" t="s">
        <v>15435</v>
      </c>
      <c r="E688" s="262"/>
      <c r="F688" s="262"/>
      <c r="G688" s="361"/>
      <c r="H688" s="361">
        <v>36.551487880800003</v>
      </c>
    </row>
    <row r="689" spans="1:8">
      <c r="A689" s="8" t="s">
        <v>28868</v>
      </c>
      <c r="B689" s="285" t="s">
        <v>15436</v>
      </c>
      <c r="C689" s="168" t="s">
        <v>25258</v>
      </c>
      <c r="D689" s="262" t="s">
        <v>15437</v>
      </c>
      <c r="E689" s="262"/>
      <c r="F689" s="262"/>
      <c r="G689" s="361"/>
      <c r="H689" s="361">
        <v>42.725173194000014</v>
      </c>
    </row>
    <row r="690" spans="1:8">
      <c r="A690" s="8" t="s">
        <v>28869</v>
      </c>
      <c r="B690" s="285" t="s">
        <v>15438</v>
      </c>
      <c r="C690" s="168" t="s">
        <v>25260</v>
      </c>
      <c r="D690" s="262" t="s">
        <v>15439</v>
      </c>
      <c r="E690" s="262"/>
      <c r="F690" s="262"/>
      <c r="G690" s="361"/>
      <c r="H690" s="361">
        <v>73.593599760000004</v>
      </c>
    </row>
    <row r="691" spans="1:8">
      <c r="A691" s="8" t="s">
        <v>28870</v>
      </c>
      <c r="B691" s="285" t="s">
        <v>15440</v>
      </c>
      <c r="C691" s="168" t="s">
        <v>25262</v>
      </c>
      <c r="D691" s="262" t="s">
        <v>15441</v>
      </c>
      <c r="E691" s="262"/>
      <c r="F691" s="262"/>
      <c r="G691" s="361"/>
      <c r="H691" s="361">
        <v>51.474634498800008</v>
      </c>
    </row>
    <row r="692" spans="1:8">
      <c r="A692" s="8" t="s">
        <v>28871</v>
      </c>
      <c r="B692" s="285" t="s">
        <v>15442</v>
      </c>
      <c r="C692" s="168" t="s">
        <v>28712</v>
      </c>
      <c r="D692" s="262" t="s">
        <v>15443</v>
      </c>
      <c r="E692" s="262"/>
      <c r="F692" s="262"/>
      <c r="G692" s="361"/>
      <c r="H692" s="361">
        <v>62.04349313100002</v>
      </c>
    </row>
    <row r="693" spans="1:8">
      <c r="A693" s="8" t="s">
        <v>28872</v>
      </c>
      <c r="B693" s="285" t="s">
        <v>15444</v>
      </c>
      <c r="C693" s="168" t="s">
        <v>28714</v>
      </c>
      <c r="D693" s="262" t="s">
        <v>15445</v>
      </c>
      <c r="E693" s="262"/>
      <c r="F693" s="262"/>
      <c r="G693" s="361"/>
      <c r="H693" s="361">
        <v>65.416533120000011</v>
      </c>
    </row>
    <row r="694" spans="1:8">
      <c r="A694" s="8" t="s">
        <v>28873</v>
      </c>
      <c r="B694" s="285" t="s">
        <v>15446</v>
      </c>
      <c r="C694" s="168" t="s">
        <v>28716</v>
      </c>
      <c r="D694" s="262" t="s">
        <v>15447</v>
      </c>
      <c r="E694" s="262"/>
      <c r="F694" s="262"/>
      <c r="G694" s="361"/>
      <c r="H694" s="361">
        <v>65.416533120000011</v>
      </c>
    </row>
    <row r="695" spans="1:8">
      <c r="A695" s="8" t="s">
        <v>28874</v>
      </c>
      <c r="B695" s="285" t="s">
        <v>15448</v>
      </c>
      <c r="C695" s="168" t="s">
        <v>28718</v>
      </c>
      <c r="D695" s="262" t="s">
        <v>15449</v>
      </c>
      <c r="E695" s="262"/>
      <c r="F695" s="262"/>
      <c r="G695" s="361"/>
      <c r="H695" s="361">
        <v>71.549333100000013</v>
      </c>
    </row>
    <row r="696" spans="1:8">
      <c r="A696" s="8" t="s">
        <v>28875</v>
      </c>
      <c r="B696" s="285" t="s">
        <v>15450</v>
      </c>
      <c r="C696" s="168" t="s">
        <v>28720</v>
      </c>
      <c r="D696" s="262" t="s">
        <v>15451</v>
      </c>
      <c r="E696" s="262"/>
      <c r="F696" s="262"/>
      <c r="G696" s="361"/>
      <c r="H696" s="361">
        <v>149.23146618000004</v>
      </c>
    </row>
    <row r="697" spans="1:8">
      <c r="A697" s="8" t="s">
        <v>28876</v>
      </c>
      <c r="B697" s="285" t="s">
        <v>15452</v>
      </c>
      <c r="C697" s="168" t="s">
        <v>28722</v>
      </c>
      <c r="D697" s="262" t="s">
        <v>15453</v>
      </c>
      <c r="E697" s="262"/>
      <c r="F697" s="262"/>
      <c r="G697" s="361"/>
      <c r="H697" s="361">
        <v>145.14293286</v>
      </c>
    </row>
    <row r="698" spans="1:8">
      <c r="A698" s="8" t="s">
        <v>28877</v>
      </c>
      <c r="B698" s="285" t="s">
        <v>15454</v>
      </c>
      <c r="C698" s="168" t="s">
        <v>28724</v>
      </c>
      <c r="D698" s="262" t="s">
        <v>15455</v>
      </c>
      <c r="E698" s="262"/>
      <c r="F698" s="262"/>
      <c r="G698" s="361"/>
      <c r="H698" s="361">
        <v>97.511519682000028</v>
      </c>
    </row>
    <row r="699" spans="1:8">
      <c r="A699" s="8" t="s">
        <v>28878</v>
      </c>
      <c r="B699" s="285" t="s">
        <v>15456</v>
      </c>
      <c r="C699" s="168" t="s">
        <v>28726</v>
      </c>
      <c r="D699" s="262" t="s">
        <v>15457</v>
      </c>
      <c r="E699" s="262"/>
      <c r="F699" s="262"/>
      <c r="G699" s="361"/>
      <c r="H699" s="361">
        <v>49.062399840000012</v>
      </c>
    </row>
    <row r="700" spans="1:8">
      <c r="A700" s="8" t="s">
        <v>28879</v>
      </c>
      <c r="B700" s="285" t="s">
        <v>15458</v>
      </c>
      <c r="C700" s="168" t="s">
        <v>28728</v>
      </c>
      <c r="D700" s="262" t="s">
        <v>15459</v>
      </c>
      <c r="E700" s="262"/>
      <c r="F700" s="262"/>
      <c r="G700" s="361"/>
      <c r="H700" s="361">
        <v>132.87733290000003</v>
      </c>
    </row>
    <row r="701" spans="1:8">
      <c r="A701" s="8" t="s">
        <v>28880</v>
      </c>
      <c r="B701" s="285" t="s">
        <v>15460</v>
      </c>
      <c r="C701" s="168" t="s">
        <v>28730</v>
      </c>
      <c r="D701" s="262" t="s">
        <v>15461</v>
      </c>
      <c r="E701" s="262"/>
      <c r="F701" s="262"/>
      <c r="G701" s="361"/>
      <c r="H701" s="361">
        <v>183.98399940000004</v>
      </c>
    </row>
    <row r="702" spans="1:8">
      <c r="A702" s="8" t="s">
        <v>28881</v>
      </c>
      <c r="B702" s="285" t="s">
        <v>12134</v>
      </c>
      <c r="C702" s="168" t="s">
        <v>28732</v>
      </c>
      <c r="D702" s="262" t="s">
        <v>14413</v>
      </c>
      <c r="E702" s="262"/>
      <c r="F702" s="262"/>
      <c r="G702" s="361"/>
      <c r="H702" s="361">
        <v>224.86933260000001</v>
      </c>
    </row>
    <row r="703" spans="1:8">
      <c r="A703" s="8" t="s">
        <v>28882</v>
      </c>
      <c r="B703" s="285" t="s">
        <v>12135</v>
      </c>
      <c r="C703" s="168" t="s">
        <v>28734</v>
      </c>
      <c r="D703" s="262" t="s">
        <v>12136</v>
      </c>
      <c r="E703" s="262"/>
      <c r="F703" s="262"/>
      <c r="G703" s="361"/>
      <c r="H703" s="361">
        <v>48.939743840400013</v>
      </c>
    </row>
    <row r="704" spans="1:8">
      <c r="A704" s="8" t="s">
        <v>28883</v>
      </c>
      <c r="B704" s="285" t="s">
        <v>12137</v>
      </c>
      <c r="C704" s="168" t="s">
        <v>28736</v>
      </c>
      <c r="D704" s="262" t="s">
        <v>12138</v>
      </c>
      <c r="E704" s="262"/>
      <c r="F704" s="262"/>
      <c r="G704" s="361"/>
      <c r="H704" s="361">
        <v>49.062399840000012</v>
      </c>
    </row>
    <row r="705" spans="1:8">
      <c r="A705" s="8" t="s">
        <v>28884</v>
      </c>
      <c r="B705" s="285" t="s">
        <v>8805</v>
      </c>
      <c r="C705" s="168" t="s">
        <v>28738</v>
      </c>
      <c r="D705" s="262" t="s">
        <v>8806</v>
      </c>
      <c r="E705" s="262"/>
      <c r="F705" s="262"/>
      <c r="G705" s="361"/>
      <c r="H705" s="361">
        <v>41.110202532600006</v>
      </c>
    </row>
    <row r="706" spans="1:8">
      <c r="A706" s="8" t="s">
        <v>28885</v>
      </c>
      <c r="B706" s="285" t="s">
        <v>8807</v>
      </c>
      <c r="C706" s="168" t="s">
        <v>28740</v>
      </c>
      <c r="D706" s="262" t="s">
        <v>8808</v>
      </c>
      <c r="E706" s="262"/>
      <c r="F706" s="262"/>
      <c r="G706" s="361"/>
      <c r="H706" s="361">
        <v>44.626341187800001</v>
      </c>
    </row>
    <row r="707" spans="1:8">
      <c r="A707" s="8" t="s">
        <v>28886</v>
      </c>
      <c r="B707" s="285" t="s">
        <v>8809</v>
      </c>
      <c r="C707" s="168" t="s">
        <v>28734</v>
      </c>
      <c r="D707" s="262" t="s">
        <v>12136</v>
      </c>
      <c r="E707" s="262"/>
      <c r="F707" s="262"/>
      <c r="G707" s="361"/>
      <c r="H707" s="361">
        <v>48.939743840400013</v>
      </c>
    </row>
    <row r="708" spans="1:8">
      <c r="A708" s="8" t="s">
        <v>28887</v>
      </c>
      <c r="B708" s="285" t="s">
        <v>8810</v>
      </c>
      <c r="C708" s="168" t="s">
        <v>28743</v>
      </c>
      <c r="D708" s="262" t="s">
        <v>8811</v>
      </c>
      <c r="E708" s="262"/>
      <c r="F708" s="262"/>
      <c r="G708" s="361"/>
      <c r="H708" s="361">
        <v>63.37226646000002</v>
      </c>
    </row>
    <row r="709" spans="1:8">
      <c r="A709" s="8" t="s">
        <v>28888</v>
      </c>
      <c r="B709" s="285" t="s">
        <v>8812</v>
      </c>
      <c r="C709" s="168" t="s">
        <v>28745</v>
      </c>
      <c r="D709" s="262" t="s">
        <v>8813</v>
      </c>
      <c r="E709" s="262"/>
      <c r="F709" s="262"/>
      <c r="G709" s="361"/>
      <c r="H709" s="361">
        <v>65.416533120000011</v>
      </c>
    </row>
    <row r="710" spans="1:8">
      <c r="A710" s="8" t="s">
        <v>28889</v>
      </c>
      <c r="B710" s="285" t="s">
        <v>8814</v>
      </c>
      <c r="C710" s="168" t="s">
        <v>28747</v>
      </c>
      <c r="D710" s="262" t="s">
        <v>8815</v>
      </c>
      <c r="E710" s="262"/>
      <c r="F710" s="262"/>
      <c r="G710" s="361"/>
      <c r="H710" s="361">
        <v>64.394399790000008</v>
      </c>
    </row>
    <row r="711" spans="1:8">
      <c r="A711" s="8" t="s">
        <v>26288</v>
      </c>
      <c r="B711" s="285" t="s">
        <v>8816</v>
      </c>
      <c r="C711" s="168" t="s">
        <v>28749</v>
      </c>
      <c r="D711" s="262" t="s">
        <v>2673</v>
      </c>
      <c r="E711" s="262"/>
      <c r="F711" s="262"/>
      <c r="G711" s="361"/>
      <c r="H711" s="361">
        <v>62.145706464000007</v>
      </c>
    </row>
    <row r="712" spans="1:8">
      <c r="A712" s="8" t="s">
        <v>26289</v>
      </c>
      <c r="B712" s="285" t="s">
        <v>2674</v>
      </c>
      <c r="C712" s="168" t="s">
        <v>28751</v>
      </c>
      <c r="D712" s="262" t="s">
        <v>2675</v>
      </c>
      <c r="E712" s="262"/>
      <c r="F712" s="262"/>
      <c r="G712" s="361"/>
      <c r="H712" s="361">
        <v>63.37226646000002</v>
      </c>
    </row>
    <row r="713" spans="1:8">
      <c r="A713" s="8" t="s">
        <v>26290</v>
      </c>
      <c r="B713" s="285" t="s">
        <v>2676</v>
      </c>
      <c r="C713" s="168" t="s">
        <v>28753</v>
      </c>
      <c r="D713" s="262" t="s">
        <v>2677</v>
      </c>
      <c r="E713" s="262"/>
      <c r="F713" s="262"/>
      <c r="G713" s="361"/>
      <c r="H713" s="361">
        <v>69.157541107800014</v>
      </c>
    </row>
    <row r="714" spans="1:8">
      <c r="A714" s="8" t="s">
        <v>26291</v>
      </c>
      <c r="B714" s="285" t="s">
        <v>2678</v>
      </c>
      <c r="C714" s="168" t="s">
        <v>28755</v>
      </c>
      <c r="D714" s="262" t="s">
        <v>2679</v>
      </c>
      <c r="E714" s="262"/>
      <c r="F714" s="262"/>
      <c r="G714" s="361"/>
      <c r="H714" s="361">
        <v>80.339679738000001</v>
      </c>
    </row>
    <row r="715" spans="1:8">
      <c r="A715" s="8" t="s">
        <v>26292</v>
      </c>
      <c r="B715" s="285" t="s">
        <v>2680</v>
      </c>
      <c r="C715" s="168" t="s">
        <v>28757</v>
      </c>
      <c r="D715" s="262" t="s">
        <v>2681</v>
      </c>
      <c r="E715" s="262"/>
      <c r="F715" s="262"/>
      <c r="G715" s="361"/>
      <c r="H715" s="361">
        <v>81.729781066800015</v>
      </c>
    </row>
    <row r="716" spans="1:8">
      <c r="A716" s="8" t="s">
        <v>26293</v>
      </c>
      <c r="B716" s="285" t="s">
        <v>2682</v>
      </c>
      <c r="C716" s="168" t="s">
        <v>28759</v>
      </c>
      <c r="D716" s="262" t="s">
        <v>2683</v>
      </c>
      <c r="E716" s="262"/>
      <c r="F716" s="262"/>
      <c r="G716" s="361"/>
      <c r="H716" s="361">
        <v>81.77066640000001</v>
      </c>
    </row>
    <row r="717" spans="1:8">
      <c r="A717" s="8" t="s">
        <v>26294</v>
      </c>
      <c r="B717" s="285" t="s">
        <v>2684</v>
      </c>
      <c r="C717" s="168" t="s">
        <v>28761</v>
      </c>
      <c r="D717" s="262" t="s">
        <v>2685</v>
      </c>
      <c r="E717" s="262"/>
      <c r="F717" s="262"/>
      <c r="G717" s="361"/>
      <c r="H717" s="361">
        <v>155.36426616000006</v>
      </c>
    </row>
    <row r="718" spans="1:8">
      <c r="A718" s="8" t="s">
        <v>26295</v>
      </c>
      <c r="B718" s="285" t="s">
        <v>2686</v>
      </c>
      <c r="C718" s="168" t="s">
        <v>28763</v>
      </c>
      <c r="D718" s="262" t="s">
        <v>2687</v>
      </c>
      <c r="E718" s="262"/>
      <c r="F718" s="262"/>
      <c r="G718" s="361"/>
      <c r="H718" s="361">
        <v>153.31999950000005</v>
      </c>
    </row>
    <row r="719" spans="1:8">
      <c r="A719" s="8" t="s">
        <v>26296</v>
      </c>
      <c r="B719" s="285" t="s">
        <v>2688</v>
      </c>
      <c r="C719" s="168" t="s">
        <v>28765</v>
      </c>
      <c r="D719" s="262" t="s">
        <v>2689</v>
      </c>
      <c r="E719" s="262"/>
      <c r="F719" s="262"/>
      <c r="G719" s="361"/>
      <c r="H719" s="361">
        <v>108.75498631200003</v>
      </c>
    </row>
    <row r="720" spans="1:8">
      <c r="A720" s="8" t="s">
        <v>26297</v>
      </c>
      <c r="B720" s="285" t="s">
        <v>2690</v>
      </c>
      <c r="C720" s="168" t="s">
        <v>28767</v>
      </c>
      <c r="D720" s="262" t="s">
        <v>2691</v>
      </c>
      <c r="E720" s="262"/>
      <c r="F720" s="262"/>
      <c r="G720" s="361"/>
      <c r="H720" s="361">
        <v>112.55732229960003</v>
      </c>
    </row>
    <row r="721" spans="1:8">
      <c r="A721" s="8" t="s">
        <v>26298</v>
      </c>
      <c r="B721" s="285" t="s">
        <v>2692</v>
      </c>
      <c r="C721" s="168" t="s">
        <v>28769</v>
      </c>
      <c r="D721" s="262" t="s">
        <v>2693</v>
      </c>
      <c r="E721" s="262"/>
      <c r="F721" s="262"/>
      <c r="G721" s="361"/>
      <c r="H721" s="361">
        <v>116.52319962000004</v>
      </c>
    </row>
    <row r="722" spans="1:8">
      <c r="A722" s="8" t="s">
        <v>26299</v>
      </c>
      <c r="B722" s="285" t="s">
        <v>2694</v>
      </c>
      <c r="C722" s="168" t="s">
        <v>28771</v>
      </c>
      <c r="D722" s="262" t="s">
        <v>2695</v>
      </c>
      <c r="E722" s="262"/>
      <c r="F722" s="262"/>
      <c r="G722" s="361"/>
      <c r="H722" s="361">
        <v>135.33045289200004</v>
      </c>
    </row>
    <row r="723" spans="1:8">
      <c r="A723" s="8" t="s">
        <v>26300</v>
      </c>
      <c r="B723" s="285" t="s">
        <v>2696</v>
      </c>
      <c r="C723" s="168" t="s">
        <v>28773</v>
      </c>
      <c r="D723" s="262" t="s">
        <v>2697</v>
      </c>
      <c r="E723" s="262"/>
      <c r="F723" s="262"/>
      <c r="G723" s="361"/>
      <c r="H723" s="361">
        <v>225.68703926400005</v>
      </c>
    </row>
    <row r="724" spans="1:8">
      <c r="A724" s="8" t="s">
        <v>26301</v>
      </c>
      <c r="B724" s="285" t="s">
        <v>2698</v>
      </c>
      <c r="C724" s="168" t="s">
        <v>28775</v>
      </c>
      <c r="D724" s="262" t="s">
        <v>2699</v>
      </c>
      <c r="E724" s="262"/>
      <c r="F724" s="262"/>
      <c r="G724" s="361"/>
      <c r="H724" s="361">
        <v>235.09066590000006</v>
      </c>
    </row>
    <row r="725" spans="1:8">
      <c r="A725" s="8" t="s">
        <v>26302</v>
      </c>
      <c r="B725" s="285" t="s">
        <v>2700</v>
      </c>
      <c r="C725" s="168" t="s">
        <v>28777</v>
      </c>
      <c r="D725" s="262" t="s">
        <v>2701</v>
      </c>
      <c r="E725" s="262"/>
      <c r="F725" s="262"/>
      <c r="G725" s="361"/>
      <c r="H725" s="361">
        <v>241.22346588000005</v>
      </c>
    </row>
    <row r="726" spans="1:8">
      <c r="A726" s="8" t="s">
        <v>26303</v>
      </c>
      <c r="B726" s="285" t="s">
        <v>2702</v>
      </c>
      <c r="C726" s="168" t="s">
        <v>28779</v>
      </c>
      <c r="D726" s="262" t="s">
        <v>2703</v>
      </c>
      <c r="E726" s="262"/>
      <c r="F726" s="262"/>
      <c r="G726" s="361"/>
      <c r="H726" s="361">
        <v>255.53333250000006</v>
      </c>
    </row>
    <row r="727" spans="1:8">
      <c r="A727" s="8" t="s">
        <v>26304</v>
      </c>
      <c r="B727" s="285" t="s">
        <v>2704</v>
      </c>
      <c r="C727" s="168" t="s">
        <v>28781</v>
      </c>
      <c r="D727" s="262" t="s">
        <v>14414</v>
      </c>
      <c r="E727" s="262"/>
      <c r="F727" s="262"/>
      <c r="G727" s="361"/>
      <c r="H727" s="361">
        <v>306.6399990000001</v>
      </c>
    </row>
    <row r="728" spans="1:8">
      <c r="A728" s="8" t="s">
        <v>26305</v>
      </c>
      <c r="B728" s="285" t="s">
        <v>2705</v>
      </c>
      <c r="C728" s="168" t="s">
        <v>28783</v>
      </c>
      <c r="D728" s="262" t="s">
        <v>2706</v>
      </c>
      <c r="E728" s="262"/>
      <c r="F728" s="262"/>
      <c r="G728" s="361"/>
      <c r="H728" s="361">
        <v>143.09866620000003</v>
      </c>
    </row>
    <row r="729" spans="1:8">
      <c r="A729" s="8" t="s">
        <v>26306</v>
      </c>
      <c r="B729" s="285" t="s">
        <v>2707</v>
      </c>
      <c r="C729" s="168" t="s">
        <v>28785</v>
      </c>
      <c r="D729" s="262" t="s">
        <v>2708</v>
      </c>
      <c r="E729" s="262"/>
      <c r="F729" s="262"/>
      <c r="G729" s="361"/>
      <c r="H729" s="361">
        <v>148.20933285000001</v>
      </c>
    </row>
    <row r="730" spans="1:8">
      <c r="A730" s="8" t="s">
        <v>26307</v>
      </c>
      <c r="B730" s="285" t="s">
        <v>2709</v>
      </c>
      <c r="C730" s="168" t="s">
        <v>28787</v>
      </c>
      <c r="D730" s="262" t="s">
        <v>2710</v>
      </c>
      <c r="E730" s="262"/>
      <c r="F730" s="262"/>
      <c r="G730" s="361"/>
      <c r="H730" s="361">
        <v>148.20933285000001</v>
      </c>
    </row>
    <row r="731" spans="1:8">
      <c r="A731" s="8" t="s">
        <v>26308</v>
      </c>
      <c r="B731" s="285" t="s">
        <v>2711</v>
      </c>
      <c r="C731" s="168" t="s">
        <v>28789</v>
      </c>
      <c r="D731" s="262" t="s">
        <v>2712</v>
      </c>
      <c r="E731" s="262"/>
      <c r="F731" s="262"/>
      <c r="G731" s="361"/>
      <c r="H731" s="361">
        <v>157.40853282000003</v>
      </c>
    </row>
    <row r="732" spans="1:8">
      <c r="A732" s="8" t="s">
        <v>26309</v>
      </c>
      <c r="B732" s="285" t="s">
        <v>2713</v>
      </c>
      <c r="C732" s="168" t="s">
        <v>28791</v>
      </c>
      <c r="D732" s="262" t="s">
        <v>2714</v>
      </c>
      <c r="E732" s="262"/>
      <c r="F732" s="262"/>
      <c r="G732" s="361"/>
      <c r="H732" s="361">
        <v>195.63631936200002</v>
      </c>
    </row>
    <row r="733" spans="1:8">
      <c r="A733" s="8" t="s">
        <v>26311</v>
      </c>
      <c r="B733" s="285" t="s">
        <v>2715</v>
      </c>
      <c r="C733" s="168" t="s">
        <v>28793</v>
      </c>
      <c r="D733" s="262" t="s">
        <v>2716</v>
      </c>
      <c r="E733" s="262"/>
      <c r="F733" s="262"/>
      <c r="G733" s="361"/>
      <c r="H733" s="361">
        <v>205.24437266400002</v>
      </c>
    </row>
    <row r="734" spans="1:8">
      <c r="A734" s="8" t="s">
        <v>26312</v>
      </c>
      <c r="B734" s="285" t="s">
        <v>2717</v>
      </c>
      <c r="C734" s="168" t="s">
        <v>28795</v>
      </c>
      <c r="D734" s="262" t="s">
        <v>2718</v>
      </c>
      <c r="E734" s="262"/>
      <c r="F734" s="262"/>
      <c r="G734" s="361"/>
      <c r="H734" s="361">
        <v>214.64799930000001</v>
      </c>
    </row>
    <row r="735" spans="1:8">
      <c r="A735" s="8" t="s">
        <v>26313</v>
      </c>
      <c r="B735" s="285" t="s">
        <v>2719</v>
      </c>
      <c r="C735" s="168" t="s">
        <v>28797</v>
      </c>
      <c r="D735" s="262" t="s">
        <v>2720</v>
      </c>
      <c r="E735" s="262"/>
      <c r="F735" s="262"/>
      <c r="G735" s="361"/>
      <c r="H735" s="361">
        <v>306.6399990000001</v>
      </c>
    </row>
    <row r="736" spans="1:8">
      <c r="A736" s="8" t="s">
        <v>26314</v>
      </c>
      <c r="B736" s="285" t="s">
        <v>2721</v>
      </c>
      <c r="C736" s="168" t="s">
        <v>28799</v>
      </c>
      <c r="D736" s="262" t="s">
        <v>2722</v>
      </c>
      <c r="E736" s="262"/>
      <c r="F736" s="262"/>
      <c r="G736" s="361"/>
      <c r="H736" s="361">
        <v>347.52533219999998</v>
      </c>
    </row>
    <row r="737" spans="1:8">
      <c r="A737" s="8" t="s">
        <v>26315</v>
      </c>
      <c r="B737" s="285" t="s">
        <v>2723</v>
      </c>
      <c r="C737" s="168" t="s">
        <v>28801</v>
      </c>
      <c r="D737" s="262" t="s">
        <v>2724</v>
      </c>
      <c r="E737" s="262"/>
      <c r="F737" s="262"/>
      <c r="G737" s="361"/>
      <c r="H737" s="361">
        <v>388.41066540000008</v>
      </c>
    </row>
    <row r="738" spans="1:8" s="249" customFormat="1">
      <c r="A738" s="8" t="s">
        <v>26316</v>
      </c>
      <c r="B738" s="285" t="s">
        <v>2725</v>
      </c>
      <c r="C738" s="168"/>
      <c r="D738" s="262" t="s">
        <v>2726</v>
      </c>
      <c r="E738" s="262"/>
      <c r="F738" s="262"/>
      <c r="G738" s="361"/>
      <c r="H738" s="361">
        <v>511.06666500000011</v>
      </c>
    </row>
    <row r="739" spans="1:8">
      <c r="A739" s="8" t="s">
        <v>26317</v>
      </c>
      <c r="B739" s="285" t="s">
        <v>2727</v>
      </c>
      <c r="C739" s="168" t="s">
        <v>28804</v>
      </c>
      <c r="D739" s="262" t="s">
        <v>104</v>
      </c>
      <c r="E739" s="262"/>
      <c r="F739" s="262"/>
      <c r="G739" s="361"/>
      <c r="H739" s="361">
        <v>572.3946648000001</v>
      </c>
    </row>
    <row r="740" spans="1:8">
      <c r="A740" s="8" t="s">
        <v>26318</v>
      </c>
      <c r="B740" s="285" t="s">
        <v>105</v>
      </c>
      <c r="C740" s="168" t="s">
        <v>28806</v>
      </c>
      <c r="D740" s="262" t="s">
        <v>106</v>
      </c>
      <c r="E740" s="262"/>
      <c r="F740" s="262"/>
      <c r="G740" s="361"/>
      <c r="H740" s="361">
        <v>186.02826606000002</v>
      </c>
    </row>
    <row r="741" spans="1:8">
      <c r="A741" s="8" t="s">
        <v>26319</v>
      </c>
      <c r="B741" s="285" t="s">
        <v>107</v>
      </c>
      <c r="C741" s="168" t="s">
        <v>28808</v>
      </c>
      <c r="D741" s="262" t="s">
        <v>108</v>
      </c>
      <c r="E741" s="262"/>
      <c r="F741" s="262"/>
      <c r="G741" s="361"/>
      <c r="H741" s="361">
        <v>200.33813268000003</v>
      </c>
    </row>
    <row r="742" spans="1:8">
      <c r="A742" s="8" t="s">
        <v>26320</v>
      </c>
      <c r="B742" s="285" t="s">
        <v>109</v>
      </c>
      <c r="C742" s="168" t="s">
        <v>28810</v>
      </c>
      <c r="D742" s="262" t="s">
        <v>110</v>
      </c>
      <c r="E742" s="262"/>
      <c r="F742" s="262"/>
      <c r="G742" s="361"/>
      <c r="H742" s="361">
        <v>204.42666600000004</v>
      </c>
    </row>
    <row r="743" spans="1:8">
      <c r="A743" s="8" t="s">
        <v>26321</v>
      </c>
      <c r="B743" s="285" t="s">
        <v>111</v>
      </c>
      <c r="C743" s="168" t="s">
        <v>28812</v>
      </c>
      <c r="D743" s="262" t="s">
        <v>112</v>
      </c>
      <c r="E743" s="262"/>
      <c r="F743" s="262"/>
      <c r="G743" s="361"/>
      <c r="H743" s="361">
        <v>490.62399840000006</v>
      </c>
    </row>
    <row r="744" spans="1:8" s="249" customFormat="1">
      <c r="A744" s="8" t="s">
        <v>26322</v>
      </c>
      <c r="B744" s="285" t="s">
        <v>113</v>
      </c>
      <c r="C744" s="168"/>
      <c r="D744" s="262" t="s">
        <v>114</v>
      </c>
      <c r="E744" s="262"/>
      <c r="F744" s="262"/>
      <c r="G744" s="361"/>
      <c r="H744" s="361">
        <v>551.95199819999993</v>
      </c>
    </row>
    <row r="745" spans="1:8">
      <c r="A745" s="8" t="s">
        <v>26323</v>
      </c>
      <c r="B745" s="285" t="s">
        <v>115</v>
      </c>
      <c r="C745" s="168" t="s">
        <v>28815</v>
      </c>
      <c r="D745" s="262" t="s">
        <v>116</v>
      </c>
      <c r="E745" s="262"/>
      <c r="F745" s="262"/>
      <c r="G745" s="361"/>
      <c r="H745" s="361">
        <v>654.16533120000008</v>
      </c>
    </row>
    <row r="746" spans="1:8">
      <c r="A746" s="8" t="s">
        <v>26324</v>
      </c>
      <c r="B746" s="285" t="s">
        <v>117</v>
      </c>
      <c r="C746" s="168" t="s">
        <v>28817</v>
      </c>
      <c r="D746" s="262" t="s">
        <v>14415</v>
      </c>
      <c r="E746" s="262"/>
      <c r="F746" s="262"/>
      <c r="G746" s="361"/>
      <c r="H746" s="361">
        <v>715.49333100000024</v>
      </c>
    </row>
    <row r="747" spans="1:8">
      <c r="A747" s="8" t="s">
        <v>26325</v>
      </c>
      <c r="B747" s="285" t="s">
        <v>118</v>
      </c>
      <c r="C747" s="168" t="s">
        <v>28819</v>
      </c>
      <c r="D747" s="262" t="s">
        <v>119</v>
      </c>
      <c r="E747" s="262"/>
      <c r="F747" s="262"/>
      <c r="G747" s="361"/>
      <c r="H747" s="361">
        <v>388.41066540000008</v>
      </c>
    </row>
    <row r="748" spans="1:8">
      <c r="A748" s="8" t="s">
        <v>26326</v>
      </c>
      <c r="B748" s="285" t="s">
        <v>120</v>
      </c>
      <c r="C748" s="168" t="s">
        <v>28821</v>
      </c>
      <c r="D748" s="262" t="s">
        <v>121</v>
      </c>
      <c r="E748" s="262"/>
      <c r="F748" s="262"/>
      <c r="G748" s="361"/>
      <c r="H748" s="361">
        <v>490.62399840000006</v>
      </c>
    </row>
    <row r="749" spans="1:8">
      <c r="A749" s="8" t="s">
        <v>26327</v>
      </c>
      <c r="B749" s="285" t="s">
        <v>122</v>
      </c>
      <c r="C749" s="168" t="s">
        <v>28823</v>
      </c>
      <c r="D749" s="262" t="s">
        <v>123</v>
      </c>
      <c r="E749" s="262"/>
      <c r="F749" s="262"/>
      <c r="G749" s="361"/>
      <c r="H749" s="361">
        <v>541.73066490000008</v>
      </c>
    </row>
    <row r="750" spans="1:8">
      <c r="A750" s="8" t="s">
        <v>26328</v>
      </c>
      <c r="B750" s="285" t="s">
        <v>124</v>
      </c>
      <c r="C750" s="168" t="s">
        <v>28825</v>
      </c>
      <c r="D750" s="262" t="s">
        <v>125</v>
      </c>
      <c r="E750" s="262"/>
      <c r="F750" s="262"/>
      <c r="G750" s="361"/>
      <c r="H750" s="361">
        <v>498.80106504000003</v>
      </c>
    </row>
    <row r="751" spans="1:8">
      <c r="A751" s="8" t="s">
        <v>26329</v>
      </c>
      <c r="B751" s="285" t="s">
        <v>126</v>
      </c>
      <c r="C751" s="168" t="s">
        <v>28827</v>
      </c>
      <c r="D751" s="262" t="s">
        <v>127</v>
      </c>
      <c r="E751" s="262"/>
      <c r="F751" s="262"/>
      <c r="G751" s="361"/>
      <c r="H751" s="361">
        <v>582.61599810000018</v>
      </c>
    </row>
    <row r="752" spans="1:8">
      <c r="A752" s="8" t="s">
        <v>26330</v>
      </c>
      <c r="B752" s="285" t="s">
        <v>128</v>
      </c>
      <c r="C752" s="168" t="s">
        <v>28829</v>
      </c>
      <c r="D752" s="262" t="s">
        <v>129</v>
      </c>
      <c r="E752" s="262"/>
      <c r="F752" s="262"/>
      <c r="G752" s="361"/>
      <c r="H752" s="361">
        <v>613.27999800000021</v>
      </c>
    </row>
    <row r="753" spans="1:8">
      <c r="A753" s="8" t="s">
        <v>26331</v>
      </c>
      <c r="B753" s="285" t="s">
        <v>130</v>
      </c>
      <c r="C753" s="168" t="s">
        <v>28831</v>
      </c>
      <c r="D753" s="262" t="s">
        <v>131</v>
      </c>
      <c r="E753" s="262"/>
      <c r="F753" s="262"/>
      <c r="G753" s="361"/>
      <c r="H753" s="361">
        <v>674.60799780000013</v>
      </c>
    </row>
    <row r="754" spans="1:8">
      <c r="A754" s="8" t="s">
        <v>26332</v>
      </c>
      <c r="B754" s="285" t="s">
        <v>132</v>
      </c>
      <c r="C754" s="168" t="s">
        <v>28833</v>
      </c>
      <c r="D754" s="262" t="s">
        <v>14416</v>
      </c>
      <c r="E754" s="262"/>
      <c r="F754" s="262"/>
      <c r="G754" s="361"/>
      <c r="H754" s="361">
        <v>756.3786642</v>
      </c>
    </row>
    <row r="755" spans="1:8">
      <c r="A755" s="8" t="s">
        <v>26333</v>
      </c>
      <c r="B755" s="285" t="s">
        <v>133</v>
      </c>
      <c r="C755" s="168" t="s">
        <v>28399</v>
      </c>
      <c r="D755" s="262" t="s">
        <v>134</v>
      </c>
      <c r="E755" s="262"/>
      <c r="F755" s="262"/>
      <c r="G755" s="361"/>
      <c r="H755" s="361">
        <v>1013.9562633600003</v>
      </c>
    </row>
    <row r="756" spans="1:8">
      <c r="A756" s="8" t="s">
        <v>26334</v>
      </c>
      <c r="B756" s="285" t="s">
        <v>135</v>
      </c>
      <c r="C756" s="168" t="s">
        <v>28836</v>
      </c>
      <c r="D756" s="262" t="s">
        <v>136</v>
      </c>
      <c r="E756" s="262"/>
      <c r="F756" s="262"/>
      <c r="G756" s="361"/>
      <c r="H756" s="361">
        <v>1063.0186632000002</v>
      </c>
    </row>
    <row r="757" spans="1:8" s="249" customFormat="1">
      <c r="A757" s="8" t="s">
        <v>26335</v>
      </c>
      <c r="B757" s="285" t="s">
        <v>137</v>
      </c>
      <c r="C757" s="168"/>
      <c r="D757" s="262" t="s">
        <v>138</v>
      </c>
      <c r="E757" s="262"/>
      <c r="F757" s="262"/>
      <c r="G757" s="361"/>
      <c r="H757" s="361">
        <v>1124.346663</v>
      </c>
    </row>
    <row r="758" spans="1:8" s="249" customFormat="1">
      <c r="A758" s="8" t="s">
        <v>26336</v>
      </c>
      <c r="B758" s="285" t="s">
        <v>139</v>
      </c>
      <c r="C758" s="168"/>
      <c r="D758" s="262" t="s">
        <v>140</v>
      </c>
      <c r="E758" s="262"/>
      <c r="F758" s="262"/>
      <c r="G758" s="361"/>
      <c r="H758" s="361">
        <v>1185.6746628000001</v>
      </c>
    </row>
    <row r="759" spans="1:8">
      <c r="A759" s="8" t="s">
        <v>26337</v>
      </c>
      <c r="B759" s="285" t="s">
        <v>141</v>
      </c>
      <c r="C759" s="168" t="s">
        <v>11045</v>
      </c>
      <c r="D759" s="262" t="s">
        <v>142</v>
      </c>
      <c r="E759" s="262"/>
      <c r="F759" s="262"/>
      <c r="G759" s="361"/>
      <c r="H759" s="361">
        <v>1247.0026626000003</v>
      </c>
    </row>
    <row r="760" spans="1:8">
      <c r="A760" s="360" t="s">
        <v>143</v>
      </c>
      <c r="B760" s="360"/>
      <c r="C760" s="360"/>
      <c r="D760" s="360"/>
      <c r="E760" s="360"/>
      <c r="F760" s="360"/>
      <c r="G760" s="360"/>
      <c r="H760" s="360"/>
    </row>
    <row r="761" spans="1:8">
      <c r="A761" s="8" t="s">
        <v>26338</v>
      </c>
      <c r="B761" s="263" t="s">
        <v>144</v>
      </c>
      <c r="C761" s="280">
        <v>6290000100</v>
      </c>
      <c r="D761" s="11" t="s">
        <v>145</v>
      </c>
      <c r="E761" s="11"/>
      <c r="F761" s="11"/>
      <c r="G761" s="361"/>
      <c r="H761" s="361">
        <v>70636.976889642014</v>
      </c>
    </row>
    <row r="762" spans="1:8">
      <c r="A762" s="8" t="s">
        <v>26339</v>
      </c>
      <c r="B762" s="263" t="s">
        <v>146</v>
      </c>
      <c r="C762" s="280">
        <v>6290001000</v>
      </c>
      <c r="D762" s="7" t="s">
        <v>147</v>
      </c>
      <c r="E762" s="7"/>
      <c r="F762" s="7"/>
      <c r="G762" s="361"/>
      <c r="H762" s="361">
        <v>6002.477980425002</v>
      </c>
    </row>
    <row r="763" spans="1:8">
      <c r="A763" s="8" t="s">
        <v>26340</v>
      </c>
      <c r="B763" s="263" t="s">
        <v>148</v>
      </c>
      <c r="C763" s="280">
        <v>6290001100</v>
      </c>
      <c r="D763" s="7" t="s">
        <v>149</v>
      </c>
      <c r="E763" s="7"/>
      <c r="F763" s="7"/>
      <c r="G763" s="361"/>
      <c r="H763" s="361">
        <v>3288.1620372768011</v>
      </c>
    </row>
    <row r="764" spans="1:8">
      <c r="A764" s="8" t="s">
        <v>26341</v>
      </c>
      <c r="B764" s="263" t="s">
        <v>150</v>
      </c>
      <c r="C764" s="280">
        <v>6260024300</v>
      </c>
      <c r="D764" s="254" t="s">
        <v>151</v>
      </c>
      <c r="E764" s="254"/>
      <c r="F764" s="254"/>
      <c r="G764" s="361"/>
      <c r="H764" s="361">
        <v>4834.4555602340997</v>
      </c>
    </row>
    <row r="765" spans="1:8">
      <c r="A765" s="8" t="s">
        <v>26342</v>
      </c>
      <c r="B765" s="263" t="s">
        <v>152</v>
      </c>
      <c r="C765" s="280">
        <v>6270000500</v>
      </c>
      <c r="D765" s="7" t="s">
        <v>153</v>
      </c>
      <c r="E765" s="7"/>
      <c r="F765" s="7"/>
      <c r="G765" s="361"/>
      <c r="H765" s="361">
        <v>8789.0996353374012</v>
      </c>
    </row>
    <row r="766" spans="1:8" ht="16.5" customHeight="1">
      <c r="A766" s="8" t="s">
        <v>26343</v>
      </c>
      <c r="B766" s="263" t="s">
        <v>154</v>
      </c>
      <c r="C766" s="280">
        <v>6290000400</v>
      </c>
      <c r="D766" s="11" t="s">
        <v>155</v>
      </c>
      <c r="E766" s="11"/>
      <c r="F766" s="11"/>
      <c r="G766" s="361"/>
      <c r="H766" s="361">
        <v>3344.0931730944003</v>
      </c>
    </row>
    <row r="767" spans="1:8">
      <c r="A767" s="8" t="s">
        <v>26344</v>
      </c>
      <c r="B767" s="263" t="s">
        <v>156</v>
      </c>
      <c r="C767" s="280">
        <v>6290000500</v>
      </c>
      <c r="D767" s="11" t="s">
        <v>157</v>
      </c>
      <c r="E767" s="11"/>
      <c r="F767" s="11"/>
      <c r="G767" s="361"/>
      <c r="H767" s="361">
        <v>2004.8736414618004</v>
      </c>
    </row>
    <row r="768" spans="1:8">
      <c r="A768" s="8" t="s">
        <v>26345</v>
      </c>
      <c r="B768" s="263" t="s">
        <v>158</v>
      </c>
      <c r="C768" s="280">
        <v>6260015000</v>
      </c>
      <c r="D768" s="7" t="s">
        <v>159</v>
      </c>
      <c r="E768" s="7"/>
      <c r="F768" s="7"/>
      <c r="G768" s="361"/>
      <c r="H768" s="361">
        <v>2095.9457211648005</v>
      </c>
    </row>
    <row r="769" spans="1:8">
      <c r="A769" s="8" t="s">
        <v>26346</v>
      </c>
      <c r="B769" s="263" t="s">
        <v>160</v>
      </c>
      <c r="C769" s="280">
        <v>6260024400</v>
      </c>
      <c r="D769" s="254" t="s">
        <v>161</v>
      </c>
      <c r="E769" s="254"/>
      <c r="F769" s="254"/>
      <c r="G769" s="361"/>
      <c r="H769" s="361">
        <v>3030.9524061156003</v>
      </c>
    </row>
    <row r="770" spans="1:8">
      <c r="A770" s="8" t="s">
        <v>26347</v>
      </c>
      <c r="B770" s="263" t="s">
        <v>162</v>
      </c>
      <c r="C770" s="280">
        <v>6270001100</v>
      </c>
      <c r="D770" s="7" t="s">
        <v>163</v>
      </c>
      <c r="E770" s="7"/>
      <c r="F770" s="7"/>
      <c r="G770" s="361"/>
      <c r="H770" s="361">
        <v>346.25788687080001</v>
      </c>
    </row>
    <row r="771" spans="1:8">
      <c r="A771" s="8" t="s">
        <v>26348</v>
      </c>
      <c r="B771" s="263" t="s">
        <v>164</v>
      </c>
      <c r="C771" s="280">
        <v>6290001600</v>
      </c>
      <c r="D771" s="11" t="s">
        <v>165</v>
      </c>
      <c r="E771" s="11"/>
      <c r="F771" s="11"/>
      <c r="G771" s="361"/>
      <c r="H771" s="361">
        <v>346.25788687080001</v>
      </c>
    </row>
    <row r="772" spans="1:8">
      <c r="A772" s="8" t="s">
        <v>26349</v>
      </c>
      <c r="B772" s="263" t="s">
        <v>166</v>
      </c>
      <c r="C772" s="280">
        <v>6260050100</v>
      </c>
      <c r="D772" s="7" t="s">
        <v>167</v>
      </c>
      <c r="E772" s="7"/>
      <c r="F772" s="7"/>
      <c r="G772" s="361"/>
      <c r="H772" s="361">
        <v>1673.5184585424004</v>
      </c>
    </row>
    <row r="773" spans="1:8" s="249" customFormat="1">
      <c r="A773" s="8" t="s">
        <v>26350</v>
      </c>
      <c r="B773" s="263" t="s">
        <v>168</v>
      </c>
      <c r="C773" s="280"/>
      <c r="D773" s="7" t="s">
        <v>169</v>
      </c>
      <c r="E773" s="7"/>
      <c r="F773" s="7"/>
      <c r="G773" s="361"/>
      <c r="H773" s="361">
        <v>7307.4764881692008</v>
      </c>
    </row>
    <row r="774" spans="1:8" s="249" customFormat="1">
      <c r="A774" s="8" t="s">
        <v>26351</v>
      </c>
      <c r="B774" s="263" t="s">
        <v>170</v>
      </c>
      <c r="C774" s="280"/>
      <c r="D774" s="7" t="s">
        <v>171</v>
      </c>
      <c r="E774" s="7"/>
      <c r="F774" s="7"/>
      <c r="G774" s="361"/>
      <c r="H774" s="361">
        <v>1970.4686335740003</v>
      </c>
    </row>
    <row r="775" spans="1:8">
      <c r="A775" s="8" t="s">
        <v>26352</v>
      </c>
      <c r="B775" s="263" t="s">
        <v>172</v>
      </c>
      <c r="C775" s="280">
        <v>6270001700</v>
      </c>
      <c r="D775" s="7" t="s">
        <v>173</v>
      </c>
      <c r="E775" s="7"/>
      <c r="F775" s="7"/>
      <c r="G775" s="361"/>
      <c r="H775" s="361">
        <v>147.09520752030005</v>
      </c>
    </row>
    <row r="776" spans="1:8">
      <c r="A776" s="8" t="s">
        <v>26353</v>
      </c>
      <c r="B776" s="263" t="s">
        <v>174</v>
      </c>
      <c r="C776" s="280">
        <v>6270001800</v>
      </c>
      <c r="D776" s="7" t="s">
        <v>175</v>
      </c>
      <c r="E776" s="7"/>
      <c r="F776" s="7"/>
      <c r="G776" s="361"/>
      <c r="H776" s="361">
        <v>198.24275935350005</v>
      </c>
    </row>
    <row r="777" spans="1:8">
      <c r="A777" s="8" t="s">
        <v>26354</v>
      </c>
      <c r="B777" s="263" t="s">
        <v>176</v>
      </c>
      <c r="C777" s="280">
        <v>6270001900</v>
      </c>
      <c r="D777" s="7" t="s">
        <v>177</v>
      </c>
      <c r="E777" s="7"/>
      <c r="F777" s="7"/>
      <c r="G777" s="361"/>
      <c r="H777" s="361">
        <v>549.10024620930017</v>
      </c>
    </row>
    <row r="778" spans="1:8">
      <c r="A778" s="8" t="s">
        <v>26355</v>
      </c>
      <c r="B778" s="263" t="s">
        <v>178</v>
      </c>
      <c r="C778" s="280">
        <v>6270002000</v>
      </c>
      <c r="D778" s="7" t="s">
        <v>179</v>
      </c>
      <c r="E778" s="7"/>
      <c r="F778" s="7"/>
      <c r="G778" s="361"/>
      <c r="H778" s="361">
        <v>371.27971078920007</v>
      </c>
    </row>
    <row r="779" spans="1:8">
      <c r="A779" s="8" t="s">
        <v>26356</v>
      </c>
      <c r="B779" s="263" t="s">
        <v>180</v>
      </c>
      <c r="C779" s="280">
        <v>6270002100</v>
      </c>
      <c r="D779" s="7" t="s">
        <v>181</v>
      </c>
      <c r="E779" s="7"/>
      <c r="F779" s="7"/>
      <c r="G779" s="361"/>
      <c r="H779" s="361">
        <v>183.70802340090003</v>
      </c>
    </row>
    <row r="780" spans="1:8">
      <c r="A780" s="8" t="s">
        <v>26357</v>
      </c>
      <c r="B780" s="263" t="s">
        <v>182</v>
      </c>
      <c r="C780" s="280">
        <v>6270002200</v>
      </c>
      <c r="D780" s="7" t="s">
        <v>183</v>
      </c>
      <c r="E780" s="7"/>
      <c r="F780" s="7"/>
      <c r="G780" s="361"/>
      <c r="H780" s="361">
        <v>243.3188392065</v>
      </c>
    </row>
    <row r="781" spans="1:8">
      <c r="A781" s="8" t="s">
        <v>26358</v>
      </c>
      <c r="B781" s="263" t="s">
        <v>184</v>
      </c>
      <c r="C781" s="280">
        <v>6260015500</v>
      </c>
      <c r="D781" s="7" t="s">
        <v>27146</v>
      </c>
      <c r="E781" s="7"/>
      <c r="F781" s="7"/>
      <c r="G781" s="361"/>
      <c r="H781" s="361">
        <v>304.95347900550001</v>
      </c>
    </row>
    <row r="782" spans="1:8">
      <c r="A782" s="8" t="s">
        <v>26359</v>
      </c>
      <c r="B782" s="263" t="s">
        <v>185</v>
      </c>
      <c r="C782" s="280">
        <v>6270002300</v>
      </c>
      <c r="D782" s="7" t="s">
        <v>186</v>
      </c>
      <c r="E782" s="7"/>
      <c r="F782" s="7"/>
      <c r="G782" s="361"/>
      <c r="H782" s="361">
        <v>982.19858079690016</v>
      </c>
    </row>
    <row r="783" spans="1:8">
      <c r="A783" s="8" t="s">
        <v>26360</v>
      </c>
      <c r="B783" s="263" t="s">
        <v>187</v>
      </c>
      <c r="C783" s="280">
        <v>6260015600</v>
      </c>
      <c r="D783" s="7" t="s">
        <v>188</v>
      </c>
      <c r="E783" s="7"/>
      <c r="F783" s="7"/>
      <c r="G783" s="361"/>
      <c r="H783" s="361">
        <v>371.27971078920007</v>
      </c>
    </row>
    <row r="784" spans="1:8">
      <c r="A784" s="8" t="s">
        <v>26361</v>
      </c>
      <c r="B784" s="263" t="s">
        <v>189</v>
      </c>
      <c r="C784" s="280">
        <v>6270002700</v>
      </c>
      <c r="D784" s="7" t="s">
        <v>190</v>
      </c>
      <c r="E784" s="7"/>
      <c r="F784" s="7"/>
      <c r="G784" s="361"/>
      <c r="H784" s="361">
        <v>232.64776724129996</v>
      </c>
    </row>
    <row r="785" spans="1:8">
      <c r="A785" s="8" t="s">
        <v>26362</v>
      </c>
      <c r="B785" s="263" t="s">
        <v>191</v>
      </c>
      <c r="C785" s="280">
        <v>6270002800</v>
      </c>
      <c r="D785" s="7" t="s">
        <v>192</v>
      </c>
      <c r="E785" s="7"/>
      <c r="F785" s="7"/>
      <c r="G785" s="361"/>
      <c r="H785" s="361">
        <v>30.081383901900001</v>
      </c>
    </row>
    <row r="786" spans="1:8">
      <c r="A786" s="8" t="s">
        <v>26363</v>
      </c>
      <c r="B786" s="263" t="s">
        <v>193</v>
      </c>
      <c r="C786" s="280">
        <v>6260020700</v>
      </c>
      <c r="D786" s="7" t="s">
        <v>194</v>
      </c>
      <c r="E786" s="7"/>
      <c r="F786" s="7"/>
      <c r="G786" s="361"/>
      <c r="H786" s="361">
        <v>265.02895113569997</v>
      </c>
    </row>
    <row r="787" spans="1:8">
      <c r="A787" s="8" t="s">
        <v>26364</v>
      </c>
      <c r="B787" s="263" t="s">
        <v>195</v>
      </c>
      <c r="C787" s="280">
        <v>6290005000</v>
      </c>
      <c r="D787" s="7" t="s">
        <v>196</v>
      </c>
      <c r="E787" s="7"/>
      <c r="F787" s="7"/>
      <c r="G787" s="361"/>
      <c r="H787" s="361">
        <v>851.66193322260006</v>
      </c>
    </row>
    <row r="788" spans="1:8">
      <c r="A788" s="8" t="s">
        <v>26365</v>
      </c>
      <c r="B788" s="263" t="s">
        <v>197</v>
      </c>
      <c r="C788" s="280">
        <v>6290005100</v>
      </c>
      <c r="D788" s="7" t="s">
        <v>198</v>
      </c>
      <c r="E788" s="7"/>
      <c r="F788" s="7"/>
      <c r="G788" s="361"/>
      <c r="H788" s="361">
        <v>1701.3920344515</v>
      </c>
    </row>
    <row r="789" spans="1:8">
      <c r="A789" s="8" t="s">
        <v>26366</v>
      </c>
      <c r="B789" s="263" t="s">
        <v>199</v>
      </c>
      <c r="C789" s="280">
        <v>6290007500</v>
      </c>
      <c r="D789" s="7" t="s">
        <v>200</v>
      </c>
      <c r="E789" s="7"/>
      <c r="F789" s="7"/>
      <c r="G789" s="361"/>
      <c r="H789" s="361">
        <v>1701.3920344515</v>
      </c>
    </row>
    <row r="790" spans="1:8">
      <c r="A790" s="8" t="s">
        <v>26367</v>
      </c>
      <c r="B790" s="263" t="s">
        <v>201</v>
      </c>
      <c r="C790" s="280">
        <v>6290005200</v>
      </c>
      <c r="D790" s="7" t="s">
        <v>202</v>
      </c>
      <c r="E790" s="7"/>
      <c r="F790" s="7"/>
      <c r="G790" s="361"/>
      <c r="H790" s="361">
        <v>1460.0970192384004</v>
      </c>
    </row>
    <row r="791" spans="1:8">
      <c r="A791" s="8" t="s">
        <v>26368</v>
      </c>
      <c r="B791" s="263" t="s">
        <v>203</v>
      </c>
      <c r="C791" s="280">
        <v>6290005300</v>
      </c>
      <c r="D791" s="7" t="s">
        <v>204</v>
      </c>
      <c r="E791" s="7"/>
      <c r="F791" s="7"/>
      <c r="G791" s="361"/>
      <c r="H791" s="361">
        <v>1192.4003001114002</v>
      </c>
    </row>
    <row r="792" spans="1:8">
      <c r="A792" s="8" t="s">
        <v>26369</v>
      </c>
      <c r="B792" s="263" t="s">
        <v>205</v>
      </c>
      <c r="C792" s="280">
        <v>6290005400</v>
      </c>
      <c r="D792" s="7" t="s">
        <v>206</v>
      </c>
      <c r="E792" s="7"/>
      <c r="F792" s="7"/>
      <c r="G792" s="361"/>
      <c r="H792" s="361">
        <v>1159.8351322176004</v>
      </c>
    </row>
    <row r="793" spans="1:8">
      <c r="A793" s="8" t="s">
        <v>26370</v>
      </c>
      <c r="B793" s="263" t="s">
        <v>207</v>
      </c>
      <c r="C793" s="280">
        <v>6260003300</v>
      </c>
      <c r="D793" s="7" t="s">
        <v>208</v>
      </c>
      <c r="E793" s="7"/>
      <c r="F793" s="7"/>
      <c r="G793" s="361"/>
      <c r="H793" s="361">
        <v>527.20615028070006</v>
      </c>
    </row>
    <row r="794" spans="1:8">
      <c r="A794" s="8" t="s">
        <v>26371</v>
      </c>
      <c r="B794" s="263" t="s">
        <v>209</v>
      </c>
      <c r="C794" s="280">
        <v>6260207100</v>
      </c>
      <c r="D794" s="7" t="s">
        <v>210</v>
      </c>
      <c r="E794" s="7"/>
      <c r="F794" s="7"/>
      <c r="G794" s="361"/>
      <c r="H794" s="361">
        <v>969.50368483830005</v>
      </c>
    </row>
    <row r="795" spans="1:8">
      <c r="A795" s="360" t="s">
        <v>211</v>
      </c>
      <c r="B795" s="360"/>
      <c r="C795" s="360"/>
      <c r="D795" s="360"/>
      <c r="E795" s="360"/>
      <c r="F795" s="360"/>
      <c r="G795" s="360"/>
      <c r="H795" s="360"/>
    </row>
    <row r="796" spans="1:8">
      <c r="A796" s="8" t="s">
        <v>26372</v>
      </c>
      <c r="B796" s="9" t="s">
        <v>212</v>
      </c>
      <c r="C796" s="277">
        <v>7120015700</v>
      </c>
      <c r="D796" s="264" t="s">
        <v>31751</v>
      </c>
      <c r="E796" s="264"/>
      <c r="F796" s="264"/>
      <c r="G796" s="364"/>
      <c r="H796" s="364">
        <v>6.8993999775000008</v>
      </c>
    </row>
    <row r="797" spans="1:8">
      <c r="A797" s="8" t="s">
        <v>26373</v>
      </c>
      <c r="B797" s="9" t="s">
        <v>213</v>
      </c>
      <c r="C797" s="281" t="s">
        <v>32725</v>
      </c>
      <c r="D797" s="264" t="s">
        <v>214</v>
      </c>
      <c r="E797" s="264"/>
      <c r="F797" s="264"/>
      <c r="G797" s="364"/>
      <c r="H797" s="364">
        <v>15.638639949</v>
      </c>
    </row>
    <row r="798" spans="1:8">
      <c r="A798" s="8" t="s">
        <v>26374</v>
      </c>
      <c r="B798" s="9" t="s">
        <v>215</v>
      </c>
      <c r="C798" s="281" t="s">
        <v>32726</v>
      </c>
      <c r="D798" s="264" t="s">
        <v>216</v>
      </c>
      <c r="E798" s="264"/>
      <c r="F798" s="264"/>
      <c r="G798" s="364"/>
      <c r="H798" s="364">
        <v>9.2911919697000016</v>
      </c>
    </row>
    <row r="799" spans="1:8">
      <c r="A799" s="8" t="s">
        <v>26375</v>
      </c>
      <c r="B799" s="9" t="s">
        <v>217</v>
      </c>
      <c r="C799" s="281" t="s">
        <v>32727</v>
      </c>
      <c r="D799" s="264" t="s">
        <v>31754</v>
      </c>
      <c r="E799" s="264"/>
      <c r="F799" s="264"/>
      <c r="G799" s="364"/>
      <c r="H799" s="364">
        <v>10.5790799655</v>
      </c>
    </row>
    <row r="800" spans="1:8">
      <c r="A800" s="8" t="s">
        <v>26376</v>
      </c>
      <c r="B800" s="9" t="s">
        <v>218</v>
      </c>
      <c r="C800" s="281" t="s">
        <v>32728</v>
      </c>
      <c r="D800" s="264" t="s">
        <v>219</v>
      </c>
      <c r="E800" s="264"/>
      <c r="F800" s="264"/>
      <c r="G800" s="364"/>
      <c r="H800" s="364">
        <v>19.0423439379</v>
      </c>
    </row>
    <row r="801" spans="1:8">
      <c r="A801" s="8" t="s">
        <v>26377</v>
      </c>
      <c r="B801" s="9" t="s">
        <v>220</v>
      </c>
      <c r="C801" s="281" t="s">
        <v>32729</v>
      </c>
      <c r="D801" s="264" t="s">
        <v>31756</v>
      </c>
      <c r="E801" s="264"/>
      <c r="F801" s="264"/>
      <c r="G801" s="364"/>
      <c r="H801" s="364">
        <v>21.894095928599999</v>
      </c>
    </row>
    <row r="802" spans="1:8">
      <c r="A802" s="8" t="s">
        <v>26378</v>
      </c>
      <c r="B802" s="9" t="s">
        <v>221</v>
      </c>
      <c r="C802" s="281" t="s">
        <v>32730</v>
      </c>
      <c r="D802" s="264" t="s">
        <v>222</v>
      </c>
      <c r="E802" s="264"/>
      <c r="F802" s="264"/>
      <c r="G802" s="364"/>
      <c r="H802" s="364">
        <v>22.446047926800009</v>
      </c>
    </row>
    <row r="803" spans="1:8">
      <c r="A803" s="8" t="s">
        <v>26380</v>
      </c>
      <c r="B803" s="9" t="s">
        <v>223</v>
      </c>
      <c r="C803" s="281" t="s">
        <v>32731</v>
      </c>
      <c r="D803" s="264" t="s">
        <v>31758</v>
      </c>
      <c r="E803" s="264"/>
      <c r="F803" s="264"/>
      <c r="G803" s="364"/>
      <c r="H803" s="364">
        <v>13.338839956500001</v>
      </c>
    </row>
    <row r="804" spans="1:8">
      <c r="A804" s="8" t="s">
        <v>26381</v>
      </c>
      <c r="B804" s="9" t="s">
        <v>224</v>
      </c>
      <c r="C804" s="281" t="s">
        <v>32732</v>
      </c>
      <c r="D804" s="264" t="s">
        <v>225</v>
      </c>
      <c r="E804" s="264"/>
      <c r="F804" s="264"/>
      <c r="G804" s="364"/>
      <c r="H804" s="364">
        <v>54.275279823000012</v>
      </c>
    </row>
    <row r="805" spans="1:8">
      <c r="A805" s="8" t="s">
        <v>26383</v>
      </c>
      <c r="B805" s="9" t="s">
        <v>226</v>
      </c>
      <c r="C805" s="281" t="s">
        <v>32733</v>
      </c>
      <c r="D805" s="264" t="s">
        <v>227</v>
      </c>
      <c r="E805" s="264"/>
      <c r="F805" s="264"/>
      <c r="G805" s="364"/>
      <c r="H805" s="364">
        <v>36.61281588060001</v>
      </c>
    </row>
    <row r="806" spans="1:8">
      <c r="A806" s="8" t="s">
        <v>26385</v>
      </c>
      <c r="B806" s="9" t="s">
        <v>228</v>
      </c>
      <c r="C806" s="281" t="s">
        <v>32734</v>
      </c>
      <c r="D806" s="264" t="s">
        <v>229</v>
      </c>
      <c r="E806" s="264"/>
      <c r="F806" s="264"/>
      <c r="G806" s="364"/>
      <c r="H806" s="364">
        <v>137.52803955150003</v>
      </c>
    </row>
    <row r="807" spans="1:8">
      <c r="A807" s="8" t="s">
        <v>26387</v>
      </c>
      <c r="B807" s="9" t="s">
        <v>230</v>
      </c>
      <c r="C807" s="281" t="s">
        <v>32735</v>
      </c>
      <c r="D807" s="264" t="s">
        <v>2930</v>
      </c>
      <c r="E807" s="264"/>
      <c r="F807" s="264"/>
      <c r="G807" s="364"/>
      <c r="H807" s="364">
        <v>73.409615760600019</v>
      </c>
    </row>
    <row r="808" spans="1:8">
      <c r="A808" s="8" t="s">
        <v>26389</v>
      </c>
      <c r="B808" s="9" t="s">
        <v>2931</v>
      </c>
      <c r="C808" s="281" t="s">
        <v>32736</v>
      </c>
      <c r="D808" s="264" t="s">
        <v>2932</v>
      </c>
      <c r="E808" s="264"/>
      <c r="F808" s="264"/>
      <c r="G808" s="364"/>
      <c r="H808" s="364">
        <v>100.17928767330002</v>
      </c>
    </row>
    <row r="809" spans="1:8">
      <c r="A809" s="8" t="s">
        <v>26391</v>
      </c>
      <c r="B809" s="9" t="s">
        <v>2933</v>
      </c>
      <c r="C809" s="281" t="s">
        <v>32737</v>
      </c>
      <c r="D809" s="264" t="s">
        <v>2934</v>
      </c>
      <c r="E809" s="264"/>
      <c r="F809" s="264"/>
      <c r="G809" s="364"/>
      <c r="H809" s="364">
        <v>7.3593599760000012</v>
      </c>
    </row>
    <row r="810" spans="1:8">
      <c r="A810" s="8" t="s">
        <v>26393</v>
      </c>
      <c r="B810" s="9" t="s">
        <v>2935</v>
      </c>
      <c r="C810" s="281" t="s">
        <v>32738</v>
      </c>
      <c r="D810" s="264" t="s">
        <v>2936</v>
      </c>
      <c r="E810" s="264"/>
      <c r="F810" s="264"/>
      <c r="G810" s="364"/>
      <c r="H810" s="364">
        <v>13.062863957400001</v>
      </c>
    </row>
    <row r="811" spans="1:8">
      <c r="A811" s="8" t="s">
        <v>26395</v>
      </c>
      <c r="B811" s="9" t="s">
        <v>2937</v>
      </c>
      <c r="C811" s="281" t="s">
        <v>32739</v>
      </c>
      <c r="D811" s="264" t="s">
        <v>2938</v>
      </c>
      <c r="E811" s="264"/>
      <c r="F811" s="264"/>
      <c r="G811" s="364"/>
      <c r="H811" s="364">
        <v>9.1072079703000011</v>
      </c>
    </row>
    <row r="812" spans="1:8">
      <c r="A812" s="8" t="s">
        <v>26397</v>
      </c>
      <c r="B812" s="9" t="s">
        <v>2939</v>
      </c>
      <c r="C812" s="281" t="s">
        <v>32740</v>
      </c>
      <c r="D812" s="264" t="s">
        <v>2940</v>
      </c>
      <c r="E812" s="264"/>
      <c r="F812" s="264"/>
      <c r="G812" s="364"/>
      <c r="H812" s="364">
        <v>33.117119892000005</v>
      </c>
    </row>
    <row r="813" spans="1:8">
      <c r="A813" s="8" t="s">
        <v>26399</v>
      </c>
      <c r="B813" s="9" t="s">
        <v>2941</v>
      </c>
      <c r="C813" s="281" t="s">
        <v>32741</v>
      </c>
      <c r="D813" s="264" t="s">
        <v>2942</v>
      </c>
      <c r="E813" s="264"/>
      <c r="F813" s="264"/>
      <c r="G813" s="364"/>
      <c r="H813" s="364">
        <v>55.195199820000006</v>
      </c>
    </row>
    <row r="814" spans="1:8">
      <c r="A814" s="8" t="s">
        <v>26401</v>
      </c>
      <c r="B814" s="9" t="s">
        <v>2943</v>
      </c>
      <c r="C814" s="281" t="s">
        <v>32742</v>
      </c>
      <c r="D814" s="264" t="s">
        <v>2944</v>
      </c>
      <c r="E814" s="264"/>
      <c r="F814" s="264"/>
      <c r="G814" s="364"/>
      <c r="H814" s="364">
        <v>81.320927734799994</v>
      </c>
    </row>
    <row r="815" spans="1:8">
      <c r="A815" s="8" t="s">
        <v>26403</v>
      </c>
      <c r="B815" s="9" t="s">
        <v>2413</v>
      </c>
      <c r="C815" s="281" t="s">
        <v>32743</v>
      </c>
      <c r="D815" s="264" t="s">
        <v>2414</v>
      </c>
      <c r="E815" s="264"/>
      <c r="F815" s="264"/>
      <c r="G815" s="364"/>
      <c r="H815" s="364">
        <v>21.986087928300009</v>
      </c>
    </row>
    <row r="816" spans="1:8">
      <c r="A816" s="8" t="s">
        <v>26405</v>
      </c>
      <c r="B816" s="9" t="s">
        <v>2415</v>
      </c>
      <c r="C816" s="281" t="s">
        <v>32744</v>
      </c>
      <c r="D816" s="264" t="s">
        <v>2416</v>
      </c>
      <c r="E816" s="264"/>
      <c r="F816" s="264"/>
      <c r="G816" s="364"/>
      <c r="H816" s="364">
        <v>38.636639874000004</v>
      </c>
    </row>
    <row r="817" spans="1:8">
      <c r="A817" s="8" t="s">
        <v>26407</v>
      </c>
      <c r="B817" s="9" t="s">
        <v>2417</v>
      </c>
      <c r="C817" s="281" t="s">
        <v>32745</v>
      </c>
      <c r="D817" s="264" t="s">
        <v>2418</v>
      </c>
      <c r="E817" s="264"/>
      <c r="F817" s="264"/>
      <c r="G817" s="364"/>
      <c r="H817" s="364">
        <v>234.48760723530003</v>
      </c>
    </row>
    <row r="818" spans="1:8">
      <c r="A818" s="8" t="s">
        <v>26409</v>
      </c>
      <c r="B818" s="9" t="s">
        <v>2419</v>
      </c>
      <c r="C818" s="281" t="s">
        <v>32746</v>
      </c>
      <c r="D818" s="264" t="s">
        <v>2420</v>
      </c>
      <c r="E818" s="264"/>
      <c r="F818" s="264"/>
      <c r="G818" s="364"/>
      <c r="H818" s="364">
        <v>19.962263934900005</v>
      </c>
    </row>
    <row r="819" spans="1:8">
      <c r="A819" s="8" t="s">
        <v>26411</v>
      </c>
      <c r="B819" s="9" t="s">
        <v>2421</v>
      </c>
      <c r="C819" s="281" t="s">
        <v>32747</v>
      </c>
      <c r="D819" s="264" t="s">
        <v>2422</v>
      </c>
      <c r="E819" s="264"/>
      <c r="F819" s="264"/>
      <c r="G819" s="364"/>
      <c r="H819" s="364">
        <v>10.211111966700001</v>
      </c>
    </row>
    <row r="820" spans="1:8">
      <c r="A820" s="8" t="s">
        <v>26412</v>
      </c>
      <c r="B820" s="9" t="s">
        <v>2423</v>
      </c>
      <c r="C820" s="281" t="s">
        <v>32748</v>
      </c>
      <c r="D820" s="264" t="s">
        <v>31775</v>
      </c>
      <c r="E820" s="264"/>
      <c r="F820" s="264"/>
      <c r="G820" s="364"/>
      <c r="H820" s="364">
        <v>699.87513371760008</v>
      </c>
    </row>
    <row r="821" spans="1:8">
      <c r="A821" s="8" t="s">
        <v>26414</v>
      </c>
      <c r="B821" s="9" t="s">
        <v>2424</v>
      </c>
      <c r="C821" s="281" t="s">
        <v>32749</v>
      </c>
      <c r="D821" s="264" t="s">
        <v>31776</v>
      </c>
      <c r="E821" s="264"/>
      <c r="F821" s="264"/>
      <c r="G821" s="364"/>
      <c r="H821" s="364">
        <v>372.93556678380008</v>
      </c>
    </row>
    <row r="822" spans="1:8">
      <c r="A822" s="8" t="s">
        <v>26415</v>
      </c>
      <c r="B822" s="9" t="s">
        <v>2425</v>
      </c>
      <c r="C822" s="281" t="s">
        <v>32750</v>
      </c>
      <c r="D822" s="264" t="s">
        <v>2426</v>
      </c>
      <c r="E822" s="264"/>
      <c r="F822" s="264"/>
      <c r="G822" s="364"/>
      <c r="H822" s="364">
        <v>50.043647836799998</v>
      </c>
    </row>
    <row r="823" spans="1:8">
      <c r="A823" s="8" t="s">
        <v>26417</v>
      </c>
      <c r="B823" s="9" t="s">
        <v>2427</v>
      </c>
      <c r="C823" s="281" t="s">
        <v>32751</v>
      </c>
      <c r="D823" s="264" t="s">
        <v>31778</v>
      </c>
      <c r="E823" s="264"/>
      <c r="F823" s="264"/>
      <c r="G823" s="364"/>
      <c r="H823" s="364">
        <v>55.747151818200017</v>
      </c>
    </row>
    <row r="824" spans="1:8">
      <c r="A824" s="8" t="s">
        <v>26419</v>
      </c>
      <c r="B824" s="9" t="s">
        <v>2428</v>
      </c>
      <c r="C824" s="281" t="s">
        <v>32752</v>
      </c>
      <c r="D824" s="264" t="s">
        <v>2429</v>
      </c>
      <c r="E824" s="264"/>
      <c r="F824" s="264"/>
      <c r="G824" s="364"/>
      <c r="H824" s="364">
        <v>110.39039964000001</v>
      </c>
    </row>
    <row r="825" spans="1:8">
      <c r="A825" s="8" t="s">
        <v>26421</v>
      </c>
      <c r="B825" s="9" t="s">
        <v>2430</v>
      </c>
      <c r="C825" s="281" t="s">
        <v>32753</v>
      </c>
      <c r="D825" s="264" t="s">
        <v>2431</v>
      </c>
      <c r="E825" s="264"/>
      <c r="F825" s="264"/>
      <c r="G825" s="364"/>
      <c r="H825" s="364">
        <v>55.563167818800011</v>
      </c>
    </row>
    <row r="826" spans="1:8">
      <c r="A826" s="8" t="s">
        <v>26423</v>
      </c>
      <c r="B826" s="9" t="s">
        <v>2432</v>
      </c>
      <c r="C826" s="281" t="s">
        <v>32754</v>
      </c>
      <c r="D826" s="264" t="s">
        <v>2433</v>
      </c>
      <c r="E826" s="264"/>
      <c r="F826" s="264"/>
      <c r="G826" s="364"/>
      <c r="H826" s="364">
        <v>64.946351788200005</v>
      </c>
    </row>
    <row r="827" spans="1:8">
      <c r="A827" s="8" t="s">
        <v>26424</v>
      </c>
      <c r="B827" s="9" t="s">
        <v>2434</v>
      </c>
      <c r="C827" s="281" t="s">
        <v>32755</v>
      </c>
      <c r="D827" s="264" t="s">
        <v>2435</v>
      </c>
      <c r="E827" s="264"/>
      <c r="F827" s="264"/>
      <c r="G827" s="364"/>
      <c r="H827" s="364">
        <v>109.47047964300003</v>
      </c>
    </row>
    <row r="828" spans="1:8">
      <c r="A828" s="8" t="s">
        <v>26425</v>
      </c>
      <c r="B828" s="9" t="s">
        <v>2436</v>
      </c>
      <c r="C828" s="281" t="s">
        <v>32756</v>
      </c>
      <c r="D828" s="264" t="s">
        <v>31783</v>
      </c>
      <c r="E828" s="264"/>
      <c r="F828" s="264"/>
      <c r="G828" s="364"/>
      <c r="H828" s="364">
        <v>18.122423940900006</v>
      </c>
    </row>
    <row r="829" spans="1:8">
      <c r="A829" s="8" t="s">
        <v>26426</v>
      </c>
      <c r="B829" s="9" t="s">
        <v>2437</v>
      </c>
      <c r="C829" s="281" t="s">
        <v>32757</v>
      </c>
      <c r="D829" s="264" t="s">
        <v>2438</v>
      </c>
      <c r="E829" s="264"/>
      <c r="F829" s="264"/>
      <c r="G829" s="364"/>
      <c r="H829" s="364">
        <v>29.253455904600003</v>
      </c>
    </row>
    <row r="830" spans="1:8" s="249" customFormat="1">
      <c r="A830" s="8" t="s">
        <v>26427</v>
      </c>
      <c r="B830" s="9" t="s">
        <v>2439</v>
      </c>
      <c r="C830" s="168"/>
      <c r="D830" s="9" t="s">
        <v>2440</v>
      </c>
      <c r="E830" s="9"/>
      <c r="F830" s="9"/>
      <c r="G830" s="364"/>
      <c r="H830" s="364">
        <v>45.07607985300001</v>
      </c>
    </row>
    <row r="831" spans="1:8">
      <c r="A831" s="8" t="s">
        <v>26428</v>
      </c>
      <c r="B831" s="9" t="s">
        <v>2441</v>
      </c>
      <c r="C831" s="281" t="s">
        <v>32759</v>
      </c>
      <c r="D831" s="264" t="s">
        <v>2442</v>
      </c>
      <c r="E831" s="264"/>
      <c r="F831" s="264"/>
      <c r="G831" s="364"/>
      <c r="H831" s="364">
        <v>137.06807955300002</v>
      </c>
    </row>
    <row r="832" spans="1:8">
      <c r="A832" s="8" t="s">
        <v>26429</v>
      </c>
      <c r="B832" s="9" t="s">
        <v>2443</v>
      </c>
      <c r="C832" s="281" t="s">
        <v>32760</v>
      </c>
      <c r="D832" s="264" t="s">
        <v>31787</v>
      </c>
      <c r="E832" s="264"/>
      <c r="F832" s="264"/>
      <c r="G832" s="364"/>
      <c r="H832" s="364">
        <v>5.0595599835000016</v>
      </c>
    </row>
    <row r="833" spans="1:8">
      <c r="A833" s="8" t="s">
        <v>26430</v>
      </c>
      <c r="B833" s="9" t="s">
        <v>2444</v>
      </c>
      <c r="C833" s="277" t="s">
        <v>26310</v>
      </c>
      <c r="D833" s="264" t="s">
        <v>2445</v>
      </c>
      <c r="E833" s="264"/>
      <c r="F833" s="264"/>
      <c r="G833" s="364"/>
      <c r="H833" s="364">
        <v>5.9794799805000025</v>
      </c>
    </row>
    <row r="834" spans="1:8">
      <c r="A834" s="8" t="s">
        <v>26431</v>
      </c>
      <c r="B834" s="9" t="s">
        <v>2446</v>
      </c>
      <c r="C834" s="277">
        <v>7120001300</v>
      </c>
      <c r="D834" s="264" t="s">
        <v>2447</v>
      </c>
      <c r="E834" s="264"/>
      <c r="F834" s="264"/>
      <c r="G834" s="364"/>
      <c r="H834" s="364">
        <v>9.1991999700000004</v>
      </c>
    </row>
    <row r="835" spans="1:8">
      <c r="A835" s="8" t="s">
        <v>26432</v>
      </c>
      <c r="B835" s="9" t="s">
        <v>2448</v>
      </c>
      <c r="C835" s="277">
        <v>6260059600</v>
      </c>
      <c r="D835" s="264" t="s">
        <v>2449</v>
      </c>
      <c r="E835" s="264"/>
      <c r="F835" s="264"/>
      <c r="G835" s="364"/>
      <c r="H835" s="364">
        <v>56.667071815200011</v>
      </c>
    </row>
    <row r="836" spans="1:8">
      <c r="A836" s="8" t="s">
        <v>26433</v>
      </c>
      <c r="B836" s="9" t="s">
        <v>2450</v>
      </c>
      <c r="C836" s="281" t="s">
        <v>32762</v>
      </c>
      <c r="D836" s="264" t="s">
        <v>2451</v>
      </c>
      <c r="E836" s="264"/>
      <c r="F836" s="264"/>
      <c r="G836" s="364"/>
      <c r="H836" s="364">
        <v>46.363967848800016</v>
      </c>
    </row>
    <row r="837" spans="1:8">
      <c r="A837" s="8" t="s">
        <v>26434</v>
      </c>
      <c r="B837" s="9" t="s">
        <v>2452</v>
      </c>
      <c r="C837" s="281" t="s">
        <v>32763</v>
      </c>
      <c r="D837" s="264" t="s">
        <v>2453</v>
      </c>
      <c r="E837" s="264"/>
      <c r="F837" s="264"/>
      <c r="G837" s="364"/>
      <c r="H837" s="364">
        <v>49.675679838000008</v>
      </c>
    </row>
    <row r="838" spans="1:8">
      <c r="A838" s="8" t="s">
        <v>26435</v>
      </c>
      <c r="B838" s="9" t="s">
        <v>2454</v>
      </c>
      <c r="C838" s="281" t="s">
        <v>32764</v>
      </c>
      <c r="D838" s="264" t="s">
        <v>31791</v>
      </c>
      <c r="E838" s="264"/>
      <c r="F838" s="264"/>
      <c r="G838" s="364"/>
      <c r="H838" s="364">
        <v>55.655159818500003</v>
      </c>
    </row>
    <row r="839" spans="1:8">
      <c r="A839" s="8" t="s">
        <v>26436</v>
      </c>
      <c r="B839" s="9" t="s">
        <v>2455</v>
      </c>
      <c r="C839" s="281" t="s">
        <v>32765</v>
      </c>
      <c r="D839" s="264" t="s">
        <v>2456</v>
      </c>
      <c r="E839" s="264"/>
      <c r="F839" s="264"/>
      <c r="G839" s="364"/>
      <c r="H839" s="364">
        <v>101.46717566910002</v>
      </c>
    </row>
    <row r="840" spans="1:8">
      <c r="A840" s="8" t="s">
        <v>26437</v>
      </c>
      <c r="B840" s="9" t="s">
        <v>2457</v>
      </c>
      <c r="C840" s="281" t="s">
        <v>32766</v>
      </c>
      <c r="D840" s="264" t="s">
        <v>2458</v>
      </c>
      <c r="E840" s="264"/>
      <c r="F840" s="264"/>
      <c r="G840" s="364"/>
      <c r="H840" s="364">
        <v>167.3334474543</v>
      </c>
    </row>
    <row r="841" spans="1:8" s="249" customFormat="1">
      <c r="A841" s="8" t="s">
        <v>26438</v>
      </c>
      <c r="B841" s="9" t="s">
        <v>2459</v>
      </c>
      <c r="C841" s="168"/>
      <c r="D841" s="9" t="s">
        <v>2460</v>
      </c>
      <c r="E841" s="9"/>
      <c r="F841" s="9"/>
      <c r="G841" s="364"/>
      <c r="H841" s="364">
        <v>17.9384399415</v>
      </c>
    </row>
    <row r="842" spans="1:8">
      <c r="A842" s="8" t="s">
        <v>26439</v>
      </c>
      <c r="B842" s="9" t="s">
        <v>2461</v>
      </c>
      <c r="C842" s="277">
        <v>6222002800</v>
      </c>
      <c r="D842" s="264" t="s">
        <v>2462</v>
      </c>
      <c r="E842" s="264"/>
      <c r="F842" s="264"/>
      <c r="G842" s="364"/>
      <c r="H842" s="364">
        <v>17.9384399415</v>
      </c>
    </row>
    <row r="843" spans="1:8">
      <c r="A843" s="8" t="s">
        <v>26440</v>
      </c>
      <c r="B843" s="9" t="s">
        <v>2463</v>
      </c>
      <c r="C843" s="277">
        <v>6260029200</v>
      </c>
      <c r="D843" s="264" t="s">
        <v>2464</v>
      </c>
      <c r="E843" s="264"/>
      <c r="F843" s="264"/>
      <c r="G843" s="364"/>
      <c r="H843" s="364">
        <v>22.906007925300006</v>
      </c>
    </row>
    <row r="844" spans="1:8">
      <c r="A844" s="8" t="s">
        <v>26441</v>
      </c>
      <c r="B844" s="9" t="s">
        <v>2465</v>
      </c>
      <c r="C844" s="277">
        <v>6260053300</v>
      </c>
      <c r="D844" s="264" t="s">
        <v>30809</v>
      </c>
      <c r="E844" s="264"/>
      <c r="F844" s="264"/>
      <c r="G844" s="364"/>
      <c r="H844" s="364">
        <v>123.26927959800001</v>
      </c>
    </row>
    <row r="845" spans="1:8">
      <c r="A845" s="8" t="s">
        <v>26442</v>
      </c>
      <c r="B845" s="9" t="s">
        <v>2466</v>
      </c>
      <c r="C845" s="281" t="s">
        <v>32684</v>
      </c>
      <c r="D845" s="264" t="s">
        <v>31710</v>
      </c>
      <c r="E845" s="264"/>
      <c r="F845" s="264"/>
      <c r="G845" s="364"/>
      <c r="H845" s="364">
        <v>15.730631948700003</v>
      </c>
    </row>
    <row r="846" spans="1:8">
      <c r="A846" s="8" t="s">
        <v>26443</v>
      </c>
      <c r="B846" s="9" t="s">
        <v>2467</v>
      </c>
      <c r="C846" s="281" t="s">
        <v>32685</v>
      </c>
      <c r="D846" s="264" t="s">
        <v>31711</v>
      </c>
      <c r="E846" s="264"/>
      <c r="F846" s="264"/>
      <c r="G846" s="364"/>
      <c r="H846" s="364">
        <v>17.478479943</v>
      </c>
    </row>
    <row r="847" spans="1:8">
      <c r="A847" s="8" t="s">
        <v>26444</v>
      </c>
      <c r="B847" s="9" t="s">
        <v>2468</v>
      </c>
      <c r="C847" s="281" t="s">
        <v>32686</v>
      </c>
      <c r="D847" s="264" t="s">
        <v>2469</v>
      </c>
      <c r="E847" s="264"/>
      <c r="F847" s="264"/>
      <c r="G847" s="364"/>
      <c r="H847" s="364">
        <v>19.686287935800006</v>
      </c>
    </row>
    <row r="848" spans="1:8">
      <c r="A848" s="8" t="s">
        <v>26445</v>
      </c>
      <c r="B848" s="9" t="s">
        <v>2470</v>
      </c>
      <c r="C848" s="281" t="s">
        <v>32687</v>
      </c>
      <c r="D848" s="264" t="s">
        <v>2471</v>
      </c>
      <c r="E848" s="264"/>
      <c r="F848" s="264"/>
      <c r="G848" s="364"/>
      <c r="H848" s="364">
        <v>17.478479943</v>
      </c>
    </row>
    <row r="849" spans="1:8">
      <c r="A849" s="8" t="s">
        <v>26446</v>
      </c>
      <c r="B849" s="9" t="s">
        <v>2472</v>
      </c>
      <c r="C849" s="281" t="s">
        <v>32688</v>
      </c>
      <c r="D849" s="264" t="s">
        <v>31714</v>
      </c>
      <c r="E849" s="264"/>
      <c r="F849" s="264"/>
      <c r="G849" s="364"/>
      <c r="H849" s="364">
        <v>25.665767916300005</v>
      </c>
    </row>
    <row r="850" spans="1:8">
      <c r="A850" s="8" t="s">
        <v>26447</v>
      </c>
      <c r="B850" s="9" t="s">
        <v>2473</v>
      </c>
      <c r="C850" s="281" t="s">
        <v>32689</v>
      </c>
      <c r="D850" s="264" t="s">
        <v>2474</v>
      </c>
      <c r="E850" s="264"/>
      <c r="F850" s="264"/>
      <c r="G850" s="364"/>
      <c r="H850" s="364">
        <v>64.21041579060001</v>
      </c>
    </row>
    <row r="851" spans="1:8">
      <c r="A851" s="8" t="s">
        <v>26448</v>
      </c>
      <c r="B851" s="9" t="s">
        <v>2475</v>
      </c>
      <c r="C851" s="281" t="s">
        <v>32690</v>
      </c>
      <c r="D851" s="264" t="s">
        <v>31716</v>
      </c>
      <c r="E851" s="264"/>
      <c r="F851" s="264"/>
      <c r="G851" s="364"/>
      <c r="H851" s="364">
        <v>81.688895733600006</v>
      </c>
    </row>
    <row r="852" spans="1:8">
      <c r="A852" s="8" t="s">
        <v>26449</v>
      </c>
      <c r="B852" s="9" t="s">
        <v>2476</v>
      </c>
      <c r="C852" s="281" t="s">
        <v>32692</v>
      </c>
      <c r="D852" s="264" t="s">
        <v>31718</v>
      </c>
      <c r="E852" s="264"/>
      <c r="F852" s="264"/>
      <c r="G852" s="364"/>
      <c r="H852" s="364">
        <v>202.38239934000001</v>
      </c>
    </row>
    <row r="853" spans="1:8">
      <c r="A853" s="8" t="s">
        <v>26450</v>
      </c>
      <c r="B853" s="9" t="s">
        <v>2477</v>
      </c>
      <c r="C853" s="281" t="s">
        <v>32693</v>
      </c>
      <c r="D853" s="264" t="s">
        <v>2478</v>
      </c>
      <c r="E853" s="264"/>
      <c r="F853" s="264"/>
      <c r="G853" s="364"/>
      <c r="H853" s="364">
        <v>134.03234356290002</v>
      </c>
    </row>
    <row r="854" spans="1:8">
      <c r="A854" s="8" t="s">
        <v>26451</v>
      </c>
      <c r="B854" s="9" t="s">
        <v>2479</v>
      </c>
      <c r="C854" s="281" t="s">
        <v>32694</v>
      </c>
      <c r="D854" s="264" t="s">
        <v>2480</v>
      </c>
      <c r="E854" s="264"/>
      <c r="F854" s="264"/>
      <c r="G854" s="364"/>
      <c r="H854" s="364">
        <v>64.670375789100021</v>
      </c>
    </row>
    <row r="855" spans="1:8">
      <c r="A855" s="8" t="s">
        <v>26453</v>
      </c>
      <c r="B855" s="9" t="s">
        <v>2481</v>
      </c>
      <c r="C855" s="281" t="s">
        <v>32695</v>
      </c>
      <c r="D855" s="264" t="s">
        <v>31721</v>
      </c>
      <c r="E855" s="264"/>
      <c r="F855" s="264"/>
      <c r="G855" s="364"/>
      <c r="H855" s="364">
        <v>58.690895808600011</v>
      </c>
    </row>
    <row r="856" spans="1:8">
      <c r="A856" s="8" t="s">
        <v>26455</v>
      </c>
      <c r="B856" s="9" t="s">
        <v>2482</v>
      </c>
      <c r="C856" s="281" t="s">
        <v>32696</v>
      </c>
      <c r="D856" s="264" t="s">
        <v>2483</v>
      </c>
      <c r="E856" s="264"/>
      <c r="F856" s="264"/>
      <c r="G856" s="364"/>
      <c r="H856" s="364">
        <v>25.297799917500001</v>
      </c>
    </row>
    <row r="857" spans="1:8">
      <c r="A857" s="8" t="s">
        <v>26456</v>
      </c>
      <c r="B857" s="9" t="s">
        <v>2484</v>
      </c>
      <c r="C857" s="281" t="s">
        <v>32697</v>
      </c>
      <c r="D857" s="264" t="s">
        <v>31723</v>
      </c>
      <c r="E857" s="264"/>
      <c r="F857" s="264"/>
      <c r="G857" s="364"/>
      <c r="H857" s="364">
        <v>27.137639911500006</v>
      </c>
    </row>
    <row r="858" spans="1:8">
      <c r="A858" s="8" t="s">
        <v>26457</v>
      </c>
      <c r="B858" s="9" t="s">
        <v>2485</v>
      </c>
      <c r="C858" s="281" t="s">
        <v>32698</v>
      </c>
      <c r="D858" s="264" t="s">
        <v>31724</v>
      </c>
      <c r="E858" s="264"/>
      <c r="F858" s="264"/>
      <c r="G858" s="364"/>
      <c r="H858" s="364">
        <v>37.992695876100008</v>
      </c>
    </row>
    <row r="859" spans="1:8">
      <c r="A859" s="8" t="s">
        <v>26459</v>
      </c>
      <c r="B859" s="9" t="s">
        <v>2486</v>
      </c>
      <c r="C859" s="281" t="s">
        <v>32699</v>
      </c>
      <c r="D859" s="264" t="s">
        <v>31725</v>
      </c>
      <c r="E859" s="264"/>
      <c r="F859" s="264"/>
      <c r="G859" s="364"/>
      <c r="H859" s="364">
        <v>37.992695876100008</v>
      </c>
    </row>
    <row r="860" spans="1:8">
      <c r="A860" s="8" t="s">
        <v>26461</v>
      </c>
      <c r="B860" s="9" t="s">
        <v>2487</v>
      </c>
      <c r="C860" s="281" t="s">
        <v>32700</v>
      </c>
      <c r="D860" s="264" t="s">
        <v>2488</v>
      </c>
      <c r="E860" s="264"/>
      <c r="F860" s="264"/>
      <c r="G860" s="364"/>
      <c r="H860" s="364">
        <v>46.639943847900007</v>
      </c>
    </row>
    <row r="861" spans="1:8">
      <c r="A861" s="8" t="s">
        <v>26463</v>
      </c>
      <c r="B861" s="9" t="s">
        <v>2489</v>
      </c>
      <c r="C861" s="281" t="s">
        <v>32701</v>
      </c>
      <c r="D861" s="264" t="s">
        <v>2490</v>
      </c>
      <c r="E861" s="264"/>
      <c r="F861" s="264"/>
      <c r="G861" s="364"/>
      <c r="H861" s="364">
        <v>77.457263747400006</v>
      </c>
    </row>
    <row r="862" spans="1:8">
      <c r="A862" s="8" t="s">
        <v>26464</v>
      </c>
      <c r="B862" s="9" t="s">
        <v>2491</v>
      </c>
      <c r="C862" s="281" t="s">
        <v>32702</v>
      </c>
      <c r="D862" s="264" t="s">
        <v>2492</v>
      </c>
      <c r="E862" s="264"/>
      <c r="F862" s="264"/>
      <c r="G862" s="364"/>
      <c r="H862" s="364">
        <v>109.47047964300003</v>
      </c>
    </row>
    <row r="863" spans="1:8">
      <c r="A863" s="8" t="s">
        <v>26465</v>
      </c>
      <c r="B863" s="9" t="s">
        <v>2493</v>
      </c>
      <c r="C863" s="281" t="s">
        <v>32704</v>
      </c>
      <c r="D863" s="264" t="s">
        <v>2494</v>
      </c>
      <c r="E863" s="264"/>
      <c r="F863" s="264"/>
      <c r="G863" s="364"/>
      <c r="H863" s="364">
        <v>165.12563946149999</v>
      </c>
    </row>
    <row r="864" spans="1:8">
      <c r="A864" s="8" t="s">
        <v>26466</v>
      </c>
      <c r="B864" s="9" t="s">
        <v>2495</v>
      </c>
      <c r="C864" s="281" t="s">
        <v>32705</v>
      </c>
      <c r="D864" s="264" t="s">
        <v>2496</v>
      </c>
      <c r="E864" s="264"/>
      <c r="F864" s="264"/>
      <c r="G864" s="364"/>
      <c r="H864" s="364">
        <v>164.66567946300003</v>
      </c>
    </row>
    <row r="865" spans="1:8">
      <c r="A865" s="8" t="s">
        <v>26467</v>
      </c>
      <c r="B865" s="9" t="s">
        <v>2497</v>
      </c>
      <c r="C865" s="281" t="s">
        <v>32706</v>
      </c>
      <c r="D865" s="264" t="s">
        <v>31732</v>
      </c>
      <c r="E865" s="264"/>
      <c r="F865" s="264"/>
      <c r="G865" s="364"/>
      <c r="H865" s="364">
        <v>243.6868072053</v>
      </c>
    </row>
    <row r="866" spans="1:8">
      <c r="A866" s="8" t="s">
        <v>26468</v>
      </c>
      <c r="B866" s="9" t="s">
        <v>2498</v>
      </c>
      <c r="C866" s="281" t="s">
        <v>28431</v>
      </c>
      <c r="D866" s="264" t="s">
        <v>2499</v>
      </c>
      <c r="E866" s="264"/>
      <c r="F866" s="264"/>
      <c r="G866" s="364"/>
      <c r="H866" s="364">
        <v>250.12624718430007</v>
      </c>
    </row>
    <row r="867" spans="1:8">
      <c r="A867" s="8" t="s">
        <v>26469</v>
      </c>
      <c r="B867" s="9" t="s">
        <v>2500</v>
      </c>
      <c r="C867" s="281" t="s">
        <v>32707</v>
      </c>
      <c r="D867" s="264" t="s">
        <v>31734</v>
      </c>
      <c r="E867" s="264"/>
      <c r="F867" s="264"/>
      <c r="G867" s="364"/>
      <c r="H867" s="364">
        <v>228.87609525360003</v>
      </c>
    </row>
    <row r="868" spans="1:8">
      <c r="A868" s="8" t="s">
        <v>26470</v>
      </c>
      <c r="B868" s="9" t="s">
        <v>2501</v>
      </c>
      <c r="C868" s="281" t="s">
        <v>32708</v>
      </c>
      <c r="D868" s="264" t="s">
        <v>2502</v>
      </c>
      <c r="E868" s="264"/>
      <c r="F868" s="264"/>
      <c r="G868" s="364"/>
      <c r="H868" s="364">
        <v>147.55516751879998</v>
      </c>
    </row>
    <row r="869" spans="1:8">
      <c r="A869" s="8" t="s">
        <v>26471</v>
      </c>
      <c r="B869" s="9" t="s">
        <v>2503</v>
      </c>
      <c r="C869" s="281" t="s">
        <v>32709</v>
      </c>
      <c r="D869" s="264" t="s">
        <v>2504</v>
      </c>
      <c r="E869" s="264"/>
      <c r="F869" s="264"/>
      <c r="G869" s="364"/>
      <c r="H869" s="364">
        <v>38.0846878758</v>
      </c>
    </row>
    <row r="870" spans="1:8">
      <c r="A870" s="8" t="s">
        <v>26472</v>
      </c>
      <c r="B870" s="9" t="s">
        <v>2505</v>
      </c>
      <c r="C870" s="281" t="s">
        <v>32710</v>
      </c>
      <c r="D870" s="264" t="s">
        <v>31737</v>
      </c>
      <c r="E870" s="264"/>
      <c r="F870" s="264"/>
      <c r="G870" s="364"/>
      <c r="H870" s="364">
        <v>43.972175856600018</v>
      </c>
    </row>
    <row r="871" spans="1:8">
      <c r="A871" s="8" t="s">
        <v>26473</v>
      </c>
      <c r="B871" s="9" t="s">
        <v>2506</v>
      </c>
      <c r="C871" s="281" t="s">
        <v>32711</v>
      </c>
      <c r="D871" s="264" t="s">
        <v>2507</v>
      </c>
      <c r="E871" s="264"/>
      <c r="F871" s="264"/>
      <c r="G871" s="364"/>
      <c r="H871" s="364">
        <v>48.479783841900002</v>
      </c>
    </row>
    <row r="872" spans="1:8">
      <c r="A872" s="8" t="s">
        <v>26474</v>
      </c>
      <c r="B872" s="9" t="s">
        <v>2508</v>
      </c>
      <c r="C872" s="281" t="s">
        <v>32712</v>
      </c>
      <c r="D872" s="264" t="s">
        <v>31739</v>
      </c>
      <c r="E872" s="264"/>
      <c r="F872" s="264"/>
      <c r="G872" s="364"/>
      <c r="H872" s="364">
        <v>62.646551795700013</v>
      </c>
    </row>
    <row r="873" spans="1:8">
      <c r="A873" s="8" t="s">
        <v>26475</v>
      </c>
      <c r="B873" s="9" t="s">
        <v>2509</v>
      </c>
      <c r="C873" s="281" t="s">
        <v>32714</v>
      </c>
      <c r="D873" s="264" t="s">
        <v>31741</v>
      </c>
      <c r="E873" s="264"/>
      <c r="F873" s="264"/>
      <c r="G873" s="364"/>
      <c r="H873" s="364">
        <v>399.52125469710012</v>
      </c>
    </row>
    <row r="874" spans="1:8">
      <c r="A874" s="8" t="s">
        <v>26476</v>
      </c>
      <c r="B874" s="9" t="s">
        <v>2510</v>
      </c>
      <c r="C874" s="281" t="s">
        <v>32715</v>
      </c>
      <c r="D874" s="264" t="s">
        <v>2511</v>
      </c>
      <c r="E874" s="264"/>
      <c r="F874" s="264"/>
      <c r="G874" s="364"/>
      <c r="H874" s="364">
        <v>45.07607985300001</v>
      </c>
    </row>
    <row r="875" spans="1:8">
      <c r="A875" s="8" t="s">
        <v>26477</v>
      </c>
      <c r="B875" s="9" t="s">
        <v>2512</v>
      </c>
      <c r="C875" s="281" t="s">
        <v>32716</v>
      </c>
      <c r="D875" s="264" t="s">
        <v>2513</v>
      </c>
      <c r="E875" s="264"/>
      <c r="F875" s="264"/>
      <c r="G875" s="364"/>
      <c r="H875" s="364">
        <v>45.352055852100001</v>
      </c>
    </row>
    <row r="876" spans="1:8">
      <c r="A876" s="8" t="s">
        <v>26478</v>
      </c>
      <c r="B876" s="9" t="s">
        <v>2514</v>
      </c>
      <c r="C876" s="281" t="s">
        <v>32717</v>
      </c>
      <c r="D876" s="264" t="s">
        <v>2515</v>
      </c>
      <c r="E876" s="264"/>
      <c r="F876" s="264"/>
      <c r="G876" s="364"/>
      <c r="H876" s="364">
        <v>59.88679180470001</v>
      </c>
    </row>
    <row r="877" spans="1:8">
      <c r="A877" s="8" t="s">
        <v>26479</v>
      </c>
      <c r="B877" s="9" t="s">
        <v>2516</v>
      </c>
      <c r="C877" s="281" t="s">
        <v>32718</v>
      </c>
      <c r="D877" s="264" t="s">
        <v>2517</v>
      </c>
      <c r="E877" s="264"/>
      <c r="F877" s="264"/>
      <c r="G877" s="364"/>
      <c r="H877" s="364">
        <v>77.089295748600023</v>
      </c>
    </row>
    <row r="878" spans="1:8">
      <c r="A878" s="8" t="s">
        <v>26480</v>
      </c>
      <c r="B878" s="9" t="s">
        <v>2518</v>
      </c>
      <c r="C878" s="281" t="s">
        <v>32719</v>
      </c>
      <c r="D878" s="264" t="s">
        <v>31746</v>
      </c>
      <c r="E878" s="264"/>
      <c r="F878" s="264"/>
      <c r="G878" s="364"/>
      <c r="H878" s="364">
        <v>128.88079157970003</v>
      </c>
    </row>
    <row r="879" spans="1:8">
      <c r="A879" s="8" t="s">
        <v>26481</v>
      </c>
      <c r="B879" s="9" t="s">
        <v>2519</v>
      </c>
      <c r="C879" s="281" t="s">
        <v>32721</v>
      </c>
      <c r="D879" s="264" t="s">
        <v>31748</v>
      </c>
      <c r="E879" s="264"/>
      <c r="F879" s="264"/>
      <c r="G879" s="364"/>
      <c r="H879" s="364">
        <v>176.44065542459998</v>
      </c>
    </row>
    <row r="880" spans="1:8">
      <c r="A880" s="8" t="s">
        <v>26482</v>
      </c>
      <c r="B880" s="9" t="s">
        <v>2520</v>
      </c>
      <c r="C880" s="281" t="s">
        <v>32722</v>
      </c>
      <c r="D880" s="264" t="s">
        <v>2521</v>
      </c>
      <c r="E880" s="264"/>
      <c r="F880" s="264"/>
      <c r="G880" s="364"/>
      <c r="H880" s="364">
        <v>236.69541522810002</v>
      </c>
    </row>
    <row r="881" spans="1:8">
      <c r="A881" s="8" t="s">
        <v>26483</v>
      </c>
      <c r="B881" s="9" t="s">
        <v>2522</v>
      </c>
      <c r="C881" s="281" t="s">
        <v>32723</v>
      </c>
      <c r="D881" s="264" t="s">
        <v>31750</v>
      </c>
      <c r="E881" s="264"/>
      <c r="F881" s="264"/>
      <c r="G881" s="364"/>
      <c r="H881" s="364">
        <v>388.20623873400007</v>
      </c>
    </row>
    <row r="882" spans="1:8">
      <c r="A882" s="8" t="s">
        <v>26484</v>
      </c>
      <c r="B882" s="9" t="s">
        <v>2523</v>
      </c>
      <c r="C882" s="281" t="s">
        <v>32767</v>
      </c>
      <c r="D882" s="264" t="s">
        <v>2524</v>
      </c>
      <c r="E882" s="264"/>
      <c r="F882" s="264"/>
      <c r="G882" s="364"/>
      <c r="H882" s="364">
        <v>13.338839956500001</v>
      </c>
    </row>
    <row r="883" spans="1:8">
      <c r="A883" s="8" t="s">
        <v>26485</v>
      </c>
      <c r="B883" s="9" t="s">
        <v>2525</v>
      </c>
      <c r="C883" s="277">
        <v>7110011400</v>
      </c>
      <c r="D883" s="264" t="s">
        <v>2526</v>
      </c>
      <c r="E883" s="264"/>
      <c r="F883" s="264"/>
      <c r="G883" s="364"/>
      <c r="H883" s="364">
        <v>14.258759953500006</v>
      </c>
    </row>
    <row r="884" spans="1:8">
      <c r="A884" s="8" t="s">
        <v>26486</v>
      </c>
      <c r="B884" s="9" t="s">
        <v>2527</v>
      </c>
      <c r="C884" s="277">
        <v>6260050700</v>
      </c>
      <c r="D884" s="264" t="s">
        <v>31796</v>
      </c>
      <c r="E884" s="264"/>
      <c r="F884" s="264"/>
      <c r="G884" s="364"/>
      <c r="H884" s="364">
        <v>19.962263934900005</v>
      </c>
    </row>
    <row r="885" spans="1:8">
      <c r="A885" s="8" t="s">
        <v>26487</v>
      </c>
      <c r="B885" s="9" t="s">
        <v>2528</v>
      </c>
      <c r="C885" s="277">
        <v>7010034900</v>
      </c>
      <c r="D885" s="264" t="s">
        <v>31797</v>
      </c>
      <c r="E885" s="264"/>
      <c r="F885" s="264"/>
      <c r="G885" s="364"/>
      <c r="H885" s="364">
        <v>19.962263934900005</v>
      </c>
    </row>
    <row r="886" spans="1:8">
      <c r="A886" s="8" t="s">
        <v>26489</v>
      </c>
      <c r="B886" s="9" t="s">
        <v>2529</v>
      </c>
      <c r="C886" s="281" t="s">
        <v>32771</v>
      </c>
      <c r="D886" s="264" t="s">
        <v>31798</v>
      </c>
      <c r="E886" s="264"/>
      <c r="F886" s="264"/>
      <c r="G886" s="364"/>
      <c r="H886" s="364">
        <v>69.453959773500003</v>
      </c>
    </row>
    <row r="887" spans="1:8">
      <c r="A887" s="8" t="s">
        <v>26490</v>
      </c>
      <c r="B887" s="9" t="s">
        <v>2530</v>
      </c>
      <c r="C887" s="281" t="s">
        <v>32772</v>
      </c>
      <c r="D887" s="264" t="s">
        <v>31799</v>
      </c>
      <c r="E887" s="264"/>
      <c r="F887" s="264"/>
      <c r="G887" s="364"/>
      <c r="H887" s="364">
        <v>70.373879770500039</v>
      </c>
    </row>
    <row r="888" spans="1:8">
      <c r="A888" s="8" t="s">
        <v>26491</v>
      </c>
      <c r="B888" s="9" t="s">
        <v>2531</v>
      </c>
      <c r="C888" s="281" t="s">
        <v>32773</v>
      </c>
      <c r="D888" s="264" t="s">
        <v>31800</v>
      </c>
      <c r="E888" s="264"/>
      <c r="F888" s="264"/>
      <c r="G888" s="364"/>
      <c r="H888" s="364">
        <v>72.213719764499999</v>
      </c>
    </row>
    <row r="889" spans="1:8">
      <c r="A889" s="8" t="s">
        <v>26492</v>
      </c>
      <c r="B889" s="9" t="s">
        <v>2532</v>
      </c>
      <c r="C889" s="281" t="s">
        <v>32774</v>
      </c>
      <c r="D889" s="264" t="s">
        <v>31801</v>
      </c>
      <c r="E889" s="264"/>
      <c r="F889" s="264"/>
      <c r="G889" s="364"/>
      <c r="H889" s="364">
        <v>140.28779954250001</v>
      </c>
    </row>
    <row r="890" spans="1:8">
      <c r="A890" s="8" t="s">
        <v>26493</v>
      </c>
      <c r="B890" s="9" t="s">
        <v>2533</v>
      </c>
      <c r="C890" s="281" t="s">
        <v>32775</v>
      </c>
      <c r="D890" s="264" t="s">
        <v>31802</v>
      </c>
      <c r="E890" s="264"/>
      <c r="F890" s="264"/>
      <c r="G890" s="364"/>
      <c r="H890" s="364">
        <v>65.682287785800014</v>
      </c>
    </row>
    <row r="891" spans="1:8">
      <c r="A891" s="8" t="s">
        <v>26494</v>
      </c>
      <c r="B891" s="9" t="s">
        <v>2534</v>
      </c>
      <c r="C891" s="281" t="s">
        <v>32777</v>
      </c>
      <c r="D891" s="264" t="s">
        <v>31804</v>
      </c>
      <c r="E891" s="264"/>
      <c r="F891" s="264"/>
      <c r="G891" s="364"/>
      <c r="H891" s="364">
        <v>65.682287785800014</v>
      </c>
    </row>
    <row r="892" spans="1:8">
      <c r="A892" s="8" t="s">
        <v>26495</v>
      </c>
      <c r="B892" s="9" t="s">
        <v>2535</v>
      </c>
      <c r="C892" s="277" t="s">
        <v>32778</v>
      </c>
      <c r="D892" s="264" t="s">
        <v>2536</v>
      </c>
      <c r="E892" s="264"/>
      <c r="F892" s="264"/>
      <c r="G892" s="364"/>
      <c r="H892" s="364">
        <v>160.06607947800003</v>
      </c>
    </row>
    <row r="893" spans="1:8">
      <c r="A893" s="8" t="s">
        <v>26497</v>
      </c>
      <c r="B893" s="9" t="s">
        <v>2537</v>
      </c>
      <c r="C893" s="277" t="s">
        <v>32779</v>
      </c>
      <c r="D893" s="264" t="s">
        <v>2538</v>
      </c>
      <c r="E893" s="264"/>
      <c r="F893" s="264"/>
      <c r="G893" s="364"/>
      <c r="H893" s="364">
        <v>253.06999117470005</v>
      </c>
    </row>
    <row r="894" spans="1:8">
      <c r="A894" s="8" t="s">
        <v>26498</v>
      </c>
      <c r="B894" s="9" t="s">
        <v>2539</v>
      </c>
      <c r="C894" s="277">
        <v>6300225400</v>
      </c>
      <c r="D894" s="264" t="s">
        <v>31808</v>
      </c>
      <c r="E894" s="264"/>
      <c r="F894" s="264"/>
      <c r="G894" s="364"/>
      <c r="H894" s="364">
        <v>316.82044696680009</v>
      </c>
    </row>
    <row r="895" spans="1:8">
      <c r="A895" s="8" t="s">
        <v>26499</v>
      </c>
      <c r="B895" s="9" t="s">
        <v>2540</v>
      </c>
      <c r="C895" s="277">
        <v>6300225500</v>
      </c>
      <c r="D895" s="264" t="s">
        <v>31809</v>
      </c>
      <c r="E895" s="264"/>
      <c r="F895" s="264"/>
      <c r="G895" s="364"/>
      <c r="H895" s="364">
        <v>147.64715951850002</v>
      </c>
    </row>
    <row r="896" spans="1:8">
      <c r="A896" s="8" t="s">
        <v>26500</v>
      </c>
      <c r="B896" s="9" t="s">
        <v>2541</v>
      </c>
      <c r="C896" s="277">
        <v>6300225700</v>
      </c>
      <c r="D896" s="264" t="s">
        <v>2542</v>
      </c>
      <c r="E896" s="264"/>
      <c r="F896" s="264"/>
      <c r="G896" s="364"/>
      <c r="H896" s="364">
        <v>63.842447791800005</v>
      </c>
    </row>
    <row r="897" spans="1:8">
      <c r="A897" s="8" t="s">
        <v>26501</v>
      </c>
      <c r="B897" s="9" t="s">
        <v>2543</v>
      </c>
      <c r="C897" s="277">
        <v>6300225800</v>
      </c>
      <c r="D897" s="264" t="s">
        <v>31811</v>
      </c>
      <c r="E897" s="264"/>
      <c r="F897" s="264"/>
      <c r="G897" s="364"/>
      <c r="H897" s="364">
        <v>27.873575909100008</v>
      </c>
    </row>
    <row r="898" spans="1:8">
      <c r="A898" s="8" t="s">
        <v>26502</v>
      </c>
      <c r="B898" s="9" t="s">
        <v>2544</v>
      </c>
      <c r="C898" s="277">
        <v>6300242400</v>
      </c>
      <c r="D898" s="264" t="s">
        <v>31812</v>
      </c>
      <c r="E898" s="264"/>
      <c r="F898" s="264"/>
      <c r="G898" s="364"/>
      <c r="H898" s="364">
        <v>285.72715106819999</v>
      </c>
    </row>
    <row r="899" spans="1:8">
      <c r="A899" s="8" t="s">
        <v>26503</v>
      </c>
      <c r="B899" s="9" t="s">
        <v>2545</v>
      </c>
      <c r="C899" s="277">
        <v>6300242500</v>
      </c>
      <c r="D899" s="264" t="s">
        <v>31813</v>
      </c>
      <c r="E899" s="264"/>
      <c r="F899" s="264"/>
      <c r="G899" s="364"/>
      <c r="H899" s="364">
        <v>120.69350360640003</v>
      </c>
    </row>
    <row r="900" spans="1:8">
      <c r="A900" s="8" t="s">
        <v>26504</v>
      </c>
      <c r="B900" s="9" t="s">
        <v>2546</v>
      </c>
      <c r="C900" s="277" t="s">
        <v>32787</v>
      </c>
      <c r="D900" s="264" t="s">
        <v>2547</v>
      </c>
      <c r="E900" s="264"/>
      <c r="F900" s="264"/>
      <c r="G900" s="364"/>
      <c r="H900" s="364">
        <v>56.851055814600009</v>
      </c>
    </row>
    <row r="901" spans="1:8">
      <c r="A901" s="8" t="s">
        <v>26505</v>
      </c>
      <c r="B901" s="9" t="s">
        <v>2548</v>
      </c>
      <c r="C901" s="277" t="s">
        <v>26379</v>
      </c>
      <c r="D901" s="264" t="s">
        <v>2549</v>
      </c>
      <c r="E901" s="264"/>
      <c r="F901" s="264"/>
      <c r="G901" s="364"/>
      <c r="H901" s="364">
        <v>67.430135780100017</v>
      </c>
    </row>
    <row r="902" spans="1:8">
      <c r="A902" s="8" t="s">
        <v>26506</v>
      </c>
      <c r="B902" s="9" t="s">
        <v>2550</v>
      </c>
      <c r="C902" s="277" t="s">
        <v>32788</v>
      </c>
      <c r="D902" s="264" t="s">
        <v>2551</v>
      </c>
      <c r="E902" s="264"/>
      <c r="F902" s="264"/>
      <c r="G902" s="364"/>
      <c r="H902" s="364">
        <v>76.905311749199996</v>
      </c>
    </row>
    <row r="903" spans="1:8">
      <c r="A903" s="8" t="s">
        <v>26507</v>
      </c>
      <c r="B903" s="9" t="s">
        <v>2552</v>
      </c>
      <c r="C903" s="277" t="s">
        <v>26382</v>
      </c>
      <c r="D903" s="264" t="s">
        <v>2553</v>
      </c>
      <c r="E903" s="264"/>
      <c r="F903" s="264"/>
      <c r="G903" s="364"/>
      <c r="H903" s="364">
        <v>22.446047926800009</v>
      </c>
    </row>
    <row r="904" spans="1:8">
      <c r="A904" s="8" t="s">
        <v>26508</v>
      </c>
      <c r="B904" s="9" t="s">
        <v>2554</v>
      </c>
      <c r="C904" s="277" t="s">
        <v>26384</v>
      </c>
      <c r="D904" s="264" t="s">
        <v>2555</v>
      </c>
      <c r="E904" s="264"/>
      <c r="F904" s="264"/>
      <c r="G904" s="364"/>
      <c r="H904" s="364">
        <v>4.4156159856000015</v>
      </c>
    </row>
    <row r="905" spans="1:8">
      <c r="A905" s="8" t="s">
        <v>26509</v>
      </c>
      <c r="B905" s="9" t="s">
        <v>2556</v>
      </c>
      <c r="C905" s="277" t="s">
        <v>26386</v>
      </c>
      <c r="D905" s="264" t="s">
        <v>2557</v>
      </c>
      <c r="E905" s="264"/>
      <c r="F905" s="264"/>
      <c r="G905" s="364"/>
      <c r="H905" s="364">
        <v>6.7154159781000011</v>
      </c>
    </row>
    <row r="906" spans="1:8">
      <c r="A906" s="8" t="s">
        <v>26510</v>
      </c>
      <c r="B906" s="9" t="s">
        <v>2558</v>
      </c>
      <c r="C906" s="277" t="s">
        <v>26388</v>
      </c>
      <c r="D906" s="264" t="s">
        <v>2559</v>
      </c>
      <c r="E906" s="264"/>
      <c r="F906" s="264"/>
      <c r="G906" s="364"/>
      <c r="H906" s="364">
        <v>5.4275279823000009</v>
      </c>
    </row>
    <row r="907" spans="1:8">
      <c r="A907" s="8" t="s">
        <v>26511</v>
      </c>
      <c r="B907" s="9" t="s">
        <v>2560</v>
      </c>
      <c r="C907" s="277" t="s">
        <v>26390</v>
      </c>
      <c r="D907" s="264" t="s">
        <v>2561</v>
      </c>
      <c r="E907" s="264"/>
      <c r="F907" s="264"/>
      <c r="G907" s="364"/>
      <c r="H907" s="364">
        <v>128.14485558210004</v>
      </c>
    </row>
    <row r="908" spans="1:8">
      <c r="A908" s="8" t="s">
        <v>26512</v>
      </c>
      <c r="B908" s="9" t="s">
        <v>2562</v>
      </c>
      <c r="C908" s="277" t="s">
        <v>26392</v>
      </c>
      <c r="D908" s="264" t="s">
        <v>2563</v>
      </c>
      <c r="E908" s="264"/>
      <c r="F908" s="264"/>
      <c r="G908" s="364"/>
      <c r="H908" s="364">
        <v>242.21493521010004</v>
      </c>
    </row>
    <row r="909" spans="1:8">
      <c r="A909" s="8" t="s">
        <v>26513</v>
      </c>
      <c r="B909" s="9" t="s">
        <v>2564</v>
      </c>
      <c r="C909" s="277" t="s">
        <v>26394</v>
      </c>
      <c r="D909" s="264" t="s">
        <v>2565</v>
      </c>
      <c r="E909" s="264"/>
      <c r="F909" s="264"/>
      <c r="G909" s="364"/>
      <c r="H909" s="364">
        <v>33.669071890200001</v>
      </c>
    </row>
    <row r="910" spans="1:8">
      <c r="A910" s="8" t="s">
        <v>26515</v>
      </c>
      <c r="B910" s="9" t="s">
        <v>2566</v>
      </c>
      <c r="C910" s="277" t="s">
        <v>26396</v>
      </c>
      <c r="D910" s="264" t="s">
        <v>2567</v>
      </c>
      <c r="E910" s="264"/>
      <c r="F910" s="264"/>
      <c r="G910" s="364"/>
      <c r="H910" s="364">
        <v>27.873575909100008</v>
      </c>
    </row>
    <row r="911" spans="1:8" s="251" customFormat="1">
      <c r="A911" s="8" t="s">
        <v>26516</v>
      </c>
      <c r="B911" s="264" t="s">
        <v>2568</v>
      </c>
      <c r="C911" s="277" t="s">
        <v>26398</v>
      </c>
      <c r="D911" s="264" t="s">
        <v>2569</v>
      </c>
      <c r="E911" s="264"/>
      <c r="F911" s="264"/>
      <c r="G911" s="364"/>
      <c r="H911" s="364">
        <v>18.858359938500005</v>
      </c>
    </row>
    <row r="912" spans="1:8" s="251" customFormat="1">
      <c r="A912" s="8" t="s">
        <v>26517</v>
      </c>
      <c r="B912" s="264" t="s">
        <v>2570</v>
      </c>
      <c r="C912" s="277" t="s">
        <v>26400</v>
      </c>
      <c r="D912" s="264" t="s">
        <v>2571</v>
      </c>
      <c r="E912" s="264"/>
      <c r="F912" s="264"/>
      <c r="G912" s="364"/>
      <c r="H912" s="364">
        <v>40.752455867099997</v>
      </c>
    </row>
    <row r="913" spans="1:8">
      <c r="A913" s="8" t="s">
        <v>26518</v>
      </c>
      <c r="B913" s="9" t="s">
        <v>2572</v>
      </c>
      <c r="C913" s="277" t="s">
        <v>26402</v>
      </c>
      <c r="D913" s="264" t="s">
        <v>2573</v>
      </c>
      <c r="E913" s="264"/>
      <c r="F913" s="264"/>
      <c r="G913" s="364"/>
      <c r="H913" s="364">
        <v>78.653159743500012</v>
      </c>
    </row>
    <row r="914" spans="1:8">
      <c r="A914" s="8" t="s">
        <v>26519</v>
      </c>
      <c r="B914" s="9" t="s">
        <v>2574</v>
      </c>
      <c r="C914" s="277" t="s">
        <v>26404</v>
      </c>
      <c r="D914" s="264" t="s">
        <v>2575</v>
      </c>
      <c r="E914" s="264"/>
      <c r="F914" s="264"/>
      <c r="G914" s="364"/>
      <c r="H914" s="364">
        <v>15.270671950200002</v>
      </c>
    </row>
    <row r="915" spans="1:8">
      <c r="A915" s="8" t="s">
        <v>26520</v>
      </c>
      <c r="B915" s="9" t="s">
        <v>2576</v>
      </c>
      <c r="C915" s="277" t="s">
        <v>26406</v>
      </c>
      <c r="D915" s="264" t="s">
        <v>2577</v>
      </c>
      <c r="E915" s="264"/>
      <c r="F915" s="264"/>
      <c r="G915" s="364"/>
      <c r="H915" s="364">
        <v>72.857663762400009</v>
      </c>
    </row>
    <row r="916" spans="1:8">
      <c r="A916" s="8" t="s">
        <v>26521</v>
      </c>
      <c r="B916" s="9" t="s">
        <v>2578</v>
      </c>
      <c r="C916" s="277" t="s">
        <v>26408</v>
      </c>
      <c r="D916" s="264" t="s">
        <v>2579</v>
      </c>
      <c r="E916" s="264"/>
      <c r="F916" s="264"/>
      <c r="G916" s="364"/>
      <c r="H916" s="364">
        <v>270.64046311740003</v>
      </c>
    </row>
    <row r="917" spans="1:8">
      <c r="A917" s="8" t="s">
        <v>26522</v>
      </c>
      <c r="B917" s="9" t="s">
        <v>2580</v>
      </c>
      <c r="C917" s="277" t="s">
        <v>26410</v>
      </c>
      <c r="D917" s="264" t="s">
        <v>2581</v>
      </c>
      <c r="E917" s="264"/>
      <c r="F917" s="264"/>
      <c r="G917" s="364"/>
      <c r="H917" s="364">
        <v>569.70645414210003</v>
      </c>
    </row>
    <row r="918" spans="1:8">
      <c r="A918" s="8" t="s">
        <v>26523</v>
      </c>
      <c r="B918" s="9" t="s">
        <v>2582</v>
      </c>
      <c r="C918" s="277">
        <v>6260241300</v>
      </c>
      <c r="D918" s="264" t="s">
        <v>2583</v>
      </c>
      <c r="E918" s="264"/>
      <c r="F918" s="264"/>
      <c r="G918" s="364"/>
      <c r="H918" s="364">
        <v>75.709415753100004</v>
      </c>
    </row>
    <row r="919" spans="1:8">
      <c r="A919" s="8" t="s">
        <v>26524</v>
      </c>
      <c r="B919" s="9" t="s">
        <v>2584</v>
      </c>
      <c r="C919" s="277" t="s">
        <v>26413</v>
      </c>
      <c r="D919" s="264" t="s">
        <v>2585</v>
      </c>
      <c r="E919" s="264"/>
      <c r="F919" s="264"/>
      <c r="G919" s="364"/>
      <c r="H919" s="364">
        <v>109.47047964300003</v>
      </c>
    </row>
    <row r="920" spans="1:8">
      <c r="A920" s="8" t="s">
        <v>26525</v>
      </c>
      <c r="B920" s="9" t="s">
        <v>2586</v>
      </c>
      <c r="C920" s="277" t="s">
        <v>28425</v>
      </c>
      <c r="D920" s="264" t="s">
        <v>11672</v>
      </c>
      <c r="E920" s="264"/>
      <c r="F920" s="264"/>
      <c r="G920" s="364"/>
      <c r="H920" s="364">
        <v>478.35839844000009</v>
      </c>
    </row>
    <row r="921" spans="1:8">
      <c r="A921" s="8" t="s">
        <v>26526</v>
      </c>
      <c r="B921" s="9" t="s">
        <v>11673</v>
      </c>
      <c r="C921" s="277" t="s">
        <v>26416</v>
      </c>
      <c r="D921" s="264" t="s">
        <v>11674</v>
      </c>
      <c r="E921" s="264"/>
      <c r="F921" s="264"/>
      <c r="G921" s="364"/>
      <c r="H921" s="364">
        <v>39.556559871000005</v>
      </c>
    </row>
    <row r="922" spans="1:8">
      <c r="A922" s="8" t="s">
        <v>26527</v>
      </c>
      <c r="B922" s="9" t="s">
        <v>11675</v>
      </c>
      <c r="C922" s="277" t="s">
        <v>26418</v>
      </c>
      <c r="D922" s="264" t="s">
        <v>11676</v>
      </c>
      <c r="E922" s="264"/>
      <c r="F922" s="264"/>
      <c r="G922" s="364"/>
      <c r="H922" s="364">
        <v>66.23423978400001</v>
      </c>
    </row>
    <row r="923" spans="1:8">
      <c r="A923" s="8" t="s">
        <v>26528</v>
      </c>
      <c r="B923" s="9" t="s">
        <v>11677</v>
      </c>
      <c r="C923" s="277" t="s">
        <v>26420</v>
      </c>
      <c r="D923" s="264" t="s">
        <v>11678</v>
      </c>
      <c r="E923" s="264"/>
      <c r="F923" s="264"/>
      <c r="G923" s="364"/>
      <c r="H923" s="364">
        <v>83.620727727299993</v>
      </c>
    </row>
    <row r="924" spans="1:8">
      <c r="A924" s="8" t="s">
        <v>26529</v>
      </c>
      <c r="B924" s="9" t="s">
        <v>11679</v>
      </c>
      <c r="C924" s="277" t="s">
        <v>26422</v>
      </c>
      <c r="D924" s="264" t="s">
        <v>11680</v>
      </c>
      <c r="E924" s="264"/>
      <c r="F924" s="264"/>
      <c r="G924" s="364"/>
      <c r="H924" s="364">
        <v>11.958959961000005</v>
      </c>
    </row>
    <row r="925" spans="1:8">
      <c r="A925" s="366" t="s">
        <v>11681</v>
      </c>
      <c r="B925" s="366"/>
      <c r="C925" s="366"/>
      <c r="D925" s="367"/>
      <c r="E925" s="367"/>
      <c r="F925" s="367"/>
      <c r="G925" s="364"/>
      <c r="H925" s="364"/>
    </row>
    <row r="926" spans="1:8">
      <c r="A926" s="8" t="s">
        <v>26531</v>
      </c>
      <c r="B926" s="9" t="s">
        <v>11682</v>
      </c>
      <c r="C926" s="168" t="s">
        <v>24863</v>
      </c>
      <c r="D926" s="7" t="s">
        <v>11683</v>
      </c>
      <c r="E926" s="7"/>
      <c r="F926" s="7"/>
      <c r="G926" s="364"/>
      <c r="H926" s="364">
        <v>275.97599909999997</v>
      </c>
    </row>
    <row r="927" spans="1:8" s="249" customFormat="1">
      <c r="A927" s="8" t="s">
        <v>26532</v>
      </c>
      <c r="B927" s="9"/>
      <c r="C927" s="168"/>
      <c r="D927" s="7" t="s">
        <v>11684</v>
      </c>
      <c r="E927" s="7"/>
      <c r="F927" s="7"/>
      <c r="G927" s="364"/>
      <c r="H927" s="364">
        <v>100.57791967200002</v>
      </c>
    </row>
    <row r="928" spans="1:8">
      <c r="A928" s="8" t="s">
        <v>26533</v>
      </c>
      <c r="B928" s="9"/>
      <c r="C928" s="280">
        <v>6290007300</v>
      </c>
      <c r="D928" s="7" t="s">
        <v>9716</v>
      </c>
      <c r="E928" s="7"/>
      <c r="F928" s="7"/>
      <c r="G928" s="364"/>
      <c r="H928" s="364">
        <v>1688.0395140000001</v>
      </c>
    </row>
    <row r="929" spans="1:8" s="249" customFormat="1">
      <c r="A929" s="8" t="s">
        <v>26535</v>
      </c>
      <c r="B929" s="9"/>
      <c r="C929" s="168"/>
      <c r="D929" s="7" t="s">
        <v>11685</v>
      </c>
      <c r="E929" s="7"/>
      <c r="F929" s="7"/>
      <c r="G929" s="364"/>
      <c r="H929" s="364">
        <v>1430.9866620000005</v>
      </c>
    </row>
    <row r="930" spans="1:8">
      <c r="A930" s="8" t="s">
        <v>26536</v>
      </c>
      <c r="B930" s="9"/>
      <c r="C930" s="280">
        <v>6260012300</v>
      </c>
      <c r="D930" s="254" t="s">
        <v>18312</v>
      </c>
      <c r="E930" s="254"/>
      <c r="F930" s="254"/>
      <c r="G930" s="364"/>
      <c r="H930" s="364">
        <v>275.97599909999997</v>
      </c>
    </row>
    <row r="931" spans="1:8" s="249" customFormat="1">
      <c r="A931" s="8" t="s">
        <v>26537</v>
      </c>
      <c r="B931" s="9"/>
      <c r="C931" s="278"/>
      <c r="D931" s="254" t="s">
        <v>11686</v>
      </c>
      <c r="E931" s="254"/>
      <c r="F931" s="254"/>
      <c r="G931" s="364"/>
      <c r="H931" s="364">
        <v>28823.748088481349</v>
      </c>
    </row>
    <row r="932" spans="1:8" s="249" customFormat="1">
      <c r="A932" s="8" t="s">
        <v>26538</v>
      </c>
      <c r="B932" s="9"/>
      <c r="C932" s="278"/>
      <c r="D932" s="254" t="s">
        <v>11687</v>
      </c>
      <c r="E932" s="254"/>
      <c r="F932" s="254"/>
      <c r="G932" s="364"/>
      <c r="H932" s="364">
        <v>12735.104281788877</v>
      </c>
    </row>
    <row r="933" spans="1:8">
      <c r="A933" s="8" t="s">
        <v>26540</v>
      </c>
      <c r="B933" s="9"/>
      <c r="C933" s="168" t="s">
        <v>32928</v>
      </c>
      <c r="D933" s="7" t="s">
        <v>11688</v>
      </c>
      <c r="E933" s="7"/>
      <c r="F933" s="7"/>
      <c r="G933" s="364"/>
      <c r="H933" s="364">
        <v>1081.1750730741228</v>
      </c>
    </row>
    <row r="934" spans="1:8" s="249" customFormat="1">
      <c r="A934" s="8" t="s">
        <v>26542</v>
      </c>
      <c r="B934" s="9"/>
      <c r="C934" s="168"/>
      <c r="D934" s="7" t="s">
        <v>11689</v>
      </c>
      <c r="E934" s="7"/>
      <c r="F934" s="7"/>
      <c r="G934" s="364"/>
      <c r="H934" s="364">
        <v>3655.8233960778002</v>
      </c>
    </row>
    <row r="935" spans="1:8">
      <c r="A935" s="8" t="s">
        <v>26544</v>
      </c>
      <c r="B935" s="9"/>
      <c r="C935" s="280">
        <v>6290013800</v>
      </c>
      <c r="D935" s="7" t="s">
        <v>15977</v>
      </c>
      <c r="E935" s="7"/>
      <c r="F935" s="7"/>
      <c r="G935" s="364"/>
      <c r="H935" s="364">
        <v>200.33813268000003</v>
      </c>
    </row>
    <row r="936" spans="1:8">
      <c r="A936" s="8" t="s">
        <v>26545</v>
      </c>
      <c r="B936" s="9"/>
      <c r="C936" s="280">
        <v>6290013700</v>
      </c>
      <c r="D936" s="7" t="s">
        <v>15977</v>
      </c>
      <c r="E936" s="7"/>
      <c r="F936" s="7"/>
      <c r="G936" s="364"/>
      <c r="H936" s="364">
        <v>306.6399990000001</v>
      </c>
    </row>
    <row r="937" spans="1:8">
      <c r="A937" s="8" t="s">
        <v>26547</v>
      </c>
      <c r="B937" s="9"/>
      <c r="C937" s="280">
        <v>6290013600</v>
      </c>
      <c r="D937" s="7" t="s">
        <v>28708</v>
      </c>
      <c r="E937" s="7"/>
      <c r="F937" s="7"/>
      <c r="G937" s="364"/>
      <c r="H937" s="364">
        <v>85.859199720000007</v>
      </c>
    </row>
    <row r="938" spans="1:8">
      <c r="A938" s="8" t="s">
        <v>26549</v>
      </c>
      <c r="B938" s="9"/>
      <c r="C938" s="280">
        <v>6290013500</v>
      </c>
      <c r="D938" s="7" t="s">
        <v>31215</v>
      </c>
      <c r="E938" s="7"/>
      <c r="F938" s="7"/>
      <c r="G938" s="364"/>
      <c r="H938" s="364">
        <v>180.77450074380002</v>
      </c>
    </row>
    <row r="939" spans="1:8">
      <c r="A939" s="8" t="s">
        <v>26551</v>
      </c>
      <c r="B939" s="9"/>
      <c r="C939" s="280">
        <v>6290013400</v>
      </c>
      <c r="D939" s="7" t="s">
        <v>22062</v>
      </c>
      <c r="E939" s="7"/>
      <c r="F939" s="7"/>
      <c r="G939" s="364"/>
      <c r="H939" s="364">
        <v>188.07253272</v>
      </c>
    </row>
    <row r="940" spans="1:8">
      <c r="A940" s="8" t="s">
        <v>26552</v>
      </c>
      <c r="B940" s="9"/>
      <c r="C940" s="280">
        <v>6260002100</v>
      </c>
      <c r="D940" s="7" t="s">
        <v>27153</v>
      </c>
      <c r="E940" s="7"/>
      <c r="F940" s="7"/>
      <c r="G940" s="364"/>
      <c r="H940" s="364">
        <v>807.48533070000008</v>
      </c>
    </row>
    <row r="941" spans="1:8">
      <c r="A941" s="8" t="s">
        <v>26554</v>
      </c>
      <c r="B941" s="9"/>
      <c r="C941" s="280">
        <v>6290000800</v>
      </c>
      <c r="D941" s="7" t="s">
        <v>27153</v>
      </c>
      <c r="E941" s="7"/>
      <c r="F941" s="7"/>
      <c r="G941" s="364"/>
      <c r="H941" s="364">
        <v>609.19146468000008</v>
      </c>
    </row>
    <row r="942" spans="1:8">
      <c r="A942" s="8" t="s">
        <v>26556</v>
      </c>
      <c r="B942" s="9"/>
      <c r="C942" s="280">
        <v>6260002300</v>
      </c>
      <c r="D942" s="7" t="s">
        <v>27153</v>
      </c>
      <c r="E942" s="7"/>
      <c r="F942" s="7"/>
      <c r="G942" s="364"/>
      <c r="H942" s="364">
        <v>347.52533219999998</v>
      </c>
    </row>
    <row r="943" spans="1:8">
      <c r="A943" s="8" t="s">
        <v>26557</v>
      </c>
      <c r="B943" s="9"/>
      <c r="C943" s="280">
        <v>6260024800</v>
      </c>
      <c r="D943" s="7" t="s">
        <v>27153</v>
      </c>
      <c r="E943" s="7"/>
      <c r="F943" s="7"/>
      <c r="G943" s="364"/>
      <c r="H943" s="364">
        <v>930.14133030000005</v>
      </c>
    </row>
    <row r="944" spans="1:8" s="249" customFormat="1">
      <c r="A944" s="8" t="s">
        <v>26559</v>
      </c>
      <c r="B944" s="9"/>
      <c r="C944" s="168"/>
      <c r="D944" s="7" t="s">
        <v>11690</v>
      </c>
      <c r="E944" s="7"/>
      <c r="F944" s="7"/>
      <c r="G944" s="364"/>
      <c r="H944" s="364">
        <v>4051.7365201200009</v>
      </c>
    </row>
    <row r="945" spans="1:8">
      <c r="A945" s="8" t="s">
        <v>26560</v>
      </c>
      <c r="B945" s="9"/>
      <c r="C945" s="280">
        <v>6260223500</v>
      </c>
      <c r="D945" s="7" t="s">
        <v>11691</v>
      </c>
      <c r="E945" s="7"/>
      <c r="F945" s="7"/>
      <c r="G945" s="364"/>
      <c r="H945" s="364">
        <v>1537.2885283200003</v>
      </c>
    </row>
    <row r="946" spans="1:8">
      <c r="A946" s="8" t="s">
        <v>26562</v>
      </c>
      <c r="B946" s="9"/>
      <c r="C946" s="280">
        <v>6260223700</v>
      </c>
      <c r="D946" s="7" t="s">
        <v>11692</v>
      </c>
      <c r="E946" s="7"/>
      <c r="F946" s="7"/>
      <c r="G946" s="364"/>
      <c r="H946" s="364">
        <v>4014.939720240001</v>
      </c>
    </row>
    <row r="947" spans="1:8">
      <c r="A947" s="8" t="s">
        <v>26564</v>
      </c>
      <c r="B947" s="9"/>
      <c r="C947" s="280">
        <v>6260223600</v>
      </c>
      <c r="D947" s="7" t="s">
        <v>11693</v>
      </c>
      <c r="E947" s="7"/>
      <c r="F947" s="7"/>
      <c r="G947" s="364"/>
      <c r="H947" s="364">
        <v>1512.7573284</v>
      </c>
    </row>
    <row r="948" spans="1:8" s="251" customFormat="1">
      <c r="A948" s="8" t="s">
        <v>26565</v>
      </c>
      <c r="B948" s="9"/>
      <c r="C948" s="280">
        <v>6260269900</v>
      </c>
      <c r="D948" s="7" t="s">
        <v>11694</v>
      </c>
      <c r="E948" s="7"/>
      <c r="F948" s="7"/>
      <c r="G948" s="364"/>
      <c r="H948" s="364">
        <v>183.98399940000004</v>
      </c>
    </row>
    <row r="949" spans="1:8" s="249" customFormat="1">
      <c r="A949" s="8" t="s">
        <v>26567</v>
      </c>
      <c r="B949" s="9"/>
      <c r="C949" s="168"/>
      <c r="D949" s="7" t="s">
        <v>11695</v>
      </c>
      <c r="E949" s="7"/>
      <c r="F949" s="7"/>
      <c r="G949" s="364"/>
      <c r="H949" s="364">
        <v>7699.7303748900003</v>
      </c>
    </row>
    <row r="950" spans="1:8" s="249" customFormat="1">
      <c r="A950" s="8" t="s">
        <v>26569</v>
      </c>
      <c r="B950" s="9"/>
      <c r="C950" s="168"/>
      <c r="D950" s="7" t="s">
        <v>11696</v>
      </c>
      <c r="E950" s="7"/>
      <c r="F950" s="7"/>
      <c r="G950" s="364"/>
      <c r="H950" s="364">
        <v>9521.1719689500023</v>
      </c>
    </row>
    <row r="951" spans="1:8" s="249" customFormat="1">
      <c r="A951" s="8" t="s">
        <v>26571</v>
      </c>
      <c r="B951" s="9"/>
      <c r="C951" s="168"/>
      <c r="D951" s="7" t="s">
        <v>11697</v>
      </c>
      <c r="E951" s="7"/>
      <c r="F951" s="7"/>
      <c r="G951" s="364"/>
      <c r="H951" s="364">
        <v>1758.0693276000004</v>
      </c>
    </row>
    <row r="952" spans="1:8">
      <c r="A952" s="366" t="s">
        <v>11698</v>
      </c>
      <c r="B952" s="366"/>
      <c r="C952" s="366"/>
      <c r="D952" s="366"/>
      <c r="E952" s="366"/>
      <c r="F952" s="366"/>
      <c r="G952" s="366"/>
      <c r="H952" s="366"/>
    </row>
    <row r="953" spans="1:8">
      <c r="A953" s="360" t="s">
        <v>11699</v>
      </c>
      <c r="B953" s="360"/>
      <c r="C953" s="360"/>
      <c r="D953" s="360"/>
      <c r="E953" s="360"/>
      <c r="F953" s="360"/>
      <c r="G953" s="360"/>
      <c r="H953" s="360"/>
    </row>
    <row r="954" spans="1:8" s="249" customFormat="1">
      <c r="A954" s="8" t="s">
        <v>26573</v>
      </c>
      <c r="B954" s="9" t="s">
        <v>11700</v>
      </c>
      <c r="C954" s="168"/>
      <c r="D954" s="7" t="s">
        <v>11701</v>
      </c>
      <c r="E954" s="7"/>
      <c r="F954" s="7"/>
      <c r="G954" s="361"/>
      <c r="H954" s="361">
        <v>10977.7119642</v>
      </c>
    </row>
    <row r="955" spans="1:8" s="251" customFormat="1">
      <c r="A955" s="8" t="s">
        <v>26575</v>
      </c>
      <c r="B955" s="265" t="s">
        <v>11702</v>
      </c>
      <c r="C955" s="282">
        <v>6260022000</v>
      </c>
      <c r="D955" s="252" t="s">
        <v>15241</v>
      </c>
      <c r="E955" s="252"/>
      <c r="F955" s="252"/>
      <c r="G955" s="361"/>
      <c r="H955" s="361">
        <v>2044.2666600000005</v>
      </c>
    </row>
    <row r="956" spans="1:8" s="251" customFormat="1">
      <c r="A956" s="8" t="s">
        <v>26577</v>
      </c>
      <c r="B956" s="264" t="s">
        <v>11703</v>
      </c>
      <c r="C956" s="277" t="s">
        <v>26452</v>
      </c>
      <c r="D956" s="252" t="s">
        <v>11704</v>
      </c>
      <c r="E956" s="252"/>
      <c r="F956" s="252"/>
      <c r="G956" s="361"/>
      <c r="H956" s="361">
        <v>2211.8965261200005</v>
      </c>
    </row>
    <row r="957" spans="1:8" s="251" customFormat="1">
      <c r="A957" s="8" t="s">
        <v>26579</v>
      </c>
      <c r="B957" s="264" t="s">
        <v>11705</v>
      </c>
      <c r="C957" s="277" t="s">
        <v>26454</v>
      </c>
      <c r="D957" s="252" t="s">
        <v>11706</v>
      </c>
      <c r="E957" s="252"/>
      <c r="F957" s="252"/>
      <c r="G957" s="361"/>
      <c r="H957" s="361">
        <v>2211.8965261200005</v>
      </c>
    </row>
    <row r="958" spans="1:8" s="251" customFormat="1">
      <c r="A958" s="8" t="s">
        <v>26580</v>
      </c>
      <c r="B958" s="264" t="s">
        <v>11707</v>
      </c>
      <c r="C958" s="277" t="s">
        <v>26452</v>
      </c>
      <c r="D958" s="252" t="s">
        <v>11708</v>
      </c>
      <c r="E958" s="252"/>
      <c r="F958" s="252"/>
      <c r="G958" s="361"/>
      <c r="H958" s="361">
        <v>2211.8965261200005</v>
      </c>
    </row>
    <row r="959" spans="1:8" s="251" customFormat="1">
      <c r="A959" s="8" t="s">
        <v>26581</v>
      </c>
      <c r="B959" s="264" t="s">
        <v>11709</v>
      </c>
      <c r="C959" s="277" t="s">
        <v>26454</v>
      </c>
      <c r="D959" s="252" t="s">
        <v>11710</v>
      </c>
      <c r="E959" s="252"/>
      <c r="F959" s="252"/>
      <c r="G959" s="361"/>
      <c r="H959" s="361">
        <v>2211.8965261200005</v>
      </c>
    </row>
    <row r="960" spans="1:8" s="251" customFormat="1">
      <c r="A960" s="8" t="s">
        <v>26582</v>
      </c>
      <c r="B960" s="264" t="s">
        <v>11711</v>
      </c>
      <c r="C960" s="277" t="s">
        <v>26458</v>
      </c>
      <c r="D960" s="252" t="s">
        <v>11712</v>
      </c>
      <c r="E960" s="252"/>
      <c r="F960" s="252"/>
      <c r="G960" s="361"/>
      <c r="H960" s="361">
        <v>2211.8965261200005</v>
      </c>
    </row>
    <row r="961" spans="1:8" s="251" customFormat="1">
      <c r="A961" s="8" t="s">
        <v>26583</v>
      </c>
      <c r="B961" s="264" t="s">
        <v>11713</v>
      </c>
      <c r="C961" s="277" t="s">
        <v>26460</v>
      </c>
      <c r="D961" s="252" t="s">
        <v>11714</v>
      </c>
      <c r="E961" s="252"/>
      <c r="F961" s="252"/>
      <c r="G961" s="361"/>
      <c r="H961" s="361">
        <v>2211.8965261200005</v>
      </c>
    </row>
    <row r="962" spans="1:8" s="251" customFormat="1">
      <c r="A962" s="8" t="s">
        <v>26584</v>
      </c>
      <c r="B962" s="264" t="s">
        <v>11715</v>
      </c>
      <c r="C962" s="283" t="s">
        <v>26462</v>
      </c>
      <c r="D962" s="252" t="s">
        <v>11716</v>
      </c>
      <c r="E962" s="252"/>
      <c r="F962" s="252"/>
      <c r="G962" s="361"/>
      <c r="H962" s="361">
        <v>4936.9039839000006</v>
      </c>
    </row>
    <row r="963" spans="1:8">
      <c r="A963" s="8" t="s">
        <v>26585</v>
      </c>
      <c r="B963" s="9" t="s">
        <v>11717</v>
      </c>
      <c r="C963" s="168" t="s">
        <v>24888</v>
      </c>
      <c r="D963" s="7" t="s">
        <v>11718</v>
      </c>
      <c r="E963" s="7"/>
      <c r="F963" s="7"/>
      <c r="G963" s="361"/>
      <c r="H963" s="361">
        <v>6582.5386451999993</v>
      </c>
    </row>
    <row r="964" spans="1:8" s="249" customFormat="1">
      <c r="A964" s="8" t="s">
        <v>26586</v>
      </c>
      <c r="B964" s="9" t="s">
        <v>11719</v>
      </c>
      <c r="C964" s="279"/>
      <c r="D964" s="7" t="s">
        <v>11720</v>
      </c>
      <c r="E964" s="7"/>
      <c r="F964" s="7"/>
      <c r="G964" s="361"/>
      <c r="H964" s="361">
        <v>879.0346638000002</v>
      </c>
    </row>
    <row r="965" spans="1:8">
      <c r="A965" s="8" t="s">
        <v>26587</v>
      </c>
      <c r="B965" s="9" t="s">
        <v>11721</v>
      </c>
      <c r="C965" s="9">
        <v>6263378700</v>
      </c>
      <c r="D965" s="7" t="s">
        <v>11722</v>
      </c>
      <c r="E965" s="7"/>
      <c r="F965" s="7"/>
      <c r="G965" s="361"/>
      <c r="H965" s="361">
        <v>6284.0757128400019</v>
      </c>
    </row>
    <row r="966" spans="1:8">
      <c r="A966" s="8" t="s">
        <v>26588</v>
      </c>
      <c r="B966" s="9" t="s">
        <v>11723</v>
      </c>
      <c r="C966" s="9">
        <v>2400009500</v>
      </c>
      <c r="D966" s="7" t="s">
        <v>11724</v>
      </c>
      <c r="E966" s="7"/>
      <c r="F966" s="7"/>
      <c r="G966" s="361"/>
      <c r="H966" s="361">
        <v>10221.3333</v>
      </c>
    </row>
    <row r="967" spans="1:8">
      <c r="A967" s="8" t="s">
        <v>26589</v>
      </c>
      <c r="B967" s="9" t="s">
        <v>11725</v>
      </c>
      <c r="C967" s="9">
        <v>6290001200</v>
      </c>
      <c r="D967" s="7" t="s">
        <v>11726</v>
      </c>
      <c r="E967" s="7"/>
      <c r="F967" s="7"/>
      <c r="G967" s="361"/>
      <c r="H967" s="361">
        <v>8585.9199720000015</v>
      </c>
    </row>
    <row r="968" spans="1:8" s="261" customFormat="1">
      <c r="A968" s="8" t="s">
        <v>26590</v>
      </c>
      <c r="B968" s="9" t="s">
        <v>11727</v>
      </c>
      <c r="C968" s="168"/>
      <c r="D968" s="7" t="s">
        <v>11728</v>
      </c>
      <c r="E968" s="7"/>
      <c r="F968" s="7"/>
      <c r="G968" s="361"/>
      <c r="H968" s="361">
        <v>4472.8554520800008</v>
      </c>
    </row>
    <row r="969" spans="1:8" s="261" customFormat="1">
      <c r="A969" s="8" t="s">
        <v>26592</v>
      </c>
      <c r="B969" s="9" t="s">
        <v>11729</v>
      </c>
      <c r="C969" s="168"/>
      <c r="D969" s="7" t="s">
        <v>11730</v>
      </c>
      <c r="E969" s="7"/>
      <c r="F969" s="7"/>
      <c r="G969" s="361"/>
      <c r="H969" s="361">
        <v>14054.333287500003</v>
      </c>
    </row>
    <row r="970" spans="1:8" s="261" customFormat="1">
      <c r="A970" s="8" t="s">
        <v>26594</v>
      </c>
      <c r="B970" s="9" t="s">
        <v>11731</v>
      </c>
      <c r="C970" s="168"/>
      <c r="D970" s="7" t="s">
        <v>11732</v>
      </c>
      <c r="E970" s="7"/>
      <c r="F970" s="7"/>
      <c r="G970" s="361"/>
      <c r="H970" s="361">
        <v>15331.999950000003</v>
      </c>
    </row>
    <row r="971" spans="1:8" s="251" customFormat="1">
      <c r="A971" s="8" t="s">
        <v>26596</v>
      </c>
      <c r="B971" s="264" t="s">
        <v>11733</v>
      </c>
      <c r="C971" s="277" t="s">
        <v>25020</v>
      </c>
      <c r="D971" s="252" t="s">
        <v>13749</v>
      </c>
      <c r="E971" s="252"/>
      <c r="F971" s="252"/>
      <c r="G971" s="361"/>
      <c r="H971" s="361">
        <v>4906.2399840000016</v>
      </c>
    </row>
    <row r="972" spans="1:8" s="251" customFormat="1">
      <c r="A972" s="8" t="s">
        <v>26598</v>
      </c>
      <c r="B972" s="265" t="s">
        <v>13750</v>
      </c>
      <c r="C972" s="282">
        <v>6260021400</v>
      </c>
      <c r="D972" s="252" t="s">
        <v>14329</v>
      </c>
      <c r="E972" s="252"/>
      <c r="F972" s="252"/>
      <c r="G972" s="361"/>
      <c r="H972" s="361">
        <v>6654.0879783000028</v>
      </c>
    </row>
    <row r="973" spans="1:8" s="251" customFormat="1">
      <c r="A973" s="8" t="s">
        <v>26599</v>
      </c>
      <c r="B973" s="265" t="s">
        <v>13751</v>
      </c>
      <c r="C973" s="264">
        <v>6260025200</v>
      </c>
      <c r="D973" s="252" t="s">
        <v>13752</v>
      </c>
      <c r="E973" s="252"/>
      <c r="F973" s="252"/>
      <c r="G973" s="361"/>
      <c r="H973" s="361">
        <v>1072.0134365040001</v>
      </c>
    </row>
    <row r="974" spans="1:8" s="251" customFormat="1">
      <c r="A974" s="8" t="s">
        <v>26600</v>
      </c>
      <c r="B974" s="265" t="s">
        <v>13753</v>
      </c>
      <c r="C974" s="264">
        <v>6260025200</v>
      </c>
      <c r="D974" s="252" t="s">
        <v>13754</v>
      </c>
      <c r="E974" s="252"/>
      <c r="F974" s="252"/>
      <c r="G974" s="361"/>
      <c r="H974" s="361">
        <v>1072.0134365040001</v>
      </c>
    </row>
    <row r="975" spans="1:8" s="251" customFormat="1">
      <c r="A975" s="8" t="s">
        <v>26601</v>
      </c>
      <c r="B975" s="265" t="s">
        <v>13755</v>
      </c>
      <c r="C975" s="264">
        <v>6260025200</v>
      </c>
      <c r="D975" s="252" t="s">
        <v>13756</v>
      </c>
      <c r="E975" s="252"/>
      <c r="F975" s="252"/>
      <c r="G975" s="361"/>
      <c r="H975" s="361">
        <v>1072.0134365040001</v>
      </c>
    </row>
    <row r="976" spans="1:8" s="251" customFormat="1">
      <c r="A976" s="8" t="s">
        <v>26603</v>
      </c>
      <c r="B976" s="265" t="s">
        <v>13757</v>
      </c>
      <c r="C976" s="264">
        <v>6260025200</v>
      </c>
      <c r="D976" s="252" t="s">
        <v>13758</v>
      </c>
      <c r="E976" s="252"/>
      <c r="F976" s="252"/>
      <c r="G976" s="361"/>
      <c r="H976" s="361">
        <v>1072.0134365040001</v>
      </c>
    </row>
    <row r="977" spans="1:8" s="261" customFormat="1">
      <c r="A977" s="8" t="s">
        <v>26605</v>
      </c>
      <c r="B977" s="263" t="s">
        <v>13759</v>
      </c>
      <c r="C977" s="168"/>
      <c r="D977" s="7" t="s">
        <v>13760</v>
      </c>
      <c r="E977" s="7"/>
      <c r="F977" s="7"/>
      <c r="G977" s="361"/>
      <c r="H977" s="361">
        <v>6968.9050439400016</v>
      </c>
    </row>
    <row r="978" spans="1:8" s="261" customFormat="1">
      <c r="A978" s="8" t="s">
        <v>26607</v>
      </c>
      <c r="B978" s="263" t="s">
        <v>13761</v>
      </c>
      <c r="C978" s="168"/>
      <c r="D978" s="7" t="s">
        <v>13762</v>
      </c>
      <c r="E978" s="7"/>
      <c r="F978" s="7"/>
      <c r="G978" s="361"/>
      <c r="H978" s="361">
        <v>6968.9050439400016</v>
      </c>
    </row>
    <row r="979" spans="1:8" s="261" customFormat="1">
      <c r="A979" s="8" t="s">
        <v>26609</v>
      </c>
      <c r="B979" s="263" t="s">
        <v>13763</v>
      </c>
      <c r="C979" s="168"/>
      <c r="D979" s="7" t="s">
        <v>13764</v>
      </c>
      <c r="E979" s="7"/>
      <c r="F979" s="7"/>
      <c r="G979" s="361"/>
      <c r="H979" s="361">
        <v>8040.1007737800001</v>
      </c>
    </row>
    <row r="980" spans="1:8">
      <c r="A980" s="8" t="s">
        <v>26611</v>
      </c>
      <c r="B980" s="263" t="s">
        <v>13765</v>
      </c>
      <c r="C980" s="9">
        <v>6260070900</v>
      </c>
      <c r="D980" s="7" t="s">
        <v>13766</v>
      </c>
      <c r="E980" s="7"/>
      <c r="F980" s="7"/>
      <c r="G980" s="361"/>
      <c r="H980" s="361">
        <v>8397.8474392800017</v>
      </c>
    </row>
    <row r="981" spans="1:8">
      <c r="A981" s="8" t="s">
        <v>26613</v>
      </c>
      <c r="B981" s="263" t="s">
        <v>13767</v>
      </c>
      <c r="C981" s="9">
        <v>6260174500</v>
      </c>
      <c r="D981" s="7" t="s">
        <v>13768</v>
      </c>
      <c r="E981" s="7"/>
      <c r="F981" s="7"/>
      <c r="G981" s="361"/>
      <c r="H981" s="361">
        <v>3215.6314561800009</v>
      </c>
    </row>
    <row r="982" spans="1:8">
      <c r="A982" s="8" t="s">
        <v>26615</v>
      </c>
      <c r="B982" s="263" t="s">
        <v>13769</v>
      </c>
      <c r="C982" s="9">
        <v>6260174600</v>
      </c>
      <c r="D982" s="7" t="s">
        <v>13770</v>
      </c>
      <c r="E982" s="7"/>
      <c r="F982" s="7"/>
      <c r="G982" s="361"/>
      <c r="H982" s="361">
        <v>4644.5738515200001</v>
      </c>
    </row>
    <row r="983" spans="1:8" s="261" customFormat="1">
      <c r="A983" s="8" t="s">
        <v>26617</v>
      </c>
      <c r="B983" s="263" t="s">
        <v>13771</v>
      </c>
      <c r="C983" s="168"/>
      <c r="D983" s="7" t="s">
        <v>13772</v>
      </c>
      <c r="E983" s="7"/>
      <c r="F983" s="7"/>
      <c r="G983" s="361"/>
      <c r="H983" s="361">
        <v>49683.856904640008</v>
      </c>
    </row>
    <row r="984" spans="1:8">
      <c r="A984" s="8" t="s">
        <v>26618</v>
      </c>
      <c r="B984" s="263" t="s">
        <v>13773</v>
      </c>
      <c r="C984" s="280">
        <v>6260021500</v>
      </c>
      <c r="D984" s="7" t="s">
        <v>13774</v>
      </c>
      <c r="E984" s="7"/>
      <c r="F984" s="7"/>
      <c r="G984" s="361"/>
      <c r="H984" s="361">
        <v>7727.3279748000023</v>
      </c>
    </row>
    <row r="985" spans="1:8">
      <c r="A985" s="8" t="s">
        <v>26620</v>
      </c>
      <c r="B985" s="263" t="s">
        <v>13775</v>
      </c>
      <c r="C985" s="280">
        <v>6260021600</v>
      </c>
      <c r="D985" s="7" t="s">
        <v>13776</v>
      </c>
      <c r="E985" s="7"/>
      <c r="F985" s="7"/>
      <c r="G985" s="361"/>
      <c r="H985" s="361">
        <v>8749.4613048000028</v>
      </c>
    </row>
    <row r="986" spans="1:8" s="249" customFormat="1">
      <c r="A986" s="8" t="s">
        <v>26622</v>
      </c>
      <c r="B986" s="9" t="s">
        <v>13777</v>
      </c>
      <c r="C986" s="168"/>
      <c r="D986" s="7" t="s">
        <v>9783</v>
      </c>
      <c r="E986" s="7"/>
      <c r="F986" s="7"/>
      <c r="G986" s="361"/>
      <c r="H986" s="361">
        <v>735.93599760000018</v>
      </c>
    </row>
    <row r="987" spans="1:8">
      <c r="A987" s="8" t="s">
        <v>26624</v>
      </c>
      <c r="B987" s="9" t="s">
        <v>13778</v>
      </c>
      <c r="C987" s="168" t="s">
        <v>26488</v>
      </c>
      <c r="D987" s="7" t="s">
        <v>13779</v>
      </c>
      <c r="E987" s="7"/>
      <c r="F987" s="7"/>
      <c r="G987" s="361"/>
      <c r="H987" s="361">
        <v>214.15737530160007</v>
      </c>
    </row>
    <row r="988" spans="1:8">
      <c r="A988" s="8" t="s">
        <v>26626</v>
      </c>
      <c r="B988" s="9" t="s">
        <v>13780</v>
      </c>
      <c r="C988" s="279">
        <v>6260022500</v>
      </c>
      <c r="D988" s="7" t="s">
        <v>13781</v>
      </c>
      <c r="E988" s="7"/>
      <c r="F988" s="7"/>
      <c r="G988" s="361"/>
      <c r="H988" s="361">
        <v>1124.346663</v>
      </c>
    </row>
    <row r="989" spans="1:8" s="251" customFormat="1">
      <c r="A989" s="8" t="s">
        <v>26628</v>
      </c>
      <c r="B989" s="264" t="s">
        <v>13782</v>
      </c>
      <c r="C989" s="277" t="s">
        <v>25102</v>
      </c>
      <c r="D989" s="252" t="s">
        <v>13783</v>
      </c>
      <c r="E989" s="252"/>
      <c r="F989" s="252"/>
      <c r="G989" s="361"/>
      <c r="H989" s="361">
        <v>392.89783071869999</v>
      </c>
    </row>
    <row r="990" spans="1:8" s="251" customFormat="1">
      <c r="A990" s="8" t="s">
        <v>26630</v>
      </c>
      <c r="B990" s="264" t="s">
        <v>13784</v>
      </c>
      <c r="C990" s="277" t="s">
        <v>25002</v>
      </c>
      <c r="D990" s="252" t="s">
        <v>13785</v>
      </c>
      <c r="E990" s="252"/>
      <c r="F990" s="252"/>
      <c r="G990" s="361"/>
      <c r="H990" s="361">
        <v>490.13337440160001</v>
      </c>
    </row>
    <row r="991" spans="1:8">
      <c r="A991" s="8" t="s">
        <v>26631</v>
      </c>
      <c r="B991" s="263" t="s">
        <v>13786</v>
      </c>
      <c r="C991" s="280">
        <v>6270003000</v>
      </c>
      <c r="D991" s="7" t="s">
        <v>13787</v>
      </c>
      <c r="E991" s="7"/>
      <c r="F991" s="7"/>
      <c r="G991" s="361"/>
      <c r="H991" s="361">
        <v>16549.360746030001</v>
      </c>
    </row>
    <row r="992" spans="1:8">
      <c r="A992" s="8" t="s">
        <v>26632</v>
      </c>
      <c r="B992" s="9" t="s">
        <v>13788</v>
      </c>
      <c r="C992" s="125" t="s">
        <v>32918</v>
      </c>
      <c r="D992" s="7" t="s">
        <v>13789</v>
      </c>
      <c r="E992" s="7"/>
      <c r="F992" s="7"/>
      <c r="G992" s="361"/>
      <c r="H992" s="361">
        <v>8270.0807730300003</v>
      </c>
    </row>
    <row r="993" spans="1:8">
      <c r="A993" s="8" t="s">
        <v>26634</v>
      </c>
      <c r="B993" s="9" t="s">
        <v>13790</v>
      </c>
      <c r="C993" s="9">
        <v>6290002900</v>
      </c>
      <c r="D993" s="7" t="s">
        <v>13791</v>
      </c>
      <c r="E993" s="7"/>
      <c r="F993" s="7"/>
      <c r="G993" s="361"/>
      <c r="H993" s="361">
        <v>13495.226355990004</v>
      </c>
    </row>
    <row r="994" spans="1:8">
      <c r="A994" s="8" t="s">
        <v>26636</v>
      </c>
      <c r="B994" s="9" t="s">
        <v>13792</v>
      </c>
      <c r="C994" s="168" t="s">
        <v>26496</v>
      </c>
      <c r="D994" s="7" t="s">
        <v>13793</v>
      </c>
      <c r="E994" s="7"/>
      <c r="F994" s="7"/>
      <c r="G994" s="361"/>
      <c r="H994" s="361">
        <v>1177.4975961600001</v>
      </c>
    </row>
    <row r="995" spans="1:8">
      <c r="A995" s="8" t="s">
        <v>26638</v>
      </c>
      <c r="B995" s="263" t="s">
        <v>13794</v>
      </c>
      <c r="C995" s="280">
        <v>6260066400</v>
      </c>
      <c r="D995" s="7" t="s">
        <v>13795</v>
      </c>
      <c r="E995" s="7"/>
      <c r="F995" s="7"/>
      <c r="G995" s="361"/>
      <c r="H995" s="361">
        <v>249.40053252000001</v>
      </c>
    </row>
    <row r="996" spans="1:8">
      <c r="A996" s="360" t="s">
        <v>13796</v>
      </c>
      <c r="B996" s="360"/>
      <c r="C996" s="360"/>
      <c r="D996" s="362"/>
      <c r="E996" s="362"/>
      <c r="F996" s="362"/>
      <c r="G996" s="361"/>
      <c r="H996" s="361"/>
    </row>
    <row r="997" spans="1:8">
      <c r="A997" s="8" t="s">
        <v>26640</v>
      </c>
      <c r="B997" s="9" t="s">
        <v>13797</v>
      </c>
      <c r="C997" s="9">
        <v>2500014100</v>
      </c>
      <c r="D997" s="7" t="s">
        <v>13798</v>
      </c>
      <c r="E997" s="7"/>
      <c r="F997" s="7"/>
      <c r="G997" s="361"/>
      <c r="H997" s="361">
        <v>23.815706589000005</v>
      </c>
    </row>
    <row r="998" spans="1:8">
      <c r="A998" s="8" t="s">
        <v>26642</v>
      </c>
      <c r="B998" s="9" t="s">
        <v>13799</v>
      </c>
      <c r="C998" s="125" t="s">
        <v>32903</v>
      </c>
      <c r="D998" s="7" t="s">
        <v>13800</v>
      </c>
      <c r="E998" s="7"/>
      <c r="F998" s="7"/>
      <c r="G998" s="361"/>
      <c r="H998" s="361">
        <v>11.570549295600003</v>
      </c>
    </row>
    <row r="999" spans="1:8">
      <c r="A999" s="8" t="s">
        <v>26644</v>
      </c>
      <c r="B999" s="9" t="s">
        <v>13801</v>
      </c>
      <c r="C999" s="9">
        <v>2500007600</v>
      </c>
      <c r="D999" s="7" t="s">
        <v>13802</v>
      </c>
      <c r="E999" s="7"/>
      <c r="F999" s="7"/>
      <c r="G999" s="361"/>
      <c r="H999" s="361">
        <v>32.013215895600005</v>
      </c>
    </row>
    <row r="1000" spans="1:8">
      <c r="A1000" s="8" t="s">
        <v>26646</v>
      </c>
      <c r="B1000" s="9" t="s">
        <v>13803</v>
      </c>
      <c r="C1000" s="9">
        <v>2500007500</v>
      </c>
      <c r="D1000" s="7" t="s">
        <v>13804</v>
      </c>
      <c r="E1000" s="7"/>
      <c r="F1000" s="7"/>
      <c r="G1000" s="361"/>
      <c r="H1000" s="361">
        <v>19.073007937800007</v>
      </c>
    </row>
    <row r="1001" spans="1:8">
      <c r="A1001" s="8" t="s">
        <v>26648</v>
      </c>
      <c r="B1001" s="9" t="s">
        <v>13805</v>
      </c>
      <c r="C1001" s="9">
        <v>2500012400</v>
      </c>
      <c r="D1001" s="7" t="s">
        <v>13806</v>
      </c>
      <c r="E1001" s="7"/>
      <c r="F1001" s="7"/>
      <c r="G1001" s="361"/>
      <c r="H1001" s="361">
        <v>66.132026451000016</v>
      </c>
    </row>
    <row r="1002" spans="1:8" s="249" customFormat="1">
      <c r="A1002" s="8" t="s">
        <v>26650</v>
      </c>
      <c r="B1002" s="9" t="s">
        <v>13807</v>
      </c>
      <c r="C1002" s="9"/>
      <c r="D1002" s="7" t="s">
        <v>13808</v>
      </c>
      <c r="E1002" s="7"/>
      <c r="F1002" s="7"/>
      <c r="G1002" s="361"/>
      <c r="H1002" s="361">
        <v>11.918074627800001</v>
      </c>
    </row>
    <row r="1003" spans="1:8" s="249" customFormat="1">
      <c r="A1003" s="8" t="s">
        <v>26652</v>
      </c>
      <c r="B1003" s="9" t="s">
        <v>13809</v>
      </c>
      <c r="C1003" s="9"/>
      <c r="D1003" s="7" t="s">
        <v>13810</v>
      </c>
      <c r="E1003" s="7"/>
      <c r="F1003" s="7"/>
      <c r="G1003" s="361"/>
      <c r="H1003" s="361">
        <v>4.2111893196000008</v>
      </c>
    </row>
    <row r="1004" spans="1:8" s="249" customFormat="1">
      <c r="A1004" s="8" t="s">
        <v>26654</v>
      </c>
      <c r="B1004" s="9" t="s">
        <v>13811</v>
      </c>
      <c r="C1004" s="9"/>
      <c r="D1004" s="7" t="s">
        <v>13812</v>
      </c>
      <c r="E1004" s="7"/>
      <c r="F1004" s="7"/>
      <c r="G1004" s="361"/>
      <c r="H1004" s="361">
        <v>16.660773279000004</v>
      </c>
    </row>
    <row r="1005" spans="1:8">
      <c r="A1005" s="8" t="s">
        <v>26656</v>
      </c>
      <c r="B1005" s="9" t="s">
        <v>13813</v>
      </c>
      <c r="C1005" s="125" t="s">
        <v>32618</v>
      </c>
      <c r="D1005" s="7" t="s">
        <v>13814</v>
      </c>
      <c r="E1005" s="7"/>
      <c r="F1005" s="7"/>
      <c r="G1005" s="361"/>
      <c r="H1005" s="361">
        <v>67.358586447000022</v>
      </c>
    </row>
    <row r="1006" spans="1:8" ht="17.25" customHeight="1">
      <c r="A1006" s="360" t="s">
        <v>13815</v>
      </c>
      <c r="B1006" s="360"/>
      <c r="C1006" s="360"/>
      <c r="D1006" s="360"/>
      <c r="E1006" s="360"/>
      <c r="F1006" s="360"/>
      <c r="G1006" s="360"/>
      <c r="H1006" s="360"/>
    </row>
    <row r="1007" spans="1:8">
      <c r="A1007" s="8" t="s">
        <v>26657</v>
      </c>
      <c r="B1007" s="263" t="s">
        <v>13816</v>
      </c>
      <c r="C1007" s="282">
        <v>6290033000</v>
      </c>
      <c r="D1007" s="7" t="s">
        <v>13817</v>
      </c>
      <c r="E1007" s="7"/>
      <c r="F1007" s="7"/>
      <c r="G1007" s="361"/>
      <c r="H1007" s="361">
        <v>695.81242080000004</v>
      </c>
    </row>
    <row r="1008" spans="1:8">
      <c r="A1008" s="8" t="s">
        <v>26658</v>
      </c>
      <c r="B1008" s="263" t="s">
        <v>13818</v>
      </c>
      <c r="C1008" s="9">
        <v>6290033600</v>
      </c>
      <c r="D1008" s="7" t="s">
        <v>13819</v>
      </c>
      <c r="E1008" s="7"/>
      <c r="F1008" s="7"/>
      <c r="G1008" s="361"/>
      <c r="H1008" s="361">
        <v>859.28104800000006</v>
      </c>
    </row>
    <row r="1009" spans="1:8">
      <c r="A1009" s="8" t="s">
        <v>26660</v>
      </c>
      <c r="B1009" s="263" t="s">
        <v>13820</v>
      </c>
      <c r="C1009" s="9">
        <v>6290033700</v>
      </c>
      <c r="D1009" s="7" t="s">
        <v>13821</v>
      </c>
      <c r="E1009" s="7"/>
      <c r="F1009" s="7"/>
      <c r="G1009" s="361"/>
      <c r="H1009" s="361">
        <v>1050.9264000000001</v>
      </c>
    </row>
    <row r="1010" spans="1:8" s="251" customFormat="1">
      <c r="A1010" s="8" t="s">
        <v>26661</v>
      </c>
      <c r="B1010" s="265" t="s">
        <v>13822</v>
      </c>
      <c r="C1010" s="264">
        <v>6290019900</v>
      </c>
      <c r="D1010" s="252" t="s">
        <v>13823</v>
      </c>
      <c r="E1010" s="252"/>
      <c r="F1010" s="252"/>
      <c r="G1010" s="361"/>
      <c r="H1010" s="361">
        <v>5142.5442000000003</v>
      </c>
    </row>
    <row r="1011" spans="1:8">
      <c r="A1011" s="8" t="s">
        <v>26662</v>
      </c>
      <c r="B1011" s="263" t="s">
        <v>13824</v>
      </c>
      <c r="C1011" s="9">
        <v>6290033300</v>
      </c>
      <c r="D1011" s="7" t="s">
        <v>13825</v>
      </c>
      <c r="E1011" s="7"/>
      <c r="F1011" s="7"/>
      <c r="G1011" s="361"/>
      <c r="H1011" s="361">
        <v>874.75852800000018</v>
      </c>
    </row>
    <row r="1012" spans="1:8">
      <c r="A1012" s="8" t="s">
        <v>26664</v>
      </c>
      <c r="B1012" s="263" t="s">
        <v>13826</v>
      </c>
      <c r="C1012" s="9">
        <v>6290033200</v>
      </c>
      <c r="D1012" s="7" t="s">
        <v>13827</v>
      </c>
      <c r="E1012" s="7"/>
      <c r="F1012" s="7"/>
      <c r="G1012" s="361"/>
      <c r="H1012" s="361">
        <v>932.5815120000002</v>
      </c>
    </row>
    <row r="1013" spans="1:8" s="251" customFormat="1">
      <c r="A1013" s="8" t="s">
        <v>26666</v>
      </c>
      <c r="B1013" s="265" t="s">
        <v>26514</v>
      </c>
      <c r="C1013" s="264">
        <v>6290043600</v>
      </c>
      <c r="D1013" s="252" t="s">
        <v>10297</v>
      </c>
      <c r="E1013" s="252"/>
      <c r="F1013" s="252"/>
      <c r="G1013" s="361"/>
      <c r="H1013" s="361">
        <v>2609.0735040000004</v>
      </c>
    </row>
    <row r="1014" spans="1:8" s="251" customFormat="1">
      <c r="A1014" s="8" t="s">
        <v>26667</v>
      </c>
      <c r="B1014" s="265" t="s">
        <v>10298</v>
      </c>
      <c r="C1014" s="264">
        <v>6290021100</v>
      </c>
      <c r="D1014" s="252" t="s">
        <v>10299</v>
      </c>
      <c r="E1014" s="252"/>
      <c r="F1014" s="252"/>
      <c r="G1014" s="361"/>
      <c r="H1014" s="361">
        <v>21825.912671999999</v>
      </c>
    </row>
    <row r="1015" spans="1:8">
      <c r="A1015" s="8" t="s">
        <v>26669</v>
      </c>
      <c r="B1015" s="263" t="s">
        <v>10300</v>
      </c>
      <c r="C1015" s="9">
        <v>6290032900</v>
      </c>
      <c r="D1015" s="7" t="s">
        <v>10301</v>
      </c>
      <c r="E1015" s="7"/>
      <c r="F1015" s="7"/>
      <c r="G1015" s="361"/>
      <c r="H1015" s="361">
        <v>698.13239040000008</v>
      </c>
    </row>
    <row r="1016" spans="1:8">
      <c r="A1016" s="8" t="s">
        <v>26671</v>
      </c>
      <c r="B1016" s="263" t="s">
        <v>10302</v>
      </c>
      <c r="C1016" s="9">
        <v>6290033500</v>
      </c>
      <c r="D1016" s="7" t="s">
        <v>7442</v>
      </c>
      <c r="E1016" s="7"/>
      <c r="F1016" s="7"/>
      <c r="G1016" s="361"/>
      <c r="H1016" s="361">
        <v>1870.0453152</v>
      </c>
    </row>
    <row r="1017" spans="1:8">
      <c r="A1017" s="8" t="s">
        <v>26673</v>
      </c>
      <c r="B1017" s="263" t="s">
        <v>7443</v>
      </c>
      <c r="C1017" s="264"/>
      <c r="D1017" s="7" t="s">
        <v>7444</v>
      </c>
      <c r="E1017" s="7"/>
      <c r="F1017" s="7"/>
      <c r="G1017" s="361"/>
      <c r="H1017" s="361">
        <v>738.29232000000013</v>
      </c>
    </row>
    <row r="1018" spans="1:8">
      <c r="A1018" s="8" t="s">
        <v>26675</v>
      </c>
      <c r="B1018" s="263" t="s">
        <v>7445</v>
      </c>
      <c r="C1018" s="9"/>
      <c r="D1018" s="7" t="s">
        <v>7446</v>
      </c>
      <c r="E1018" s="7"/>
      <c r="F1018" s="7"/>
      <c r="G1018" s="361"/>
      <c r="H1018" s="361">
        <v>849.60900000000015</v>
      </c>
    </row>
    <row r="1019" spans="1:8">
      <c r="A1019" s="8" t="s">
        <v>26677</v>
      </c>
      <c r="B1019" s="263" t="s">
        <v>7447</v>
      </c>
      <c r="C1019" s="9"/>
      <c r="D1019" s="7" t="s">
        <v>7448</v>
      </c>
      <c r="E1019" s="7"/>
      <c r="F1019" s="7"/>
      <c r="G1019" s="361"/>
      <c r="H1019" s="361">
        <v>782.5105440000001</v>
      </c>
    </row>
    <row r="1020" spans="1:8">
      <c r="A1020" s="8" t="s">
        <v>26679</v>
      </c>
      <c r="B1020" s="263" t="s">
        <v>7449</v>
      </c>
      <c r="C1020" s="9"/>
      <c r="D1020" s="7" t="s">
        <v>861</v>
      </c>
      <c r="E1020" s="7"/>
      <c r="F1020" s="7"/>
      <c r="G1020" s="361"/>
      <c r="H1020" s="361">
        <v>752.62413600000014</v>
      </c>
    </row>
    <row r="1021" spans="1:8">
      <c r="A1021" s="8" t="s">
        <v>26681</v>
      </c>
      <c r="B1021" s="263" t="s">
        <v>862</v>
      </c>
      <c r="C1021" s="9">
        <v>6290025500</v>
      </c>
      <c r="D1021" s="7" t="s">
        <v>863</v>
      </c>
      <c r="E1021" s="7"/>
      <c r="F1021" s="7"/>
      <c r="G1021" s="361"/>
      <c r="H1021" s="361">
        <v>2261.9703600000003</v>
      </c>
    </row>
    <row r="1022" spans="1:8">
      <c r="A1022" s="8" t="s">
        <v>26683</v>
      </c>
      <c r="B1022" s="263" t="s">
        <v>864</v>
      </c>
      <c r="C1022" s="9">
        <v>6290025400</v>
      </c>
      <c r="D1022" s="7" t="s">
        <v>865</v>
      </c>
      <c r="E1022" s="7"/>
      <c r="F1022" s="7"/>
      <c r="G1022" s="361"/>
      <c r="H1022" s="361">
        <v>2261.9703600000003</v>
      </c>
    </row>
    <row r="1023" spans="1:8">
      <c r="A1023" s="8" t="s">
        <v>26684</v>
      </c>
      <c r="B1023" s="263" t="s">
        <v>866</v>
      </c>
      <c r="C1023" s="9">
        <v>6290025300</v>
      </c>
      <c r="D1023" s="7" t="s">
        <v>867</v>
      </c>
      <c r="E1023" s="7"/>
      <c r="F1023" s="7"/>
      <c r="G1023" s="361"/>
      <c r="H1023" s="361">
        <v>2261.9703600000003</v>
      </c>
    </row>
    <row r="1024" spans="1:8">
      <c r="A1024" s="8" t="s">
        <v>26685</v>
      </c>
      <c r="B1024" s="263" t="s">
        <v>868</v>
      </c>
      <c r="C1024" s="9"/>
      <c r="D1024" s="7" t="s">
        <v>869</v>
      </c>
      <c r="E1024" s="7"/>
      <c r="F1024" s="7"/>
      <c r="G1024" s="361"/>
      <c r="H1024" s="361">
        <v>1623.1525200000003</v>
      </c>
    </row>
    <row r="1025" spans="1:8">
      <c r="A1025" s="8" t="s">
        <v>26686</v>
      </c>
      <c r="B1025" s="263" t="s">
        <v>870</v>
      </c>
      <c r="C1025" s="9"/>
      <c r="D1025" s="7" t="s">
        <v>871</v>
      </c>
      <c r="E1025" s="7"/>
      <c r="F1025" s="7"/>
      <c r="G1025" s="361"/>
      <c r="H1025" s="361">
        <v>1269.5389200000002</v>
      </c>
    </row>
    <row r="1026" spans="1:8">
      <c r="A1026" s="8" t="s">
        <v>26687</v>
      </c>
      <c r="B1026" s="263" t="s">
        <v>872</v>
      </c>
      <c r="C1026" s="9">
        <v>6290031800</v>
      </c>
      <c r="D1026" s="7" t="s">
        <v>873</v>
      </c>
      <c r="E1026" s="7"/>
      <c r="F1026" s="7"/>
      <c r="G1026" s="361"/>
      <c r="H1026" s="361">
        <v>991.72641600000009</v>
      </c>
    </row>
    <row r="1027" spans="1:8" s="251" customFormat="1">
      <c r="A1027" s="8" t="s">
        <v>26689</v>
      </c>
      <c r="B1027" s="265" t="s">
        <v>874</v>
      </c>
      <c r="C1027" s="264">
        <v>6290025200</v>
      </c>
      <c r="D1027" s="252" t="s">
        <v>875</v>
      </c>
      <c r="E1027" s="252"/>
      <c r="F1027" s="252"/>
      <c r="G1027" s="361"/>
      <c r="H1027" s="361">
        <v>2795.5633680000005</v>
      </c>
    </row>
    <row r="1028" spans="1:8" s="251" customFormat="1">
      <c r="A1028" s="8" t="s">
        <v>26691</v>
      </c>
      <c r="B1028" s="264" t="s">
        <v>876</v>
      </c>
      <c r="C1028" s="264" t="s">
        <v>26530</v>
      </c>
      <c r="D1028" s="252" t="s">
        <v>877</v>
      </c>
      <c r="E1028" s="252"/>
      <c r="F1028" s="252"/>
      <c r="G1028" s="361"/>
      <c r="H1028" s="361">
        <v>2261.9703600000003</v>
      </c>
    </row>
    <row r="1029" spans="1:8">
      <c r="A1029" s="8" t="s">
        <v>26692</v>
      </c>
      <c r="B1029" s="9" t="s">
        <v>878</v>
      </c>
      <c r="C1029" s="9">
        <v>6290033100</v>
      </c>
      <c r="D1029" s="7" t="s">
        <v>879</v>
      </c>
      <c r="E1029" s="7"/>
      <c r="F1029" s="7"/>
      <c r="G1029" s="361"/>
      <c r="H1029" s="361">
        <v>1080.526392</v>
      </c>
    </row>
    <row r="1030" spans="1:8">
      <c r="A1030" s="8" t="s">
        <v>26694</v>
      </c>
      <c r="B1030" s="9" t="s">
        <v>880</v>
      </c>
      <c r="C1030" s="9">
        <v>6290033400</v>
      </c>
      <c r="D1030" s="7" t="s">
        <v>881</v>
      </c>
      <c r="E1030" s="7"/>
      <c r="F1030" s="7"/>
      <c r="G1030" s="361"/>
      <c r="H1030" s="361">
        <v>885.08052000000009</v>
      </c>
    </row>
    <row r="1031" spans="1:8">
      <c r="A1031" s="8" t="s">
        <v>26696</v>
      </c>
      <c r="B1031" s="9"/>
      <c r="C1031" s="9">
        <v>6290045900</v>
      </c>
      <c r="D1031" s="7" t="s">
        <v>26534</v>
      </c>
      <c r="E1031" s="7"/>
      <c r="F1031" s="7"/>
      <c r="G1031" s="361"/>
      <c r="H1031" s="361">
        <v>3549.4543440000007</v>
      </c>
    </row>
    <row r="1032" spans="1:8">
      <c r="A1032" s="8" t="s">
        <v>26698</v>
      </c>
      <c r="B1032" s="9"/>
      <c r="C1032" s="9">
        <v>6260441200</v>
      </c>
      <c r="D1032" s="7" t="s">
        <v>21460</v>
      </c>
      <c r="E1032" s="7"/>
      <c r="F1032" s="7"/>
      <c r="G1032" s="361"/>
      <c r="H1032" s="361">
        <v>9.605952000000002</v>
      </c>
    </row>
    <row r="1033" spans="1:8">
      <c r="A1033" s="8" t="s">
        <v>26700</v>
      </c>
      <c r="B1033" s="9"/>
      <c r="C1033" s="9">
        <v>6260441300</v>
      </c>
      <c r="D1033" s="7" t="s">
        <v>21461</v>
      </c>
      <c r="E1033" s="7"/>
      <c r="F1033" s="7"/>
      <c r="G1033" s="361"/>
      <c r="H1033" s="361">
        <v>11.522736000000002</v>
      </c>
    </row>
    <row r="1034" spans="1:8">
      <c r="A1034" s="8" t="s">
        <v>26702</v>
      </c>
      <c r="B1034" s="9"/>
      <c r="C1034" s="9">
        <v>6260441400</v>
      </c>
      <c r="D1034" s="7" t="s">
        <v>21462</v>
      </c>
      <c r="E1034" s="7"/>
      <c r="F1034" s="7"/>
      <c r="G1034" s="361"/>
      <c r="H1034" s="361">
        <v>15.378336000000001</v>
      </c>
    </row>
    <row r="1035" spans="1:8">
      <c r="A1035" s="8" t="s">
        <v>26704</v>
      </c>
      <c r="B1035" s="9"/>
      <c r="C1035" s="9">
        <v>6263395400</v>
      </c>
      <c r="D1035" s="7" t="s">
        <v>26539</v>
      </c>
      <c r="E1035" s="7"/>
      <c r="F1035" s="7"/>
      <c r="G1035" s="361"/>
      <c r="H1035" s="361">
        <v>1133.8328160000001</v>
      </c>
    </row>
    <row r="1036" spans="1:8">
      <c r="A1036" s="8" t="s">
        <v>26706</v>
      </c>
      <c r="B1036" s="9"/>
      <c r="C1036" s="9">
        <v>6263379500</v>
      </c>
      <c r="D1036" s="7" t="s">
        <v>26541</v>
      </c>
      <c r="E1036" s="7"/>
      <c r="F1036" s="7"/>
      <c r="G1036" s="361"/>
      <c r="H1036" s="361">
        <v>1243.3649040000003</v>
      </c>
    </row>
    <row r="1037" spans="1:8">
      <c r="A1037" s="8" t="s">
        <v>26707</v>
      </c>
      <c r="B1037" s="9"/>
      <c r="C1037" s="9">
        <v>6263371000</v>
      </c>
      <c r="D1037" s="7" t="s">
        <v>26543</v>
      </c>
      <c r="E1037" s="7"/>
      <c r="F1037" s="7"/>
      <c r="G1037" s="361"/>
      <c r="H1037" s="361">
        <v>4629.4740000000002</v>
      </c>
    </row>
    <row r="1038" spans="1:8">
      <c r="A1038" s="8" t="s">
        <v>26709</v>
      </c>
      <c r="B1038" s="9"/>
      <c r="C1038" s="9">
        <v>6260055600</v>
      </c>
      <c r="D1038" s="7" t="s">
        <v>26727</v>
      </c>
      <c r="E1038" s="7"/>
      <c r="F1038" s="7"/>
      <c r="G1038" s="361"/>
      <c r="H1038" s="361">
        <v>7558.2097920000006</v>
      </c>
    </row>
    <row r="1039" spans="1:8">
      <c r="A1039" s="8" t="s">
        <v>26711</v>
      </c>
      <c r="B1039" s="9"/>
      <c r="C1039" s="9">
        <v>6290031000</v>
      </c>
      <c r="D1039" s="7" t="s">
        <v>26546</v>
      </c>
      <c r="E1039" s="7"/>
      <c r="F1039" s="7"/>
      <c r="G1039" s="361"/>
      <c r="H1039" s="361">
        <v>6820.2589680000001</v>
      </c>
    </row>
    <row r="1040" spans="1:8">
      <c r="A1040" s="8" t="s">
        <v>26712</v>
      </c>
      <c r="B1040" s="9"/>
      <c r="C1040" s="9">
        <v>6290045800</v>
      </c>
      <c r="D1040" s="7" t="s">
        <v>26548</v>
      </c>
      <c r="E1040" s="7"/>
      <c r="F1040" s="7"/>
      <c r="G1040" s="361"/>
      <c r="H1040" s="361">
        <v>9512.6244480000005</v>
      </c>
    </row>
    <row r="1041" spans="1:8">
      <c r="A1041" s="8" t="s">
        <v>26714</v>
      </c>
      <c r="B1041" s="9"/>
      <c r="C1041" s="9">
        <v>6260071200</v>
      </c>
      <c r="D1041" s="7" t="s">
        <v>26550</v>
      </c>
      <c r="E1041" s="7"/>
      <c r="F1041" s="7"/>
      <c r="G1041" s="361"/>
      <c r="H1041" s="361">
        <v>14413.114079999999</v>
      </c>
    </row>
    <row r="1042" spans="1:8">
      <c r="A1042" s="8" t="s">
        <v>26716</v>
      </c>
      <c r="B1042" s="9"/>
      <c r="C1042" s="9">
        <v>6260441700</v>
      </c>
      <c r="D1042" s="7" t="s">
        <v>26732</v>
      </c>
      <c r="E1042" s="7"/>
      <c r="F1042" s="7"/>
      <c r="G1042" s="361"/>
      <c r="H1042" s="361">
        <v>74.941848000000007</v>
      </c>
    </row>
    <row r="1043" spans="1:8">
      <c r="A1043" s="8" t="s">
        <v>26717</v>
      </c>
      <c r="B1043" s="9"/>
      <c r="C1043" s="9">
        <v>6260025200</v>
      </c>
      <c r="D1043" s="7" t="s">
        <v>26553</v>
      </c>
      <c r="E1043" s="7"/>
      <c r="F1043" s="7"/>
      <c r="G1043" s="361"/>
      <c r="H1043" s="361">
        <v>1006.9945920000001</v>
      </c>
    </row>
    <row r="1044" spans="1:8">
      <c r="A1044" s="8" t="s">
        <v>26719</v>
      </c>
      <c r="B1044" s="9"/>
      <c r="C1044" s="9">
        <v>6260173700</v>
      </c>
      <c r="D1044" s="7" t="s">
        <v>26555</v>
      </c>
      <c r="E1044" s="7"/>
      <c r="F1044" s="7"/>
      <c r="G1044" s="361"/>
      <c r="H1044" s="361">
        <v>4204.774152</v>
      </c>
    </row>
    <row r="1045" spans="1:8">
      <c r="A1045" s="8" t="s">
        <v>26720</v>
      </c>
      <c r="B1045" s="9"/>
      <c r="C1045" s="9">
        <v>6260441100</v>
      </c>
      <c r="D1045" s="7" t="s">
        <v>26733</v>
      </c>
      <c r="E1045" s="7"/>
      <c r="F1045" s="7"/>
      <c r="G1045" s="361"/>
      <c r="H1045" s="361">
        <v>61.491312000000001</v>
      </c>
    </row>
    <row r="1046" spans="1:8">
      <c r="A1046" s="8" t="s">
        <v>26721</v>
      </c>
      <c r="B1046" s="9"/>
      <c r="C1046" s="9">
        <v>6263371900</v>
      </c>
      <c r="D1046" s="7" t="s">
        <v>26558</v>
      </c>
      <c r="E1046" s="7"/>
      <c r="F1046" s="7"/>
      <c r="G1046" s="361"/>
      <c r="H1046" s="361">
        <v>43375.610160000004</v>
      </c>
    </row>
    <row r="1047" spans="1:8">
      <c r="A1047" s="8" t="s">
        <v>26723</v>
      </c>
      <c r="B1047" s="9"/>
      <c r="C1047" s="9">
        <v>626017400</v>
      </c>
      <c r="D1047" s="7" t="s">
        <v>26735</v>
      </c>
      <c r="E1047" s="7"/>
      <c r="F1047" s="7"/>
      <c r="G1047" s="361"/>
      <c r="H1047" s="361">
        <v>12233.818800000001</v>
      </c>
    </row>
    <row r="1048" spans="1:8">
      <c r="A1048" s="8" t="s">
        <v>26725</v>
      </c>
      <c r="B1048" s="9"/>
      <c r="C1048" s="9">
        <v>6260239900</v>
      </c>
      <c r="D1048" s="7" t="s">
        <v>26561</v>
      </c>
      <c r="E1048" s="7"/>
      <c r="F1048" s="7"/>
      <c r="G1048" s="361"/>
      <c r="H1048" s="361">
        <v>44676.599760000005</v>
      </c>
    </row>
    <row r="1049" spans="1:8">
      <c r="A1049" s="8" t="s">
        <v>21603</v>
      </c>
      <c r="B1049" s="9"/>
      <c r="C1049" s="9">
        <v>6260241100</v>
      </c>
      <c r="D1049" s="7" t="s">
        <v>26563</v>
      </c>
      <c r="E1049" s="7"/>
      <c r="F1049" s="7"/>
      <c r="G1049" s="361"/>
      <c r="H1049" s="361">
        <v>5657.6082960000003</v>
      </c>
    </row>
    <row r="1050" spans="1:8">
      <c r="A1050" s="8" t="s">
        <v>21605</v>
      </c>
      <c r="B1050" s="9"/>
      <c r="C1050" s="9"/>
      <c r="D1050" s="7" t="s">
        <v>26737</v>
      </c>
      <c r="E1050" s="7"/>
      <c r="F1050" s="7"/>
      <c r="G1050" s="361"/>
      <c r="H1050" s="361">
        <v>4938.8803920000009</v>
      </c>
    </row>
    <row r="1051" spans="1:8">
      <c r="A1051" s="8" t="s">
        <v>21607</v>
      </c>
      <c r="B1051" s="9"/>
      <c r="C1051" s="9">
        <v>6263378700</v>
      </c>
      <c r="D1051" s="7" t="s">
        <v>26566</v>
      </c>
      <c r="E1051" s="7"/>
      <c r="F1051" s="7"/>
      <c r="G1051" s="361"/>
      <c r="H1051" s="361">
        <v>4938.8803920000009</v>
      </c>
    </row>
    <row r="1052" spans="1:8">
      <c r="A1052" s="8" t="s">
        <v>21609</v>
      </c>
      <c r="B1052" s="9"/>
      <c r="C1052" s="9">
        <v>6260021700</v>
      </c>
      <c r="D1052" s="7" t="s">
        <v>26568</v>
      </c>
      <c r="E1052" s="7"/>
      <c r="F1052" s="7"/>
      <c r="G1052" s="361"/>
      <c r="H1052" s="361">
        <v>868.62261600000011</v>
      </c>
    </row>
    <row r="1053" spans="1:8">
      <c r="A1053" s="8" t="s">
        <v>21611</v>
      </c>
      <c r="B1053" s="9"/>
      <c r="C1053" s="9">
        <v>6290024800</v>
      </c>
      <c r="D1053" s="7" t="s">
        <v>26570</v>
      </c>
      <c r="E1053" s="7"/>
      <c r="F1053" s="7"/>
      <c r="G1053" s="361"/>
      <c r="H1053" s="361">
        <v>2804.9269680000002</v>
      </c>
    </row>
    <row r="1054" spans="1:8">
      <c r="A1054" s="8" t="s">
        <v>21613</v>
      </c>
      <c r="B1054" s="9"/>
      <c r="C1054" s="9">
        <v>6290024900</v>
      </c>
      <c r="D1054" s="7" t="s">
        <v>26572</v>
      </c>
      <c r="E1054" s="7"/>
      <c r="F1054" s="7"/>
      <c r="G1054" s="361"/>
      <c r="H1054" s="361">
        <v>1787.0485680000002</v>
      </c>
    </row>
    <row r="1055" spans="1:8">
      <c r="A1055" s="8" t="s">
        <v>21614</v>
      </c>
      <c r="B1055" s="9"/>
      <c r="C1055" s="9">
        <v>6290045300</v>
      </c>
      <c r="D1055" s="7" t="s">
        <v>26574</v>
      </c>
      <c r="E1055" s="7"/>
      <c r="F1055" s="7"/>
      <c r="G1055" s="361"/>
      <c r="H1055" s="361">
        <v>30.954960000000003</v>
      </c>
    </row>
    <row r="1056" spans="1:8">
      <c r="A1056" s="8" t="s">
        <v>21617</v>
      </c>
      <c r="B1056" s="9"/>
      <c r="C1056" s="9">
        <v>6290045400</v>
      </c>
      <c r="D1056" s="7" t="s">
        <v>26576</v>
      </c>
      <c r="E1056" s="7"/>
      <c r="F1056" s="7"/>
      <c r="G1056" s="361"/>
      <c r="H1056" s="361">
        <v>30.954960000000003</v>
      </c>
    </row>
    <row r="1057" spans="1:8">
      <c r="A1057" s="8" t="s">
        <v>21619</v>
      </c>
      <c r="B1057" s="9"/>
      <c r="C1057" s="9">
        <v>6290045500</v>
      </c>
      <c r="D1057" s="7" t="s">
        <v>26578</v>
      </c>
      <c r="E1057" s="7"/>
      <c r="F1057" s="7"/>
      <c r="G1057" s="361"/>
      <c r="H1057" s="361">
        <v>30.954960000000003</v>
      </c>
    </row>
    <row r="1058" spans="1:8">
      <c r="A1058" s="8" t="s">
        <v>21621</v>
      </c>
      <c r="B1058" s="9"/>
      <c r="C1058" s="9">
        <v>6263378700</v>
      </c>
      <c r="D1058" s="7" t="s">
        <v>26566</v>
      </c>
      <c r="E1058" s="7"/>
      <c r="F1058" s="7"/>
      <c r="G1058" s="361"/>
      <c r="H1058" s="361">
        <v>4938.8803920000009</v>
      </c>
    </row>
    <row r="1059" spans="1:8">
      <c r="A1059" s="8" t="s">
        <v>21623</v>
      </c>
      <c r="B1059" s="9"/>
      <c r="C1059" s="9"/>
      <c r="D1059" s="266" t="s">
        <v>14393</v>
      </c>
      <c r="E1059" s="266"/>
      <c r="F1059" s="266"/>
      <c r="G1059" s="361"/>
      <c r="H1059" s="361">
        <v>663.70761072000016</v>
      </c>
    </row>
    <row r="1060" spans="1:8">
      <c r="A1060" s="8" t="s">
        <v>21625</v>
      </c>
      <c r="B1060" s="9"/>
      <c r="C1060" s="9">
        <v>6440006611</v>
      </c>
      <c r="D1060" s="266" t="s">
        <v>14394</v>
      </c>
      <c r="E1060" s="266"/>
      <c r="F1060" s="266"/>
      <c r="G1060" s="361"/>
      <c r="H1060" s="361">
        <v>794.86887664800008</v>
      </c>
    </row>
    <row r="1061" spans="1:8">
      <c r="A1061" s="8" t="s">
        <v>21628</v>
      </c>
      <c r="B1061" s="9"/>
      <c r="C1061" s="9"/>
      <c r="D1061" s="266" t="s">
        <v>14395</v>
      </c>
      <c r="E1061" s="266"/>
      <c r="F1061" s="266"/>
      <c r="G1061" s="361"/>
      <c r="H1061" s="361">
        <v>1058.7716647200002</v>
      </c>
    </row>
    <row r="1062" spans="1:8">
      <c r="A1062" s="8" t="s">
        <v>21631</v>
      </c>
      <c r="B1062" s="9"/>
      <c r="C1062" s="9">
        <v>6440006711</v>
      </c>
      <c r="D1062" s="266" t="s">
        <v>14396</v>
      </c>
      <c r="E1062" s="266"/>
      <c r="F1062" s="266"/>
      <c r="G1062" s="361"/>
      <c r="H1062" s="361">
        <v>1327.4152214400003</v>
      </c>
    </row>
    <row r="1063" spans="1:8">
      <c r="A1063" s="8" t="s">
        <v>21632</v>
      </c>
      <c r="B1063" s="9"/>
      <c r="C1063" s="9">
        <v>6440008811</v>
      </c>
      <c r="D1063" s="266" t="s">
        <v>14397</v>
      </c>
      <c r="E1063" s="266"/>
      <c r="F1063" s="266"/>
      <c r="G1063" s="361"/>
      <c r="H1063" s="361">
        <v>1588.1574970800002</v>
      </c>
    </row>
    <row r="1064" spans="1:8">
      <c r="A1064" s="8" t="s">
        <v>21633</v>
      </c>
      <c r="B1064" s="9"/>
      <c r="C1064" s="9"/>
      <c r="D1064" s="266" t="s">
        <v>14398</v>
      </c>
      <c r="E1064" s="266"/>
      <c r="F1064" s="266"/>
      <c r="G1064" s="361"/>
      <c r="H1064" s="361">
        <v>1722.4792754400005</v>
      </c>
    </row>
    <row r="1065" spans="1:8">
      <c r="A1065" s="8" t="s">
        <v>21635</v>
      </c>
      <c r="B1065" s="9"/>
      <c r="C1065" s="9"/>
      <c r="D1065" s="266" t="s">
        <v>14399</v>
      </c>
      <c r="E1065" s="266"/>
      <c r="F1065" s="266"/>
      <c r="G1065" s="361"/>
      <c r="H1065" s="361">
        <v>1991.1228321600001</v>
      </c>
    </row>
    <row r="1066" spans="1:8">
      <c r="A1066" s="8" t="s">
        <v>21637</v>
      </c>
      <c r="B1066" s="9"/>
      <c r="C1066" s="9">
        <v>6440004311</v>
      </c>
      <c r="D1066" s="266" t="s">
        <v>14400</v>
      </c>
      <c r="E1066" s="266"/>
      <c r="F1066" s="266"/>
      <c r="G1066" s="361"/>
      <c r="H1066" s="361">
        <v>101.136397824</v>
      </c>
    </row>
    <row r="1067" spans="1:8">
      <c r="A1067" s="8" t="s">
        <v>21639</v>
      </c>
      <c r="B1067" s="9"/>
      <c r="C1067" s="9">
        <v>6440004411</v>
      </c>
      <c r="D1067" s="266" t="s">
        <v>14401</v>
      </c>
      <c r="E1067" s="266"/>
      <c r="F1067" s="266"/>
      <c r="G1067" s="361"/>
      <c r="H1067" s="361">
        <v>107.45742268800002</v>
      </c>
    </row>
    <row r="1068" spans="1:8">
      <c r="A1068" s="8" t="s">
        <v>21641</v>
      </c>
      <c r="B1068" s="9"/>
      <c r="C1068" s="9">
        <v>6440006411</v>
      </c>
      <c r="D1068" s="266" t="s">
        <v>14402</v>
      </c>
      <c r="E1068" s="266"/>
      <c r="F1068" s="266"/>
      <c r="G1068" s="361"/>
      <c r="H1068" s="361">
        <v>115.35870376800001</v>
      </c>
    </row>
    <row r="1069" spans="1:8">
      <c r="A1069" s="8" t="s">
        <v>21642</v>
      </c>
      <c r="B1069" s="9"/>
      <c r="C1069" s="9">
        <v>6290036000</v>
      </c>
      <c r="D1069" s="7" t="s">
        <v>26591</v>
      </c>
      <c r="E1069" s="7"/>
      <c r="F1069" s="7"/>
      <c r="G1069" s="361"/>
      <c r="H1069" s="361">
        <v>99.661752000000007</v>
      </c>
    </row>
    <row r="1070" spans="1:8">
      <c r="A1070" s="8" t="s">
        <v>21644</v>
      </c>
      <c r="B1070" s="9"/>
      <c r="C1070" s="9">
        <v>6290037000</v>
      </c>
      <c r="D1070" s="7" t="s">
        <v>26593</v>
      </c>
      <c r="E1070" s="7"/>
      <c r="F1070" s="7"/>
      <c r="G1070" s="361"/>
      <c r="H1070" s="361">
        <v>25.755408000000003</v>
      </c>
    </row>
    <row r="1071" spans="1:8">
      <c r="A1071" s="8" t="s">
        <v>21647</v>
      </c>
      <c r="B1071" s="9"/>
      <c r="C1071" s="9">
        <v>6290038000</v>
      </c>
      <c r="D1071" s="7" t="s">
        <v>26595</v>
      </c>
      <c r="E1071" s="7"/>
      <c r="F1071" s="7"/>
      <c r="G1071" s="361"/>
      <c r="H1071" s="361">
        <v>185.33318400000002</v>
      </c>
    </row>
    <row r="1072" spans="1:8">
      <c r="A1072" s="8" t="s">
        <v>25283</v>
      </c>
      <c r="B1072" s="9"/>
      <c r="C1072" s="9">
        <v>6290039000</v>
      </c>
      <c r="D1072" s="7" t="s">
        <v>26597</v>
      </c>
      <c r="E1072" s="7"/>
      <c r="F1072" s="7"/>
      <c r="G1072" s="361"/>
      <c r="H1072" s="361">
        <v>332.65015200000005</v>
      </c>
    </row>
    <row r="1073" spans="1:8">
      <c r="A1073" s="8" t="s">
        <v>32379</v>
      </c>
      <c r="B1073" s="9"/>
      <c r="C1073" s="9">
        <v>6290039100</v>
      </c>
      <c r="D1073" s="7" t="s">
        <v>26597</v>
      </c>
      <c r="E1073" s="7"/>
      <c r="F1073" s="7"/>
      <c r="G1073" s="361"/>
      <c r="H1073" s="361">
        <v>332.65015200000005</v>
      </c>
    </row>
    <row r="1074" spans="1:8">
      <c r="A1074" s="8" t="s">
        <v>32381</v>
      </c>
      <c r="B1074" s="9"/>
      <c r="C1074" s="9">
        <v>6290039200</v>
      </c>
      <c r="D1074" s="7" t="s">
        <v>26597</v>
      </c>
      <c r="E1074" s="7"/>
      <c r="F1074" s="7"/>
      <c r="G1074" s="361"/>
      <c r="H1074" s="361">
        <v>332.65015200000005</v>
      </c>
    </row>
    <row r="1075" spans="1:8">
      <c r="A1075" s="8" t="s">
        <v>32382</v>
      </c>
      <c r="B1075" s="9"/>
      <c r="C1075" s="9">
        <v>6290039300</v>
      </c>
      <c r="D1075" s="7" t="s">
        <v>26597</v>
      </c>
      <c r="E1075" s="7"/>
      <c r="F1075" s="7"/>
      <c r="G1075" s="361"/>
      <c r="H1075" s="361">
        <v>332.65015200000005</v>
      </c>
    </row>
    <row r="1076" spans="1:8">
      <c r="A1076" s="8" t="s">
        <v>32383</v>
      </c>
      <c r="B1076" s="9"/>
      <c r="C1076" s="9">
        <v>6290035000</v>
      </c>
      <c r="D1076" s="7" t="s">
        <v>26602</v>
      </c>
      <c r="E1076" s="7"/>
      <c r="F1076" s="7"/>
      <c r="G1076" s="361"/>
      <c r="H1076" s="361">
        <v>128.77704000000003</v>
      </c>
    </row>
    <row r="1077" spans="1:8">
      <c r="A1077" s="8" t="s">
        <v>32384</v>
      </c>
      <c r="B1077" s="9"/>
      <c r="C1077" s="9">
        <v>6290030100</v>
      </c>
      <c r="D1077" s="7" t="s">
        <v>26604</v>
      </c>
      <c r="E1077" s="7"/>
      <c r="F1077" s="7"/>
      <c r="G1077" s="361"/>
      <c r="H1077" s="361">
        <v>128.77704000000003</v>
      </c>
    </row>
    <row r="1078" spans="1:8">
      <c r="A1078" s="8" t="s">
        <v>32386</v>
      </c>
      <c r="B1078" s="9"/>
      <c r="C1078" s="9">
        <v>6290030300</v>
      </c>
      <c r="D1078" s="7" t="s">
        <v>26606</v>
      </c>
      <c r="E1078" s="7"/>
      <c r="F1078" s="7"/>
      <c r="G1078" s="361"/>
      <c r="H1078" s="361">
        <v>185.33318400000002</v>
      </c>
    </row>
    <row r="1079" spans="1:8">
      <c r="A1079" s="8" t="s">
        <v>32388</v>
      </c>
      <c r="B1079" s="9"/>
      <c r="C1079" s="9">
        <v>6290030600</v>
      </c>
      <c r="D1079" s="7" t="s">
        <v>26608</v>
      </c>
      <c r="E1079" s="7"/>
      <c r="F1079" s="7"/>
      <c r="G1079" s="361"/>
      <c r="H1079" s="361">
        <v>25.733376000000003</v>
      </c>
    </row>
    <row r="1080" spans="1:8">
      <c r="A1080" s="8" t="s">
        <v>32390</v>
      </c>
      <c r="B1080" s="9"/>
      <c r="C1080" s="9">
        <v>6290030700</v>
      </c>
      <c r="D1080" s="7" t="s">
        <v>26610</v>
      </c>
      <c r="E1080" s="7"/>
      <c r="F1080" s="7"/>
      <c r="G1080" s="361"/>
      <c r="H1080" s="361">
        <v>330.45796800000005</v>
      </c>
    </row>
    <row r="1081" spans="1:8">
      <c r="A1081" s="8" t="s">
        <v>32391</v>
      </c>
      <c r="B1081" s="9"/>
      <c r="C1081" s="9">
        <v>6290030800</v>
      </c>
      <c r="D1081" s="7" t="s">
        <v>26612</v>
      </c>
      <c r="E1081" s="7"/>
      <c r="F1081" s="7"/>
      <c r="G1081" s="361"/>
      <c r="H1081" s="361">
        <v>280.037736</v>
      </c>
    </row>
    <row r="1082" spans="1:8">
      <c r="A1082" s="8" t="s">
        <v>32393</v>
      </c>
      <c r="B1082" s="9"/>
      <c r="C1082" s="9">
        <v>6290030900</v>
      </c>
      <c r="D1082" s="7" t="s">
        <v>26614</v>
      </c>
      <c r="E1082" s="7"/>
      <c r="F1082" s="7"/>
      <c r="G1082" s="361"/>
      <c r="H1082" s="361">
        <v>82.399680000000004</v>
      </c>
    </row>
    <row r="1083" spans="1:8">
      <c r="A1083" s="8" t="s">
        <v>32395</v>
      </c>
      <c r="B1083" s="9"/>
      <c r="C1083" s="9">
        <v>6290030400</v>
      </c>
      <c r="D1083" s="7" t="s">
        <v>26616</v>
      </c>
      <c r="E1083" s="7"/>
      <c r="F1083" s="7"/>
      <c r="G1083" s="361"/>
      <c r="H1083" s="361">
        <v>77.442480000000003</v>
      </c>
    </row>
    <row r="1084" spans="1:8">
      <c r="A1084" s="8" t="s">
        <v>32397</v>
      </c>
      <c r="B1084" s="9"/>
      <c r="C1084" s="9">
        <v>6290025900</v>
      </c>
      <c r="D1084" s="7" t="s">
        <v>22120</v>
      </c>
      <c r="E1084" s="7"/>
      <c r="F1084" s="7"/>
      <c r="G1084" s="361"/>
      <c r="H1084" s="361">
        <v>391.16714400000001</v>
      </c>
    </row>
    <row r="1085" spans="1:8">
      <c r="A1085" s="8" t="s">
        <v>32399</v>
      </c>
      <c r="B1085" s="9"/>
      <c r="C1085" s="9">
        <v>6290045000</v>
      </c>
      <c r="D1085" s="7" t="s">
        <v>26619</v>
      </c>
      <c r="E1085" s="7"/>
      <c r="F1085" s="7"/>
      <c r="G1085" s="361"/>
      <c r="H1085" s="361">
        <v>1184.1979680000002</v>
      </c>
    </row>
    <row r="1086" spans="1:8">
      <c r="A1086" s="8" t="s">
        <v>32401</v>
      </c>
      <c r="B1086" s="9"/>
      <c r="C1086" s="9">
        <v>6290045100</v>
      </c>
      <c r="D1086" s="7" t="s">
        <v>26621</v>
      </c>
      <c r="E1086" s="7"/>
      <c r="F1086" s="7"/>
      <c r="G1086" s="361"/>
      <c r="H1086" s="361">
        <v>25.755408000000003</v>
      </c>
    </row>
    <row r="1087" spans="1:8">
      <c r="A1087" s="8" t="s">
        <v>32403</v>
      </c>
      <c r="B1087" s="9"/>
      <c r="C1087" s="9">
        <v>6290030500</v>
      </c>
      <c r="D1087" s="7" t="s">
        <v>26623</v>
      </c>
      <c r="E1087" s="7"/>
      <c r="F1087" s="7"/>
      <c r="G1087" s="361"/>
      <c r="H1087" s="361">
        <v>17806.813200000001</v>
      </c>
    </row>
    <row r="1088" spans="1:8">
      <c r="A1088" s="8" t="s">
        <v>32405</v>
      </c>
      <c r="B1088" s="9"/>
      <c r="C1088" s="9">
        <v>6290065100</v>
      </c>
      <c r="D1088" s="7" t="s">
        <v>26625</v>
      </c>
      <c r="E1088" s="7"/>
      <c r="F1088" s="7"/>
      <c r="G1088" s="361"/>
      <c r="H1088" s="361">
        <v>285.31440000000003</v>
      </c>
    </row>
    <row r="1089" spans="1:8">
      <c r="A1089" s="8" t="s">
        <v>32407</v>
      </c>
      <c r="B1089" s="9"/>
      <c r="C1089" s="9">
        <v>6290065200</v>
      </c>
      <c r="D1089" s="7" t="s">
        <v>26627</v>
      </c>
      <c r="E1089" s="7"/>
      <c r="F1089" s="7"/>
      <c r="G1089" s="361"/>
      <c r="H1089" s="361">
        <v>791.67585600000007</v>
      </c>
    </row>
    <row r="1090" spans="1:8">
      <c r="A1090" s="8" t="s">
        <v>32409</v>
      </c>
      <c r="B1090" s="9"/>
      <c r="C1090" s="9">
        <v>6290046200</v>
      </c>
      <c r="D1090" s="7" t="s">
        <v>26629</v>
      </c>
      <c r="E1090" s="7"/>
      <c r="F1090" s="7"/>
      <c r="G1090" s="361"/>
      <c r="H1090" s="361">
        <v>461.88986400000005</v>
      </c>
    </row>
    <row r="1091" spans="1:8">
      <c r="A1091" s="8" t="s">
        <v>32410</v>
      </c>
      <c r="B1091" s="9"/>
      <c r="C1091" s="9">
        <v>6290030900</v>
      </c>
      <c r="D1091" s="7" t="s">
        <v>26614</v>
      </c>
      <c r="E1091" s="7"/>
      <c r="F1091" s="7"/>
      <c r="G1091" s="361"/>
      <c r="H1091" s="361">
        <v>82.399680000000004</v>
      </c>
    </row>
    <row r="1092" spans="1:8">
      <c r="A1092" s="8" t="s">
        <v>32412</v>
      </c>
      <c r="B1092" s="9"/>
      <c r="C1092" s="9">
        <v>6290045200</v>
      </c>
      <c r="D1092" s="7" t="s">
        <v>16320</v>
      </c>
      <c r="E1092" s="7"/>
      <c r="F1092" s="7"/>
      <c r="G1092" s="361"/>
      <c r="H1092" s="361">
        <v>11781.832320000001</v>
      </c>
    </row>
    <row r="1093" spans="1:8">
      <c r="A1093" s="8" t="s">
        <v>32414</v>
      </c>
      <c r="B1093" s="9"/>
      <c r="C1093" s="9">
        <v>6290042900</v>
      </c>
      <c r="D1093" s="7" t="s">
        <v>26633</v>
      </c>
      <c r="E1093" s="7"/>
      <c r="F1093" s="7"/>
      <c r="G1093" s="361"/>
      <c r="H1093" s="361">
        <v>69.356736000000012</v>
      </c>
    </row>
    <row r="1094" spans="1:8">
      <c r="A1094" s="8" t="s">
        <v>32416</v>
      </c>
      <c r="B1094" s="9"/>
      <c r="C1094" s="9">
        <v>6290043200</v>
      </c>
      <c r="D1094" s="7" t="s">
        <v>26635</v>
      </c>
      <c r="E1094" s="7"/>
      <c r="F1094" s="7"/>
      <c r="G1094" s="361"/>
      <c r="H1094" s="361">
        <v>954.91094400000009</v>
      </c>
    </row>
    <row r="1095" spans="1:8">
      <c r="A1095" s="8" t="s">
        <v>32418</v>
      </c>
      <c r="B1095" s="9"/>
      <c r="C1095" s="9">
        <v>6290043300</v>
      </c>
      <c r="D1095" s="7" t="s">
        <v>26637</v>
      </c>
      <c r="E1095" s="7"/>
      <c r="F1095" s="7"/>
      <c r="G1095" s="361"/>
      <c r="H1095" s="361">
        <v>1313.3165040000004</v>
      </c>
    </row>
    <row r="1096" spans="1:8">
      <c r="A1096" s="8" t="s">
        <v>32420</v>
      </c>
      <c r="B1096" s="9"/>
      <c r="C1096" s="9">
        <v>6290043500</v>
      </c>
      <c r="D1096" s="7" t="s">
        <v>26639</v>
      </c>
      <c r="E1096" s="7"/>
      <c r="F1096" s="7"/>
      <c r="G1096" s="361"/>
      <c r="H1096" s="361">
        <v>163.46642400000002</v>
      </c>
    </row>
    <row r="1097" spans="1:8">
      <c r="A1097" s="8" t="s">
        <v>32422</v>
      </c>
      <c r="B1097" s="9"/>
      <c r="C1097" s="9">
        <v>6290043000</v>
      </c>
      <c r="D1097" s="7" t="s">
        <v>26641</v>
      </c>
      <c r="E1097" s="7"/>
      <c r="F1097" s="7"/>
      <c r="G1097" s="361"/>
      <c r="H1097" s="361">
        <v>610.1101440000001</v>
      </c>
    </row>
    <row r="1098" spans="1:8">
      <c r="A1098" s="8" t="s">
        <v>32424</v>
      </c>
      <c r="B1098" s="9"/>
      <c r="C1098" s="9">
        <v>6290044900</v>
      </c>
      <c r="D1098" s="7" t="s">
        <v>26643</v>
      </c>
      <c r="E1098" s="7"/>
      <c r="F1098" s="7"/>
      <c r="G1098" s="361"/>
      <c r="H1098" s="361">
        <v>333.67464000000001</v>
      </c>
    </row>
    <row r="1099" spans="1:8">
      <c r="A1099" s="8" t="s">
        <v>32426</v>
      </c>
      <c r="B1099" s="9"/>
      <c r="C1099" s="9">
        <v>6290065900</v>
      </c>
      <c r="D1099" s="7" t="s">
        <v>26645</v>
      </c>
      <c r="E1099" s="7"/>
      <c r="F1099" s="7"/>
      <c r="G1099" s="361"/>
      <c r="H1099" s="361">
        <v>1502.5603680000002</v>
      </c>
    </row>
    <row r="1100" spans="1:8">
      <c r="A1100" s="8" t="s">
        <v>32428</v>
      </c>
      <c r="B1100" s="9"/>
      <c r="C1100" s="9">
        <v>6290066100</v>
      </c>
      <c r="D1100" s="7" t="s">
        <v>26647</v>
      </c>
      <c r="E1100" s="7"/>
      <c r="F1100" s="7"/>
      <c r="G1100" s="361"/>
      <c r="H1100" s="361">
        <v>4524.9762240000009</v>
      </c>
    </row>
    <row r="1101" spans="1:8">
      <c r="A1101" s="8" t="s">
        <v>32430</v>
      </c>
      <c r="B1101" s="9"/>
      <c r="C1101" s="9">
        <v>6290033800</v>
      </c>
      <c r="D1101" s="7" t="s">
        <v>26649</v>
      </c>
      <c r="E1101" s="7"/>
      <c r="F1101" s="7"/>
      <c r="G1101" s="361"/>
      <c r="H1101" s="361">
        <v>334.84233599999999</v>
      </c>
    </row>
    <row r="1102" spans="1:8">
      <c r="A1102" s="8" t="s">
        <v>32431</v>
      </c>
      <c r="B1102" s="9"/>
      <c r="C1102" s="9">
        <v>6260060100</v>
      </c>
      <c r="D1102" s="7" t="s">
        <v>26651</v>
      </c>
      <c r="E1102" s="7"/>
      <c r="F1102" s="7"/>
      <c r="G1102" s="361"/>
      <c r="H1102" s="361">
        <v>9594.6826320000018</v>
      </c>
    </row>
    <row r="1103" spans="1:8">
      <c r="A1103" s="8" t="s">
        <v>32433</v>
      </c>
      <c r="B1103" s="9"/>
      <c r="C1103" s="9">
        <v>6290023200</v>
      </c>
      <c r="D1103" s="7" t="s">
        <v>26653</v>
      </c>
      <c r="E1103" s="7"/>
      <c r="F1103" s="7"/>
      <c r="G1103" s="361"/>
      <c r="H1103" s="361">
        <v>27.033264000000003</v>
      </c>
    </row>
    <row r="1104" spans="1:8" s="249" customFormat="1">
      <c r="A1104" s="8" t="s">
        <v>32434</v>
      </c>
      <c r="B1104" s="9"/>
      <c r="C1104" s="9">
        <v>6290023300</v>
      </c>
      <c r="D1104" s="7" t="s">
        <v>26655</v>
      </c>
      <c r="E1104" s="7"/>
      <c r="F1104" s="7"/>
      <c r="G1104" s="361"/>
      <c r="H1104" s="361">
        <v>17.592552000000001</v>
      </c>
    </row>
    <row r="1105" spans="1:8">
      <c r="A1105" s="8" t="s">
        <v>32435</v>
      </c>
      <c r="B1105" s="9"/>
      <c r="C1105" s="9">
        <v>6260056100</v>
      </c>
      <c r="D1105" s="7" t="s">
        <v>31869</v>
      </c>
      <c r="E1105" s="7"/>
      <c r="F1105" s="7"/>
      <c r="G1105" s="361"/>
      <c r="H1105" s="361">
        <v>828.53539200000012</v>
      </c>
    </row>
    <row r="1106" spans="1:8">
      <c r="A1106" s="8" t="s">
        <v>32436</v>
      </c>
      <c r="B1106" s="9"/>
      <c r="C1106" s="9">
        <v>6260055900</v>
      </c>
      <c r="D1106" s="7" t="s">
        <v>31826</v>
      </c>
      <c r="E1106" s="7"/>
      <c r="F1106" s="7"/>
      <c r="G1106" s="361"/>
      <c r="H1106" s="361">
        <v>838.86840000000007</v>
      </c>
    </row>
    <row r="1107" spans="1:8">
      <c r="A1107" s="8" t="s">
        <v>32437</v>
      </c>
      <c r="B1107" s="9"/>
      <c r="C1107" s="9">
        <v>4100007400</v>
      </c>
      <c r="D1107" s="7" t="s">
        <v>26659</v>
      </c>
      <c r="E1107" s="7"/>
      <c r="F1107" s="7"/>
      <c r="G1107" s="361"/>
      <c r="H1107" s="361">
        <v>45.881639999999997</v>
      </c>
    </row>
    <row r="1108" spans="1:8">
      <c r="A1108" s="8" t="s">
        <v>32438</v>
      </c>
      <c r="B1108" s="9"/>
      <c r="C1108" s="9">
        <v>7010020400</v>
      </c>
      <c r="D1108" s="7" t="s">
        <v>21164</v>
      </c>
      <c r="E1108" s="7"/>
      <c r="F1108" s="7"/>
      <c r="G1108" s="361"/>
      <c r="H1108" s="361">
        <v>76.098528000000016</v>
      </c>
    </row>
    <row r="1109" spans="1:8" s="267" customFormat="1">
      <c r="A1109" s="8" t="s">
        <v>32440</v>
      </c>
      <c r="B1109" s="9"/>
      <c r="C1109" s="9">
        <v>4100014000</v>
      </c>
      <c r="D1109" s="7" t="s">
        <v>28509</v>
      </c>
      <c r="E1109" s="7"/>
      <c r="F1109" s="7"/>
      <c r="G1109" s="361"/>
      <c r="H1109" s="361">
        <v>92.236968000000005</v>
      </c>
    </row>
    <row r="1110" spans="1:8" s="267" customFormat="1">
      <c r="A1110" s="8" t="s">
        <v>32441</v>
      </c>
      <c r="B1110" s="9"/>
      <c r="C1110" s="9">
        <v>6270002400</v>
      </c>
      <c r="D1110" s="7" t="s">
        <v>26663</v>
      </c>
      <c r="E1110" s="7"/>
      <c r="F1110" s="7"/>
      <c r="G1110" s="361"/>
      <c r="H1110" s="361">
        <v>1670.014584</v>
      </c>
    </row>
    <row r="1111" spans="1:8">
      <c r="A1111" s="8" t="s">
        <v>32442</v>
      </c>
      <c r="B1111" s="9"/>
      <c r="C1111" s="9">
        <v>6270005300</v>
      </c>
      <c r="D1111" s="7" t="s">
        <v>26665</v>
      </c>
      <c r="E1111" s="7"/>
      <c r="F1111" s="7"/>
      <c r="G1111" s="361"/>
      <c r="H1111" s="361">
        <v>60.532920000000011</v>
      </c>
    </row>
    <row r="1112" spans="1:8">
      <c r="A1112" s="8" t="s">
        <v>32443</v>
      </c>
      <c r="B1112" s="9"/>
      <c r="C1112" s="9">
        <v>6270002600</v>
      </c>
      <c r="D1112" s="7" t="s">
        <v>21453</v>
      </c>
      <c r="E1112" s="7"/>
      <c r="F1112" s="7"/>
      <c r="G1112" s="361"/>
      <c r="H1112" s="361">
        <v>1552.3086240000002</v>
      </c>
    </row>
    <row r="1113" spans="1:8" s="251" customFormat="1">
      <c r="A1113" s="8" t="s">
        <v>32444</v>
      </c>
      <c r="B1113" s="9"/>
      <c r="C1113" s="9">
        <v>6270001300</v>
      </c>
      <c r="D1113" s="7" t="s">
        <v>26668</v>
      </c>
      <c r="E1113" s="7"/>
      <c r="F1113" s="7"/>
      <c r="G1113" s="361"/>
      <c r="H1113" s="361">
        <v>1650.3289920000002</v>
      </c>
    </row>
    <row r="1114" spans="1:8" s="267" customFormat="1">
      <c r="A1114" s="8" t="s">
        <v>32446</v>
      </c>
      <c r="B1114" s="9"/>
      <c r="C1114" s="9">
        <v>6270001400</v>
      </c>
      <c r="D1114" s="7" t="s">
        <v>26670</v>
      </c>
      <c r="E1114" s="7"/>
      <c r="F1114" s="7"/>
      <c r="G1114" s="361"/>
      <c r="H1114" s="361">
        <v>445.01335200000005</v>
      </c>
    </row>
    <row r="1115" spans="1:8" s="267" customFormat="1">
      <c r="A1115" s="8" t="s">
        <v>32448</v>
      </c>
      <c r="B1115" s="9"/>
      <c r="C1115" s="9">
        <v>6270001600</v>
      </c>
      <c r="D1115" s="7" t="s">
        <v>26672</v>
      </c>
      <c r="E1115" s="7"/>
      <c r="F1115" s="7"/>
      <c r="G1115" s="361"/>
      <c r="H1115" s="361">
        <v>693.72158400000001</v>
      </c>
    </row>
    <row r="1116" spans="1:8" s="267" customFormat="1">
      <c r="A1116" s="8" t="s">
        <v>32450</v>
      </c>
      <c r="B1116" s="9"/>
      <c r="C1116" s="9">
        <v>6260002000</v>
      </c>
      <c r="D1116" s="7" t="s">
        <v>26674</v>
      </c>
      <c r="E1116" s="7"/>
      <c r="F1116" s="7"/>
      <c r="G1116" s="361"/>
      <c r="H1116" s="361">
        <v>417.73773600000004</v>
      </c>
    </row>
    <row r="1117" spans="1:8" s="267" customFormat="1">
      <c r="A1117" s="8" t="s">
        <v>32452</v>
      </c>
      <c r="B1117" s="9"/>
      <c r="C1117" s="9">
        <v>6260002200</v>
      </c>
      <c r="D1117" s="7" t="s">
        <v>26676</v>
      </c>
      <c r="E1117" s="7"/>
      <c r="F1117" s="7"/>
      <c r="G1117" s="361"/>
      <c r="H1117" s="361">
        <v>417.72672</v>
      </c>
    </row>
    <row r="1118" spans="1:8" s="267" customFormat="1">
      <c r="A1118" s="8" t="s">
        <v>32453</v>
      </c>
      <c r="B1118" s="9"/>
      <c r="C1118" s="9">
        <v>6290000700</v>
      </c>
      <c r="D1118" s="7" t="s">
        <v>26678</v>
      </c>
      <c r="E1118" s="7"/>
      <c r="F1118" s="7"/>
      <c r="G1118" s="361"/>
      <c r="H1118" s="361">
        <v>335.64650399999999</v>
      </c>
    </row>
    <row r="1119" spans="1:8" s="267" customFormat="1">
      <c r="A1119" s="8" t="s">
        <v>32455</v>
      </c>
      <c r="B1119" s="9"/>
      <c r="C1119" s="9">
        <v>6260024700</v>
      </c>
      <c r="D1119" s="7" t="s">
        <v>26680</v>
      </c>
      <c r="E1119" s="7"/>
      <c r="F1119" s="7"/>
      <c r="G1119" s="361"/>
      <c r="H1119" s="361">
        <v>508.67481600000002</v>
      </c>
    </row>
    <row r="1120" spans="1:8" s="267" customFormat="1">
      <c r="A1120" s="8" t="s">
        <v>32456</v>
      </c>
      <c r="B1120" s="9"/>
      <c r="C1120" s="9">
        <v>6260240000</v>
      </c>
      <c r="D1120" s="7" t="s">
        <v>26682</v>
      </c>
      <c r="E1120" s="7"/>
      <c r="F1120" s="7"/>
      <c r="G1120" s="361"/>
      <c r="H1120" s="361">
        <v>111.548016</v>
      </c>
    </row>
    <row r="1121" spans="1:8" s="267" customFormat="1">
      <c r="A1121" s="8" t="s">
        <v>32457</v>
      </c>
      <c r="B1121" s="9"/>
      <c r="C1121" s="9">
        <v>6260003900</v>
      </c>
      <c r="D1121" s="7" t="s">
        <v>31880</v>
      </c>
      <c r="E1121" s="7"/>
      <c r="F1121" s="7"/>
      <c r="G1121" s="361"/>
      <c r="H1121" s="361">
        <v>3456.3250800000005</v>
      </c>
    </row>
    <row r="1122" spans="1:8" s="267" customFormat="1">
      <c r="A1122" s="8" t="s">
        <v>32458</v>
      </c>
      <c r="B1122" s="9"/>
      <c r="C1122" s="9">
        <v>6290007400</v>
      </c>
      <c r="D1122" s="7" t="s">
        <v>13862</v>
      </c>
      <c r="E1122" s="7"/>
      <c r="F1122" s="7"/>
      <c r="G1122" s="361"/>
      <c r="H1122" s="361">
        <v>13893.81984</v>
      </c>
    </row>
    <row r="1123" spans="1:8" s="267" customFormat="1">
      <c r="A1123" s="8" t="s">
        <v>32459</v>
      </c>
      <c r="B1123" s="9"/>
      <c r="C1123" s="9">
        <v>6260036600</v>
      </c>
      <c r="D1123" s="7" t="s">
        <v>31835</v>
      </c>
      <c r="E1123" s="7"/>
      <c r="F1123" s="7"/>
      <c r="G1123" s="361"/>
      <c r="H1123" s="361">
        <v>13.351392000000001</v>
      </c>
    </row>
    <row r="1124" spans="1:8" s="267" customFormat="1">
      <c r="A1124" s="8" t="s">
        <v>32461</v>
      </c>
      <c r="B1124" s="9"/>
      <c r="C1124" s="9">
        <v>6260241600</v>
      </c>
      <c r="D1124" s="7" t="s">
        <v>30438</v>
      </c>
      <c r="E1124" s="7"/>
      <c r="F1124" s="7"/>
      <c r="G1124" s="361"/>
      <c r="H1124" s="361">
        <v>12.326904000000001</v>
      </c>
    </row>
    <row r="1125" spans="1:8" s="267" customFormat="1">
      <c r="A1125" s="8" t="s">
        <v>32462</v>
      </c>
      <c r="B1125" s="9"/>
      <c r="C1125" s="9">
        <v>6222004400</v>
      </c>
      <c r="D1125" s="7" t="s">
        <v>26688</v>
      </c>
      <c r="E1125" s="7"/>
      <c r="F1125" s="7"/>
      <c r="G1125" s="361"/>
      <c r="H1125" s="361">
        <v>18.793296000000002</v>
      </c>
    </row>
    <row r="1126" spans="1:8" s="267" customFormat="1">
      <c r="A1126" s="8" t="s">
        <v>32464</v>
      </c>
      <c r="B1126" s="9"/>
      <c r="C1126" s="9">
        <v>6260066500</v>
      </c>
      <c r="D1126" s="7" t="s">
        <v>26690</v>
      </c>
      <c r="E1126" s="7"/>
      <c r="F1126" s="7"/>
      <c r="G1126" s="361"/>
      <c r="H1126" s="361">
        <v>152.19705600000003</v>
      </c>
    </row>
    <row r="1127" spans="1:8" s="267" customFormat="1">
      <c r="A1127" s="8" t="s">
        <v>29873</v>
      </c>
      <c r="B1127" s="9"/>
      <c r="C1127" s="9">
        <v>6260036500</v>
      </c>
      <c r="D1127" s="7" t="s">
        <v>31834</v>
      </c>
      <c r="E1127" s="7"/>
      <c r="F1127" s="7"/>
      <c r="G1127" s="361"/>
      <c r="H1127" s="361">
        <v>5.948640000000001</v>
      </c>
    </row>
    <row r="1128" spans="1:8" s="267" customFormat="1">
      <c r="A1128" s="8" t="s">
        <v>29875</v>
      </c>
      <c r="B1128" s="9"/>
      <c r="C1128" s="9">
        <v>6290015000</v>
      </c>
      <c r="D1128" s="268" t="s">
        <v>26693</v>
      </c>
      <c r="E1128" s="268"/>
      <c r="F1128" s="268"/>
      <c r="G1128" s="361"/>
      <c r="H1128" s="361">
        <v>30.745656</v>
      </c>
    </row>
    <row r="1129" spans="1:8" s="267" customFormat="1">
      <c r="A1129" s="8" t="s">
        <v>29877</v>
      </c>
      <c r="B1129" s="9"/>
      <c r="C1129" s="9">
        <v>6290015100</v>
      </c>
      <c r="D1129" s="268" t="s">
        <v>26695</v>
      </c>
      <c r="E1129" s="268"/>
      <c r="F1129" s="268"/>
      <c r="G1129" s="361"/>
      <c r="H1129" s="361">
        <v>17.295120000000001</v>
      </c>
    </row>
    <row r="1130" spans="1:8" s="267" customFormat="1">
      <c r="A1130" s="8" t="s">
        <v>29879</v>
      </c>
      <c r="B1130" s="9"/>
      <c r="C1130" s="9">
        <v>6290015200</v>
      </c>
      <c r="D1130" s="268" t="s">
        <v>26697</v>
      </c>
      <c r="E1130" s="268"/>
      <c r="F1130" s="268"/>
      <c r="G1130" s="361"/>
      <c r="H1130" s="361">
        <v>17.295120000000001</v>
      </c>
    </row>
    <row r="1131" spans="1:8" s="267" customFormat="1">
      <c r="A1131" s="8" t="s">
        <v>29880</v>
      </c>
      <c r="B1131" s="9"/>
      <c r="C1131" s="9">
        <v>6290015300</v>
      </c>
      <c r="D1131" s="268" t="s">
        <v>26699</v>
      </c>
      <c r="E1131" s="268"/>
      <c r="F1131" s="268"/>
      <c r="G1131" s="361"/>
      <c r="H1131" s="361">
        <v>17.295120000000001</v>
      </c>
    </row>
    <row r="1132" spans="1:8" s="267" customFormat="1">
      <c r="A1132" s="8" t="s">
        <v>29882</v>
      </c>
      <c r="B1132" s="9"/>
      <c r="C1132" s="9">
        <v>6290027300</v>
      </c>
      <c r="D1132" s="268" t="s">
        <v>26701</v>
      </c>
      <c r="E1132" s="268"/>
      <c r="F1132" s="268"/>
      <c r="G1132" s="361"/>
      <c r="H1132" s="361">
        <v>8.2620000000000005</v>
      </c>
    </row>
    <row r="1133" spans="1:8" s="267" customFormat="1">
      <c r="A1133" s="8" t="s">
        <v>29884</v>
      </c>
      <c r="B1133" s="9"/>
      <c r="C1133" s="9">
        <v>6290033900</v>
      </c>
      <c r="D1133" s="268" t="s">
        <v>26703</v>
      </c>
      <c r="E1133" s="268"/>
      <c r="F1133" s="268"/>
      <c r="G1133" s="361"/>
      <c r="H1133" s="361">
        <v>76.869648000000012</v>
      </c>
    </row>
    <row r="1134" spans="1:8" s="267" customFormat="1">
      <c r="A1134" s="8" t="s">
        <v>29885</v>
      </c>
      <c r="B1134" s="9"/>
      <c r="C1134" s="9">
        <v>6290015800</v>
      </c>
      <c r="D1134" s="7" t="s">
        <v>26705</v>
      </c>
      <c r="E1134" s="7"/>
      <c r="F1134" s="7"/>
      <c r="G1134" s="361"/>
      <c r="H1134" s="361">
        <v>6.3342000000000009</v>
      </c>
    </row>
    <row r="1135" spans="1:8" s="267" customFormat="1">
      <c r="A1135" s="8" t="s">
        <v>29886</v>
      </c>
      <c r="B1135" s="9"/>
      <c r="C1135" s="9">
        <v>6290016600</v>
      </c>
      <c r="D1135" s="7" t="s">
        <v>31882</v>
      </c>
      <c r="E1135" s="7"/>
      <c r="F1135" s="7"/>
      <c r="G1135" s="361"/>
      <c r="H1135" s="361">
        <v>3.8445840000000002</v>
      </c>
    </row>
    <row r="1136" spans="1:8" s="267" customFormat="1">
      <c r="A1136" s="8" t="s">
        <v>29887</v>
      </c>
      <c r="B1136" s="9"/>
      <c r="C1136" s="9">
        <v>6260027500</v>
      </c>
      <c r="D1136" s="7" t="s">
        <v>26708</v>
      </c>
      <c r="E1136" s="7"/>
      <c r="F1136" s="7"/>
      <c r="G1136" s="361"/>
      <c r="H1136" s="361">
        <v>5.7613680000000009</v>
      </c>
    </row>
    <row r="1137" spans="1:8" s="267" customFormat="1">
      <c r="A1137" s="8" t="s">
        <v>29888</v>
      </c>
      <c r="B1137" s="9"/>
      <c r="C1137" s="9">
        <v>6260080800</v>
      </c>
      <c r="D1137" s="7" t="s">
        <v>26710</v>
      </c>
      <c r="E1137" s="7"/>
      <c r="F1137" s="7"/>
      <c r="G1137" s="361"/>
      <c r="H1137" s="361">
        <v>7.6781520000000008</v>
      </c>
    </row>
    <row r="1138" spans="1:8" s="267" customFormat="1">
      <c r="A1138" s="8" t="s">
        <v>29890</v>
      </c>
      <c r="B1138" s="9"/>
      <c r="C1138" s="9">
        <v>6000055600</v>
      </c>
      <c r="D1138" s="7" t="s">
        <v>21458</v>
      </c>
      <c r="E1138" s="7"/>
      <c r="F1138" s="7"/>
      <c r="G1138" s="361"/>
      <c r="H1138" s="361">
        <v>80.71423200000001</v>
      </c>
    </row>
    <row r="1139" spans="1:8" s="267" customFormat="1">
      <c r="A1139" s="8" t="s">
        <v>29893</v>
      </c>
      <c r="B1139" s="9"/>
      <c r="C1139" s="9">
        <v>6000097200</v>
      </c>
      <c r="D1139" s="7" t="s">
        <v>26713</v>
      </c>
      <c r="E1139" s="7"/>
      <c r="F1139" s="7"/>
      <c r="G1139" s="361"/>
      <c r="H1139" s="361">
        <v>1411.3258560000002</v>
      </c>
    </row>
    <row r="1140" spans="1:8" s="267" customFormat="1">
      <c r="A1140" s="8" t="s">
        <v>29895</v>
      </c>
      <c r="B1140" s="9"/>
      <c r="C1140" s="9">
        <v>4900000300</v>
      </c>
      <c r="D1140" s="7" t="s">
        <v>26715</v>
      </c>
      <c r="E1140" s="7"/>
      <c r="F1140" s="7"/>
      <c r="G1140" s="361"/>
      <c r="H1140" s="361">
        <v>14.254704000000002</v>
      </c>
    </row>
    <row r="1141" spans="1:8" s="267" customFormat="1">
      <c r="A1141" s="8" t="s">
        <v>29896</v>
      </c>
      <c r="B1141" s="9"/>
      <c r="C1141" s="9">
        <v>6260055601</v>
      </c>
      <c r="D1141" s="266" t="s">
        <v>19439</v>
      </c>
      <c r="E1141" s="266"/>
      <c r="F1141" s="266"/>
      <c r="G1141" s="361"/>
      <c r="H1141" s="361">
        <v>48.073824000000002</v>
      </c>
    </row>
    <row r="1142" spans="1:8" s="267" customFormat="1">
      <c r="A1142" s="8" t="s">
        <v>29897</v>
      </c>
      <c r="B1142" s="9"/>
      <c r="C1142" s="9">
        <v>4900003100</v>
      </c>
      <c r="D1142" s="7" t="s">
        <v>26718</v>
      </c>
      <c r="E1142" s="7"/>
      <c r="F1142" s="7"/>
      <c r="G1142" s="361"/>
      <c r="H1142" s="361">
        <v>25.204608</v>
      </c>
    </row>
    <row r="1143" spans="1:8" s="267" customFormat="1">
      <c r="A1143" s="8" t="s">
        <v>29898</v>
      </c>
      <c r="B1143" s="9"/>
      <c r="C1143" s="9">
        <v>600002000</v>
      </c>
      <c r="D1143" s="7" t="s">
        <v>30432</v>
      </c>
      <c r="E1143" s="7"/>
      <c r="F1143" s="7"/>
      <c r="G1143" s="361"/>
      <c r="H1143" s="361">
        <v>3.0294000000000003</v>
      </c>
    </row>
    <row r="1144" spans="1:8" s="267" customFormat="1">
      <c r="A1144" s="8" t="s">
        <v>29899</v>
      </c>
      <c r="B1144" s="9"/>
      <c r="C1144" s="9">
        <v>600002100</v>
      </c>
      <c r="D1144" s="7" t="s">
        <v>30431</v>
      </c>
      <c r="E1144" s="7"/>
      <c r="F1144" s="7"/>
      <c r="G1144" s="361"/>
      <c r="H1144" s="361">
        <v>3.6022320000000003</v>
      </c>
    </row>
    <row r="1145" spans="1:8" s="267" customFormat="1">
      <c r="A1145" s="8" t="s">
        <v>29900</v>
      </c>
      <c r="B1145" s="9"/>
      <c r="C1145" s="9">
        <v>6210033600</v>
      </c>
      <c r="D1145" s="7" t="s">
        <v>26722</v>
      </c>
      <c r="E1145" s="7"/>
      <c r="F1145" s="7"/>
      <c r="G1145" s="361"/>
      <c r="H1145" s="361">
        <v>67.252680000000012</v>
      </c>
    </row>
    <row r="1146" spans="1:8" s="267" customFormat="1">
      <c r="A1146" s="8" t="s">
        <v>29902</v>
      </c>
      <c r="B1146" s="9"/>
      <c r="C1146" s="9">
        <v>6210033300</v>
      </c>
      <c r="D1146" s="7" t="s">
        <v>26724</v>
      </c>
      <c r="E1146" s="7"/>
      <c r="F1146" s="7"/>
      <c r="G1146" s="361"/>
      <c r="H1146" s="361">
        <v>134.51637600000001</v>
      </c>
    </row>
    <row r="1147" spans="1:8" s="267" customFormat="1">
      <c r="A1147" s="8" t="s">
        <v>29903</v>
      </c>
      <c r="B1147" s="9"/>
      <c r="C1147" s="9">
        <v>6222004600</v>
      </c>
      <c r="D1147" s="7" t="s">
        <v>21602</v>
      </c>
      <c r="E1147" s="7"/>
      <c r="F1147" s="7"/>
      <c r="G1147" s="361"/>
      <c r="H1147" s="361">
        <v>2.64384</v>
      </c>
    </row>
    <row r="1148" spans="1:8" s="267" customFormat="1">
      <c r="A1148" s="8" t="s">
        <v>29906</v>
      </c>
      <c r="B1148" s="9"/>
      <c r="C1148" s="9">
        <v>6423014900</v>
      </c>
      <c r="D1148" s="7" t="s">
        <v>21604</v>
      </c>
      <c r="E1148" s="7"/>
      <c r="F1148" s="7"/>
      <c r="G1148" s="361"/>
      <c r="H1148" s="361">
        <v>211.38602400000002</v>
      </c>
    </row>
    <row r="1149" spans="1:8" s="267" customFormat="1">
      <c r="A1149" s="8" t="s">
        <v>29908</v>
      </c>
      <c r="B1149" s="9"/>
      <c r="C1149" s="9">
        <v>6290012000</v>
      </c>
      <c r="D1149" s="7" t="s">
        <v>21606</v>
      </c>
      <c r="E1149" s="7"/>
      <c r="F1149" s="7"/>
      <c r="G1149" s="361"/>
      <c r="H1149" s="361">
        <v>179.91331200000002</v>
      </c>
    </row>
    <row r="1150" spans="1:8" s="267" customFormat="1">
      <c r="A1150" s="8" t="s">
        <v>29910</v>
      </c>
      <c r="B1150" s="9"/>
      <c r="C1150" s="9">
        <v>6210033400</v>
      </c>
      <c r="D1150" s="7" t="s">
        <v>21608</v>
      </c>
      <c r="E1150" s="7"/>
      <c r="F1150" s="7"/>
      <c r="G1150" s="361"/>
      <c r="H1150" s="361">
        <v>76.869648000000012</v>
      </c>
    </row>
    <row r="1151" spans="1:8" s="267" customFormat="1">
      <c r="A1151" s="8" t="s">
        <v>29912</v>
      </c>
      <c r="B1151" s="9"/>
      <c r="C1151" s="9">
        <v>6210033500</v>
      </c>
      <c r="D1151" s="7" t="s">
        <v>21610</v>
      </c>
      <c r="E1151" s="7"/>
      <c r="F1151" s="7"/>
      <c r="G1151" s="361"/>
      <c r="H1151" s="361">
        <v>38.434824000000006</v>
      </c>
    </row>
    <row r="1152" spans="1:8" s="267" customFormat="1">
      <c r="A1152" s="8" t="s">
        <v>29914</v>
      </c>
      <c r="B1152" s="9"/>
      <c r="C1152" s="9">
        <v>6260035900</v>
      </c>
      <c r="D1152" s="7" t="s">
        <v>21612</v>
      </c>
      <c r="E1152" s="7"/>
      <c r="F1152" s="7"/>
      <c r="G1152" s="361"/>
      <c r="H1152" s="361">
        <v>24.973272000000005</v>
      </c>
    </row>
    <row r="1153" spans="1:8" s="267" customFormat="1">
      <c r="A1153" s="8" t="s">
        <v>29916</v>
      </c>
      <c r="B1153" s="9"/>
      <c r="C1153" s="168" t="s">
        <v>32609</v>
      </c>
      <c r="D1153" s="7" t="s">
        <v>30430</v>
      </c>
      <c r="E1153" s="7"/>
      <c r="F1153" s="7"/>
      <c r="G1153" s="361"/>
      <c r="H1153" s="361">
        <v>9.605952000000002</v>
      </c>
    </row>
    <row r="1154" spans="1:8" s="267" customFormat="1">
      <c r="A1154" s="8" t="s">
        <v>29918</v>
      </c>
      <c r="B1154" s="9"/>
      <c r="C1154" s="168" t="s">
        <v>21615</v>
      </c>
      <c r="D1154" s="7" t="s">
        <v>21616</v>
      </c>
      <c r="E1154" s="7"/>
      <c r="F1154" s="7"/>
      <c r="G1154" s="361"/>
      <c r="H1154" s="361">
        <v>3.1285440000000002</v>
      </c>
    </row>
    <row r="1155" spans="1:8" s="267" customFormat="1">
      <c r="A1155" s="8" t="s">
        <v>29920</v>
      </c>
      <c r="B1155" s="9"/>
      <c r="C1155" s="9">
        <v>6290029800</v>
      </c>
      <c r="D1155" s="7" t="s">
        <v>21618</v>
      </c>
      <c r="E1155" s="7"/>
      <c r="F1155" s="7"/>
      <c r="G1155" s="361"/>
      <c r="H1155" s="361">
        <v>285.31440000000003</v>
      </c>
    </row>
    <row r="1156" spans="1:8" s="267" customFormat="1">
      <c r="A1156" s="8" t="s">
        <v>29922</v>
      </c>
      <c r="B1156" s="9"/>
      <c r="C1156" s="9">
        <v>6290001400</v>
      </c>
      <c r="D1156" s="7" t="s">
        <v>21620</v>
      </c>
      <c r="E1156" s="7"/>
      <c r="F1156" s="7"/>
      <c r="G1156" s="361"/>
      <c r="H1156" s="361">
        <v>958.94280000000003</v>
      </c>
    </row>
    <row r="1157" spans="1:8" s="267" customFormat="1">
      <c r="A1157" s="8" t="s">
        <v>29923</v>
      </c>
      <c r="B1157" s="9"/>
      <c r="C1157" s="9">
        <v>6290044400</v>
      </c>
      <c r="D1157" s="7" t="s">
        <v>21622</v>
      </c>
      <c r="E1157" s="7"/>
      <c r="F1157" s="7"/>
      <c r="G1157" s="361"/>
      <c r="H1157" s="361">
        <v>11.522736000000002</v>
      </c>
    </row>
    <row r="1158" spans="1:8" s="267" customFormat="1">
      <c r="A1158" s="8" t="s">
        <v>29925</v>
      </c>
      <c r="B1158" s="9"/>
      <c r="C1158" s="9">
        <v>6290044500</v>
      </c>
      <c r="D1158" s="7" t="s">
        <v>21624</v>
      </c>
      <c r="E1158" s="7"/>
      <c r="F1158" s="7"/>
      <c r="G1158" s="361"/>
      <c r="H1158" s="361">
        <v>15.367319999999999</v>
      </c>
    </row>
    <row r="1159" spans="1:8" s="267" customFormat="1">
      <c r="A1159" s="8" t="s">
        <v>29927</v>
      </c>
      <c r="B1159" s="9"/>
      <c r="C1159" s="9">
        <v>6280000600</v>
      </c>
      <c r="D1159" s="7" t="s">
        <v>21626</v>
      </c>
      <c r="E1159" s="7"/>
      <c r="F1159" s="7"/>
      <c r="G1159" s="361"/>
      <c r="H1159" s="361">
        <v>30713.268960000001</v>
      </c>
    </row>
  </sheetData>
  <protectedRanges>
    <protectedRange sqref="G6:G1159" name="Rozstęp1"/>
  </protectedRanges>
  <mergeCells count="6">
    <mergeCell ref="H127:H130"/>
    <mergeCell ref="A1:G1"/>
    <mergeCell ref="A648:A655"/>
    <mergeCell ref="G127:G130"/>
    <mergeCell ref="A2:G2"/>
    <mergeCell ref="A4:G4"/>
  </mergeCells>
  <phoneticPr fontId="11" type="noConversion"/>
  <pageMargins left="0.78740157480314965" right="0.78740157480314965" top="0.78740157480314965" bottom="0.78740157480314965" header="0.51181102362204722" footer="0.51181102362204722"/>
  <pageSetup paperSize="9" scale="75"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85"/>
  <sheetViews>
    <sheetView view="pageBreakPreview" zoomScaleNormal="100" zoomScaleSheetLayoutView="100" workbookViewId="0">
      <selection activeCell="G3" sqref="G1:I1048576"/>
    </sheetView>
  </sheetViews>
  <sheetFormatPr defaultColWidth="9.109375" defaultRowHeight="13.2"/>
  <cols>
    <col min="1" max="1" width="8" style="274" customWidth="1"/>
    <col min="2" max="2" width="24.44140625" style="284" customWidth="1"/>
    <col min="3" max="3" width="22" style="284" bestFit="1" customWidth="1"/>
    <col min="4" max="4" width="48.6640625" style="248" customWidth="1"/>
    <col min="5" max="5" width="13.33203125" style="248" hidden="1" customWidth="1"/>
    <col min="6" max="6" width="24.88671875" style="248" hidden="1" customWidth="1"/>
    <col min="7" max="7" width="14.33203125" style="275" customWidth="1"/>
    <col min="8" max="8" width="19" style="275" customWidth="1"/>
    <col min="9" max="16384" width="9.109375" style="248"/>
  </cols>
  <sheetData>
    <row r="1" spans="1:8">
      <c r="A1" s="763" t="s">
        <v>33356</v>
      </c>
      <c r="B1" s="764"/>
      <c r="C1" s="764"/>
      <c r="D1" s="764"/>
      <c r="E1" s="764"/>
      <c r="F1" s="764"/>
      <c r="G1" s="764"/>
    </row>
    <row r="2" spans="1:8" ht="45.75" customHeight="1">
      <c r="A2" s="766" t="s">
        <v>21627</v>
      </c>
      <c r="B2" s="766"/>
      <c r="C2" s="766"/>
      <c r="D2" s="766"/>
      <c r="E2" s="766"/>
      <c r="F2" s="766"/>
      <c r="G2" s="766"/>
      <c r="H2" s="248"/>
    </row>
    <row r="3" spans="1:8" ht="39.6">
      <c r="A3" s="276" t="s">
        <v>22815</v>
      </c>
      <c r="B3" s="276" t="s">
        <v>23106</v>
      </c>
      <c r="C3" s="276" t="s">
        <v>21500</v>
      </c>
      <c r="D3" s="276" t="s">
        <v>4262</v>
      </c>
      <c r="E3" s="276"/>
      <c r="F3" s="276"/>
      <c r="G3" s="359" t="s">
        <v>4263</v>
      </c>
      <c r="H3" s="359" t="s">
        <v>33340</v>
      </c>
    </row>
    <row r="4" spans="1:8">
      <c r="A4" s="12" t="s">
        <v>29929</v>
      </c>
      <c r="B4" s="14" t="s">
        <v>882</v>
      </c>
      <c r="C4" s="116" t="s">
        <v>21629</v>
      </c>
      <c r="D4" s="269" t="s">
        <v>883</v>
      </c>
      <c r="E4" s="269">
        <v>1</v>
      </c>
      <c r="F4" s="247" t="s">
        <v>21630</v>
      </c>
      <c r="G4" s="375"/>
      <c r="H4" s="375">
        <v>18379.645199999999</v>
      </c>
    </row>
    <row r="5" spans="1:8" s="249" customFormat="1">
      <c r="A5" s="12" t="s">
        <v>29931</v>
      </c>
      <c r="B5" s="14" t="s">
        <v>884</v>
      </c>
      <c r="C5" s="116"/>
      <c r="D5" s="269" t="s">
        <v>885</v>
      </c>
      <c r="E5" s="269">
        <v>1</v>
      </c>
      <c r="F5" s="269"/>
      <c r="G5" s="375"/>
      <c r="H5" s="375">
        <v>59640.073200000006</v>
      </c>
    </row>
    <row r="6" spans="1:8">
      <c r="A6" s="12" t="s">
        <v>29933</v>
      </c>
      <c r="B6" s="14" t="s">
        <v>886</v>
      </c>
      <c r="C6" s="116" t="s">
        <v>32910</v>
      </c>
      <c r="D6" s="269" t="s">
        <v>887</v>
      </c>
      <c r="E6" s="269">
        <v>1</v>
      </c>
      <c r="F6" s="269"/>
      <c r="G6" s="375"/>
      <c r="H6" s="375">
        <v>16691.7186</v>
      </c>
    </row>
    <row r="7" spans="1:8" s="249" customFormat="1">
      <c r="A7" s="12" t="s">
        <v>29935</v>
      </c>
      <c r="B7" s="14" t="s">
        <v>888</v>
      </c>
      <c r="C7" s="116" t="s">
        <v>25020</v>
      </c>
      <c r="D7" s="269" t="s">
        <v>15178</v>
      </c>
      <c r="E7" s="269">
        <v>2</v>
      </c>
      <c r="F7" s="247" t="s">
        <v>21634</v>
      </c>
      <c r="G7" s="375"/>
      <c r="H7" s="375">
        <v>5326.346160000001</v>
      </c>
    </row>
    <row r="8" spans="1:8" s="249" customFormat="1">
      <c r="A8" s="12" t="s">
        <v>29937</v>
      </c>
      <c r="B8" s="14" t="s">
        <v>889</v>
      </c>
      <c r="C8" s="116" t="s">
        <v>21636</v>
      </c>
      <c r="D8" s="269" t="s">
        <v>890</v>
      </c>
      <c r="E8" s="269">
        <v>1</v>
      </c>
      <c r="F8" s="269"/>
      <c r="G8" s="375"/>
      <c r="H8" s="375">
        <v>7501.8960000000006</v>
      </c>
    </row>
    <row r="9" spans="1:8" s="249" customFormat="1">
      <c r="A9" s="12" t="s">
        <v>29939</v>
      </c>
      <c r="B9" s="14" t="s">
        <v>891</v>
      </c>
      <c r="C9" s="116" t="s">
        <v>21638</v>
      </c>
      <c r="D9" s="269" t="s">
        <v>892</v>
      </c>
      <c r="E9" s="269">
        <v>1</v>
      </c>
      <c r="F9" s="269"/>
      <c r="G9" s="375"/>
      <c r="H9" s="375">
        <v>45011.375999999997</v>
      </c>
    </row>
    <row r="10" spans="1:8" s="249" customFormat="1">
      <c r="A10" s="12" t="s">
        <v>29941</v>
      </c>
      <c r="B10" s="14" t="s">
        <v>893</v>
      </c>
      <c r="C10" s="116" t="s">
        <v>21640</v>
      </c>
      <c r="D10" s="269" t="s">
        <v>894</v>
      </c>
      <c r="E10" s="269"/>
      <c r="F10" s="269"/>
      <c r="G10" s="375"/>
      <c r="H10" s="375">
        <v>32820.795000000006</v>
      </c>
    </row>
    <row r="11" spans="1:8" s="251" customFormat="1">
      <c r="A11" s="12" t="s">
        <v>29943</v>
      </c>
      <c r="B11" s="273" t="s">
        <v>895</v>
      </c>
      <c r="C11" s="287" t="s">
        <v>24880</v>
      </c>
      <c r="D11" s="270" t="s">
        <v>9800</v>
      </c>
      <c r="E11" s="270">
        <v>9</v>
      </c>
      <c r="F11" s="247" t="s">
        <v>25077</v>
      </c>
      <c r="G11" s="375"/>
      <c r="H11" s="375">
        <v>515.75535000000002</v>
      </c>
    </row>
    <row r="12" spans="1:8" s="251" customFormat="1">
      <c r="A12" s="12" t="s">
        <v>29944</v>
      </c>
      <c r="B12" s="273" t="s">
        <v>896</v>
      </c>
      <c r="C12" s="287" t="s">
        <v>21643</v>
      </c>
      <c r="D12" s="270" t="s">
        <v>897</v>
      </c>
      <c r="E12" s="270">
        <v>1</v>
      </c>
      <c r="F12" s="270"/>
      <c r="G12" s="375"/>
      <c r="H12" s="375">
        <v>1084.2115194</v>
      </c>
    </row>
    <row r="13" spans="1:8">
      <c r="A13" s="12" t="s">
        <v>29946</v>
      </c>
      <c r="B13" s="14" t="s">
        <v>898</v>
      </c>
      <c r="C13" s="116" t="s">
        <v>21645</v>
      </c>
      <c r="D13" s="269" t="s">
        <v>899</v>
      </c>
      <c r="E13" s="269">
        <v>1</v>
      </c>
      <c r="F13" s="247" t="s">
        <v>21646</v>
      </c>
      <c r="G13" s="375"/>
      <c r="H13" s="375">
        <v>5219.4441420000003</v>
      </c>
    </row>
    <row r="14" spans="1:8">
      <c r="A14" s="12" t="s">
        <v>29948</v>
      </c>
      <c r="B14" s="14" t="s">
        <v>900</v>
      </c>
      <c r="C14" s="116" t="s">
        <v>25282</v>
      </c>
      <c r="D14" s="269" t="s">
        <v>901</v>
      </c>
      <c r="E14" s="269">
        <v>1</v>
      </c>
      <c r="F14" s="269"/>
      <c r="G14" s="375"/>
      <c r="H14" s="375">
        <v>1875.4740000000002</v>
      </c>
    </row>
    <row r="15" spans="1:8" s="249" customFormat="1">
      <c r="A15" s="12" t="s">
        <v>29950</v>
      </c>
      <c r="B15" s="273" t="s">
        <v>902</v>
      </c>
      <c r="C15" s="288" t="s">
        <v>32378</v>
      </c>
      <c r="D15" s="271" t="s">
        <v>903</v>
      </c>
      <c r="E15" s="271">
        <v>1</v>
      </c>
      <c r="F15" s="271"/>
      <c r="G15" s="375"/>
      <c r="H15" s="375">
        <v>1819.2097800000004</v>
      </c>
    </row>
    <row r="16" spans="1:8" s="251" customFormat="1">
      <c r="A16" s="12" t="s">
        <v>29952</v>
      </c>
      <c r="B16" s="273" t="s">
        <v>904</v>
      </c>
      <c r="C16" s="288" t="s">
        <v>32380</v>
      </c>
      <c r="D16" s="271" t="s">
        <v>905</v>
      </c>
      <c r="E16" s="271">
        <v>1</v>
      </c>
      <c r="F16" s="271"/>
      <c r="G16" s="375"/>
      <c r="H16" s="375">
        <v>6651.7436358000014</v>
      </c>
    </row>
    <row r="17" spans="1:8" s="249" customFormat="1">
      <c r="A17" s="12" t="s">
        <v>26844</v>
      </c>
      <c r="B17" s="14" t="s">
        <v>906</v>
      </c>
      <c r="C17" s="211"/>
      <c r="D17" s="272" t="s">
        <v>15925</v>
      </c>
      <c r="E17" s="272">
        <v>1</v>
      </c>
      <c r="F17" s="272"/>
      <c r="G17" s="375"/>
      <c r="H17" s="375">
        <v>18156.088699199998</v>
      </c>
    </row>
    <row r="18" spans="1:8" s="249" customFormat="1">
      <c r="A18" s="12" t="s">
        <v>26846</v>
      </c>
      <c r="B18" s="14" t="s">
        <v>907</v>
      </c>
      <c r="C18" s="211"/>
      <c r="D18" s="272" t="s">
        <v>15925</v>
      </c>
      <c r="E18" s="272">
        <v>1</v>
      </c>
      <c r="F18" s="272"/>
      <c r="G18" s="375"/>
      <c r="H18" s="375">
        <v>18213.571977299998</v>
      </c>
    </row>
    <row r="19" spans="1:8" s="249" customFormat="1">
      <c r="A19" s="12" t="s">
        <v>26848</v>
      </c>
      <c r="B19" s="14" t="s">
        <v>908</v>
      </c>
      <c r="C19" s="211"/>
      <c r="D19" s="272" t="s">
        <v>15925</v>
      </c>
      <c r="E19" s="272">
        <v>1</v>
      </c>
      <c r="F19" s="272"/>
      <c r="G19" s="375"/>
      <c r="H19" s="375">
        <v>13217.684336099999</v>
      </c>
    </row>
    <row r="20" spans="1:8" s="249" customFormat="1">
      <c r="A20" s="12" t="s">
        <v>26850</v>
      </c>
      <c r="B20" s="14" t="s">
        <v>909</v>
      </c>
      <c r="C20" s="288" t="s">
        <v>32385</v>
      </c>
      <c r="D20" s="272" t="s">
        <v>910</v>
      </c>
      <c r="E20" s="272">
        <v>1</v>
      </c>
      <c r="F20" s="272"/>
      <c r="G20" s="375"/>
      <c r="H20" s="375">
        <v>7126.8012000000008</v>
      </c>
    </row>
    <row r="21" spans="1:8" s="249" customFormat="1">
      <c r="A21" s="12" t="s">
        <v>26851</v>
      </c>
      <c r="B21" s="14" t="s">
        <v>4294</v>
      </c>
      <c r="C21" s="288" t="s">
        <v>32387</v>
      </c>
      <c r="D21" s="272" t="s">
        <v>911</v>
      </c>
      <c r="E21" s="272">
        <v>2</v>
      </c>
      <c r="F21" s="272"/>
      <c r="G21" s="375"/>
      <c r="H21" s="375">
        <v>11.566800000000002</v>
      </c>
    </row>
    <row r="22" spans="1:8" s="249" customFormat="1">
      <c r="A22" s="12" t="s">
        <v>26853</v>
      </c>
      <c r="B22" s="14" t="s">
        <v>4294</v>
      </c>
      <c r="C22" s="211" t="s">
        <v>32389</v>
      </c>
      <c r="D22" s="272" t="s">
        <v>912</v>
      </c>
      <c r="E22" s="272">
        <v>4</v>
      </c>
      <c r="F22" s="272"/>
      <c r="G22" s="375"/>
      <c r="H22" s="375">
        <v>2.754</v>
      </c>
    </row>
    <row r="23" spans="1:8" s="249" customFormat="1">
      <c r="A23" s="12" t="s">
        <v>26854</v>
      </c>
      <c r="B23" s="14" t="s">
        <v>4294</v>
      </c>
      <c r="C23" s="211"/>
      <c r="D23" s="272" t="s">
        <v>913</v>
      </c>
      <c r="E23" s="272">
        <v>4</v>
      </c>
      <c r="F23" s="272"/>
      <c r="G23" s="375"/>
      <c r="H23" s="375">
        <v>0.16524</v>
      </c>
    </row>
    <row r="24" spans="1:8" s="249" customFormat="1">
      <c r="A24" s="12" t="s">
        <v>26855</v>
      </c>
      <c r="B24" s="14" t="s">
        <v>4294</v>
      </c>
      <c r="C24" s="211" t="s">
        <v>32392</v>
      </c>
      <c r="D24" s="272" t="s">
        <v>914</v>
      </c>
      <c r="E24" s="272">
        <v>4</v>
      </c>
      <c r="F24" s="272"/>
      <c r="G24" s="375"/>
      <c r="H24" s="375">
        <v>1.2227760000000001</v>
      </c>
    </row>
    <row r="25" spans="1:8" s="249" customFormat="1">
      <c r="A25" s="12" t="s">
        <v>26857</v>
      </c>
      <c r="B25" s="14" t="s">
        <v>915</v>
      </c>
      <c r="C25" s="211"/>
      <c r="D25" s="272" t="s">
        <v>29146</v>
      </c>
      <c r="E25" s="272">
        <v>1</v>
      </c>
      <c r="F25" s="272" t="s">
        <v>32394</v>
      </c>
      <c r="G25" s="375"/>
      <c r="H25" s="375">
        <v>768.94434000000012</v>
      </c>
    </row>
    <row r="26" spans="1:8">
      <c r="A26" s="12" t="s">
        <v>26860</v>
      </c>
      <c r="B26" s="14" t="s">
        <v>916</v>
      </c>
      <c r="C26" s="211"/>
      <c r="D26" s="272" t="s">
        <v>29147</v>
      </c>
      <c r="E26" s="272">
        <v>1</v>
      </c>
      <c r="F26" s="272" t="s">
        <v>32396</v>
      </c>
      <c r="G26" s="375"/>
      <c r="H26" s="375">
        <v>712.6801200000001</v>
      </c>
    </row>
    <row r="27" spans="1:8" s="249" customFormat="1">
      <c r="A27" s="12" t="s">
        <v>26862</v>
      </c>
      <c r="B27" s="14" t="s">
        <v>917</v>
      </c>
      <c r="C27" s="211"/>
      <c r="D27" s="272" t="s">
        <v>29148</v>
      </c>
      <c r="E27" s="272">
        <v>1</v>
      </c>
      <c r="F27" s="272" t="s">
        <v>32398</v>
      </c>
      <c r="G27" s="375"/>
      <c r="H27" s="375">
        <v>675.17064000000016</v>
      </c>
    </row>
    <row r="28" spans="1:8">
      <c r="A28" s="12" t="s">
        <v>26865</v>
      </c>
      <c r="B28" s="14" t="s">
        <v>918</v>
      </c>
      <c r="C28" s="211"/>
      <c r="D28" s="272" t="s">
        <v>29149</v>
      </c>
      <c r="E28" s="272">
        <v>1</v>
      </c>
      <c r="F28" s="272" t="s">
        <v>32400</v>
      </c>
      <c r="G28" s="375"/>
      <c r="H28" s="375">
        <v>731.43485999999996</v>
      </c>
    </row>
    <row r="29" spans="1:8">
      <c r="A29" s="12" t="s">
        <v>26867</v>
      </c>
      <c r="B29" s="14" t="s">
        <v>919</v>
      </c>
      <c r="C29" s="211" t="s">
        <v>32402</v>
      </c>
      <c r="D29" s="272" t="s">
        <v>920</v>
      </c>
      <c r="E29" s="272">
        <v>1</v>
      </c>
      <c r="F29" s="272"/>
      <c r="G29" s="375"/>
      <c r="H29" s="375">
        <v>2681.9278199999999</v>
      </c>
    </row>
    <row r="30" spans="1:8">
      <c r="A30" s="12" t="s">
        <v>26870</v>
      </c>
      <c r="B30" s="14" t="s">
        <v>921</v>
      </c>
      <c r="C30" s="211" t="s">
        <v>32404</v>
      </c>
      <c r="D30" s="272" t="s">
        <v>922</v>
      </c>
      <c r="E30" s="272">
        <v>1</v>
      </c>
      <c r="F30" s="272"/>
      <c r="G30" s="375"/>
      <c r="H30" s="375">
        <v>2681.9278199999999</v>
      </c>
    </row>
    <row r="31" spans="1:8">
      <c r="A31" s="12" t="s">
        <v>26872</v>
      </c>
      <c r="B31" s="14" t="s">
        <v>923</v>
      </c>
      <c r="C31" s="211" t="s">
        <v>32406</v>
      </c>
      <c r="D31" s="272" t="s">
        <v>924</v>
      </c>
      <c r="E31" s="272">
        <v>1</v>
      </c>
      <c r="F31" s="272"/>
      <c r="G31" s="375"/>
      <c r="H31" s="375">
        <v>2681.9278199999999</v>
      </c>
    </row>
    <row r="32" spans="1:8">
      <c r="A32" s="12" t="s">
        <v>26874</v>
      </c>
      <c r="B32" s="14" t="s">
        <v>1945</v>
      </c>
      <c r="C32" s="288" t="s">
        <v>32408</v>
      </c>
      <c r="D32" s="272" t="s">
        <v>1946</v>
      </c>
      <c r="E32" s="272">
        <v>1</v>
      </c>
      <c r="F32" s="272"/>
      <c r="G32" s="375"/>
      <c r="H32" s="375">
        <v>2681.9278199999999</v>
      </c>
    </row>
    <row r="33" spans="1:8">
      <c r="A33" s="12" t="s">
        <v>26876</v>
      </c>
      <c r="B33" s="14" t="s">
        <v>1947</v>
      </c>
      <c r="C33" s="116"/>
      <c r="D33" s="269" t="s">
        <v>1948</v>
      </c>
      <c r="E33" s="269">
        <v>1</v>
      </c>
      <c r="F33" s="272" t="s">
        <v>21630</v>
      </c>
      <c r="G33" s="375"/>
      <c r="H33" s="375">
        <v>18379.645199999999</v>
      </c>
    </row>
    <row r="34" spans="1:8">
      <c r="A34" s="12" t="s">
        <v>26878</v>
      </c>
      <c r="B34" s="14" t="s">
        <v>1949</v>
      </c>
      <c r="C34" s="116"/>
      <c r="D34" s="269" t="s">
        <v>1950</v>
      </c>
      <c r="E34" s="269">
        <v>1</v>
      </c>
      <c r="F34" s="272" t="s">
        <v>32411</v>
      </c>
      <c r="G34" s="375"/>
      <c r="H34" s="375">
        <v>412.60427999999996</v>
      </c>
    </row>
    <row r="35" spans="1:8">
      <c r="A35" s="12" t="s">
        <v>26880</v>
      </c>
      <c r="B35" s="14" t="s">
        <v>1951</v>
      </c>
      <c r="C35" s="116"/>
      <c r="D35" s="269" t="s">
        <v>1952</v>
      </c>
      <c r="E35" s="269">
        <v>1</v>
      </c>
      <c r="F35" s="272" t="s">
        <v>32413</v>
      </c>
      <c r="G35" s="375"/>
      <c r="H35" s="375">
        <v>225.05688000000001</v>
      </c>
    </row>
    <row r="36" spans="1:8">
      <c r="A36" s="12" t="s">
        <v>26881</v>
      </c>
      <c r="B36" s="14" t="s">
        <v>1953</v>
      </c>
      <c r="C36" s="116"/>
      <c r="D36" s="269" t="s">
        <v>1954</v>
      </c>
      <c r="E36" s="269">
        <v>1</v>
      </c>
      <c r="F36" s="272" t="s">
        <v>32415</v>
      </c>
      <c r="G36" s="375"/>
      <c r="H36" s="375">
        <v>196.92477000000002</v>
      </c>
    </row>
    <row r="37" spans="1:8">
      <c r="A37" s="12" t="s">
        <v>26884</v>
      </c>
      <c r="B37" s="14" t="s">
        <v>1955</v>
      </c>
      <c r="C37" s="116"/>
      <c r="D37" s="269" t="s">
        <v>1956</v>
      </c>
      <c r="E37" s="269">
        <v>1</v>
      </c>
      <c r="F37" s="272" t="s">
        <v>32417</v>
      </c>
      <c r="G37" s="375"/>
      <c r="H37" s="375">
        <v>170.66813400000001</v>
      </c>
    </row>
    <row r="38" spans="1:8">
      <c r="A38" s="12" t="s">
        <v>26886</v>
      </c>
      <c r="B38" s="14" t="s">
        <v>1957</v>
      </c>
      <c r="C38" s="116"/>
      <c r="D38" s="269" t="s">
        <v>1958</v>
      </c>
      <c r="E38" s="269">
        <v>1</v>
      </c>
      <c r="F38" s="272" t="s">
        <v>32419</v>
      </c>
      <c r="G38" s="375"/>
      <c r="H38" s="375">
        <v>39.384954</v>
      </c>
    </row>
    <row r="39" spans="1:8" s="267" customFormat="1">
      <c r="A39" s="12" t="s">
        <v>26888</v>
      </c>
      <c r="B39" s="14" t="s">
        <v>1959</v>
      </c>
      <c r="C39" s="116"/>
      <c r="D39" s="269" t="s">
        <v>1960</v>
      </c>
      <c r="E39" s="269">
        <v>1</v>
      </c>
      <c r="F39" s="272" t="s">
        <v>32421</v>
      </c>
      <c r="G39" s="375"/>
      <c r="H39" s="375">
        <v>20.630213999999999</v>
      </c>
    </row>
    <row r="40" spans="1:8">
      <c r="A40" s="12" t="s">
        <v>26891</v>
      </c>
      <c r="B40" s="14" t="s">
        <v>1961</v>
      </c>
      <c r="C40" s="116"/>
      <c r="D40" s="269" t="s">
        <v>1962</v>
      </c>
      <c r="E40" s="269">
        <v>1</v>
      </c>
      <c r="F40" s="272" t="s">
        <v>32423</v>
      </c>
      <c r="G40" s="375"/>
      <c r="H40" s="375">
        <v>71.268012000000027</v>
      </c>
    </row>
    <row r="41" spans="1:8">
      <c r="A41" s="12" t="s">
        <v>26893</v>
      </c>
      <c r="B41" s="14" t="s">
        <v>1963</v>
      </c>
      <c r="C41" s="116"/>
      <c r="D41" s="269" t="s">
        <v>1964</v>
      </c>
      <c r="E41" s="269">
        <v>1</v>
      </c>
      <c r="F41" s="272" t="s">
        <v>32425</v>
      </c>
      <c r="G41" s="375"/>
      <c r="H41" s="375">
        <v>48.762324000000007</v>
      </c>
    </row>
    <row r="42" spans="1:8" s="267" customFormat="1">
      <c r="A42" s="12" t="s">
        <v>26895</v>
      </c>
      <c r="B42" s="14" t="s">
        <v>1965</v>
      </c>
      <c r="C42" s="116"/>
      <c r="D42" s="269" t="s">
        <v>1966</v>
      </c>
      <c r="E42" s="269">
        <v>1</v>
      </c>
      <c r="F42" s="272" t="s">
        <v>32427</v>
      </c>
      <c r="G42" s="375"/>
      <c r="H42" s="375">
        <v>28.132110000000001</v>
      </c>
    </row>
    <row r="43" spans="1:8">
      <c r="A43" s="12" t="s">
        <v>26897</v>
      </c>
      <c r="B43" s="14" t="s">
        <v>1967</v>
      </c>
      <c r="C43" s="116"/>
      <c r="D43" s="269" t="s">
        <v>1968</v>
      </c>
      <c r="E43" s="269">
        <v>1</v>
      </c>
      <c r="F43" s="272" t="s">
        <v>32429</v>
      </c>
      <c r="G43" s="375"/>
      <c r="H43" s="375">
        <v>22.505687999999999</v>
      </c>
    </row>
    <row r="44" spans="1:8" s="249" customFormat="1">
      <c r="A44" s="12" t="s">
        <v>26899</v>
      </c>
      <c r="B44" s="14"/>
      <c r="C44" s="116" t="s">
        <v>24916</v>
      </c>
      <c r="D44" s="269" t="s">
        <v>15085</v>
      </c>
      <c r="E44" s="269">
        <v>4</v>
      </c>
      <c r="F44" s="269"/>
      <c r="G44" s="375"/>
      <c r="H44" s="375">
        <v>1.343952</v>
      </c>
    </row>
    <row r="45" spans="1:8">
      <c r="A45" s="12" t="s">
        <v>26901</v>
      </c>
      <c r="B45" s="14" t="s">
        <v>1969</v>
      </c>
      <c r="C45" s="116"/>
      <c r="D45" s="269" t="s">
        <v>29300</v>
      </c>
      <c r="E45" s="269">
        <v>1</v>
      </c>
      <c r="F45" s="247" t="s">
        <v>32432</v>
      </c>
      <c r="G45" s="375"/>
      <c r="H45" s="375">
        <v>41.260427999999997</v>
      </c>
    </row>
    <row r="46" spans="1:8">
      <c r="A46" s="12" t="s">
        <v>26902</v>
      </c>
      <c r="B46" s="14"/>
      <c r="C46" s="211" t="s">
        <v>23170</v>
      </c>
      <c r="D46" s="272" t="s">
        <v>19453</v>
      </c>
      <c r="E46" s="376">
        <v>2</v>
      </c>
      <c r="F46" s="272"/>
      <c r="G46" s="375"/>
      <c r="H46" s="375">
        <v>1.145664</v>
      </c>
    </row>
    <row r="47" spans="1:8" s="249" customFormat="1">
      <c r="A47" s="12" t="s">
        <v>26903</v>
      </c>
      <c r="B47" s="14"/>
      <c r="C47" s="211" t="s">
        <v>33182</v>
      </c>
      <c r="D47" s="272" t="s">
        <v>21330</v>
      </c>
      <c r="E47" s="376">
        <v>10</v>
      </c>
      <c r="F47" s="272"/>
      <c r="G47" s="375"/>
      <c r="H47" s="375">
        <v>0.52876800000000002</v>
      </c>
    </row>
    <row r="48" spans="1:8">
      <c r="A48" s="12" t="s">
        <v>26905</v>
      </c>
      <c r="B48" s="14"/>
      <c r="C48" s="211" t="s">
        <v>23168</v>
      </c>
      <c r="D48" s="272" t="s">
        <v>4309</v>
      </c>
      <c r="E48" s="376">
        <v>10</v>
      </c>
      <c r="F48" s="272"/>
      <c r="G48" s="375"/>
      <c r="H48" s="375">
        <v>0.16524</v>
      </c>
    </row>
    <row r="49" spans="1:8">
      <c r="A49" s="12" t="s">
        <v>26906</v>
      </c>
      <c r="B49" s="14"/>
      <c r="C49" s="116" t="s">
        <v>24916</v>
      </c>
      <c r="D49" s="269" t="s">
        <v>15085</v>
      </c>
      <c r="E49" s="376">
        <v>4</v>
      </c>
      <c r="F49" s="269"/>
      <c r="G49" s="375"/>
      <c r="H49" s="375">
        <v>1.343952</v>
      </c>
    </row>
    <row r="50" spans="1:8" s="249" customFormat="1">
      <c r="A50" s="12" t="s">
        <v>26908</v>
      </c>
      <c r="B50" s="14"/>
      <c r="C50" s="211" t="s">
        <v>23355</v>
      </c>
      <c r="D50" s="269" t="s">
        <v>1970</v>
      </c>
      <c r="E50" s="376">
        <v>4</v>
      </c>
      <c r="F50" s="269"/>
      <c r="G50" s="375"/>
      <c r="H50" s="375">
        <v>1.123632</v>
      </c>
    </row>
    <row r="51" spans="1:8" s="249" customFormat="1">
      <c r="A51" s="12" t="s">
        <v>26910</v>
      </c>
      <c r="B51" s="14"/>
      <c r="C51" s="211" t="s">
        <v>32439</v>
      </c>
      <c r="D51" s="272" t="s">
        <v>1971</v>
      </c>
      <c r="E51" s="376">
        <v>16</v>
      </c>
      <c r="F51" s="272"/>
      <c r="G51" s="375"/>
      <c r="H51" s="375">
        <v>0.50673600000000008</v>
      </c>
    </row>
    <row r="52" spans="1:8" s="249" customFormat="1">
      <c r="A52" s="12" t="s">
        <v>26911</v>
      </c>
      <c r="B52" s="14"/>
      <c r="C52" s="288" t="s">
        <v>32439</v>
      </c>
      <c r="D52" s="272" t="s">
        <v>1971</v>
      </c>
      <c r="E52" s="376">
        <v>14</v>
      </c>
      <c r="F52" s="272"/>
      <c r="G52" s="375"/>
      <c r="H52" s="375">
        <v>0.50673600000000008</v>
      </c>
    </row>
    <row r="53" spans="1:8" s="249" customFormat="1">
      <c r="A53" s="12" t="s">
        <v>26913</v>
      </c>
      <c r="B53" s="14"/>
      <c r="C53" s="211" t="s">
        <v>33182</v>
      </c>
      <c r="D53" s="272" t="s">
        <v>21330</v>
      </c>
      <c r="E53" s="376">
        <v>2</v>
      </c>
      <c r="F53" s="272"/>
      <c r="G53" s="375"/>
      <c r="H53" s="375">
        <v>0.52876800000000002</v>
      </c>
    </row>
    <row r="54" spans="1:8" s="249" customFormat="1">
      <c r="A54" s="12" t="s">
        <v>26916</v>
      </c>
      <c r="B54" s="14"/>
      <c r="C54" s="211" t="s">
        <v>23170</v>
      </c>
      <c r="D54" s="272" t="s">
        <v>19453</v>
      </c>
      <c r="E54" s="376">
        <v>2</v>
      </c>
      <c r="F54" s="272"/>
      <c r="G54" s="375"/>
      <c r="H54" s="375">
        <v>1.145664</v>
      </c>
    </row>
    <row r="55" spans="1:8" s="251" customFormat="1">
      <c r="A55" s="12" t="s">
        <v>26919</v>
      </c>
      <c r="B55" s="14"/>
      <c r="C55" s="211" t="s">
        <v>23172</v>
      </c>
      <c r="D55" s="272" t="s">
        <v>4310</v>
      </c>
      <c r="E55" s="376">
        <v>30</v>
      </c>
      <c r="F55" s="272"/>
      <c r="G55" s="375"/>
      <c r="H55" s="375">
        <v>0.16524</v>
      </c>
    </row>
    <row r="56" spans="1:8" s="251" customFormat="1">
      <c r="A56" s="12" t="s">
        <v>26920</v>
      </c>
      <c r="B56" s="14" t="s">
        <v>1972</v>
      </c>
      <c r="C56" s="116" t="s">
        <v>32445</v>
      </c>
      <c r="D56" s="269" t="s">
        <v>1973</v>
      </c>
      <c r="E56" s="269">
        <v>1</v>
      </c>
      <c r="F56" s="269"/>
      <c r="G56" s="375"/>
      <c r="H56" s="375">
        <v>12190.581000000002</v>
      </c>
    </row>
    <row r="57" spans="1:8" s="249" customFormat="1">
      <c r="A57" s="12" t="s">
        <v>26922</v>
      </c>
      <c r="B57" s="14" t="s">
        <v>1974</v>
      </c>
      <c r="C57" s="116"/>
      <c r="D57" s="269" t="s">
        <v>1975</v>
      </c>
      <c r="E57" s="269">
        <v>1</v>
      </c>
      <c r="F57" s="247" t="s">
        <v>32447</v>
      </c>
      <c r="G57" s="375"/>
      <c r="H57" s="375">
        <v>376.97027400000002</v>
      </c>
    </row>
    <row r="58" spans="1:8">
      <c r="A58" s="12" t="s">
        <v>26925</v>
      </c>
      <c r="B58" s="14" t="s">
        <v>1976</v>
      </c>
      <c r="C58" s="116" t="s">
        <v>32449</v>
      </c>
      <c r="D58" s="269" t="s">
        <v>1977</v>
      </c>
      <c r="E58" s="269">
        <v>1</v>
      </c>
      <c r="F58" s="269"/>
      <c r="G58" s="375"/>
      <c r="H58" s="375">
        <v>41429.220660000006</v>
      </c>
    </row>
    <row r="59" spans="1:8">
      <c r="A59" s="12" t="s">
        <v>26928</v>
      </c>
      <c r="B59" s="14" t="s">
        <v>1978</v>
      </c>
      <c r="C59" s="116" t="s">
        <v>32451</v>
      </c>
      <c r="D59" s="269" t="s">
        <v>1979</v>
      </c>
      <c r="E59" s="269">
        <v>1</v>
      </c>
      <c r="F59" s="269"/>
      <c r="G59" s="375"/>
      <c r="H59" s="375">
        <v>3010.1357700000003</v>
      </c>
    </row>
    <row r="60" spans="1:8" s="249" customFormat="1">
      <c r="A60" s="12" t="s">
        <v>26930</v>
      </c>
      <c r="B60" s="14" t="s">
        <v>1980</v>
      </c>
      <c r="C60" s="116"/>
      <c r="D60" s="269" t="s">
        <v>21882</v>
      </c>
      <c r="E60" s="269">
        <v>1</v>
      </c>
      <c r="F60" s="269"/>
      <c r="G60" s="375"/>
      <c r="H60" s="375">
        <v>67.517064000000005</v>
      </c>
    </row>
    <row r="61" spans="1:8">
      <c r="A61" s="12" t="s">
        <v>26932</v>
      </c>
      <c r="B61" s="14" t="s">
        <v>1981</v>
      </c>
      <c r="C61" s="116" t="s">
        <v>32454</v>
      </c>
      <c r="D61" s="269" t="s">
        <v>16445</v>
      </c>
      <c r="E61" s="269">
        <v>1</v>
      </c>
      <c r="F61" s="269"/>
      <c r="G61" s="375"/>
      <c r="H61" s="375">
        <v>2475.6256800000001</v>
      </c>
    </row>
    <row r="62" spans="1:8" s="249" customFormat="1">
      <c r="A62" s="12" t="s">
        <v>26935</v>
      </c>
      <c r="B62" s="14"/>
      <c r="C62" s="116"/>
      <c r="D62" s="269" t="s">
        <v>1982</v>
      </c>
      <c r="E62" s="269">
        <v>4</v>
      </c>
      <c r="F62" s="269"/>
      <c r="G62" s="375"/>
      <c r="H62" s="375">
        <v>3.6793440000000004</v>
      </c>
    </row>
    <row r="63" spans="1:8">
      <c r="A63" s="12" t="s">
        <v>26937</v>
      </c>
      <c r="B63" s="14"/>
      <c r="C63" s="116" t="s">
        <v>33186</v>
      </c>
      <c r="D63" s="269" t="s">
        <v>28554</v>
      </c>
      <c r="E63" s="269">
        <v>4</v>
      </c>
      <c r="F63" s="269"/>
      <c r="G63" s="375"/>
      <c r="H63" s="375">
        <v>1.2227760000000001</v>
      </c>
    </row>
    <row r="64" spans="1:8" s="249" customFormat="1">
      <c r="A64" s="12" t="s">
        <v>26940</v>
      </c>
      <c r="B64" s="14"/>
      <c r="C64" s="116" t="s">
        <v>23172</v>
      </c>
      <c r="D64" s="269" t="s">
        <v>4310</v>
      </c>
      <c r="E64" s="269">
        <v>4</v>
      </c>
      <c r="F64" s="269"/>
      <c r="G64" s="375"/>
      <c r="H64" s="375">
        <v>0.16524</v>
      </c>
    </row>
    <row r="65" spans="1:8">
      <c r="A65" s="12" t="s">
        <v>26942</v>
      </c>
      <c r="B65" s="14"/>
      <c r="C65" s="116"/>
      <c r="D65" s="269" t="s">
        <v>1983</v>
      </c>
      <c r="E65" s="269">
        <v>4</v>
      </c>
      <c r="F65" s="269"/>
      <c r="G65" s="375"/>
      <c r="H65" s="375">
        <v>1.6524000000000001</v>
      </c>
    </row>
    <row r="66" spans="1:8">
      <c r="A66" s="12" t="s">
        <v>26945</v>
      </c>
      <c r="B66" s="14"/>
      <c r="C66" s="116" t="s">
        <v>32460</v>
      </c>
      <c r="D66" s="269" t="s">
        <v>1984</v>
      </c>
      <c r="E66" s="269">
        <v>2</v>
      </c>
      <c r="F66" s="269"/>
      <c r="G66" s="375"/>
      <c r="H66" s="375">
        <v>3.2717520000000007</v>
      </c>
    </row>
    <row r="67" spans="1:8">
      <c r="A67" s="12" t="s">
        <v>26947</v>
      </c>
      <c r="B67" s="14"/>
      <c r="C67" s="116" t="s">
        <v>33186</v>
      </c>
      <c r="D67" s="269" t="s">
        <v>28554</v>
      </c>
      <c r="E67" s="269">
        <v>2</v>
      </c>
      <c r="F67" s="269"/>
      <c r="G67" s="375"/>
      <c r="H67" s="375">
        <v>1.2227760000000001</v>
      </c>
    </row>
    <row r="68" spans="1:8">
      <c r="A68" s="12" t="s">
        <v>26950</v>
      </c>
      <c r="B68" s="14" t="s">
        <v>1985</v>
      </c>
      <c r="C68" s="116"/>
      <c r="D68" s="269" t="s">
        <v>3817</v>
      </c>
      <c r="E68" s="269">
        <v>1</v>
      </c>
      <c r="F68" s="272" t="s">
        <v>32463</v>
      </c>
      <c r="G68" s="375"/>
      <c r="H68" s="375">
        <v>1102.778712</v>
      </c>
    </row>
    <row r="69" spans="1:8" s="249" customFormat="1">
      <c r="A69" s="12" t="s">
        <v>26953</v>
      </c>
      <c r="B69" s="14" t="s">
        <v>1986</v>
      </c>
      <c r="C69" s="116"/>
      <c r="D69" s="269" t="s">
        <v>14436</v>
      </c>
      <c r="E69" s="269">
        <v>1</v>
      </c>
      <c r="F69" s="272" t="s">
        <v>32465</v>
      </c>
      <c r="G69" s="375"/>
      <c r="H69" s="375">
        <v>3488.3816400000001</v>
      </c>
    </row>
    <row r="70" spans="1:8" s="249" customFormat="1">
      <c r="A70" s="12" t="s">
        <v>26956</v>
      </c>
      <c r="B70" s="14" t="s">
        <v>1987</v>
      </c>
      <c r="C70" s="116"/>
      <c r="D70" s="269" t="s">
        <v>1988</v>
      </c>
      <c r="E70" s="269">
        <v>1</v>
      </c>
      <c r="F70" s="272" t="s">
        <v>29874</v>
      </c>
      <c r="G70" s="375"/>
      <c r="H70" s="375">
        <v>9002.2752000000019</v>
      </c>
    </row>
    <row r="71" spans="1:8" s="249" customFormat="1">
      <c r="A71" s="12" t="s">
        <v>26959</v>
      </c>
      <c r="B71" s="14" t="s">
        <v>1989</v>
      </c>
      <c r="C71" s="116"/>
      <c r="D71" s="269" t="s">
        <v>1990</v>
      </c>
      <c r="E71" s="269">
        <v>2</v>
      </c>
      <c r="F71" s="272" t="s">
        <v>29876</v>
      </c>
      <c r="G71" s="375"/>
      <c r="H71" s="375">
        <v>161.290764</v>
      </c>
    </row>
    <row r="72" spans="1:8">
      <c r="A72" s="12" t="s">
        <v>26961</v>
      </c>
      <c r="B72" s="14" t="s">
        <v>1991</v>
      </c>
      <c r="C72" s="116"/>
      <c r="D72" s="269" t="s">
        <v>1992</v>
      </c>
      <c r="E72" s="269">
        <v>4</v>
      </c>
      <c r="F72" s="272" t="s">
        <v>29878</v>
      </c>
      <c r="G72" s="375"/>
      <c r="H72" s="375">
        <v>116.27938800000003</v>
      </c>
    </row>
    <row r="73" spans="1:8">
      <c r="A73" s="12" t="s">
        <v>26964</v>
      </c>
      <c r="B73" s="273" t="s">
        <v>1993</v>
      </c>
      <c r="C73" s="287" t="s">
        <v>19863</v>
      </c>
      <c r="D73" s="270" t="s">
        <v>21333</v>
      </c>
      <c r="E73" s="205">
        <v>2</v>
      </c>
      <c r="F73" s="270"/>
      <c r="G73" s="375"/>
      <c r="H73" s="375">
        <v>337.58532000000008</v>
      </c>
    </row>
    <row r="74" spans="1:8">
      <c r="A74" s="12" t="s">
        <v>26965</v>
      </c>
      <c r="B74" s="273" t="s">
        <v>1994</v>
      </c>
      <c r="C74" s="287" t="s">
        <v>29881</v>
      </c>
      <c r="D74" s="270" t="s">
        <v>15108</v>
      </c>
      <c r="E74" s="205">
        <v>2</v>
      </c>
      <c r="F74" s="270"/>
      <c r="G74" s="375"/>
      <c r="H74" s="375">
        <v>75.018959999999993</v>
      </c>
    </row>
    <row r="75" spans="1:8">
      <c r="A75" s="12" t="s">
        <v>26966</v>
      </c>
      <c r="B75" s="273"/>
      <c r="C75" s="287" t="s">
        <v>29883</v>
      </c>
      <c r="D75" s="270" t="s">
        <v>3859</v>
      </c>
      <c r="E75" s="205">
        <v>2</v>
      </c>
      <c r="F75" s="270"/>
      <c r="G75" s="375"/>
      <c r="H75" s="375">
        <v>26.10792</v>
      </c>
    </row>
    <row r="76" spans="1:8">
      <c r="A76" s="12" t="s">
        <v>26967</v>
      </c>
      <c r="B76" s="14"/>
      <c r="C76" s="116" t="s">
        <v>19897</v>
      </c>
      <c r="D76" s="269" t="s">
        <v>3823</v>
      </c>
      <c r="E76" s="205">
        <v>8</v>
      </c>
      <c r="F76" s="269"/>
      <c r="G76" s="375"/>
      <c r="H76" s="375">
        <v>9.8152560000000015</v>
      </c>
    </row>
    <row r="77" spans="1:8">
      <c r="A77" s="12" t="s">
        <v>26968</v>
      </c>
      <c r="B77" s="14"/>
      <c r="C77" s="287" t="s">
        <v>33188</v>
      </c>
      <c r="D77" s="269" t="s">
        <v>14545</v>
      </c>
      <c r="E77" s="205">
        <v>8</v>
      </c>
      <c r="F77" s="269"/>
      <c r="G77" s="375"/>
      <c r="H77" s="375">
        <v>2.4565680000000003</v>
      </c>
    </row>
    <row r="78" spans="1:8">
      <c r="A78" s="12" t="s">
        <v>26969</v>
      </c>
      <c r="B78" s="14"/>
      <c r="C78" s="116" t="s">
        <v>25146</v>
      </c>
      <c r="D78" s="269" t="s">
        <v>3824</v>
      </c>
      <c r="E78" s="205">
        <v>12</v>
      </c>
      <c r="F78" s="269"/>
      <c r="G78" s="375"/>
      <c r="H78" s="375">
        <v>2.7980640000000006</v>
      </c>
    </row>
    <row r="79" spans="1:8">
      <c r="A79" s="12" t="s">
        <v>26970</v>
      </c>
      <c r="B79" s="14" t="s">
        <v>1995</v>
      </c>
      <c r="C79" s="116" t="s">
        <v>24710</v>
      </c>
      <c r="D79" s="269" t="s">
        <v>29491</v>
      </c>
      <c r="E79" s="205">
        <v>2</v>
      </c>
      <c r="F79" s="269"/>
      <c r="G79" s="375"/>
      <c r="H79" s="375">
        <v>0.18727200000000005</v>
      </c>
    </row>
    <row r="80" spans="1:8">
      <c r="A80" s="12" t="s">
        <v>26971</v>
      </c>
      <c r="B80" s="14" t="s">
        <v>1996</v>
      </c>
      <c r="C80" s="116"/>
      <c r="D80" s="269" t="s">
        <v>1997</v>
      </c>
      <c r="E80" s="269">
        <v>1</v>
      </c>
      <c r="F80" s="272" t="s">
        <v>29889</v>
      </c>
      <c r="G80" s="375"/>
      <c r="H80" s="375">
        <v>1144.0391400000003</v>
      </c>
    </row>
    <row r="81" spans="1:8">
      <c r="A81" s="12" t="s">
        <v>26972</v>
      </c>
      <c r="B81" s="14" t="s">
        <v>1998</v>
      </c>
      <c r="C81" s="116" t="s">
        <v>29891</v>
      </c>
      <c r="D81" s="269" t="s">
        <v>1999</v>
      </c>
      <c r="E81" s="269">
        <v>4</v>
      </c>
      <c r="F81" s="272" t="s">
        <v>29892</v>
      </c>
      <c r="G81" s="375"/>
      <c r="H81" s="375">
        <v>617.03094600000009</v>
      </c>
    </row>
    <row r="82" spans="1:8">
      <c r="A82" s="12" t="s">
        <v>26973</v>
      </c>
      <c r="B82" s="14" t="s">
        <v>2000</v>
      </c>
      <c r="C82" s="116"/>
      <c r="D82" s="269" t="s">
        <v>2001</v>
      </c>
      <c r="E82" s="269">
        <v>1</v>
      </c>
      <c r="F82" s="272" t="s">
        <v>29894</v>
      </c>
      <c r="G82" s="375"/>
      <c r="H82" s="375">
        <v>6114.0452399999995</v>
      </c>
    </row>
    <row r="83" spans="1:8">
      <c r="A83" s="12" t="s">
        <v>26974</v>
      </c>
      <c r="B83" s="14"/>
      <c r="C83" s="116" t="s">
        <v>12705</v>
      </c>
      <c r="D83" s="269" t="s">
        <v>29390</v>
      </c>
      <c r="E83" s="269">
        <v>16</v>
      </c>
      <c r="F83" s="269"/>
      <c r="G83" s="375"/>
      <c r="H83" s="375">
        <v>2.7980640000000006</v>
      </c>
    </row>
    <row r="84" spans="1:8">
      <c r="A84" s="12" t="s">
        <v>26975</v>
      </c>
      <c r="B84" s="14"/>
      <c r="C84" s="116" t="s">
        <v>33188</v>
      </c>
      <c r="D84" s="269" t="s">
        <v>14545</v>
      </c>
      <c r="E84" s="269">
        <v>1</v>
      </c>
      <c r="F84" s="269"/>
      <c r="G84" s="375"/>
      <c r="H84" s="375">
        <v>2.4565680000000003</v>
      </c>
    </row>
    <row r="85" spans="1:8">
      <c r="A85" s="12" t="s">
        <v>26978</v>
      </c>
      <c r="B85" s="14"/>
      <c r="C85" s="116" t="s">
        <v>33201</v>
      </c>
      <c r="D85" s="269" t="s">
        <v>4326</v>
      </c>
      <c r="E85" s="269">
        <v>1</v>
      </c>
      <c r="F85" s="269"/>
      <c r="G85" s="375"/>
      <c r="H85" s="375">
        <v>0.18727200000000005</v>
      </c>
    </row>
    <row r="86" spans="1:8">
      <c r="A86" s="12" t="s">
        <v>26979</v>
      </c>
      <c r="B86" s="14" t="s">
        <v>2002</v>
      </c>
      <c r="C86" s="290" t="s">
        <v>19585</v>
      </c>
      <c r="D86" s="269" t="s">
        <v>14481</v>
      </c>
      <c r="E86" s="269">
        <v>1</v>
      </c>
      <c r="F86" s="269"/>
      <c r="G86" s="375"/>
      <c r="H86" s="375">
        <v>18.754739999999998</v>
      </c>
    </row>
    <row r="87" spans="1:8">
      <c r="A87" s="12" t="s">
        <v>26980</v>
      </c>
      <c r="B87" s="14" t="s">
        <v>2003</v>
      </c>
      <c r="C87" s="116"/>
      <c r="D87" s="269" t="s">
        <v>29491</v>
      </c>
      <c r="E87" s="269">
        <v>1</v>
      </c>
      <c r="F87" s="269"/>
      <c r="G87" s="375"/>
      <c r="H87" s="375">
        <v>0.18727200000000005</v>
      </c>
    </row>
    <row r="88" spans="1:8">
      <c r="A88" s="12" t="s">
        <v>26981</v>
      </c>
      <c r="B88" s="14" t="s">
        <v>2004</v>
      </c>
      <c r="C88" s="116"/>
      <c r="D88" s="269" t="s">
        <v>9548</v>
      </c>
      <c r="E88" s="269">
        <v>1</v>
      </c>
      <c r="F88" s="272" t="s">
        <v>29901</v>
      </c>
      <c r="G88" s="375"/>
      <c r="H88" s="375">
        <v>825.20855999999992</v>
      </c>
    </row>
    <row r="89" spans="1:8">
      <c r="A89" s="12" t="s">
        <v>26982</v>
      </c>
      <c r="B89" s="14" t="s">
        <v>2005</v>
      </c>
      <c r="C89" s="116"/>
      <c r="D89" s="269" t="s">
        <v>3819</v>
      </c>
      <c r="E89" s="269">
        <v>4</v>
      </c>
      <c r="F89" s="272" t="s">
        <v>29892</v>
      </c>
      <c r="G89" s="375"/>
      <c r="H89" s="375">
        <v>617.03094600000009</v>
      </c>
    </row>
    <row r="90" spans="1:8">
      <c r="A90" s="12" t="s">
        <v>26983</v>
      </c>
      <c r="B90" s="14"/>
      <c r="C90" s="116" t="s">
        <v>29904</v>
      </c>
      <c r="D90" s="269" t="s">
        <v>29905</v>
      </c>
      <c r="E90" s="269"/>
      <c r="F90" s="269"/>
      <c r="G90" s="375"/>
      <c r="H90" s="375">
        <v>1.8286560000000001</v>
      </c>
    </row>
    <row r="91" spans="1:8">
      <c r="A91" s="12" t="s">
        <v>26984</v>
      </c>
      <c r="B91" s="14">
        <v>6290002000</v>
      </c>
      <c r="C91" s="211" t="s">
        <v>29907</v>
      </c>
      <c r="D91" s="14" t="s">
        <v>2006</v>
      </c>
      <c r="E91" s="14"/>
      <c r="F91" s="14"/>
      <c r="G91" s="375"/>
      <c r="H91" s="375">
        <v>3174.4272924000002</v>
      </c>
    </row>
    <row r="92" spans="1:8">
      <c r="A92" s="12" t="s">
        <v>26987</v>
      </c>
      <c r="B92" s="14">
        <v>6290002700</v>
      </c>
      <c r="C92" s="211" t="s">
        <v>29909</v>
      </c>
      <c r="D92" s="14" t="s">
        <v>2007</v>
      </c>
      <c r="E92" s="14"/>
      <c r="F92" s="14"/>
      <c r="G92" s="375"/>
      <c r="H92" s="375">
        <v>2797.4570183999995</v>
      </c>
    </row>
    <row r="93" spans="1:8">
      <c r="A93" s="12" t="s">
        <v>26988</v>
      </c>
      <c r="B93" s="14">
        <v>6290002100</v>
      </c>
      <c r="C93" s="211" t="s">
        <v>29911</v>
      </c>
      <c r="D93" s="14" t="s">
        <v>2008</v>
      </c>
      <c r="E93" s="14"/>
      <c r="F93" s="14"/>
      <c r="G93" s="375"/>
      <c r="H93" s="375">
        <v>3686.1503733</v>
      </c>
    </row>
    <row r="94" spans="1:8">
      <c r="A94" s="12" t="s">
        <v>26989</v>
      </c>
      <c r="B94" s="14">
        <v>6290002200</v>
      </c>
      <c r="C94" s="211" t="s">
        <v>29913</v>
      </c>
      <c r="D94" s="14" t="s">
        <v>2009</v>
      </c>
      <c r="E94" s="14"/>
      <c r="F94" s="14"/>
      <c r="G94" s="375"/>
      <c r="H94" s="375">
        <v>2209.4959193999998</v>
      </c>
    </row>
    <row r="95" spans="1:8">
      <c r="A95" s="12" t="s">
        <v>26990</v>
      </c>
      <c r="B95" s="14">
        <v>6290002800</v>
      </c>
      <c r="C95" s="211" t="s">
        <v>29915</v>
      </c>
      <c r="D95" s="14" t="s">
        <v>2010</v>
      </c>
      <c r="E95" s="14"/>
      <c r="F95" s="14"/>
      <c r="G95" s="375"/>
      <c r="H95" s="375">
        <v>2250.5688000000005</v>
      </c>
    </row>
    <row r="96" spans="1:8">
      <c r="A96" s="12" t="s">
        <v>26991</v>
      </c>
      <c r="B96" s="14">
        <v>6290002500</v>
      </c>
      <c r="C96" s="211" t="s">
        <v>29917</v>
      </c>
      <c r="D96" s="14" t="s">
        <v>2011</v>
      </c>
      <c r="E96" s="14"/>
      <c r="F96" s="14"/>
      <c r="G96" s="375"/>
      <c r="H96" s="375">
        <v>372.37536270000004</v>
      </c>
    </row>
    <row r="97" spans="1:8">
      <c r="A97" s="12" t="s">
        <v>26992</v>
      </c>
      <c r="B97" s="14">
        <v>6270005200</v>
      </c>
      <c r="C97" s="211" t="s">
        <v>29919</v>
      </c>
      <c r="D97" s="14" t="s">
        <v>2012</v>
      </c>
      <c r="E97" s="14"/>
      <c r="F97" s="14"/>
      <c r="G97" s="375"/>
      <c r="H97" s="375">
        <v>372.37536270000004</v>
      </c>
    </row>
    <row r="98" spans="1:8">
      <c r="A98" s="12" t="s">
        <v>26993</v>
      </c>
      <c r="B98" s="14">
        <v>6290002600</v>
      </c>
      <c r="C98" s="211" t="s">
        <v>29921</v>
      </c>
      <c r="D98" s="14" t="s">
        <v>2013</v>
      </c>
      <c r="E98" s="14"/>
      <c r="F98" s="14"/>
      <c r="G98" s="375"/>
      <c r="H98" s="375">
        <v>411.01012710000003</v>
      </c>
    </row>
    <row r="99" spans="1:8">
      <c r="A99" s="12" t="s">
        <v>26994</v>
      </c>
      <c r="B99" s="14">
        <v>6290003000</v>
      </c>
      <c r="C99" s="211" t="s">
        <v>32918</v>
      </c>
      <c r="D99" s="14" t="s">
        <v>2014</v>
      </c>
      <c r="E99" s="14"/>
      <c r="F99" s="14"/>
      <c r="G99" s="375"/>
      <c r="H99" s="375">
        <v>13712.528151000002</v>
      </c>
    </row>
    <row r="100" spans="1:8" s="267" customFormat="1">
      <c r="A100" s="12" t="s">
        <v>26995</v>
      </c>
      <c r="B100" s="14">
        <v>6290003100</v>
      </c>
      <c r="C100" s="211" t="s">
        <v>29924</v>
      </c>
      <c r="D100" s="14" t="s">
        <v>2015</v>
      </c>
      <c r="E100" s="14"/>
      <c r="F100" s="14"/>
      <c r="G100" s="375"/>
      <c r="H100" s="375">
        <v>2008.6326540000002</v>
      </c>
    </row>
    <row r="101" spans="1:8" s="267" customFormat="1">
      <c r="A101" s="12" t="s">
        <v>26996</v>
      </c>
      <c r="B101" s="14">
        <v>6290003200</v>
      </c>
      <c r="C101" s="211" t="s">
        <v>29926</v>
      </c>
      <c r="D101" s="14" t="s">
        <v>2016</v>
      </c>
      <c r="E101" s="14"/>
      <c r="F101" s="14"/>
      <c r="G101" s="375"/>
      <c r="H101" s="375">
        <v>125.93807910000001</v>
      </c>
    </row>
    <row r="102" spans="1:8" s="267" customFormat="1">
      <c r="A102" s="12" t="s">
        <v>26997</v>
      </c>
      <c r="B102" s="14">
        <v>6290003400</v>
      </c>
      <c r="C102" s="211" t="s">
        <v>29928</v>
      </c>
      <c r="D102" s="14" t="s">
        <v>2017</v>
      </c>
      <c r="E102" s="14"/>
      <c r="F102" s="14"/>
      <c r="G102" s="375"/>
      <c r="H102" s="375">
        <v>383.53443300000004</v>
      </c>
    </row>
    <row r="103" spans="1:8" s="267" customFormat="1">
      <c r="A103" s="12" t="s">
        <v>26998</v>
      </c>
      <c r="B103" s="14">
        <v>6290003500</v>
      </c>
      <c r="C103" s="211" t="s">
        <v>29930</v>
      </c>
      <c r="D103" s="14" t="s">
        <v>2018</v>
      </c>
      <c r="E103" s="14"/>
      <c r="F103" s="14"/>
      <c r="G103" s="375"/>
      <c r="H103" s="375">
        <v>187.2660789</v>
      </c>
    </row>
    <row r="104" spans="1:8" s="267" customFormat="1">
      <c r="A104" s="12" t="s">
        <v>26999</v>
      </c>
      <c r="B104" s="14">
        <v>6290003600</v>
      </c>
      <c r="C104" s="211" t="s">
        <v>29932</v>
      </c>
      <c r="D104" s="14" t="s">
        <v>2019</v>
      </c>
      <c r="E104" s="14"/>
      <c r="F104" s="14"/>
      <c r="G104" s="375"/>
      <c r="H104" s="375">
        <v>248.03143650000001</v>
      </c>
    </row>
    <row r="105" spans="1:8">
      <c r="A105" s="12" t="s">
        <v>27000</v>
      </c>
      <c r="B105" s="14">
        <v>6290003700</v>
      </c>
      <c r="C105" s="211" t="s">
        <v>29934</v>
      </c>
      <c r="D105" s="14" t="s">
        <v>2020</v>
      </c>
      <c r="E105" s="14"/>
      <c r="F105" s="14"/>
      <c r="G105" s="375"/>
      <c r="H105" s="375">
        <v>383.53443300000004</v>
      </c>
    </row>
    <row r="106" spans="1:8">
      <c r="A106" s="12" t="s">
        <v>27001</v>
      </c>
      <c r="B106" s="14">
        <v>6290003900</v>
      </c>
      <c r="C106" s="211" t="s">
        <v>29936</v>
      </c>
      <c r="D106" s="14" t="s">
        <v>2021</v>
      </c>
      <c r="E106" s="14"/>
      <c r="F106" s="14"/>
      <c r="G106" s="375"/>
      <c r="H106" s="375">
        <v>232.93387080000008</v>
      </c>
    </row>
    <row r="107" spans="1:8">
      <c r="A107" s="12" t="s">
        <v>27004</v>
      </c>
      <c r="B107" s="14">
        <v>6290004200</v>
      </c>
      <c r="C107" s="211" t="s">
        <v>29938</v>
      </c>
      <c r="D107" s="14" t="s">
        <v>27148</v>
      </c>
      <c r="E107" s="14"/>
      <c r="F107" s="14"/>
      <c r="G107" s="375"/>
      <c r="H107" s="375">
        <v>445.98771720000002</v>
      </c>
    </row>
    <row r="108" spans="1:8">
      <c r="A108" s="12" t="s">
        <v>27005</v>
      </c>
      <c r="B108" s="14">
        <v>6270002700</v>
      </c>
      <c r="C108" s="211" t="s">
        <v>29940</v>
      </c>
      <c r="D108" s="14" t="s">
        <v>2022</v>
      </c>
      <c r="E108" s="14"/>
      <c r="F108" s="14"/>
      <c r="G108" s="375"/>
      <c r="H108" s="375">
        <v>956.49174000000016</v>
      </c>
    </row>
    <row r="109" spans="1:8">
      <c r="A109" s="12" t="s">
        <v>27006</v>
      </c>
      <c r="B109" s="14">
        <v>6260002200</v>
      </c>
      <c r="C109" s="211" t="s">
        <v>29942</v>
      </c>
      <c r="D109" s="14" t="s">
        <v>2023</v>
      </c>
      <c r="E109" s="14"/>
      <c r="F109" s="14"/>
      <c r="G109" s="375"/>
      <c r="H109" s="375">
        <v>9525.4386723000007</v>
      </c>
    </row>
    <row r="110" spans="1:8">
      <c r="A110" s="12" t="s">
        <v>27007</v>
      </c>
      <c r="B110" s="14">
        <v>6290004800</v>
      </c>
      <c r="C110" s="211" t="s">
        <v>21643</v>
      </c>
      <c r="D110" s="14" t="s">
        <v>2024</v>
      </c>
      <c r="E110" s="14"/>
      <c r="F110" s="14"/>
      <c r="G110" s="375"/>
      <c r="H110" s="375">
        <v>1084.2115194</v>
      </c>
    </row>
    <row r="111" spans="1:8">
      <c r="A111" s="12" t="s">
        <v>27010</v>
      </c>
      <c r="B111" s="14">
        <v>6260020700</v>
      </c>
      <c r="C111" s="211" t="s">
        <v>29945</v>
      </c>
      <c r="D111" s="14" t="s">
        <v>2025</v>
      </c>
      <c r="E111" s="14"/>
      <c r="F111" s="14"/>
      <c r="G111" s="375"/>
      <c r="H111" s="375">
        <v>241.37350380000004</v>
      </c>
    </row>
    <row r="112" spans="1:8">
      <c r="A112" s="12" t="s">
        <v>27011</v>
      </c>
      <c r="B112" s="14">
        <v>6270002800</v>
      </c>
      <c r="C112" s="211" t="s">
        <v>29947</v>
      </c>
      <c r="D112" s="14" t="s">
        <v>27155</v>
      </c>
      <c r="E112" s="14"/>
      <c r="F112" s="14"/>
      <c r="G112" s="375"/>
      <c r="H112" s="375">
        <v>28.319657400000001</v>
      </c>
    </row>
    <row r="113" spans="1:8">
      <c r="A113" s="12" t="s">
        <v>27012</v>
      </c>
      <c r="B113" s="14">
        <v>6290004300</v>
      </c>
      <c r="C113" s="211" t="s">
        <v>29949</v>
      </c>
      <c r="D113" s="14" t="s">
        <v>2026</v>
      </c>
      <c r="E113" s="14"/>
      <c r="F113" s="14"/>
      <c r="G113" s="375"/>
      <c r="H113" s="375">
        <v>35.446458600000007</v>
      </c>
    </row>
    <row r="114" spans="1:8">
      <c r="A114" s="12" t="s">
        <v>27013</v>
      </c>
      <c r="B114" s="14">
        <v>6290005000</v>
      </c>
      <c r="C114" s="211" t="s">
        <v>29951</v>
      </c>
      <c r="D114" s="14" t="s">
        <v>2027</v>
      </c>
      <c r="E114" s="14"/>
      <c r="F114" s="14"/>
      <c r="G114" s="375"/>
      <c r="H114" s="375">
        <v>3503.6667531000003</v>
      </c>
    </row>
    <row r="115" spans="1:8" s="249" customFormat="1">
      <c r="A115" s="12" t="s">
        <v>27016</v>
      </c>
      <c r="B115" s="14">
        <v>6290004700</v>
      </c>
      <c r="C115" s="211" t="s">
        <v>29953</v>
      </c>
      <c r="D115" s="14" t="s">
        <v>2028</v>
      </c>
      <c r="E115" s="14"/>
      <c r="F115" s="14"/>
      <c r="G115" s="375"/>
      <c r="H115" s="375">
        <v>1554.4866249000004</v>
      </c>
    </row>
    <row r="116" spans="1:8" s="249" customFormat="1">
      <c r="A116" s="12" t="s">
        <v>27019</v>
      </c>
      <c r="B116" s="14">
        <v>6290005400</v>
      </c>
      <c r="C116" s="211" t="s">
        <v>26845</v>
      </c>
      <c r="D116" s="14" t="s">
        <v>2029</v>
      </c>
      <c r="E116" s="14"/>
      <c r="F116" s="14"/>
      <c r="G116" s="375"/>
      <c r="H116" s="375">
        <v>1182.2988096000001</v>
      </c>
    </row>
    <row r="117" spans="1:8">
      <c r="A117" s="12" t="s">
        <v>27022</v>
      </c>
      <c r="B117" s="14"/>
      <c r="C117" s="211" t="s">
        <v>26847</v>
      </c>
      <c r="D117" s="14" t="s">
        <v>2030</v>
      </c>
      <c r="E117" s="14"/>
      <c r="F117" s="14"/>
      <c r="G117" s="375"/>
      <c r="H117" s="375">
        <v>14253.602400000002</v>
      </c>
    </row>
    <row r="118" spans="1:8" s="251" customFormat="1">
      <c r="A118" s="12" t="s">
        <v>27023</v>
      </c>
      <c r="B118" s="273"/>
      <c r="C118" s="288" t="s">
        <v>26849</v>
      </c>
      <c r="D118" s="273" t="s">
        <v>2031</v>
      </c>
      <c r="E118" s="273"/>
      <c r="F118" s="273"/>
      <c r="G118" s="375"/>
      <c r="H118" s="375">
        <v>1078.3975500000001</v>
      </c>
    </row>
    <row r="119" spans="1:8" s="251" customFormat="1">
      <c r="A119" s="12" t="s">
        <v>27024</v>
      </c>
      <c r="B119" s="273"/>
      <c r="C119" s="288" t="s">
        <v>26849</v>
      </c>
      <c r="D119" s="273" t="s">
        <v>2032</v>
      </c>
      <c r="E119" s="273"/>
      <c r="F119" s="273"/>
      <c r="G119" s="375"/>
      <c r="H119" s="375">
        <v>1078.3975500000001</v>
      </c>
    </row>
    <row r="120" spans="1:8" s="251" customFormat="1">
      <c r="A120" s="12" t="s">
        <v>27025</v>
      </c>
      <c r="B120" s="273"/>
      <c r="C120" s="288" t="s">
        <v>26852</v>
      </c>
      <c r="D120" s="273" t="s">
        <v>2033</v>
      </c>
      <c r="E120" s="273"/>
      <c r="F120" s="273"/>
      <c r="G120" s="375"/>
      <c r="H120" s="375">
        <v>10315.107</v>
      </c>
    </row>
    <row r="121" spans="1:8" s="251" customFormat="1">
      <c r="A121" s="12" t="s">
        <v>27026</v>
      </c>
      <c r="B121" s="273"/>
      <c r="C121" s="288" t="s">
        <v>26852</v>
      </c>
      <c r="D121" s="273" t="s">
        <v>2034</v>
      </c>
      <c r="E121" s="273"/>
      <c r="F121" s="273"/>
      <c r="G121" s="375"/>
      <c r="H121" s="375">
        <v>8270.8403400000007</v>
      </c>
    </row>
    <row r="122" spans="1:8" s="249" customFormat="1">
      <c r="A122" s="12" t="s">
        <v>27029</v>
      </c>
      <c r="B122" s="14"/>
      <c r="C122" s="211"/>
      <c r="D122" s="14" t="s">
        <v>2035</v>
      </c>
      <c r="E122" s="14"/>
      <c r="F122" s="14"/>
      <c r="G122" s="375"/>
      <c r="H122" s="375">
        <v>969.62005799999986</v>
      </c>
    </row>
    <row r="123" spans="1:8">
      <c r="A123" s="12" t="s">
        <v>27030</v>
      </c>
      <c r="B123" s="14"/>
      <c r="C123" s="211" t="s">
        <v>26856</v>
      </c>
      <c r="D123" s="14" t="s">
        <v>2036</v>
      </c>
      <c r="E123" s="14"/>
      <c r="F123" s="14"/>
      <c r="G123" s="375"/>
      <c r="H123" s="375">
        <v>393.84954000000005</v>
      </c>
    </row>
    <row r="124" spans="1:8">
      <c r="A124" s="12" t="s">
        <v>27031</v>
      </c>
      <c r="B124" s="14"/>
      <c r="C124" s="211" t="s">
        <v>26858</v>
      </c>
      <c r="D124" s="14" t="s">
        <v>26859</v>
      </c>
      <c r="E124" s="14"/>
      <c r="F124" s="14"/>
      <c r="G124" s="375"/>
      <c r="H124" s="375">
        <v>369.46837800000003</v>
      </c>
    </row>
    <row r="125" spans="1:8">
      <c r="A125" s="12" t="s">
        <v>27032</v>
      </c>
      <c r="B125" s="14"/>
      <c r="C125" s="211" t="s">
        <v>26861</v>
      </c>
      <c r="D125" s="14" t="s">
        <v>2037</v>
      </c>
      <c r="E125" s="14"/>
      <c r="F125" s="14"/>
      <c r="G125" s="375"/>
      <c r="H125" s="375">
        <v>341.33626800000002</v>
      </c>
    </row>
    <row r="126" spans="1:8" s="249" customFormat="1">
      <c r="A126" s="12" t="s">
        <v>27033</v>
      </c>
      <c r="B126" s="14"/>
      <c r="C126" s="211" t="s">
        <v>26863</v>
      </c>
      <c r="D126" s="14" t="s">
        <v>26864</v>
      </c>
      <c r="E126" s="14"/>
      <c r="F126" s="14"/>
      <c r="G126" s="375"/>
      <c r="H126" s="375">
        <v>281.32110000000006</v>
      </c>
    </row>
    <row r="127" spans="1:8">
      <c r="A127" s="12" t="s">
        <v>27036</v>
      </c>
      <c r="B127" s="14"/>
      <c r="C127" s="211" t="s">
        <v>26866</v>
      </c>
      <c r="D127" s="14" t="s">
        <v>2038</v>
      </c>
      <c r="E127" s="14"/>
      <c r="F127" s="14"/>
      <c r="G127" s="375"/>
      <c r="H127" s="375">
        <v>292.57394400000004</v>
      </c>
    </row>
    <row r="128" spans="1:8">
      <c r="A128" s="12" t="s">
        <v>27037</v>
      </c>
      <c r="B128" s="14"/>
      <c r="C128" s="211" t="s">
        <v>26868</v>
      </c>
      <c r="D128" s="14" t="s">
        <v>26869</v>
      </c>
      <c r="E128" s="14"/>
      <c r="F128" s="14"/>
      <c r="G128" s="375"/>
      <c r="H128" s="375">
        <v>142.53602400000005</v>
      </c>
    </row>
    <row r="129" spans="1:8">
      <c r="A129" s="12" t="s">
        <v>27040</v>
      </c>
      <c r="B129" s="14"/>
      <c r="C129" s="211" t="s">
        <v>26871</v>
      </c>
      <c r="D129" s="14" t="s">
        <v>2039</v>
      </c>
      <c r="E129" s="14"/>
      <c r="F129" s="14"/>
      <c r="G129" s="375"/>
      <c r="H129" s="375">
        <v>172.54360800000001</v>
      </c>
    </row>
    <row r="130" spans="1:8">
      <c r="A130" s="12" t="s">
        <v>27041</v>
      </c>
      <c r="B130" s="14"/>
      <c r="C130" s="211" t="s">
        <v>26873</v>
      </c>
      <c r="D130" s="14" t="s">
        <v>2040</v>
      </c>
      <c r="E130" s="14"/>
      <c r="F130" s="14"/>
      <c r="G130" s="375"/>
      <c r="H130" s="375">
        <v>166.91718600000002</v>
      </c>
    </row>
    <row r="131" spans="1:8">
      <c r="A131" s="12" t="s">
        <v>27044</v>
      </c>
      <c r="B131" s="14"/>
      <c r="C131" s="288" t="s">
        <v>26875</v>
      </c>
      <c r="D131" s="14" t="s">
        <v>2041</v>
      </c>
      <c r="E131" s="14"/>
      <c r="F131" s="14"/>
      <c r="G131" s="375"/>
      <c r="H131" s="375">
        <v>121.90581000000002</v>
      </c>
    </row>
    <row r="132" spans="1:8" s="249" customFormat="1">
      <c r="A132" s="12" t="s">
        <v>27045</v>
      </c>
      <c r="B132" s="14"/>
      <c r="C132" s="211" t="s">
        <v>26877</v>
      </c>
      <c r="D132" s="14" t="s">
        <v>2042</v>
      </c>
      <c r="E132" s="14"/>
      <c r="F132" s="14"/>
      <c r="G132" s="375"/>
      <c r="H132" s="375">
        <v>39.384954</v>
      </c>
    </row>
    <row r="133" spans="1:8">
      <c r="A133" s="12" t="s">
        <v>27046</v>
      </c>
      <c r="B133" s="14"/>
      <c r="C133" s="211" t="s">
        <v>26879</v>
      </c>
      <c r="D133" s="14" t="s">
        <v>2043</v>
      </c>
      <c r="E133" s="14"/>
      <c r="F133" s="14"/>
      <c r="G133" s="375"/>
      <c r="H133" s="375">
        <v>46.886849999999995</v>
      </c>
    </row>
    <row r="134" spans="1:8">
      <c r="A134" s="12" t="s">
        <v>27048</v>
      </c>
      <c r="B134" s="14"/>
      <c r="C134" s="211"/>
      <c r="D134" s="14" t="s">
        <v>2044</v>
      </c>
      <c r="E134" s="14"/>
      <c r="F134" s="14"/>
      <c r="G134" s="375"/>
      <c r="H134" s="375">
        <v>37.509479999999996</v>
      </c>
    </row>
    <row r="135" spans="1:8">
      <c r="A135" s="12" t="s">
        <v>27049</v>
      </c>
      <c r="B135" s="14"/>
      <c r="C135" s="211" t="s">
        <v>26882</v>
      </c>
      <c r="D135" s="14" t="s">
        <v>26883</v>
      </c>
      <c r="E135" s="14"/>
      <c r="F135" s="14"/>
      <c r="G135" s="375"/>
      <c r="H135" s="375">
        <v>75.018959999999993</v>
      </c>
    </row>
    <row r="136" spans="1:8">
      <c r="A136" s="12" t="s">
        <v>27051</v>
      </c>
      <c r="B136" s="14"/>
      <c r="C136" s="211" t="s">
        <v>26885</v>
      </c>
      <c r="D136" s="14" t="s">
        <v>2045</v>
      </c>
      <c r="E136" s="14"/>
      <c r="F136" s="14"/>
      <c r="G136" s="375"/>
      <c r="H136" s="375">
        <v>41.260427999999997</v>
      </c>
    </row>
    <row r="137" spans="1:8">
      <c r="A137" s="12" t="s">
        <v>27053</v>
      </c>
      <c r="B137" s="14"/>
      <c r="C137" s="211" t="s">
        <v>26887</v>
      </c>
      <c r="D137" s="14" t="s">
        <v>2046</v>
      </c>
      <c r="E137" s="14"/>
      <c r="F137" s="14"/>
      <c r="G137" s="375"/>
      <c r="H137" s="375">
        <v>54.388746000000012</v>
      </c>
    </row>
    <row r="138" spans="1:8">
      <c r="A138" s="12" t="s">
        <v>27054</v>
      </c>
      <c r="B138" s="14"/>
      <c r="C138" s="211" t="s">
        <v>26889</v>
      </c>
      <c r="D138" s="14" t="s">
        <v>26890</v>
      </c>
      <c r="E138" s="14"/>
      <c r="F138" s="14"/>
      <c r="G138" s="375"/>
      <c r="H138" s="375">
        <v>52.513272000000008</v>
      </c>
    </row>
    <row r="139" spans="1:8">
      <c r="A139" s="12" t="s">
        <v>27056</v>
      </c>
      <c r="B139" s="14"/>
      <c r="C139" s="211" t="s">
        <v>26892</v>
      </c>
      <c r="D139" s="14" t="s">
        <v>2047</v>
      </c>
      <c r="E139" s="14"/>
      <c r="F139" s="14"/>
      <c r="G139" s="375"/>
      <c r="H139" s="375">
        <v>43.135902000000002</v>
      </c>
    </row>
    <row r="140" spans="1:8">
      <c r="A140" s="12" t="s">
        <v>27058</v>
      </c>
      <c r="B140" s="14"/>
      <c r="C140" s="211" t="s">
        <v>26894</v>
      </c>
      <c r="D140" s="14" t="s">
        <v>2048</v>
      </c>
      <c r="E140" s="14"/>
      <c r="F140" s="14"/>
      <c r="G140" s="375"/>
      <c r="H140" s="375">
        <v>46.886849999999995</v>
      </c>
    </row>
    <row r="141" spans="1:8">
      <c r="A141" s="12" t="s">
        <v>27059</v>
      </c>
      <c r="B141" s="14"/>
      <c r="C141" s="211" t="s">
        <v>26896</v>
      </c>
      <c r="D141" s="14" t="s">
        <v>2049</v>
      </c>
      <c r="E141" s="14"/>
      <c r="F141" s="14"/>
      <c r="G141" s="375"/>
      <c r="H141" s="375">
        <v>39.384954</v>
      </c>
    </row>
    <row r="142" spans="1:8">
      <c r="A142" s="12" t="s">
        <v>27060</v>
      </c>
      <c r="B142" s="14"/>
      <c r="C142" s="211" t="s">
        <v>26898</v>
      </c>
      <c r="D142" s="14" t="s">
        <v>2050</v>
      </c>
      <c r="E142" s="14"/>
      <c r="F142" s="14"/>
      <c r="G142" s="375"/>
      <c r="H142" s="375">
        <v>35.634006000000014</v>
      </c>
    </row>
    <row r="143" spans="1:8">
      <c r="A143" s="12" t="s">
        <v>27061</v>
      </c>
      <c r="B143" s="14"/>
      <c r="C143" s="211" t="s">
        <v>26900</v>
      </c>
      <c r="D143" s="14" t="s">
        <v>2051</v>
      </c>
      <c r="E143" s="14"/>
      <c r="F143" s="14"/>
      <c r="G143" s="375"/>
      <c r="H143" s="375">
        <v>61.890642</v>
      </c>
    </row>
    <row r="144" spans="1:8">
      <c r="A144" s="12" t="s">
        <v>27063</v>
      </c>
      <c r="B144" s="14"/>
      <c r="C144" s="211" t="s">
        <v>26879</v>
      </c>
      <c r="D144" s="14" t="s">
        <v>2052</v>
      </c>
      <c r="E144" s="14"/>
      <c r="F144" s="14"/>
      <c r="G144" s="375"/>
      <c r="H144" s="375">
        <v>48.762324000000007</v>
      </c>
    </row>
    <row r="145" spans="1:8">
      <c r="A145" s="12" t="s">
        <v>27065</v>
      </c>
      <c r="B145" s="14"/>
      <c r="C145" s="211" t="s">
        <v>28740</v>
      </c>
      <c r="D145" s="14" t="s">
        <v>2053</v>
      </c>
      <c r="E145" s="14"/>
      <c r="F145" s="14"/>
      <c r="G145" s="375"/>
      <c r="H145" s="375">
        <v>45.011375999999998</v>
      </c>
    </row>
    <row r="146" spans="1:8">
      <c r="A146" s="12" t="s">
        <v>27068</v>
      </c>
      <c r="B146" s="14"/>
      <c r="C146" s="211" t="s">
        <v>26904</v>
      </c>
      <c r="D146" s="14" t="s">
        <v>2054</v>
      </c>
      <c r="E146" s="14"/>
      <c r="F146" s="14"/>
      <c r="G146" s="375"/>
      <c r="H146" s="375">
        <v>52.513272000000008</v>
      </c>
    </row>
    <row r="147" spans="1:8">
      <c r="A147" s="12" t="s">
        <v>27071</v>
      </c>
      <c r="B147" s="14"/>
      <c r="C147" s="211" t="s">
        <v>25244</v>
      </c>
      <c r="D147" s="14" t="s">
        <v>2055</v>
      </c>
      <c r="E147" s="14"/>
      <c r="F147" s="14"/>
      <c r="G147" s="375"/>
      <c r="H147" s="375">
        <v>33.758532000000002</v>
      </c>
    </row>
    <row r="148" spans="1:8">
      <c r="A148" s="12" t="s">
        <v>27074</v>
      </c>
      <c r="B148" s="14"/>
      <c r="C148" s="211" t="s">
        <v>26907</v>
      </c>
      <c r="D148" s="14" t="s">
        <v>2056</v>
      </c>
      <c r="E148" s="14"/>
      <c r="F148" s="14"/>
      <c r="G148" s="375"/>
      <c r="H148" s="375">
        <v>30.007584000000005</v>
      </c>
    </row>
    <row r="149" spans="1:8">
      <c r="A149" s="12" t="s">
        <v>27077</v>
      </c>
      <c r="B149" s="14"/>
      <c r="C149" s="211" t="s">
        <v>26909</v>
      </c>
      <c r="D149" s="14" t="s">
        <v>2057</v>
      </c>
      <c r="E149" s="14"/>
      <c r="F149" s="14"/>
      <c r="G149" s="375"/>
      <c r="H149" s="375">
        <v>60.01516800000001</v>
      </c>
    </row>
    <row r="150" spans="1:8">
      <c r="A150" s="12" t="s">
        <v>27080</v>
      </c>
      <c r="B150" s="14"/>
      <c r="C150" s="211"/>
      <c r="D150" s="14" t="s">
        <v>2058</v>
      </c>
      <c r="E150" s="14"/>
      <c r="F150" s="14"/>
      <c r="G150" s="375"/>
      <c r="H150" s="375">
        <v>45.011375999999998</v>
      </c>
    </row>
    <row r="151" spans="1:8">
      <c r="A151" s="12" t="s">
        <v>27083</v>
      </c>
      <c r="B151" s="14"/>
      <c r="C151" s="211" t="s">
        <v>26912</v>
      </c>
      <c r="D151" s="14" t="s">
        <v>2059</v>
      </c>
      <c r="E151" s="14"/>
      <c r="F151" s="14"/>
      <c r="G151" s="375"/>
      <c r="H151" s="375">
        <v>46.886849999999995</v>
      </c>
    </row>
    <row r="152" spans="1:8">
      <c r="A152" s="12" t="s">
        <v>27086</v>
      </c>
      <c r="B152" s="14"/>
      <c r="C152" s="211" t="s">
        <v>26914</v>
      </c>
      <c r="D152" s="14" t="s">
        <v>26915</v>
      </c>
      <c r="E152" s="14"/>
      <c r="F152" s="14"/>
      <c r="G152" s="375"/>
      <c r="H152" s="375">
        <v>56.264220000000002</v>
      </c>
    </row>
    <row r="153" spans="1:8">
      <c r="A153" s="12" t="s">
        <v>27089</v>
      </c>
      <c r="B153" s="14"/>
      <c r="C153" s="211" t="s">
        <v>26917</v>
      </c>
      <c r="D153" s="14" t="s">
        <v>26918</v>
      </c>
      <c r="E153" s="14"/>
      <c r="F153" s="14"/>
      <c r="G153" s="375"/>
      <c r="H153" s="375">
        <v>41.260427999999997</v>
      </c>
    </row>
    <row r="154" spans="1:8">
      <c r="A154" s="12" t="s">
        <v>27092</v>
      </c>
      <c r="B154" s="14"/>
      <c r="C154" s="211" t="s">
        <v>26914</v>
      </c>
      <c r="D154" s="14" t="s">
        <v>2060</v>
      </c>
      <c r="E154" s="14"/>
      <c r="F154" s="14"/>
      <c r="G154" s="375"/>
      <c r="H154" s="375">
        <v>50.637798000000004</v>
      </c>
    </row>
    <row r="155" spans="1:8">
      <c r="A155" s="12" t="s">
        <v>27095</v>
      </c>
      <c r="B155" s="14"/>
      <c r="C155" s="211" t="s">
        <v>28403</v>
      </c>
      <c r="D155" s="14" t="s">
        <v>26921</v>
      </c>
      <c r="E155" s="14"/>
      <c r="F155" s="14"/>
      <c r="G155" s="375"/>
      <c r="H155" s="375">
        <v>312.97557600000005</v>
      </c>
    </row>
    <row r="156" spans="1:8">
      <c r="A156" s="12" t="s">
        <v>27098</v>
      </c>
      <c r="B156" s="14"/>
      <c r="C156" s="211" t="s">
        <v>26923</v>
      </c>
      <c r="D156" s="14" t="s">
        <v>26924</v>
      </c>
      <c r="E156" s="14"/>
      <c r="F156" s="14"/>
      <c r="G156" s="375"/>
      <c r="H156" s="375">
        <v>179.88026400000001</v>
      </c>
    </row>
    <row r="157" spans="1:8">
      <c r="A157" s="12" t="s">
        <v>27101</v>
      </c>
      <c r="B157" s="14"/>
      <c r="C157" s="211" t="s">
        <v>26926</v>
      </c>
      <c r="D157" s="14" t="s">
        <v>26927</v>
      </c>
      <c r="E157" s="14"/>
      <c r="F157" s="14"/>
      <c r="G157" s="375"/>
      <c r="H157" s="375">
        <v>90.893016000000003</v>
      </c>
    </row>
    <row r="158" spans="1:8">
      <c r="A158" s="12" t="s">
        <v>27104</v>
      </c>
      <c r="B158" s="14"/>
      <c r="C158" s="211" t="s">
        <v>28787</v>
      </c>
      <c r="D158" s="14" t="s">
        <v>26929</v>
      </c>
      <c r="E158" s="14"/>
      <c r="F158" s="14"/>
      <c r="G158" s="375"/>
      <c r="H158" s="375">
        <v>139.33036800000002</v>
      </c>
    </row>
    <row r="159" spans="1:8">
      <c r="A159" s="12" t="s">
        <v>27107</v>
      </c>
      <c r="B159" s="14"/>
      <c r="C159" s="211" t="s">
        <v>28785</v>
      </c>
      <c r="D159" s="14" t="s">
        <v>26931</v>
      </c>
      <c r="E159" s="14"/>
      <c r="F159" s="14"/>
      <c r="G159" s="375"/>
      <c r="H159" s="375">
        <v>134.52739200000002</v>
      </c>
    </row>
    <row r="160" spans="1:8">
      <c r="A160" s="12" t="s">
        <v>27110</v>
      </c>
      <c r="B160" s="14"/>
      <c r="C160" s="211" t="s">
        <v>26933</v>
      </c>
      <c r="D160" s="14" t="s">
        <v>26934</v>
      </c>
      <c r="E160" s="14"/>
      <c r="F160" s="14"/>
      <c r="G160" s="375"/>
      <c r="H160" s="375">
        <v>91.476864000000006</v>
      </c>
    </row>
    <row r="161" spans="1:8">
      <c r="A161" s="12" t="s">
        <v>27112</v>
      </c>
      <c r="B161" s="14"/>
      <c r="C161" s="211" t="s">
        <v>26882</v>
      </c>
      <c r="D161" s="14" t="s">
        <v>26936</v>
      </c>
      <c r="E161" s="14"/>
      <c r="F161" s="14"/>
      <c r="G161" s="375"/>
      <c r="H161" s="375">
        <v>49.968576000000006</v>
      </c>
    </row>
    <row r="162" spans="1:8">
      <c r="A162" s="12" t="s">
        <v>27115</v>
      </c>
      <c r="B162" s="14"/>
      <c r="C162" s="211" t="s">
        <v>26938</v>
      </c>
      <c r="D162" s="14" t="s">
        <v>26939</v>
      </c>
      <c r="E162" s="14"/>
      <c r="F162" s="14"/>
      <c r="G162" s="375"/>
      <c r="H162" s="375">
        <v>46.311264000000001</v>
      </c>
    </row>
    <row r="163" spans="1:8">
      <c r="A163" s="12" t="s">
        <v>27118</v>
      </c>
      <c r="B163" s="14"/>
      <c r="C163" s="211" t="s">
        <v>28747</v>
      </c>
      <c r="D163" s="14" t="s">
        <v>26941</v>
      </c>
      <c r="E163" s="14"/>
      <c r="F163" s="14"/>
      <c r="G163" s="375"/>
      <c r="H163" s="375">
        <v>60.532920000000011</v>
      </c>
    </row>
    <row r="164" spans="1:8">
      <c r="A164" s="12" t="s">
        <v>27121</v>
      </c>
      <c r="B164" s="14"/>
      <c r="C164" s="211" t="s">
        <v>26943</v>
      </c>
      <c r="D164" s="14" t="s">
        <v>26944</v>
      </c>
      <c r="E164" s="14"/>
      <c r="F164" s="14"/>
      <c r="G164" s="375"/>
      <c r="H164" s="375">
        <v>69.180480000000003</v>
      </c>
    </row>
    <row r="165" spans="1:8">
      <c r="A165" s="12" t="s">
        <v>27124</v>
      </c>
      <c r="B165" s="14"/>
      <c r="C165" s="211" t="s">
        <v>25256</v>
      </c>
      <c r="D165" s="14" t="s">
        <v>26946</v>
      </c>
      <c r="E165" s="14"/>
      <c r="F165" s="14"/>
      <c r="G165" s="375"/>
      <c r="H165" s="375">
        <v>34.358904000000003</v>
      </c>
    </row>
    <row r="166" spans="1:8">
      <c r="A166" s="12" t="s">
        <v>27127</v>
      </c>
      <c r="B166" s="14"/>
      <c r="C166" s="211" t="s">
        <v>26948</v>
      </c>
      <c r="D166" s="14" t="s">
        <v>26949</v>
      </c>
      <c r="E166" s="14"/>
      <c r="F166" s="14"/>
      <c r="G166" s="375"/>
      <c r="H166" s="375">
        <v>32.475168000000004</v>
      </c>
    </row>
    <row r="167" spans="1:8" s="249" customFormat="1">
      <c r="A167" s="12" t="s">
        <v>27130</v>
      </c>
      <c r="B167" s="14"/>
      <c r="C167" s="211" t="s">
        <v>26951</v>
      </c>
      <c r="D167" s="14" t="s">
        <v>26952</v>
      </c>
      <c r="E167" s="14"/>
      <c r="F167" s="14"/>
      <c r="G167" s="375"/>
      <c r="H167" s="375">
        <v>67.26369600000001</v>
      </c>
    </row>
    <row r="168" spans="1:8">
      <c r="A168" s="12" t="s">
        <v>27133</v>
      </c>
      <c r="B168" s="14"/>
      <c r="C168" s="211" t="s">
        <v>26954</v>
      </c>
      <c r="D168" s="14" t="s">
        <v>26955</v>
      </c>
      <c r="E168" s="14"/>
      <c r="F168" s="14"/>
      <c r="G168" s="375"/>
      <c r="H168" s="375">
        <v>52.270920000000004</v>
      </c>
    </row>
    <row r="169" spans="1:8">
      <c r="A169" s="12" t="s">
        <v>27136</v>
      </c>
      <c r="B169" s="14"/>
      <c r="C169" s="211" t="s">
        <v>26957</v>
      </c>
      <c r="D169" s="14" t="s">
        <v>26958</v>
      </c>
      <c r="E169" s="14"/>
      <c r="F169" s="14"/>
      <c r="G169" s="375"/>
      <c r="H169" s="375">
        <v>58.417848000000006</v>
      </c>
    </row>
    <row r="170" spans="1:8">
      <c r="A170" s="12" t="s">
        <v>27139</v>
      </c>
      <c r="B170" s="14"/>
      <c r="C170" s="211" t="s">
        <v>32671</v>
      </c>
      <c r="D170" s="14" t="s">
        <v>26960</v>
      </c>
      <c r="E170" s="14"/>
      <c r="F170" s="14"/>
      <c r="G170" s="375"/>
      <c r="H170" s="375">
        <v>73.410624000000013</v>
      </c>
    </row>
    <row r="171" spans="1:8">
      <c r="A171" s="12" t="s">
        <v>27142</v>
      </c>
      <c r="B171" s="14"/>
      <c r="C171" s="211" t="s">
        <v>26962</v>
      </c>
      <c r="D171" s="14" t="s">
        <v>26963</v>
      </c>
      <c r="E171" s="14"/>
      <c r="F171" s="14"/>
      <c r="G171" s="375"/>
      <c r="H171" s="375">
        <v>102.48184800000001</v>
      </c>
    </row>
    <row r="172" spans="1:8">
      <c r="A172" s="12" t="s">
        <v>28215</v>
      </c>
      <c r="B172" s="14"/>
      <c r="C172" s="211" t="s">
        <v>32757</v>
      </c>
      <c r="D172" s="14" t="s">
        <v>31784</v>
      </c>
      <c r="E172" s="14"/>
      <c r="F172" s="14"/>
      <c r="G172" s="375"/>
      <c r="H172" s="375">
        <v>17.240040000000004</v>
      </c>
    </row>
    <row r="173" spans="1:8">
      <c r="A173" s="12" t="s">
        <v>28218</v>
      </c>
      <c r="B173" s="14"/>
      <c r="C173" s="211" t="s">
        <v>32756</v>
      </c>
      <c r="D173" s="14" t="s">
        <v>31783</v>
      </c>
      <c r="E173" s="14"/>
      <c r="F173" s="14"/>
      <c r="G173" s="375"/>
      <c r="H173" s="375">
        <v>10.035576000000001</v>
      </c>
    </row>
    <row r="174" spans="1:8">
      <c r="A174" s="12" t="s">
        <v>28220</v>
      </c>
      <c r="B174" s="14"/>
      <c r="C174" s="211" t="s">
        <v>32713</v>
      </c>
      <c r="D174" s="14" t="s">
        <v>31740</v>
      </c>
      <c r="E174" s="14"/>
      <c r="F174" s="14"/>
      <c r="G174" s="375"/>
      <c r="H174" s="375">
        <v>135.41968800000001</v>
      </c>
    </row>
    <row r="175" spans="1:8">
      <c r="A175" s="12" t="s">
        <v>28223</v>
      </c>
      <c r="B175" s="14"/>
      <c r="C175" s="211" t="s">
        <v>32710</v>
      </c>
      <c r="D175" s="14" t="s">
        <v>31737</v>
      </c>
      <c r="E175" s="14"/>
      <c r="F175" s="14"/>
      <c r="G175" s="375"/>
      <c r="H175" s="375">
        <v>25.325784000000002</v>
      </c>
    </row>
    <row r="176" spans="1:8" s="261" customFormat="1">
      <c r="A176" s="12" t="s">
        <v>28225</v>
      </c>
      <c r="B176" s="14"/>
      <c r="C176" s="211" t="s">
        <v>32711</v>
      </c>
      <c r="D176" s="14" t="s">
        <v>31738</v>
      </c>
      <c r="E176" s="14"/>
      <c r="F176" s="14"/>
      <c r="G176" s="375"/>
      <c r="H176" s="375">
        <v>28.090800000000005</v>
      </c>
    </row>
    <row r="177" spans="1:8">
      <c r="A177" s="12" t="s">
        <v>28228</v>
      </c>
      <c r="B177" s="14"/>
      <c r="C177" s="211" t="s">
        <v>32712</v>
      </c>
      <c r="D177" s="14" t="s">
        <v>31739</v>
      </c>
      <c r="E177" s="14"/>
      <c r="F177" s="14"/>
      <c r="G177" s="375"/>
      <c r="H177" s="375">
        <v>36.187560000000005</v>
      </c>
    </row>
    <row r="178" spans="1:8" s="249" customFormat="1">
      <c r="A178" s="12" t="s">
        <v>28231</v>
      </c>
      <c r="B178" s="14"/>
      <c r="C178" s="211" t="s">
        <v>32703</v>
      </c>
      <c r="D178" s="14" t="s">
        <v>31729</v>
      </c>
      <c r="E178" s="14"/>
      <c r="F178" s="14"/>
      <c r="G178" s="375"/>
      <c r="H178" s="375">
        <v>66.305304000000007</v>
      </c>
    </row>
    <row r="179" spans="1:8">
      <c r="A179" s="12" t="s">
        <v>28234</v>
      </c>
      <c r="B179" s="14"/>
      <c r="C179" s="211" t="s">
        <v>32702</v>
      </c>
      <c r="D179" s="14" t="s">
        <v>31728</v>
      </c>
      <c r="E179" s="14"/>
      <c r="F179" s="14"/>
      <c r="G179" s="375"/>
      <c r="H179" s="375">
        <v>63.220824000000007</v>
      </c>
    </row>
    <row r="180" spans="1:8">
      <c r="A180" s="12" t="s">
        <v>28236</v>
      </c>
      <c r="B180" s="14"/>
      <c r="C180" s="211" t="s">
        <v>32697</v>
      </c>
      <c r="D180" s="14" t="s">
        <v>31723</v>
      </c>
      <c r="E180" s="14"/>
      <c r="F180" s="14"/>
      <c r="G180" s="375"/>
      <c r="H180" s="375">
        <v>15.874056000000001</v>
      </c>
    </row>
    <row r="181" spans="1:8">
      <c r="A181" s="12" t="s">
        <v>28239</v>
      </c>
      <c r="B181" s="14"/>
      <c r="C181" s="211" t="s">
        <v>32698</v>
      </c>
      <c r="D181" s="14" t="s">
        <v>31724</v>
      </c>
      <c r="E181" s="14"/>
      <c r="F181" s="14"/>
      <c r="G181" s="375"/>
      <c r="H181" s="375">
        <v>21.943872000000002</v>
      </c>
    </row>
    <row r="182" spans="1:8" s="249" customFormat="1">
      <c r="A182" s="12" t="s">
        <v>28241</v>
      </c>
      <c r="B182" s="14"/>
      <c r="C182" s="211" t="s">
        <v>32699</v>
      </c>
      <c r="D182" s="14" t="s">
        <v>31725</v>
      </c>
      <c r="E182" s="14"/>
      <c r="F182" s="14"/>
      <c r="G182" s="375"/>
      <c r="H182" s="375">
        <v>21.943872000000002</v>
      </c>
    </row>
    <row r="183" spans="1:8" s="249" customFormat="1">
      <c r="A183" s="12" t="s">
        <v>28244</v>
      </c>
      <c r="B183" s="14"/>
      <c r="C183" s="211" t="s">
        <v>26976</v>
      </c>
      <c r="D183" s="14" t="s">
        <v>26977</v>
      </c>
      <c r="E183" s="14"/>
      <c r="F183" s="14"/>
      <c r="G183" s="375"/>
      <c r="H183" s="375">
        <v>57.404376000000006</v>
      </c>
    </row>
    <row r="184" spans="1:8">
      <c r="A184" s="12" t="s">
        <v>28247</v>
      </c>
      <c r="B184" s="14"/>
      <c r="C184" s="211" t="s">
        <v>32701</v>
      </c>
      <c r="D184" s="14" t="s">
        <v>31727</v>
      </c>
      <c r="E184" s="14"/>
      <c r="F184" s="14"/>
      <c r="G184" s="375"/>
      <c r="H184" s="375">
        <v>44.758008000000011</v>
      </c>
    </row>
    <row r="185" spans="1:8">
      <c r="A185" s="12" t="s">
        <v>28248</v>
      </c>
      <c r="B185" s="14"/>
      <c r="C185" s="211" t="s">
        <v>32715</v>
      </c>
      <c r="D185" s="14" t="s">
        <v>31742</v>
      </c>
      <c r="E185" s="14"/>
      <c r="F185" s="14"/>
      <c r="G185" s="375"/>
      <c r="H185" s="375">
        <v>26.063856000000005</v>
      </c>
    </row>
    <row r="186" spans="1:8" s="249" customFormat="1">
      <c r="A186" s="12" t="s">
        <v>28249</v>
      </c>
      <c r="B186" s="14"/>
      <c r="C186" s="211" t="s">
        <v>32716</v>
      </c>
      <c r="D186" s="14" t="s">
        <v>31743</v>
      </c>
      <c r="E186" s="14"/>
      <c r="F186" s="14"/>
      <c r="G186" s="375"/>
      <c r="H186" s="375">
        <v>26.383320000000001</v>
      </c>
    </row>
    <row r="187" spans="1:8" s="249" customFormat="1">
      <c r="A187" s="12" t="s">
        <v>28251</v>
      </c>
      <c r="B187" s="14"/>
      <c r="C187" s="211" t="s">
        <v>32717</v>
      </c>
      <c r="D187" s="14" t="s">
        <v>31744</v>
      </c>
      <c r="E187" s="14"/>
      <c r="F187" s="14"/>
      <c r="G187" s="375"/>
      <c r="H187" s="375">
        <v>32.728536000000005</v>
      </c>
    </row>
    <row r="188" spans="1:8" s="249" customFormat="1">
      <c r="A188" s="12" t="s">
        <v>28253</v>
      </c>
      <c r="B188" s="14"/>
      <c r="C188" s="211" t="s">
        <v>32719</v>
      </c>
      <c r="D188" s="14" t="s">
        <v>31746</v>
      </c>
      <c r="E188" s="14"/>
      <c r="F188" s="14"/>
      <c r="G188" s="375"/>
      <c r="H188" s="375">
        <v>74.391048000000012</v>
      </c>
    </row>
    <row r="189" spans="1:8" s="249" customFormat="1">
      <c r="A189" s="12" t="s">
        <v>28256</v>
      </c>
      <c r="B189" s="14"/>
      <c r="C189" s="211" t="s">
        <v>32694</v>
      </c>
      <c r="D189" s="14" t="s">
        <v>31720</v>
      </c>
      <c r="E189" s="14"/>
      <c r="F189" s="14"/>
      <c r="G189" s="375"/>
      <c r="H189" s="375">
        <v>37.39932000000001</v>
      </c>
    </row>
    <row r="190" spans="1:8" s="249" customFormat="1">
      <c r="A190" s="12" t="s">
        <v>28258</v>
      </c>
      <c r="B190" s="14"/>
      <c r="C190" s="211" t="s">
        <v>26985</v>
      </c>
      <c r="D190" s="14" t="s">
        <v>26986</v>
      </c>
      <c r="E190" s="14"/>
      <c r="F190" s="14"/>
      <c r="G190" s="375"/>
      <c r="H190" s="375">
        <v>19.410192000000002</v>
      </c>
    </row>
    <row r="191" spans="1:8">
      <c r="A191" s="12" t="s">
        <v>28261</v>
      </c>
      <c r="B191" s="14"/>
      <c r="C191" s="211" t="s">
        <v>32686</v>
      </c>
      <c r="D191" s="14" t="s">
        <v>31712</v>
      </c>
      <c r="E191" s="14"/>
      <c r="F191" s="14"/>
      <c r="G191" s="375"/>
      <c r="H191" s="375">
        <v>10.916856000000001</v>
      </c>
    </row>
    <row r="192" spans="1:8">
      <c r="A192" s="12" t="s">
        <v>28264</v>
      </c>
      <c r="B192" s="14"/>
      <c r="C192" s="14">
        <v>6260005200</v>
      </c>
      <c r="D192" s="211" t="s">
        <v>31713</v>
      </c>
      <c r="E192" s="211"/>
      <c r="F192" s="211"/>
      <c r="G192" s="375"/>
      <c r="H192" s="375">
        <v>11.390544</v>
      </c>
    </row>
    <row r="193" spans="1:8">
      <c r="A193" s="12" t="s">
        <v>28267</v>
      </c>
      <c r="B193" s="14"/>
      <c r="C193" s="211" t="s">
        <v>32730</v>
      </c>
      <c r="D193" s="14" t="s">
        <v>31757</v>
      </c>
      <c r="E193" s="14"/>
      <c r="F193" s="14"/>
      <c r="G193" s="375"/>
      <c r="H193" s="375">
        <v>12.415032</v>
      </c>
    </row>
    <row r="194" spans="1:8">
      <c r="A194" s="12" t="s">
        <v>28270</v>
      </c>
      <c r="B194" s="14"/>
      <c r="C194" s="211" t="s">
        <v>32729</v>
      </c>
      <c r="D194" s="14" t="s">
        <v>31756</v>
      </c>
      <c r="E194" s="14"/>
      <c r="F194" s="14"/>
      <c r="G194" s="375"/>
      <c r="H194" s="375">
        <v>12.877704000000001</v>
      </c>
    </row>
    <row r="195" spans="1:8" s="249" customFormat="1">
      <c r="A195" s="12" t="s">
        <v>28273</v>
      </c>
      <c r="B195" s="14"/>
      <c r="C195" s="211" t="s">
        <v>32728</v>
      </c>
      <c r="D195" s="14" t="s">
        <v>31755</v>
      </c>
      <c r="E195" s="14"/>
      <c r="F195" s="14"/>
      <c r="G195" s="375"/>
      <c r="H195" s="375">
        <v>10.432152000000002</v>
      </c>
    </row>
    <row r="196" spans="1:8" s="249" customFormat="1">
      <c r="A196" s="12" t="s">
        <v>28276</v>
      </c>
      <c r="B196" s="14"/>
      <c r="C196" s="211" t="s">
        <v>32727</v>
      </c>
      <c r="D196" s="14" t="s">
        <v>31754</v>
      </c>
      <c r="E196" s="14"/>
      <c r="F196" s="14"/>
      <c r="G196" s="375"/>
      <c r="H196" s="375">
        <v>6.2240400000000013</v>
      </c>
    </row>
    <row r="197" spans="1:8">
      <c r="A197" s="12" t="s">
        <v>22668</v>
      </c>
      <c r="B197" s="14"/>
      <c r="C197" s="211" t="s">
        <v>32725</v>
      </c>
      <c r="D197" s="14" t="s">
        <v>31752</v>
      </c>
      <c r="E197" s="14"/>
      <c r="F197" s="14"/>
      <c r="G197" s="375"/>
      <c r="H197" s="375">
        <v>8.9890559999999997</v>
      </c>
    </row>
    <row r="198" spans="1:8" s="249" customFormat="1">
      <c r="A198" s="12" t="s">
        <v>22671</v>
      </c>
      <c r="B198" s="14"/>
      <c r="C198" s="211" t="s">
        <v>32733</v>
      </c>
      <c r="D198" s="14" t="s">
        <v>31760</v>
      </c>
      <c r="E198" s="14"/>
      <c r="F198" s="14"/>
      <c r="G198" s="375"/>
      <c r="H198" s="375">
        <v>21.216816000000005</v>
      </c>
    </row>
    <row r="199" spans="1:8">
      <c r="A199" s="12" t="s">
        <v>22674</v>
      </c>
      <c r="B199" s="14"/>
      <c r="C199" s="211" t="s">
        <v>32726</v>
      </c>
      <c r="D199" s="14" t="s">
        <v>31753</v>
      </c>
      <c r="E199" s="14"/>
      <c r="F199" s="14"/>
      <c r="G199" s="375"/>
      <c r="H199" s="375">
        <v>5.4969840000000003</v>
      </c>
    </row>
    <row r="200" spans="1:8">
      <c r="A200" s="12" t="s">
        <v>22677</v>
      </c>
      <c r="B200" s="14"/>
      <c r="C200" s="211" t="s">
        <v>32738</v>
      </c>
      <c r="D200" s="14" t="s">
        <v>31765</v>
      </c>
      <c r="E200" s="14"/>
      <c r="F200" s="14"/>
      <c r="G200" s="375"/>
      <c r="H200" s="375">
        <v>7.6120560000000008</v>
      </c>
    </row>
    <row r="201" spans="1:8">
      <c r="A201" s="12" t="s">
        <v>22680</v>
      </c>
      <c r="B201" s="14"/>
      <c r="C201" s="211" t="s">
        <v>32737</v>
      </c>
      <c r="D201" s="14" t="s">
        <v>31764</v>
      </c>
      <c r="E201" s="14"/>
      <c r="F201" s="14"/>
      <c r="G201" s="375"/>
      <c r="H201" s="375">
        <v>4.362336</v>
      </c>
    </row>
    <row r="202" spans="1:8">
      <c r="A202" s="12" t="s">
        <v>22683</v>
      </c>
      <c r="B202" s="14"/>
      <c r="C202" s="211" t="s">
        <v>32747</v>
      </c>
      <c r="D202" s="14" t="s">
        <v>31774</v>
      </c>
      <c r="E202" s="14"/>
      <c r="F202" s="14"/>
      <c r="G202" s="375"/>
      <c r="H202" s="375">
        <v>5.8274640000000009</v>
      </c>
    </row>
    <row r="203" spans="1:8">
      <c r="A203" s="12" t="s">
        <v>22686</v>
      </c>
      <c r="B203" s="14"/>
      <c r="C203" s="211" t="s">
        <v>32741</v>
      </c>
      <c r="D203" s="14" t="s">
        <v>31768</v>
      </c>
      <c r="E203" s="14"/>
      <c r="F203" s="14"/>
      <c r="G203" s="375"/>
      <c r="H203" s="375">
        <v>32.309927999999999</v>
      </c>
    </row>
    <row r="204" spans="1:8">
      <c r="A204" s="12" t="s">
        <v>22689</v>
      </c>
      <c r="B204" s="14"/>
      <c r="C204" s="211" t="s">
        <v>32742</v>
      </c>
      <c r="D204" s="14" t="s">
        <v>31769</v>
      </c>
      <c r="E204" s="14"/>
      <c r="F204" s="14"/>
      <c r="G204" s="375"/>
      <c r="H204" s="375">
        <v>47.831472000000005</v>
      </c>
    </row>
    <row r="205" spans="1:8">
      <c r="A205" s="12" t="s">
        <v>22692</v>
      </c>
      <c r="B205" s="14"/>
      <c r="C205" s="211" t="s">
        <v>27002</v>
      </c>
      <c r="D205" s="14" t="s">
        <v>27003</v>
      </c>
      <c r="E205" s="14"/>
      <c r="F205" s="14"/>
      <c r="G205" s="375"/>
      <c r="H205" s="375">
        <v>11.820168000000002</v>
      </c>
    </row>
    <row r="206" spans="1:8">
      <c r="A206" s="12" t="s">
        <v>22695</v>
      </c>
      <c r="B206" s="14"/>
      <c r="C206" s="211" t="s">
        <v>32744</v>
      </c>
      <c r="D206" s="14" t="s">
        <v>31771</v>
      </c>
      <c r="E206" s="14"/>
      <c r="F206" s="14"/>
      <c r="G206" s="375"/>
      <c r="H206" s="375">
        <v>22.428576</v>
      </c>
    </row>
    <row r="207" spans="1:8" s="249" customFormat="1">
      <c r="A207" s="12" t="s">
        <v>22698</v>
      </c>
      <c r="B207" s="14"/>
      <c r="C207" s="211" t="s">
        <v>32739</v>
      </c>
      <c r="D207" s="14" t="s">
        <v>31766</v>
      </c>
      <c r="E207" s="14"/>
      <c r="F207" s="14"/>
      <c r="G207" s="375"/>
      <c r="H207" s="375">
        <v>5.4969840000000003</v>
      </c>
    </row>
    <row r="208" spans="1:8">
      <c r="A208" s="12" t="s">
        <v>22701</v>
      </c>
      <c r="B208" s="14"/>
      <c r="C208" s="211" t="s">
        <v>32743</v>
      </c>
      <c r="D208" s="14" t="s">
        <v>31770</v>
      </c>
      <c r="E208" s="14"/>
      <c r="F208" s="14"/>
      <c r="G208" s="375"/>
      <c r="H208" s="375">
        <v>12.492144000000001</v>
      </c>
    </row>
    <row r="209" spans="1:8">
      <c r="A209" s="12" t="s">
        <v>22704</v>
      </c>
      <c r="B209" s="14"/>
      <c r="C209" s="211" t="s">
        <v>27008</v>
      </c>
      <c r="D209" s="14" t="s">
        <v>27009</v>
      </c>
      <c r="E209" s="14"/>
      <c r="F209" s="14"/>
      <c r="G209" s="375"/>
      <c r="H209" s="375">
        <v>19.894895999999999</v>
      </c>
    </row>
    <row r="210" spans="1:8" s="249" customFormat="1">
      <c r="A210" s="12" t="s">
        <v>22707</v>
      </c>
      <c r="B210" s="14"/>
      <c r="C210" s="211" t="s">
        <v>32760</v>
      </c>
      <c r="D210" s="14" t="s">
        <v>31787</v>
      </c>
      <c r="E210" s="14"/>
      <c r="F210" s="14"/>
      <c r="G210" s="375"/>
      <c r="H210" s="375">
        <v>3.150576</v>
      </c>
    </row>
    <row r="211" spans="1:8">
      <c r="A211" s="12" t="s">
        <v>22710</v>
      </c>
      <c r="B211" s="14"/>
      <c r="C211" s="211" t="s">
        <v>32752</v>
      </c>
      <c r="D211" s="14" t="s">
        <v>31779</v>
      </c>
      <c r="E211" s="14"/>
      <c r="F211" s="14"/>
      <c r="G211" s="375"/>
      <c r="H211" s="375">
        <v>83.380104000000003</v>
      </c>
    </row>
    <row r="212" spans="1:8" s="249" customFormat="1">
      <c r="A212" s="12" t="s">
        <v>22713</v>
      </c>
      <c r="B212" s="14"/>
      <c r="C212" s="211" t="s">
        <v>32749</v>
      </c>
      <c r="D212" s="14" t="s">
        <v>31776</v>
      </c>
      <c r="E212" s="14"/>
      <c r="F212" s="14"/>
      <c r="G212" s="375"/>
      <c r="H212" s="375">
        <v>280.88596799999999</v>
      </c>
    </row>
    <row r="213" spans="1:8" s="249" customFormat="1">
      <c r="A213" s="12" t="s">
        <v>22716</v>
      </c>
      <c r="B213" s="14"/>
      <c r="C213" s="211" t="s">
        <v>27014</v>
      </c>
      <c r="D213" s="14" t="s">
        <v>27015</v>
      </c>
      <c r="E213" s="14"/>
      <c r="F213" s="14"/>
      <c r="G213" s="375"/>
      <c r="H213" s="375">
        <v>119.325312</v>
      </c>
    </row>
    <row r="214" spans="1:8" s="249" customFormat="1">
      <c r="A214" s="12" t="s">
        <v>22719</v>
      </c>
      <c r="B214" s="14"/>
      <c r="C214" s="211" t="s">
        <v>27017</v>
      </c>
      <c r="D214" s="14" t="s">
        <v>27018</v>
      </c>
      <c r="E214" s="14"/>
      <c r="F214" s="14"/>
      <c r="G214" s="375"/>
      <c r="H214" s="375">
        <v>113.46480000000001</v>
      </c>
    </row>
    <row r="215" spans="1:8" s="249" customFormat="1">
      <c r="A215" s="12" t="s">
        <v>22722</v>
      </c>
      <c r="B215" s="14"/>
      <c r="C215" s="211" t="s">
        <v>27020</v>
      </c>
      <c r="D215" s="14" t="s">
        <v>27021</v>
      </c>
      <c r="E215" s="14"/>
      <c r="F215" s="14"/>
      <c r="G215" s="375"/>
      <c r="H215" s="375">
        <v>113.96052000000002</v>
      </c>
    </row>
    <row r="216" spans="1:8">
      <c r="A216" s="12" t="s">
        <v>22723</v>
      </c>
      <c r="B216" s="14"/>
      <c r="C216" s="211" t="s">
        <v>32764</v>
      </c>
      <c r="D216" s="14" t="s">
        <v>31791</v>
      </c>
      <c r="E216" s="14"/>
      <c r="F216" s="14"/>
      <c r="G216" s="375"/>
      <c r="H216" s="375">
        <v>30.282984000000003</v>
      </c>
    </row>
    <row r="217" spans="1:8">
      <c r="A217" s="12" t="s">
        <v>22725</v>
      </c>
      <c r="B217" s="14"/>
      <c r="C217" s="211" t="s">
        <v>32762</v>
      </c>
      <c r="D217" s="14" t="s">
        <v>31789</v>
      </c>
      <c r="E217" s="14"/>
      <c r="F217" s="14"/>
      <c r="G217" s="375"/>
      <c r="H217" s="375">
        <v>26.790912000000002</v>
      </c>
    </row>
    <row r="218" spans="1:8">
      <c r="A218" s="12" t="s">
        <v>22728</v>
      </c>
      <c r="B218" s="14"/>
      <c r="C218" s="211" t="s">
        <v>32695</v>
      </c>
      <c r="D218" s="14" t="s">
        <v>31721</v>
      </c>
      <c r="E218" s="14"/>
      <c r="F218" s="14"/>
      <c r="G218" s="375"/>
      <c r="H218" s="375">
        <v>34.325856000000002</v>
      </c>
    </row>
    <row r="219" spans="1:8" s="249" customFormat="1">
      <c r="A219" s="12" t="s">
        <v>22731</v>
      </c>
      <c r="B219" s="14"/>
      <c r="C219" s="211" t="s">
        <v>32763</v>
      </c>
      <c r="D219" s="14" t="s">
        <v>31790</v>
      </c>
      <c r="E219" s="14"/>
      <c r="F219" s="14"/>
      <c r="G219" s="375"/>
      <c r="H219" s="375">
        <v>28.828872000000004</v>
      </c>
    </row>
    <row r="220" spans="1:8" s="249" customFormat="1">
      <c r="A220" s="12" t="s">
        <v>22734</v>
      </c>
      <c r="B220" s="14"/>
      <c r="C220" s="211" t="s">
        <v>27027</v>
      </c>
      <c r="D220" s="14" t="s">
        <v>27028</v>
      </c>
      <c r="E220" s="14"/>
      <c r="F220" s="14"/>
      <c r="G220" s="375"/>
      <c r="H220" s="375">
        <v>50.155848000000006</v>
      </c>
    </row>
    <row r="221" spans="1:8" s="251" customFormat="1">
      <c r="A221" s="12" t="s">
        <v>22737</v>
      </c>
      <c r="B221" s="14"/>
      <c r="C221" s="211" t="s">
        <v>32773</v>
      </c>
      <c r="D221" s="14" t="s">
        <v>31800</v>
      </c>
      <c r="E221" s="14"/>
      <c r="F221" s="14"/>
      <c r="G221" s="375"/>
      <c r="H221" s="375">
        <v>57.38234400000001</v>
      </c>
    </row>
    <row r="222" spans="1:8" s="249" customFormat="1">
      <c r="A222" s="12" t="s">
        <v>22740</v>
      </c>
      <c r="B222" s="14"/>
      <c r="C222" s="211" t="s">
        <v>32771</v>
      </c>
      <c r="D222" s="14" t="s">
        <v>31798</v>
      </c>
      <c r="E222" s="14"/>
      <c r="F222" s="14"/>
      <c r="G222" s="375"/>
      <c r="H222" s="375">
        <v>55.289304000000001</v>
      </c>
    </row>
    <row r="223" spans="1:8">
      <c r="A223" s="12" t="s">
        <v>22743</v>
      </c>
      <c r="B223" s="14"/>
      <c r="C223" s="211" t="s">
        <v>32616</v>
      </c>
      <c r="D223" s="14" t="s">
        <v>26726</v>
      </c>
      <c r="E223" s="14"/>
      <c r="F223" s="14"/>
      <c r="G223" s="375"/>
      <c r="H223" s="375">
        <v>53.581824000000005</v>
      </c>
    </row>
    <row r="224" spans="1:8" s="249" customFormat="1">
      <c r="A224" s="12" t="s">
        <v>22746</v>
      </c>
      <c r="B224" s="14"/>
      <c r="C224" s="211" t="s">
        <v>32781</v>
      </c>
      <c r="D224" s="14" t="s">
        <v>31808</v>
      </c>
      <c r="E224" s="14"/>
      <c r="F224" s="14"/>
      <c r="G224" s="375"/>
      <c r="H224" s="375">
        <v>264.68143200000003</v>
      </c>
    </row>
    <row r="225" spans="1:8" s="249" customFormat="1">
      <c r="A225" s="12" t="s">
        <v>22749</v>
      </c>
      <c r="B225" s="14"/>
      <c r="C225" s="211" t="s">
        <v>27034</v>
      </c>
      <c r="D225" s="14" t="s">
        <v>27035</v>
      </c>
      <c r="E225" s="14"/>
      <c r="F225" s="14"/>
      <c r="G225" s="375"/>
      <c r="H225" s="375">
        <v>9.2424240000000015</v>
      </c>
    </row>
    <row r="226" spans="1:8" s="249" customFormat="1">
      <c r="A226" s="12" t="s">
        <v>22752</v>
      </c>
      <c r="B226" s="14"/>
      <c r="C226" s="211" t="s">
        <v>32798</v>
      </c>
      <c r="D226" s="14" t="s">
        <v>31825</v>
      </c>
      <c r="E226" s="14"/>
      <c r="F226" s="14"/>
      <c r="G226" s="375"/>
      <c r="H226" s="375">
        <v>4.1530320000000005</v>
      </c>
    </row>
    <row r="227" spans="1:8" s="249" customFormat="1">
      <c r="A227" s="12" t="s">
        <v>22755</v>
      </c>
      <c r="B227" s="14"/>
      <c r="C227" s="211" t="s">
        <v>27038</v>
      </c>
      <c r="D227" s="14" t="s">
        <v>27039</v>
      </c>
      <c r="E227" s="14"/>
      <c r="F227" s="14"/>
      <c r="G227" s="375"/>
      <c r="H227" s="375">
        <v>3.2497200000000004</v>
      </c>
    </row>
    <row r="228" spans="1:8" s="251" customFormat="1">
      <c r="A228" s="12" t="s">
        <v>22758</v>
      </c>
      <c r="B228" s="14"/>
      <c r="C228" s="211" t="s">
        <v>32794</v>
      </c>
      <c r="D228" s="14" t="s">
        <v>31821</v>
      </c>
      <c r="E228" s="14"/>
      <c r="F228" s="14"/>
      <c r="G228" s="375"/>
      <c r="H228" s="375">
        <v>10.266912000000001</v>
      </c>
    </row>
    <row r="229" spans="1:8" s="251" customFormat="1">
      <c r="A229" s="12" t="s">
        <v>22761</v>
      </c>
      <c r="B229" s="14"/>
      <c r="C229" s="211" t="s">
        <v>27042</v>
      </c>
      <c r="D229" s="14" t="s">
        <v>27043</v>
      </c>
      <c r="E229" s="14"/>
      <c r="F229" s="14"/>
      <c r="G229" s="375"/>
      <c r="H229" s="375">
        <v>4.2852240000000004</v>
      </c>
    </row>
    <row r="230" spans="1:8">
      <c r="A230" s="12" t="s">
        <v>22764</v>
      </c>
      <c r="B230" s="14"/>
      <c r="C230" s="211" t="s">
        <v>32790</v>
      </c>
      <c r="D230" s="14" t="s">
        <v>31817</v>
      </c>
      <c r="E230" s="14"/>
      <c r="F230" s="14"/>
      <c r="G230" s="375"/>
      <c r="H230" s="375">
        <v>5.9045760000000005</v>
      </c>
    </row>
    <row r="231" spans="1:8">
      <c r="A231" s="12" t="s">
        <v>22767</v>
      </c>
      <c r="B231" s="14"/>
      <c r="C231" s="211" t="s">
        <v>32793</v>
      </c>
      <c r="D231" s="14" t="s">
        <v>31820</v>
      </c>
      <c r="E231" s="14"/>
      <c r="F231" s="14"/>
      <c r="G231" s="375"/>
      <c r="H231" s="375">
        <v>12.282840000000002</v>
      </c>
    </row>
    <row r="232" spans="1:8">
      <c r="A232" s="12" t="s">
        <v>22770</v>
      </c>
      <c r="B232" s="14"/>
      <c r="C232" s="211" t="s">
        <v>21314</v>
      </c>
      <c r="D232" s="14" t="s">
        <v>27047</v>
      </c>
      <c r="E232" s="14"/>
      <c r="F232" s="14"/>
      <c r="G232" s="375"/>
      <c r="H232" s="375">
        <v>48.481416000000003</v>
      </c>
    </row>
    <row r="233" spans="1:8">
      <c r="A233" s="12" t="s">
        <v>22773</v>
      </c>
      <c r="B233" s="14"/>
      <c r="C233" s="211" t="s">
        <v>32842</v>
      </c>
      <c r="D233" s="14" t="s">
        <v>31869</v>
      </c>
      <c r="E233" s="14"/>
      <c r="F233" s="14"/>
      <c r="G233" s="375"/>
      <c r="H233" s="375">
        <v>870.93597599999998</v>
      </c>
    </row>
    <row r="234" spans="1:8">
      <c r="A234" s="12" t="s">
        <v>22776</v>
      </c>
      <c r="B234" s="14"/>
      <c r="C234" s="211" t="s">
        <v>27050</v>
      </c>
      <c r="D234" s="14" t="s">
        <v>21608</v>
      </c>
      <c r="E234" s="14"/>
      <c r="F234" s="14"/>
      <c r="G234" s="375"/>
      <c r="H234" s="375">
        <v>76.869648000000012</v>
      </c>
    </row>
    <row r="235" spans="1:8">
      <c r="A235" s="12" t="s">
        <v>22779</v>
      </c>
      <c r="B235" s="14"/>
      <c r="C235" s="211" t="s">
        <v>27052</v>
      </c>
      <c r="D235" s="14" t="s">
        <v>21610</v>
      </c>
      <c r="E235" s="14"/>
      <c r="F235" s="14"/>
      <c r="G235" s="375"/>
      <c r="H235" s="375">
        <v>38.456856000000002</v>
      </c>
    </row>
    <row r="236" spans="1:8">
      <c r="A236" s="12" t="s">
        <v>22782</v>
      </c>
      <c r="B236" s="14"/>
      <c r="C236" s="211" t="s">
        <v>19585</v>
      </c>
      <c r="D236" s="14" t="s">
        <v>30437</v>
      </c>
      <c r="E236" s="14"/>
      <c r="F236" s="14"/>
      <c r="G236" s="375"/>
      <c r="H236" s="375">
        <v>18.253512000000001</v>
      </c>
    </row>
    <row r="237" spans="1:8">
      <c r="A237" s="12" t="s">
        <v>22785</v>
      </c>
      <c r="B237" s="14"/>
      <c r="C237" s="211" t="s">
        <v>21310</v>
      </c>
      <c r="D237" s="14" t="s">
        <v>27055</v>
      </c>
      <c r="E237" s="14"/>
      <c r="F237" s="14"/>
      <c r="G237" s="375"/>
      <c r="H237" s="375">
        <v>1787.2248240000004</v>
      </c>
    </row>
    <row r="238" spans="1:8">
      <c r="A238" s="12" t="s">
        <v>22788</v>
      </c>
      <c r="B238" s="14"/>
      <c r="C238" s="211" t="s">
        <v>24730</v>
      </c>
      <c r="D238" s="14" t="s">
        <v>27057</v>
      </c>
      <c r="E238" s="14"/>
      <c r="F238" s="14"/>
      <c r="G238" s="375"/>
      <c r="H238" s="375">
        <v>259.437816</v>
      </c>
    </row>
    <row r="239" spans="1:8">
      <c r="A239" s="12" t="s">
        <v>22791</v>
      </c>
      <c r="B239" s="14"/>
      <c r="C239" s="211" t="s">
        <v>15919</v>
      </c>
      <c r="D239" s="14" t="s">
        <v>30432</v>
      </c>
      <c r="E239" s="14"/>
      <c r="F239" s="14"/>
      <c r="G239" s="375"/>
      <c r="H239" s="375">
        <v>3.040416</v>
      </c>
    </row>
    <row r="240" spans="1:8">
      <c r="A240" s="12" t="s">
        <v>22794</v>
      </c>
      <c r="B240" s="14"/>
      <c r="C240" s="211" t="s">
        <v>12714</v>
      </c>
      <c r="D240" s="14" t="s">
        <v>30431</v>
      </c>
      <c r="E240" s="14"/>
      <c r="F240" s="14"/>
      <c r="G240" s="375"/>
      <c r="H240" s="375">
        <v>3.613248</v>
      </c>
    </row>
    <row r="241" spans="1:8">
      <c r="A241" s="12" t="s">
        <v>22797</v>
      </c>
      <c r="B241" s="14"/>
      <c r="C241" s="211" t="s">
        <v>32829</v>
      </c>
      <c r="D241" s="14" t="s">
        <v>31856</v>
      </c>
      <c r="E241" s="14"/>
      <c r="F241" s="14"/>
      <c r="G241" s="375"/>
      <c r="H241" s="375">
        <v>3480.2738640000002</v>
      </c>
    </row>
    <row r="242" spans="1:8" s="249" customFormat="1">
      <c r="A242" s="12" t="s">
        <v>22800</v>
      </c>
      <c r="B242" s="14"/>
      <c r="C242" s="211" t="s">
        <v>27062</v>
      </c>
      <c r="D242" s="14" t="s">
        <v>26715</v>
      </c>
      <c r="E242" s="14"/>
      <c r="F242" s="14"/>
      <c r="G242" s="375"/>
      <c r="H242" s="375">
        <v>11.434608000000001</v>
      </c>
    </row>
    <row r="243" spans="1:8">
      <c r="A243" s="12" t="s">
        <v>22801</v>
      </c>
      <c r="B243" s="14"/>
      <c r="C243" s="211" t="s">
        <v>32380</v>
      </c>
      <c r="D243" s="14" t="s">
        <v>27064</v>
      </c>
      <c r="E243" s="14"/>
      <c r="F243" s="14"/>
      <c r="G243" s="375"/>
      <c r="H243" s="375">
        <v>5095.6270560000003</v>
      </c>
    </row>
    <row r="244" spans="1:8" s="249" customFormat="1">
      <c r="A244" s="12" t="s">
        <v>22802</v>
      </c>
      <c r="B244" s="14"/>
      <c r="C244" s="211" t="s">
        <v>27066</v>
      </c>
      <c r="D244" s="14" t="s">
        <v>27067</v>
      </c>
      <c r="E244" s="14"/>
      <c r="F244" s="14"/>
      <c r="G244" s="375"/>
      <c r="H244" s="375">
        <v>265.199184</v>
      </c>
    </row>
    <row r="245" spans="1:8">
      <c r="A245" s="12" t="s">
        <v>22805</v>
      </c>
      <c r="B245" s="14"/>
      <c r="C245" s="211" t="s">
        <v>27069</v>
      </c>
      <c r="D245" s="14" t="s">
        <v>27070</v>
      </c>
      <c r="E245" s="14"/>
      <c r="F245" s="14"/>
      <c r="G245" s="375"/>
      <c r="H245" s="375">
        <v>30.360096000000002</v>
      </c>
    </row>
    <row r="246" spans="1:8" s="249" customFormat="1">
      <c r="A246" s="12" t="s">
        <v>22808</v>
      </c>
      <c r="B246" s="14"/>
      <c r="C246" s="211" t="s">
        <v>27072</v>
      </c>
      <c r="D246" s="14" t="s">
        <v>27073</v>
      </c>
      <c r="E246" s="14"/>
      <c r="F246" s="14"/>
      <c r="G246" s="375"/>
      <c r="H246" s="375">
        <v>20.754144</v>
      </c>
    </row>
    <row r="247" spans="1:8">
      <c r="A247" s="12" t="s">
        <v>22811</v>
      </c>
      <c r="B247" s="14"/>
      <c r="C247" s="211" t="s">
        <v>27075</v>
      </c>
      <c r="D247" s="14" t="s">
        <v>27076</v>
      </c>
      <c r="E247" s="14"/>
      <c r="F247" s="14"/>
      <c r="G247" s="375"/>
      <c r="H247" s="375">
        <v>20.754144</v>
      </c>
    </row>
    <row r="248" spans="1:8">
      <c r="A248" s="12" t="s">
        <v>23380</v>
      </c>
      <c r="B248" s="14"/>
      <c r="C248" s="211" t="s">
        <v>27078</v>
      </c>
      <c r="D248" s="14" t="s">
        <v>27079</v>
      </c>
      <c r="E248" s="14"/>
      <c r="F248" s="14"/>
      <c r="G248" s="375"/>
      <c r="H248" s="375">
        <v>73.025064000000015</v>
      </c>
    </row>
    <row r="249" spans="1:8">
      <c r="A249" s="12" t="s">
        <v>23383</v>
      </c>
      <c r="B249" s="14"/>
      <c r="C249" s="211" t="s">
        <v>27081</v>
      </c>
      <c r="D249" s="14" t="s">
        <v>27082</v>
      </c>
      <c r="E249" s="14"/>
      <c r="F249" s="14"/>
      <c r="G249" s="375"/>
      <c r="H249" s="375">
        <v>23.056488000000002</v>
      </c>
    </row>
    <row r="250" spans="1:8">
      <c r="A250" s="12" t="s">
        <v>23386</v>
      </c>
      <c r="B250" s="14"/>
      <c r="C250" s="211" t="s">
        <v>27084</v>
      </c>
      <c r="D250" s="14" t="s">
        <v>27085</v>
      </c>
      <c r="E250" s="14"/>
      <c r="F250" s="14"/>
      <c r="G250" s="375"/>
      <c r="H250" s="375">
        <v>10.189800000000002</v>
      </c>
    </row>
    <row r="251" spans="1:8">
      <c r="A251" s="12" t="s">
        <v>23389</v>
      </c>
      <c r="B251" s="14"/>
      <c r="C251" s="211" t="s">
        <v>27087</v>
      </c>
      <c r="D251" s="14" t="s">
        <v>27088</v>
      </c>
      <c r="E251" s="14"/>
      <c r="F251" s="14"/>
      <c r="G251" s="375"/>
      <c r="H251" s="375">
        <v>8293.9464000000007</v>
      </c>
    </row>
    <row r="252" spans="1:8" s="249" customFormat="1">
      <c r="A252" s="12" t="s">
        <v>23392</v>
      </c>
      <c r="B252" s="14"/>
      <c r="C252" s="211" t="s">
        <v>27090</v>
      </c>
      <c r="D252" s="14" t="s">
        <v>27091</v>
      </c>
      <c r="E252" s="14"/>
      <c r="F252" s="14"/>
      <c r="G252" s="375"/>
      <c r="H252" s="375">
        <v>11058.312456000001</v>
      </c>
    </row>
    <row r="253" spans="1:8">
      <c r="A253" s="12" t="s">
        <v>23393</v>
      </c>
      <c r="B253" s="14"/>
      <c r="C253" s="211" t="s">
        <v>27093</v>
      </c>
      <c r="D253" s="14" t="s">
        <v>27094</v>
      </c>
      <c r="E253" s="14"/>
      <c r="F253" s="14"/>
      <c r="G253" s="375"/>
      <c r="H253" s="375">
        <v>7914.1477680000007</v>
      </c>
    </row>
    <row r="254" spans="1:8">
      <c r="A254" s="12" t="s">
        <v>23396</v>
      </c>
      <c r="B254" s="14"/>
      <c r="C254" s="211" t="s">
        <v>27096</v>
      </c>
      <c r="D254" s="14" t="s">
        <v>27097</v>
      </c>
      <c r="E254" s="14"/>
      <c r="F254" s="14"/>
      <c r="G254" s="375"/>
      <c r="H254" s="375">
        <v>509.31374400000004</v>
      </c>
    </row>
    <row r="255" spans="1:8">
      <c r="A255" s="12" t="s">
        <v>23399</v>
      </c>
      <c r="B255" s="14"/>
      <c r="C255" s="211" t="s">
        <v>27099</v>
      </c>
      <c r="D255" s="14" t="s">
        <v>27100</v>
      </c>
      <c r="E255" s="14"/>
      <c r="F255" s="14"/>
      <c r="G255" s="375"/>
      <c r="H255" s="375">
        <v>1065.6658080000002</v>
      </c>
    </row>
    <row r="256" spans="1:8" s="249" customFormat="1">
      <c r="A256" s="12" t="s">
        <v>23402</v>
      </c>
      <c r="B256" s="14"/>
      <c r="C256" s="211" t="s">
        <v>27102</v>
      </c>
      <c r="D256" s="14" t="s">
        <v>27103</v>
      </c>
      <c r="E256" s="14"/>
      <c r="F256" s="14"/>
      <c r="G256" s="375"/>
      <c r="H256" s="375">
        <v>274.25433600000002</v>
      </c>
    </row>
    <row r="257" spans="1:8">
      <c r="A257" s="12" t="s">
        <v>23405</v>
      </c>
      <c r="B257" s="14"/>
      <c r="C257" s="211" t="s">
        <v>27105</v>
      </c>
      <c r="D257" s="14" t="s">
        <v>27106</v>
      </c>
      <c r="E257" s="14"/>
      <c r="F257" s="14"/>
      <c r="G257" s="375"/>
      <c r="H257" s="375">
        <v>301.67316000000005</v>
      </c>
    </row>
    <row r="258" spans="1:8">
      <c r="A258" s="12" t="s">
        <v>23408</v>
      </c>
      <c r="B258" s="14"/>
      <c r="C258" s="211" t="s">
        <v>27108</v>
      </c>
      <c r="D258" s="14" t="s">
        <v>27109</v>
      </c>
      <c r="E258" s="14"/>
      <c r="F258" s="14"/>
      <c r="G258" s="375"/>
      <c r="H258" s="375">
        <v>21.943872000000002</v>
      </c>
    </row>
    <row r="259" spans="1:8">
      <c r="A259" s="12" t="s">
        <v>23411</v>
      </c>
      <c r="B259" s="14"/>
      <c r="C259" s="211" t="s">
        <v>27111</v>
      </c>
      <c r="D259" s="14" t="s">
        <v>14462</v>
      </c>
      <c r="E259" s="14"/>
      <c r="F259" s="14"/>
      <c r="G259" s="375"/>
      <c r="H259" s="375">
        <v>3526.1114400000006</v>
      </c>
    </row>
    <row r="260" spans="1:8">
      <c r="A260" s="12" t="s">
        <v>23414</v>
      </c>
      <c r="B260" s="14"/>
      <c r="C260" s="211" t="s">
        <v>27113</v>
      </c>
      <c r="D260" s="14" t="s">
        <v>27114</v>
      </c>
      <c r="E260" s="14"/>
      <c r="F260" s="14"/>
      <c r="G260" s="375"/>
      <c r="H260" s="375">
        <v>1410.4445759999999</v>
      </c>
    </row>
    <row r="261" spans="1:8">
      <c r="A261" s="12" t="s">
        <v>23417</v>
      </c>
      <c r="B261" s="14"/>
      <c r="C261" s="211" t="s">
        <v>27116</v>
      </c>
      <c r="D261" s="14" t="s">
        <v>27117</v>
      </c>
      <c r="E261" s="14"/>
      <c r="F261" s="14"/>
      <c r="G261" s="375"/>
      <c r="H261" s="375">
        <v>1864.9206720000002</v>
      </c>
    </row>
    <row r="262" spans="1:8">
      <c r="A262" s="12" t="s">
        <v>23420</v>
      </c>
      <c r="B262" s="14"/>
      <c r="C262" s="211" t="s">
        <v>27119</v>
      </c>
      <c r="D262" s="14" t="s">
        <v>27120</v>
      </c>
      <c r="E262" s="14"/>
      <c r="F262" s="14"/>
      <c r="G262" s="375"/>
      <c r="H262" s="375">
        <v>1864.9206720000002</v>
      </c>
    </row>
    <row r="263" spans="1:8">
      <c r="A263" s="12" t="s">
        <v>31550</v>
      </c>
      <c r="B263" s="14"/>
      <c r="C263" s="211" t="s">
        <v>27122</v>
      </c>
      <c r="D263" s="14" t="s">
        <v>27123</v>
      </c>
      <c r="E263" s="14"/>
      <c r="F263" s="14"/>
      <c r="G263" s="375"/>
      <c r="H263" s="375">
        <v>177953.23512000003</v>
      </c>
    </row>
    <row r="264" spans="1:8">
      <c r="A264" s="12" t="s">
        <v>31553</v>
      </c>
      <c r="B264" s="14"/>
      <c r="C264" s="211" t="s">
        <v>27125</v>
      </c>
      <c r="D264" s="14" t="s">
        <v>27126</v>
      </c>
      <c r="E264" s="14"/>
      <c r="F264" s="14"/>
      <c r="G264" s="375"/>
      <c r="H264" s="375">
        <v>119.149056</v>
      </c>
    </row>
    <row r="265" spans="1:8">
      <c r="A265" s="12" t="s">
        <v>31556</v>
      </c>
      <c r="B265" s="14"/>
      <c r="C265" s="211" t="s">
        <v>27128</v>
      </c>
      <c r="D265" s="14" t="s">
        <v>27129</v>
      </c>
      <c r="E265" s="14"/>
      <c r="F265" s="14"/>
      <c r="G265" s="375"/>
      <c r="H265" s="375">
        <v>1449.6284880000003</v>
      </c>
    </row>
    <row r="266" spans="1:8">
      <c r="A266" s="12" t="s">
        <v>31559</v>
      </c>
      <c r="B266" s="14"/>
      <c r="C266" s="211" t="s">
        <v>27131</v>
      </c>
      <c r="D266" s="14" t="s">
        <v>27132</v>
      </c>
      <c r="E266" s="14"/>
      <c r="F266" s="14"/>
      <c r="G266" s="375"/>
      <c r="H266" s="375">
        <v>1708.19604</v>
      </c>
    </row>
    <row r="267" spans="1:8">
      <c r="A267" s="12" t="s">
        <v>31562</v>
      </c>
      <c r="B267" s="14"/>
      <c r="C267" s="211" t="s">
        <v>27134</v>
      </c>
      <c r="D267" s="14" t="s">
        <v>27135</v>
      </c>
      <c r="E267" s="14"/>
      <c r="F267" s="14"/>
      <c r="G267" s="375"/>
      <c r="H267" s="375">
        <v>219.46075200000001</v>
      </c>
    </row>
    <row r="268" spans="1:8">
      <c r="A268" s="12" t="s">
        <v>31565</v>
      </c>
      <c r="B268" s="14"/>
      <c r="C268" s="211" t="s">
        <v>27137</v>
      </c>
      <c r="D268" s="14" t="s">
        <v>27138</v>
      </c>
      <c r="E268" s="14"/>
      <c r="F268" s="14"/>
      <c r="G268" s="375"/>
      <c r="H268" s="375">
        <v>155.13832800000003</v>
      </c>
    </row>
    <row r="269" spans="1:8">
      <c r="A269" s="12" t="s">
        <v>31568</v>
      </c>
      <c r="B269" s="14"/>
      <c r="C269" s="211" t="s">
        <v>27140</v>
      </c>
      <c r="D269" s="14" t="s">
        <v>27141</v>
      </c>
      <c r="E269" s="14"/>
      <c r="F269" s="14"/>
      <c r="G269" s="375"/>
      <c r="H269" s="375">
        <v>3000.6812879999998</v>
      </c>
    </row>
    <row r="270" spans="1:8">
      <c r="A270" s="12" t="s">
        <v>31571</v>
      </c>
      <c r="B270" s="14"/>
      <c r="C270" s="211" t="s">
        <v>28213</v>
      </c>
      <c r="D270" s="14" t="s">
        <v>28214</v>
      </c>
      <c r="E270" s="14"/>
      <c r="F270" s="14"/>
      <c r="G270" s="375"/>
      <c r="H270" s="375">
        <v>15373.929600000001</v>
      </c>
    </row>
    <row r="271" spans="1:8">
      <c r="A271" s="12" t="s">
        <v>31574</v>
      </c>
      <c r="B271" s="14"/>
      <c r="C271" s="211" t="s">
        <v>28216</v>
      </c>
      <c r="D271" s="14" t="s">
        <v>28217</v>
      </c>
      <c r="E271" s="14"/>
      <c r="F271" s="14"/>
      <c r="G271" s="375"/>
      <c r="H271" s="375">
        <v>4041.7153199999998</v>
      </c>
    </row>
    <row r="272" spans="1:8">
      <c r="A272" s="12" t="s">
        <v>31575</v>
      </c>
      <c r="B272" s="14"/>
      <c r="C272" s="211" t="s">
        <v>28480</v>
      </c>
      <c r="D272" s="14" t="s">
        <v>28219</v>
      </c>
      <c r="E272" s="14"/>
      <c r="F272" s="14"/>
      <c r="G272" s="375"/>
      <c r="H272" s="375">
        <v>2.9192399999999998</v>
      </c>
    </row>
    <row r="273" spans="1:8">
      <c r="A273" s="12" t="s">
        <v>31576</v>
      </c>
      <c r="B273" s="14"/>
      <c r="C273" s="211" t="s">
        <v>28221</v>
      </c>
      <c r="D273" s="14" t="s">
        <v>28222</v>
      </c>
      <c r="E273" s="14"/>
      <c r="F273" s="14"/>
      <c r="G273" s="375"/>
      <c r="H273" s="375">
        <v>23.728464000000002</v>
      </c>
    </row>
    <row r="274" spans="1:8">
      <c r="A274" s="12" t="s">
        <v>31577</v>
      </c>
      <c r="B274" s="14"/>
      <c r="C274" s="211" t="s">
        <v>24908</v>
      </c>
      <c r="D274" s="14" t="s">
        <v>28224</v>
      </c>
      <c r="E274" s="14"/>
      <c r="F274" s="14"/>
      <c r="G274" s="375"/>
      <c r="H274" s="375">
        <v>9.0661680000000011</v>
      </c>
    </row>
    <row r="275" spans="1:8">
      <c r="A275" s="12" t="s">
        <v>31578</v>
      </c>
      <c r="B275" s="14"/>
      <c r="C275" s="211" t="s">
        <v>28226</v>
      </c>
      <c r="D275" s="14" t="s">
        <v>28227</v>
      </c>
      <c r="E275" s="14"/>
      <c r="F275" s="14"/>
      <c r="G275" s="375"/>
      <c r="H275" s="375">
        <v>1.0134720000000002</v>
      </c>
    </row>
    <row r="276" spans="1:8">
      <c r="A276" s="12" t="s">
        <v>31579</v>
      </c>
      <c r="B276" s="14"/>
      <c r="C276" s="211" t="s">
        <v>28229</v>
      </c>
      <c r="D276" s="14" t="s">
        <v>28230</v>
      </c>
      <c r="E276" s="14"/>
      <c r="F276" s="14"/>
      <c r="G276" s="375"/>
      <c r="H276" s="375">
        <v>1.2117600000000002</v>
      </c>
    </row>
    <row r="277" spans="1:8">
      <c r="A277" s="12" t="s">
        <v>31580</v>
      </c>
      <c r="B277" s="14"/>
      <c r="C277" s="211" t="s">
        <v>28232</v>
      </c>
      <c r="D277" s="14" t="s">
        <v>28233</v>
      </c>
      <c r="E277" s="14"/>
      <c r="F277" s="14"/>
      <c r="G277" s="375"/>
      <c r="H277" s="375">
        <v>0.41860800000000004</v>
      </c>
    </row>
    <row r="278" spans="1:8">
      <c r="A278" s="12" t="s">
        <v>31581</v>
      </c>
      <c r="B278" s="14"/>
      <c r="C278" s="211" t="s">
        <v>30670</v>
      </c>
      <c r="D278" s="14" t="s">
        <v>28235</v>
      </c>
      <c r="E278" s="14"/>
      <c r="F278" s="14"/>
      <c r="G278" s="375"/>
      <c r="H278" s="375">
        <v>0.41860800000000004</v>
      </c>
    </row>
    <row r="279" spans="1:8">
      <c r="A279" s="12" t="s">
        <v>31582</v>
      </c>
      <c r="B279" s="14"/>
      <c r="C279" s="211" t="s">
        <v>28237</v>
      </c>
      <c r="D279" s="14" t="s">
        <v>28238</v>
      </c>
      <c r="E279" s="14"/>
      <c r="F279" s="14"/>
      <c r="G279" s="375"/>
      <c r="H279" s="375">
        <v>0.30844800000000006</v>
      </c>
    </row>
    <row r="280" spans="1:8">
      <c r="A280" s="12" t="s">
        <v>31583</v>
      </c>
      <c r="B280" s="14"/>
      <c r="C280" s="211" t="s">
        <v>28240</v>
      </c>
      <c r="D280" s="14" t="s">
        <v>28238</v>
      </c>
      <c r="E280" s="14"/>
      <c r="F280" s="14"/>
      <c r="G280" s="375"/>
      <c r="H280" s="375">
        <v>0.77112000000000003</v>
      </c>
    </row>
    <row r="281" spans="1:8">
      <c r="A281" s="12" t="s">
        <v>31584</v>
      </c>
      <c r="B281" s="14"/>
      <c r="C281" s="211" t="s">
        <v>28242</v>
      </c>
      <c r="D281" s="14" t="s">
        <v>28243</v>
      </c>
      <c r="E281" s="14"/>
      <c r="F281" s="14"/>
      <c r="G281" s="375"/>
      <c r="H281" s="375">
        <v>5.3758080000000001</v>
      </c>
    </row>
    <row r="282" spans="1:8">
      <c r="A282" s="12" t="s">
        <v>31585</v>
      </c>
      <c r="B282" s="14"/>
      <c r="C282" s="211" t="s">
        <v>28245</v>
      </c>
      <c r="D282" s="14" t="s">
        <v>28246</v>
      </c>
      <c r="E282" s="14"/>
      <c r="F282" s="14"/>
      <c r="G282" s="375"/>
      <c r="H282" s="375">
        <v>0.53978400000000015</v>
      </c>
    </row>
    <row r="283" spans="1:8">
      <c r="A283" s="12" t="s">
        <v>31586</v>
      </c>
      <c r="B283" s="14"/>
      <c r="C283" s="211" t="s">
        <v>33184</v>
      </c>
      <c r="D283" s="14" t="s">
        <v>28629</v>
      </c>
      <c r="E283" s="14"/>
      <c r="F283" s="14"/>
      <c r="G283" s="375"/>
      <c r="H283" s="375">
        <v>0.53978400000000015</v>
      </c>
    </row>
    <row r="284" spans="1:8">
      <c r="A284" s="12" t="s">
        <v>31587</v>
      </c>
      <c r="B284" s="14"/>
      <c r="C284" s="211" t="s">
        <v>33192</v>
      </c>
      <c r="D284" s="14" t="s">
        <v>28627</v>
      </c>
      <c r="E284" s="14"/>
      <c r="F284" s="14"/>
      <c r="G284" s="375"/>
      <c r="H284" s="375">
        <v>0.41860800000000004</v>
      </c>
    </row>
    <row r="285" spans="1:8">
      <c r="A285" s="12" t="s">
        <v>31588</v>
      </c>
      <c r="B285" s="14"/>
      <c r="C285" s="211" t="s">
        <v>12709</v>
      </c>
      <c r="D285" s="14" t="s">
        <v>28250</v>
      </c>
      <c r="E285" s="14"/>
      <c r="F285" s="14"/>
      <c r="G285" s="375"/>
      <c r="H285" s="375">
        <v>1.3659840000000001</v>
      </c>
    </row>
    <row r="286" spans="1:8">
      <c r="A286" s="12" t="s">
        <v>31589</v>
      </c>
      <c r="B286" s="14"/>
      <c r="C286" s="211" t="s">
        <v>12703</v>
      </c>
      <c r="D286" s="211" t="s">
        <v>28252</v>
      </c>
      <c r="E286" s="211"/>
      <c r="F286" s="211"/>
      <c r="G286" s="375"/>
      <c r="H286" s="375">
        <v>1.002456</v>
      </c>
    </row>
    <row r="287" spans="1:8">
      <c r="A287" s="12" t="s">
        <v>31590</v>
      </c>
      <c r="B287" s="14"/>
      <c r="C287" s="211" t="s">
        <v>28254</v>
      </c>
      <c r="D287" s="14" t="s">
        <v>28255</v>
      </c>
      <c r="E287" s="14"/>
      <c r="F287" s="14"/>
      <c r="G287" s="375"/>
      <c r="H287" s="375">
        <v>0.48470400000000008</v>
      </c>
    </row>
    <row r="288" spans="1:8">
      <c r="A288" s="12" t="s">
        <v>31591</v>
      </c>
      <c r="B288" s="14"/>
      <c r="C288" s="211" t="s">
        <v>23174</v>
      </c>
      <c r="D288" s="14" t="s">
        <v>28257</v>
      </c>
      <c r="E288" s="14"/>
      <c r="F288" s="14"/>
      <c r="G288" s="375"/>
      <c r="H288" s="375">
        <v>0.95839200000000002</v>
      </c>
    </row>
    <row r="289" spans="1:8">
      <c r="A289" s="12" t="s">
        <v>31592</v>
      </c>
      <c r="B289" s="14"/>
      <c r="C289" s="211" t="s">
        <v>28259</v>
      </c>
      <c r="D289" s="14" t="s">
        <v>28260</v>
      </c>
      <c r="E289" s="14"/>
      <c r="F289" s="14"/>
      <c r="G289" s="375"/>
      <c r="H289" s="375">
        <v>229.650552</v>
      </c>
    </row>
    <row r="290" spans="1:8">
      <c r="A290" s="12" t="s">
        <v>31593</v>
      </c>
      <c r="B290" s="14"/>
      <c r="C290" s="211" t="s">
        <v>28262</v>
      </c>
      <c r="D290" s="14" t="s">
        <v>28263</v>
      </c>
      <c r="E290" s="14"/>
      <c r="F290" s="14"/>
      <c r="G290" s="375"/>
      <c r="H290" s="375">
        <v>122.99364000000001</v>
      </c>
    </row>
    <row r="291" spans="1:8">
      <c r="A291" s="12" t="s">
        <v>31594</v>
      </c>
      <c r="B291" s="14"/>
      <c r="C291" s="211" t="s">
        <v>28265</v>
      </c>
      <c r="D291" s="14" t="s">
        <v>28266</v>
      </c>
      <c r="E291" s="14"/>
      <c r="F291" s="14"/>
      <c r="G291" s="375"/>
      <c r="H291" s="375">
        <v>110.50149600000002</v>
      </c>
    </row>
    <row r="292" spans="1:8">
      <c r="A292" s="12" t="s">
        <v>31595</v>
      </c>
      <c r="B292" s="14"/>
      <c r="C292" s="211" t="s">
        <v>28268</v>
      </c>
      <c r="D292" s="14" t="s">
        <v>28269</v>
      </c>
      <c r="E292" s="14"/>
      <c r="F292" s="14"/>
      <c r="G292" s="375"/>
      <c r="H292" s="375">
        <v>111.07432800000001</v>
      </c>
    </row>
    <row r="293" spans="1:8">
      <c r="A293" s="12" t="s">
        <v>31596</v>
      </c>
      <c r="B293" s="14"/>
      <c r="C293" s="211" t="s">
        <v>28271</v>
      </c>
      <c r="D293" s="14" t="s">
        <v>28272</v>
      </c>
      <c r="E293" s="14"/>
      <c r="F293" s="14"/>
      <c r="G293" s="375"/>
      <c r="H293" s="375">
        <v>27.617112000000002</v>
      </c>
    </row>
    <row r="294" spans="1:8">
      <c r="A294" s="12" t="s">
        <v>31597</v>
      </c>
      <c r="B294" s="14"/>
      <c r="C294" s="211" t="s">
        <v>28274</v>
      </c>
      <c r="D294" s="14" t="s">
        <v>28275</v>
      </c>
      <c r="E294" s="14"/>
      <c r="F294" s="14"/>
      <c r="G294" s="375"/>
      <c r="H294" s="375">
        <v>14.794488000000001</v>
      </c>
    </row>
    <row r="295" spans="1:8">
      <c r="A295" s="12" t="s">
        <v>31598</v>
      </c>
      <c r="B295" s="14"/>
      <c r="C295" s="211" t="s">
        <v>28277</v>
      </c>
      <c r="D295" s="14" t="s">
        <v>28278</v>
      </c>
      <c r="E295" s="14"/>
      <c r="F295" s="14"/>
      <c r="G295" s="375"/>
      <c r="H295" s="375">
        <v>14.794488000000001</v>
      </c>
    </row>
    <row r="296" spans="1:8">
      <c r="A296" s="12" t="s">
        <v>31599</v>
      </c>
      <c r="B296" s="14"/>
      <c r="C296" s="211" t="s">
        <v>22669</v>
      </c>
      <c r="D296" s="14" t="s">
        <v>22670</v>
      </c>
      <c r="E296" s="14"/>
      <c r="F296" s="14"/>
      <c r="G296" s="375"/>
      <c r="H296" s="375">
        <v>17.295120000000001</v>
      </c>
    </row>
    <row r="297" spans="1:8">
      <c r="A297" s="12" t="s">
        <v>31600</v>
      </c>
      <c r="B297" s="14"/>
      <c r="C297" s="211" t="s">
        <v>22672</v>
      </c>
      <c r="D297" s="14" t="s">
        <v>22673</v>
      </c>
      <c r="E297" s="14"/>
      <c r="F297" s="14"/>
      <c r="G297" s="375"/>
      <c r="H297" s="375">
        <v>84.558816000000022</v>
      </c>
    </row>
    <row r="298" spans="1:8">
      <c r="A298" s="12" t="s">
        <v>31601</v>
      </c>
      <c r="B298" s="14"/>
      <c r="C298" s="211" t="s">
        <v>22675</v>
      </c>
      <c r="D298" s="14" t="s">
        <v>22676</v>
      </c>
      <c r="E298" s="14"/>
      <c r="F298" s="14"/>
      <c r="G298" s="375"/>
      <c r="H298" s="375">
        <v>84.558816000000022</v>
      </c>
    </row>
    <row r="299" spans="1:8">
      <c r="A299" s="12" t="s">
        <v>31602</v>
      </c>
      <c r="B299" s="14"/>
      <c r="C299" s="211" t="s">
        <v>22678</v>
      </c>
      <c r="D299" s="14" t="s">
        <v>22679</v>
      </c>
      <c r="E299" s="14"/>
      <c r="F299" s="14"/>
      <c r="G299" s="375"/>
      <c r="H299" s="375">
        <v>56.886624000000005</v>
      </c>
    </row>
    <row r="300" spans="1:8">
      <c r="A300" s="12" t="s">
        <v>31603</v>
      </c>
      <c r="B300" s="14"/>
      <c r="C300" s="211" t="s">
        <v>22681</v>
      </c>
      <c r="D300" s="14" t="s">
        <v>22682</v>
      </c>
      <c r="E300" s="14"/>
      <c r="F300" s="14"/>
      <c r="G300" s="375"/>
      <c r="H300" s="375">
        <v>84.558816000000022</v>
      </c>
    </row>
    <row r="301" spans="1:8">
      <c r="A301" s="12" t="s">
        <v>31604</v>
      </c>
      <c r="B301" s="14"/>
      <c r="C301" s="211" t="s">
        <v>22684</v>
      </c>
      <c r="D301" s="14" t="s">
        <v>22685</v>
      </c>
      <c r="E301" s="14"/>
      <c r="F301" s="14"/>
      <c r="G301" s="375"/>
      <c r="H301" s="375">
        <v>5795.9692560000003</v>
      </c>
    </row>
    <row r="302" spans="1:8">
      <c r="A302" s="12" t="s">
        <v>31605</v>
      </c>
      <c r="B302" s="14"/>
      <c r="C302" s="211" t="s">
        <v>22687</v>
      </c>
      <c r="D302" s="14" t="s">
        <v>22688</v>
      </c>
      <c r="E302" s="14"/>
      <c r="F302" s="14"/>
      <c r="G302" s="375"/>
      <c r="H302" s="375">
        <v>442.00598400000007</v>
      </c>
    </row>
    <row r="303" spans="1:8">
      <c r="A303" s="12" t="s">
        <v>31606</v>
      </c>
      <c r="B303" s="14"/>
      <c r="C303" s="211" t="s">
        <v>22690</v>
      </c>
      <c r="D303" s="14" t="s">
        <v>22691</v>
      </c>
      <c r="E303" s="14"/>
      <c r="F303" s="14"/>
      <c r="G303" s="375"/>
      <c r="H303" s="375">
        <v>1374.047712</v>
      </c>
    </row>
    <row r="304" spans="1:8">
      <c r="A304" s="12" t="s">
        <v>31607</v>
      </c>
      <c r="B304" s="14"/>
      <c r="C304" s="211" t="s">
        <v>22693</v>
      </c>
      <c r="D304" s="14" t="s">
        <v>22694</v>
      </c>
      <c r="E304" s="14"/>
      <c r="F304" s="14"/>
      <c r="G304" s="375"/>
      <c r="H304" s="375">
        <v>7283.4046559999997</v>
      </c>
    </row>
    <row r="305" spans="1:8">
      <c r="A305" s="12" t="s">
        <v>31608</v>
      </c>
      <c r="B305" s="14"/>
      <c r="C305" s="211" t="s">
        <v>22696</v>
      </c>
      <c r="D305" s="14" t="s">
        <v>22697</v>
      </c>
      <c r="E305" s="14"/>
      <c r="F305" s="14"/>
      <c r="G305" s="375"/>
      <c r="H305" s="375">
        <v>691.82683199999997</v>
      </c>
    </row>
    <row r="306" spans="1:8">
      <c r="A306" s="12" t="s">
        <v>31609</v>
      </c>
      <c r="B306" s="14"/>
      <c r="C306" s="211" t="s">
        <v>22699</v>
      </c>
      <c r="D306" s="14" t="s">
        <v>22700</v>
      </c>
      <c r="E306" s="14"/>
      <c r="F306" s="14"/>
      <c r="G306" s="375"/>
      <c r="H306" s="375">
        <v>993.54405599999996</v>
      </c>
    </row>
    <row r="307" spans="1:8">
      <c r="A307" s="12" t="s">
        <v>31610</v>
      </c>
      <c r="B307" s="14"/>
      <c r="C307" s="211" t="s">
        <v>22702</v>
      </c>
      <c r="D307" s="14" t="s">
        <v>22703</v>
      </c>
      <c r="E307" s="14"/>
      <c r="F307" s="14"/>
      <c r="G307" s="375"/>
      <c r="H307" s="375">
        <v>1297.1780639999999</v>
      </c>
    </row>
    <row r="308" spans="1:8">
      <c r="A308" s="12" t="s">
        <v>31612</v>
      </c>
      <c r="B308" s="14"/>
      <c r="C308" s="211" t="s">
        <v>22705</v>
      </c>
      <c r="D308" s="14" t="s">
        <v>22706</v>
      </c>
      <c r="E308" s="14"/>
      <c r="F308" s="14"/>
      <c r="G308" s="375"/>
      <c r="H308" s="375">
        <v>893.6069040000001</v>
      </c>
    </row>
    <row r="309" spans="1:8">
      <c r="A309" s="12" t="s">
        <v>31613</v>
      </c>
      <c r="B309" s="14"/>
      <c r="C309" s="211" t="s">
        <v>22708</v>
      </c>
      <c r="D309" s="14" t="s">
        <v>22709</v>
      </c>
      <c r="E309" s="14"/>
      <c r="F309" s="14"/>
      <c r="G309" s="375"/>
      <c r="H309" s="375">
        <v>1124.2158480000001</v>
      </c>
    </row>
    <row r="310" spans="1:8">
      <c r="A310" s="12" t="s">
        <v>31614</v>
      </c>
      <c r="B310" s="14"/>
      <c r="C310" s="211" t="s">
        <v>22711</v>
      </c>
      <c r="D310" s="14" t="s">
        <v>22712</v>
      </c>
      <c r="E310" s="14"/>
      <c r="F310" s="14"/>
      <c r="G310" s="375"/>
      <c r="H310" s="375">
        <v>6633.8462160000008</v>
      </c>
    </row>
    <row r="311" spans="1:8">
      <c r="A311" s="12" t="s">
        <v>31615</v>
      </c>
      <c r="B311" s="14"/>
      <c r="C311" s="211" t="s">
        <v>22714</v>
      </c>
      <c r="D311" s="14" t="s">
        <v>22715</v>
      </c>
      <c r="E311" s="14"/>
      <c r="F311" s="14"/>
      <c r="G311" s="375"/>
      <c r="H311" s="375">
        <v>499.65271200000001</v>
      </c>
    </row>
    <row r="312" spans="1:8">
      <c r="A312" s="12" t="s">
        <v>31616</v>
      </c>
      <c r="B312" s="14"/>
      <c r="C312" s="211" t="s">
        <v>22717</v>
      </c>
      <c r="D312" s="14" t="s">
        <v>22718</v>
      </c>
      <c r="E312" s="14"/>
      <c r="F312" s="14"/>
      <c r="G312" s="375"/>
      <c r="H312" s="375">
        <v>147.97792800000002</v>
      </c>
    </row>
    <row r="313" spans="1:8">
      <c r="A313" s="12" t="s">
        <v>31617</v>
      </c>
      <c r="B313" s="14"/>
      <c r="C313" s="211" t="s">
        <v>22720</v>
      </c>
      <c r="D313" s="14" t="s">
        <v>22721</v>
      </c>
      <c r="E313" s="14"/>
      <c r="F313" s="14"/>
      <c r="G313" s="375"/>
      <c r="H313" s="375">
        <v>182.56816800000001</v>
      </c>
    </row>
    <row r="314" spans="1:8">
      <c r="A314" s="12" t="s">
        <v>31618</v>
      </c>
      <c r="B314" s="14"/>
      <c r="C314" s="211" t="s">
        <v>22669</v>
      </c>
      <c r="D314" s="14" t="s">
        <v>22670</v>
      </c>
      <c r="E314" s="14"/>
      <c r="F314" s="14"/>
      <c r="G314" s="375"/>
      <c r="H314" s="375">
        <v>17.295120000000001</v>
      </c>
    </row>
    <row r="315" spans="1:8">
      <c r="A315" s="12" t="s">
        <v>31619</v>
      </c>
      <c r="B315" s="14"/>
      <c r="C315" s="211" t="s">
        <v>21638</v>
      </c>
      <c r="D315" s="14" t="s">
        <v>22724</v>
      </c>
      <c r="E315" s="14"/>
      <c r="F315" s="14"/>
      <c r="G315" s="375"/>
      <c r="H315" s="375">
        <v>42278.306400000001</v>
      </c>
    </row>
    <row r="316" spans="1:8">
      <c r="A316" s="12" t="s">
        <v>31620</v>
      </c>
      <c r="B316" s="14"/>
      <c r="C316" s="211" t="s">
        <v>22726</v>
      </c>
      <c r="D316" s="14" t="s">
        <v>22727</v>
      </c>
      <c r="E316" s="14"/>
      <c r="F316" s="14"/>
      <c r="G316" s="375"/>
      <c r="H316" s="375">
        <v>365.13633600000003</v>
      </c>
    </row>
    <row r="317" spans="1:8">
      <c r="A317" s="12" t="s">
        <v>31621</v>
      </c>
      <c r="B317" s="14"/>
      <c r="C317" s="211" t="s">
        <v>22729</v>
      </c>
      <c r="D317" s="14" t="s">
        <v>22730</v>
      </c>
      <c r="E317" s="14"/>
      <c r="F317" s="14"/>
      <c r="G317" s="375"/>
      <c r="H317" s="375">
        <v>5553.8375759999999</v>
      </c>
    </row>
    <row r="318" spans="1:8">
      <c r="A318" s="12" t="s">
        <v>31622</v>
      </c>
      <c r="B318" s="14"/>
      <c r="C318" s="211" t="s">
        <v>22732</v>
      </c>
      <c r="D318" s="14" t="s">
        <v>22733</v>
      </c>
      <c r="E318" s="14"/>
      <c r="F318" s="14"/>
      <c r="G318" s="375"/>
      <c r="H318" s="375">
        <v>192.17412000000002</v>
      </c>
    </row>
    <row r="319" spans="1:8">
      <c r="A319" s="12" t="s">
        <v>31623</v>
      </c>
      <c r="B319" s="14"/>
      <c r="C319" s="211" t="s">
        <v>22735</v>
      </c>
      <c r="D319" s="14" t="s">
        <v>22736</v>
      </c>
      <c r="E319" s="14"/>
      <c r="F319" s="14"/>
      <c r="G319" s="375"/>
      <c r="H319" s="375">
        <v>1921.7412000000002</v>
      </c>
    </row>
    <row r="320" spans="1:8">
      <c r="A320" s="12" t="s">
        <v>31624</v>
      </c>
      <c r="B320" s="14"/>
      <c r="C320" s="211" t="s">
        <v>22738</v>
      </c>
      <c r="D320" s="14" t="s">
        <v>22739</v>
      </c>
      <c r="E320" s="14"/>
      <c r="F320" s="14"/>
      <c r="G320" s="375"/>
      <c r="H320" s="375">
        <v>1537.3929600000001</v>
      </c>
    </row>
    <row r="321" spans="1:8">
      <c r="A321" s="12" t="s">
        <v>31625</v>
      </c>
      <c r="B321" s="14"/>
      <c r="C321" s="211" t="s">
        <v>22741</v>
      </c>
      <c r="D321" s="14" t="s">
        <v>22742</v>
      </c>
      <c r="E321" s="14"/>
      <c r="F321" s="14"/>
      <c r="G321" s="375"/>
      <c r="H321" s="375">
        <v>2498.2635599999999</v>
      </c>
    </row>
    <row r="322" spans="1:8">
      <c r="A322" s="12" t="s">
        <v>31626</v>
      </c>
      <c r="B322" s="14"/>
      <c r="C322" s="211" t="s">
        <v>22744</v>
      </c>
      <c r="D322" s="14" t="s">
        <v>22745</v>
      </c>
      <c r="E322" s="14"/>
      <c r="F322" s="14"/>
      <c r="G322" s="375"/>
      <c r="H322" s="375">
        <v>2498.2635599999999</v>
      </c>
    </row>
    <row r="323" spans="1:8">
      <c r="A323" s="12" t="s">
        <v>31627</v>
      </c>
      <c r="B323" s="14"/>
      <c r="C323" s="211" t="s">
        <v>22747</v>
      </c>
      <c r="D323" s="14" t="s">
        <v>22748</v>
      </c>
      <c r="E323" s="14"/>
      <c r="F323" s="14"/>
      <c r="G323" s="375"/>
      <c r="H323" s="375">
        <v>2594.3561279999999</v>
      </c>
    </row>
    <row r="324" spans="1:8">
      <c r="A324" s="12" t="s">
        <v>31628</v>
      </c>
      <c r="B324" s="14"/>
      <c r="C324" s="211" t="s">
        <v>22750</v>
      </c>
      <c r="D324" s="14" t="s">
        <v>22751</v>
      </c>
      <c r="E324" s="14"/>
      <c r="F324" s="14"/>
      <c r="G324" s="375"/>
      <c r="H324" s="375">
        <v>1537.3929600000001</v>
      </c>
    </row>
    <row r="325" spans="1:8">
      <c r="A325" s="12" t="s">
        <v>31629</v>
      </c>
      <c r="B325" s="14"/>
      <c r="C325" s="211" t="s">
        <v>22753</v>
      </c>
      <c r="D325" s="14" t="s">
        <v>22754</v>
      </c>
      <c r="E325" s="14"/>
      <c r="F325" s="14"/>
      <c r="G325" s="375"/>
      <c r="H325" s="375">
        <v>2594.3561279999999</v>
      </c>
    </row>
    <row r="326" spans="1:8">
      <c r="A326" s="12" t="s">
        <v>31630</v>
      </c>
      <c r="B326" s="14"/>
      <c r="C326" s="211" t="s">
        <v>22756</v>
      </c>
      <c r="D326" s="14" t="s">
        <v>22757</v>
      </c>
      <c r="E326" s="14"/>
      <c r="F326" s="14"/>
      <c r="G326" s="375"/>
      <c r="H326" s="375">
        <v>187.42622400000002</v>
      </c>
    </row>
    <row r="327" spans="1:8">
      <c r="A327" s="12" t="s">
        <v>31631</v>
      </c>
      <c r="B327" s="14"/>
      <c r="C327" s="211" t="s">
        <v>22759</v>
      </c>
      <c r="D327" s="14" t="s">
        <v>22760</v>
      </c>
      <c r="E327" s="14"/>
      <c r="F327" s="14"/>
      <c r="G327" s="375"/>
      <c r="H327" s="375">
        <v>586.32659999999998</v>
      </c>
    </row>
    <row r="328" spans="1:8">
      <c r="A328" s="12" t="s">
        <v>31632</v>
      </c>
      <c r="B328" s="14"/>
      <c r="C328" s="211" t="s">
        <v>22762</v>
      </c>
      <c r="D328" s="14" t="s">
        <v>22763</v>
      </c>
      <c r="E328" s="14"/>
      <c r="F328" s="14"/>
      <c r="G328" s="375"/>
      <c r="H328" s="375">
        <v>586.32659999999998</v>
      </c>
    </row>
    <row r="329" spans="1:8">
      <c r="A329" s="12" t="s">
        <v>31633</v>
      </c>
      <c r="B329" s="14"/>
      <c r="C329" s="211" t="s">
        <v>22765</v>
      </c>
      <c r="D329" s="14" t="s">
        <v>22766</v>
      </c>
      <c r="E329" s="14"/>
      <c r="F329" s="14"/>
      <c r="G329" s="375"/>
      <c r="H329" s="375">
        <v>2882.6118000000001</v>
      </c>
    </row>
    <row r="330" spans="1:8">
      <c r="A330" s="12" t="s">
        <v>31634</v>
      </c>
      <c r="B330" s="14"/>
      <c r="C330" s="211" t="s">
        <v>22768</v>
      </c>
      <c r="D330" s="14" t="s">
        <v>22769</v>
      </c>
      <c r="E330" s="14"/>
      <c r="F330" s="14"/>
      <c r="G330" s="375"/>
      <c r="H330" s="375">
        <v>2113.9153200000005</v>
      </c>
    </row>
    <row r="331" spans="1:8">
      <c r="A331" s="12" t="s">
        <v>31635</v>
      </c>
      <c r="B331" s="14"/>
      <c r="C331" s="211" t="s">
        <v>22771</v>
      </c>
      <c r="D331" s="14" t="s">
        <v>22772</v>
      </c>
      <c r="E331" s="14"/>
      <c r="F331" s="14"/>
      <c r="G331" s="375"/>
      <c r="H331" s="375">
        <v>768.69648000000007</v>
      </c>
    </row>
    <row r="332" spans="1:8">
      <c r="A332" s="12" t="s">
        <v>31636</v>
      </c>
      <c r="B332" s="14"/>
      <c r="C332" s="211" t="s">
        <v>22774</v>
      </c>
      <c r="D332" s="14" t="s">
        <v>22775</v>
      </c>
      <c r="E332" s="14"/>
      <c r="F332" s="14"/>
      <c r="G332" s="375"/>
      <c r="H332" s="375">
        <v>307.47859200000005</v>
      </c>
    </row>
    <row r="333" spans="1:8">
      <c r="A333" s="12" t="s">
        <v>31637</v>
      </c>
      <c r="B333" s="14"/>
      <c r="C333" s="211" t="s">
        <v>22777</v>
      </c>
      <c r="D333" s="14" t="s">
        <v>22778</v>
      </c>
      <c r="E333" s="14"/>
      <c r="F333" s="14"/>
      <c r="G333" s="375"/>
      <c r="H333" s="375">
        <v>314.78220000000005</v>
      </c>
    </row>
    <row r="334" spans="1:8">
      <c r="A334" s="12" t="s">
        <v>31638</v>
      </c>
      <c r="B334" s="14"/>
      <c r="C334" s="211" t="s">
        <v>22780</v>
      </c>
      <c r="D334" s="14" t="s">
        <v>22781</v>
      </c>
      <c r="E334" s="14"/>
      <c r="F334" s="14"/>
      <c r="G334" s="375"/>
      <c r="H334" s="375">
        <v>534.85984800000006</v>
      </c>
    </row>
    <row r="335" spans="1:8">
      <c r="A335" s="12" t="s">
        <v>31639</v>
      </c>
      <c r="B335" s="14"/>
      <c r="C335" s="211" t="s">
        <v>22783</v>
      </c>
      <c r="D335" s="14" t="s">
        <v>22784</v>
      </c>
      <c r="E335" s="14"/>
      <c r="F335" s="14"/>
      <c r="G335" s="375"/>
      <c r="H335" s="375">
        <v>90.859968000000023</v>
      </c>
    </row>
    <row r="336" spans="1:8">
      <c r="A336" s="12" t="s">
        <v>31640</v>
      </c>
      <c r="B336" s="14"/>
      <c r="C336" s="211" t="s">
        <v>22786</v>
      </c>
      <c r="D336" s="14" t="s">
        <v>22787</v>
      </c>
      <c r="E336" s="14"/>
      <c r="F336" s="14"/>
      <c r="G336" s="375"/>
      <c r="H336" s="375">
        <v>48.040776000000001</v>
      </c>
    </row>
    <row r="337" spans="1:8">
      <c r="A337" s="12" t="s">
        <v>31641</v>
      </c>
      <c r="B337" s="14"/>
      <c r="C337" s="211" t="s">
        <v>22789</v>
      </c>
      <c r="D337" s="14" t="s">
        <v>22790</v>
      </c>
      <c r="E337" s="14"/>
      <c r="F337" s="14"/>
      <c r="G337" s="375"/>
      <c r="H337" s="375">
        <v>230.60894400000004</v>
      </c>
    </row>
    <row r="338" spans="1:8">
      <c r="A338" s="12" t="s">
        <v>31642</v>
      </c>
      <c r="B338" s="14"/>
      <c r="C338" s="211" t="s">
        <v>22792</v>
      </c>
      <c r="D338" s="14" t="s">
        <v>22793</v>
      </c>
      <c r="E338" s="14"/>
      <c r="F338" s="14"/>
      <c r="G338" s="375"/>
      <c r="H338" s="375">
        <v>105.69852</v>
      </c>
    </row>
    <row r="339" spans="1:8">
      <c r="A339" s="12" t="s">
        <v>31643</v>
      </c>
      <c r="B339" s="14"/>
      <c r="C339" s="211" t="s">
        <v>22795</v>
      </c>
      <c r="D339" s="14" t="s">
        <v>22796</v>
      </c>
      <c r="E339" s="14"/>
      <c r="F339" s="14"/>
      <c r="G339" s="375"/>
      <c r="H339" s="375">
        <v>163.345248</v>
      </c>
    </row>
    <row r="340" spans="1:8">
      <c r="A340" s="12" t="s">
        <v>28279</v>
      </c>
      <c r="B340" s="14"/>
      <c r="C340" s="211" t="s">
        <v>22798</v>
      </c>
      <c r="D340" s="14" t="s">
        <v>22799</v>
      </c>
      <c r="E340" s="14"/>
      <c r="F340" s="14"/>
      <c r="G340" s="375"/>
      <c r="H340" s="375">
        <v>40.814279999999997</v>
      </c>
    </row>
    <row r="341" spans="1:8">
      <c r="A341" s="12" t="s">
        <v>28280</v>
      </c>
      <c r="B341" s="14"/>
      <c r="C341" s="211" t="s">
        <v>32857</v>
      </c>
      <c r="D341" s="14" t="s">
        <v>31884</v>
      </c>
      <c r="E341" s="14"/>
      <c r="F341" s="14"/>
      <c r="G341" s="375"/>
      <c r="H341" s="375">
        <v>1056.9631680000002</v>
      </c>
    </row>
    <row r="342" spans="1:8">
      <c r="A342" s="12" t="s">
        <v>28281</v>
      </c>
      <c r="B342" s="14"/>
      <c r="C342" s="211" t="s">
        <v>32858</v>
      </c>
      <c r="D342" s="14" t="s">
        <v>31885</v>
      </c>
      <c r="E342" s="14"/>
      <c r="F342" s="14"/>
      <c r="G342" s="375"/>
      <c r="H342" s="375">
        <v>345.91341599999998</v>
      </c>
    </row>
    <row r="343" spans="1:8">
      <c r="A343" s="12" t="s">
        <v>28283</v>
      </c>
      <c r="B343" s="14"/>
      <c r="C343" s="211" t="s">
        <v>22803</v>
      </c>
      <c r="D343" s="14" t="s">
        <v>22804</v>
      </c>
      <c r="E343" s="14"/>
      <c r="F343" s="14"/>
      <c r="G343" s="375"/>
      <c r="H343" s="375">
        <v>32.673456000000002</v>
      </c>
    </row>
    <row r="344" spans="1:8">
      <c r="A344" s="12" t="s">
        <v>28284</v>
      </c>
      <c r="B344" s="14"/>
      <c r="C344" s="211" t="s">
        <v>22806</v>
      </c>
      <c r="D344" s="14" t="s">
        <v>22807</v>
      </c>
      <c r="E344" s="14"/>
      <c r="F344" s="14"/>
      <c r="G344" s="375"/>
      <c r="H344" s="375">
        <v>207.55245600000001</v>
      </c>
    </row>
    <row r="345" spans="1:8">
      <c r="A345" s="12" t="s">
        <v>28285</v>
      </c>
      <c r="B345" s="14"/>
      <c r="C345" s="211" t="s">
        <v>22809</v>
      </c>
      <c r="D345" s="14" t="s">
        <v>22810</v>
      </c>
      <c r="E345" s="14"/>
      <c r="F345" s="14"/>
      <c r="G345" s="375"/>
      <c r="H345" s="375">
        <v>3353.4356400000006</v>
      </c>
    </row>
    <row r="346" spans="1:8">
      <c r="A346" s="12" t="s">
        <v>28286</v>
      </c>
      <c r="B346" s="14"/>
      <c r="C346" s="211" t="s">
        <v>23378</v>
      </c>
      <c r="D346" s="14" t="s">
        <v>23379</v>
      </c>
      <c r="E346" s="14"/>
      <c r="F346" s="14"/>
      <c r="G346" s="375"/>
      <c r="H346" s="375">
        <v>912.82982400000003</v>
      </c>
    </row>
    <row r="347" spans="1:8">
      <c r="A347" s="12" t="s">
        <v>28288</v>
      </c>
      <c r="B347" s="14"/>
      <c r="C347" s="211" t="s">
        <v>23381</v>
      </c>
      <c r="D347" s="14" t="s">
        <v>23382</v>
      </c>
      <c r="E347" s="14"/>
      <c r="F347" s="14"/>
      <c r="G347" s="375"/>
      <c r="H347" s="375">
        <v>855.17208000000005</v>
      </c>
    </row>
    <row r="348" spans="1:8">
      <c r="A348" s="12" t="s">
        <v>28289</v>
      </c>
      <c r="B348" s="14"/>
      <c r="C348" s="211" t="s">
        <v>23384</v>
      </c>
      <c r="D348" s="14" t="s">
        <v>23385</v>
      </c>
      <c r="E348" s="14"/>
      <c r="F348" s="14"/>
      <c r="G348" s="375"/>
      <c r="H348" s="375">
        <v>855.17208000000005</v>
      </c>
    </row>
    <row r="349" spans="1:8">
      <c r="A349" s="12" t="s">
        <v>28290</v>
      </c>
      <c r="B349" s="14"/>
      <c r="C349" s="211" t="s">
        <v>23387</v>
      </c>
      <c r="D349" s="14" t="s">
        <v>23388</v>
      </c>
      <c r="E349" s="14"/>
      <c r="F349" s="14"/>
      <c r="G349" s="375"/>
      <c r="H349" s="375">
        <v>1047.3462</v>
      </c>
    </row>
    <row r="350" spans="1:8">
      <c r="A350" s="12" t="s">
        <v>28291</v>
      </c>
      <c r="B350" s="14"/>
      <c r="C350" s="211" t="s">
        <v>23390</v>
      </c>
      <c r="D350" s="14" t="s">
        <v>23391</v>
      </c>
      <c r="E350" s="14"/>
      <c r="F350" s="14"/>
      <c r="G350" s="375"/>
      <c r="H350" s="375">
        <v>5188.7012400000003</v>
      </c>
    </row>
    <row r="351" spans="1:8">
      <c r="A351" s="12" t="s">
        <v>28293</v>
      </c>
      <c r="B351" s="14"/>
      <c r="C351" s="211" t="s">
        <v>24888</v>
      </c>
      <c r="D351" s="14" t="s">
        <v>11718</v>
      </c>
      <c r="E351" s="14"/>
      <c r="F351" s="14"/>
      <c r="G351" s="375"/>
      <c r="H351" s="375">
        <v>6188.0066640000005</v>
      </c>
    </row>
    <row r="352" spans="1:8">
      <c r="A352" s="12" t="s">
        <v>28294</v>
      </c>
      <c r="B352" s="14"/>
      <c r="C352" s="211" t="s">
        <v>23394</v>
      </c>
      <c r="D352" s="14" t="s">
        <v>23395</v>
      </c>
      <c r="E352" s="14"/>
      <c r="F352" s="14"/>
      <c r="G352" s="375"/>
      <c r="H352" s="375">
        <v>2344.5242640000001</v>
      </c>
    </row>
    <row r="353" spans="1:8">
      <c r="A353" s="12" t="s">
        <v>28295</v>
      </c>
      <c r="B353" s="14"/>
      <c r="C353" s="211" t="s">
        <v>23397</v>
      </c>
      <c r="D353" s="14" t="s">
        <v>23398</v>
      </c>
      <c r="E353" s="14"/>
      <c r="F353" s="14"/>
      <c r="G353" s="375"/>
      <c r="H353" s="375">
        <v>69.180480000000003</v>
      </c>
    </row>
    <row r="354" spans="1:8">
      <c r="A354" s="12" t="s">
        <v>28296</v>
      </c>
      <c r="B354" s="14"/>
      <c r="C354" s="211" t="s">
        <v>23400</v>
      </c>
      <c r="D354" s="14" t="s">
        <v>23401</v>
      </c>
      <c r="E354" s="14"/>
      <c r="F354" s="14"/>
      <c r="G354" s="375"/>
      <c r="H354" s="375">
        <v>69.180480000000003</v>
      </c>
    </row>
    <row r="355" spans="1:8">
      <c r="A355" s="12" t="s">
        <v>28297</v>
      </c>
      <c r="B355" s="14"/>
      <c r="C355" s="211" t="s">
        <v>23403</v>
      </c>
      <c r="D355" s="14" t="s">
        <v>23404</v>
      </c>
      <c r="E355" s="14"/>
      <c r="F355" s="14"/>
      <c r="G355" s="375"/>
      <c r="H355" s="375">
        <v>96.092568000000014</v>
      </c>
    </row>
    <row r="356" spans="1:8">
      <c r="A356" s="12" t="s">
        <v>28298</v>
      </c>
      <c r="B356" s="14"/>
      <c r="C356" s="211" t="s">
        <v>23406</v>
      </c>
      <c r="D356" s="14" t="s">
        <v>23407</v>
      </c>
      <c r="E356" s="14"/>
      <c r="F356" s="14"/>
      <c r="G356" s="375"/>
      <c r="H356" s="375">
        <v>94.164768000000009</v>
      </c>
    </row>
    <row r="357" spans="1:8">
      <c r="A357" s="12" t="s">
        <v>28299</v>
      </c>
      <c r="B357" s="14"/>
      <c r="C357" s="211" t="s">
        <v>23409</v>
      </c>
      <c r="D357" s="14" t="s">
        <v>23410</v>
      </c>
      <c r="E357" s="14"/>
      <c r="F357" s="14"/>
      <c r="G357" s="375"/>
      <c r="H357" s="375">
        <v>48.040776000000001</v>
      </c>
    </row>
    <row r="358" spans="1:8">
      <c r="A358" s="12" t="s">
        <v>28300</v>
      </c>
      <c r="B358" s="14"/>
      <c r="C358" s="211" t="s">
        <v>23412</v>
      </c>
      <c r="D358" s="14" t="s">
        <v>23413</v>
      </c>
      <c r="E358" s="14"/>
      <c r="F358" s="14"/>
      <c r="G358" s="375"/>
      <c r="H358" s="375">
        <v>48.040776000000001</v>
      </c>
    </row>
    <row r="359" spans="1:8">
      <c r="A359" s="12" t="s">
        <v>28301</v>
      </c>
      <c r="B359" s="14"/>
      <c r="C359" s="211" t="s">
        <v>23415</v>
      </c>
      <c r="D359" s="14" t="s">
        <v>23416</v>
      </c>
      <c r="E359" s="14"/>
      <c r="F359" s="14"/>
      <c r="G359" s="375"/>
      <c r="H359" s="375">
        <v>71.108279999999993</v>
      </c>
    </row>
    <row r="360" spans="1:8">
      <c r="A360" s="12" t="s">
        <v>28302</v>
      </c>
      <c r="B360" s="14"/>
      <c r="C360" s="211" t="s">
        <v>23418</v>
      </c>
      <c r="D360" s="14" t="s">
        <v>23419</v>
      </c>
      <c r="E360" s="14"/>
      <c r="F360" s="14"/>
      <c r="G360" s="375"/>
      <c r="H360" s="375">
        <v>73.025064000000015</v>
      </c>
    </row>
    <row r="361" spans="1:8">
      <c r="A361" s="12" t="s">
        <v>28303</v>
      </c>
      <c r="B361" s="14"/>
      <c r="C361" s="211" t="s">
        <v>23421</v>
      </c>
      <c r="D361" s="14" t="s">
        <v>31549</v>
      </c>
      <c r="E361" s="14"/>
      <c r="F361" s="14"/>
      <c r="G361" s="375"/>
      <c r="H361" s="375">
        <v>101.85393599999999</v>
      </c>
    </row>
    <row r="362" spans="1:8">
      <c r="A362" s="12" t="s">
        <v>28304</v>
      </c>
      <c r="B362" s="14"/>
      <c r="C362" s="211" t="s">
        <v>31551</v>
      </c>
      <c r="D362" s="14" t="s">
        <v>31552</v>
      </c>
      <c r="E362" s="14"/>
      <c r="F362" s="14"/>
      <c r="G362" s="375"/>
      <c r="H362" s="375">
        <v>113.38768800000001</v>
      </c>
    </row>
    <row r="363" spans="1:8">
      <c r="A363" s="12" t="s">
        <v>28305</v>
      </c>
      <c r="B363" s="14"/>
      <c r="C363" s="211" t="s">
        <v>31554</v>
      </c>
      <c r="D363" s="14" t="s">
        <v>31555</v>
      </c>
      <c r="E363" s="14"/>
      <c r="F363" s="14"/>
      <c r="G363" s="375"/>
      <c r="H363" s="375">
        <v>136.444176</v>
      </c>
    </row>
    <row r="364" spans="1:8">
      <c r="A364" s="12" t="s">
        <v>28306</v>
      </c>
      <c r="B364" s="14"/>
      <c r="C364" s="211" t="s">
        <v>31557</v>
      </c>
      <c r="D364" s="14" t="s">
        <v>31558</v>
      </c>
      <c r="E364" s="14"/>
      <c r="F364" s="14"/>
      <c r="G364" s="375"/>
      <c r="H364" s="375">
        <v>119.149056</v>
      </c>
    </row>
    <row r="365" spans="1:8">
      <c r="A365" s="12" t="s">
        <v>28307</v>
      </c>
      <c r="B365" s="14"/>
      <c r="C365" s="211" t="s">
        <v>31560</v>
      </c>
      <c r="D365" s="14" t="s">
        <v>31561</v>
      </c>
      <c r="E365" s="14"/>
      <c r="F365" s="14"/>
      <c r="G365" s="375"/>
      <c r="H365" s="375">
        <v>69.180480000000003</v>
      </c>
    </row>
    <row r="366" spans="1:8">
      <c r="A366" s="12" t="s">
        <v>11735</v>
      </c>
      <c r="B366" s="14"/>
      <c r="C366" s="211" t="s">
        <v>31563</v>
      </c>
      <c r="D366" s="14" t="s">
        <v>31564</v>
      </c>
      <c r="E366" s="14"/>
      <c r="F366" s="14"/>
      <c r="G366" s="375"/>
      <c r="H366" s="375">
        <v>94.164768000000009</v>
      </c>
    </row>
    <row r="367" spans="1:8">
      <c r="A367" s="12" t="s">
        <v>11736</v>
      </c>
      <c r="B367" s="14"/>
      <c r="C367" s="211" t="s">
        <v>31566</v>
      </c>
      <c r="D367" s="14" t="s">
        <v>31567</v>
      </c>
      <c r="E367" s="14"/>
      <c r="F367" s="14"/>
      <c r="G367" s="375"/>
      <c r="H367" s="375">
        <v>73.025064000000015</v>
      </c>
    </row>
    <row r="368" spans="1:8">
      <c r="A368" s="12" t="s">
        <v>11737</v>
      </c>
      <c r="B368" s="14"/>
      <c r="C368" s="211" t="s">
        <v>31569</v>
      </c>
      <c r="D368" s="14" t="s">
        <v>31570</v>
      </c>
      <c r="E368" s="14"/>
      <c r="F368" s="14"/>
      <c r="G368" s="375"/>
      <c r="H368" s="375">
        <v>69.180480000000003</v>
      </c>
    </row>
    <row r="369" spans="1:8">
      <c r="A369" s="12" t="s">
        <v>11738</v>
      </c>
      <c r="B369" s="14"/>
      <c r="C369" s="211" t="s">
        <v>31572</v>
      </c>
      <c r="D369" s="14" t="s">
        <v>31573</v>
      </c>
      <c r="E369" s="14"/>
      <c r="F369" s="14"/>
      <c r="G369" s="375"/>
      <c r="H369" s="375">
        <v>84.558816000000022</v>
      </c>
    </row>
    <row r="370" spans="1:8">
      <c r="A370" s="773" t="s">
        <v>2061</v>
      </c>
      <c r="B370" s="773"/>
      <c r="C370" s="773"/>
      <c r="D370" s="773"/>
      <c r="E370" s="773"/>
      <c r="F370" s="773"/>
      <c r="G370" s="773"/>
      <c r="H370" s="248"/>
    </row>
    <row r="371" spans="1:8">
      <c r="A371" s="772" t="s">
        <v>3828</v>
      </c>
      <c r="B371" s="772"/>
      <c r="C371" s="772"/>
      <c r="D371" s="772"/>
      <c r="E371" s="772"/>
      <c r="F371" s="772"/>
      <c r="G371" s="772"/>
      <c r="H371" s="248"/>
    </row>
    <row r="372" spans="1:8">
      <c r="A372" s="12" t="s">
        <v>11739</v>
      </c>
      <c r="B372" s="286" t="s">
        <v>4294</v>
      </c>
      <c r="C372" s="289" t="s">
        <v>25156</v>
      </c>
      <c r="D372" s="247" t="s">
        <v>3829</v>
      </c>
      <c r="E372" s="247"/>
      <c r="F372" s="247"/>
      <c r="G372" s="375"/>
      <c r="H372" s="375">
        <v>3.4139253221999994</v>
      </c>
    </row>
    <row r="373" spans="1:8">
      <c r="A373" s="12" t="s">
        <v>11740</v>
      </c>
      <c r="B373" s="286" t="s">
        <v>3830</v>
      </c>
      <c r="C373" s="170"/>
      <c r="D373" s="247" t="s">
        <v>3831</v>
      </c>
      <c r="E373" s="247"/>
      <c r="F373" s="247"/>
      <c r="G373" s="375"/>
      <c r="H373" s="375">
        <v>1287.8879958</v>
      </c>
    </row>
    <row r="374" spans="1:8">
      <c r="A374" s="12" t="s">
        <v>11741</v>
      </c>
      <c r="B374" s="286" t="s">
        <v>4294</v>
      </c>
      <c r="C374" s="289" t="s">
        <v>25160</v>
      </c>
      <c r="D374" s="247" t="s">
        <v>3832</v>
      </c>
      <c r="E374" s="247"/>
      <c r="F374" s="247"/>
      <c r="G374" s="375"/>
      <c r="H374" s="375">
        <v>11.836303961400002</v>
      </c>
    </row>
    <row r="375" spans="1:8">
      <c r="A375" s="12" t="s">
        <v>11742</v>
      </c>
      <c r="B375" s="286" t="s">
        <v>4294</v>
      </c>
      <c r="C375" s="289" t="s">
        <v>33190</v>
      </c>
      <c r="D375" s="247" t="s">
        <v>30572</v>
      </c>
      <c r="E375" s="247"/>
      <c r="F375" s="247"/>
      <c r="G375" s="375"/>
      <c r="H375" s="375">
        <v>5.4173066490000004</v>
      </c>
    </row>
    <row r="376" spans="1:8">
      <c r="A376" s="12" t="s">
        <v>11743</v>
      </c>
      <c r="B376" s="286" t="s">
        <v>4294</v>
      </c>
      <c r="C376" s="289" t="s">
        <v>33188</v>
      </c>
      <c r="D376" s="247" t="s">
        <v>14545</v>
      </c>
      <c r="E376" s="247"/>
      <c r="F376" s="247"/>
      <c r="G376" s="375"/>
      <c r="H376" s="375">
        <v>2.453119992</v>
      </c>
    </row>
    <row r="377" spans="1:8">
      <c r="A377" s="12" t="s">
        <v>11744</v>
      </c>
      <c r="B377" s="286" t="s">
        <v>3833</v>
      </c>
      <c r="C377" s="289" t="s">
        <v>19863</v>
      </c>
      <c r="D377" s="247" t="s">
        <v>21333</v>
      </c>
      <c r="E377" s="247"/>
      <c r="F377" s="247"/>
      <c r="G377" s="375"/>
      <c r="H377" s="375">
        <v>470.18133180000012</v>
      </c>
    </row>
    <row r="378" spans="1:8">
      <c r="A378" s="12" t="s">
        <v>11745</v>
      </c>
      <c r="B378" s="286" t="s">
        <v>4294</v>
      </c>
      <c r="C378" s="289" t="s">
        <v>25165</v>
      </c>
      <c r="D378" s="247" t="s">
        <v>3834</v>
      </c>
      <c r="E378" s="247"/>
      <c r="F378" s="247"/>
      <c r="G378" s="375"/>
      <c r="H378" s="375">
        <v>8.9947733040000024</v>
      </c>
    </row>
    <row r="379" spans="1:8">
      <c r="A379" s="12" t="s">
        <v>11746</v>
      </c>
      <c r="B379" s="286" t="s">
        <v>3835</v>
      </c>
      <c r="C379" s="289" t="s">
        <v>25167</v>
      </c>
      <c r="D379" s="247" t="s">
        <v>3819</v>
      </c>
      <c r="E379" s="247"/>
      <c r="F379" s="247"/>
      <c r="G379" s="375"/>
      <c r="H379" s="375">
        <v>531.50933160000011</v>
      </c>
    </row>
    <row r="380" spans="1:8">
      <c r="A380" s="12" t="s">
        <v>11747</v>
      </c>
      <c r="B380" s="286" t="s">
        <v>4294</v>
      </c>
      <c r="C380" s="289" t="s">
        <v>12705</v>
      </c>
      <c r="D380" s="247" t="s">
        <v>29390</v>
      </c>
      <c r="E380" s="247"/>
      <c r="F380" s="247"/>
      <c r="G380" s="375"/>
      <c r="H380" s="375">
        <v>2.8006453242000009</v>
      </c>
    </row>
    <row r="381" spans="1:8">
      <c r="A381" s="12" t="s">
        <v>11748</v>
      </c>
      <c r="B381" s="286" t="s">
        <v>4294</v>
      </c>
      <c r="C381" s="289" t="s">
        <v>33184</v>
      </c>
      <c r="D381" s="247" t="s">
        <v>29264</v>
      </c>
      <c r="E381" s="247"/>
      <c r="F381" s="247"/>
      <c r="G381" s="375"/>
      <c r="H381" s="375">
        <v>0.57239466480000012</v>
      </c>
    </row>
    <row r="382" spans="1:8">
      <c r="A382" s="12" t="s">
        <v>11749</v>
      </c>
      <c r="B382" s="286" t="s">
        <v>3836</v>
      </c>
      <c r="C382" s="170"/>
      <c r="D382" s="247" t="s">
        <v>3837</v>
      </c>
      <c r="E382" s="247"/>
      <c r="F382" s="247"/>
      <c r="G382" s="375"/>
      <c r="H382" s="375">
        <v>3193.1445229200012</v>
      </c>
    </row>
    <row r="383" spans="1:8">
      <c r="A383" s="12" t="s">
        <v>11750</v>
      </c>
      <c r="B383" s="286" t="s">
        <v>3838</v>
      </c>
      <c r="C383" s="170" t="s">
        <v>25173</v>
      </c>
      <c r="D383" s="247" t="s">
        <v>24395</v>
      </c>
      <c r="E383" s="247"/>
      <c r="F383" s="247"/>
      <c r="G383" s="375"/>
      <c r="H383" s="375">
        <v>30376.310252938209</v>
      </c>
    </row>
    <row r="384" spans="1:8">
      <c r="A384" s="12" t="s">
        <v>11751</v>
      </c>
      <c r="B384" s="286" t="s">
        <v>3839</v>
      </c>
      <c r="C384" s="170"/>
      <c r="D384" s="247" t="s">
        <v>3840</v>
      </c>
      <c r="E384" s="247"/>
      <c r="F384" s="247"/>
      <c r="G384" s="375"/>
      <c r="H384" s="375">
        <v>1604.7493281000002</v>
      </c>
    </row>
    <row r="385" spans="1:8">
      <c r="A385" s="12" t="s">
        <v>11752</v>
      </c>
      <c r="B385" s="286" t="s">
        <v>4294</v>
      </c>
      <c r="C385" s="289" t="s">
        <v>24596</v>
      </c>
      <c r="D385" s="247" t="s">
        <v>3841</v>
      </c>
      <c r="E385" s="247"/>
      <c r="F385" s="247"/>
      <c r="G385" s="375"/>
      <c r="H385" s="375">
        <v>6.7460799780000009</v>
      </c>
    </row>
    <row r="386" spans="1:8">
      <c r="A386" s="12" t="s">
        <v>11753</v>
      </c>
      <c r="B386" s="286" t="s">
        <v>4294</v>
      </c>
      <c r="C386" s="289" t="s">
        <v>33205</v>
      </c>
      <c r="D386" s="247" t="s">
        <v>15146</v>
      </c>
      <c r="E386" s="247"/>
      <c r="F386" s="247"/>
      <c r="G386" s="375"/>
      <c r="H386" s="375">
        <v>0.14309866620000003</v>
      </c>
    </row>
    <row r="387" spans="1:8">
      <c r="A387" s="12" t="s">
        <v>11754</v>
      </c>
      <c r="B387" s="286" t="s">
        <v>4294</v>
      </c>
      <c r="C387" s="289" t="s">
        <v>25179</v>
      </c>
      <c r="D387" s="247" t="s">
        <v>3842</v>
      </c>
      <c r="E387" s="247"/>
      <c r="F387" s="247"/>
      <c r="G387" s="375"/>
      <c r="H387" s="375">
        <v>3.270826656000001</v>
      </c>
    </row>
    <row r="388" spans="1:8">
      <c r="A388" s="12" t="s">
        <v>11755</v>
      </c>
      <c r="B388" s="286" t="s">
        <v>3843</v>
      </c>
      <c r="C388" s="170"/>
      <c r="D388" s="247" t="s">
        <v>3844</v>
      </c>
      <c r="E388" s="247"/>
      <c r="F388" s="247"/>
      <c r="G388" s="375"/>
      <c r="H388" s="375">
        <v>4558.7146518000009</v>
      </c>
    </row>
    <row r="389" spans="1:8">
      <c r="A389" s="12" t="s">
        <v>11756</v>
      </c>
      <c r="B389" s="286" t="s">
        <v>3845</v>
      </c>
      <c r="C389" s="170"/>
      <c r="D389" s="247" t="s">
        <v>24458</v>
      </c>
      <c r="E389" s="247"/>
      <c r="F389" s="247"/>
      <c r="G389" s="375"/>
      <c r="H389" s="375">
        <v>5233.3226496000007</v>
      </c>
    </row>
    <row r="390" spans="1:8">
      <c r="A390" s="773" t="s">
        <v>1119</v>
      </c>
      <c r="B390" s="773"/>
      <c r="C390" s="773"/>
      <c r="D390" s="774"/>
      <c r="E390" s="774"/>
      <c r="F390" s="774"/>
      <c r="G390" s="774"/>
      <c r="H390" s="248"/>
    </row>
    <row r="391" spans="1:8">
      <c r="A391" s="772" t="s">
        <v>335</v>
      </c>
      <c r="B391" s="772"/>
      <c r="C391" s="772"/>
      <c r="D391" s="772"/>
      <c r="E391" s="772"/>
      <c r="F391" s="772"/>
      <c r="G391" s="772"/>
      <c r="H391" s="248"/>
    </row>
    <row r="392" spans="1:8">
      <c r="A392" s="12" t="s">
        <v>11757</v>
      </c>
      <c r="B392" s="169" t="s">
        <v>336</v>
      </c>
      <c r="C392" s="170"/>
      <c r="D392" s="247" t="s">
        <v>337</v>
      </c>
      <c r="E392" s="247"/>
      <c r="F392" s="247"/>
      <c r="G392" s="375"/>
      <c r="H392" s="375">
        <v>12041.139480731999</v>
      </c>
    </row>
    <row r="393" spans="1:8">
      <c r="A393" s="12" t="s">
        <v>11758</v>
      </c>
      <c r="B393" s="169" t="s">
        <v>338</v>
      </c>
      <c r="C393" s="170"/>
      <c r="D393" s="247" t="s">
        <v>339</v>
      </c>
      <c r="E393" s="247"/>
      <c r="F393" s="247"/>
      <c r="G393" s="375"/>
      <c r="H393" s="375">
        <v>15533.769069342003</v>
      </c>
    </row>
    <row r="394" spans="1:8">
      <c r="A394" s="12" t="s">
        <v>11759</v>
      </c>
      <c r="B394" s="169" t="s">
        <v>340</v>
      </c>
      <c r="C394" s="170"/>
      <c r="D394" s="247" t="s">
        <v>9689</v>
      </c>
      <c r="E394" s="247"/>
      <c r="F394" s="247"/>
      <c r="G394" s="375"/>
      <c r="H394" s="375">
        <v>15533.769069342003</v>
      </c>
    </row>
    <row r="395" spans="1:8">
      <c r="A395" s="12" t="s">
        <v>11760</v>
      </c>
      <c r="B395" s="169" t="s">
        <v>9690</v>
      </c>
      <c r="C395" s="170"/>
      <c r="D395" s="247" t="s">
        <v>9691</v>
      </c>
      <c r="E395" s="247">
        <v>1</v>
      </c>
      <c r="F395" s="247" t="s">
        <v>19857</v>
      </c>
      <c r="G395" s="375"/>
      <c r="H395" s="375">
        <v>1328.7733290000001</v>
      </c>
    </row>
    <row r="396" spans="1:8">
      <c r="A396" s="12" t="s">
        <v>11761</v>
      </c>
      <c r="B396" s="169" t="s">
        <v>9692</v>
      </c>
      <c r="C396" s="170"/>
      <c r="D396" s="247" t="s">
        <v>9693</v>
      </c>
      <c r="E396" s="247"/>
      <c r="F396" s="247"/>
      <c r="G396" s="375"/>
      <c r="H396" s="375">
        <v>6863.6048682833989</v>
      </c>
    </row>
    <row r="397" spans="1:8">
      <c r="A397" s="12" t="s">
        <v>11762</v>
      </c>
      <c r="B397" s="169" t="s">
        <v>9694</v>
      </c>
      <c r="C397" s="116" t="s">
        <v>19863</v>
      </c>
      <c r="D397" s="247" t="s">
        <v>21333</v>
      </c>
      <c r="E397" s="247">
        <v>2</v>
      </c>
      <c r="F397" s="247" t="s">
        <v>19864</v>
      </c>
      <c r="G397" s="375"/>
      <c r="H397" s="375">
        <v>470.18133180000012</v>
      </c>
    </row>
    <row r="398" spans="1:8">
      <c r="A398" s="12" t="s">
        <v>11763</v>
      </c>
      <c r="B398" s="169" t="s">
        <v>4294</v>
      </c>
      <c r="C398" s="170" t="s">
        <v>23276</v>
      </c>
      <c r="D398" s="247" t="s">
        <v>251</v>
      </c>
      <c r="E398" s="247"/>
      <c r="F398" s="247"/>
      <c r="G398" s="375"/>
      <c r="H398" s="375">
        <v>0.18398399940000004</v>
      </c>
    </row>
    <row r="399" spans="1:8">
      <c r="A399" s="12" t="s">
        <v>11764</v>
      </c>
      <c r="B399" s="169" t="s">
        <v>4294</v>
      </c>
      <c r="C399" s="170" t="s">
        <v>19868</v>
      </c>
      <c r="D399" s="247" t="s">
        <v>9695</v>
      </c>
      <c r="E399" s="247"/>
      <c r="F399" s="247"/>
      <c r="G399" s="375"/>
      <c r="H399" s="375">
        <v>8.7903466380000008</v>
      </c>
    </row>
    <row r="400" spans="1:8">
      <c r="A400" s="772" t="s">
        <v>9696</v>
      </c>
      <c r="B400" s="772"/>
      <c r="C400" s="772"/>
      <c r="D400" s="772"/>
      <c r="E400" s="772"/>
      <c r="F400" s="772"/>
      <c r="G400" s="772"/>
      <c r="H400" s="248"/>
    </row>
    <row r="401" spans="1:8">
      <c r="A401" s="12" t="s">
        <v>11765</v>
      </c>
      <c r="B401" s="169" t="s">
        <v>9697</v>
      </c>
      <c r="C401" s="290"/>
      <c r="D401" s="247" t="s">
        <v>12806</v>
      </c>
      <c r="E401" s="247">
        <v>1</v>
      </c>
      <c r="F401" s="247" t="s">
        <v>19871</v>
      </c>
      <c r="G401" s="375"/>
      <c r="H401" s="375">
        <v>7665.9999750000015</v>
      </c>
    </row>
    <row r="402" spans="1:8">
      <c r="A402" s="12" t="s">
        <v>11766</v>
      </c>
      <c r="B402" s="169" t="s">
        <v>9698</v>
      </c>
      <c r="C402" s="290"/>
      <c r="D402" s="247" t="s">
        <v>9699</v>
      </c>
      <c r="E402" s="247">
        <v>1</v>
      </c>
      <c r="F402" s="247" t="s">
        <v>19875</v>
      </c>
      <c r="G402" s="375"/>
      <c r="H402" s="375">
        <v>1553.6426616000003</v>
      </c>
    </row>
    <row r="403" spans="1:8">
      <c r="A403" s="12" t="s">
        <v>11767</v>
      </c>
      <c r="B403" s="169" t="s">
        <v>9700</v>
      </c>
      <c r="C403" s="290" t="s">
        <v>32928</v>
      </c>
      <c r="D403" s="247" t="s">
        <v>9704</v>
      </c>
      <c r="E403" s="247">
        <v>4</v>
      </c>
      <c r="F403" s="247" t="s">
        <v>19886</v>
      </c>
      <c r="G403" s="375"/>
      <c r="H403" s="375">
        <v>167.62986612000003</v>
      </c>
    </row>
    <row r="404" spans="1:8">
      <c r="A404" s="12" t="s">
        <v>11768</v>
      </c>
      <c r="B404" s="169" t="s">
        <v>9701</v>
      </c>
      <c r="C404" s="290"/>
      <c r="D404" s="247" t="s">
        <v>9765</v>
      </c>
      <c r="E404" s="247"/>
      <c r="F404" s="247"/>
      <c r="G404" s="375"/>
      <c r="H404" s="375">
        <v>194.20533270000004</v>
      </c>
    </row>
    <row r="405" spans="1:8">
      <c r="A405" s="12" t="s">
        <v>11769</v>
      </c>
      <c r="B405" s="169" t="s">
        <v>9703</v>
      </c>
      <c r="C405" s="290" t="s">
        <v>19889</v>
      </c>
      <c r="D405" s="247" t="s">
        <v>9705</v>
      </c>
      <c r="E405" s="247">
        <v>1</v>
      </c>
      <c r="F405" s="247"/>
      <c r="G405" s="375"/>
      <c r="H405" s="375">
        <v>9.4036266359999985</v>
      </c>
    </row>
    <row r="406" spans="1:8">
      <c r="A406" s="12" t="s">
        <v>11770</v>
      </c>
      <c r="B406" s="169" t="s">
        <v>4294</v>
      </c>
      <c r="C406" s="290" t="s">
        <v>19897</v>
      </c>
      <c r="D406" s="247" t="s">
        <v>9708</v>
      </c>
      <c r="E406" s="247"/>
      <c r="F406" s="247"/>
      <c r="G406" s="375"/>
      <c r="H406" s="375">
        <v>9.8124799679999999</v>
      </c>
    </row>
    <row r="407" spans="1:8">
      <c r="A407" s="12" t="s">
        <v>11771</v>
      </c>
      <c r="B407" s="169" t="s">
        <v>4294</v>
      </c>
      <c r="C407" s="290" t="s">
        <v>24618</v>
      </c>
      <c r="D407" s="247" t="s">
        <v>9709</v>
      </c>
      <c r="E407" s="247"/>
      <c r="F407" s="247"/>
      <c r="G407" s="375"/>
      <c r="H407" s="375">
        <v>1.226559996</v>
      </c>
    </row>
    <row r="408" spans="1:8">
      <c r="A408" s="12" t="s">
        <v>11772</v>
      </c>
      <c r="B408" s="169" t="s">
        <v>4294</v>
      </c>
      <c r="C408" s="170" t="s">
        <v>24621</v>
      </c>
      <c r="D408" s="247" t="s">
        <v>9766</v>
      </c>
      <c r="E408" s="247"/>
      <c r="F408" s="247"/>
      <c r="G408" s="375"/>
      <c r="H408" s="375">
        <v>9.8124799679999999</v>
      </c>
    </row>
    <row r="409" spans="1:8">
      <c r="A409" s="12" t="s">
        <v>11773</v>
      </c>
      <c r="B409" s="169" t="s">
        <v>4294</v>
      </c>
      <c r="C409" s="290" t="s">
        <v>19868</v>
      </c>
      <c r="D409" s="247" t="s">
        <v>9695</v>
      </c>
      <c r="E409" s="247">
        <v>2</v>
      </c>
      <c r="F409" s="247"/>
      <c r="G409" s="375"/>
      <c r="H409" s="375">
        <v>9.8124799679999999</v>
      </c>
    </row>
    <row r="410" spans="1:8">
      <c r="A410" s="12" t="s">
        <v>11774</v>
      </c>
      <c r="B410" s="169" t="s">
        <v>4294</v>
      </c>
      <c r="C410" s="290" t="s">
        <v>23276</v>
      </c>
      <c r="D410" s="247" t="s">
        <v>251</v>
      </c>
      <c r="E410" s="247"/>
      <c r="F410" s="247"/>
      <c r="G410" s="375"/>
      <c r="H410" s="375">
        <v>0.61327999799999999</v>
      </c>
    </row>
    <row r="411" spans="1:8">
      <c r="A411" s="12" t="s">
        <v>11775</v>
      </c>
      <c r="B411" s="169" t="s">
        <v>4294</v>
      </c>
      <c r="C411" s="170" t="s">
        <v>31611</v>
      </c>
      <c r="D411" s="247" t="s">
        <v>9767</v>
      </c>
      <c r="E411" s="247"/>
      <c r="F411" s="247"/>
      <c r="G411" s="375"/>
      <c r="H411" s="375">
        <v>7.3593599760000012</v>
      </c>
    </row>
    <row r="412" spans="1:8">
      <c r="A412" s="772" t="s">
        <v>9710</v>
      </c>
      <c r="B412" s="772"/>
      <c r="C412" s="772"/>
      <c r="D412" s="772"/>
      <c r="E412" s="772"/>
      <c r="F412" s="772"/>
      <c r="G412" s="772"/>
      <c r="H412" s="248"/>
    </row>
    <row r="413" spans="1:8">
      <c r="A413" s="12" t="s">
        <v>11776</v>
      </c>
      <c r="B413" s="169" t="s">
        <v>9711</v>
      </c>
      <c r="C413" s="170"/>
      <c r="D413" s="247" t="s">
        <v>9712</v>
      </c>
      <c r="E413" s="247">
        <v>1</v>
      </c>
      <c r="F413" s="247" t="s">
        <v>30704</v>
      </c>
      <c r="G413" s="375"/>
      <c r="H413" s="375">
        <v>1876.6367938800001</v>
      </c>
    </row>
    <row r="414" spans="1:8">
      <c r="A414" s="12" t="s">
        <v>11777</v>
      </c>
      <c r="B414" s="169" t="s">
        <v>9713</v>
      </c>
      <c r="C414" s="170" t="s">
        <v>32927</v>
      </c>
      <c r="D414" s="247" t="s">
        <v>9714</v>
      </c>
      <c r="E414" s="247"/>
      <c r="F414" s="247"/>
      <c r="G414" s="375"/>
      <c r="H414" s="375">
        <v>11615.093866121399</v>
      </c>
    </row>
    <row r="415" spans="1:8">
      <c r="A415" s="12" t="s">
        <v>11778</v>
      </c>
      <c r="B415" s="169" t="s">
        <v>9715</v>
      </c>
      <c r="C415" s="170" t="s">
        <v>30709</v>
      </c>
      <c r="D415" s="247" t="s">
        <v>9716</v>
      </c>
      <c r="E415" s="247">
        <v>1</v>
      </c>
      <c r="F415" s="272" t="s">
        <v>30710</v>
      </c>
      <c r="G415" s="375"/>
      <c r="H415" s="375">
        <v>1688.0395140000001</v>
      </c>
    </row>
    <row r="416" spans="1:8">
      <c r="A416" s="12" t="s">
        <v>11779</v>
      </c>
      <c r="B416" s="169" t="s">
        <v>9717</v>
      </c>
      <c r="C416" s="170"/>
      <c r="D416" s="247" t="s">
        <v>9718</v>
      </c>
      <c r="E416" s="247">
        <v>1</v>
      </c>
      <c r="F416" s="272" t="s">
        <v>30714</v>
      </c>
      <c r="G416" s="375"/>
      <c r="H416" s="375">
        <v>302.55146568000004</v>
      </c>
    </row>
    <row r="417" spans="1:8">
      <c r="A417" s="12" t="s">
        <v>11780</v>
      </c>
      <c r="B417" s="169" t="s">
        <v>9719</v>
      </c>
      <c r="C417" s="290" t="s">
        <v>19889</v>
      </c>
      <c r="D417" s="247" t="s">
        <v>9705</v>
      </c>
      <c r="E417" s="247">
        <v>2</v>
      </c>
      <c r="F417" s="247"/>
      <c r="G417" s="375"/>
      <c r="H417" s="375">
        <v>9.4036266359999985</v>
      </c>
    </row>
    <row r="418" spans="1:8">
      <c r="A418" s="12" t="s">
        <v>11781</v>
      </c>
      <c r="B418" s="169" t="s">
        <v>9720</v>
      </c>
      <c r="C418" s="170"/>
      <c r="D418" s="247" t="s">
        <v>9721</v>
      </c>
      <c r="E418" s="247">
        <v>2</v>
      </c>
      <c r="F418" s="272" t="s">
        <v>30720</v>
      </c>
      <c r="G418" s="375"/>
      <c r="H418" s="375">
        <v>245.31199920000003</v>
      </c>
    </row>
    <row r="419" spans="1:8">
      <c r="A419" s="12" t="s">
        <v>11782</v>
      </c>
      <c r="B419" s="169" t="s">
        <v>9722</v>
      </c>
      <c r="C419" s="170"/>
      <c r="D419" s="247" t="s">
        <v>9723</v>
      </c>
      <c r="E419" s="247">
        <v>1</v>
      </c>
      <c r="F419" s="272" t="s">
        <v>30724</v>
      </c>
      <c r="G419" s="375"/>
      <c r="H419" s="375">
        <v>85.859199720000007</v>
      </c>
    </row>
    <row r="420" spans="1:8">
      <c r="A420" s="12" t="s">
        <v>11783</v>
      </c>
      <c r="B420" s="169" t="s">
        <v>9724</v>
      </c>
      <c r="C420" s="170"/>
      <c r="D420" s="247" t="s">
        <v>9725</v>
      </c>
      <c r="E420" s="247">
        <v>8</v>
      </c>
      <c r="F420" s="247"/>
      <c r="G420" s="375"/>
      <c r="H420" s="375">
        <v>4.0885333200000007</v>
      </c>
    </row>
    <row r="421" spans="1:8">
      <c r="A421" s="12" t="s">
        <v>11784</v>
      </c>
      <c r="B421" s="169" t="s">
        <v>9726</v>
      </c>
      <c r="C421" s="170"/>
      <c r="D421" s="247" t="s">
        <v>29491</v>
      </c>
      <c r="E421" s="247">
        <v>9</v>
      </c>
      <c r="F421" s="247"/>
      <c r="G421" s="375"/>
      <c r="H421" s="375">
        <v>0.18398399940000004</v>
      </c>
    </row>
    <row r="422" spans="1:8">
      <c r="A422" s="12" t="s">
        <v>11785</v>
      </c>
      <c r="B422" s="169" t="s">
        <v>4294</v>
      </c>
      <c r="C422" s="290" t="s">
        <v>28476</v>
      </c>
      <c r="D422" s="377" t="s">
        <v>9727</v>
      </c>
      <c r="E422" s="377">
        <v>10</v>
      </c>
      <c r="F422" s="377"/>
      <c r="G422" s="375"/>
      <c r="H422" s="375">
        <v>2.6984319912000005</v>
      </c>
    </row>
    <row r="423" spans="1:8">
      <c r="A423" s="12" t="s">
        <v>11786</v>
      </c>
      <c r="B423" s="169" t="s">
        <v>4294</v>
      </c>
      <c r="C423" s="170" t="s">
        <v>33194</v>
      </c>
      <c r="D423" s="247" t="s">
        <v>312</v>
      </c>
      <c r="E423" s="247">
        <v>10</v>
      </c>
      <c r="F423" s="247"/>
      <c r="G423" s="375"/>
      <c r="H423" s="375">
        <v>0.16354133280000005</v>
      </c>
    </row>
    <row r="424" spans="1:8">
      <c r="A424" s="772" t="s">
        <v>9728</v>
      </c>
      <c r="B424" s="772"/>
      <c r="C424" s="772"/>
      <c r="D424" s="772"/>
      <c r="E424" s="772"/>
      <c r="F424" s="772"/>
      <c r="G424" s="772"/>
      <c r="H424" s="248"/>
    </row>
    <row r="425" spans="1:8">
      <c r="A425" s="12" t="s">
        <v>11787</v>
      </c>
      <c r="B425" s="169" t="s">
        <v>9729</v>
      </c>
      <c r="C425" s="170"/>
      <c r="D425" s="247" t="s">
        <v>9730</v>
      </c>
      <c r="E425" s="205">
        <v>1</v>
      </c>
      <c r="F425" s="272" t="s">
        <v>30704</v>
      </c>
      <c r="G425" s="375"/>
      <c r="H425" s="375">
        <v>1876.6367938800001</v>
      </c>
    </row>
    <row r="426" spans="1:8">
      <c r="A426" s="12" t="s">
        <v>11788</v>
      </c>
      <c r="B426" s="169" t="s">
        <v>9731</v>
      </c>
      <c r="C426" s="170" t="s">
        <v>32927</v>
      </c>
      <c r="D426" s="247" t="s">
        <v>9714</v>
      </c>
      <c r="E426" s="205">
        <v>1</v>
      </c>
      <c r="F426" s="272"/>
      <c r="G426" s="375"/>
      <c r="H426" s="375">
        <v>11615.093866121399</v>
      </c>
    </row>
    <row r="427" spans="1:8">
      <c r="A427" s="12" t="s">
        <v>11789</v>
      </c>
      <c r="B427" s="169" t="s">
        <v>9732</v>
      </c>
      <c r="C427" s="170" t="s">
        <v>30709</v>
      </c>
      <c r="D427" s="247" t="s">
        <v>9716</v>
      </c>
      <c r="E427" s="205">
        <v>1</v>
      </c>
      <c r="F427" s="272" t="s">
        <v>30710</v>
      </c>
      <c r="G427" s="375"/>
      <c r="H427" s="375">
        <v>1688.0395140000001</v>
      </c>
    </row>
    <row r="428" spans="1:8">
      <c r="A428" s="12" t="s">
        <v>11790</v>
      </c>
      <c r="B428" s="169" t="s">
        <v>9733</v>
      </c>
      <c r="C428" s="170"/>
      <c r="D428" s="247" t="s">
        <v>9718</v>
      </c>
      <c r="E428" s="205">
        <v>1</v>
      </c>
      <c r="F428" s="272" t="s">
        <v>30714</v>
      </c>
      <c r="G428" s="375"/>
      <c r="H428" s="375">
        <v>302.55146568000004</v>
      </c>
    </row>
    <row r="429" spans="1:8">
      <c r="A429" s="12" t="s">
        <v>11791</v>
      </c>
      <c r="B429" s="169" t="s">
        <v>9734</v>
      </c>
      <c r="C429" s="290" t="s">
        <v>19889</v>
      </c>
      <c r="D429" s="247" t="s">
        <v>9705</v>
      </c>
      <c r="E429" s="205">
        <v>2</v>
      </c>
      <c r="F429" s="272"/>
      <c r="G429" s="375"/>
      <c r="H429" s="375">
        <v>9.4036266359999985</v>
      </c>
    </row>
    <row r="430" spans="1:8">
      <c r="A430" s="12" t="s">
        <v>11792</v>
      </c>
      <c r="B430" s="169" t="s">
        <v>9735</v>
      </c>
      <c r="C430" s="170"/>
      <c r="D430" s="247" t="s">
        <v>9721</v>
      </c>
      <c r="E430" s="205">
        <v>2</v>
      </c>
      <c r="F430" s="272" t="s">
        <v>30720</v>
      </c>
      <c r="G430" s="375"/>
      <c r="H430" s="375">
        <v>245.31199920000003</v>
      </c>
    </row>
    <row r="431" spans="1:8">
      <c r="A431" s="12" t="s">
        <v>11793</v>
      </c>
      <c r="B431" s="169" t="s">
        <v>9736</v>
      </c>
      <c r="C431" s="170"/>
      <c r="D431" s="247" t="s">
        <v>9723</v>
      </c>
      <c r="E431" s="205">
        <v>1</v>
      </c>
      <c r="F431" s="272" t="s">
        <v>30724</v>
      </c>
      <c r="G431" s="375"/>
      <c r="H431" s="375">
        <v>85.859199720000007</v>
      </c>
    </row>
    <row r="432" spans="1:8">
      <c r="A432" s="12" t="s">
        <v>11794</v>
      </c>
      <c r="B432" s="169" t="s">
        <v>9737</v>
      </c>
      <c r="C432" s="170"/>
      <c r="D432" s="247" t="s">
        <v>9725</v>
      </c>
      <c r="E432" s="205">
        <v>8</v>
      </c>
      <c r="F432" s="272"/>
      <c r="G432" s="375"/>
      <c r="H432" s="375">
        <v>4.0885333200000007</v>
      </c>
    </row>
    <row r="433" spans="1:8">
      <c r="A433" s="12" t="s">
        <v>11795</v>
      </c>
      <c r="B433" s="169" t="s">
        <v>9738</v>
      </c>
      <c r="C433" s="170"/>
      <c r="D433" s="247" t="s">
        <v>29491</v>
      </c>
      <c r="E433" s="205">
        <v>9</v>
      </c>
      <c r="F433" s="272"/>
      <c r="G433" s="375"/>
      <c r="H433" s="375">
        <v>0.18398399940000004</v>
      </c>
    </row>
    <row r="434" spans="1:8">
      <c r="A434" s="12" t="s">
        <v>11796</v>
      </c>
      <c r="B434" s="169" t="s">
        <v>4294</v>
      </c>
      <c r="C434" s="290" t="s">
        <v>28476</v>
      </c>
      <c r="D434" s="247" t="s">
        <v>9727</v>
      </c>
      <c r="E434" s="205">
        <v>10</v>
      </c>
      <c r="F434" s="205"/>
      <c r="G434" s="375"/>
      <c r="H434" s="375">
        <v>2.6984319912000005</v>
      </c>
    </row>
    <row r="435" spans="1:8">
      <c r="A435" s="12" t="s">
        <v>11797</v>
      </c>
      <c r="B435" s="169" t="s">
        <v>4294</v>
      </c>
      <c r="C435" s="170" t="s">
        <v>33194</v>
      </c>
      <c r="D435" s="247" t="s">
        <v>312</v>
      </c>
      <c r="E435" s="205">
        <v>10</v>
      </c>
      <c r="F435" s="205"/>
      <c r="G435" s="375"/>
      <c r="H435" s="375">
        <v>0.16354133280000005</v>
      </c>
    </row>
    <row r="436" spans="1:8">
      <c r="A436" s="772" t="s">
        <v>9739</v>
      </c>
      <c r="B436" s="772"/>
      <c r="C436" s="772"/>
      <c r="D436" s="772"/>
      <c r="E436" s="772"/>
      <c r="F436" s="772"/>
      <c r="G436" s="772"/>
      <c r="H436" s="248"/>
    </row>
    <row r="437" spans="1:8">
      <c r="A437" s="12" t="s">
        <v>11798</v>
      </c>
      <c r="B437" s="169" t="s">
        <v>9740</v>
      </c>
      <c r="C437" s="117" t="s">
        <v>24674</v>
      </c>
      <c r="D437" s="377" t="s">
        <v>29268</v>
      </c>
      <c r="E437" s="377">
        <v>1</v>
      </c>
      <c r="F437" s="247" t="s">
        <v>24675</v>
      </c>
      <c r="G437" s="375"/>
      <c r="H437" s="375">
        <v>145.14293286</v>
      </c>
    </row>
    <row r="438" spans="1:8">
      <c r="A438" s="12" t="s">
        <v>11799</v>
      </c>
      <c r="B438" s="169" t="s">
        <v>4294</v>
      </c>
      <c r="C438" s="117" t="s">
        <v>30766</v>
      </c>
      <c r="D438" s="247" t="s">
        <v>12819</v>
      </c>
      <c r="E438" s="247">
        <v>1</v>
      </c>
      <c r="F438" s="247"/>
      <c r="G438" s="375"/>
      <c r="H438" s="375">
        <v>0.18398399940000004</v>
      </c>
    </row>
    <row r="439" spans="1:8">
      <c r="A439" s="12" t="s">
        <v>11800</v>
      </c>
      <c r="B439" s="169" t="s">
        <v>9741</v>
      </c>
      <c r="C439" s="117" t="s">
        <v>24681</v>
      </c>
      <c r="D439" s="247" t="s">
        <v>12820</v>
      </c>
      <c r="E439" s="247">
        <v>1</v>
      </c>
      <c r="F439" s="247" t="s">
        <v>30770</v>
      </c>
      <c r="G439" s="375"/>
      <c r="H439" s="375">
        <v>4.7018133179999992</v>
      </c>
    </row>
    <row r="440" spans="1:8">
      <c r="A440" s="12" t="s">
        <v>11801</v>
      </c>
      <c r="B440" s="169" t="s">
        <v>9742</v>
      </c>
      <c r="C440" s="117" t="s">
        <v>31644</v>
      </c>
      <c r="D440" s="247" t="s">
        <v>30548</v>
      </c>
      <c r="E440" s="247">
        <v>1</v>
      </c>
      <c r="F440" s="247" t="s">
        <v>31645</v>
      </c>
      <c r="G440" s="375"/>
      <c r="H440" s="375">
        <v>71.549333100000013</v>
      </c>
    </row>
    <row r="441" spans="1:8">
      <c r="A441" s="12" t="s">
        <v>11802</v>
      </c>
      <c r="B441" s="169" t="s">
        <v>9743</v>
      </c>
      <c r="C441" s="117" t="s">
        <v>31648</v>
      </c>
      <c r="D441" s="247" t="s">
        <v>29121</v>
      </c>
      <c r="E441" s="247">
        <v>4</v>
      </c>
      <c r="F441" s="272" t="s">
        <v>31649</v>
      </c>
      <c r="G441" s="375"/>
      <c r="H441" s="375">
        <v>91.991999700000022</v>
      </c>
    </row>
    <row r="442" spans="1:8">
      <c r="A442" s="12" t="s">
        <v>11803</v>
      </c>
      <c r="B442" s="169" t="s">
        <v>9744</v>
      </c>
      <c r="C442" s="117" t="s">
        <v>31652</v>
      </c>
      <c r="D442" s="247" t="s">
        <v>28564</v>
      </c>
      <c r="E442" s="247">
        <v>1</v>
      </c>
      <c r="F442" s="272" t="s">
        <v>24689</v>
      </c>
      <c r="G442" s="375"/>
      <c r="H442" s="375">
        <v>288.24159906000006</v>
      </c>
    </row>
    <row r="443" spans="1:8">
      <c r="A443" s="12" t="s">
        <v>11804</v>
      </c>
      <c r="B443" s="169" t="s">
        <v>9745</v>
      </c>
      <c r="C443" s="117" t="s">
        <v>31656</v>
      </c>
      <c r="D443" s="247" t="s">
        <v>29121</v>
      </c>
      <c r="E443" s="247">
        <v>4</v>
      </c>
      <c r="F443" s="272" t="s">
        <v>31649</v>
      </c>
      <c r="G443" s="375"/>
      <c r="H443" s="375">
        <v>91.991999700000022</v>
      </c>
    </row>
    <row r="444" spans="1:8">
      <c r="A444" s="12" t="s">
        <v>11805</v>
      </c>
      <c r="B444" s="169" t="s">
        <v>9746</v>
      </c>
      <c r="C444" s="117" t="s">
        <v>31659</v>
      </c>
      <c r="D444" s="377" t="s">
        <v>30548</v>
      </c>
      <c r="E444" s="377">
        <v>3</v>
      </c>
      <c r="F444" s="272" t="s">
        <v>31660</v>
      </c>
      <c r="G444" s="375"/>
      <c r="H444" s="375">
        <v>57.239466480000004</v>
      </c>
    </row>
    <row r="445" spans="1:8">
      <c r="A445" s="12" t="s">
        <v>11806</v>
      </c>
      <c r="B445" s="169" t="s">
        <v>4294</v>
      </c>
      <c r="C445" s="117" t="s">
        <v>31663</v>
      </c>
      <c r="D445" s="247" t="s">
        <v>12821</v>
      </c>
      <c r="E445" s="247">
        <v>4</v>
      </c>
      <c r="F445" s="247"/>
      <c r="G445" s="375"/>
      <c r="H445" s="375">
        <v>0.40885333200000012</v>
      </c>
    </row>
    <row r="446" spans="1:8">
      <c r="A446" s="12" t="s">
        <v>11807</v>
      </c>
      <c r="B446" s="169" t="s">
        <v>4294</v>
      </c>
      <c r="C446" s="117" t="s">
        <v>31666</v>
      </c>
      <c r="D446" s="247" t="s">
        <v>12822</v>
      </c>
      <c r="E446" s="247">
        <v>1</v>
      </c>
      <c r="F446" s="247"/>
      <c r="G446" s="375"/>
      <c r="H446" s="375">
        <v>0.18398399940000004</v>
      </c>
    </row>
    <row r="447" spans="1:8">
      <c r="A447" s="12" t="s">
        <v>11808</v>
      </c>
      <c r="B447" s="169" t="s">
        <v>9747</v>
      </c>
      <c r="C447" s="117" t="s">
        <v>31669</v>
      </c>
      <c r="D447" s="247" t="s">
        <v>29268</v>
      </c>
      <c r="E447" s="247">
        <v>1</v>
      </c>
      <c r="F447" s="247" t="s">
        <v>31670</v>
      </c>
      <c r="G447" s="375"/>
      <c r="H447" s="375">
        <v>75.637866420000009</v>
      </c>
    </row>
    <row r="448" spans="1:8">
      <c r="A448" s="12" t="s">
        <v>11809</v>
      </c>
      <c r="B448" s="169" t="s">
        <v>9748</v>
      </c>
      <c r="C448" s="117"/>
      <c r="D448" s="247" t="s">
        <v>28564</v>
      </c>
      <c r="E448" s="376">
        <v>1</v>
      </c>
      <c r="F448" s="247"/>
      <c r="G448" s="375"/>
      <c r="H448" s="375">
        <v>288.24159906000006</v>
      </c>
    </row>
    <row r="449" spans="1:8">
      <c r="A449" s="12" t="s">
        <v>11810</v>
      </c>
      <c r="B449" s="169" t="s">
        <v>4294</v>
      </c>
      <c r="C449" s="117" t="s">
        <v>28282</v>
      </c>
      <c r="D449" s="247" t="s">
        <v>12823</v>
      </c>
      <c r="E449" s="376">
        <v>1</v>
      </c>
      <c r="F449" s="247"/>
      <c r="G449" s="375"/>
      <c r="H449" s="375">
        <v>0.20442666600000006</v>
      </c>
    </row>
    <row r="450" spans="1:8">
      <c r="A450" s="12" t="s">
        <v>11811</v>
      </c>
      <c r="B450" s="169" t="s">
        <v>4294</v>
      </c>
      <c r="C450" s="117"/>
      <c r="D450" s="247" t="s">
        <v>12824</v>
      </c>
      <c r="E450" s="376">
        <v>1</v>
      </c>
      <c r="F450" s="247"/>
      <c r="G450" s="375"/>
      <c r="H450" s="375">
        <v>0.18398399940000004</v>
      </c>
    </row>
    <row r="451" spans="1:8">
      <c r="A451" s="12" t="s">
        <v>11812</v>
      </c>
      <c r="B451" s="169" t="s">
        <v>4294</v>
      </c>
      <c r="C451" s="117" t="s">
        <v>31666</v>
      </c>
      <c r="D451" s="247" t="s">
        <v>12822</v>
      </c>
      <c r="E451" s="376">
        <v>3</v>
      </c>
      <c r="F451" s="247"/>
      <c r="G451" s="375"/>
      <c r="H451" s="375">
        <v>0.18398399940000004</v>
      </c>
    </row>
    <row r="452" spans="1:8">
      <c r="A452" s="12" t="s">
        <v>11813</v>
      </c>
      <c r="B452" s="169" t="s">
        <v>4294</v>
      </c>
      <c r="C452" s="117"/>
      <c r="D452" s="247" t="s">
        <v>12825</v>
      </c>
      <c r="E452" s="376">
        <v>1</v>
      </c>
      <c r="F452" s="247"/>
      <c r="G452" s="375"/>
      <c r="H452" s="375">
        <v>0.18398399940000004</v>
      </c>
    </row>
    <row r="453" spans="1:8">
      <c r="A453" s="12" t="s">
        <v>11814</v>
      </c>
      <c r="B453" s="169" t="s">
        <v>4294</v>
      </c>
      <c r="C453" s="117" t="s">
        <v>28287</v>
      </c>
      <c r="D453" s="247" t="s">
        <v>12826</v>
      </c>
      <c r="E453" s="376">
        <v>1</v>
      </c>
      <c r="F453" s="247"/>
      <c r="G453" s="375"/>
      <c r="H453" s="375">
        <v>0.20442666600000006</v>
      </c>
    </row>
    <row r="454" spans="1:8">
      <c r="A454" s="12" t="s">
        <v>11815</v>
      </c>
      <c r="B454" s="169" t="s">
        <v>9749</v>
      </c>
      <c r="C454" s="290" t="s">
        <v>19889</v>
      </c>
      <c r="D454" s="247" t="s">
        <v>9705</v>
      </c>
      <c r="E454" s="376">
        <v>1</v>
      </c>
      <c r="F454" s="247"/>
      <c r="G454" s="375"/>
      <c r="H454" s="375">
        <v>9.4036266359999985</v>
      </c>
    </row>
    <row r="455" spans="1:8">
      <c r="A455" s="12" t="s">
        <v>11816</v>
      </c>
      <c r="B455" s="169" t="s">
        <v>9750</v>
      </c>
      <c r="C455" s="117" t="s">
        <v>31688</v>
      </c>
      <c r="D455" s="247" t="s">
        <v>29268</v>
      </c>
      <c r="E455" s="376">
        <v>3</v>
      </c>
      <c r="F455" s="272" t="s">
        <v>31689</v>
      </c>
      <c r="G455" s="375"/>
      <c r="H455" s="375">
        <v>91.991999700000022</v>
      </c>
    </row>
    <row r="456" spans="1:8">
      <c r="A456" s="12" t="s">
        <v>11817</v>
      </c>
      <c r="B456" s="169" t="s">
        <v>9751</v>
      </c>
      <c r="C456" s="117" t="s">
        <v>31692</v>
      </c>
      <c r="D456" s="247" t="s">
        <v>29268</v>
      </c>
      <c r="E456" s="376">
        <v>1</v>
      </c>
      <c r="F456" s="272" t="s">
        <v>31693</v>
      </c>
      <c r="G456" s="375"/>
      <c r="H456" s="375">
        <v>75.637866420000009</v>
      </c>
    </row>
    <row r="457" spans="1:8">
      <c r="A457" s="12" t="s">
        <v>11818</v>
      </c>
      <c r="B457" s="169" t="s">
        <v>9752</v>
      </c>
      <c r="C457" s="117" t="s">
        <v>28292</v>
      </c>
      <c r="D457" s="247" t="s">
        <v>28562</v>
      </c>
      <c r="E457" s="376">
        <v>1</v>
      </c>
      <c r="F457" s="272" t="s">
        <v>31696</v>
      </c>
      <c r="G457" s="375"/>
      <c r="H457" s="375">
        <v>177.85119942000003</v>
      </c>
    </row>
    <row r="458" spans="1:8">
      <c r="A458" s="12" t="s">
        <v>11819</v>
      </c>
      <c r="B458" s="169" t="s">
        <v>4294</v>
      </c>
      <c r="C458" s="117"/>
      <c r="D458" s="247" t="s">
        <v>12825</v>
      </c>
      <c r="E458" s="376">
        <v>1</v>
      </c>
      <c r="F458" s="247"/>
      <c r="G458" s="375"/>
      <c r="H458" s="375">
        <v>0.18398399940000004</v>
      </c>
    </row>
    <row r="459" spans="1:8">
      <c r="A459" s="12" t="s">
        <v>11820</v>
      </c>
      <c r="B459" s="169" t="s">
        <v>9753</v>
      </c>
      <c r="C459" s="117" t="s">
        <v>31701</v>
      </c>
      <c r="D459" s="247" t="s">
        <v>12827</v>
      </c>
      <c r="E459" s="376">
        <v>2</v>
      </c>
      <c r="F459" s="247" t="s">
        <v>31702</v>
      </c>
      <c r="G459" s="375"/>
      <c r="H459" s="375">
        <v>275.97599909999997</v>
      </c>
    </row>
    <row r="460" spans="1:8">
      <c r="A460" s="12" t="s">
        <v>11821</v>
      </c>
      <c r="B460" s="169" t="s">
        <v>4294</v>
      </c>
      <c r="C460" s="117" t="s">
        <v>28287</v>
      </c>
      <c r="D460" s="247" t="s">
        <v>12826</v>
      </c>
      <c r="E460" s="376">
        <v>1</v>
      </c>
      <c r="F460" s="247"/>
      <c r="G460" s="375"/>
      <c r="H460" s="375">
        <v>0.18398399940000004</v>
      </c>
    </row>
    <row r="461" spans="1:8">
      <c r="A461" s="12" t="s">
        <v>11822</v>
      </c>
      <c r="B461" s="169" t="s">
        <v>9754</v>
      </c>
      <c r="C461" s="117" t="s">
        <v>31707</v>
      </c>
      <c r="D461" s="247" t="s">
        <v>28562</v>
      </c>
      <c r="E461" s="376">
        <v>1</v>
      </c>
      <c r="F461" s="272" t="s">
        <v>31696</v>
      </c>
      <c r="G461" s="375"/>
      <c r="H461" s="375">
        <v>177.85119942000003</v>
      </c>
    </row>
    <row r="462" spans="1:8">
      <c r="A462" s="12" t="s">
        <v>11823</v>
      </c>
      <c r="B462" s="169" t="s">
        <v>9755</v>
      </c>
      <c r="C462" s="117"/>
      <c r="D462" s="247" t="s">
        <v>29268</v>
      </c>
      <c r="E462" s="376">
        <v>1</v>
      </c>
      <c r="F462" s="272" t="s">
        <v>31693</v>
      </c>
      <c r="G462" s="375"/>
      <c r="H462" s="375">
        <v>75.637866420000009</v>
      </c>
    </row>
    <row r="463" spans="1:8">
      <c r="A463" s="12" t="s">
        <v>11824</v>
      </c>
      <c r="B463" s="169" t="s">
        <v>9756</v>
      </c>
      <c r="C463" s="290" t="s">
        <v>19889</v>
      </c>
      <c r="D463" s="247" t="s">
        <v>12747</v>
      </c>
      <c r="E463" s="376">
        <v>1</v>
      </c>
      <c r="F463" s="378"/>
      <c r="G463" s="375"/>
      <c r="H463" s="375">
        <v>9.4036266359999985</v>
      </c>
    </row>
    <row r="464" spans="1:8">
      <c r="A464" s="12" t="s">
        <v>11825</v>
      </c>
      <c r="B464" s="169" t="s">
        <v>9757</v>
      </c>
      <c r="C464" s="117" t="s">
        <v>24551</v>
      </c>
      <c r="D464" s="247" t="s">
        <v>14481</v>
      </c>
      <c r="E464" s="376">
        <v>1</v>
      </c>
      <c r="F464" s="378"/>
      <c r="G464" s="375"/>
      <c r="H464" s="375">
        <v>468.13706514000017</v>
      </c>
    </row>
    <row r="465" spans="1:8">
      <c r="A465" s="12" t="s">
        <v>11826</v>
      </c>
      <c r="B465" s="169" t="s">
        <v>9758</v>
      </c>
      <c r="C465" s="117" t="s">
        <v>24554</v>
      </c>
      <c r="D465" s="247" t="s">
        <v>9759</v>
      </c>
      <c r="E465" s="376">
        <v>1</v>
      </c>
      <c r="F465" s="378" t="s">
        <v>24555</v>
      </c>
      <c r="G465" s="375"/>
      <c r="H465" s="375">
        <v>2154.6570596400002</v>
      </c>
    </row>
    <row r="466" spans="1:8">
      <c r="A466" s="12" t="s">
        <v>11827</v>
      </c>
      <c r="B466" s="169" t="s">
        <v>9760</v>
      </c>
      <c r="C466" s="117" t="s">
        <v>24558</v>
      </c>
      <c r="D466" s="247" t="s">
        <v>29121</v>
      </c>
      <c r="E466" s="376">
        <v>2</v>
      </c>
      <c r="F466" s="378" t="s">
        <v>31649</v>
      </c>
      <c r="G466" s="375"/>
      <c r="H466" s="375">
        <v>265.75466580000005</v>
      </c>
    </row>
    <row r="467" spans="1:8">
      <c r="A467" s="12" t="s">
        <v>11828</v>
      </c>
      <c r="B467" s="169" t="s">
        <v>9761</v>
      </c>
      <c r="C467" s="117" t="s">
        <v>24561</v>
      </c>
      <c r="D467" s="247" t="s">
        <v>29121</v>
      </c>
      <c r="E467" s="376">
        <v>2</v>
      </c>
      <c r="F467" s="378" t="s">
        <v>24562</v>
      </c>
      <c r="G467" s="375"/>
      <c r="H467" s="375">
        <v>245.31199920000003</v>
      </c>
    </row>
    <row r="468" spans="1:8">
      <c r="A468" s="12" t="s">
        <v>11829</v>
      </c>
      <c r="B468" s="169" t="s">
        <v>4294</v>
      </c>
      <c r="C468" s="117" t="s">
        <v>24565</v>
      </c>
      <c r="D468" s="247" t="s">
        <v>9537</v>
      </c>
      <c r="E468" s="376">
        <v>2</v>
      </c>
      <c r="F468" s="378"/>
      <c r="G468" s="375"/>
      <c r="H468" s="375">
        <v>2.6984319912000005</v>
      </c>
    </row>
    <row r="469" spans="1:8">
      <c r="A469" s="12" t="s">
        <v>11830</v>
      </c>
      <c r="B469" s="169" t="s">
        <v>9762</v>
      </c>
      <c r="C469" s="117" t="s">
        <v>24568</v>
      </c>
      <c r="D469" s="247" t="s">
        <v>28564</v>
      </c>
      <c r="E469" s="376">
        <v>1</v>
      </c>
      <c r="F469" s="378" t="s">
        <v>24756</v>
      </c>
      <c r="G469" s="375"/>
      <c r="H469" s="375">
        <v>333.21546558000006</v>
      </c>
    </row>
    <row r="470" spans="1:8">
      <c r="A470" s="12" t="s">
        <v>11831</v>
      </c>
      <c r="B470" s="169" t="s">
        <v>9763</v>
      </c>
      <c r="C470" s="117" t="s">
        <v>24572</v>
      </c>
      <c r="D470" s="247" t="s">
        <v>9538</v>
      </c>
      <c r="E470" s="376">
        <v>1</v>
      </c>
      <c r="F470" s="378" t="s">
        <v>24573</v>
      </c>
      <c r="G470" s="375"/>
      <c r="H470" s="375">
        <v>83.814933060000016</v>
      </c>
    </row>
    <row r="471" spans="1:8">
      <c r="A471" s="12" t="s">
        <v>11832</v>
      </c>
      <c r="B471" s="169" t="s">
        <v>4294</v>
      </c>
      <c r="C471" s="117" t="s">
        <v>33205</v>
      </c>
      <c r="D471" s="247" t="s">
        <v>28561</v>
      </c>
      <c r="E471" s="376">
        <v>2</v>
      </c>
      <c r="F471" s="378"/>
      <c r="G471" s="375"/>
      <c r="H471" s="375">
        <v>0.16354133280000005</v>
      </c>
    </row>
    <row r="472" spans="1:8">
      <c r="A472" s="12" t="s">
        <v>11833</v>
      </c>
      <c r="B472" s="169" t="s">
        <v>4294</v>
      </c>
      <c r="C472" s="117" t="s">
        <v>24578</v>
      </c>
      <c r="D472" s="247" t="s">
        <v>28554</v>
      </c>
      <c r="E472" s="376">
        <v>2</v>
      </c>
      <c r="F472" s="378"/>
      <c r="G472" s="375"/>
      <c r="H472" s="375">
        <v>1.226559996</v>
      </c>
    </row>
    <row r="476" spans="1:8">
      <c r="A476" s="292"/>
      <c r="B476"/>
      <c r="C476"/>
      <c r="D476"/>
      <c r="E476"/>
      <c r="F476"/>
      <c r="G476"/>
      <c r="H476"/>
    </row>
    <row r="477" spans="1:8" ht="13.8">
      <c r="A477" s="770" t="s">
        <v>3797</v>
      </c>
      <c r="B477" s="770"/>
      <c r="C477" s="770"/>
      <c r="D477" s="771" t="s">
        <v>3798</v>
      </c>
      <c r="E477" s="771"/>
      <c r="F477" s="771"/>
      <c r="G477" s="771"/>
      <c r="H477" s="248"/>
    </row>
    <row r="478" spans="1:8" ht="41.25" customHeight="1">
      <c r="A478" s="294"/>
      <c r="B478" s="294"/>
      <c r="C478" s="294"/>
      <c r="D478" s="294"/>
      <c r="E478" s="294"/>
      <c r="F478" s="294"/>
      <c r="G478" s="294"/>
      <c r="H478" s="294"/>
    </row>
    <row r="479" spans="1:8" ht="13.8">
      <c r="A479" s="293"/>
      <c r="B479"/>
      <c r="C479"/>
      <c r="D479"/>
      <c r="E479"/>
      <c r="F479"/>
      <c r="G479"/>
      <c r="H479"/>
    </row>
    <row r="480" spans="1:8" ht="13.8">
      <c r="B480" s="295" t="s">
        <v>3793</v>
      </c>
      <c r="C480" s="295"/>
      <c r="D480" s="295" t="s">
        <v>3795</v>
      </c>
      <c r="E480"/>
      <c r="F480"/>
      <c r="G480"/>
      <c r="H480"/>
    </row>
    <row r="481" spans="1:8" ht="13.8">
      <c r="A481" s="293"/>
      <c r="B481"/>
      <c r="C481"/>
      <c r="D481"/>
      <c r="E481"/>
      <c r="F481"/>
      <c r="G481"/>
      <c r="H481"/>
    </row>
    <row r="485" spans="1:8">
      <c r="B485" s="284" t="s">
        <v>3794</v>
      </c>
      <c r="D485" s="284" t="s">
        <v>3796</v>
      </c>
    </row>
  </sheetData>
  <protectedRanges>
    <protectedRange sqref="G4:G369 G372:G389 G392:G399 G401:G411 G413:G423 G425:G435 G437:G472" name="Rozstęp1"/>
  </protectedRanges>
  <mergeCells count="12">
    <mergeCell ref="A1:G1"/>
    <mergeCell ref="A424:G424"/>
    <mergeCell ref="A2:G2"/>
    <mergeCell ref="A370:G370"/>
    <mergeCell ref="A371:G371"/>
    <mergeCell ref="A390:G390"/>
    <mergeCell ref="A477:C477"/>
    <mergeCell ref="D477:G477"/>
    <mergeCell ref="A436:G436"/>
    <mergeCell ref="A391:G391"/>
    <mergeCell ref="A400:G400"/>
    <mergeCell ref="A412:G412"/>
  </mergeCells>
  <phoneticPr fontId="11" type="noConversion"/>
  <pageMargins left="0.78740157480314965" right="0.78740157480314965" top="0.78740157480314965" bottom="0.78740157480314965" header="0.51181102362204722" footer="0.51181102362204722"/>
  <pageSetup paperSize="9" scale="72" orientation="portrait" r:id="rId1"/>
  <headerFooter alignWithMargins="0"/>
  <rowBreaks count="2" manualBreakCount="2">
    <brk id="388" max="6" man="1"/>
    <brk id="464" max="6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05"/>
  <sheetViews>
    <sheetView view="pageBreakPreview" topLeftCell="A373" zoomScale="110" zoomScaleNormal="100" zoomScaleSheetLayoutView="110" workbookViewId="0">
      <selection activeCell="D373" sqref="D1:F1048576"/>
    </sheetView>
  </sheetViews>
  <sheetFormatPr defaultRowHeight="13.2"/>
  <cols>
    <col min="1" max="1" width="8.6640625" customWidth="1"/>
    <col min="2" max="2" width="38" customWidth="1"/>
    <col min="3" max="3" width="35.88671875" customWidth="1"/>
    <col min="4" max="4" width="12.5546875" style="45" customWidth="1"/>
    <col min="5" max="5" width="16.44140625" style="45" customWidth="1"/>
  </cols>
  <sheetData>
    <row r="1" spans="1:6">
      <c r="A1" s="689" t="s">
        <v>33357</v>
      </c>
      <c r="B1" s="689"/>
      <c r="C1" s="689"/>
      <c r="D1" s="689"/>
    </row>
    <row r="2" spans="1:6" ht="49.5" customHeight="1">
      <c r="A2" s="775" t="s">
        <v>10074</v>
      </c>
      <c r="B2" s="776"/>
      <c r="C2" s="776"/>
      <c r="D2" s="777"/>
      <c r="E2"/>
    </row>
    <row r="3" spans="1:6" ht="78">
      <c r="A3" s="403" t="s">
        <v>22815</v>
      </c>
      <c r="B3" s="405" t="s">
        <v>33353</v>
      </c>
      <c r="C3" s="403" t="s">
        <v>4262</v>
      </c>
      <c r="D3" s="404" t="s">
        <v>4263</v>
      </c>
      <c r="E3" s="402" t="s">
        <v>33340</v>
      </c>
    </row>
    <row r="4" spans="1:6">
      <c r="A4" s="768" t="s">
        <v>10075</v>
      </c>
      <c r="B4" s="768"/>
      <c r="C4" s="768"/>
      <c r="D4" s="768"/>
      <c r="E4" s="768"/>
      <c r="F4" s="768"/>
    </row>
    <row r="5" spans="1:6" ht="13.8">
      <c r="A5" s="296">
        <v>14721</v>
      </c>
      <c r="B5" s="297" t="s">
        <v>10076</v>
      </c>
      <c r="C5" s="298" t="s">
        <v>10077</v>
      </c>
      <c r="D5" s="380"/>
      <c r="E5" s="380">
        <v>194.87304000000003</v>
      </c>
    </row>
    <row r="6" spans="1:6" ht="13.8">
      <c r="A6" s="296">
        <v>14722</v>
      </c>
      <c r="B6" s="297" t="s">
        <v>10078</v>
      </c>
      <c r="C6" s="298" t="s">
        <v>29439</v>
      </c>
      <c r="D6" s="380"/>
      <c r="E6" s="380">
        <v>115.00704000000002</v>
      </c>
    </row>
    <row r="7" spans="1:6" ht="13.8">
      <c r="A7" s="296">
        <v>14723</v>
      </c>
      <c r="B7" s="299" t="s">
        <v>10079</v>
      </c>
      <c r="C7" s="299" t="s">
        <v>10080</v>
      </c>
      <c r="D7" s="380"/>
      <c r="E7" s="380">
        <v>49572</v>
      </c>
    </row>
    <row r="8" spans="1:6" ht="15" customHeight="1">
      <c r="A8" s="768" t="s">
        <v>10081</v>
      </c>
      <c r="B8" s="768"/>
      <c r="C8" s="768"/>
      <c r="D8" s="397"/>
      <c r="E8" s="381"/>
    </row>
    <row r="9" spans="1:6" ht="13.8">
      <c r="A9" s="296">
        <v>14724</v>
      </c>
      <c r="B9" s="297" t="s">
        <v>10082</v>
      </c>
      <c r="C9" s="298" t="s">
        <v>29271</v>
      </c>
      <c r="D9" s="379"/>
      <c r="E9" s="379">
        <v>141.77592000000001</v>
      </c>
    </row>
    <row r="10" spans="1:6" ht="13.8">
      <c r="A10" s="296">
        <v>14725</v>
      </c>
      <c r="B10" s="297" t="s">
        <v>10083</v>
      </c>
      <c r="C10" s="298" t="s">
        <v>23268</v>
      </c>
      <c r="D10" s="379"/>
      <c r="E10" s="379">
        <v>362.31624000000005</v>
      </c>
    </row>
    <row r="11" spans="1:6" ht="13.8">
      <c r="A11" s="296">
        <v>14726</v>
      </c>
      <c r="B11" s="297" t="s">
        <v>10084</v>
      </c>
      <c r="C11" s="298" t="s">
        <v>23150</v>
      </c>
      <c r="D11" s="379"/>
      <c r="E11" s="379">
        <v>366.61248000000006</v>
      </c>
    </row>
    <row r="12" spans="1:6" ht="13.8">
      <c r="A12" s="296">
        <v>14727</v>
      </c>
      <c r="B12" s="297" t="s">
        <v>10085</v>
      </c>
      <c r="C12" s="298" t="s">
        <v>23284</v>
      </c>
      <c r="D12" s="379"/>
      <c r="E12" s="379">
        <v>336.53880000000004</v>
      </c>
    </row>
    <row r="13" spans="1:6" ht="13.8">
      <c r="A13" s="296">
        <v>14728</v>
      </c>
      <c r="B13" s="297" t="s">
        <v>10086</v>
      </c>
      <c r="C13" s="298" t="s">
        <v>23280</v>
      </c>
      <c r="D13" s="379"/>
      <c r="E13" s="379">
        <v>166.12128000000001</v>
      </c>
    </row>
    <row r="14" spans="1:6" ht="13.8">
      <c r="A14" s="296">
        <v>14729</v>
      </c>
      <c r="B14" s="297" t="s">
        <v>10087</v>
      </c>
      <c r="C14" s="298" t="s">
        <v>10088</v>
      </c>
      <c r="D14" s="379"/>
      <c r="E14" s="379">
        <v>194.76288000000002</v>
      </c>
    </row>
    <row r="15" spans="1:6" ht="13.8">
      <c r="A15" s="296">
        <v>14730</v>
      </c>
      <c r="B15" s="297" t="s">
        <v>10089</v>
      </c>
      <c r="C15" s="298" t="s">
        <v>23291</v>
      </c>
      <c r="D15" s="379"/>
      <c r="E15" s="379">
        <v>219.10824000000002</v>
      </c>
    </row>
    <row r="16" spans="1:6" ht="13.8">
      <c r="A16" s="296">
        <v>14731</v>
      </c>
      <c r="B16" s="297" t="s">
        <v>10090</v>
      </c>
      <c r="C16" s="298" t="s">
        <v>29143</v>
      </c>
      <c r="D16" s="379"/>
      <c r="E16" s="379">
        <v>127.45512000000002</v>
      </c>
    </row>
    <row r="17" spans="1:5" ht="13.8">
      <c r="A17" s="296">
        <v>14732</v>
      </c>
      <c r="B17" s="297" t="s">
        <v>10091</v>
      </c>
      <c r="C17" s="298" t="s">
        <v>29362</v>
      </c>
      <c r="D17" s="379"/>
      <c r="E17" s="379">
        <v>143.208</v>
      </c>
    </row>
    <row r="18" spans="1:5" ht="13.8">
      <c r="A18" s="296">
        <v>14733</v>
      </c>
      <c r="B18" s="297" t="s">
        <v>10092</v>
      </c>
      <c r="C18" s="298" t="s">
        <v>29361</v>
      </c>
      <c r="D18" s="379"/>
      <c r="E18" s="379">
        <v>143.208</v>
      </c>
    </row>
    <row r="19" spans="1:5" ht="13.8">
      <c r="A19" s="296">
        <v>14734</v>
      </c>
      <c r="B19" s="297" t="s">
        <v>10093</v>
      </c>
      <c r="C19" s="298" t="s">
        <v>10094</v>
      </c>
      <c r="D19" s="379"/>
      <c r="E19" s="379">
        <v>127.45512000000002</v>
      </c>
    </row>
    <row r="20" spans="1:5" ht="13.8">
      <c r="A20" s="296">
        <v>14735</v>
      </c>
      <c r="B20" s="297" t="s">
        <v>10095</v>
      </c>
      <c r="C20" s="298" t="s">
        <v>10096</v>
      </c>
      <c r="D20" s="379"/>
      <c r="E20" s="379">
        <v>246.31776000000002</v>
      </c>
    </row>
    <row r="21" spans="1:5" ht="13.8">
      <c r="A21" s="296">
        <v>14736</v>
      </c>
      <c r="B21" s="297" t="s">
        <v>10097</v>
      </c>
      <c r="C21" s="298" t="s">
        <v>10098</v>
      </c>
      <c r="D21" s="379"/>
      <c r="E21" s="379">
        <v>84.49272000000002</v>
      </c>
    </row>
    <row r="22" spans="1:5" ht="13.8">
      <c r="A22" s="296">
        <v>14737</v>
      </c>
      <c r="B22" s="297" t="s">
        <v>10099</v>
      </c>
      <c r="C22" s="298" t="s">
        <v>10100</v>
      </c>
      <c r="D22" s="379"/>
      <c r="E22" s="379">
        <v>61.579440000000005</v>
      </c>
    </row>
    <row r="23" spans="1:5" ht="13.8">
      <c r="A23" s="296">
        <v>14738</v>
      </c>
      <c r="B23" s="297" t="s">
        <v>10101</v>
      </c>
      <c r="C23" s="298" t="s">
        <v>4296</v>
      </c>
      <c r="D23" s="379"/>
      <c r="E23" s="379">
        <v>0.16524</v>
      </c>
    </row>
    <row r="24" spans="1:5" ht="13.8">
      <c r="A24" s="296">
        <v>14739</v>
      </c>
      <c r="B24" s="297" t="s">
        <v>10102</v>
      </c>
      <c r="C24" s="298" t="s">
        <v>4295</v>
      </c>
      <c r="D24" s="379"/>
      <c r="E24" s="379">
        <v>0.41860800000000004</v>
      </c>
    </row>
    <row r="25" spans="1:5" ht="13.8">
      <c r="A25" s="296">
        <v>14740</v>
      </c>
      <c r="B25" s="297" t="s">
        <v>10103</v>
      </c>
      <c r="C25" s="298" t="s">
        <v>10104</v>
      </c>
      <c r="D25" s="379"/>
      <c r="E25" s="379">
        <v>0.49572000000000005</v>
      </c>
    </row>
    <row r="26" spans="1:5" ht="13.8">
      <c r="A26" s="768" t="s">
        <v>10105</v>
      </c>
      <c r="B26" s="768"/>
      <c r="C26" s="768"/>
      <c r="D26" s="397"/>
      <c r="E26" s="380"/>
    </row>
    <row r="27" spans="1:5" ht="13.8">
      <c r="A27" s="296">
        <v>14741</v>
      </c>
      <c r="B27" s="297" t="s">
        <v>10106</v>
      </c>
      <c r="C27" s="298" t="s">
        <v>10107</v>
      </c>
      <c r="D27" s="379"/>
      <c r="E27" s="379">
        <v>247.74984000000001</v>
      </c>
    </row>
    <row r="28" spans="1:5" ht="13.8">
      <c r="A28" s="296">
        <v>14742</v>
      </c>
      <c r="B28" s="297" t="s">
        <v>10108</v>
      </c>
      <c r="C28" s="298" t="s">
        <v>10109</v>
      </c>
      <c r="D28" s="379"/>
      <c r="E28" s="379">
        <v>107.40600000000001</v>
      </c>
    </row>
    <row r="29" spans="1:5" ht="13.8">
      <c r="A29" s="296">
        <v>14743</v>
      </c>
      <c r="B29" s="297" t="s">
        <v>10110</v>
      </c>
      <c r="C29" s="298" t="s">
        <v>10111</v>
      </c>
      <c r="D29" s="379"/>
      <c r="E29" s="379">
        <v>107.40600000000001</v>
      </c>
    </row>
    <row r="30" spans="1:5" ht="13.8">
      <c r="A30" s="296">
        <v>14744</v>
      </c>
      <c r="B30" s="297" t="s">
        <v>10112</v>
      </c>
      <c r="C30" s="298" t="s">
        <v>10113</v>
      </c>
      <c r="D30" s="379"/>
      <c r="E30" s="379">
        <v>141.77592000000001</v>
      </c>
    </row>
    <row r="31" spans="1:5" ht="13.8">
      <c r="A31" s="296">
        <v>14745</v>
      </c>
      <c r="B31" s="297" t="s">
        <v>10114</v>
      </c>
      <c r="C31" s="298" t="s">
        <v>23126</v>
      </c>
      <c r="D31" s="379"/>
      <c r="E31" s="379">
        <v>87.356880000000004</v>
      </c>
    </row>
    <row r="32" spans="1:5" ht="13.8">
      <c r="A32" s="296">
        <v>14746</v>
      </c>
      <c r="B32" s="297" t="s">
        <v>10115</v>
      </c>
      <c r="C32" s="298" t="s">
        <v>23130</v>
      </c>
      <c r="D32" s="379"/>
      <c r="E32" s="379">
        <v>378.06912000000005</v>
      </c>
    </row>
    <row r="33" spans="1:5" ht="13.8">
      <c r="A33" s="296">
        <v>14747</v>
      </c>
      <c r="B33" s="297" t="s">
        <v>10116</v>
      </c>
      <c r="C33" s="298" t="s">
        <v>10117</v>
      </c>
      <c r="D33" s="379"/>
      <c r="E33" s="379">
        <v>362.31624000000005</v>
      </c>
    </row>
    <row r="34" spans="1:5" ht="13.8">
      <c r="A34" s="296">
        <v>14748</v>
      </c>
      <c r="B34" s="297" t="s">
        <v>10118</v>
      </c>
      <c r="C34" s="298" t="s">
        <v>10119</v>
      </c>
      <c r="D34" s="379"/>
      <c r="E34" s="379">
        <v>42.962400000000002</v>
      </c>
    </row>
    <row r="35" spans="1:5" ht="13.8">
      <c r="A35" s="296">
        <v>14749</v>
      </c>
      <c r="B35" s="297" t="s">
        <v>10120</v>
      </c>
      <c r="C35" s="298" t="s">
        <v>29142</v>
      </c>
      <c r="D35" s="379"/>
      <c r="E35" s="379">
        <v>147.50424000000001</v>
      </c>
    </row>
    <row r="36" spans="1:5" ht="13.8">
      <c r="A36" s="296">
        <v>14750</v>
      </c>
      <c r="B36" s="297" t="s">
        <v>10121</v>
      </c>
      <c r="C36" s="298" t="s">
        <v>29145</v>
      </c>
      <c r="D36" s="379"/>
      <c r="E36" s="379">
        <v>181.87415999999999</v>
      </c>
    </row>
    <row r="37" spans="1:5" ht="13.8">
      <c r="A37" s="296">
        <v>14751</v>
      </c>
      <c r="B37" s="297" t="s">
        <v>10122</v>
      </c>
      <c r="C37" s="298" t="s">
        <v>29272</v>
      </c>
      <c r="D37" s="379"/>
      <c r="E37" s="379">
        <v>164.68920000000003</v>
      </c>
    </row>
    <row r="38" spans="1:5" ht="13.8">
      <c r="A38" s="296">
        <v>14752</v>
      </c>
      <c r="B38" s="297" t="s">
        <v>10123</v>
      </c>
      <c r="C38" s="298" t="s">
        <v>29363</v>
      </c>
      <c r="D38" s="379"/>
      <c r="E38" s="379">
        <v>200.49120000000002</v>
      </c>
    </row>
    <row r="39" spans="1:5" ht="13.8">
      <c r="A39" s="296">
        <v>14753</v>
      </c>
      <c r="B39" s="297" t="s">
        <v>10124</v>
      </c>
      <c r="C39" s="298" t="s">
        <v>29364</v>
      </c>
      <c r="D39" s="379"/>
      <c r="E39" s="379">
        <v>138.91176000000002</v>
      </c>
    </row>
    <row r="40" spans="1:5" ht="13.8">
      <c r="A40" s="296">
        <v>14754</v>
      </c>
      <c r="B40" s="297" t="s">
        <v>10125</v>
      </c>
      <c r="C40" s="298" t="s">
        <v>4296</v>
      </c>
      <c r="D40" s="379"/>
      <c r="E40" s="379">
        <v>0.16524</v>
      </c>
    </row>
    <row r="41" spans="1:5" ht="13.8">
      <c r="A41" s="296">
        <v>14755</v>
      </c>
      <c r="B41" s="297" t="s">
        <v>10126</v>
      </c>
      <c r="C41" s="298" t="s">
        <v>4295</v>
      </c>
      <c r="D41" s="379"/>
      <c r="E41" s="379">
        <v>0.41860800000000004</v>
      </c>
    </row>
    <row r="42" spans="1:5" ht="13.8">
      <c r="A42" s="768" t="s">
        <v>10127</v>
      </c>
      <c r="B42" s="768"/>
      <c r="C42" s="768"/>
      <c r="D42" s="397"/>
      <c r="E42" s="379"/>
    </row>
    <row r="43" spans="1:5" ht="13.8">
      <c r="A43" s="296">
        <v>14756</v>
      </c>
      <c r="B43" s="297" t="s">
        <v>10128</v>
      </c>
      <c r="C43" s="298" t="s">
        <v>10129</v>
      </c>
      <c r="D43" s="379"/>
      <c r="E43" s="379">
        <v>581.42448000000002</v>
      </c>
    </row>
    <row r="44" spans="1:5" ht="13.8">
      <c r="A44" s="296">
        <v>14757</v>
      </c>
      <c r="B44" s="297" t="s">
        <v>10130</v>
      </c>
      <c r="C44" s="298" t="s">
        <v>10131</v>
      </c>
      <c r="D44" s="379"/>
      <c r="E44" s="379">
        <v>196.19496000000001</v>
      </c>
    </row>
    <row r="45" spans="1:5" ht="13.8">
      <c r="A45" s="296">
        <v>14758</v>
      </c>
      <c r="B45" s="297" t="s">
        <v>10132</v>
      </c>
      <c r="C45" s="298" t="s">
        <v>10133</v>
      </c>
      <c r="D45" s="379"/>
      <c r="E45" s="379">
        <v>193.88160000000002</v>
      </c>
    </row>
    <row r="46" spans="1:5" ht="13.8">
      <c r="A46" s="296">
        <v>14759</v>
      </c>
      <c r="B46" s="297" t="s">
        <v>10134</v>
      </c>
      <c r="C46" s="298" t="s">
        <v>10135</v>
      </c>
      <c r="D46" s="379"/>
      <c r="E46" s="379">
        <v>155.10528000000002</v>
      </c>
    </row>
    <row r="47" spans="1:5" ht="13.8">
      <c r="A47" s="296">
        <v>14760</v>
      </c>
      <c r="B47" s="297" t="s">
        <v>10136</v>
      </c>
      <c r="C47" s="298" t="s">
        <v>10137</v>
      </c>
      <c r="D47" s="379"/>
      <c r="E47" s="379">
        <v>61.579440000000005</v>
      </c>
    </row>
    <row r="48" spans="1:5" ht="13.8">
      <c r="A48" s="296">
        <v>14761</v>
      </c>
      <c r="B48" s="297" t="s">
        <v>10138</v>
      </c>
      <c r="C48" s="298" t="s">
        <v>10139</v>
      </c>
      <c r="D48" s="379"/>
      <c r="E48" s="379">
        <v>41.640479999999997</v>
      </c>
    </row>
    <row r="49" spans="1:5" ht="13.8">
      <c r="A49" s="296">
        <v>14762</v>
      </c>
      <c r="B49" s="297" t="s">
        <v>10140</v>
      </c>
      <c r="C49" s="298" t="s">
        <v>10141</v>
      </c>
      <c r="D49" s="379"/>
      <c r="E49" s="379">
        <v>766.16280000000006</v>
      </c>
    </row>
    <row r="50" spans="1:5" ht="13.8">
      <c r="A50" s="296">
        <v>14763</v>
      </c>
      <c r="B50" s="297" t="s">
        <v>10142</v>
      </c>
      <c r="C50" s="298" t="s">
        <v>10143</v>
      </c>
      <c r="D50" s="379"/>
      <c r="E50" s="379">
        <v>283.22136000000006</v>
      </c>
    </row>
    <row r="51" spans="1:5" ht="13.8">
      <c r="A51" s="296">
        <v>14764</v>
      </c>
      <c r="B51" s="297" t="s">
        <v>10144</v>
      </c>
      <c r="C51" s="298" t="s">
        <v>10145</v>
      </c>
      <c r="D51" s="379"/>
      <c r="E51" s="379">
        <v>60.147360000000006</v>
      </c>
    </row>
    <row r="52" spans="1:5" ht="16.5" customHeight="1">
      <c r="A52" s="296">
        <v>14765</v>
      </c>
      <c r="B52" s="297" t="s">
        <v>10146</v>
      </c>
      <c r="C52" s="298" t="s">
        <v>10147</v>
      </c>
      <c r="D52" s="379"/>
      <c r="E52" s="379">
        <v>78365.29032</v>
      </c>
    </row>
    <row r="53" spans="1:5" ht="13.8">
      <c r="A53" s="296">
        <v>14766</v>
      </c>
      <c r="B53" s="297" t="s">
        <v>10148</v>
      </c>
      <c r="C53" s="298" t="s">
        <v>10149</v>
      </c>
      <c r="D53" s="379"/>
      <c r="E53" s="379">
        <v>20.820239999999998</v>
      </c>
    </row>
    <row r="54" spans="1:5" ht="13.8">
      <c r="A54" s="296">
        <v>14767</v>
      </c>
      <c r="B54" s="297" t="s">
        <v>10150</v>
      </c>
      <c r="C54" s="298" t="s">
        <v>10151</v>
      </c>
      <c r="D54" s="379"/>
      <c r="E54" s="379">
        <v>310.76136000000002</v>
      </c>
    </row>
    <row r="55" spans="1:5" ht="13.8">
      <c r="A55" s="296">
        <v>14768</v>
      </c>
      <c r="B55" s="297" t="s">
        <v>10152</v>
      </c>
      <c r="C55" s="298" t="s">
        <v>15146</v>
      </c>
      <c r="D55" s="379"/>
      <c r="E55" s="379">
        <v>0.16524</v>
      </c>
    </row>
    <row r="56" spans="1:5" ht="13.8">
      <c r="A56" s="296">
        <v>14769</v>
      </c>
      <c r="B56" s="297" t="s">
        <v>10153</v>
      </c>
      <c r="C56" s="298" t="s">
        <v>10154</v>
      </c>
      <c r="D56" s="379"/>
      <c r="E56" s="379">
        <v>0.49572000000000005</v>
      </c>
    </row>
    <row r="57" spans="1:5" ht="13.8">
      <c r="A57" s="296">
        <v>14770</v>
      </c>
      <c r="B57" s="382" t="s">
        <v>10155</v>
      </c>
      <c r="C57" s="298" t="s">
        <v>10156</v>
      </c>
      <c r="D57" s="379"/>
      <c r="E57" s="379">
        <v>3.4590240000000008</v>
      </c>
    </row>
    <row r="58" spans="1:5" ht="13.8">
      <c r="A58" s="296">
        <v>14771</v>
      </c>
      <c r="B58" s="297" t="s">
        <v>10157</v>
      </c>
      <c r="C58" s="298" t="s">
        <v>10158</v>
      </c>
      <c r="D58" s="379"/>
      <c r="E58" s="379">
        <v>0.52876800000000002</v>
      </c>
    </row>
    <row r="59" spans="1:5" ht="13.8">
      <c r="A59" s="296">
        <v>14772</v>
      </c>
      <c r="B59" s="297" t="s">
        <v>10159</v>
      </c>
      <c r="C59" s="298" t="s">
        <v>4322</v>
      </c>
      <c r="D59" s="379"/>
      <c r="E59" s="379">
        <v>0.16524</v>
      </c>
    </row>
    <row r="60" spans="1:5" ht="13.8">
      <c r="A60" s="296">
        <v>14773</v>
      </c>
      <c r="B60" s="297" t="s">
        <v>10160</v>
      </c>
      <c r="C60" s="298" t="s">
        <v>10161</v>
      </c>
      <c r="D60" s="379"/>
      <c r="E60" s="379">
        <v>1.002456</v>
      </c>
    </row>
    <row r="61" spans="1:5" ht="13.8">
      <c r="A61" s="296">
        <v>14774</v>
      </c>
      <c r="B61" s="297" t="s">
        <v>10162</v>
      </c>
      <c r="C61" s="298" t="s">
        <v>10163</v>
      </c>
      <c r="D61" s="379"/>
      <c r="E61" s="379">
        <v>0.18727200000000005</v>
      </c>
    </row>
    <row r="62" spans="1:5" ht="13.8">
      <c r="A62" s="296">
        <v>14775</v>
      </c>
      <c r="B62" s="297" t="s">
        <v>10164</v>
      </c>
      <c r="C62" s="298" t="s">
        <v>15166</v>
      </c>
      <c r="D62" s="379"/>
      <c r="E62" s="379">
        <v>0.16524</v>
      </c>
    </row>
    <row r="63" spans="1:5" ht="13.8">
      <c r="A63" s="296">
        <v>14776</v>
      </c>
      <c r="B63" s="297" t="s">
        <v>10165</v>
      </c>
      <c r="C63" s="298" t="s">
        <v>10166</v>
      </c>
      <c r="D63" s="379"/>
      <c r="E63" s="379">
        <v>0.16524</v>
      </c>
    </row>
    <row r="64" spans="1:5" ht="13.8">
      <c r="A64" s="296">
        <v>14777</v>
      </c>
      <c r="B64" s="297" t="s">
        <v>10167</v>
      </c>
      <c r="C64" s="298" t="s">
        <v>29354</v>
      </c>
      <c r="D64" s="379"/>
      <c r="E64" s="379">
        <v>0.33048</v>
      </c>
    </row>
    <row r="65" spans="1:5" ht="13.8">
      <c r="A65" s="296">
        <v>14778</v>
      </c>
      <c r="B65" s="297" t="s">
        <v>10168</v>
      </c>
      <c r="C65" s="298" t="s">
        <v>4296</v>
      </c>
      <c r="D65" s="379"/>
      <c r="E65" s="379">
        <v>0.16524</v>
      </c>
    </row>
    <row r="66" spans="1:5" ht="13.8">
      <c r="A66" s="296">
        <v>14779</v>
      </c>
      <c r="B66" s="298" t="s">
        <v>10169</v>
      </c>
      <c r="C66" s="298" t="s">
        <v>1971</v>
      </c>
      <c r="D66" s="379"/>
      <c r="E66" s="379">
        <v>0.36352800000000002</v>
      </c>
    </row>
    <row r="67" spans="1:5" ht="13.8">
      <c r="A67" s="296">
        <v>14780</v>
      </c>
      <c r="B67" s="297" t="s">
        <v>10170</v>
      </c>
      <c r="C67" s="298" t="s">
        <v>10171</v>
      </c>
      <c r="D67" s="379"/>
      <c r="E67" s="379">
        <v>0.16524</v>
      </c>
    </row>
    <row r="68" spans="1:5" ht="13.8">
      <c r="A68" s="296">
        <v>14781</v>
      </c>
      <c r="B68" s="297" t="s">
        <v>10172</v>
      </c>
      <c r="C68" s="298" t="s">
        <v>15940</v>
      </c>
      <c r="D68" s="379"/>
      <c r="E68" s="379">
        <v>0.69400800000000007</v>
      </c>
    </row>
    <row r="69" spans="1:5" ht="13.8">
      <c r="A69" s="296">
        <v>14782</v>
      </c>
      <c r="B69" s="297" t="s">
        <v>10173</v>
      </c>
      <c r="C69" s="298" t="s">
        <v>10174</v>
      </c>
      <c r="D69" s="379"/>
      <c r="E69" s="379">
        <v>0.68299200000000004</v>
      </c>
    </row>
    <row r="70" spans="1:5" ht="13.8">
      <c r="A70" s="296">
        <v>14783</v>
      </c>
      <c r="B70" s="297" t="s">
        <v>10175</v>
      </c>
      <c r="C70" s="298" t="s">
        <v>4309</v>
      </c>
      <c r="D70" s="379"/>
      <c r="E70" s="379">
        <v>0.16524</v>
      </c>
    </row>
    <row r="71" spans="1:5" ht="13.8">
      <c r="A71" s="296">
        <v>14784</v>
      </c>
      <c r="B71" s="297" t="s">
        <v>10176</v>
      </c>
      <c r="C71" s="298" t="s">
        <v>21330</v>
      </c>
      <c r="D71" s="379"/>
      <c r="E71" s="379">
        <v>0.33048</v>
      </c>
    </row>
    <row r="72" spans="1:5" ht="13.8">
      <c r="A72" s="768" t="s">
        <v>10177</v>
      </c>
      <c r="B72" s="768"/>
      <c r="C72" s="768"/>
      <c r="D72" s="397"/>
      <c r="E72" s="380"/>
    </row>
    <row r="73" spans="1:5" ht="13.8">
      <c r="A73" s="296">
        <v>14785</v>
      </c>
      <c r="B73" s="297" t="s">
        <v>10178</v>
      </c>
      <c r="C73" s="298" t="s">
        <v>10179</v>
      </c>
      <c r="D73" s="379"/>
      <c r="E73" s="379">
        <v>545.62248000000011</v>
      </c>
    </row>
    <row r="74" spans="1:5" ht="27.6">
      <c r="A74" s="296">
        <v>14786</v>
      </c>
      <c r="B74" s="297" t="s">
        <v>10180</v>
      </c>
      <c r="C74" s="298" t="s">
        <v>10181</v>
      </c>
      <c r="D74" s="379"/>
      <c r="E74" s="379">
        <v>93599.647199999992</v>
      </c>
    </row>
    <row r="75" spans="1:5" ht="13.8">
      <c r="A75" s="296">
        <v>14787</v>
      </c>
      <c r="B75" s="297" t="s">
        <v>10182</v>
      </c>
      <c r="C75" s="298" t="s">
        <v>10183</v>
      </c>
      <c r="D75" s="379"/>
      <c r="E75" s="379">
        <v>57.283200000000001</v>
      </c>
    </row>
    <row r="76" spans="1:5" ht="13.8">
      <c r="A76" s="296">
        <v>14788</v>
      </c>
      <c r="B76" s="297" t="s">
        <v>10184</v>
      </c>
      <c r="C76" s="298" t="s">
        <v>10133</v>
      </c>
      <c r="D76" s="379"/>
      <c r="E76" s="379">
        <v>193.88160000000002</v>
      </c>
    </row>
    <row r="77" spans="1:5" ht="13.8">
      <c r="A77" s="296">
        <v>14789</v>
      </c>
      <c r="B77" s="297" t="s">
        <v>10185</v>
      </c>
      <c r="C77" s="298" t="s">
        <v>10135</v>
      </c>
      <c r="D77" s="379"/>
      <c r="E77" s="379">
        <v>155.10528000000002</v>
      </c>
    </row>
    <row r="78" spans="1:5" ht="13.8">
      <c r="A78" s="296">
        <v>14790</v>
      </c>
      <c r="B78" s="297" t="s">
        <v>10186</v>
      </c>
      <c r="C78" s="298" t="s">
        <v>10187</v>
      </c>
      <c r="D78" s="379"/>
      <c r="E78" s="379">
        <v>66.646799999999999</v>
      </c>
    </row>
    <row r="79" spans="1:5" ht="13.8">
      <c r="A79" s="296">
        <v>14791</v>
      </c>
      <c r="B79" s="297" t="s">
        <v>10188</v>
      </c>
      <c r="C79" s="298" t="s">
        <v>10189</v>
      </c>
      <c r="D79" s="379"/>
      <c r="E79" s="379">
        <v>63.342000000000006</v>
      </c>
    </row>
    <row r="80" spans="1:5" ht="13.8">
      <c r="A80" s="296">
        <v>14792</v>
      </c>
      <c r="B80" s="297" t="s">
        <v>10190</v>
      </c>
      <c r="C80" s="298" t="s">
        <v>10191</v>
      </c>
      <c r="D80" s="379"/>
      <c r="E80" s="379">
        <v>36.462960000000002</v>
      </c>
    </row>
    <row r="81" spans="1:5" ht="13.8">
      <c r="A81" s="296">
        <v>14793</v>
      </c>
      <c r="B81" s="297" t="s">
        <v>10192</v>
      </c>
      <c r="C81" s="298" t="s">
        <v>10193</v>
      </c>
      <c r="D81" s="379"/>
      <c r="E81" s="379">
        <v>0.25336800000000004</v>
      </c>
    </row>
    <row r="82" spans="1:5" ht="13.8">
      <c r="A82" s="296">
        <v>14794</v>
      </c>
      <c r="B82" s="297" t="s">
        <v>10194</v>
      </c>
      <c r="C82" s="298" t="s">
        <v>9551</v>
      </c>
      <c r="D82" s="379"/>
      <c r="E82" s="379">
        <v>0.49572000000000005</v>
      </c>
    </row>
    <row r="83" spans="1:5" ht="13.8">
      <c r="A83" s="296">
        <v>14795</v>
      </c>
      <c r="B83" s="297" t="s">
        <v>10195</v>
      </c>
      <c r="C83" s="298" t="s">
        <v>10196</v>
      </c>
      <c r="D83" s="379"/>
      <c r="E83" s="379">
        <v>4.8139919999999998</v>
      </c>
    </row>
    <row r="84" spans="1:5" ht="13.8">
      <c r="A84" s="296">
        <v>14796</v>
      </c>
      <c r="B84" s="297" t="s">
        <v>10197</v>
      </c>
      <c r="C84" s="298" t="s">
        <v>4329</v>
      </c>
      <c r="D84" s="379"/>
      <c r="E84" s="379">
        <v>0.16524</v>
      </c>
    </row>
    <row r="85" spans="1:5" ht="13.8">
      <c r="A85" s="296">
        <v>14797</v>
      </c>
      <c r="B85" s="297" t="s">
        <v>10198</v>
      </c>
      <c r="C85" s="298" t="s">
        <v>29264</v>
      </c>
      <c r="D85" s="379"/>
      <c r="E85" s="379">
        <v>0.41860800000000004</v>
      </c>
    </row>
    <row r="86" spans="1:5" ht="13.8">
      <c r="A86" s="296">
        <v>14798</v>
      </c>
      <c r="B86" s="297" t="s">
        <v>10199</v>
      </c>
      <c r="C86" s="298" t="s">
        <v>10200</v>
      </c>
      <c r="D86" s="379"/>
      <c r="E86" s="379">
        <v>0.31946400000000003</v>
      </c>
    </row>
    <row r="87" spans="1:5" ht="13.8">
      <c r="A87" s="296">
        <v>14799</v>
      </c>
      <c r="B87" s="297" t="s">
        <v>10201</v>
      </c>
      <c r="C87" s="298" t="s">
        <v>10163</v>
      </c>
      <c r="D87" s="379"/>
      <c r="E87" s="379">
        <v>0.18727200000000005</v>
      </c>
    </row>
    <row r="88" spans="1:5" ht="13.8">
      <c r="A88" s="296">
        <v>14800</v>
      </c>
      <c r="B88" s="297" t="s">
        <v>10202</v>
      </c>
      <c r="C88" s="298" t="s">
        <v>15166</v>
      </c>
      <c r="D88" s="379"/>
      <c r="E88" s="379">
        <v>0.16524</v>
      </c>
    </row>
    <row r="89" spans="1:5" ht="13.8">
      <c r="A89" s="296">
        <v>14801</v>
      </c>
      <c r="B89" s="297" t="s">
        <v>10203</v>
      </c>
      <c r="C89" s="298" t="s">
        <v>10166</v>
      </c>
      <c r="D89" s="379"/>
      <c r="E89" s="379">
        <v>0.16524</v>
      </c>
    </row>
    <row r="90" spans="1:5" ht="13.8">
      <c r="A90" s="296">
        <v>14802</v>
      </c>
      <c r="B90" s="297" t="s">
        <v>10204</v>
      </c>
      <c r="C90" s="298" t="s">
        <v>29354</v>
      </c>
      <c r="D90" s="379"/>
      <c r="E90" s="379">
        <v>0.33048</v>
      </c>
    </row>
    <row r="91" spans="1:5" ht="13.8">
      <c r="A91" s="296">
        <v>14803</v>
      </c>
      <c r="B91" s="297" t="s">
        <v>10205</v>
      </c>
      <c r="C91" s="298" t="s">
        <v>4296</v>
      </c>
      <c r="D91" s="379"/>
      <c r="E91" s="379">
        <v>0.16524</v>
      </c>
    </row>
    <row r="92" spans="1:5" ht="13.8">
      <c r="A92" s="296">
        <v>14804</v>
      </c>
      <c r="B92" s="297" t="s">
        <v>10206</v>
      </c>
      <c r="C92" s="298" t="s">
        <v>4295</v>
      </c>
      <c r="D92" s="379"/>
      <c r="E92" s="379">
        <v>0.41860800000000004</v>
      </c>
    </row>
    <row r="93" spans="1:5" ht="13.8">
      <c r="A93" s="768" t="s">
        <v>10207</v>
      </c>
      <c r="B93" s="768"/>
      <c r="C93" s="768"/>
      <c r="D93" s="397"/>
      <c r="E93" s="379"/>
    </row>
    <row r="94" spans="1:5" ht="13.8">
      <c r="A94" s="296">
        <v>14805</v>
      </c>
      <c r="B94" s="297" t="s">
        <v>10208</v>
      </c>
      <c r="C94" s="298" t="s">
        <v>10209</v>
      </c>
      <c r="D94" s="379"/>
      <c r="E94" s="379">
        <v>634.41144000000008</v>
      </c>
    </row>
    <row r="95" spans="1:5" ht="13.8">
      <c r="A95" s="296">
        <v>14806</v>
      </c>
      <c r="B95" s="297" t="s">
        <v>10210</v>
      </c>
      <c r="C95" s="298" t="s">
        <v>10211</v>
      </c>
      <c r="D95" s="379"/>
      <c r="E95" s="379">
        <v>143.208</v>
      </c>
    </row>
    <row r="96" spans="1:5" ht="13.8">
      <c r="A96" s="296">
        <v>14807</v>
      </c>
      <c r="B96" s="297" t="s">
        <v>10212</v>
      </c>
      <c r="C96" s="298" t="s">
        <v>10213</v>
      </c>
      <c r="D96" s="379"/>
      <c r="E96" s="379">
        <v>158.96088000000003</v>
      </c>
    </row>
    <row r="97" spans="1:5" ht="13.8">
      <c r="A97" s="296">
        <v>14808</v>
      </c>
      <c r="B97" s="297" t="s">
        <v>10214</v>
      </c>
      <c r="C97" s="298" t="s">
        <v>10215</v>
      </c>
      <c r="D97" s="379"/>
      <c r="E97" s="379">
        <v>6550.5542399999995</v>
      </c>
    </row>
    <row r="98" spans="1:5" ht="13.8">
      <c r="A98" s="296">
        <v>14809</v>
      </c>
      <c r="B98" s="297" t="s">
        <v>10216</v>
      </c>
      <c r="C98" s="298" t="s">
        <v>10217</v>
      </c>
      <c r="D98" s="379"/>
      <c r="E98" s="379">
        <v>6087.441600000001</v>
      </c>
    </row>
    <row r="99" spans="1:5" ht="13.8">
      <c r="A99" s="296">
        <v>14810</v>
      </c>
      <c r="B99" s="297" t="s">
        <v>10218</v>
      </c>
      <c r="C99" s="298" t="s">
        <v>10215</v>
      </c>
      <c r="D99" s="379"/>
      <c r="E99" s="379">
        <v>5677.7565600000007</v>
      </c>
    </row>
    <row r="100" spans="1:5" ht="13.8">
      <c r="A100" s="296">
        <v>14811</v>
      </c>
      <c r="B100" s="297" t="s">
        <v>10219</v>
      </c>
      <c r="C100" s="298" t="s">
        <v>10220</v>
      </c>
      <c r="D100" s="379"/>
      <c r="E100" s="379">
        <v>4280.3769600000005</v>
      </c>
    </row>
    <row r="101" spans="1:5" ht="13.8">
      <c r="A101" s="296">
        <v>14812</v>
      </c>
      <c r="B101" s="297" t="s">
        <v>10221</v>
      </c>
      <c r="C101" s="298" t="s">
        <v>10215</v>
      </c>
      <c r="D101" s="379"/>
      <c r="E101" s="379">
        <v>8244.3744000000006</v>
      </c>
    </row>
    <row r="102" spans="1:5" ht="13.8">
      <c r="A102" s="296">
        <v>14813</v>
      </c>
      <c r="B102" s="297" t="s">
        <v>10222</v>
      </c>
      <c r="C102" s="298" t="s">
        <v>10223</v>
      </c>
      <c r="D102" s="379"/>
      <c r="E102" s="379">
        <v>4963.2587999999996</v>
      </c>
    </row>
    <row r="103" spans="1:5" ht="13.8">
      <c r="A103" s="296">
        <v>14814</v>
      </c>
      <c r="B103" s="297" t="s">
        <v>10224</v>
      </c>
      <c r="C103" s="298" t="s">
        <v>10215</v>
      </c>
      <c r="D103" s="379"/>
      <c r="E103" s="379">
        <v>6550.5542399999995</v>
      </c>
    </row>
    <row r="104" spans="1:5" ht="13.8">
      <c r="A104" s="296">
        <v>14815</v>
      </c>
      <c r="B104" s="297" t="s">
        <v>10225</v>
      </c>
      <c r="C104" s="298" t="s">
        <v>10226</v>
      </c>
      <c r="D104" s="379"/>
      <c r="E104" s="379">
        <v>6087.441600000001</v>
      </c>
    </row>
    <row r="105" spans="1:5" ht="13.8">
      <c r="A105" s="296">
        <v>14816</v>
      </c>
      <c r="B105" s="297" t="s">
        <v>10227</v>
      </c>
      <c r="C105" s="298" t="s">
        <v>10228</v>
      </c>
      <c r="D105" s="379"/>
      <c r="E105" s="379">
        <v>7581.431520000001</v>
      </c>
    </row>
    <row r="106" spans="1:5" ht="13.8">
      <c r="A106" s="296">
        <v>14817</v>
      </c>
      <c r="B106" s="297" t="s">
        <v>10229</v>
      </c>
      <c r="C106" s="298" t="s">
        <v>10230</v>
      </c>
      <c r="D106" s="379"/>
      <c r="E106" s="379">
        <v>1582.3382400000003</v>
      </c>
    </row>
    <row r="107" spans="1:5" ht="13.8">
      <c r="A107" s="296">
        <v>14818</v>
      </c>
      <c r="B107" s="297" t="s">
        <v>10231</v>
      </c>
      <c r="C107" s="298" t="s">
        <v>10230</v>
      </c>
      <c r="D107" s="379"/>
      <c r="E107" s="379">
        <v>1415.7763200000002</v>
      </c>
    </row>
    <row r="108" spans="1:5" ht="13.8">
      <c r="A108" s="296">
        <v>14819</v>
      </c>
      <c r="B108" s="297" t="s">
        <v>10232</v>
      </c>
      <c r="C108" s="298" t="s">
        <v>10230</v>
      </c>
      <c r="D108" s="379"/>
      <c r="E108" s="379">
        <v>1582.3382400000003</v>
      </c>
    </row>
    <row r="109" spans="1:5" ht="13.8">
      <c r="A109" s="296">
        <v>14820</v>
      </c>
      <c r="B109" s="297" t="s">
        <v>10233</v>
      </c>
      <c r="C109" s="298" t="s">
        <v>10230</v>
      </c>
      <c r="D109" s="379"/>
      <c r="E109" s="379">
        <v>1419.0811200000003</v>
      </c>
    </row>
    <row r="110" spans="1:5" ht="13.8">
      <c r="A110" s="296">
        <v>14821</v>
      </c>
      <c r="B110" s="297" t="s">
        <v>10234</v>
      </c>
      <c r="C110" s="298" t="s">
        <v>10230</v>
      </c>
      <c r="D110" s="379"/>
      <c r="E110" s="379">
        <v>1582.3382400000003</v>
      </c>
    </row>
    <row r="111" spans="1:5" ht="13.8">
      <c r="A111" s="296">
        <v>14822</v>
      </c>
      <c r="B111" s="297" t="s">
        <v>10235</v>
      </c>
      <c r="C111" s="298" t="s">
        <v>10236</v>
      </c>
      <c r="D111" s="379"/>
      <c r="E111" s="379">
        <v>6473.882880000001</v>
      </c>
    </row>
    <row r="112" spans="1:5" ht="16.5" customHeight="1">
      <c r="A112" s="296">
        <v>14823</v>
      </c>
      <c r="B112" s="297" t="s">
        <v>10237</v>
      </c>
      <c r="C112" s="298" t="s">
        <v>10238</v>
      </c>
      <c r="D112" s="379"/>
      <c r="E112" s="379">
        <v>2168.4996000000001</v>
      </c>
    </row>
    <row r="113" spans="1:5" ht="13.8">
      <c r="A113" s="296">
        <v>14824</v>
      </c>
      <c r="B113" s="297" t="s">
        <v>10239</v>
      </c>
      <c r="C113" s="298" t="s">
        <v>10240</v>
      </c>
      <c r="D113" s="379"/>
      <c r="E113" s="379">
        <v>2168.4996000000001</v>
      </c>
    </row>
    <row r="114" spans="1:5" ht="16.5" customHeight="1">
      <c r="A114" s="296">
        <v>14825</v>
      </c>
      <c r="B114" s="297" t="s">
        <v>10241</v>
      </c>
      <c r="C114" s="298" t="s">
        <v>10242</v>
      </c>
      <c r="D114" s="379"/>
      <c r="E114" s="379">
        <v>2136.8836800000004</v>
      </c>
    </row>
    <row r="115" spans="1:5" ht="13.8">
      <c r="A115" s="296">
        <v>14826</v>
      </c>
      <c r="B115" s="297" t="s">
        <v>10243</v>
      </c>
      <c r="C115" s="298" t="s">
        <v>14351</v>
      </c>
      <c r="D115" s="379"/>
      <c r="E115" s="379">
        <v>873.45864000000006</v>
      </c>
    </row>
    <row r="116" spans="1:5" ht="13.8">
      <c r="A116" s="296">
        <v>14827</v>
      </c>
      <c r="B116" s="297" t="s">
        <v>10244</v>
      </c>
      <c r="C116" s="298" t="s">
        <v>4310</v>
      </c>
      <c r="D116" s="379"/>
      <c r="E116" s="379">
        <v>0.16524</v>
      </c>
    </row>
    <row r="117" spans="1:5" ht="13.8">
      <c r="A117" s="296">
        <v>14828</v>
      </c>
      <c r="B117" s="297" t="s">
        <v>10245</v>
      </c>
      <c r="C117" s="298" t="s">
        <v>10246</v>
      </c>
      <c r="D117" s="379"/>
      <c r="E117" s="379">
        <v>1.2448079999999999</v>
      </c>
    </row>
    <row r="118" spans="1:5" ht="13.8">
      <c r="A118" s="296">
        <v>14829</v>
      </c>
      <c r="B118" s="297" t="s">
        <v>10247</v>
      </c>
      <c r="C118" s="298" t="s">
        <v>10171</v>
      </c>
      <c r="D118" s="379"/>
      <c r="E118" s="379">
        <v>0.16524</v>
      </c>
    </row>
    <row r="119" spans="1:5" ht="13.8">
      <c r="A119" s="296">
        <v>14830</v>
      </c>
      <c r="B119" s="297" t="s">
        <v>10248</v>
      </c>
      <c r="C119" s="298" t="s">
        <v>28553</v>
      </c>
      <c r="D119" s="379"/>
      <c r="E119" s="379">
        <v>0.33048</v>
      </c>
    </row>
    <row r="120" spans="1:5" ht="13.8">
      <c r="A120" s="296">
        <v>14831</v>
      </c>
      <c r="B120" s="297" t="s">
        <v>10249</v>
      </c>
      <c r="C120" s="298" t="s">
        <v>10250</v>
      </c>
      <c r="D120" s="379"/>
      <c r="E120" s="379">
        <v>0.25336800000000004</v>
      </c>
    </row>
    <row r="121" spans="1:5" ht="13.8">
      <c r="A121" s="296">
        <v>14832</v>
      </c>
      <c r="B121" s="297" t="s">
        <v>10251</v>
      </c>
      <c r="C121" s="298" t="s">
        <v>15210</v>
      </c>
      <c r="D121" s="379"/>
      <c r="E121" s="379">
        <v>0.16524</v>
      </c>
    </row>
    <row r="122" spans="1:5" ht="13.8">
      <c r="A122" s="296">
        <v>14833</v>
      </c>
      <c r="B122" s="297" t="s">
        <v>10252</v>
      </c>
      <c r="C122" s="298" t="s">
        <v>4295</v>
      </c>
      <c r="D122" s="379"/>
      <c r="E122" s="379">
        <v>0.41860800000000004</v>
      </c>
    </row>
    <row r="123" spans="1:5" ht="13.8">
      <c r="A123" s="296">
        <v>14834</v>
      </c>
      <c r="B123" s="297" t="s">
        <v>10253</v>
      </c>
      <c r="C123" s="298" t="s">
        <v>4322</v>
      </c>
      <c r="D123" s="379"/>
      <c r="E123" s="379">
        <v>0.16524</v>
      </c>
    </row>
    <row r="124" spans="1:5" ht="13.8">
      <c r="A124" s="296">
        <v>14835</v>
      </c>
      <c r="B124" s="297" t="s">
        <v>10254</v>
      </c>
      <c r="C124" s="298" t="s">
        <v>15085</v>
      </c>
      <c r="D124" s="379"/>
      <c r="E124" s="379">
        <v>0.51775199999999999</v>
      </c>
    </row>
    <row r="125" spans="1:5" ht="13.8">
      <c r="A125" s="768" t="s">
        <v>10255</v>
      </c>
      <c r="B125" s="768"/>
      <c r="C125" s="768"/>
      <c r="D125" s="397"/>
      <c r="E125" s="379"/>
    </row>
    <row r="126" spans="1:5" ht="13.8">
      <c r="A126" s="296">
        <v>14836</v>
      </c>
      <c r="B126" s="297" t="s">
        <v>10256</v>
      </c>
      <c r="C126" s="298" t="s">
        <v>10257</v>
      </c>
      <c r="D126" s="379"/>
      <c r="E126" s="379">
        <v>429.62400000000002</v>
      </c>
    </row>
    <row r="127" spans="1:5" ht="13.8">
      <c r="A127" s="296">
        <v>14837</v>
      </c>
      <c r="B127" s="297" t="s">
        <v>10258</v>
      </c>
      <c r="C127" s="298" t="s">
        <v>10259</v>
      </c>
      <c r="D127" s="379"/>
      <c r="E127" s="379">
        <v>107.40600000000001</v>
      </c>
    </row>
    <row r="128" spans="1:5" ht="13.8">
      <c r="A128" s="296">
        <v>14838</v>
      </c>
      <c r="B128" s="297" t="s">
        <v>10260</v>
      </c>
      <c r="C128" s="298" t="s">
        <v>10261</v>
      </c>
      <c r="D128" s="379"/>
      <c r="E128" s="379">
        <v>38723.112719999997</v>
      </c>
    </row>
    <row r="129" spans="1:5" ht="13.8">
      <c r="A129" s="296">
        <v>14839</v>
      </c>
      <c r="B129" s="297" t="s">
        <v>10262</v>
      </c>
      <c r="C129" s="298" t="s">
        <v>10263</v>
      </c>
      <c r="D129" s="379"/>
      <c r="E129" s="379">
        <v>10602.679680000001</v>
      </c>
    </row>
    <row r="130" spans="1:5" ht="13.8">
      <c r="A130" s="296">
        <v>14840</v>
      </c>
      <c r="B130" s="297" t="s">
        <v>10264</v>
      </c>
      <c r="C130" s="298" t="s">
        <v>10265</v>
      </c>
      <c r="D130" s="379"/>
      <c r="E130" s="379">
        <v>73.366560000000007</v>
      </c>
    </row>
    <row r="131" spans="1:5" ht="13.8">
      <c r="A131" s="296">
        <v>14841</v>
      </c>
      <c r="B131" s="297" t="s">
        <v>10266</v>
      </c>
      <c r="C131" s="298" t="s">
        <v>11728</v>
      </c>
      <c r="D131" s="379"/>
      <c r="E131" s="379">
        <v>3644.2029600000005</v>
      </c>
    </row>
    <row r="132" spans="1:5" ht="13.8">
      <c r="A132" s="296">
        <v>14842</v>
      </c>
      <c r="B132" s="297" t="s">
        <v>10267</v>
      </c>
      <c r="C132" s="298" t="s">
        <v>10268</v>
      </c>
      <c r="D132" s="379"/>
      <c r="E132" s="379">
        <v>5641.1834399999998</v>
      </c>
    </row>
    <row r="133" spans="1:5" ht="13.8">
      <c r="A133" s="296">
        <v>14843</v>
      </c>
      <c r="B133" s="297" t="s">
        <v>10269</v>
      </c>
      <c r="C133" s="298" t="s">
        <v>10270</v>
      </c>
      <c r="D133" s="379"/>
      <c r="E133" s="379">
        <v>10602.679680000001</v>
      </c>
    </row>
    <row r="134" spans="1:5" ht="13.8">
      <c r="A134" s="296">
        <v>14844</v>
      </c>
      <c r="B134" s="297" t="s">
        <v>10271</v>
      </c>
      <c r="C134" s="298" t="s">
        <v>10272</v>
      </c>
      <c r="D134" s="379"/>
      <c r="E134" s="379">
        <v>5641.1834399999998</v>
      </c>
    </row>
    <row r="135" spans="1:5" ht="13.8">
      <c r="A135" s="296">
        <v>14845</v>
      </c>
      <c r="B135" s="297" t="s">
        <v>10273</v>
      </c>
      <c r="C135" s="298" t="s">
        <v>10274</v>
      </c>
      <c r="D135" s="379"/>
      <c r="E135" s="379">
        <v>5641.1834399999998</v>
      </c>
    </row>
    <row r="136" spans="1:5" ht="13.8">
      <c r="A136" s="296">
        <v>14846</v>
      </c>
      <c r="B136" s="297" t="s">
        <v>10275</v>
      </c>
      <c r="C136" s="298" t="s">
        <v>10276</v>
      </c>
      <c r="D136" s="379"/>
      <c r="E136" s="379">
        <v>12491.372880000001</v>
      </c>
    </row>
    <row r="137" spans="1:5" ht="13.8">
      <c r="A137" s="296">
        <v>14847</v>
      </c>
      <c r="B137" s="297" t="s">
        <v>10277</v>
      </c>
      <c r="C137" s="298" t="s">
        <v>4322</v>
      </c>
      <c r="D137" s="379"/>
      <c r="E137" s="379">
        <v>0.16524</v>
      </c>
    </row>
    <row r="138" spans="1:5" ht="13.8">
      <c r="A138" s="296">
        <v>14848</v>
      </c>
      <c r="B138" s="297" t="s">
        <v>10278</v>
      </c>
      <c r="C138" s="298" t="s">
        <v>4309</v>
      </c>
      <c r="D138" s="379"/>
      <c r="E138" s="379">
        <v>0.16524</v>
      </c>
    </row>
    <row r="139" spans="1:5" ht="13.8">
      <c r="A139" s="296">
        <v>14849</v>
      </c>
      <c r="B139" s="297" t="s">
        <v>10279</v>
      </c>
      <c r="C139" s="298" t="s">
        <v>19453</v>
      </c>
      <c r="D139" s="379"/>
      <c r="E139" s="379">
        <v>0.61689600000000011</v>
      </c>
    </row>
    <row r="140" spans="1:5" ht="13.8">
      <c r="A140" s="296">
        <v>14850</v>
      </c>
      <c r="B140" s="297" t="s">
        <v>10280</v>
      </c>
      <c r="C140" s="298" t="s">
        <v>21330</v>
      </c>
      <c r="D140" s="379"/>
      <c r="E140" s="379">
        <v>0.33048</v>
      </c>
    </row>
    <row r="141" spans="1:5" ht="13.8">
      <c r="A141" s="296">
        <v>14851</v>
      </c>
      <c r="B141" s="297" t="s">
        <v>10281</v>
      </c>
      <c r="C141" s="298" t="s">
        <v>15085</v>
      </c>
      <c r="D141" s="379"/>
      <c r="E141" s="379">
        <v>0.51775199999999999</v>
      </c>
    </row>
    <row r="142" spans="1:5" ht="13.8">
      <c r="A142" s="296">
        <v>14852</v>
      </c>
      <c r="B142" s="297" t="s">
        <v>10282</v>
      </c>
      <c r="C142" s="298" t="s">
        <v>4296</v>
      </c>
      <c r="D142" s="379"/>
      <c r="E142" s="379">
        <v>0.16524</v>
      </c>
    </row>
    <row r="143" spans="1:5" ht="13.8">
      <c r="A143" s="296">
        <v>14853</v>
      </c>
      <c r="B143" s="297" t="s">
        <v>10283</v>
      </c>
      <c r="C143" s="298" t="s">
        <v>1971</v>
      </c>
      <c r="D143" s="379"/>
      <c r="E143" s="379">
        <v>0.286416</v>
      </c>
    </row>
    <row r="144" spans="1:5" ht="13.8">
      <c r="A144" s="768" t="s">
        <v>10284</v>
      </c>
      <c r="B144" s="768"/>
      <c r="C144" s="768"/>
      <c r="D144" s="397"/>
      <c r="E144" s="379"/>
    </row>
    <row r="145" spans="1:5" ht="13.8">
      <c r="A145" s="296">
        <v>14854</v>
      </c>
      <c r="B145" s="297" t="s">
        <v>10285</v>
      </c>
      <c r="C145" s="298" t="s">
        <v>10286</v>
      </c>
      <c r="D145" s="379"/>
      <c r="E145" s="379">
        <v>24149.936160000001</v>
      </c>
    </row>
    <row r="146" spans="1:5" ht="13.8">
      <c r="A146" s="296">
        <v>14855</v>
      </c>
      <c r="B146" s="297" t="s">
        <v>10287</v>
      </c>
      <c r="C146" s="298" t="s">
        <v>10288</v>
      </c>
      <c r="D146" s="379"/>
      <c r="E146" s="379">
        <v>1981.99872</v>
      </c>
    </row>
    <row r="147" spans="1:5" ht="13.8">
      <c r="A147" s="296">
        <v>14856</v>
      </c>
      <c r="B147" s="297" t="s">
        <v>10289</v>
      </c>
      <c r="C147" s="298" t="s">
        <v>10290</v>
      </c>
      <c r="D147" s="379"/>
      <c r="E147" s="379">
        <v>1107.6587999999999</v>
      </c>
    </row>
    <row r="148" spans="1:5" ht="13.8">
      <c r="A148" s="296">
        <v>14857</v>
      </c>
      <c r="B148" s="297" t="s">
        <v>10291</v>
      </c>
      <c r="C148" s="298" t="s">
        <v>10292</v>
      </c>
      <c r="D148" s="379"/>
      <c r="E148" s="379">
        <v>1620.56376</v>
      </c>
    </row>
    <row r="149" spans="1:5" ht="13.8">
      <c r="A149" s="296">
        <v>14858</v>
      </c>
      <c r="B149" s="297" t="s">
        <v>10293</v>
      </c>
      <c r="C149" s="298" t="s">
        <v>10294</v>
      </c>
      <c r="D149" s="379"/>
      <c r="E149" s="379">
        <v>94.517280000000014</v>
      </c>
    </row>
    <row r="150" spans="1:5" ht="13.8">
      <c r="A150" s="296">
        <v>14859</v>
      </c>
      <c r="B150" s="297" t="s">
        <v>10295</v>
      </c>
      <c r="C150" s="298" t="s">
        <v>10296</v>
      </c>
      <c r="D150" s="379"/>
      <c r="E150" s="379">
        <v>3272.3027999999999</v>
      </c>
    </row>
    <row r="151" spans="1:5" ht="13.8">
      <c r="A151" s="296">
        <v>14860</v>
      </c>
      <c r="B151" s="297" t="s">
        <v>7437</v>
      </c>
      <c r="C151" s="298" t="s">
        <v>7438</v>
      </c>
      <c r="D151" s="379"/>
      <c r="E151" s="379">
        <v>2656.5083999999997</v>
      </c>
    </row>
    <row r="152" spans="1:5" ht="13.8">
      <c r="A152" s="296">
        <v>14861</v>
      </c>
      <c r="B152" s="297" t="s">
        <v>7439</v>
      </c>
      <c r="C152" s="298" t="s">
        <v>7440</v>
      </c>
      <c r="D152" s="379"/>
      <c r="E152" s="379">
        <v>109.93968</v>
      </c>
    </row>
    <row r="153" spans="1:5" ht="13.8">
      <c r="A153" s="296">
        <v>14862</v>
      </c>
      <c r="B153" s="297" t="s">
        <v>7441</v>
      </c>
      <c r="C153" s="298" t="s">
        <v>4398</v>
      </c>
      <c r="D153" s="379"/>
      <c r="E153" s="379">
        <v>98.703360000000004</v>
      </c>
    </row>
    <row r="154" spans="1:5" ht="13.8">
      <c r="A154" s="296">
        <v>14863</v>
      </c>
      <c r="B154" s="297" t="s">
        <v>4399</v>
      </c>
      <c r="C154" s="298" t="s">
        <v>1888</v>
      </c>
      <c r="D154" s="379"/>
      <c r="E154" s="379">
        <v>103.10975999999999</v>
      </c>
    </row>
    <row r="155" spans="1:5" ht="13.8">
      <c r="A155" s="296">
        <v>14864</v>
      </c>
      <c r="B155" s="297" t="s">
        <v>1889</v>
      </c>
      <c r="C155" s="298" t="s">
        <v>1890</v>
      </c>
      <c r="D155" s="379"/>
      <c r="E155" s="379">
        <v>81.959040000000016</v>
      </c>
    </row>
    <row r="156" spans="1:5" ht="13.8">
      <c r="A156" s="296">
        <v>14865</v>
      </c>
      <c r="B156" s="297" t="s">
        <v>1891</v>
      </c>
      <c r="C156" s="298" t="s">
        <v>1892</v>
      </c>
      <c r="D156" s="379"/>
      <c r="E156" s="379">
        <v>2533.3495200000002</v>
      </c>
    </row>
    <row r="157" spans="1:5" ht="13.8">
      <c r="A157" s="296">
        <v>14866</v>
      </c>
      <c r="B157" s="297" t="s">
        <v>1893</v>
      </c>
      <c r="C157" s="298" t="s">
        <v>1894</v>
      </c>
      <c r="D157" s="379"/>
      <c r="E157" s="379">
        <v>747.76607999999999</v>
      </c>
    </row>
    <row r="158" spans="1:5" ht="13.8">
      <c r="A158" s="296">
        <v>14867</v>
      </c>
      <c r="B158" s="297" t="s">
        <v>1895</v>
      </c>
      <c r="C158" s="298" t="s">
        <v>1896</v>
      </c>
      <c r="D158" s="379"/>
      <c r="E158" s="379">
        <v>757.9008</v>
      </c>
    </row>
    <row r="159" spans="1:5" ht="13.8">
      <c r="A159" s="296">
        <v>14868</v>
      </c>
      <c r="B159" s="297" t="s">
        <v>1897</v>
      </c>
      <c r="C159" s="298" t="s">
        <v>1898</v>
      </c>
      <c r="D159" s="379"/>
      <c r="E159" s="379">
        <v>44.394479999999994</v>
      </c>
    </row>
    <row r="160" spans="1:5" ht="27" customHeight="1">
      <c r="A160" s="296">
        <v>14869</v>
      </c>
      <c r="B160" s="297" t="s">
        <v>1899</v>
      </c>
      <c r="C160" s="298" t="s">
        <v>1900</v>
      </c>
      <c r="D160" s="379"/>
      <c r="E160" s="379">
        <v>1932.0962400000003</v>
      </c>
    </row>
    <row r="161" spans="1:5" ht="27.6">
      <c r="A161" s="296">
        <v>14870</v>
      </c>
      <c r="B161" s="297" t="s">
        <v>1901</v>
      </c>
      <c r="C161" s="298" t="s">
        <v>1902</v>
      </c>
      <c r="D161" s="379"/>
      <c r="E161" s="379">
        <v>1598.9724000000001</v>
      </c>
    </row>
    <row r="162" spans="1:5" ht="13.8">
      <c r="A162" s="296">
        <v>14871</v>
      </c>
      <c r="B162" s="297" t="s">
        <v>1903</v>
      </c>
      <c r="C162" s="298" t="s">
        <v>1904</v>
      </c>
      <c r="D162" s="379"/>
      <c r="E162" s="379">
        <v>141.66576000000001</v>
      </c>
    </row>
    <row r="163" spans="1:5" ht="15" customHeight="1">
      <c r="A163" s="296">
        <v>14872</v>
      </c>
      <c r="B163" s="297" t="s">
        <v>1905</v>
      </c>
      <c r="C163" s="298" t="s">
        <v>1906</v>
      </c>
      <c r="D163" s="379"/>
      <c r="E163" s="379">
        <v>13.549680000000002</v>
      </c>
    </row>
    <row r="164" spans="1:5" ht="13.8">
      <c r="A164" s="296">
        <v>14873</v>
      </c>
      <c r="B164" s="297" t="s">
        <v>1907</v>
      </c>
      <c r="C164" s="298" t="s">
        <v>10156</v>
      </c>
      <c r="D164" s="379"/>
      <c r="E164" s="379">
        <v>3.4590240000000008</v>
      </c>
    </row>
    <row r="165" spans="1:5" ht="13.8">
      <c r="A165" s="296">
        <v>14874</v>
      </c>
      <c r="B165" s="297" t="s">
        <v>1908</v>
      </c>
      <c r="C165" s="298" t="s">
        <v>4322</v>
      </c>
      <c r="D165" s="379"/>
      <c r="E165" s="379">
        <v>0.16524</v>
      </c>
    </row>
    <row r="166" spans="1:5" ht="13.8">
      <c r="A166" s="296">
        <v>14875</v>
      </c>
      <c r="B166" s="297" t="s">
        <v>1909</v>
      </c>
      <c r="C166" s="298" t="s">
        <v>1910</v>
      </c>
      <c r="D166" s="379"/>
      <c r="E166" s="379">
        <v>0.73807200000000006</v>
      </c>
    </row>
    <row r="167" spans="1:5" ht="13.8">
      <c r="A167" s="296">
        <v>14876</v>
      </c>
      <c r="B167" s="297" t="s">
        <v>1911</v>
      </c>
      <c r="C167" s="298" t="s">
        <v>1912</v>
      </c>
      <c r="D167" s="379"/>
      <c r="E167" s="379">
        <v>0.451656</v>
      </c>
    </row>
    <row r="168" spans="1:5" ht="13.8">
      <c r="A168" s="296">
        <v>14877</v>
      </c>
      <c r="B168" s="297" t="s">
        <v>1913</v>
      </c>
      <c r="C168" s="298" t="s">
        <v>15210</v>
      </c>
      <c r="D168" s="379"/>
      <c r="E168" s="379">
        <v>0.16524</v>
      </c>
    </row>
    <row r="169" spans="1:5" ht="13.8">
      <c r="A169" s="296">
        <v>14878</v>
      </c>
      <c r="B169" s="297" t="s">
        <v>1914</v>
      </c>
      <c r="C169" s="298" t="s">
        <v>10171</v>
      </c>
      <c r="D169" s="379"/>
      <c r="E169" s="379">
        <v>0.16524</v>
      </c>
    </row>
    <row r="170" spans="1:5" ht="13.8">
      <c r="A170" s="296">
        <v>14879</v>
      </c>
      <c r="B170" s="297" t="s">
        <v>1915</v>
      </c>
      <c r="C170" s="298" t="s">
        <v>28553</v>
      </c>
      <c r="D170" s="379"/>
      <c r="E170" s="379">
        <v>0.33048</v>
      </c>
    </row>
    <row r="171" spans="1:5" ht="13.8">
      <c r="A171" s="296">
        <v>14880</v>
      </c>
      <c r="B171" s="297" t="s">
        <v>1916</v>
      </c>
      <c r="C171" s="298" t="s">
        <v>1917</v>
      </c>
      <c r="D171" s="379"/>
      <c r="E171" s="379">
        <v>0.22032000000000004</v>
      </c>
    </row>
    <row r="172" spans="1:5" ht="13.8">
      <c r="A172" s="296">
        <v>14881</v>
      </c>
      <c r="B172" s="297" t="s">
        <v>1918</v>
      </c>
      <c r="C172" s="298" t="s">
        <v>1919</v>
      </c>
      <c r="D172" s="379"/>
      <c r="E172" s="379">
        <v>3.4590240000000008</v>
      </c>
    </row>
    <row r="173" spans="1:5" ht="13.8">
      <c r="A173" s="296">
        <v>14882</v>
      </c>
      <c r="B173" s="297" t="s">
        <v>1920</v>
      </c>
      <c r="C173" s="298" t="s">
        <v>19453</v>
      </c>
      <c r="D173" s="379"/>
      <c r="E173" s="379">
        <v>0.61689600000000011</v>
      </c>
    </row>
    <row r="174" spans="1:5" ht="13.8">
      <c r="A174" s="296">
        <v>14883</v>
      </c>
      <c r="B174" s="297" t="s">
        <v>1921</v>
      </c>
      <c r="C174" s="298" t="s">
        <v>1922</v>
      </c>
      <c r="D174" s="379"/>
      <c r="E174" s="379">
        <v>1232.58024</v>
      </c>
    </row>
    <row r="175" spans="1:5" ht="13.8">
      <c r="A175" s="768" t="s">
        <v>1923</v>
      </c>
      <c r="B175" s="768"/>
      <c r="C175" s="768"/>
      <c r="D175" s="397"/>
      <c r="E175" s="380"/>
    </row>
    <row r="176" spans="1:5" ht="13.8">
      <c r="A176" s="296">
        <v>14884</v>
      </c>
      <c r="B176" s="297" t="s">
        <v>1924</v>
      </c>
      <c r="C176" s="298" t="s">
        <v>12969</v>
      </c>
      <c r="D176" s="380"/>
      <c r="E176" s="380">
        <v>15156.143280000002</v>
      </c>
    </row>
    <row r="177" spans="1:5" ht="13.8">
      <c r="A177" s="296">
        <v>14885</v>
      </c>
      <c r="B177" s="297" t="s">
        <v>1925</v>
      </c>
      <c r="C177" s="298" t="s">
        <v>1926</v>
      </c>
      <c r="D177" s="380"/>
      <c r="E177" s="380">
        <v>1632.2407200000002</v>
      </c>
    </row>
    <row r="178" spans="1:5" ht="13.8">
      <c r="A178" s="296">
        <v>14886</v>
      </c>
      <c r="B178" s="297" t="s">
        <v>1927</v>
      </c>
      <c r="C178" s="298" t="s">
        <v>1928</v>
      </c>
      <c r="D178" s="380"/>
      <c r="E178" s="380">
        <v>1107.6587999999999</v>
      </c>
    </row>
    <row r="179" spans="1:5" ht="13.8">
      <c r="A179" s="296">
        <v>14887</v>
      </c>
      <c r="B179" s="297" t="s">
        <v>1929</v>
      </c>
      <c r="C179" s="298" t="s">
        <v>1930</v>
      </c>
      <c r="D179" s="380"/>
      <c r="E179" s="380">
        <v>83.060640000000006</v>
      </c>
    </row>
    <row r="180" spans="1:5" ht="13.8">
      <c r="A180" s="296">
        <v>14888</v>
      </c>
      <c r="B180" s="297" t="s">
        <v>1931</v>
      </c>
      <c r="C180" s="298" t="s">
        <v>1932</v>
      </c>
      <c r="D180" s="380"/>
      <c r="E180" s="380">
        <v>4446.9388800000006</v>
      </c>
    </row>
    <row r="181" spans="1:5" ht="13.8">
      <c r="A181" s="296">
        <v>14889</v>
      </c>
      <c r="B181" s="297" t="s">
        <v>1933</v>
      </c>
      <c r="C181" s="298" t="s">
        <v>3369</v>
      </c>
      <c r="D181" s="380"/>
      <c r="E181" s="380">
        <v>3714.1545600000004</v>
      </c>
    </row>
    <row r="182" spans="1:5" ht="13.8">
      <c r="A182" s="296">
        <v>14890</v>
      </c>
      <c r="B182" s="297" t="s">
        <v>1934</v>
      </c>
      <c r="C182" s="298" t="s">
        <v>1935</v>
      </c>
      <c r="D182" s="380"/>
      <c r="E182" s="380">
        <v>118.86264000000001</v>
      </c>
    </row>
    <row r="183" spans="1:5" ht="13.8">
      <c r="A183" s="296">
        <v>14891</v>
      </c>
      <c r="B183" s="297" t="s">
        <v>1936</v>
      </c>
      <c r="C183" s="298" t="s">
        <v>16414</v>
      </c>
      <c r="D183" s="380"/>
      <c r="E183" s="380">
        <v>5654.5128000000004</v>
      </c>
    </row>
    <row r="184" spans="1:5" ht="13.8">
      <c r="A184" s="296">
        <v>14892</v>
      </c>
      <c r="B184" s="297" t="s">
        <v>1937</v>
      </c>
      <c r="C184" s="298" t="s">
        <v>1938</v>
      </c>
      <c r="D184" s="380"/>
      <c r="E184" s="380">
        <v>5077.71504</v>
      </c>
    </row>
    <row r="185" spans="1:5" ht="13.8">
      <c r="A185" s="296">
        <v>14893</v>
      </c>
      <c r="B185" s="297" t="s">
        <v>1939</v>
      </c>
      <c r="C185" s="298" t="s">
        <v>1940</v>
      </c>
      <c r="D185" s="380"/>
      <c r="E185" s="380">
        <v>5077.71504</v>
      </c>
    </row>
    <row r="186" spans="1:5" ht="13.8">
      <c r="A186" s="296">
        <v>14894</v>
      </c>
      <c r="B186" s="297" t="s">
        <v>1941</v>
      </c>
      <c r="C186" s="298" t="s">
        <v>1942</v>
      </c>
      <c r="D186" s="380"/>
      <c r="E186" s="380">
        <v>9410.1976799999993</v>
      </c>
    </row>
    <row r="187" spans="1:5" ht="13.8">
      <c r="A187" s="296">
        <v>14895</v>
      </c>
      <c r="B187" s="297" t="s">
        <v>1943</v>
      </c>
      <c r="C187" s="298" t="s">
        <v>1944</v>
      </c>
      <c r="D187" s="380"/>
      <c r="E187" s="380">
        <v>1798.8026400000003</v>
      </c>
    </row>
    <row r="188" spans="1:5" ht="13.8">
      <c r="A188" s="296">
        <v>14896</v>
      </c>
      <c r="B188" s="297" t="s">
        <v>5451</v>
      </c>
      <c r="C188" s="298" t="s">
        <v>5452</v>
      </c>
      <c r="D188" s="380"/>
      <c r="E188" s="380">
        <v>104.54184000000001</v>
      </c>
    </row>
    <row r="189" spans="1:5" ht="13.8">
      <c r="A189" s="296">
        <v>14897</v>
      </c>
      <c r="B189" s="297" t="s">
        <v>5453</v>
      </c>
      <c r="C189" s="298" t="s">
        <v>5454</v>
      </c>
      <c r="D189" s="380"/>
      <c r="E189" s="380">
        <v>6662.0361600000015</v>
      </c>
    </row>
    <row r="190" spans="1:5" ht="13.8">
      <c r="A190" s="296">
        <v>14898</v>
      </c>
      <c r="B190" s="297" t="s">
        <v>5455</v>
      </c>
      <c r="C190" s="298" t="s">
        <v>5456</v>
      </c>
      <c r="D190" s="380"/>
      <c r="E190" s="380">
        <v>38.666160000000005</v>
      </c>
    </row>
    <row r="191" spans="1:5" ht="13.8">
      <c r="A191" s="296">
        <v>14899</v>
      </c>
      <c r="B191" s="297" t="s">
        <v>5457</v>
      </c>
      <c r="C191" s="298" t="s">
        <v>5458</v>
      </c>
      <c r="D191" s="380"/>
      <c r="E191" s="380">
        <v>4.8139919999999998</v>
      </c>
    </row>
    <row r="192" spans="1:5" ht="13.8">
      <c r="A192" s="296">
        <v>14900</v>
      </c>
      <c r="B192" s="297" t="s">
        <v>5459</v>
      </c>
      <c r="C192" s="298" t="s">
        <v>10171</v>
      </c>
      <c r="D192" s="380"/>
      <c r="E192" s="380">
        <v>0.16524</v>
      </c>
    </row>
    <row r="193" spans="1:5" ht="13.8">
      <c r="A193" s="296">
        <v>14901</v>
      </c>
      <c r="B193" s="297" t="s">
        <v>5460</v>
      </c>
      <c r="C193" s="298" t="s">
        <v>1917</v>
      </c>
      <c r="D193" s="380"/>
      <c r="E193" s="380">
        <v>0.22032000000000004</v>
      </c>
    </row>
    <row r="194" spans="1:5" ht="13.8">
      <c r="A194" s="296">
        <v>14902</v>
      </c>
      <c r="B194" s="297" t="s">
        <v>5461</v>
      </c>
      <c r="C194" s="298" t="s">
        <v>4329</v>
      </c>
      <c r="D194" s="380"/>
      <c r="E194" s="380">
        <v>0.16524</v>
      </c>
    </row>
    <row r="195" spans="1:5" ht="13.8">
      <c r="A195" s="296">
        <v>14903</v>
      </c>
      <c r="B195" s="297" t="s">
        <v>5462</v>
      </c>
      <c r="C195" s="298" t="s">
        <v>4328</v>
      </c>
      <c r="D195" s="380"/>
      <c r="E195" s="380">
        <v>0.98042400000000007</v>
      </c>
    </row>
    <row r="196" spans="1:5" ht="13.8">
      <c r="A196" s="296">
        <v>14904</v>
      </c>
      <c r="B196" s="297" t="s">
        <v>5463</v>
      </c>
      <c r="C196" s="298" t="s">
        <v>15188</v>
      </c>
      <c r="D196" s="380"/>
      <c r="E196" s="380">
        <v>0.16524</v>
      </c>
    </row>
    <row r="197" spans="1:5" ht="13.8">
      <c r="A197" s="296">
        <v>14905</v>
      </c>
      <c r="B197" s="297" t="s">
        <v>5464</v>
      </c>
      <c r="C197" s="298" t="s">
        <v>29264</v>
      </c>
      <c r="D197" s="380"/>
      <c r="E197" s="380">
        <v>0.41860800000000004</v>
      </c>
    </row>
    <row r="198" spans="1:5" ht="13.8">
      <c r="A198" s="296">
        <v>14906</v>
      </c>
      <c r="B198" s="297" t="s">
        <v>5465</v>
      </c>
      <c r="C198" s="298" t="s">
        <v>15943</v>
      </c>
      <c r="D198" s="380"/>
      <c r="E198" s="380">
        <v>1.035504</v>
      </c>
    </row>
    <row r="199" spans="1:5" ht="13.8">
      <c r="A199" s="296">
        <v>14907</v>
      </c>
      <c r="B199" s="297" t="s">
        <v>5466</v>
      </c>
      <c r="C199" s="298" t="s">
        <v>4322</v>
      </c>
      <c r="D199" s="380"/>
      <c r="E199" s="380">
        <v>0.16524</v>
      </c>
    </row>
    <row r="200" spans="1:5" ht="13.8">
      <c r="A200" s="296">
        <v>14908</v>
      </c>
      <c r="B200" s="297" t="s">
        <v>5467</v>
      </c>
      <c r="C200" s="298" t="s">
        <v>21330</v>
      </c>
      <c r="D200" s="380"/>
      <c r="E200" s="380">
        <v>0.33048</v>
      </c>
    </row>
    <row r="201" spans="1:5" ht="13.8">
      <c r="A201" s="296">
        <v>14909</v>
      </c>
      <c r="B201" s="297" t="s">
        <v>5468</v>
      </c>
      <c r="C201" s="298" t="s">
        <v>4309</v>
      </c>
      <c r="D201" s="380"/>
      <c r="E201" s="380">
        <v>0.16524</v>
      </c>
    </row>
    <row r="202" spans="1:5" ht="13.8">
      <c r="A202" s="296">
        <v>14910</v>
      </c>
      <c r="B202" s="297" t="s">
        <v>5469</v>
      </c>
      <c r="C202" s="298" t="s">
        <v>1910</v>
      </c>
      <c r="D202" s="380"/>
      <c r="E202" s="380">
        <v>0.73807200000000006</v>
      </c>
    </row>
    <row r="203" spans="1:5" ht="13.8">
      <c r="A203" s="296">
        <v>14911</v>
      </c>
      <c r="B203" s="297" t="s">
        <v>5470</v>
      </c>
      <c r="C203" s="298" t="s">
        <v>15085</v>
      </c>
      <c r="D203" s="380"/>
      <c r="E203" s="380">
        <v>0.51775199999999999</v>
      </c>
    </row>
    <row r="204" spans="1:5" ht="13.8">
      <c r="A204" s="296">
        <v>14912</v>
      </c>
      <c r="B204" s="297" t="s">
        <v>5471</v>
      </c>
      <c r="C204" s="298" t="s">
        <v>10156</v>
      </c>
      <c r="D204" s="380"/>
      <c r="E204" s="380">
        <v>4.6597680000000006</v>
      </c>
    </row>
    <row r="205" spans="1:5" ht="13.8">
      <c r="A205" s="296">
        <v>14913</v>
      </c>
      <c r="B205" s="297" t="s">
        <v>5472</v>
      </c>
      <c r="C205" s="298" t="s">
        <v>19453</v>
      </c>
      <c r="D205" s="380"/>
      <c r="E205" s="380">
        <v>3.4590240000000008</v>
      </c>
    </row>
    <row r="206" spans="1:5" ht="13.8">
      <c r="A206" s="768" t="s">
        <v>5473</v>
      </c>
      <c r="B206" s="768"/>
      <c r="C206" s="768"/>
      <c r="D206" s="397"/>
      <c r="E206" s="380"/>
    </row>
    <row r="207" spans="1:5" ht="13.8">
      <c r="A207" s="296">
        <v>14914</v>
      </c>
      <c r="B207" s="297" t="s">
        <v>5474</v>
      </c>
      <c r="C207" s="298" t="s">
        <v>5475</v>
      </c>
      <c r="D207" s="379"/>
      <c r="E207" s="379">
        <v>1240.18128</v>
      </c>
    </row>
    <row r="208" spans="1:5" ht="13.8">
      <c r="A208" s="296">
        <v>14915</v>
      </c>
      <c r="B208" s="297" t="s">
        <v>5476</v>
      </c>
      <c r="C208" s="298" t="s">
        <v>5477</v>
      </c>
      <c r="D208" s="379"/>
      <c r="E208" s="379">
        <v>20.930399999999999</v>
      </c>
    </row>
    <row r="209" spans="1:5" ht="13.8">
      <c r="A209" s="296">
        <v>14916</v>
      </c>
      <c r="B209" s="297" t="s">
        <v>5478</v>
      </c>
      <c r="C209" s="298" t="s">
        <v>4292</v>
      </c>
      <c r="D209" s="379"/>
      <c r="E209" s="379">
        <v>263.50272000000001</v>
      </c>
    </row>
    <row r="210" spans="1:5" ht="15.75" customHeight="1">
      <c r="A210" s="296">
        <v>14917</v>
      </c>
      <c r="B210" s="297" t="s">
        <v>5479</v>
      </c>
      <c r="C210" s="298" t="s">
        <v>5480</v>
      </c>
      <c r="D210" s="379"/>
      <c r="E210" s="379">
        <v>933.71616000000006</v>
      </c>
    </row>
    <row r="211" spans="1:5" ht="13.8">
      <c r="A211" s="296">
        <v>14918</v>
      </c>
      <c r="B211" s="297" t="s">
        <v>5481</v>
      </c>
      <c r="C211" s="298" t="s">
        <v>5482</v>
      </c>
      <c r="D211" s="379"/>
      <c r="E211" s="379">
        <v>873.45864000000006</v>
      </c>
    </row>
    <row r="212" spans="1:5" ht="13.8">
      <c r="A212" s="296">
        <v>14919</v>
      </c>
      <c r="B212" s="297" t="s">
        <v>5483</v>
      </c>
      <c r="C212" s="298" t="s">
        <v>32954</v>
      </c>
      <c r="D212" s="379"/>
      <c r="E212" s="379">
        <v>1766.4156</v>
      </c>
    </row>
    <row r="213" spans="1:5" ht="13.8">
      <c r="A213" s="296">
        <v>14920</v>
      </c>
      <c r="B213" s="297" t="s">
        <v>5484</v>
      </c>
      <c r="C213" s="298" t="s">
        <v>5485</v>
      </c>
      <c r="D213" s="379"/>
      <c r="E213" s="379">
        <v>10.255896</v>
      </c>
    </row>
    <row r="214" spans="1:5" ht="13.8">
      <c r="A214" s="296">
        <v>14921</v>
      </c>
      <c r="B214" s="297" t="s">
        <v>5486</v>
      </c>
      <c r="C214" s="298" t="s">
        <v>4322</v>
      </c>
      <c r="D214" s="379"/>
      <c r="E214" s="379">
        <v>0.16524</v>
      </c>
    </row>
    <row r="215" spans="1:5" ht="13.8">
      <c r="A215" s="296">
        <v>14922</v>
      </c>
      <c r="B215" s="297" t="s">
        <v>5487</v>
      </c>
      <c r="C215" s="298" t="s">
        <v>15085</v>
      </c>
      <c r="D215" s="379"/>
      <c r="E215" s="379">
        <v>0.51775199999999999</v>
      </c>
    </row>
    <row r="216" spans="1:5" ht="13.8">
      <c r="A216" s="296">
        <v>14923</v>
      </c>
      <c r="B216" s="297" t="s">
        <v>5488</v>
      </c>
      <c r="C216" s="298" t="s">
        <v>4296</v>
      </c>
      <c r="D216" s="379"/>
      <c r="E216" s="379">
        <v>0.16524</v>
      </c>
    </row>
    <row r="217" spans="1:5" ht="13.8">
      <c r="A217" s="296">
        <v>14924</v>
      </c>
      <c r="B217" s="297" t="s">
        <v>5489</v>
      </c>
      <c r="C217" s="298" t="s">
        <v>1971</v>
      </c>
      <c r="D217" s="379"/>
      <c r="E217" s="379">
        <v>0.36352800000000002</v>
      </c>
    </row>
    <row r="218" spans="1:5" ht="13.8">
      <c r="A218" s="296">
        <v>14925</v>
      </c>
      <c r="B218" s="297" t="s">
        <v>5490</v>
      </c>
      <c r="C218" s="298" t="s">
        <v>10161</v>
      </c>
      <c r="D218" s="379"/>
      <c r="E218" s="379">
        <v>1.002456</v>
      </c>
    </row>
    <row r="219" spans="1:5" ht="13.8">
      <c r="A219" s="296">
        <v>14926</v>
      </c>
      <c r="B219" s="297" t="s">
        <v>5491</v>
      </c>
      <c r="C219" s="298" t="s">
        <v>5492</v>
      </c>
      <c r="D219" s="379"/>
      <c r="E219" s="379">
        <v>124.92144000000002</v>
      </c>
    </row>
    <row r="220" spans="1:5" ht="13.8">
      <c r="A220" s="296">
        <v>14927</v>
      </c>
      <c r="B220" s="297" t="s">
        <v>5493</v>
      </c>
      <c r="C220" s="298" t="s">
        <v>5494</v>
      </c>
      <c r="D220" s="379"/>
      <c r="E220" s="379">
        <v>14.3208</v>
      </c>
    </row>
    <row r="221" spans="1:5" ht="13.8">
      <c r="A221" s="768" t="s">
        <v>5495</v>
      </c>
      <c r="B221" s="768"/>
      <c r="C221" s="768"/>
      <c r="D221" s="397"/>
      <c r="E221" s="380"/>
    </row>
    <row r="222" spans="1:5" ht="13.8">
      <c r="A222" s="296">
        <v>14928</v>
      </c>
      <c r="B222" s="297" t="s">
        <v>5496</v>
      </c>
      <c r="C222" s="298" t="s">
        <v>899</v>
      </c>
      <c r="D222" s="380"/>
      <c r="E222" s="380">
        <v>11871.28224</v>
      </c>
    </row>
    <row r="223" spans="1:5" ht="13.8">
      <c r="A223" s="296">
        <v>14929</v>
      </c>
      <c r="B223" s="297" t="s">
        <v>5497</v>
      </c>
      <c r="C223" s="298" t="s">
        <v>5498</v>
      </c>
      <c r="D223" s="380"/>
      <c r="E223" s="380">
        <v>83.060640000000006</v>
      </c>
    </row>
    <row r="224" spans="1:5" ht="13.8">
      <c r="A224" s="296">
        <v>14930</v>
      </c>
      <c r="B224" s="297" t="s">
        <v>5499</v>
      </c>
      <c r="C224" s="298" t="s">
        <v>5500</v>
      </c>
      <c r="D224" s="380"/>
      <c r="E224" s="380">
        <v>313.18488000000002</v>
      </c>
    </row>
    <row r="225" spans="1:5" ht="13.8">
      <c r="A225" s="296">
        <v>14931</v>
      </c>
      <c r="B225" s="297" t="s">
        <v>5501</v>
      </c>
      <c r="C225" s="298" t="s">
        <v>5502</v>
      </c>
      <c r="D225" s="380"/>
      <c r="E225" s="380">
        <v>43.403040000000004</v>
      </c>
    </row>
    <row r="226" spans="1:5" ht="13.8">
      <c r="A226" s="296">
        <v>14932</v>
      </c>
      <c r="B226" s="297" t="s">
        <v>5503</v>
      </c>
      <c r="C226" s="298" t="s">
        <v>5504</v>
      </c>
      <c r="D226" s="380"/>
      <c r="E226" s="380">
        <v>43.403040000000004</v>
      </c>
    </row>
    <row r="227" spans="1:5" ht="13.8">
      <c r="A227" s="296">
        <v>14933</v>
      </c>
      <c r="B227" s="297" t="s">
        <v>5505</v>
      </c>
      <c r="C227" s="298" t="s">
        <v>5506</v>
      </c>
      <c r="D227" s="380"/>
      <c r="E227" s="380">
        <v>43.403040000000004</v>
      </c>
    </row>
    <row r="228" spans="1:5" ht="13.8">
      <c r="A228" s="296">
        <v>14934</v>
      </c>
      <c r="B228" s="297" t="s">
        <v>5507</v>
      </c>
      <c r="C228" s="298" t="s">
        <v>5508</v>
      </c>
      <c r="D228" s="380"/>
      <c r="E228" s="380">
        <v>48.470400000000005</v>
      </c>
    </row>
    <row r="229" spans="1:5" ht="13.8">
      <c r="A229" s="296">
        <v>14935</v>
      </c>
      <c r="B229" s="297" t="s">
        <v>5509</v>
      </c>
      <c r="C229" s="298" t="s">
        <v>5510</v>
      </c>
      <c r="D229" s="380"/>
      <c r="E229" s="380">
        <v>43.403040000000004</v>
      </c>
    </row>
    <row r="230" spans="1:5" ht="13.8">
      <c r="A230" s="296">
        <v>14936</v>
      </c>
      <c r="B230" s="297" t="s">
        <v>5511</v>
      </c>
      <c r="C230" s="298" t="s">
        <v>5512</v>
      </c>
      <c r="D230" s="380"/>
      <c r="E230" s="380">
        <v>48.470400000000005</v>
      </c>
    </row>
    <row r="231" spans="1:5" ht="13.8">
      <c r="A231" s="296">
        <v>14937</v>
      </c>
      <c r="B231" s="297" t="s">
        <v>5513</v>
      </c>
      <c r="C231" s="298" t="s">
        <v>5514</v>
      </c>
      <c r="D231" s="380"/>
      <c r="E231" s="380">
        <v>43.182720000000003</v>
      </c>
    </row>
    <row r="232" spans="1:5" ht="13.8">
      <c r="A232" s="296">
        <v>14938</v>
      </c>
      <c r="B232" s="297" t="s">
        <v>5515</v>
      </c>
      <c r="C232" s="298" t="s">
        <v>5516</v>
      </c>
      <c r="D232" s="380"/>
      <c r="E232" s="380">
        <v>882.82224000000008</v>
      </c>
    </row>
    <row r="233" spans="1:5" ht="13.8">
      <c r="A233" s="296">
        <v>14939</v>
      </c>
      <c r="B233" s="297" t="s">
        <v>5517</v>
      </c>
      <c r="C233" s="298" t="s">
        <v>28088</v>
      </c>
      <c r="D233" s="380"/>
      <c r="E233" s="380">
        <v>718.90416000000005</v>
      </c>
    </row>
    <row r="234" spans="1:5" ht="13.8">
      <c r="A234" s="296">
        <v>14940</v>
      </c>
      <c r="B234" s="297" t="s">
        <v>5518</v>
      </c>
      <c r="C234" s="298" t="s">
        <v>5519</v>
      </c>
      <c r="D234" s="380"/>
      <c r="E234" s="380">
        <v>1232.58024</v>
      </c>
    </row>
    <row r="235" spans="1:5" ht="13.8">
      <c r="A235" s="296">
        <v>14941</v>
      </c>
      <c r="B235" s="297" t="s">
        <v>5520</v>
      </c>
      <c r="C235" s="298" t="s">
        <v>1890</v>
      </c>
      <c r="D235" s="380"/>
      <c r="E235" s="380">
        <v>86.365440000000007</v>
      </c>
    </row>
    <row r="236" spans="1:5" ht="13.8">
      <c r="A236" s="296">
        <v>14942</v>
      </c>
      <c r="B236" s="297" t="s">
        <v>5521</v>
      </c>
      <c r="C236" s="298" t="s">
        <v>5522</v>
      </c>
      <c r="D236" s="380"/>
      <c r="E236" s="380">
        <v>3635.8308000000006</v>
      </c>
    </row>
    <row r="237" spans="1:5" ht="13.8">
      <c r="A237" s="296">
        <v>14943</v>
      </c>
      <c r="B237" s="297" t="s">
        <v>5523</v>
      </c>
      <c r="C237" s="298" t="s">
        <v>5524</v>
      </c>
      <c r="D237" s="380"/>
      <c r="E237" s="380">
        <v>53.317440000000005</v>
      </c>
    </row>
    <row r="238" spans="1:5" ht="13.8">
      <c r="A238" s="296">
        <v>14944</v>
      </c>
      <c r="B238" s="297" t="s">
        <v>5525</v>
      </c>
      <c r="C238" s="298" t="s">
        <v>5526</v>
      </c>
      <c r="D238" s="380"/>
      <c r="E238" s="380">
        <v>45.055439999999997</v>
      </c>
    </row>
    <row r="239" spans="1:5" ht="13.8">
      <c r="A239" s="296">
        <v>14945</v>
      </c>
      <c r="B239" s="297" t="s">
        <v>5527</v>
      </c>
      <c r="C239" s="298" t="s">
        <v>5528</v>
      </c>
      <c r="D239" s="380"/>
      <c r="E239" s="380">
        <v>26981.268480000002</v>
      </c>
    </row>
    <row r="240" spans="1:5" ht="13.8">
      <c r="A240" s="296">
        <v>14946</v>
      </c>
      <c r="B240" s="297" t="s">
        <v>5529</v>
      </c>
      <c r="C240" s="298" t="s">
        <v>5530</v>
      </c>
      <c r="D240" s="380"/>
      <c r="E240" s="380">
        <v>4023.3736800000006</v>
      </c>
    </row>
    <row r="241" spans="1:5" ht="27.6">
      <c r="A241" s="296">
        <v>14947</v>
      </c>
      <c r="B241" s="297" t="s">
        <v>5531</v>
      </c>
      <c r="C241" s="298" t="s">
        <v>5532</v>
      </c>
      <c r="D241" s="380"/>
      <c r="E241" s="380">
        <v>353.1729600000001</v>
      </c>
    </row>
    <row r="242" spans="1:5" ht="13.8">
      <c r="A242" s="296">
        <v>14948</v>
      </c>
      <c r="B242" s="297" t="s">
        <v>5533</v>
      </c>
      <c r="C242" s="298" t="s">
        <v>5534</v>
      </c>
      <c r="D242" s="380"/>
      <c r="E242" s="380">
        <v>347.99543999999997</v>
      </c>
    </row>
    <row r="243" spans="1:5" ht="13.8">
      <c r="A243" s="296">
        <v>14949</v>
      </c>
      <c r="B243" s="297" t="s">
        <v>5535</v>
      </c>
      <c r="C243" s="298" t="s">
        <v>5536</v>
      </c>
      <c r="D243" s="380"/>
      <c r="E243" s="380">
        <v>1.002456</v>
      </c>
    </row>
    <row r="244" spans="1:5" ht="13.8">
      <c r="A244" s="296">
        <v>14950</v>
      </c>
      <c r="B244" s="297" t="s">
        <v>5537</v>
      </c>
      <c r="C244" s="298" t="s">
        <v>19453</v>
      </c>
      <c r="D244" s="380"/>
      <c r="E244" s="380">
        <v>0.68299200000000004</v>
      </c>
    </row>
    <row r="245" spans="1:5" ht="13.8">
      <c r="A245" s="296">
        <v>14951</v>
      </c>
      <c r="B245" s="297" t="s">
        <v>5538</v>
      </c>
      <c r="C245" s="298" t="s">
        <v>4322</v>
      </c>
      <c r="D245" s="380"/>
      <c r="E245" s="380">
        <v>0.16524</v>
      </c>
    </row>
    <row r="246" spans="1:5" ht="13.8">
      <c r="A246" s="296">
        <v>14952</v>
      </c>
      <c r="B246" s="297" t="s">
        <v>5539</v>
      </c>
      <c r="C246" s="298" t="s">
        <v>4309</v>
      </c>
      <c r="D246" s="380"/>
      <c r="E246" s="380">
        <v>0.16524</v>
      </c>
    </row>
    <row r="247" spans="1:5" ht="13.8">
      <c r="A247" s="296">
        <v>14953</v>
      </c>
      <c r="B247" s="297" t="s">
        <v>5540</v>
      </c>
      <c r="C247" s="298" t="s">
        <v>21330</v>
      </c>
      <c r="D247" s="380"/>
      <c r="E247" s="380">
        <v>0.33048</v>
      </c>
    </row>
    <row r="248" spans="1:5" ht="13.8">
      <c r="A248" s="296">
        <v>14954</v>
      </c>
      <c r="B248" s="297" t="s">
        <v>5541</v>
      </c>
      <c r="C248" s="298" t="s">
        <v>5542</v>
      </c>
      <c r="D248" s="380"/>
      <c r="E248" s="380">
        <v>7.4027520000000004</v>
      </c>
    </row>
    <row r="249" spans="1:5" ht="13.8">
      <c r="A249" s="296">
        <v>14955</v>
      </c>
      <c r="B249" s="297" t="s">
        <v>5543</v>
      </c>
      <c r="C249" s="298" t="s">
        <v>5544</v>
      </c>
      <c r="D249" s="380"/>
      <c r="E249" s="380">
        <v>0.7490880000000002</v>
      </c>
    </row>
    <row r="250" spans="1:5" ht="13.8">
      <c r="A250" s="296">
        <v>14956</v>
      </c>
      <c r="B250" s="297" t="s">
        <v>5545</v>
      </c>
      <c r="C250" s="298" t="s">
        <v>5546</v>
      </c>
      <c r="D250" s="380"/>
      <c r="E250" s="380">
        <v>0.33048</v>
      </c>
    </row>
    <row r="251" spans="1:5" ht="13.8">
      <c r="A251" s="296">
        <v>14957</v>
      </c>
      <c r="B251" s="297" t="s">
        <v>5547</v>
      </c>
      <c r="C251" s="298" t="s">
        <v>15210</v>
      </c>
      <c r="D251" s="380"/>
      <c r="E251" s="380">
        <v>0.16524</v>
      </c>
    </row>
    <row r="252" spans="1:5" ht="13.8">
      <c r="A252" s="296">
        <v>14958</v>
      </c>
      <c r="B252" s="297" t="s">
        <v>5548</v>
      </c>
      <c r="C252" s="298" t="s">
        <v>28553</v>
      </c>
      <c r="D252" s="380"/>
      <c r="E252" s="380">
        <v>0.33048</v>
      </c>
    </row>
    <row r="253" spans="1:5" ht="13.8">
      <c r="A253" s="296">
        <v>14959</v>
      </c>
      <c r="B253" s="297" t="s">
        <v>5549</v>
      </c>
      <c r="C253" s="298" t="s">
        <v>1917</v>
      </c>
      <c r="D253" s="380"/>
      <c r="E253" s="380">
        <v>0.22032000000000004</v>
      </c>
    </row>
    <row r="254" spans="1:5" ht="13.8">
      <c r="A254" s="296">
        <v>14960</v>
      </c>
      <c r="B254" s="297" t="s">
        <v>5550</v>
      </c>
      <c r="C254" s="298" t="s">
        <v>1910</v>
      </c>
      <c r="D254" s="380"/>
      <c r="E254" s="380">
        <v>0.52876800000000002</v>
      </c>
    </row>
    <row r="255" spans="1:5" ht="13.8">
      <c r="A255" s="296">
        <v>14961</v>
      </c>
      <c r="B255" s="297" t="s">
        <v>5551</v>
      </c>
      <c r="C255" s="298" t="s">
        <v>4296</v>
      </c>
      <c r="D255" s="380"/>
      <c r="E255" s="380">
        <v>0.16524</v>
      </c>
    </row>
    <row r="256" spans="1:5" ht="13.8">
      <c r="A256" s="296">
        <v>14962</v>
      </c>
      <c r="B256" s="297" t="s">
        <v>5552</v>
      </c>
      <c r="C256" s="298" t="s">
        <v>4295</v>
      </c>
      <c r="D256" s="380"/>
      <c r="E256" s="380">
        <v>0.41860800000000004</v>
      </c>
    </row>
    <row r="257" spans="1:5" ht="13.8">
      <c r="A257" s="296">
        <v>14963</v>
      </c>
      <c r="B257" s="297" t="s">
        <v>5553</v>
      </c>
      <c r="C257" s="298" t="s">
        <v>4310</v>
      </c>
      <c r="D257" s="380"/>
      <c r="E257" s="380">
        <v>0.16524</v>
      </c>
    </row>
    <row r="258" spans="1:5" ht="13.8">
      <c r="A258" s="296">
        <v>14964</v>
      </c>
      <c r="B258" s="297" t="s">
        <v>5554</v>
      </c>
      <c r="C258" s="298" t="s">
        <v>5555</v>
      </c>
      <c r="D258" s="380"/>
      <c r="E258" s="380">
        <v>9.5949360000000024</v>
      </c>
    </row>
    <row r="259" spans="1:5" ht="13.8">
      <c r="A259" s="296">
        <v>14965</v>
      </c>
      <c r="B259" s="297" t="s">
        <v>5556</v>
      </c>
      <c r="C259" s="298" t="s">
        <v>15188</v>
      </c>
      <c r="D259" s="380"/>
      <c r="E259" s="380">
        <v>0.16524</v>
      </c>
    </row>
    <row r="260" spans="1:5" ht="13.8">
      <c r="A260" s="296">
        <v>14966</v>
      </c>
      <c r="B260" s="297" t="s">
        <v>5557</v>
      </c>
      <c r="C260" s="298" t="s">
        <v>4329</v>
      </c>
      <c r="D260" s="380"/>
      <c r="E260" s="380">
        <v>0.16524</v>
      </c>
    </row>
    <row r="261" spans="1:5" ht="13.8">
      <c r="A261" s="296">
        <v>14967</v>
      </c>
      <c r="B261" s="297" t="s">
        <v>5558</v>
      </c>
      <c r="C261" s="298" t="s">
        <v>5559</v>
      </c>
      <c r="D261" s="380"/>
      <c r="E261" s="380">
        <v>1.6303680000000003</v>
      </c>
    </row>
    <row r="262" spans="1:5" ht="13.8">
      <c r="A262" s="768" t="s">
        <v>5560</v>
      </c>
      <c r="B262" s="768"/>
      <c r="C262" s="768"/>
      <c r="D262" s="397"/>
      <c r="E262" s="380"/>
    </row>
    <row r="263" spans="1:5" ht="13.8">
      <c r="A263" s="296">
        <v>14968</v>
      </c>
      <c r="B263" s="297" t="s">
        <v>5561</v>
      </c>
      <c r="C263" s="298" t="s">
        <v>5562</v>
      </c>
      <c r="D263" s="379"/>
      <c r="E263" s="379">
        <v>2370.0924000000005</v>
      </c>
    </row>
    <row r="264" spans="1:5" ht="13.8">
      <c r="A264" s="296">
        <v>14969</v>
      </c>
      <c r="B264" s="297" t="s">
        <v>5563</v>
      </c>
      <c r="C264" s="298" t="s">
        <v>5564</v>
      </c>
      <c r="D264" s="379"/>
      <c r="E264" s="379">
        <v>247.74984000000001</v>
      </c>
    </row>
    <row r="265" spans="1:5" ht="13.8">
      <c r="A265" s="296">
        <v>14970</v>
      </c>
      <c r="B265" s="297" t="s">
        <v>5565</v>
      </c>
      <c r="C265" s="298" t="s">
        <v>5566</v>
      </c>
      <c r="D265" s="379"/>
      <c r="E265" s="379">
        <v>76.671359999999993</v>
      </c>
    </row>
    <row r="266" spans="1:5" ht="13.8">
      <c r="A266" s="296">
        <v>14971</v>
      </c>
      <c r="B266" s="297" t="s">
        <v>5567</v>
      </c>
      <c r="C266" s="298" t="s">
        <v>5568</v>
      </c>
      <c r="D266" s="379"/>
      <c r="E266" s="379">
        <v>3436.9920000000002</v>
      </c>
    </row>
    <row r="267" spans="1:5" ht="13.8">
      <c r="A267" s="296">
        <v>14972</v>
      </c>
      <c r="B267" s="297" t="s">
        <v>5569</v>
      </c>
      <c r="C267" s="298" t="s">
        <v>5570</v>
      </c>
      <c r="D267" s="379"/>
      <c r="E267" s="379">
        <v>2142.6120000000001</v>
      </c>
    </row>
    <row r="268" spans="1:5" ht="13.8">
      <c r="A268" s="296">
        <v>14973</v>
      </c>
      <c r="B268" s="297" t="s">
        <v>5571</v>
      </c>
      <c r="C268" s="298" t="s">
        <v>5572</v>
      </c>
      <c r="D268" s="379"/>
      <c r="E268" s="379">
        <v>565.67160000000001</v>
      </c>
    </row>
    <row r="269" spans="1:5" ht="13.8">
      <c r="A269" s="296">
        <v>14974</v>
      </c>
      <c r="B269" s="297" t="s">
        <v>5573</v>
      </c>
      <c r="C269" s="298" t="s">
        <v>28708</v>
      </c>
      <c r="D269" s="379"/>
      <c r="E269" s="379">
        <v>973.81440000000009</v>
      </c>
    </row>
    <row r="270" spans="1:5" ht="13.8">
      <c r="A270" s="296">
        <v>14975</v>
      </c>
      <c r="B270" s="297" t="s">
        <v>5574</v>
      </c>
      <c r="C270" s="298" t="s">
        <v>5575</v>
      </c>
      <c r="D270" s="379"/>
      <c r="E270" s="379">
        <v>423.23472000000004</v>
      </c>
    </row>
    <row r="271" spans="1:5" ht="13.8">
      <c r="A271" s="296">
        <v>14976</v>
      </c>
      <c r="B271" s="297" t="s">
        <v>5576</v>
      </c>
      <c r="C271" s="298" t="s">
        <v>5577</v>
      </c>
      <c r="D271" s="379"/>
      <c r="E271" s="379">
        <v>157.52880000000002</v>
      </c>
    </row>
    <row r="272" spans="1:5" ht="13.8">
      <c r="A272" s="296">
        <v>14977</v>
      </c>
      <c r="B272" s="297" t="s">
        <v>5578</v>
      </c>
      <c r="C272" s="298" t="s">
        <v>5579</v>
      </c>
      <c r="D272" s="379"/>
      <c r="E272" s="379">
        <v>615.79440000000011</v>
      </c>
    </row>
    <row r="273" spans="1:5" ht="13.8">
      <c r="A273" s="296">
        <v>14978</v>
      </c>
      <c r="B273" s="297" t="s">
        <v>5580</v>
      </c>
      <c r="C273" s="298" t="s">
        <v>31239</v>
      </c>
      <c r="D273" s="379"/>
      <c r="E273" s="379">
        <v>93.0852</v>
      </c>
    </row>
    <row r="274" spans="1:5" ht="13.8">
      <c r="A274" s="296">
        <v>14979</v>
      </c>
      <c r="B274" s="297" t="s">
        <v>5581</v>
      </c>
      <c r="C274" s="298" t="s">
        <v>26553</v>
      </c>
      <c r="D274" s="379"/>
      <c r="E274" s="379">
        <v>751.07087999999999</v>
      </c>
    </row>
    <row r="275" spans="1:5" ht="13.8">
      <c r="A275" s="296">
        <v>14980</v>
      </c>
      <c r="B275" s="297" t="s">
        <v>5582</v>
      </c>
      <c r="C275" s="298" t="s">
        <v>5583</v>
      </c>
      <c r="D275" s="379"/>
      <c r="E275" s="379">
        <v>9.6610320000000005</v>
      </c>
    </row>
    <row r="276" spans="1:5" ht="13.8">
      <c r="A276" s="296">
        <v>14981</v>
      </c>
      <c r="B276" s="297" t="s">
        <v>5584</v>
      </c>
      <c r="C276" s="298" t="s">
        <v>5585</v>
      </c>
      <c r="D276" s="379"/>
      <c r="E276" s="379">
        <v>9.6610320000000005</v>
      </c>
    </row>
    <row r="277" spans="1:5" ht="13.8">
      <c r="A277" s="296">
        <v>14982</v>
      </c>
      <c r="B277" s="297" t="s">
        <v>5586</v>
      </c>
      <c r="C277" s="298" t="s">
        <v>4310</v>
      </c>
      <c r="D277" s="379"/>
      <c r="E277" s="379">
        <v>0.16524</v>
      </c>
    </row>
    <row r="278" spans="1:5" ht="13.8">
      <c r="A278" s="296">
        <v>14983</v>
      </c>
      <c r="B278" s="297" t="s">
        <v>5587</v>
      </c>
      <c r="C278" s="298" t="s">
        <v>4296</v>
      </c>
      <c r="D278" s="379"/>
      <c r="E278" s="379">
        <v>0.16524</v>
      </c>
    </row>
    <row r="279" spans="1:5" ht="13.8">
      <c r="A279" s="296">
        <v>14984</v>
      </c>
      <c r="B279" s="297" t="s">
        <v>5588</v>
      </c>
      <c r="C279" s="298" t="s">
        <v>4311</v>
      </c>
      <c r="D279" s="379"/>
      <c r="E279" s="379">
        <v>0.35251200000000005</v>
      </c>
    </row>
    <row r="280" spans="1:5" ht="13.8">
      <c r="A280" s="768" t="s">
        <v>5589</v>
      </c>
      <c r="B280" s="768"/>
      <c r="C280" s="768"/>
      <c r="D280" s="397"/>
      <c r="E280" s="379"/>
    </row>
    <row r="281" spans="1:5" ht="13.8">
      <c r="A281" s="296">
        <v>14985</v>
      </c>
      <c r="B281" s="297" t="s">
        <v>5590</v>
      </c>
      <c r="C281" s="298" t="s">
        <v>5591</v>
      </c>
      <c r="D281" s="380"/>
      <c r="E281" s="380">
        <v>2761.1604000000002</v>
      </c>
    </row>
    <row r="282" spans="1:5" ht="13.8">
      <c r="A282" s="296">
        <v>14986</v>
      </c>
      <c r="B282" s="297" t="s">
        <v>5592</v>
      </c>
      <c r="C282" s="298" t="s">
        <v>5593</v>
      </c>
      <c r="D282" s="380"/>
      <c r="E282" s="380">
        <v>234.86112000000003</v>
      </c>
    </row>
    <row r="283" spans="1:5" ht="13.8">
      <c r="A283" s="296">
        <v>14987</v>
      </c>
      <c r="B283" s="297" t="s">
        <v>5594</v>
      </c>
      <c r="C283" s="298" t="s">
        <v>10496</v>
      </c>
      <c r="D283" s="380"/>
      <c r="E283" s="380">
        <v>509.82048000000009</v>
      </c>
    </row>
    <row r="284" spans="1:5" ht="13.8">
      <c r="A284" s="296">
        <v>14988</v>
      </c>
      <c r="B284" s="297" t="s">
        <v>5595</v>
      </c>
      <c r="C284" s="298" t="s">
        <v>20123</v>
      </c>
      <c r="D284" s="380"/>
      <c r="E284" s="380">
        <v>514.11671999999999</v>
      </c>
    </row>
    <row r="285" spans="1:5" ht="13.8">
      <c r="A285" s="296">
        <v>14989</v>
      </c>
      <c r="B285" s="297" t="s">
        <v>5596</v>
      </c>
      <c r="C285" s="298" t="s">
        <v>15188</v>
      </c>
      <c r="D285" s="380"/>
      <c r="E285" s="380">
        <v>0.16524</v>
      </c>
    </row>
    <row r="286" spans="1:5" ht="13.8">
      <c r="A286" s="296">
        <v>14990</v>
      </c>
      <c r="B286" s="297" t="s">
        <v>5597</v>
      </c>
      <c r="C286" s="298" t="s">
        <v>4329</v>
      </c>
      <c r="D286" s="380"/>
      <c r="E286" s="380">
        <v>0.16524</v>
      </c>
    </row>
    <row r="287" spans="1:5" ht="13.8">
      <c r="A287" s="296">
        <v>14991</v>
      </c>
      <c r="B287" s="297" t="s">
        <v>5598</v>
      </c>
      <c r="C287" s="298" t="s">
        <v>29264</v>
      </c>
      <c r="D287" s="380"/>
      <c r="E287" s="380">
        <v>0.41860800000000004</v>
      </c>
    </row>
    <row r="288" spans="1:5" ht="13.8">
      <c r="A288" s="296">
        <v>14992</v>
      </c>
      <c r="B288" s="297" t="s">
        <v>5599</v>
      </c>
      <c r="C288" s="298" t="s">
        <v>5600</v>
      </c>
      <c r="D288" s="380"/>
      <c r="E288" s="380">
        <v>3.1946400000000001</v>
      </c>
    </row>
    <row r="289" spans="1:5" ht="13.8">
      <c r="A289" s="768" t="s">
        <v>5601</v>
      </c>
      <c r="B289" s="768"/>
      <c r="C289" s="768"/>
      <c r="D289" s="397"/>
      <c r="E289" s="380"/>
    </row>
    <row r="290" spans="1:5" ht="13.8">
      <c r="A290" s="296">
        <v>14993</v>
      </c>
      <c r="B290" s="297" t="s">
        <v>5602</v>
      </c>
      <c r="C290" s="298" t="s">
        <v>15977</v>
      </c>
      <c r="D290" s="380"/>
      <c r="E290" s="380">
        <v>1045.4184</v>
      </c>
    </row>
    <row r="291" spans="1:5" ht="13.8">
      <c r="A291" s="296">
        <v>14994</v>
      </c>
      <c r="B291" s="297" t="s">
        <v>5603</v>
      </c>
      <c r="C291" s="298" t="s">
        <v>5604</v>
      </c>
      <c r="D291" s="380"/>
      <c r="E291" s="380">
        <v>128.88720000000001</v>
      </c>
    </row>
    <row r="292" spans="1:5" ht="13.8">
      <c r="A292" s="296">
        <v>14995</v>
      </c>
      <c r="B292" s="297" t="s">
        <v>5605</v>
      </c>
      <c r="C292" s="298" t="s">
        <v>5606</v>
      </c>
      <c r="D292" s="380"/>
      <c r="E292" s="380">
        <v>214.81200000000001</v>
      </c>
    </row>
    <row r="293" spans="1:5" ht="13.8">
      <c r="A293" s="296">
        <v>14996</v>
      </c>
      <c r="B293" s="297" t="s">
        <v>5607</v>
      </c>
      <c r="C293" s="298" t="s">
        <v>5608</v>
      </c>
      <c r="D293" s="380"/>
      <c r="E293" s="380">
        <v>100.35576</v>
      </c>
    </row>
    <row r="294" spans="1:5" ht="13.8">
      <c r="A294" s="296">
        <v>14997</v>
      </c>
      <c r="B294" s="297" t="s">
        <v>5609</v>
      </c>
      <c r="C294" s="298" t="s">
        <v>29303</v>
      </c>
      <c r="D294" s="380"/>
      <c r="E294" s="380">
        <v>55.851120000000009</v>
      </c>
    </row>
    <row r="295" spans="1:5" ht="13.8">
      <c r="A295" s="296">
        <v>14998</v>
      </c>
      <c r="B295" s="297" t="s">
        <v>5610</v>
      </c>
      <c r="C295" s="298" t="s">
        <v>28061</v>
      </c>
      <c r="D295" s="380"/>
      <c r="E295" s="380">
        <v>9394.9956000000002</v>
      </c>
    </row>
    <row r="296" spans="1:5" ht="27.6">
      <c r="A296" s="296">
        <v>14999</v>
      </c>
      <c r="B296" s="297" t="s">
        <v>5611</v>
      </c>
      <c r="C296" s="298" t="s">
        <v>5612</v>
      </c>
      <c r="D296" s="380"/>
      <c r="E296" s="380">
        <v>98.813520000000011</v>
      </c>
    </row>
    <row r="297" spans="1:5" ht="13.8">
      <c r="A297" s="296">
        <v>15000</v>
      </c>
      <c r="B297" s="297" t="s">
        <v>5613</v>
      </c>
      <c r="C297" s="298" t="s">
        <v>5614</v>
      </c>
      <c r="D297" s="380"/>
      <c r="E297" s="380">
        <v>7148.9433600000011</v>
      </c>
    </row>
    <row r="298" spans="1:5" ht="13.8">
      <c r="A298" s="296">
        <v>15001</v>
      </c>
      <c r="B298" s="297" t="s">
        <v>5615</v>
      </c>
      <c r="C298" s="298" t="s">
        <v>5616</v>
      </c>
      <c r="D298" s="380"/>
      <c r="E298" s="380">
        <v>189.03456000000003</v>
      </c>
    </row>
    <row r="299" spans="1:5" ht="13.8">
      <c r="A299" s="296">
        <v>15002</v>
      </c>
      <c r="B299" s="297" t="s">
        <v>5617</v>
      </c>
      <c r="C299" s="298" t="s">
        <v>14350</v>
      </c>
      <c r="D299" s="380"/>
      <c r="E299" s="380">
        <v>4224.6360000000004</v>
      </c>
    </row>
    <row r="300" spans="1:5" ht="13.8">
      <c r="A300" s="296">
        <v>15003</v>
      </c>
      <c r="B300" s="297" t="s">
        <v>5618</v>
      </c>
      <c r="C300" s="298" t="s">
        <v>5619</v>
      </c>
      <c r="D300" s="380"/>
      <c r="E300" s="380">
        <v>7148.9433600000011</v>
      </c>
    </row>
    <row r="301" spans="1:5" ht="14.25" customHeight="1">
      <c r="A301" s="296">
        <v>15004</v>
      </c>
      <c r="B301" s="297" t="s">
        <v>5620</v>
      </c>
      <c r="C301" s="298" t="s">
        <v>5621</v>
      </c>
      <c r="D301" s="380"/>
      <c r="E301" s="380">
        <v>206.21951999999999</v>
      </c>
    </row>
    <row r="302" spans="1:5" ht="13.8">
      <c r="A302" s="296">
        <v>15005</v>
      </c>
      <c r="B302" s="297" t="s">
        <v>5622</v>
      </c>
      <c r="C302" s="298" t="s">
        <v>4321</v>
      </c>
      <c r="D302" s="380"/>
      <c r="E302" s="380">
        <v>0.78213600000000005</v>
      </c>
    </row>
    <row r="303" spans="1:5" ht="13.8">
      <c r="A303" s="296">
        <v>15006</v>
      </c>
      <c r="B303" s="297" t="s">
        <v>5623</v>
      </c>
      <c r="C303" s="298" t="s">
        <v>4322</v>
      </c>
      <c r="D303" s="380"/>
      <c r="E303" s="380">
        <v>0.16524</v>
      </c>
    </row>
    <row r="304" spans="1:5" ht="13.8">
      <c r="A304" s="296">
        <v>15007</v>
      </c>
      <c r="B304" s="297" t="s">
        <v>5624</v>
      </c>
      <c r="C304" s="298" t="s">
        <v>21330</v>
      </c>
      <c r="D304" s="380"/>
      <c r="E304" s="380">
        <v>0.33048</v>
      </c>
    </row>
    <row r="305" spans="1:5" ht="13.8">
      <c r="A305" s="296">
        <v>15008</v>
      </c>
      <c r="B305" s="297" t="s">
        <v>5625</v>
      </c>
      <c r="C305" s="298" t="s">
        <v>19453</v>
      </c>
      <c r="D305" s="380"/>
      <c r="E305" s="380">
        <v>0.61689600000000011</v>
      </c>
    </row>
    <row r="306" spans="1:5" ht="13.8">
      <c r="A306" s="296">
        <v>15009</v>
      </c>
      <c r="B306" s="297" t="s">
        <v>5626</v>
      </c>
      <c r="C306" s="298" t="s">
        <v>1917</v>
      </c>
      <c r="D306" s="380"/>
      <c r="E306" s="380">
        <v>0.22032000000000004</v>
      </c>
    </row>
    <row r="307" spans="1:5" ht="13.8">
      <c r="A307" s="296">
        <v>15010</v>
      </c>
      <c r="B307" s="297" t="s">
        <v>5627</v>
      </c>
      <c r="C307" s="298" t="s">
        <v>10171</v>
      </c>
      <c r="D307" s="380"/>
      <c r="E307" s="380">
        <v>0.16524</v>
      </c>
    </row>
    <row r="308" spans="1:5" ht="13.8">
      <c r="A308" s="296">
        <v>15011</v>
      </c>
      <c r="B308" s="297" t="s">
        <v>5628</v>
      </c>
      <c r="C308" s="298" t="s">
        <v>28553</v>
      </c>
      <c r="D308" s="380"/>
      <c r="E308" s="380">
        <v>0.33048</v>
      </c>
    </row>
    <row r="309" spans="1:5" ht="13.8">
      <c r="A309" s="296">
        <v>15012</v>
      </c>
      <c r="B309" s="297" t="s">
        <v>5629</v>
      </c>
      <c r="C309" s="298" t="s">
        <v>5630</v>
      </c>
      <c r="D309" s="380"/>
      <c r="E309" s="380">
        <v>0.16524</v>
      </c>
    </row>
    <row r="310" spans="1:5" ht="13.8">
      <c r="A310" s="296">
        <v>15013</v>
      </c>
      <c r="B310" s="297" t="s">
        <v>5631</v>
      </c>
      <c r="C310" s="298" t="s">
        <v>5632</v>
      </c>
      <c r="D310" s="380"/>
      <c r="E310" s="380">
        <v>0.16524</v>
      </c>
    </row>
    <row r="311" spans="1:5" ht="13.8">
      <c r="A311" s="296">
        <v>15014</v>
      </c>
      <c r="B311" s="297" t="s">
        <v>5633</v>
      </c>
      <c r="C311" s="298" t="s">
        <v>5634</v>
      </c>
      <c r="D311" s="380"/>
      <c r="E311" s="380">
        <v>2.7980640000000006</v>
      </c>
    </row>
    <row r="312" spans="1:5" ht="13.8">
      <c r="A312" s="296">
        <v>15015</v>
      </c>
      <c r="B312" s="297" t="s">
        <v>5635</v>
      </c>
      <c r="C312" s="298" t="s">
        <v>5636</v>
      </c>
      <c r="D312" s="380"/>
      <c r="E312" s="380">
        <v>0.36352800000000002</v>
      </c>
    </row>
    <row r="313" spans="1:5" ht="13.8">
      <c r="A313" s="296">
        <v>15016</v>
      </c>
      <c r="B313" s="297" t="s">
        <v>5637</v>
      </c>
      <c r="C313" s="298" t="s">
        <v>4310</v>
      </c>
      <c r="D313" s="380"/>
      <c r="E313" s="380">
        <v>0.16524</v>
      </c>
    </row>
    <row r="314" spans="1:5" ht="13.8">
      <c r="A314" s="296">
        <v>15017</v>
      </c>
      <c r="B314" s="297" t="s">
        <v>5638</v>
      </c>
      <c r="C314" s="298" t="s">
        <v>4296</v>
      </c>
      <c r="D314" s="380"/>
      <c r="E314" s="380">
        <v>0.16524</v>
      </c>
    </row>
    <row r="315" spans="1:5" ht="13.8">
      <c r="A315" s="296">
        <v>15018</v>
      </c>
      <c r="B315" s="297" t="s">
        <v>5639</v>
      </c>
      <c r="C315" s="298" t="s">
        <v>28552</v>
      </c>
      <c r="D315" s="380"/>
      <c r="E315" s="380">
        <v>0.33048</v>
      </c>
    </row>
    <row r="316" spans="1:5" ht="13.8">
      <c r="A316" s="296">
        <v>15019</v>
      </c>
      <c r="B316" s="297" t="s">
        <v>5640</v>
      </c>
      <c r="C316" s="298" t="s">
        <v>15085</v>
      </c>
      <c r="D316" s="380"/>
      <c r="E316" s="380">
        <v>0.51775199999999999</v>
      </c>
    </row>
    <row r="317" spans="1:5" ht="13.8">
      <c r="A317" s="296">
        <v>15020</v>
      </c>
      <c r="B317" s="297" t="s">
        <v>5641</v>
      </c>
      <c r="C317" s="298" t="s">
        <v>15166</v>
      </c>
      <c r="D317" s="380"/>
      <c r="E317" s="380">
        <v>0.16524</v>
      </c>
    </row>
    <row r="318" spans="1:5" ht="13.8">
      <c r="A318" s="296">
        <v>15021</v>
      </c>
      <c r="B318" s="297" t="s">
        <v>5642</v>
      </c>
      <c r="C318" s="298" t="s">
        <v>1917</v>
      </c>
      <c r="D318" s="380"/>
      <c r="E318" s="380">
        <v>0.22032000000000004</v>
      </c>
    </row>
    <row r="319" spans="1:5" ht="13.8">
      <c r="A319" s="296">
        <v>15022</v>
      </c>
      <c r="B319" s="297" t="s">
        <v>5643</v>
      </c>
      <c r="C319" s="298" t="s">
        <v>10200</v>
      </c>
      <c r="D319" s="380"/>
      <c r="E319" s="380">
        <v>0.31946400000000003</v>
      </c>
    </row>
    <row r="320" spans="1:5" ht="13.8">
      <c r="A320" s="768" t="s">
        <v>5644</v>
      </c>
      <c r="B320" s="768"/>
      <c r="C320" s="768"/>
      <c r="D320" s="397"/>
      <c r="E320" s="380"/>
    </row>
    <row r="321" spans="1:5" ht="13.8">
      <c r="A321" s="296">
        <v>15023</v>
      </c>
      <c r="B321" s="297" t="s">
        <v>5645</v>
      </c>
      <c r="C321" s="298" t="s">
        <v>32958</v>
      </c>
      <c r="D321" s="380"/>
      <c r="E321" s="380">
        <v>11834.268480000001</v>
      </c>
    </row>
    <row r="322" spans="1:5" ht="13.8">
      <c r="A322" s="296">
        <v>15024</v>
      </c>
      <c r="B322" s="297" t="s">
        <v>5646</v>
      </c>
      <c r="C322" s="298" t="s">
        <v>5647</v>
      </c>
      <c r="D322" s="380"/>
      <c r="E322" s="380">
        <v>105.97392000000002</v>
      </c>
    </row>
    <row r="323" spans="1:5" ht="13.8">
      <c r="A323" s="296">
        <v>15025</v>
      </c>
      <c r="B323" s="297" t="s">
        <v>5648</v>
      </c>
      <c r="C323" s="298" t="s">
        <v>5649</v>
      </c>
      <c r="D323" s="380"/>
      <c r="E323" s="380">
        <v>171.84960000000001</v>
      </c>
    </row>
    <row r="324" spans="1:5" ht="13.8">
      <c r="A324" s="296">
        <v>15026</v>
      </c>
      <c r="B324" s="297" t="s">
        <v>5650</v>
      </c>
      <c r="C324" s="298" t="s">
        <v>5651</v>
      </c>
      <c r="D324" s="380"/>
      <c r="E324" s="380">
        <v>950.90112000000011</v>
      </c>
    </row>
    <row r="325" spans="1:5" ht="13.8">
      <c r="A325" s="296">
        <v>15027</v>
      </c>
      <c r="B325" s="297" t="s">
        <v>5652</v>
      </c>
      <c r="C325" s="298" t="s">
        <v>5653</v>
      </c>
      <c r="D325" s="380"/>
      <c r="E325" s="380">
        <v>41.640479999999997</v>
      </c>
    </row>
    <row r="326" spans="1:5" ht="13.8">
      <c r="A326" s="296">
        <v>15028</v>
      </c>
      <c r="B326" s="297" t="s">
        <v>5654</v>
      </c>
      <c r="C326" s="298" t="s">
        <v>29439</v>
      </c>
      <c r="D326" s="380"/>
      <c r="E326" s="380">
        <v>77.33232000000001</v>
      </c>
    </row>
    <row r="327" spans="1:5" ht="13.8">
      <c r="A327" s="296">
        <v>15029</v>
      </c>
      <c r="B327" s="297" t="s">
        <v>5655</v>
      </c>
      <c r="C327" s="298" t="s">
        <v>5656</v>
      </c>
      <c r="D327" s="380"/>
      <c r="E327" s="380">
        <v>28.6416</v>
      </c>
    </row>
    <row r="328" spans="1:5" ht="13.8">
      <c r="A328" s="296">
        <v>15030</v>
      </c>
      <c r="B328" s="297" t="s">
        <v>5657</v>
      </c>
      <c r="C328" s="298" t="s">
        <v>5658</v>
      </c>
      <c r="D328" s="380"/>
      <c r="E328" s="380">
        <v>8297.9121600000017</v>
      </c>
    </row>
    <row r="329" spans="1:5" ht="13.8">
      <c r="A329" s="296">
        <v>15031</v>
      </c>
      <c r="B329" s="297" t="s">
        <v>5659</v>
      </c>
      <c r="C329" s="298" t="s">
        <v>5660</v>
      </c>
      <c r="D329" s="380"/>
      <c r="E329" s="380">
        <v>3635.8308000000006</v>
      </c>
    </row>
    <row r="330" spans="1:5" ht="13.8">
      <c r="A330" s="296">
        <v>15032</v>
      </c>
      <c r="B330" s="297" t="s">
        <v>5661</v>
      </c>
      <c r="C330" s="298" t="s">
        <v>14354</v>
      </c>
      <c r="D330" s="380"/>
      <c r="E330" s="380">
        <v>4903.3317600000009</v>
      </c>
    </row>
    <row r="331" spans="1:5" ht="13.8">
      <c r="A331" s="296">
        <v>15033</v>
      </c>
      <c r="B331" s="297" t="s">
        <v>5662</v>
      </c>
      <c r="C331" s="298" t="s">
        <v>1919</v>
      </c>
      <c r="D331" s="380"/>
      <c r="E331" s="380">
        <v>3.4590240000000008</v>
      </c>
    </row>
    <row r="332" spans="1:5" ht="13.8">
      <c r="A332" s="296">
        <v>15034</v>
      </c>
      <c r="B332" s="297" t="s">
        <v>5663</v>
      </c>
      <c r="C332" s="298" t="s">
        <v>4309</v>
      </c>
      <c r="D332" s="380"/>
      <c r="E332" s="380">
        <v>0.16524</v>
      </c>
    </row>
    <row r="333" spans="1:5" ht="13.8">
      <c r="A333" s="296">
        <v>15035</v>
      </c>
      <c r="B333" s="297" t="s">
        <v>5664</v>
      </c>
      <c r="C333" s="298" t="s">
        <v>21330</v>
      </c>
      <c r="D333" s="380"/>
      <c r="E333" s="380">
        <v>0.33048</v>
      </c>
    </row>
    <row r="334" spans="1:5" ht="13.8">
      <c r="A334" s="296">
        <v>15036</v>
      </c>
      <c r="B334" s="297" t="s">
        <v>5665</v>
      </c>
      <c r="C334" s="298" t="s">
        <v>4296</v>
      </c>
      <c r="D334" s="380"/>
      <c r="E334" s="380">
        <v>0.16524</v>
      </c>
    </row>
    <row r="335" spans="1:5" ht="13.8">
      <c r="A335" s="296">
        <v>15037</v>
      </c>
      <c r="B335" s="297" t="s">
        <v>5666</v>
      </c>
      <c r="C335" s="298" t="s">
        <v>5667</v>
      </c>
      <c r="D335" s="380"/>
      <c r="E335" s="380">
        <v>0.29743200000000003</v>
      </c>
    </row>
    <row r="336" spans="1:5" ht="13.8">
      <c r="A336" s="296">
        <v>15038</v>
      </c>
      <c r="B336" s="297" t="s">
        <v>5668</v>
      </c>
      <c r="C336" s="298" t="s">
        <v>4322</v>
      </c>
      <c r="D336" s="380"/>
      <c r="E336" s="380">
        <v>0.16524</v>
      </c>
    </row>
    <row r="337" spans="1:5" ht="13.8">
      <c r="A337" s="296">
        <v>15039</v>
      </c>
      <c r="B337" s="297" t="s">
        <v>5669</v>
      </c>
      <c r="C337" s="298" t="s">
        <v>4321</v>
      </c>
      <c r="D337" s="380"/>
      <c r="E337" s="380">
        <v>0.78213600000000005</v>
      </c>
    </row>
    <row r="338" spans="1:5" ht="13.8">
      <c r="A338" s="296">
        <v>15040</v>
      </c>
      <c r="B338" s="297" t="s">
        <v>5670</v>
      </c>
      <c r="C338" s="298" t="s">
        <v>4310</v>
      </c>
      <c r="D338" s="380"/>
      <c r="E338" s="380">
        <v>0.16524</v>
      </c>
    </row>
    <row r="339" spans="1:5" ht="13.8">
      <c r="A339" s="296">
        <v>15041</v>
      </c>
      <c r="B339" s="297" t="s">
        <v>5671</v>
      </c>
      <c r="C339" s="298" t="s">
        <v>5672</v>
      </c>
      <c r="D339" s="380"/>
      <c r="E339" s="380">
        <v>0.18727200000000005</v>
      </c>
    </row>
    <row r="340" spans="1:5" ht="13.8">
      <c r="A340" s="768" t="s">
        <v>5673</v>
      </c>
      <c r="B340" s="768"/>
      <c r="C340" s="768"/>
      <c r="D340" s="397"/>
      <c r="E340" s="380"/>
    </row>
    <row r="341" spans="1:5" ht="13.8">
      <c r="A341" s="296">
        <v>15042</v>
      </c>
      <c r="B341" s="297" t="s">
        <v>5674</v>
      </c>
      <c r="C341" s="298" t="s">
        <v>5675</v>
      </c>
      <c r="D341" s="380"/>
      <c r="E341" s="380">
        <v>8993.7928800000027</v>
      </c>
    </row>
    <row r="342" spans="1:5" ht="13.8">
      <c r="A342" s="296">
        <v>15043</v>
      </c>
      <c r="B342" s="297" t="s">
        <v>5676</v>
      </c>
      <c r="C342" s="298" t="s">
        <v>4317</v>
      </c>
      <c r="D342" s="380"/>
      <c r="E342" s="380">
        <v>866.07792000000018</v>
      </c>
    </row>
    <row r="343" spans="1:5" ht="13.8">
      <c r="A343" s="296">
        <v>15044</v>
      </c>
      <c r="B343" s="297" t="s">
        <v>5677</v>
      </c>
      <c r="C343" s="298" t="s">
        <v>5678</v>
      </c>
      <c r="D343" s="380"/>
      <c r="E343" s="380">
        <v>45.826560000000008</v>
      </c>
    </row>
    <row r="344" spans="1:5" ht="13.8">
      <c r="A344" s="296">
        <v>15045</v>
      </c>
      <c r="B344" s="297" t="s">
        <v>5679</v>
      </c>
      <c r="C344" s="298" t="s">
        <v>5680</v>
      </c>
      <c r="D344" s="380"/>
      <c r="E344" s="380">
        <v>233.20872</v>
      </c>
    </row>
    <row r="345" spans="1:5" ht="13.8">
      <c r="A345" s="296">
        <v>15046</v>
      </c>
      <c r="B345" s="297" t="s">
        <v>5681</v>
      </c>
      <c r="C345" s="298" t="s">
        <v>5682</v>
      </c>
      <c r="D345" s="380"/>
      <c r="E345" s="380">
        <v>716.26032000000009</v>
      </c>
    </row>
    <row r="346" spans="1:5" ht="13.8">
      <c r="A346" s="296">
        <v>15047</v>
      </c>
      <c r="B346" s="297" t="s">
        <v>5683</v>
      </c>
      <c r="C346" s="298" t="s">
        <v>5684</v>
      </c>
      <c r="D346" s="380"/>
      <c r="E346" s="380">
        <v>882.82224000000008</v>
      </c>
    </row>
    <row r="347" spans="1:5" ht="13.8">
      <c r="A347" s="296">
        <v>15048</v>
      </c>
      <c r="B347" s="297" t="s">
        <v>5685</v>
      </c>
      <c r="C347" s="298" t="s">
        <v>5583</v>
      </c>
      <c r="D347" s="380"/>
      <c r="E347" s="380">
        <v>9.6610320000000005</v>
      </c>
    </row>
    <row r="348" spans="1:5" ht="13.8">
      <c r="A348" s="296">
        <v>15049</v>
      </c>
      <c r="B348" s="297" t="s">
        <v>5686</v>
      </c>
      <c r="C348" s="298" t="s">
        <v>5687</v>
      </c>
      <c r="D348" s="380"/>
      <c r="E348" s="380">
        <v>9.6610320000000005</v>
      </c>
    </row>
    <row r="349" spans="1:5" ht="13.8">
      <c r="A349" s="296">
        <v>15050</v>
      </c>
      <c r="B349" s="297" t="s">
        <v>5688</v>
      </c>
      <c r="C349" s="298" t="s">
        <v>5689</v>
      </c>
      <c r="D349" s="380"/>
      <c r="E349" s="380">
        <v>76.671359999999993</v>
      </c>
    </row>
    <row r="350" spans="1:5" ht="13.8">
      <c r="A350" s="296">
        <v>15051</v>
      </c>
      <c r="B350" s="297" t="s">
        <v>5690</v>
      </c>
      <c r="C350" s="298" t="s">
        <v>4310</v>
      </c>
      <c r="D350" s="380"/>
      <c r="E350" s="380">
        <v>0.16524</v>
      </c>
    </row>
    <row r="351" spans="1:5" ht="13.8">
      <c r="A351" s="296">
        <v>15052</v>
      </c>
      <c r="B351" s="297" t="s">
        <v>5691</v>
      </c>
      <c r="C351" s="298" t="s">
        <v>4295</v>
      </c>
      <c r="D351" s="380"/>
      <c r="E351" s="380">
        <v>0.41860800000000004</v>
      </c>
    </row>
    <row r="352" spans="1:5" ht="13.8">
      <c r="A352" s="768" t="s">
        <v>5692</v>
      </c>
      <c r="B352" s="768"/>
      <c r="C352" s="768"/>
      <c r="D352" s="397"/>
      <c r="E352" s="380"/>
    </row>
    <row r="353" spans="1:5" ht="13.8">
      <c r="A353" s="296">
        <v>15053</v>
      </c>
      <c r="B353" s="297" t="s">
        <v>5693</v>
      </c>
      <c r="C353" s="298" t="s">
        <v>5591</v>
      </c>
      <c r="D353" s="380"/>
      <c r="E353" s="380">
        <v>3211.1639999999998</v>
      </c>
    </row>
    <row r="354" spans="1:5" ht="13.8">
      <c r="A354" s="296">
        <v>15054</v>
      </c>
      <c r="B354" s="297" t="s">
        <v>5694</v>
      </c>
      <c r="C354" s="298" t="s">
        <v>5593</v>
      </c>
      <c r="D354" s="380"/>
      <c r="E354" s="380">
        <v>206.21951999999999</v>
      </c>
    </row>
    <row r="355" spans="1:5" ht="13.8">
      <c r="A355" s="296">
        <v>15055</v>
      </c>
      <c r="B355" s="297" t="s">
        <v>5695</v>
      </c>
      <c r="C355" s="298" t="s">
        <v>10496</v>
      </c>
      <c r="D355" s="380"/>
      <c r="E355" s="380">
        <v>501.22800000000001</v>
      </c>
    </row>
    <row r="356" spans="1:5" ht="13.8">
      <c r="A356" s="296">
        <v>15056</v>
      </c>
      <c r="B356" s="297" t="s">
        <v>5696</v>
      </c>
      <c r="C356" s="298" t="s">
        <v>20123</v>
      </c>
      <c r="D356" s="380"/>
      <c r="E356" s="380">
        <v>893.61792000000014</v>
      </c>
    </row>
    <row r="357" spans="1:5" ht="13.8">
      <c r="A357" s="296">
        <v>15057</v>
      </c>
      <c r="B357" s="297" t="s">
        <v>5697</v>
      </c>
      <c r="C357" s="298" t="s">
        <v>5698</v>
      </c>
      <c r="D357" s="380"/>
      <c r="E357" s="380">
        <v>3480.9458400000003</v>
      </c>
    </row>
    <row r="358" spans="1:5" ht="13.8">
      <c r="A358" s="296">
        <v>15058</v>
      </c>
      <c r="B358" s="297" t="s">
        <v>5699</v>
      </c>
      <c r="C358" s="298" t="s">
        <v>15188</v>
      </c>
      <c r="D358" s="380"/>
      <c r="E358" s="380">
        <v>0.16524</v>
      </c>
    </row>
    <row r="359" spans="1:5" ht="13.8">
      <c r="A359" s="296">
        <v>15059</v>
      </c>
      <c r="B359" s="297" t="s">
        <v>5700</v>
      </c>
      <c r="C359" s="298" t="s">
        <v>4329</v>
      </c>
      <c r="D359" s="380"/>
      <c r="E359" s="380">
        <v>0.16524</v>
      </c>
    </row>
    <row r="360" spans="1:5" ht="13.8">
      <c r="A360" s="296">
        <v>15060</v>
      </c>
      <c r="B360" s="297" t="s">
        <v>5701</v>
      </c>
      <c r="C360" s="298" t="s">
        <v>29264</v>
      </c>
      <c r="D360" s="380"/>
      <c r="E360" s="380">
        <v>0.41860800000000004</v>
      </c>
    </row>
    <row r="361" spans="1:5" ht="13.8">
      <c r="A361" s="296">
        <v>15061</v>
      </c>
      <c r="B361" s="297" t="s">
        <v>5702</v>
      </c>
      <c r="C361" s="298" t="s">
        <v>5600</v>
      </c>
      <c r="D361" s="380"/>
      <c r="E361" s="380">
        <v>3.1946400000000001</v>
      </c>
    </row>
    <row r="362" spans="1:5" ht="13.8">
      <c r="A362" s="296">
        <v>15062</v>
      </c>
      <c r="B362" s="297" t="s">
        <v>5703</v>
      </c>
      <c r="C362" s="298" t="s">
        <v>5704</v>
      </c>
      <c r="D362" s="380"/>
      <c r="E362" s="380">
        <v>0.31946400000000003</v>
      </c>
    </row>
    <row r="363" spans="1:5" ht="13.8">
      <c r="A363" s="296">
        <v>15063</v>
      </c>
      <c r="B363" s="297" t="s">
        <v>5705</v>
      </c>
      <c r="C363" s="298" t="s">
        <v>10171</v>
      </c>
      <c r="D363" s="380"/>
      <c r="E363" s="380">
        <v>0.16524</v>
      </c>
    </row>
    <row r="364" spans="1:5" ht="13.8">
      <c r="A364" s="296">
        <v>15064</v>
      </c>
      <c r="B364" s="297" t="s">
        <v>5706</v>
      </c>
      <c r="C364" s="298" t="s">
        <v>28553</v>
      </c>
      <c r="D364" s="380"/>
      <c r="E364" s="380">
        <v>0.33048</v>
      </c>
    </row>
    <row r="365" spans="1:5" ht="13.8">
      <c r="A365" s="768" t="s">
        <v>5707</v>
      </c>
      <c r="B365" s="768"/>
      <c r="C365" s="768"/>
      <c r="D365" s="397"/>
      <c r="E365" s="380"/>
    </row>
    <row r="366" spans="1:5" ht="13.8">
      <c r="A366" s="296">
        <v>15065</v>
      </c>
      <c r="B366" s="297" t="s">
        <v>5708</v>
      </c>
      <c r="C366" s="298" t="s">
        <v>5709</v>
      </c>
      <c r="D366" s="379"/>
      <c r="E366" s="379">
        <v>6027.6247200000007</v>
      </c>
    </row>
    <row r="367" spans="1:5" ht="13.8">
      <c r="A367" s="296">
        <v>15066</v>
      </c>
      <c r="B367" s="297" t="s">
        <v>5710</v>
      </c>
      <c r="C367" s="298" t="s">
        <v>5711</v>
      </c>
      <c r="D367" s="379"/>
      <c r="E367" s="379">
        <v>24.345360000000003</v>
      </c>
    </row>
    <row r="368" spans="1:5" ht="13.8">
      <c r="A368" s="296">
        <v>15067</v>
      </c>
      <c r="B368" s="297" t="s">
        <v>5712</v>
      </c>
      <c r="C368" s="298" t="s">
        <v>5713</v>
      </c>
      <c r="D368" s="379"/>
      <c r="E368" s="379">
        <v>41.199840000000002</v>
      </c>
    </row>
    <row r="369" spans="1:5" ht="13.8">
      <c r="A369" s="296">
        <v>15068</v>
      </c>
      <c r="B369" s="297" t="s">
        <v>5714</v>
      </c>
      <c r="C369" s="298" t="s">
        <v>5715</v>
      </c>
      <c r="D369" s="379"/>
      <c r="E369" s="379">
        <v>0.25336800000000004</v>
      </c>
    </row>
    <row r="370" spans="1:5" ht="13.8">
      <c r="A370" s="296">
        <v>15069</v>
      </c>
      <c r="B370" s="297" t="s">
        <v>5716</v>
      </c>
      <c r="C370" s="298" t="s">
        <v>5717</v>
      </c>
      <c r="D370" s="379"/>
      <c r="E370" s="379">
        <v>7.9976160000000007</v>
      </c>
    </row>
    <row r="371" spans="1:5" ht="13.8">
      <c r="A371" s="768" t="s">
        <v>5718</v>
      </c>
      <c r="B371" s="768"/>
      <c r="C371" s="768"/>
      <c r="D371" s="397"/>
      <c r="E371" s="380"/>
    </row>
    <row r="372" spans="1:5" ht="13.8">
      <c r="A372" s="296">
        <v>15070</v>
      </c>
      <c r="B372" s="297" t="s">
        <v>5719</v>
      </c>
      <c r="C372" s="298" t="s">
        <v>5720</v>
      </c>
      <c r="D372" s="379"/>
      <c r="E372" s="379">
        <v>4128.6866400000008</v>
      </c>
    </row>
    <row r="373" spans="1:5" ht="13.8">
      <c r="A373" s="296">
        <v>15071</v>
      </c>
      <c r="B373" s="297" t="s">
        <v>5721</v>
      </c>
      <c r="C373" s="298" t="s">
        <v>29347</v>
      </c>
      <c r="D373" s="379"/>
      <c r="E373" s="379">
        <v>113.13432000000002</v>
      </c>
    </row>
    <row r="374" spans="1:5" ht="13.8">
      <c r="A374" s="296">
        <v>15072</v>
      </c>
      <c r="B374" s="297" t="s">
        <v>5722</v>
      </c>
      <c r="C374" s="298" t="s">
        <v>29290</v>
      </c>
      <c r="D374" s="379"/>
      <c r="E374" s="379">
        <v>166.12128000000001</v>
      </c>
    </row>
    <row r="375" spans="1:5" ht="13.8">
      <c r="A375" s="296">
        <v>15073</v>
      </c>
      <c r="B375" s="297" t="s">
        <v>5723</v>
      </c>
      <c r="C375" s="298" t="s">
        <v>5724</v>
      </c>
      <c r="D375" s="379"/>
      <c r="E375" s="379">
        <v>329.37840000000006</v>
      </c>
    </row>
    <row r="376" spans="1:5" ht="13.8">
      <c r="A376" s="296">
        <v>15074</v>
      </c>
      <c r="B376" s="297" t="s">
        <v>5725</v>
      </c>
      <c r="C376" s="298" t="s">
        <v>5726</v>
      </c>
      <c r="D376" s="379"/>
      <c r="E376" s="379">
        <v>499.68576000000007</v>
      </c>
    </row>
    <row r="377" spans="1:5" ht="13.8">
      <c r="A377" s="296">
        <v>15075</v>
      </c>
      <c r="B377" s="297" t="s">
        <v>5727</v>
      </c>
      <c r="C377" s="298" t="s">
        <v>294</v>
      </c>
      <c r="D377" s="379"/>
      <c r="E377" s="379">
        <v>19986.108479999999</v>
      </c>
    </row>
    <row r="378" spans="1:5" ht="13.8">
      <c r="A378" s="296">
        <v>15076</v>
      </c>
      <c r="B378" s="297" t="s">
        <v>5728</v>
      </c>
      <c r="C378" s="298" t="s">
        <v>5729</v>
      </c>
      <c r="D378" s="379"/>
      <c r="E378" s="379">
        <v>41.640479999999997</v>
      </c>
    </row>
    <row r="379" spans="1:5" ht="13.8">
      <c r="A379" s="296">
        <v>15077</v>
      </c>
      <c r="B379" s="297" t="s">
        <v>5730</v>
      </c>
      <c r="C379" s="298" t="s">
        <v>5731</v>
      </c>
      <c r="D379" s="379"/>
      <c r="E379" s="379">
        <v>37.234079999999999</v>
      </c>
    </row>
    <row r="380" spans="1:5" ht="13.8">
      <c r="A380" s="296">
        <v>15078</v>
      </c>
      <c r="B380" s="297" t="s">
        <v>5732</v>
      </c>
      <c r="C380" s="298" t="s">
        <v>12702</v>
      </c>
      <c r="D380" s="379"/>
      <c r="E380" s="379">
        <v>0.73807200000000006</v>
      </c>
    </row>
    <row r="381" spans="1:5" ht="13.8">
      <c r="A381" s="296">
        <v>15079</v>
      </c>
      <c r="B381" s="297" t="s">
        <v>5733</v>
      </c>
      <c r="C381" s="298" t="s">
        <v>4309</v>
      </c>
      <c r="D381" s="379"/>
      <c r="E381" s="379">
        <v>0.16524</v>
      </c>
    </row>
    <row r="382" spans="1:5" ht="13.8">
      <c r="A382" s="296">
        <v>15080</v>
      </c>
      <c r="B382" s="297" t="s">
        <v>5734</v>
      </c>
      <c r="C382" s="298" t="s">
        <v>4322</v>
      </c>
      <c r="D382" s="379"/>
      <c r="E382" s="379">
        <v>0.16524</v>
      </c>
    </row>
    <row r="383" spans="1:5" ht="13.8">
      <c r="A383" s="296">
        <v>15081</v>
      </c>
      <c r="B383" s="297" t="s">
        <v>5735</v>
      </c>
      <c r="C383" s="298" t="s">
        <v>21330</v>
      </c>
      <c r="D383" s="379"/>
      <c r="E383" s="379">
        <v>0.33048</v>
      </c>
    </row>
    <row r="384" spans="1:5" ht="13.8">
      <c r="A384" s="296">
        <v>15082</v>
      </c>
      <c r="B384" s="297" t="s">
        <v>5736</v>
      </c>
      <c r="C384" s="298" t="s">
        <v>5737</v>
      </c>
      <c r="D384" s="379"/>
      <c r="E384" s="379">
        <v>1.916784</v>
      </c>
    </row>
    <row r="385" spans="1:5" ht="13.8">
      <c r="A385" s="296">
        <v>15083</v>
      </c>
      <c r="B385" s="297" t="s">
        <v>5738</v>
      </c>
      <c r="C385" s="298" t="s">
        <v>15188</v>
      </c>
      <c r="D385" s="379"/>
      <c r="E385" s="379">
        <v>0.16524</v>
      </c>
    </row>
    <row r="386" spans="1:5" ht="13.8">
      <c r="A386" s="296">
        <v>15084</v>
      </c>
      <c r="B386" s="297" t="s">
        <v>5739</v>
      </c>
      <c r="C386" s="298" t="s">
        <v>4329</v>
      </c>
      <c r="D386" s="379"/>
      <c r="E386" s="379">
        <v>0.16524</v>
      </c>
    </row>
    <row r="387" spans="1:5" ht="13.8">
      <c r="A387" s="296">
        <v>15085</v>
      </c>
      <c r="B387" s="297" t="s">
        <v>5740</v>
      </c>
      <c r="C387" s="298" t="s">
        <v>29264</v>
      </c>
      <c r="D387" s="379"/>
      <c r="E387" s="379">
        <v>0.41860800000000004</v>
      </c>
    </row>
    <row r="388" spans="1:5" ht="13.8">
      <c r="A388" s="296">
        <v>15086</v>
      </c>
      <c r="B388" s="297" t="s">
        <v>5741</v>
      </c>
      <c r="C388" s="298" t="s">
        <v>5742</v>
      </c>
      <c r="D388" s="379"/>
      <c r="E388" s="379">
        <v>0.61689600000000011</v>
      </c>
    </row>
    <row r="389" spans="1:5" ht="13.8">
      <c r="A389" s="296">
        <v>15087</v>
      </c>
      <c r="B389" s="297" t="s">
        <v>5743</v>
      </c>
      <c r="C389" s="298" t="s">
        <v>19541</v>
      </c>
      <c r="D389" s="379"/>
      <c r="E389" s="379">
        <v>1.9938960000000001</v>
      </c>
    </row>
    <row r="390" spans="1:5" ht="13.8">
      <c r="A390" s="296">
        <v>15088</v>
      </c>
      <c r="B390" s="297" t="s">
        <v>5744</v>
      </c>
      <c r="C390" s="298" t="s">
        <v>15146</v>
      </c>
      <c r="D390" s="379"/>
      <c r="E390" s="379">
        <v>0.16524</v>
      </c>
    </row>
    <row r="391" spans="1:5" ht="13.8">
      <c r="A391" s="296">
        <v>15089</v>
      </c>
      <c r="B391" s="297" t="s">
        <v>5745</v>
      </c>
      <c r="C391" s="298" t="s">
        <v>28554</v>
      </c>
      <c r="D391" s="379"/>
      <c r="E391" s="379">
        <v>0.62791199999999991</v>
      </c>
    </row>
    <row r="392" spans="1:5" ht="13.8">
      <c r="A392" s="296">
        <v>15090</v>
      </c>
      <c r="B392" s="297" t="s">
        <v>5746</v>
      </c>
      <c r="C392" s="298" t="s">
        <v>312</v>
      </c>
      <c r="D392" s="379"/>
      <c r="E392" s="379">
        <v>0.16524</v>
      </c>
    </row>
    <row r="393" spans="1:5" ht="13.8">
      <c r="A393" s="296">
        <v>15091</v>
      </c>
      <c r="B393" s="297" t="s">
        <v>5747</v>
      </c>
      <c r="C393" s="298" t="s">
        <v>4326</v>
      </c>
      <c r="D393" s="379"/>
      <c r="E393" s="379">
        <v>0.16524</v>
      </c>
    </row>
    <row r="394" spans="1:5" ht="13.8">
      <c r="A394" s="296">
        <v>15092</v>
      </c>
      <c r="B394" s="297" t="s">
        <v>5748</v>
      </c>
      <c r="C394" s="298" t="s">
        <v>14545</v>
      </c>
      <c r="D394" s="379"/>
      <c r="E394" s="379">
        <v>0.41860800000000004</v>
      </c>
    </row>
    <row r="395" spans="1:5" ht="13.8">
      <c r="A395" s="296">
        <v>15093</v>
      </c>
      <c r="B395" s="297" t="s">
        <v>5749</v>
      </c>
      <c r="C395" s="298" t="s">
        <v>5492</v>
      </c>
      <c r="D395" s="379"/>
      <c r="E395" s="379">
        <v>124.92144000000002</v>
      </c>
    </row>
    <row r="396" spans="1:5" ht="13.8">
      <c r="A396" s="296">
        <v>15094</v>
      </c>
      <c r="B396" s="297" t="s">
        <v>5750</v>
      </c>
      <c r="C396" s="298" t="s">
        <v>5751</v>
      </c>
      <c r="D396" s="379"/>
      <c r="E396" s="379">
        <v>17.184960000000004</v>
      </c>
    </row>
    <row r="397" spans="1:5" ht="13.8">
      <c r="A397" s="296">
        <v>15095</v>
      </c>
      <c r="B397" s="297" t="s">
        <v>5752</v>
      </c>
      <c r="C397" s="298" t="s">
        <v>5753</v>
      </c>
      <c r="D397" s="379"/>
      <c r="E397" s="379">
        <v>17.184960000000004</v>
      </c>
    </row>
    <row r="398" spans="1:5" ht="13.8">
      <c r="A398" s="768" t="s">
        <v>5754</v>
      </c>
      <c r="B398" s="768"/>
      <c r="C398" s="768"/>
      <c r="D398" s="397"/>
      <c r="E398" s="379"/>
    </row>
    <row r="399" spans="1:5" ht="13.8">
      <c r="A399" s="296">
        <v>15096</v>
      </c>
      <c r="B399" s="297" t="s">
        <v>5755</v>
      </c>
      <c r="C399" s="298" t="s">
        <v>21302</v>
      </c>
      <c r="D399" s="379"/>
      <c r="E399" s="379">
        <v>68285.870640000008</v>
      </c>
    </row>
    <row r="400" spans="1:5" ht="13.8">
      <c r="A400" s="296">
        <v>15097</v>
      </c>
      <c r="B400" s="297" t="s">
        <v>5756</v>
      </c>
      <c r="C400" s="298" t="s">
        <v>13862</v>
      </c>
      <c r="D400" s="379"/>
      <c r="E400" s="379">
        <v>11991.687120000002</v>
      </c>
    </row>
    <row r="401" spans="1:5" ht="13.8">
      <c r="A401" s="296">
        <v>15098</v>
      </c>
      <c r="B401" s="297" t="s">
        <v>5757</v>
      </c>
      <c r="C401" s="298" t="s">
        <v>5758</v>
      </c>
      <c r="D401" s="379"/>
      <c r="E401" s="379">
        <v>3930.6189600000002</v>
      </c>
    </row>
    <row r="402" spans="1:5" ht="13.8">
      <c r="A402" s="296">
        <v>15099</v>
      </c>
      <c r="B402" s="297" t="s">
        <v>5759</v>
      </c>
      <c r="C402" s="298" t="s">
        <v>5760</v>
      </c>
      <c r="D402" s="379"/>
      <c r="E402" s="379">
        <v>2498.3186400000004</v>
      </c>
    </row>
    <row r="403" spans="1:5" ht="13.8">
      <c r="A403" s="296">
        <v>15100</v>
      </c>
      <c r="B403" s="297" t="s">
        <v>5761</v>
      </c>
      <c r="C403" s="298" t="s">
        <v>12951</v>
      </c>
      <c r="D403" s="379"/>
      <c r="E403" s="379">
        <v>3451.3127999999997</v>
      </c>
    </row>
    <row r="404" spans="1:5" ht="13.8">
      <c r="A404" s="296">
        <v>15101</v>
      </c>
      <c r="B404" s="297" t="s">
        <v>5762</v>
      </c>
      <c r="C404" s="298" t="s">
        <v>5763</v>
      </c>
      <c r="D404" s="379"/>
      <c r="E404" s="379">
        <v>3480.9458400000003</v>
      </c>
    </row>
    <row r="405" spans="1:5" ht="13.8">
      <c r="A405" s="296">
        <v>15102</v>
      </c>
      <c r="B405" s="297" t="s">
        <v>5764</v>
      </c>
      <c r="C405" s="298" t="s">
        <v>5765</v>
      </c>
      <c r="D405" s="379"/>
      <c r="E405" s="379">
        <v>3360.8714400000003</v>
      </c>
    </row>
    <row r="406" spans="1:5" ht="13.8">
      <c r="A406" s="296">
        <v>15103</v>
      </c>
      <c r="B406" s="297" t="s">
        <v>5766</v>
      </c>
      <c r="C406" s="298" t="s">
        <v>29309</v>
      </c>
      <c r="D406" s="379"/>
      <c r="E406" s="379">
        <v>184.73832000000002</v>
      </c>
    </row>
    <row r="407" spans="1:5" ht="13.8">
      <c r="A407" s="296">
        <v>15104</v>
      </c>
      <c r="B407" s="297" t="s">
        <v>5767</v>
      </c>
      <c r="C407" s="298" t="s">
        <v>5768</v>
      </c>
      <c r="D407" s="379"/>
      <c r="E407" s="379">
        <v>534.16584</v>
      </c>
    </row>
    <row r="408" spans="1:5" ht="13.8">
      <c r="A408" s="296">
        <v>15105</v>
      </c>
      <c r="B408" s="297" t="s">
        <v>5769</v>
      </c>
      <c r="C408" s="298" t="s">
        <v>277</v>
      </c>
      <c r="D408" s="379"/>
      <c r="E408" s="379">
        <v>1903.5647999999999</v>
      </c>
    </row>
    <row r="409" spans="1:5" ht="13.8">
      <c r="A409" s="296">
        <v>15106</v>
      </c>
      <c r="B409" s="297" t="s">
        <v>5770</v>
      </c>
      <c r="C409" s="298" t="s">
        <v>5771</v>
      </c>
      <c r="D409" s="379"/>
      <c r="E409" s="379">
        <v>895.05000000000007</v>
      </c>
    </row>
    <row r="410" spans="1:5" ht="13.8">
      <c r="A410" s="296">
        <v>15107</v>
      </c>
      <c r="B410" s="297" t="s">
        <v>5772</v>
      </c>
      <c r="C410" s="298" t="s">
        <v>31511</v>
      </c>
      <c r="D410" s="379"/>
      <c r="E410" s="379">
        <v>53441.259840000006</v>
      </c>
    </row>
    <row r="411" spans="1:5" ht="13.8">
      <c r="A411" s="296">
        <v>15108</v>
      </c>
      <c r="B411" s="297" t="s">
        <v>5773</v>
      </c>
      <c r="C411" s="298" t="s">
        <v>5774</v>
      </c>
      <c r="D411" s="379"/>
      <c r="E411" s="379">
        <v>4580.2324800000006</v>
      </c>
    </row>
    <row r="412" spans="1:5" ht="13.8">
      <c r="A412" s="296">
        <v>15109</v>
      </c>
      <c r="B412" s="297" t="s">
        <v>5775</v>
      </c>
      <c r="C412" s="298" t="s">
        <v>5776</v>
      </c>
      <c r="D412" s="379"/>
      <c r="E412" s="379">
        <v>48.690720000000006</v>
      </c>
    </row>
    <row r="413" spans="1:5" ht="13.8">
      <c r="A413" s="296">
        <v>15110</v>
      </c>
      <c r="B413" s="297" t="s">
        <v>5777</v>
      </c>
      <c r="C413" s="298" t="s">
        <v>26553</v>
      </c>
      <c r="D413" s="379"/>
      <c r="E413" s="379">
        <v>873.45864000000006</v>
      </c>
    </row>
    <row r="414" spans="1:5" ht="13.8">
      <c r="A414" s="296">
        <v>15111</v>
      </c>
      <c r="B414" s="297" t="s">
        <v>5778</v>
      </c>
      <c r="C414" s="298" t="s">
        <v>15188</v>
      </c>
      <c r="D414" s="379"/>
      <c r="E414" s="379">
        <v>0.16524</v>
      </c>
    </row>
    <row r="415" spans="1:5" ht="13.8">
      <c r="A415" s="296">
        <v>15112</v>
      </c>
      <c r="B415" s="297" t="s">
        <v>5779</v>
      </c>
      <c r="C415" s="298" t="s">
        <v>4329</v>
      </c>
      <c r="D415" s="379"/>
      <c r="E415" s="379">
        <v>0.16524</v>
      </c>
    </row>
    <row r="416" spans="1:5" ht="13.8">
      <c r="A416" s="296">
        <v>15113</v>
      </c>
      <c r="B416" s="297" t="s">
        <v>5780</v>
      </c>
      <c r="C416" s="298" t="s">
        <v>4328</v>
      </c>
      <c r="D416" s="379"/>
      <c r="E416" s="379">
        <v>0.98042400000000007</v>
      </c>
    </row>
    <row r="417" spans="1:5" ht="13.8">
      <c r="A417" s="296">
        <v>15114</v>
      </c>
      <c r="B417" s="297" t="s">
        <v>5781</v>
      </c>
      <c r="C417" s="298" t="s">
        <v>4326</v>
      </c>
      <c r="D417" s="379"/>
      <c r="E417" s="379">
        <v>0.16524</v>
      </c>
    </row>
    <row r="418" spans="1:5" ht="13.8">
      <c r="A418" s="296">
        <v>15115</v>
      </c>
      <c r="B418" s="297" t="s">
        <v>5782</v>
      </c>
      <c r="C418" s="298" t="s">
        <v>251</v>
      </c>
      <c r="D418" s="379"/>
      <c r="E418" s="379">
        <v>0.16524</v>
      </c>
    </row>
    <row r="419" spans="1:5" ht="13.8">
      <c r="A419" s="296">
        <v>15116</v>
      </c>
      <c r="B419" s="297" t="s">
        <v>5783</v>
      </c>
      <c r="C419" s="298" t="s">
        <v>5784</v>
      </c>
      <c r="D419" s="379"/>
      <c r="E419" s="379">
        <v>3.9657600000000004</v>
      </c>
    </row>
    <row r="420" spans="1:5" ht="13.8">
      <c r="A420" s="296">
        <v>15117</v>
      </c>
      <c r="B420" s="297" t="s">
        <v>5785</v>
      </c>
      <c r="C420" s="298" t="s">
        <v>4309</v>
      </c>
      <c r="D420" s="379"/>
      <c r="E420" s="379">
        <v>0.16524</v>
      </c>
    </row>
    <row r="421" spans="1:5" ht="13.8">
      <c r="A421" s="296">
        <v>15118</v>
      </c>
      <c r="B421" s="297" t="s">
        <v>5786</v>
      </c>
      <c r="C421" s="298" t="s">
        <v>4322</v>
      </c>
      <c r="D421" s="379"/>
      <c r="E421" s="379">
        <v>0.16524</v>
      </c>
    </row>
    <row r="422" spans="1:5" ht="13.8">
      <c r="A422" s="296">
        <v>15119</v>
      </c>
      <c r="B422" s="297" t="s">
        <v>5787</v>
      </c>
      <c r="C422" s="298" t="s">
        <v>12702</v>
      </c>
      <c r="D422" s="379"/>
      <c r="E422" s="379">
        <v>0.73807200000000006</v>
      </c>
    </row>
    <row r="423" spans="1:5" ht="13.8">
      <c r="A423" s="296">
        <v>15120</v>
      </c>
      <c r="B423" s="297" t="s">
        <v>5788</v>
      </c>
      <c r="C423" s="298" t="s">
        <v>15210</v>
      </c>
      <c r="D423" s="379"/>
      <c r="E423" s="379">
        <v>0.16524</v>
      </c>
    </row>
    <row r="424" spans="1:5" ht="13.8">
      <c r="A424" s="296">
        <v>15121</v>
      </c>
      <c r="B424" s="297" t="s">
        <v>5789</v>
      </c>
      <c r="C424" s="298" t="s">
        <v>5704</v>
      </c>
      <c r="D424" s="379"/>
      <c r="E424" s="379">
        <v>0.31946400000000003</v>
      </c>
    </row>
    <row r="425" spans="1:5" ht="13.8">
      <c r="A425" s="296">
        <v>15122</v>
      </c>
      <c r="B425" s="297" t="s">
        <v>5790</v>
      </c>
      <c r="C425" s="298" t="s">
        <v>4295</v>
      </c>
      <c r="D425" s="379"/>
      <c r="E425" s="379">
        <v>0.41860800000000004</v>
      </c>
    </row>
    <row r="426" spans="1:5" ht="13.8">
      <c r="A426" s="296">
        <v>15123</v>
      </c>
      <c r="B426" s="297" t="s">
        <v>5791</v>
      </c>
      <c r="C426" s="298" t="s">
        <v>4310</v>
      </c>
      <c r="D426" s="379"/>
      <c r="E426" s="379">
        <v>0.16524</v>
      </c>
    </row>
    <row r="427" spans="1:5" ht="13.8">
      <c r="A427" s="296">
        <v>15124</v>
      </c>
      <c r="B427" s="297" t="s">
        <v>5792</v>
      </c>
      <c r="C427" s="298" t="s">
        <v>4296</v>
      </c>
      <c r="D427" s="379"/>
      <c r="E427" s="379">
        <v>0.16524</v>
      </c>
    </row>
    <row r="428" spans="1:5" ht="13.8">
      <c r="A428" s="296">
        <v>15125</v>
      </c>
      <c r="B428" s="297" t="s">
        <v>5793</v>
      </c>
      <c r="C428" s="298" t="s">
        <v>5794</v>
      </c>
      <c r="D428" s="379"/>
      <c r="E428" s="379">
        <v>0.52876800000000002</v>
      </c>
    </row>
    <row r="429" spans="1:5" ht="13.8">
      <c r="A429" s="296">
        <v>15126</v>
      </c>
      <c r="B429" s="297" t="s">
        <v>5795</v>
      </c>
      <c r="C429" s="298" t="s">
        <v>5796</v>
      </c>
      <c r="D429" s="379"/>
      <c r="E429" s="379">
        <v>0.78213600000000005</v>
      </c>
    </row>
    <row r="430" spans="1:5" ht="13.8">
      <c r="A430" s="296">
        <v>15127</v>
      </c>
      <c r="B430" s="297" t="s">
        <v>5797</v>
      </c>
      <c r="C430" s="298" t="s">
        <v>5798</v>
      </c>
      <c r="D430" s="379"/>
      <c r="E430" s="379">
        <v>0.69400800000000007</v>
      </c>
    </row>
    <row r="431" spans="1:5" ht="13.8">
      <c r="A431" s="296">
        <v>15128</v>
      </c>
      <c r="B431" s="297" t="s">
        <v>5799</v>
      </c>
      <c r="C431" s="298" t="s">
        <v>10171</v>
      </c>
      <c r="D431" s="379"/>
      <c r="E431" s="379">
        <v>0.16524</v>
      </c>
    </row>
    <row r="432" spans="1:5" ht="13.8">
      <c r="A432" s="296">
        <v>15129</v>
      </c>
      <c r="B432" s="297" t="s">
        <v>5800</v>
      </c>
      <c r="C432" s="298" t="s">
        <v>28553</v>
      </c>
      <c r="D432" s="379"/>
      <c r="E432" s="379">
        <v>0.33048</v>
      </c>
    </row>
    <row r="433" spans="1:5" ht="13.8">
      <c r="A433" s="768" t="s">
        <v>5801</v>
      </c>
      <c r="B433" s="768"/>
      <c r="C433" s="768"/>
      <c r="D433" s="397"/>
      <c r="E433" s="380"/>
    </row>
    <row r="434" spans="1:5" ht="13.8">
      <c r="A434" s="296">
        <v>15130</v>
      </c>
      <c r="B434" s="297" t="s">
        <v>5802</v>
      </c>
      <c r="C434" s="298" t="s">
        <v>5803</v>
      </c>
      <c r="D434" s="380"/>
      <c r="E434" s="380">
        <v>21144.991680000003</v>
      </c>
    </row>
    <row r="435" spans="1:5" ht="13.8">
      <c r="A435" s="296">
        <v>15131</v>
      </c>
      <c r="B435" s="297" t="s">
        <v>5804</v>
      </c>
      <c r="C435" s="298" t="s">
        <v>5805</v>
      </c>
      <c r="D435" s="380"/>
      <c r="E435" s="380">
        <v>12510.761040000001</v>
      </c>
    </row>
    <row r="436" spans="1:5" ht="13.8">
      <c r="A436" s="296">
        <v>15132</v>
      </c>
      <c r="B436" s="297" t="s">
        <v>5806</v>
      </c>
      <c r="C436" s="298" t="s">
        <v>5807</v>
      </c>
      <c r="D436" s="380"/>
      <c r="E436" s="380">
        <v>3101.1141600000001</v>
      </c>
    </row>
    <row r="437" spans="1:5" ht="13.8">
      <c r="A437" s="296">
        <v>15133</v>
      </c>
      <c r="B437" s="297" t="s">
        <v>5808</v>
      </c>
      <c r="C437" s="298" t="s">
        <v>16320</v>
      </c>
      <c r="D437" s="380"/>
      <c r="E437" s="380">
        <v>15822.390960000002</v>
      </c>
    </row>
    <row r="438" spans="1:5" ht="13.8">
      <c r="A438" s="296">
        <v>15134</v>
      </c>
      <c r="B438" s="297" t="s">
        <v>5809</v>
      </c>
      <c r="C438" s="298" t="s">
        <v>5810</v>
      </c>
      <c r="D438" s="380"/>
      <c r="E438" s="380">
        <v>28.6416</v>
      </c>
    </row>
    <row r="439" spans="1:5" ht="13.8">
      <c r="A439" s="296">
        <v>15135</v>
      </c>
      <c r="B439" s="297" t="s">
        <v>5811</v>
      </c>
      <c r="C439" s="298" t="s">
        <v>5812</v>
      </c>
      <c r="D439" s="380"/>
      <c r="E439" s="380">
        <v>433.03896000000009</v>
      </c>
    </row>
    <row r="440" spans="1:5" ht="13.8">
      <c r="A440" s="296">
        <v>15136</v>
      </c>
      <c r="B440" s="297" t="s">
        <v>5813</v>
      </c>
      <c r="C440" s="298" t="s">
        <v>5814</v>
      </c>
      <c r="D440" s="380"/>
      <c r="E440" s="380">
        <v>433.03896000000009</v>
      </c>
    </row>
    <row r="441" spans="1:5" ht="13.8">
      <c r="A441" s="296">
        <v>15137</v>
      </c>
      <c r="B441" s="297" t="s">
        <v>5815</v>
      </c>
      <c r="C441" s="298" t="s">
        <v>18467</v>
      </c>
      <c r="D441" s="380"/>
      <c r="E441" s="380">
        <v>58.384800000000006</v>
      </c>
    </row>
    <row r="442" spans="1:5" ht="13.8">
      <c r="A442" s="296">
        <v>15138</v>
      </c>
      <c r="B442" s="297" t="s">
        <v>5816</v>
      </c>
      <c r="C442" s="298" t="s">
        <v>22062</v>
      </c>
      <c r="D442" s="380"/>
      <c r="E442" s="380">
        <v>54.969839999999998</v>
      </c>
    </row>
    <row r="443" spans="1:5" ht="13.8">
      <c r="A443" s="296">
        <v>15139</v>
      </c>
      <c r="B443" s="297" t="s">
        <v>5817</v>
      </c>
      <c r="C443" s="298" t="s">
        <v>5818</v>
      </c>
      <c r="D443" s="380"/>
      <c r="E443" s="380">
        <v>171.95976000000002</v>
      </c>
    </row>
    <row r="444" spans="1:5" ht="13.8">
      <c r="A444" s="296">
        <v>15140</v>
      </c>
      <c r="B444" s="297" t="s">
        <v>5819</v>
      </c>
      <c r="C444" s="298" t="s">
        <v>5820</v>
      </c>
      <c r="D444" s="380"/>
      <c r="E444" s="380">
        <v>1582.3382400000003</v>
      </c>
    </row>
    <row r="445" spans="1:5" ht="13.8">
      <c r="A445" s="296">
        <v>15141</v>
      </c>
      <c r="B445" s="297" t="s">
        <v>5821</v>
      </c>
      <c r="C445" s="298" t="s">
        <v>12951</v>
      </c>
      <c r="D445" s="380"/>
      <c r="E445" s="380">
        <v>1479.1183200000003</v>
      </c>
    </row>
    <row r="446" spans="1:5" ht="13.8">
      <c r="A446" s="296">
        <v>15142</v>
      </c>
      <c r="B446" s="297" t="s">
        <v>5822</v>
      </c>
      <c r="C446" s="298" t="s">
        <v>3305</v>
      </c>
      <c r="D446" s="380"/>
      <c r="E446" s="380">
        <v>9.1763280000000016</v>
      </c>
    </row>
    <row r="447" spans="1:5" ht="13.8">
      <c r="A447" s="296">
        <v>15143</v>
      </c>
      <c r="B447" s="297" t="s">
        <v>5823</v>
      </c>
      <c r="C447" s="298" t="s">
        <v>5824</v>
      </c>
      <c r="D447" s="380"/>
      <c r="E447" s="380">
        <v>258.21504000000004</v>
      </c>
    </row>
    <row r="448" spans="1:5" ht="13.8">
      <c r="A448" s="296">
        <v>15144</v>
      </c>
      <c r="B448" s="297" t="s">
        <v>5825</v>
      </c>
      <c r="C448" s="298" t="s">
        <v>12960</v>
      </c>
      <c r="D448" s="380"/>
      <c r="E448" s="380">
        <v>1257.4763999999998</v>
      </c>
    </row>
    <row r="449" spans="1:5" ht="13.8">
      <c r="A449" s="296">
        <v>15145</v>
      </c>
      <c r="B449" s="297" t="s">
        <v>5826</v>
      </c>
      <c r="C449" s="298" t="s">
        <v>5827</v>
      </c>
      <c r="D449" s="380"/>
      <c r="E449" s="380">
        <v>158.85072000000002</v>
      </c>
    </row>
    <row r="450" spans="1:5" ht="13.8">
      <c r="A450" s="296">
        <v>15146</v>
      </c>
      <c r="B450" s="297" t="s">
        <v>5828</v>
      </c>
      <c r="C450" s="298" t="s">
        <v>5829</v>
      </c>
      <c r="D450" s="380"/>
      <c r="E450" s="380">
        <v>9.4407120000000013</v>
      </c>
    </row>
    <row r="451" spans="1:5" ht="13.8">
      <c r="A451" s="296">
        <v>15147</v>
      </c>
      <c r="B451" s="297" t="s">
        <v>5830</v>
      </c>
      <c r="C451" s="298" t="s">
        <v>5831</v>
      </c>
      <c r="D451" s="380"/>
      <c r="E451" s="380">
        <v>35.912160000000007</v>
      </c>
    </row>
    <row r="452" spans="1:5" ht="13.8">
      <c r="A452" s="296">
        <v>15148</v>
      </c>
      <c r="B452" s="297" t="s">
        <v>5832</v>
      </c>
      <c r="C452" s="298" t="s">
        <v>5833</v>
      </c>
      <c r="D452" s="380"/>
      <c r="E452" s="380">
        <v>15.091920000000002</v>
      </c>
    </row>
    <row r="453" spans="1:5" ht="13.8">
      <c r="A453" s="296">
        <v>15149</v>
      </c>
      <c r="B453" s="297" t="s">
        <v>5834</v>
      </c>
      <c r="C453" s="298" t="s">
        <v>5835</v>
      </c>
      <c r="D453" s="380"/>
      <c r="E453" s="380">
        <v>701.05824000000007</v>
      </c>
    </row>
    <row r="454" spans="1:5" ht="13.8">
      <c r="A454" s="296">
        <v>15150</v>
      </c>
      <c r="B454" s="297" t="s">
        <v>5836</v>
      </c>
      <c r="C454" s="298" t="s">
        <v>5837</v>
      </c>
      <c r="D454" s="380"/>
      <c r="E454" s="380">
        <v>1.5312240000000001</v>
      </c>
    </row>
    <row r="455" spans="1:5" ht="13.8">
      <c r="A455" s="296">
        <v>15151</v>
      </c>
      <c r="B455" s="297" t="s">
        <v>5838</v>
      </c>
      <c r="C455" s="298" t="s">
        <v>5839</v>
      </c>
      <c r="D455" s="380"/>
      <c r="E455" s="380">
        <v>0.451656</v>
      </c>
    </row>
    <row r="456" spans="1:5" ht="13.8">
      <c r="A456" s="296">
        <v>15152</v>
      </c>
      <c r="B456" s="297" t="s">
        <v>5840</v>
      </c>
      <c r="C456" s="298" t="s">
        <v>21330</v>
      </c>
      <c r="D456" s="380"/>
      <c r="E456" s="380">
        <v>0.33048</v>
      </c>
    </row>
    <row r="457" spans="1:5" ht="13.8">
      <c r="A457" s="768" t="s">
        <v>5841</v>
      </c>
      <c r="B457" s="768"/>
      <c r="C457" s="768"/>
      <c r="D457" s="397"/>
      <c r="E457" s="380"/>
    </row>
    <row r="458" spans="1:5" ht="13.8">
      <c r="A458" s="296">
        <v>15153</v>
      </c>
      <c r="B458" s="297" t="s">
        <v>5842</v>
      </c>
      <c r="C458" s="298" t="s">
        <v>3817</v>
      </c>
      <c r="D458" s="379"/>
      <c r="E458" s="379">
        <v>4617.025920000001</v>
      </c>
    </row>
    <row r="459" spans="1:5" ht="13.8">
      <c r="A459" s="296">
        <v>15154</v>
      </c>
      <c r="B459" s="297" t="s">
        <v>5843</v>
      </c>
      <c r="C459" s="298" t="s">
        <v>9712</v>
      </c>
      <c r="D459" s="379"/>
      <c r="E459" s="379">
        <v>1349.01936</v>
      </c>
    </row>
    <row r="460" spans="1:5" ht="13.8">
      <c r="A460" s="296">
        <v>15155</v>
      </c>
      <c r="B460" s="297" t="s">
        <v>5844</v>
      </c>
      <c r="C460" s="298" t="s">
        <v>9730</v>
      </c>
      <c r="D460" s="379"/>
      <c r="E460" s="379">
        <v>1349.01936</v>
      </c>
    </row>
    <row r="461" spans="1:5" ht="13.8">
      <c r="A461" s="296">
        <v>15156</v>
      </c>
      <c r="B461" s="297" t="s">
        <v>5845</v>
      </c>
      <c r="C461" s="298" t="s">
        <v>24395</v>
      </c>
      <c r="D461" s="379"/>
      <c r="E461" s="379">
        <v>12172.68</v>
      </c>
    </row>
    <row r="462" spans="1:5" ht="13.8">
      <c r="A462" s="296">
        <v>15157</v>
      </c>
      <c r="B462" s="297" t="s">
        <v>5846</v>
      </c>
      <c r="C462" s="298" t="s">
        <v>9716</v>
      </c>
      <c r="D462" s="379"/>
      <c r="E462" s="379">
        <v>1729.5119999999999</v>
      </c>
    </row>
    <row r="463" spans="1:5" ht="13.8">
      <c r="A463" s="296">
        <v>15158</v>
      </c>
      <c r="B463" s="297" t="s">
        <v>5847</v>
      </c>
      <c r="C463" s="298" t="s">
        <v>21333</v>
      </c>
      <c r="D463" s="379"/>
      <c r="E463" s="379">
        <v>313.62552000000005</v>
      </c>
    </row>
    <row r="464" spans="1:5" ht="13.8">
      <c r="A464" s="296">
        <v>15159</v>
      </c>
      <c r="B464" s="297" t="s">
        <v>5848</v>
      </c>
      <c r="C464" s="298" t="s">
        <v>9691</v>
      </c>
      <c r="D464" s="379"/>
      <c r="E464" s="379">
        <v>1532.3256000000001</v>
      </c>
    </row>
    <row r="465" spans="1:5" ht="13.8">
      <c r="A465" s="296">
        <v>15160</v>
      </c>
      <c r="B465" s="297" t="s">
        <v>5849</v>
      </c>
      <c r="C465" s="298" t="s">
        <v>1990</v>
      </c>
      <c r="D465" s="379"/>
      <c r="E465" s="379">
        <v>46.597680000000004</v>
      </c>
    </row>
    <row r="466" spans="1:5" ht="13.8">
      <c r="A466" s="296">
        <v>15161</v>
      </c>
      <c r="B466" s="297" t="s">
        <v>5850</v>
      </c>
      <c r="C466" s="298" t="s">
        <v>9704</v>
      </c>
      <c r="D466" s="379"/>
      <c r="E466" s="379">
        <v>478.31472000000002</v>
      </c>
    </row>
    <row r="467" spans="1:5" ht="13.8">
      <c r="A467" s="296">
        <v>15162</v>
      </c>
      <c r="B467" s="297" t="s">
        <v>5851</v>
      </c>
      <c r="C467" s="298" t="s">
        <v>5852</v>
      </c>
      <c r="D467" s="379"/>
      <c r="E467" s="379">
        <v>105.97392000000002</v>
      </c>
    </row>
    <row r="468" spans="1:5" ht="13.8">
      <c r="A468" s="296">
        <v>15163</v>
      </c>
      <c r="B468" s="297" t="s">
        <v>5853</v>
      </c>
      <c r="C468" s="298" t="s">
        <v>5854</v>
      </c>
      <c r="D468" s="379"/>
      <c r="E468" s="379">
        <v>27.209520000000001</v>
      </c>
    </row>
    <row r="469" spans="1:5" ht="13.8">
      <c r="A469" s="296">
        <v>15164</v>
      </c>
      <c r="B469" s="297" t="s">
        <v>5855</v>
      </c>
      <c r="C469" s="298" t="s">
        <v>5856</v>
      </c>
      <c r="D469" s="379"/>
      <c r="E469" s="379">
        <v>83.060640000000006</v>
      </c>
    </row>
    <row r="470" spans="1:5" ht="13.8">
      <c r="A470" s="296">
        <v>15165</v>
      </c>
      <c r="B470" s="297" t="s">
        <v>5857</v>
      </c>
      <c r="C470" s="298" t="s">
        <v>5858</v>
      </c>
      <c r="D470" s="379"/>
      <c r="E470" s="379">
        <v>1.9938960000000001</v>
      </c>
    </row>
    <row r="471" spans="1:5" ht="13.8">
      <c r="A471" s="296">
        <v>15166</v>
      </c>
      <c r="B471" s="297" t="s">
        <v>5859</v>
      </c>
      <c r="C471" s="298" t="s">
        <v>5860</v>
      </c>
      <c r="D471" s="379"/>
      <c r="E471" s="379">
        <v>5.0012639999999999</v>
      </c>
    </row>
    <row r="472" spans="1:5" ht="13.8">
      <c r="A472" s="296">
        <v>15167</v>
      </c>
      <c r="B472" s="297" t="s">
        <v>5861</v>
      </c>
      <c r="C472" s="298" t="s">
        <v>312</v>
      </c>
      <c r="D472" s="379"/>
      <c r="E472" s="379">
        <v>0.16524</v>
      </c>
    </row>
    <row r="473" spans="1:5" ht="13.8">
      <c r="A473" s="296">
        <v>15168</v>
      </c>
      <c r="B473" s="297" t="s">
        <v>5862</v>
      </c>
      <c r="C473" s="298" t="s">
        <v>5863</v>
      </c>
      <c r="D473" s="379"/>
      <c r="E473" s="379">
        <v>2.0269440000000003</v>
      </c>
    </row>
    <row r="474" spans="1:5" ht="13.8">
      <c r="A474" s="296">
        <v>15169</v>
      </c>
      <c r="B474" s="297" t="s">
        <v>5864</v>
      </c>
      <c r="C474" s="298" t="s">
        <v>5865</v>
      </c>
      <c r="D474" s="379"/>
      <c r="E474" s="379">
        <v>1.8286560000000001</v>
      </c>
    </row>
    <row r="475" spans="1:5" ht="13.8">
      <c r="A475" s="296">
        <v>15170</v>
      </c>
      <c r="B475" s="297" t="s">
        <v>5866</v>
      </c>
      <c r="C475" s="298" t="s">
        <v>5867</v>
      </c>
      <c r="D475" s="379"/>
      <c r="E475" s="379">
        <v>4.6928160000000005</v>
      </c>
    </row>
    <row r="476" spans="1:5" ht="13.8">
      <c r="A476" s="296">
        <v>15171</v>
      </c>
      <c r="B476" s="297" t="s">
        <v>5868</v>
      </c>
      <c r="C476" s="298" t="s">
        <v>15947</v>
      </c>
      <c r="D476" s="379"/>
      <c r="E476" s="379">
        <v>0.23133600000000001</v>
      </c>
    </row>
    <row r="477" spans="1:5" ht="13.8">
      <c r="A477" s="296">
        <v>15172</v>
      </c>
      <c r="B477" s="297" t="s">
        <v>5869</v>
      </c>
      <c r="C477" s="298" t="s">
        <v>9773</v>
      </c>
      <c r="D477" s="379"/>
      <c r="E477" s="379">
        <v>0.16524</v>
      </c>
    </row>
    <row r="478" spans="1:5" ht="13.8">
      <c r="A478" s="296">
        <v>15173</v>
      </c>
      <c r="B478" s="297" t="s">
        <v>5870</v>
      </c>
      <c r="C478" s="298" t="s">
        <v>9705</v>
      </c>
      <c r="D478" s="379"/>
      <c r="E478" s="379">
        <v>7.6561200000000014</v>
      </c>
    </row>
    <row r="479" spans="1:5" ht="13.8">
      <c r="A479" s="296">
        <v>15174</v>
      </c>
      <c r="B479" s="297" t="s">
        <v>5871</v>
      </c>
      <c r="C479" s="298" t="s">
        <v>9725</v>
      </c>
      <c r="D479" s="379"/>
      <c r="E479" s="379">
        <v>0.66095999999999999</v>
      </c>
    </row>
    <row r="480" spans="1:5" ht="13.8">
      <c r="A480" s="296">
        <v>15175</v>
      </c>
      <c r="B480" s="297" t="s">
        <v>5872</v>
      </c>
      <c r="C480" s="298" t="s">
        <v>5873</v>
      </c>
      <c r="D480" s="379"/>
      <c r="E480" s="379">
        <v>0.16524</v>
      </c>
    </row>
    <row r="481" spans="1:5" ht="13.8">
      <c r="A481" s="768" t="s">
        <v>5874</v>
      </c>
      <c r="B481" s="768"/>
      <c r="C481" s="768"/>
      <c r="D481" s="397"/>
      <c r="E481" s="380"/>
    </row>
    <row r="482" spans="1:5" ht="13.8">
      <c r="A482" s="296">
        <v>15176</v>
      </c>
      <c r="B482" s="300" t="s">
        <v>5875</v>
      </c>
      <c r="C482" s="301" t="s">
        <v>5876</v>
      </c>
      <c r="D482" s="380"/>
      <c r="E482" s="380">
        <v>20.159280000000003</v>
      </c>
    </row>
    <row r="483" spans="1:5" ht="13.8">
      <c r="A483" s="296">
        <v>15177</v>
      </c>
      <c r="B483" s="300" t="s">
        <v>5877</v>
      </c>
      <c r="C483" s="301" t="s">
        <v>5878</v>
      </c>
      <c r="D483" s="380"/>
      <c r="E483" s="380">
        <v>20.269439999999999</v>
      </c>
    </row>
    <row r="484" spans="1:5" ht="13.8">
      <c r="A484" s="296">
        <v>15178</v>
      </c>
      <c r="B484" s="300" t="s">
        <v>5879</v>
      </c>
      <c r="C484" s="301" t="s">
        <v>5880</v>
      </c>
      <c r="D484" s="380"/>
      <c r="E484" s="380">
        <v>25.006320000000002</v>
      </c>
    </row>
    <row r="485" spans="1:5" ht="13.8">
      <c r="A485" s="296">
        <v>15179</v>
      </c>
      <c r="B485" s="300" t="s">
        <v>5881</v>
      </c>
      <c r="C485" s="301" t="s">
        <v>5882</v>
      </c>
      <c r="D485" s="380"/>
      <c r="E485" s="380">
        <v>31.726080000000003</v>
      </c>
    </row>
    <row r="486" spans="1:5" ht="13.8">
      <c r="A486" s="296">
        <v>15180</v>
      </c>
      <c r="B486" s="300" t="s">
        <v>5883</v>
      </c>
      <c r="C486" s="301" t="s">
        <v>5884</v>
      </c>
      <c r="D486" s="380"/>
      <c r="E486" s="380">
        <v>26.658720000000002</v>
      </c>
    </row>
    <row r="487" spans="1:5" ht="13.8">
      <c r="A487" s="296">
        <v>15181</v>
      </c>
      <c r="B487" s="300" t="s">
        <v>5885</v>
      </c>
      <c r="C487" s="301" t="s">
        <v>5886</v>
      </c>
      <c r="D487" s="380"/>
      <c r="E487" s="380">
        <v>25.887599999999996</v>
      </c>
    </row>
    <row r="488" spans="1:5" ht="13.8">
      <c r="A488" s="296">
        <v>15182</v>
      </c>
      <c r="B488" s="300" t="s">
        <v>5887</v>
      </c>
      <c r="C488" s="301" t="s">
        <v>5888</v>
      </c>
      <c r="D488" s="380"/>
      <c r="E488" s="380">
        <v>40.208400000000005</v>
      </c>
    </row>
    <row r="489" spans="1:5" ht="13.8">
      <c r="A489" s="296">
        <v>15183</v>
      </c>
      <c r="B489" s="300" t="s">
        <v>5889</v>
      </c>
      <c r="C489" s="301" t="s">
        <v>5890</v>
      </c>
      <c r="D489" s="380"/>
      <c r="E489" s="380">
        <v>36.903600000000004</v>
      </c>
    </row>
    <row r="490" spans="1:5" ht="13.8">
      <c r="A490" s="296">
        <v>15184</v>
      </c>
      <c r="B490" s="300" t="s">
        <v>5891</v>
      </c>
      <c r="C490" s="301" t="s">
        <v>5892</v>
      </c>
      <c r="D490" s="380"/>
      <c r="E490" s="380">
        <v>48.360240000000005</v>
      </c>
    </row>
    <row r="491" spans="1:5" ht="13.8">
      <c r="A491" s="296">
        <v>15185</v>
      </c>
      <c r="B491" s="300" t="s">
        <v>5893</v>
      </c>
      <c r="C491" s="301" t="s">
        <v>5894</v>
      </c>
      <c r="D491" s="380"/>
      <c r="E491" s="380">
        <v>46.818000000000005</v>
      </c>
    </row>
    <row r="492" spans="1:5" ht="13.8">
      <c r="A492" s="296">
        <v>15186</v>
      </c>
      <c r="B492" s="300" t="s">
        <v>5895</v>
      </c>
      <c r="C492" s="301" t="s">
        <v>8368</v>
      </c>
      <c r="D492" s="380"/>
      <c r="E492" s="380">
        <v>50.012640000000005</v>
      </c>
    </row>
    <row r="493" spans="1:5" ht="13.8">
      <c r="A493" s="296">
        <v>15187</v>
      </c>
      <c r="B493" s="300" t="s">
        <v>8369</v>
      </c>
      <c r="C493" s="301" t="s">
        <v>8370</v>
      </c>
      <c r="D493" s="380"/>
      <c r="E493" s="380">
        <v>25.887599999999996</v>
      </c>
    </row>
    <row r="494" spans="1:5" ht="13.8">
      <c r="A494" s="296">
        <v>15188</v>
      </c>
      <c r="B494" s="300" t="s">
        <v>8371</v>
      </c>
      <c r="C494" s="301" t="s">
        <v>8372</v>
      </c>
      <c r="D494" s="380"/>
      <c r="E494" s="380">
        <v>29.522880000000004</v>
      </c>
    </row>
    <row r="495" spans="1:5" ht="13.8">
      <c r="A495" s="296">
        <v>15189</v>
      </c>
      <c r="B495" s="300" t="s">
        <v>8373</v>
      </c>
      <c r="C495" s="301" t="s">
        <v>8374</v>
      </c>
      <c r="D495" s="380"/>
      <c r="E495" s="380">
        <v>31.726080000000003</v>
      </c>
    </row>
    <row r="496" spans="1:5" ht="13.8">
      <c r="A496" s="296">
        <v>15190</v>
      </c>
      <c r="B496" s="300" t="s">
        <v>8375</v>
      </c>
      <c r="C496" s="301" t="s">
        <v>8376</v>
      </c>
      <c r="D496" s="380"/>
      <c r="E496" s="380">
        <v>34.810560000000002</v>
      </c>
    </row>
    <row r="497" spans="1:5" ht="13.8">
      <c r="A497" s="296">
        <v>15191</v>
      </c>
      <c r="B497" s="300" t="s">
        <v>8377</v>
      </c>
      <c r="C497" s="301" t="s">
        <v>8378</v>
      </c>
      <c r="D497" s="380"/>
      <c r="E497" s="380">
        <v>34.810560000000002</v>
      </c>
    </row>
    <row r="498" spans="1:5" ht="13.8">
      <c r="A498" s="296">
        <v>15192</v>
      </c>
      <c r="B498" s="300" t="s">
        <v>8379</v>
      </c>
      <c r="C498" s="301" t="s">
        <v>8380</v>
      </c>
      <c r="D498" s="380"/>
      <c r="E498" s="380">
        <v>48.360240000000005</v>
      </c>
    </row>
    <row r="499" spans="1:5" ht="13.8">
      <c r="A499" s="296">
        <v>15193</v>
      </c>
      <c r="B499" s="300" t="s">
        <v>8381</v>
      </c>
      <c r="C499" s="301" t="s">
        <v>8382</v>
      </c>
      <c r="D499" s="380"/>
      <c r="E499" s="380">
        <v>41.860799999999998</v>
      </c>
    </row>
    <row r="500" spans="1:5" ht="13.8">
      <c r="A500" s="296">
        <v>15194</v>
      </c>
      <c r="B500" s="300" t="s">
        <v>8383</v>
      </c>
      <c r="C500" s="301" t="s">
        <v>8384</v>
      </c>
      <c r="D500" s="380"/>
      <c r="E500" s="380">
        <v>45.716399999999993</v>
      </c>
    </row>
    <row r="501" spans="1:5" ht="13.8">
      <c r="A501" s="296">
        <v>15195</v>
      </c>
      <c r="B501" s="300" t="s">
        <v>8385</v>
      </c>
      <c r="C501" s="301" t="s">
        <v>8386</v>
      </c>
      <c r="D501" s="380"/>
      <c r="E501" s="380">
        <v>45.385920000000006</v>
      </c>
    </row>
    <row r="502" spans="1:5" ht="13.8">
      <c r="A502" s="296">
        <v>15196</v>
      </c>
      <c r="B502" s="300" t="s">
        <v>8387</v>
      </c>
      <c r="C502" s="301" t="s">
        <v>8388</v>
      </c>
      <c r="D502" s="380"/>
      <c r="E502" s="380">
        <v>28.421280000000003</v>
      </c>
    </row>
    <row r="503" spans="1:5" ht="13.8">
      <c r="A503" s="296">
        <v>15197</v>
      </c>
      <c r="B503" s="300" t="s">
        <v>8389</v>
      </c>
      <c r="C503" s="301" t="s">
        <v>8390</v>
      </c>
      <c r="D503" s="380"/>
      <c r="E503" s="380">
        <v>30.073680000000003</v>
      </c>
    </row>
    <row r="504" spans="1:5" ht="13.8">
      <c r="A504" s="296">
        <v>15198</v>
      </c>
      <c r="B504" s="300" t="s">
        <v>8391</v>
      </c>
      <c r="C504" s="301" t="s">
        <v>8392</v>
      </c>
      <c r="D504" s="380"/>
      <c r="E504" s="380">
        <v>31.726080000000003</v>
      </c>
    </row>
    <row r="505" spans="1:5" ht="13.8">
      <c r="A505" s="296">
        <v>15199</v>
      </c>
      <c r="B505" s="300" t="s">
        <v>8393</v>
      </c>
      <c r="C505" s="301" t="s">
        <v>8394</v>
      </c>
      <c r="D505" s="380"/>
      <c r="E505" s="380">
        <v>63.342000000000006</v>
      </c>
    </row>
    <row r="506" spans="1:5" ht="13.8">
      <c r="A506" s="296">
        <v>15200</v>
      </c>
      <c r="B506" s="300" t="s">
        <v>8395</v>
      </c>
      <c r="C506" s="301" t="s">
        <v>8396</v>
      </c>
      <c r="D506" s="380"/>
      <c r="E506" s="380">
        <v>58.384800000000006</v>
      </c>
    </row>
    <row r="507" spans="1:5" ht="13.8">
      <c r="A507" s="296">
        <v>15201</v>
      </c>
      <c r="B507" s="300" t="s">
        <v>8397</v>
      </c>
      <c r="C507" s="301" t="s">
        <v>8398</v>
      </c>
      <c r="D507" s="380"/>
      <c r="E507" s="380">
        <v>50.56344</v>
      </c>
    </row>
    <row r="508" spans="1:5" ht="13.8">
      <c r="A508" s="296">
        <v>15202</v>
      </c>
      <c r="B508" s="300" t="s">
        <v>8399</v>
      </c>
      <c r="C508" s="301" t="s">
        <v>8400</v>
      </c>
      <c r="D508" s="380"/>
      <c r="E508" s="380">
        <v>50.56344</v>
      </c>
    </row>
    <row r="509" spans="1:5" ht="13.8">
      <c r="A509" s="296">
        <v>15203</v>
      </c>
      <c r="B509" s="300" t="s">
        <v>8401</v>
      </c>
      <c r="C509" s="301" t="s">
        <v>8402</v>
      </c>
      <c r="D509" s="380"/>
      <c r="E509" s="380">
        <v>54.529200000000003</v>
      </c>
    </row>
    <row r="510" spans="1:5" ht="13.8">
      <c r="A510" s="296">
        <v>15204</v>
      </c>
      <c r="B510" s="300" t="s">
        <v>8403</v>
      </c>
      <c r="C510" s="301" t="s">
        <v>8404</v>
      </c>
      <c r="D510" s="380"/>
      <c r="E510" s="380">
        <v>53.317440000000005</v>
      </c>
    </row>
    <row r="511" spans="1:5" ht="13.8">
      <c r="A511" s="296">
        <v>15205</v>
      </c>
      <c r="B511" s="300" t="s">
        <v>8405</v>
      </c>
      <c r="C511" s="301" t="s">
        <v>8406</v>
      </c>
      <c r="D511" s="380"/>
      <c r="E511" s="380">
        <v>58.384800000000006</v>
      </c>
    </row>
    <row r="512" spans="1:5" ht="13.8">
      <c r="A512" s="296">
        <v>15206</v>
      </c>
      <c r="B512" s="300" t="s">
        <v>8407</v>
      </c>
      <c r="C512" s="301" t="s">
        <v>8408</v>
      </c>
      <c r="D512" s="380"/>
      <c r="E512" s="380">
        <v>63.67248</v>
      </c>
    </row>
    <row r="513" spans="1:5" ht="13.8">
      <c r="A513" s="296">
        <v>15207</v>
      </c>
      <c r="B513" s="300" t="s">
        <v>8409</v>
      </c>
      <c r="C513" s="301" t="s">
        <v>8410</v>
      </c>
      <c r="D513" s="380"/>
      <c r="E513" s="380">
        <v>69.951599999999999</v>
      </c>
    </row>
    <row r="514" spans="1:5" ht="13.8">
      <c r="A514" s="296">
        <v>15208</v>
      </c>
      <c r="B514" s="300" t="s">
        <v>8411</v>
      </c>
      <c r="C514" s="301" t="s">
        <v>8412</v>
      </c>
      <c r="D514" s="380"/>
      <c r="E514" s="380">
        <v>66.977280000000007</v>
      </c>
    </row>
    <row r="515" spans="1:5" ht="13.8">
      <c r="A515" s="296">
        <v>15209</v>
      </c>
      <c r="B515" s="300" t="s">
        <v>8413</v>
      </c>
      <c r="C515" s="301" t="s">
        <v>8414</v>
      </c>
      <c r="D515" s="380"/>
      <c r="E515" s="380">
        <v>74.137680000000003</v>
      </c>
    </row>
    <row r="516" spans="1:5" ht="13.8">
      <c r="A516" s="296">
        <v>15210</v>
      </c>
      <c r="B516" s="300" t="s">
        <v>8415</v>
      </c>
      <c r="C516" s="301" t="s">
        <v>8416</v>
      </c>
      <c r="D516" s="380"/>
      <c r="E516" s="380">
        <v>88.67880000000001</v>
      </c>
    </row>
    <row r="517" spans="1:5" ht="13.8">
      <c r="A517" s="296">
        <v>15211</v>
      </c>
      <c r="B517" s="300" t="s">
        <v>8417</v>
      </c>
      <c r="C517" s="301" t="s">
        <v>8418</v>
      </c>
      <c r="D517" s="380"/>
      <c r="E517" s="380">
        <v>35.03088000000001</v>
      </c>
    </row>
    <row r="518" spans="1:5" ht="13.8">
      <c r="A518" s="296">
        <v>15212</v>
      </c>
      <c r="B518" s="300" t="s">
        <v>8419</v>
      </c>
      <c r="C518" s="301" t="s">
        <v>8420</v>
      </c>
      <c r="D518" s="380"/>
      <c r="E518" s="380">
        <v>43.403040000000004</v>
      </c>
    </row>
    <row r="519" spans="1:5" ht="13.8">
      <c r="A519" s="296">
        <v>15213</v>
      </c>
      <c r="B519" s="300" t="s">
        <v>8421</v>
      </c>
      <c r="C519" s="301" t="s">
        <v>8422</v>
      </c>
      <c r="D519" s="380"/>
      <c r="E519" s="380">
        <v>45.055439999999997</v>
      </c>
    </row>
    <row r="520" spans="1:5" ht="13.8">
      <c r="A520" s="296">
        <v>15214</v>
      </c>
      <c r="B520" s="300" t="s">
        <v>8423</v>
      </c>
      <c r="C520" s="301" t="s">
        <v>8424</v>
      </c>
      <c r="D520" s="380"/>
      <c r="E520" s="380">
        <v>50.012640000000005</v>
      </c>
    </row>
    <row r="521" spans="1:5" ht="13.8">
      <c r="A521" s="296">
        <v>15215</v>
      </c>
      <c r="B521" s="300" t="s">
        <v>8425</v>
      </c>
      <c r="C521" s="301" t="s">
        <v>8426</v>
      </c>
      <c r="D521" s="380"/>
      <c r="E521" s="380">
        <v>56.732400000000005</v>
      </c>
    </row>
    <row r="522" spans="1:5" ht="13.8">
      <c r="A522" s="296">
        <v>15216</v>
      </c>
      <c r="B522" s="300" t="s">
        <v>8427</v>
      </c>
      <c r="C522" s="301" t="s">
        <v>8428</v>
      </c>
      <c r="D522" s="380"/>
      <c r="E522" s="380">
        <v>42.411600000000007</v>
      </c>
    </row>
    <row r="523" spans="1:5" ht="13.8">
      <c r="A523" s="296">
        <v>15217</v>
      </c>
      <c r="B523" s="300" t="s">
        <v>8429</v>
      </c>
      <c r="C523" s="301" t="s">
        <v>8430</v>
      </c>
      <c r="D523" s="380"/>
      <c r="E523" s="380">
        <v>60.037200000000006</v>
      </c>
    </row>
    <row r="524" spans="1:5" ht="13.8">
      <c r="A524" s="296">
        <v>15218</v>
      </c>
      <c r="B524" s="300" t="s">
        <v>8431</v>
      </c>
      <c r="C524" s="301" t="s">
        <v>8432</v>
      </c>
      <c r="D524" s="380"/>
      <c r="E524" s="380">
        <v>68.299200000000013</v>
      </c>
    </row>
    <row r="525" spans="1:5" ht="13.8">
      <c r="A525" s="296">
        <v>15219</v>
      </c>
      <c r="B525" s="300" t="s">
        <v>8433</v>
      </c>
      <c r="C525" s="301" t="s">
        <v>8434</v>
      </c>
      <c r="D525" s="380"/>
      <c r="E525" s="380">
        <v>61.689600000000006</v>
      </c>
    </row>
    <row r="526" spans="1:5" ht="13.8">
      <c r="A526" s="296">
        <v>15220</v>
      </c>
      <c r="B526" s="300" t="s">
        <v>8435</v>
      </c>
      <c r="C526" s="301" t="s">
        <v>8436</v>
      </c>
      <c r="D526" s="380"/>
      <c r="E526" s="380">
        <v>69.951599999999999</v>
      </c>
    </row>
    <row r="527" spans="1:5" ht="13.8">
      <c r="A527" s="296">
        <v>15221</v>
      </c>
      <c r="B527" s="300" t="s">
        <v>8437</v>
      </c>
      <c r="C527" s="301" t="s">
        <v>8438</v>
      </c>
      <c r="D527" s="380"/>
      <c r="E527" s="380">
        <v>75.018959999999993</v>
      </c>
    </row>
    <row r="528" spans="1:5" ht="13.8">
      <c r="A528" s="296">
        <v>15222</v>
      </c>
      <c r="B528" s="300" t="s">
        <v>8439</v>
      </c>
      <c r="C528" s="301" t="s">
        <v>8440</v>
      </c>
      <c r="D528" s="380"/>
      <c r="E528" s="380">
        <v>100.02528000000001</v>
      </c>
    </row>
    <row r="529" spans="1:5" ht="13.8">
      <c r="A529" s="296">
        <v>15223</v>
      </c>
      <c r="B529" s="300" t="s">
        <v>8441</v>
      </c>
      <c r="C529" s="301" t="s">
        <v>8442</v>
      </c>
      <c r="D529" s="380"/>
      <c r="E529" s="380">
        <v>116.65944</v>
      </c>
    </row>
    <row r="530" spans="1:5" ht="13.8">
      <c r="A530" s="296">
        <v>15224</v>
      </c>
      <c r="B530" s="300" t="s">
        <v>8443</v>
      </c>
      <c r="C530" s="301" t="s">
        <v>8444</v>
      </c>
      <c r="D530" s="380"/>
      <c r="E530" s="380">
        <v>116.65944</v>
      </c>
    </row>
    <row r="531" spans="1:5" ht="13.8">
      <c r="A531" s="296">
        <v>15225</v>
      </c>
      <c r="B531" s="300" t="s">
        <v>8445</v>
      </c>
      <c r="C531" s="301" t="s">
        <v>8446</v>
      </c>
      <c r="D531" s="380"/>
      <c r="E531" s="380">
        <v>119.96424000000002</v>
      </c>
    </row>
    <row r="532" spans="1:5" ht="13.8">
      <c r="A532" s="296">
        <v>15226</v>
      </c>
      <c r="B532" s="300" t="s">
        <v>8447</v>
      </c>
      <c r="C532" s="301" t="s">
        <v>8448</v>
      </c>
      <c r="D532" s="380"/>
      <c r="E532" s="380">
        <v>112.14288000000001</v>
      </c>
    </row>
    <row r="533" spans="1:5" ht="13.8">
      <c r="A533" s="296">
        <v>15227</v>
      </c>
      <c r="B533" s="300" t="s">
        <v>8449</v>
      </c>
      <c r="C533" s="301" t="s">
        <v>8450</v>
      </c>
      <c r="D533" s="380"/>
      <c r="E533" s="380">
        <v>88.348320000000001</v>
      </c>
    </row>
    <row r="534" spans="1:5" ht="13.8">
      <c r="A534" s="296">
        <v>15228</v>
      </c>
      <c r="B534" s="300" t="s">
        <v>8451</v>
      </c>
      <c r="C534" s="301" t="s">
        <v>8452</v>
      </c>
      <c r="D534" s="380"/>
      <c r="E534" s="380">
        <v>124.92144000000002</v>
      </c>
    </row>
    <row r="535" spans="1:5" ht="13.8">
      <c r="A535" s="296">
        <v>15229</v>
      </c>
      <c r="B535" s="300" t="s">
        <v>8453</v>
      </c>
      <c r="C535" s="301" t="s">
        <v>8454</v>
      </c>
      <c r="D535" s="380"/>
      <c r="E535" s="380">
        <v>101.67768000000001</v>
      </c>
    </row>
    <row r="536" spans="1:5" ht="13.8">
      <c r="A536" s="296">
        <v>15230</v>
      </c>
      <c r="B536" s="300" t="s">
        <v>8455</v>
      </c>
      <c r="C536" s="301" t="s">
        <v>8456</v>
      </c>
      <c r="D536" s="380"/>
      <c r="E536" s="380">
        <v>88.67880000000001</v>
      </c>
    </row>
    <row r="537" spans="1:5" ht="13.8">
      <c r="A537" s="296">
        <v>15231</v>
      </c>
      <c r="B537" s="300" t="s">
        <v>8457</v>
      </c>
      <c r="C537" s="301" t="s">
        <v>8458</v>
      </c>
      <c r="D537" s="380"/>
      <c r="E537" s="380">
        <v>104.98248000000001</v>
      </c>
    </row>
    <row r="538" spans="1:5" ht="13.8">
      <c r="A538" s="296">
        <v>15232</v>
      </c>
      <c r="B538" s="300" t="s">
        <v>8459</v>
      </c>
      <c r="C538" s="301" t="s">
        <v>8460</v>
      </c>
      <c r="D538" s="380"/>
      <c r="E538" s="380">
        <v>106.63488000000001</v>
      </c>
    </row>
    <row r="539" spans="1:5" ht="13.8">
      <c r="A539" s="296">
        <v>15233</v>
      </c>
      <c r="B539" s="300" t="s">
        <v>8461</v>
      </c>
      <c r="C539" s="301" t="s">
        <v>8462</v>
      </c>
      <c r="D539" s="380"/>
      <c r="E539" s="380">
        <v>124.92144000000002</v>
      </c>
    </row>
    <row r="540" spans="1:5" ht="13.8">
      <c r="A540" s="296">
        <v>15234</v>
      </c>
      <c r="B540" s="300" t="s">
        <v>8463</v>
      </c>
      <c r="C540" s="301" t="s">
        <v>8464</v>
      </c>
      <c r="D540" s="380"/>
      <c r="E540" s="380">
        <v>126.68400000000001</v>
      </c>
    </row>
    <row r="541" spans="1:5" ht="13.8">
      <c r="A541" s="296">
        <v>15235</v>
      </c>
      <c r="B541" s="300" t="s">
        <v>8465</v>
      </c>
      <c r="C541" s="301" t="s">
        <v>8466</v>
      </c>
      <c r="D541" s="380"/>
      <c r="E541" s="380">
        <v>144.97056000000001</v>
      </c>
    </row>
    <row r="542" spans="1:5" ht="13.8">
      <c r="A542" s="296">
        <v>15236</v>
      </c>
      <c r="B542" s="300" t="s">
        <v>8467</v>
      </c>
      <c r="C542" s="301" t="s">
        <v>8468</v>
      </c>
      <c r="D542" s="380"/>
      <c r="E542" s="380">
        <v>299.85552000000001</v>
      </c>
    </row>
    <row r="543" spans="1:5" ht="13.8">
      <c r="A543" s="296">
        <v>15237</v>
      </c>
      <c r="B543" s="300" t="s">
        <v>8469</v>
      </c>
      <c r="C543" s="301" t="s">
        <v>8470</v>
      </c>
      <c r="D543" s="380"/>
      <c r="E543" s="380">
        <v>100.02528000000001</v>
      </c>
    </row>
    <row r="544" spans="1:5" ht="13.8">
      <c r="A544" s="296">
        <v>15238</v>
      </c>
      <c r="B544" s="300" t="s">
        <v>8471</v>
      </c>
      <c r="C544" s="301" t="s">
        <v>8472</v>
      </c>
      <c r="D544" s="380"/>
      <c r="E544" s="380">
        <v>116.65944</v>
      </c>
    </row>
    <row r="545" spans="1:5" ht="13.8">
      <c r="A545" s="296">
        <v>15239</v>
      </c>
      <c r="B545" s="300" t="s">
        <v>8473</v>
      </c>
      <c r="C545" s="301" t="s">
        <v>8474</v>
      </c>
      <c r="D545" s="380"/>
      <c r="E545" s="380">
        <v>124.92144000000002</v>
      </c>
    </row>
    <row r="546" spans="1:5" ht="13.8">
      <c r="A546" s="296">
        <v>15240</v>
      </c>
      <c r="B546" s="300" t="s">
        <v>8475</v>
      </c>
      <c r="C546" s="301" t="s">
        <v>8476</v>
      </c>
      <c r="D546" s="380"/>
      <c r="E546" s="380">
        <v>108.28728000000001</v>
      </c>
    </row>
    <row r="547" spans="1:5" ht="13.8">
      <c r="A547" s="296">
        <v>15241</v>
      </c>
      <c r="B547" s="300" t="s">
        <v>8477</v>
      </c>
      <c r="C547" s="301" t="s">
        <v>8478</v>
      </c>
      <c r="D547" s="380"/>
      <c r="E547" s="380">
        <v>138.2508</v>
      </c>
    </row>
    <row r="548" spans="1:5" ht="13.8">
      <c r="A548" s="296">
        <v>15242</v>
      </c>
      <c r="B548" s="300" t="s">
        <v>8479</v>
      </c>
      <c r="C548" s="301" t="s">
        <v>8480</v>
      </c>
      <c r="D548" s="380"/>
      <c r="E548" s="380">
        <v>141.66576000000001</v>
      </c>
    </row>
    <row r="549" spans="1:5" ht="13.8">
      <c r="A549" s="296">
        <v>15243</v>
      </c>
      <c r="B549" s="300" t="s">
        <v>8481</v>
      </c>
      <c r="C549" s="301" t="s">
        <v>8482</v>
      </c>
      <c r="D549" s="380"/>
      <c r="E549" s="380">
        <v>108.28728000000001</v>
      </c>
    </row>
    <row r="550" spans="1:5" ht="13.8">
      <c r="A550" s="296">
        <v>15244</v>
      </c>
      <c r="B550" s="300" t="s">
        <v>8483</v>
      </c>
      <c r="C550" s="301" t="s">
        <v>8484</v>
      </c>
      <c r="D550" s="380"/>
      <c r="E550" s="380">
        <v>113.35464000000002</v>
      </c>
    </row>
    <row r="551" spans="1:5" ht="13.8">
      <c r="A551" s="296">
        <v>15245</v>
      </c>
      <c r="B551" s="300" t="s">
        <v>8485</v>
      </c>
      <c r="C551" s="301" t="s">
        <v>8486</v>
      </c>
      <c r="D551" s="380"/>
      <c r="E551" s="380">
        <v>229.90392</v>
      </c>
    </row>
    <row r="552" spans="1:5" ht="13.8">
      <c r="A552" s="296">
        <v>15246</v>
      </c>
      <c r="B552" s="300" t="s">
        <v>8487</v>
      </c>
      <c r="C552" s="301" t="s">
        <v>8488</v>
      </c>
      <c r="D552" s="380"/>
      <c r="E552" s="380">
        <v>213.60024000000004</v>
      </c>
    </row>
    <row r="553" spans="1:5" ht="13.8">
      <c r="A553" s="296">
        <v>15247</v>
      </c>
      <c r="B553" s="300" t="s">
        <v>8489</v>
      </c>
      <c r="C553" s="301" t="s">
        <v>8490</v>
      </c>
      <c r="D553" s="380"/>
      <c r="E553" s="380">
        <v>221.53175999999999</v>
      </c>
    </row>
    <row r="554" spans="1:5" ht="13.8">
      <c r="A554" s="296">
        <v>15248</v>
      </c>
      <c r="B554" s="300" t="s">
        <v>8491</v>
      </c>
      <c r="C554" s="301" t="s">
        <v>8492</v>
      </c>
      <c r="D554" s="380"/>
      <c r="E554" s="380">
        <v>141.66576000000001</v>
      </c>
    </row>
    <row r="555" spans="1:5" ht="13.8">
      <c r="A555" s="296">
        <v>15249</v>
      </c>
      <c r="B555" s="300" t="s">
        <v>8493</v>
      </c>
      <c r="C555" s="301" t="s">
        <v>8494</v>
      </c>
      <c r="D555" s="380"/>
      <c r="E555" s="380">
        <v>158.29991999999999</v>
      </c>
    </row>
    <row r="556" spans="1:5" ht="13.8">
      <c r="A556" s="296">
        <v>15250</v>
      </c>
      <c r="B556" s="300" t="s">
        <v>8495</v>
      </c>
      <c r="C556" s="301" t="s">
        <v>8496</v>
      </c>
      <c r="D556" s="380"/>
      <c r="E556" s="380">
        <v>133.95456000000001</v>
      </c>
    </row>
    <row r="557" spans="1:5" ht="13.8">
      <c r="A557" s="296">
        <v>15251</v>
      </c>
      <c r="B557" s="300" t="s">
        <v>8497</v>
      </c>
      <c r="C557" s="301" t="s">
        <v>8498</v>
      </c>
      <c r="D557" s="380"/>
      <c r="E557" s="380">
        <v>138.2508</v>
      </c>
    </row>
    <row r="558" spans="1:5" ht="13.8">
      <c r="A558" s="296">
        <v>15252</v>
      </c>
      <c r="B558" s="300" t="s">
        <v>8499</v>
      </c>
      <c r="C558" s="301" t="s">
        <v>8500</v>
      </c>
      <c r="D558" s="380"/>
      <c r="E558" s="380">
        <v>266.5872</v>
      </c>
    </row>
    <row r="559" spans="1:5" ht="13.8">
      <c r="A559" s="296">
        <v>15253</v>
      </c>
      <c r="B559" s="300" t="s">
        <v>8501</v>
      </c>
      <c r="C559" s="301" t="s">
        <v>8502</v>
      </c>
      <c r="D559" s="380"/>
      <c r="E559" s="380">
        <v>374.76432000000005</v>
      </c>
    </row>
    <row r="560" spans="1:5" ht="13.8">
      <c r="A560" s="296">
        <v>15254</v>
      </c>
      <c r="B560" s="300" t="s">
        <v>8503</v>
      </c>
      <c r="C560" s="301" t="s">
        <v>8504</v>
      </c>
      <c r="D560" s="380"/>
      <c r="E560" s="380">
        <v>324.86184000000003</v>
      </c>
    </row>
    <row r="561" spans="1:5" ht="13.8">
      <c r="A561" s="296">
        <v>15255</v>
      </c>
      <c r="B561" s="300" t="s">
        <v>8505</v>
      </c>
      <c r="C561" s="301" t="s">
        <v>8506</v>
      </c>
      <c r="D561" s="380"/>
      <c r="E561" s="380">
        <v>341.49600000000004</v>
      </c>
    </row>
    <row r="562" spans="1:5" ht="13.8">
      <c r="A562" s="296">
        <v>15256</v>
      </c>
      <c r="B562" s="300" t="s">
        <v>8507</v>
      </c>
      <c r="C562" s="301" t="s">
        <v>8508</v>
      </c>
      <c r="D562" s="380"/>
      <c r="E562" s="380">
        <v>349.75799999999998</v>
      </c>
    </row>
    <row r="563" spans="1:5" ht="13.8">
      <c r="A563" s="296">
        <v>15257</v>
      </c>
      <c r="B563" s="300" t="s">
        <v>8509</v>
      </c>
      <c r="C563" s="301" t="s">
        <v>8510</v>
      </c>
      <c r="D563" s="380"/>
      <c r="E563" s="380">
        <v>366.50232</v>
      </c>
    </row>
    <row r="564" spans="1:5" ht="13.8">
      <c r="A564" s="296">
        <v>15258</v>
      </c>
      <c r="B564" s="300" t="s">
        <v>8511</v>
      </c>
      <c r="C564" s="301" t="s">
        <v>8512</v>
      </c>
      <c r="D564" s="380"/>
      <c r="E564" s="380">
        <v>441.41112000000004</v>
      </c>
    </row>
    <row r="565" spans="1:5" ht="13.8">
      <c r="A565" s="768" t="s">
        <v>8513</v>
      </c>
      <c r="B565" s="768"/>
      <c r="C565" s="768"/>
      <c r="D565" s="397"/>
      <c r="E565" s="380"/>
    </row>
    <row r="566" spans="1:5" ht="13.8">
      <c r="A566" s="296">
        <v>15259</v>
      </c>
      <c r="B566" s="302" t="s">
        <v>8514</v>
      </c>
      <c r="C566" s="299" t="s">
        <v>8515</v>
      </c>
      <c r="D566" s="380"/>
      <c r="E566" s="380">
        <v>1517.3438400000002</v>
      </c>
    </row>
    <row r="567" spans="1:5" ht="13.8">
      <c r="A567" s="296">
        <v>15260</v>
      </c>
      <c r="B567" s="302" t="s">
        <v>8516</v>
      </c>
      <c r="C567" s="299" t="s">
        <v>16190</v>
      </c>
      <c r="D567" s="380"/>
      <c r="E567" s="380">
        <v>852.74856</v>
      </c>
    </row>
    <row r="568" spans="1:5" ht="13.8">
      <c r="A568" s="296">
        <v>15261</v>
      </c>
      <c r="B568" s="302" t="s">
        <v>8517</v>
      </c>
      <c r="C568" s="299" t="s">
        <v>16190</v>
      </c>
      <c r="D568" s="380"/>
      <c r="E568" s="380">
        <v>749.52864000000011</v>
      </c>
    </row>
    <row r="569" spans="1:5" ht="13.8">
      <c r="A569" s="296">
        <v>15262</v>
      </c>
      <c r="B569" s="302" t="s">
        <v>8518</v>
      </c>
      <c r="C569" s="299" t="s">
        <v>16191</v>
      </c>
      <c r="D569" s="380"/>
      <c r="E569" s="380">
        <v>1582.3382400000003</v>
      </c>
    </row>
    <row r="570" spans="1:5" ht="13.8">
      <c r="A570" s="296">
        <v>15263</v>
      </c>
      <c r="B570" s="302" t="s">
        <v>8519</v>
      </c>
      <c r="C570" s="299" t="s">
        <v>8520</v>
      </c>
      <c r="D570" s="380"/>
      <c r="E570" s="380">
        <v>266.5872</v>
      </c>
    </row>
    <row r="571" spans="1:5" ht="13.8">
      <c r="A571" s="296">
        <v>15264</v>
      </c>
      <c r="B571" s="302" t="s">
        <v>8521</v>
      </c>
      <c r="C571" s="299" t="s">
        <v>8520</v>
      </c>
      <c r="D571" s="380"/>
      <c r="E571" s="380">
        <v>266.5872</v>
      </c>
    </row>
    <row r="572" spans="1:5" ht="13.8">
      <c r="A572" s="296">
        <v>15265</v>
      </c>
      <c r="B572" s="302" t="s">
        <v>8522</v>
      </c>
      <c r="C572" s="299" t="s">
        <v>8520</v>
      </c>
      <c r="D572" s="380"/>
      <c r="E572" s="380">
        <v>533.06424000000004</v>
      </c>
    </row>
    <row r="573" spans="1:5" ht="13.8">
      <c r="A573" s="296">
        <v>15266</v>
      </c>
      <c r="B573" s="302" t="s">
        <v>8523</v>
      </c>
      <c r="C573" s="299" t="s">
        <v>8524</v>
      </c>
      <c r="D573" s="380"/>
      <c r="E573" s="380">
        <v>1099.28664</v>
      </c>
    </row>
    <row r="574" spans="1:5" ht="13.8">
      <c r="A574" s="296">
        <v>15267</v>
      </c>
      <c r="B574" s="302" t="s">
        <v>8525</v>
      </c>
      <c r="C574" s="299" t="s">
        <v>8526</v>
      </c>
      <c r="D574" s="380"/>
      <c r="E574" s="380">
        <v>9709.9430400000001</v>
      </c>
    </row>
    <row r="575" spans="1:5" ht="27.6">
      <c r="A575" s="296">
        <v>15268</v>
      </c>
      <c r="B575" s="301" t="s">
        <v>8527</v>
      </c>
      <c r="C575" s="300" t="s">
        <v>8528</v>
      </c>
      <c r="D575" s="380"/>
      <c r="E575" s="380">
        <v>9881.5723200000011</v>
      </c>
    </row>
    <row r="576" spans="1:5" ht="13.8">
      <c r="A576" s="296">
        <v>15269</v>
      </c>
      <c r="B576" s="302" t="s">
        <v>8529</v>
      </c>
      <c r="C576" s="299" t="s">
        <v>8530</v>
      </c>
      <c r="D576" s="380"/>
      <c r="E576" s="380">
        <v>1499.0572800000002</v>
      </c>
    </row>
    <row r="577" spans="1:5" ht="13.8">
      <c r="A577" s="296">
        <v>15270</v>
      </c>
      <c r="B577" s="302" t="s">
        <v>8531</v>
      </c>
      <c r="C577" s="299" t="s">
        <v>8530</v>
      </c>
      <c r="D577" s="380"/>
      <c r="E577" s="380">
        <v>1598.9724000000001</v>
      </c>
    </row>
    <row r="578" spans="1:5" ht="13.8">
      <c r="A578" s="296">
        <v>15271</v>
      </c>
      <c r="B578" s="302" t="s">
        <v>8532</v>
      </c>
      <c r="C578" s="299" t="s">
        <v>8533</v>
      </c>
      <c r="D578" s="380"/>
      <c r="E578" s="380">
        <v>2598.2337600000001</v>
      </c>
    </row>
    <row r="579" spans="1:5" ht="13.8">
      <c r="A579" s="296">
        <v>15272</v>
      </c>
      <c r="B579" s="302" t="s">
        <v>8534</v>
      </c>
      <c r="C579" s="299" t="s">
        <v>21114</v>
      </c>
      <c r="D579" s="380"/>
      <c r="E579" s="380">
        <v>112.58352000000001</v>
      </c>
    </row>
    <row r="580" spans="1:5" ht="13.8">
      <c r="A580" s="296">
        <v>15273</v>
      </c>
      <c r="B580" s="302" t="s">
        <v>8535</v>
      </c>
      <c r="C580" s="299" t="s">
        <v>21114</v>
      </c>
      <c r="D580" s="380"/>
      <c r="E580" s="380">
        <v>149.92776000000001</v>
      </c>
    </row>
    <row r="581" spans="1:5" ht="13.8">
      <c r="A581" s="296">
        <v>15274</v>
      </c>
      <c r="B581" s="302" t="s">
        <v>8536</v>
      </c>
      <c r="C581" s="299" t="s">
        <v>21114</v>
      </c>
      <c r="D581" s="380"/>
      <c r="E581" s="380">
        <v>649.61352000000011</v>
      </c>
    </row>
    <row r="582" spans="1:5" ht="13.8">
      <c r="A582" s="296">
        <v>15275</v>
      </c>
      <c r="B582" s="302" t="s">
        <v>8537</v>
      </c>
      <c r="C582" s="299" t="s">
        <v>3475</v>
      </c>
      <c r="D582" s="380"/>
      <c r="E582" s="380">
        <v>153.23256000000001</v>
      </c>
    </row>
    <row r="583" spans="1:5" ht="13.8">
      <c r="A583" s="296">
        <v>15276</v>
      </c>
      <c r="B583" s="302" t="s">
        <v>8538</v>
      </c>
      <c r="C583" s="299" t="s">
        <v>22661</v>
      </c>
      <c r="D583" s="380"/>
      <c r="E583" s="380">
        <v>283.22136000000006</v>
      </c>
    </row>
    <row r="584" spans="1:5" ht="13.8">
      <c r="A584" s="296">
        <v>15277</v>
      </c>
      <c r="B584" s="302" t="s">
        <v>8539</v>
      </c>
      <c r="C584" s="299" t="s">
        <v>22661</v>
      </c>
      <c r="D584" s="380"/>
      <c r="E584" s="380">
        <v>139.9032</v>
      </c>
    </row>
    <row r="585" spans="1:5" ht="13.8">
      <c r="A585" s="296">
        <v>15278</v>
      </c>
      <c r="B585" s="302" t="s">
        <v>8540</v>
      </c>
      <c r="C585" s="299" t="s">
        <v>8541</v>
      </c>
      <c r="D585" s="380"/>
      <c r="E585" s="380">
        <v>191.56824000000003</v>
      </c>
    </row>
    <row r="586" spans="1:5" ht="13.8">
      <c r="A586" s="296">
        <v>15279</v>
      </c>
      <c r="B586" s="302" t="s">
        <v>8542</v>
      </c>
      <c r="C586" s="299" t="s">
        <v>8543</v>
      </c>
      <c r="D586" s="380"/>
      <c r="E586" s="380">
        <v>749.52864000000011</v>
      </c>
    </row>
    <row r="587" spans="1:5" ht="13.8">
      <c r="A587" s="296">
        <v>15280</v>
      </c>
      <c r="B587" s="302" t="s">
        <v>8544</v>
      </c>
      <c r="C587" s="299" t="s">
        <v>22661</v>
      </c>
      <c r="D587" s="380"/>
      <c r="E587" s="380">
        <v>383.13648000000006</v>
      </c>
    </row>
    <row r="588" spans="1:5" ht="13.8">
      <c r="A588" s="296">
        <v>15281</v>
      </c>
      <c r="B588" s="302" t="s">
        <v>8545</v>
      </c>
      <c r="C588" s="299" t="s">
        <v>22661</v>
      </c>
      <c r="D588" s="380"/>
      <c r="E588" s="380">
        <v>383.13648000000006</v>
      </c>
    </row>
    <row r="589" spans="1:5" ht="13.8">
      <c r="A589" s="296">
        <v>15282</v>
      </c>
      <c r="B589" s="302" t="s">
        <v>8546</v>
      </c>
      <c r="C589" s="299" t="s">
        <v>8547</v>
      </c>
      <c r="D589" s="380"/>
      <c r="E589" s="380">
        <v>1598.9724000000001</v>
      </c>
    </row>
    <row r="590" spans="1:5" ht="13.8">
      <c r="A590" s="296">
        <v>15283</v>
      </c>
      <c r="B590" s="302" t="s">
        <v>8548</v>
      </c>
      <c r="C590" s="299" t="s">
        <v>8549</v>
      </c>
      <c r="D590" s="380"/>
      <c r="E590" s="380">
        <v>2864.7108000000003</v>
      </c>
    </row>
    <row r="591" spans="1:5" ht="13.8">
      <c r="A591" s="296">
        <v>15284</v>
      </c>
      <c r="B591" s="302" t="s">
        <v>8550</v>
      </c>
      <c r="C591" s="299" t="s">
        <v>8551</v>
      </c>
      <c r="D591" s="380"/>
      <c r="E591" s="380">
        <v>1798.8026400000003</v>
      </c>
    </row>
    <row r="592" spans="1:5" ht="13.8">
      <c r="A592" s="296">
        <v>15285</v>
      </c>
      <c r="B592" s="302" t="s">
        <v>8552</v>
      </c>
      <c r="C592" s="299" t="s">
        <v>8553</v>
      </c>
      <c r="D592" s="380"/>
      <c r="E592" s="380">
        <v>1732.1558400000004</v>
      </c>
    </row>
    <row r="593" spans="1:5" ht="13.8">
      <c r="A593" s="296">
        <v>15286</v>
      </c>
      <c r="B593" s="302" t="s">
        <v>8554</v>
      </c>
      <c r="C593" s="299" t="s">
        <v>8555</v>
      </c>
      <c r="D593" s="380"/>
      <c r="E593" s="380">
        <v>882.82224000000008</v>
      </c>
    </row>
    <row r="594" spans="1:5" ht="13.8">
      <c r="A594" s="296">
        <v>15287</v>
      </c>
      <c r="B594" s="302" t="s">
        <v>8556</v>
      </c>
      <c r="C594" s="299" t="s">
        <v>8557</v>
      </c>
      <c r="D594" s="380"/>
      <c r="E594" s="380">
        <v>741.15647999999999</v>
      </c>
    </row>
    <row r="595" spans="1:5" ht="13.8">
      <c r="A595" s="768" t="s">
        <v>8558</v>
      </c>
      <c r="B595" s="768"/>
      <c r="C595" s="768"/>
      <c r="D595" s="397"/>
      <c r="E595" s="380"/>
    </row>
    <row r="596" spans="1:5" ht="13.8">
      <c r="A596" s="296">
        <v>15288</v>
      </c>
      <c r="B596" s="302" t="s">
        <v>8559</v>
      </c>
      <c r="C596" s="299" t="s">
        <v>8560</v>
      </c>
      <c r="D596" s="380"/>
      <c r="E596" s="380">
        <v>134.83584000000002</v>
      </c>
    </row>
    <row r="597" spans="1:5" ht="13.8">
      <c r="A597" s="296">
        <v>15289</v>
      </c>
      <c r="B597" s="302" t="s">
        <v>8561</v>
      </c>
      <c r="C597" s="299" t="s">
        <v>8562</v>
      </c>
      <c r="D597" s="380"/>
      <c r="E597" s="380">
        <v>158223.35880000002</v>
      </c>
    </row>
    <row r="598" spans="1:5" ht="27.6">
      <c r="A598" s="296">
        <v>15290</v>
      </c>
      <c r="B598" s="303" t="s">
        <v>8563</v>
      </c>
      <c r="C598" s="300" t="s">
        <v>8564</v>
      </c>
      <c r="D598" s="380"/>
      <c r="E598" s="380">
        <v>2168.4996000000001</v>
      </c>
    </row>
    <row r="599" spans="1:5" ht="13.8">
      <c r="A599" s="296">
        <v>15291</v>
      </c>
      <c r="B599" s="302" t="s">
        <v>8565</v>
      </c>
      <c r="C599" s="299" t="s">
        <v>8566</v>
      </c>
      <c r="D599" s="380"/>
      <c r="E599" s="380">
        <v>872.79768000000001</v>
      </c>
    </row>
    <row r="600" spans="1:5" ht="13.8">
      <c r="A600" s="296">
        <v>15292</v>
      </c>
      <c r="B600" s="302" t="s">
        <v>8567</v>
      </c>
      <c r="C600" s="299" t="s">
        <v>8568</v>
      </c>
      <c r="D600" s="380"/>
      <c r="E600" s="380">
        <v>872.79768000000001</v>
      </c>
    </row>
    <row r="601" spans="1:5" ht="13.8">
      <c r="A601" s="296">
        <v>15293</v>
      </c>
      <c r="B601" s="302" t="s">
        <v>8569</v>
      </c>
      <c r="C601" s="299" t="s">
        <v>8570</v>
      </c>
      <c r="D601" s="380"/>
      <c r="E601" s="380">
        <v>7494.8457600000011</v>
      </c>
    </row>
    <row r="602" spans="1:5" ht="13.8">
      <c r="A602" s="296">
        <v>15294</v>
      </c>
      <c r="B602" s="302" t="s">
        <v>8571</v>
      </c>
      <c r="C602" s="299" t="s">
        <v>8572</v>
      </c>
      <c r="D602" s="380"/>
      <c r="E602" s="380">
        <v>9761.60808</v>
      </c>
    </row>
    <row r="603" spans="1:5" ht="13.8">
      <c r="A603" s="296">
        <v>15295</v>
      </c>
      <c r="B603" s="302" t="s">
        <v>8573</v>
      </c>
      <c r="C603" s="299" t="s">
        <v>8574</v>
      </c>
      <c r="D603" s="380"/>
      <c r="E603" s="380">
        <v>10169.640720000001</v>
      </c>
    </row>
    <row r="604" spans="1:5" ht="13.8">
      <c r="A604" s="296">
        <v>15296</v>
      </c>
      <c r="B604" s="302" t="s">
        <v>8575</v>
      </c>
      <c r="C604" s="299" t="s">
        <v>8576</v>
      </c>
      <c r="D604" s="380"/>
      <c r="E604" s="380">
        <v>872.79768000000001</v>
      </c>
    </row>
    <row r="605" spans="1:5" ht="13.8">
      <c r="A605" s="296">
        <v>15297</v>
      </c>
      <c r="B605" s="302" t="s">
        <v>8575</v>
      </c>
      <c r="C605" s="299" t="s">
        <v>8577</v>
      </c>
      <c r="D605" s="380"/>
      <c r="E605" s="380">
        <v>872.79768000000001</v>
      </c>
    </row>
    <row r="606" spans="1:5" ht="13.8">
      <c r="A606" s="768" t="s">
        <v>8578</v>
      </c>
      <c r="B606" s="768"/>
      <c r="C606" s="768"/>
      <c r="D606" s="397"/>
      <c r="E606" s="380"/>
    </row>
    <row r="607" spans="1:5" ht="13.8">
      <c r="A607" s="296">
        <v>15298</v>
      </c>
      <c r="B607" s="302" t="s">
        <v>8579</v>
      </c>
      <c r="C607" s="299" t="s">
        <v>8580</v>
      </c>
      <c r="D607" s="380"/>
      <c r="E607" s="380">
        <v>11.897280000000002</v>
      </c>
    </row>
    <row r="608" spans="1:5" ht="13.8">
      <c r="A608" s="296">
        <v>15299</v>
      </c>
      <c r="B608" s="302" t="s">
        <v>8581</v>
      </c>
      <c r="C608" s="299" t="s">
        <v>8582</v>
      </c>
      <c r="D608" s="380"/>
      <c r="E608" s="380">
        <v>11.897280000000002</v>
      </c>
    </row>
    <row r="609" spans="1:5" ht="13.8">
      <c r="A609" s="296">
        <v>15300</v>
      </c>
      <c r="B609" s="302" t="s">
        <v>8583</v>
      </c>
      <c r="C609" s="299" t="s">
        <v>8584</v>
      </c>
      <c r="D609" s="380"/>
      <c r="E609" s="380">
        <v>11.897280000000002</v>
      </c>
    </row>
    <row r="610" spans="1:5" ht="13.8">
      <c r="A610" s="296">
        <v>15301</v>
      </c>
      <c r="B610" s="302" t="s">
        <v>8585</v>
      </c>
      <c r="C610" s="299" t="s">
        <v>8586</v>
      </c>
      <c r="D610" s="380"/>
      <c r="E610" s="380">
        <v>5.728320000000001</v>
      </c>
    </row>
    <row r="611" spans="1:5" ht="13.8">
      <c r="A611" s="296">
        <v>15302</v>
      </c>
      <c r="B611" s="302" t="s">
        <v>8587</v>
      </c>
      <c r="C611" s="299" t="s">
        <v>8586</v>
      </c>
      <c r="D611" s="380"/>
      <c r="E611" s="380">
        <v>5.728320000000001</v>
      </c>
    </row>
    <row r="612" spans="1:5" ht="13.8">
      <c r="A612" s="296">
        <v>15303</v>
      </c>
      <c r="B612" s="302" t="s">
        <v>8588</v>
      </c>
      <c r="C612" s="299" t="s">
        <v>8589</v>
      </c>
      <c r="D612" s="380"/>
      <c r="E612" s="380">
        <v>15.752880000000001</v>
      </c>
    </row>
    <row r="613" spans="1:5" ht="13.8">
      <c r="A613" s="296">
        <v>15304</v>
      </c>
      <c r="B613" s="302" t="s">
        <v>8590</v>
      </c>
      <c r="C613" s="299" t="s">
        <v>8591</v>
      </c>
      <c r="D613" s="380"/>
      <c r="E613" s="380">
        <v>15.752880000000001</v>
      </c>
    </row>
    <row r="614" spans="1:5" ht="13.8">
      <c r="A614" s="296">
        <v>15305</v>
      </c>
      <c r="B614" s="302" t="s">
        <v>8592</v>
      </c>
      <c r="C614" s="299" t="s">
        <v>8593</v>
      </c>
      <c r="D614" s="380"/>
      <c r="E614" s="380">
        <v>15.752880000000001</v>
      </c>
    </row>
    <row r="615" spans="1:5" ht="13.8">
      <c r="A615" s="296">
        <v>15306</v>
      </c>
      <c r="B615" s="302" t="s">
        <v>8594</v>
      </c>
      <c r="C615" s="299" t="s">
        <v>8595</v>
      </c>
      <c r="D615" s="380"/>
      <c r="E615" s="380">
        <v>15.752880000000001</v>
      </c>
    </row>
    <row r="616" spans="1:5" ht="13.8">
      <c r="A616" s="296">
        <v>15307</v>
      </c>
      <c r="B616" s="302" t="s">
        <v>8596</v>
      </c>
      <c r="C616" s="299" t="s">
        <v>8597</v>
      </c>
      <c r="D616" s="380"/>
      <c r="E616" s="380">
        <v>15.752880000000001</v>
      </c>
    </row>
    <row r="617" spans="1:5" ht="13.8">
      <c r="A617" s="296">
        <v>15308</v>
      </c>
      <c r="B617" s="302" t="s">
        <v>8598</v>
      </c>
      <c r="C617" s="299" t="s">
        <v>8599</v>
      </c>
      <c r="D617" s="380"/>
      <c r="E617" s="380">
        <v>15.752880000000001</v>
      </c>
    </row>
    <row r="618" spans="1:5" ht="13.8">
      <c r="A618" s="296">
        <v>15309</v>
      </c>
      <c r="B618" s="302" t="s">
        <v>8600</v>
      </c>
      <c r="C618" s="299" t="s">
        <v>8601</v>
      </c>
      <c r="D618" s="380"/>
      <c r="E618" s="380">
        <v>9.6940800000000014</v>
      </c>
    </row>
    <row r="619" spans="1:5" ht="13.8">
      <c r="A619" s="296">
        <v>15310</v>
      </c>
      <c r="B619" s="302" t="s">
        <v>8602</v>
      </c>
      <c r="C619" s="299" t="s">
        <v>8603</v>
      </c>
      <c r="D619" s="380"/>
      <c r="E619" s="380">
        <v>9.6940800000000014</v>
      </c>
    </row>
    <row r="620" spans="1:5" ht="13.8">
      <c r="A620" s="296">
        <v>15311</v>
      </c>
      <c r="B620" s="302" t="s">
        <v>8604</v>
      </c>
      <c r="C620" s="299" t="s">
        <v>8605</v>
      </c>
      <c r="D620" s="380"/>
      <c r="E620" s="380">
        <v>9.6940800000000014</v>
      </c>
    </row>
    <row r="621" spans="1:5" ht="13.8">
      <c r="A621" s="296">
        <v>15312</v>
      </c>
      <c r="B621" s="302" t="s">
        <v>8606</v>
      </c>
      <c r="C621" s="299" t="s">
        <v>8607</v>
      </c>
      <c r="D621" s="380"/>
      <c r="E621" s="380">
        <v>9.6940800000000014</v>
      </c>
    </row>
    <row r="622" spans="1:5" ht="13.8">
      <c r="A622" s="296">
        <v>15313</v>
      </c>
      <c r="B622" s="302" t="s">
        <v>8608</v>
      </c>
      <c r="C622" s="299" t="s">
        <v>8609</v>
      </c>
      <c r="D622" s="380"/>
      <c r="E622" s="380">
        <v>9.6940800000000014</v>
      </c>
    </row>
    <row r="623" spans="1:5" ht="13.8">
      <c r="A623" s="296">
        <v>15314</v>
      </c>
      <c r="B623" s="302" t="s">
        <v>8610</v>
      </c>
      <c r="C623" s="299" t="s">
        <v>8611</v>
      </c>
      <c r="D623" s="380"/>
      <c r="E623" s="380">
        <v>9.6940800000000014</v>
      </c>
    </row>
    <row r="624" spans="1:5" ht="13.8">
      <c r="A624" s="296">
        <v>15315</v>
      </c>
      <c r="B624" s="302" t="s">
        <v>8612</v>
      </c>
      <c r="C624" s="299" t="s">
        <v>8613</v>
      </c>
      <c r="D624" s="380"/>
      <c r="E624" s="380">
        <v>872.79768000000001</v>
      </c>
    </row>
    <row r="625" spans="1:5" ht="13.8">
      <c r="A625" s="296">
        <v>15316</v>
      </c>
      <c r="B625" s="302" t="s">
        <v>8614</v>
      </c>
      <c r="C625" s="299" t="s">
        <v>8615</v>
      </c>
      <c r="D625" s="380"/>
      <c r="E625" s="380">
        <v>9.6940800000000014</v>
      </c>
    </row>
    <row r="626" spans="1:5" ht="13.8">
      <c r="A626" s="296">
        <v>15317</v>
      </c>
      <c r="B626" s="302" t="s">
        <v>8616</v>
      </c>
      <c r="C626" s="299" t="s">
        <v>8617</v>
      </c>
      <c r="D626" s="380"/>
      <c r="E626" s="380">
        <v>9.6940800000000014</v>
      </c>
    </row>
    <row r="627" spans="1:5" ht="13.8">
      <c r="A627" s="296">
        <v>15318</v>
      </c>
      <c r="B627" s="302" t="s">
        <v>8618</v>
      </c>
      <c r="C627" s="299" t="s">
        <v>8619</v>
      </c>
      <c r="D627" s="380"/>
      <c r="E627" s="380">
        <v>5.728320000000001</v>
      </c>
    </row>
    <row r="628" spans="1:5" ht="13.8">
      <c r="A628" s="296">
        <v>15319</v>
      </c>
      <c r="B628" s="302" t="s">
        <v>8620</v>
      </c>
      <c r="C628" s="299" t="s">
        <v>8621</v>
      </c>
      <c r="D628" s="380"/>
      <c r="E628" s="380">
        <v>5.728320000000001</v>
      </c>
    </row>
    <row r="629" spans="1:5" ht="13.8">
      <c r="A629" s="296">
        <v>15320</v>
      </c>
      <c r="B629" s="302" t="s">
        <v>8622</v>
      </c>
      <c r="C629" s="299" t="s">
        <v>8623</v>
      </c>
      <c r="D629" s="380"/>
      <c r="E629" s="380">
        <v>872.79768000000001</v>
      </c>
    </row>
    <row r="630" spans="1:5" ht="13.8">
      <c r="A630" s="296">
        <v>15321</v>
      </c>
      <c r="B630" s="302" t="s">
        <v>8624</v>
      </c>
      <c r="C630" s="299" t="s">
        <v>8625</v>
      </c>
      <c r="D630" s="380"/>
      <c r="E630" s="380">
        <v>872.79768000000001</v>
      </c>
    </row>
    <row r="631" spans="1:5" ht="13.8">
      <c r="A631" s="296">
        <v>15322</v>
      </c>
      <c r="B631" s="302" t="s">
        <v>8626</v>
      </c>
      <c r="C631" s="299" t="s">
        <v>8627</v>
      </c>
      <c r="D631" s="380"/>
      <c r="E631" s="380">
        <v>5.728320000000001</v>
      </c>
    </row>
    <row r="632" spans="1:5" ht="13.8">
      <c r="A632" s="296">
        <v>15323</v>
      </c>
      <c r="B632" s="302" t="s">
        <v>8628</v>
      </c>
      <c r="C632" s="299" t="s">
        <v>8629</v>
      </c>
      <c r="D632" s="380"/>
      <c r="E632" s="380">
        <v>5.728320000000001</v>
      </c>
    </row>
    <row r="633" spans="1:5" ht="13.8">
      <c r="A633" s="296">
        <v>15324</v>
      </c>
      <c r="B633" s="302" t="s">
        <v>8630</v>
      </c>
      <c r="C633" s="299" t="s">
        <v>8631</v>
      </c>
      <c r="D633" s="380"/>
      <c r="E633" s="380">
        <v>5.728320000000001</v>
      </c>
    </row>
    <row r="634" spans="1:5" ht="13.8">
      <c r="A634" s="296">
        <v>15325</v>
      </c>
      <c r="B634" s="302" t="s">
        <v>8632</v>
      </c>
      <c r="C634" s="299" t="s">
        <v>8633</v>
      </c>
      <c r="D634" s="380"/>
      <c r="E634" s="380">
        <v>9.6940800000000014</v>
      </c>
    </row>
    <row r="635" spans="1:5" ht="13.8">
      <c r="A635" s="296">
        <v>15326</v>
      </c>
      <c r="B635" s="302" t="s">
        <v>8634</v>
      </c>
      <c r="C635" s="299" t="s">
        <v>8635</v>
      </c>
      <c r="D635" s="380"/>
      <c r="E635" s="380">
        <v>9.6940800000000014</v>
      </c>
    </row>
    <row r="636" spans="1:5" ht="13.8">
      <c r="A636" s="296">
        <v>15327</v>
      </c>
      <c r="B636" s="302" t="s">
        <v>8636</v>
      </c>
      <c r="C636" s="299" t="s">
        <v>8637</v>
      </c>
      <c r="D636" s="380"/>
      <c r="E636" s="380">
        <v>5.728320000000001</v>
      </c>
    </row>
    <row r="637" spans="1:5" ht="13.8">
      <c r="A637" s="296">
        <v>15328</v>
      </c>
      <c r="B637" s="302" t="s">
        <v>8638</v>
      </c>
      <c r="C637" s="299" t="s">
        <v>8639</v>
      </c>
      <c r="D637" s="380"/>
      <c r="E637" s="380">
        <v>5.728320000000001</v>
      </c>
    </row>
    <row r="638" spans="1:5" ht="13.8">
      <c r="A638" s="296">
        <v>15329</v>
      </c>
      <c r="B638" s="302" t="s">
        <v>8640</v>
      </c>
      <c r="C638" s="299" t="s">
        <v>8641</v>
      </c>
      <c r="D638" s="380"/>
      <c r="E638" s="380">
        <v>5.728320000000001</v>
      </c>
    </row>
    <row r="639" spans="1:5" ht="13.8">
      <c r="A639" s="296">
        <v>15330</v>
      </c>
      <c r="B639" s="302" t="s">
        <v>8642</v>
      </c>
      <c r="C639" s="299" t="s">
        <v>8643</v>
      </c>
      <c r="D639" s="380"/>
      <c r="E639" s="380">
        <v>5.728320000000001</v>
      </c>
    </row>
    <row r="640" spans="1:5" ht="13.8">
      <c r="A640" s="296">
        <v>15331</v>
      </c>
      <c r="B640" s="302" t="s">
        <v>8644</v>
      </c>
      <c r="C640" s="299" t="s">
        <v>8645</v>
      </c>
      <c r="D640" s="380"/>
      <c r="E640" s="380">
        <v>34.920720000000003</v>
      </c>
    </row>
    <row r="641" spans="1:5" ht="13.8">
      <c r="A641" s="296">
        <v>15332</v>
      </c>
      <c r="B641" s="302" t="s">
        <v>8646</v>
      </c>
      <c r="C641" s="299" t="s">
        <v>8647</v>
      </c>
      <c r="D641" s="380"/>
      <c r="E641" s="380">
        <v>34.920720000000003</v>
      </c>
    </row>
    <row r="642" spans="1:5" ht="13.8">
      <c r="A642" s="296">
        <v>15333</v>
      </c>
      <c r="B642" s="302" t="s">
        <v>8648</v>
      </c>
      <c r="C642" s="299" t="s">
        <v>8649</v>
      </c>
      <c r="D642" s="380"/>
      <c r="E642" s="380">
        <v>5.728320000000001</v>
      </c>
    </row>
    <row r="643" spans="1:5" ht="13.8">
      <c r="A643" s="296">
        <v>15334</v>
      </c>
      <c r="B643" s="302" t="s">
        <v>8650</v>
      </c>
      <c r="C643" s="299" t="s">
        <v>8651</v>
      </c>
      <c r="D643" s="380"/>
      <c r="E643" s="380">
        <v>872.79768000000001</v>
      </c>
    </row>
    <row r="644" spans="1:5" ht="13.8">
      <c r="A644" s="296">
        <v>15335</v>
      </c>
      <c r="B644" s="302" t="s">
        <v>8652</v>
      </c>
      <c r="C644" s="299" t="s">
        <v>8653</v>
      </c>
      <c r="D644" s="380"/>
      <c r="E644" s="380">
        <v>872.79768000000001</v>
      </c>
    </row>
    <row r="645" spans="1:5" ht="13.8">
      <c r="A645" s="296">
        <v>15336</v>
      </c>
      <c r="B645" s="302" t="s">
        <v>8654</v>
      </c>
      <c r="C645" s="299" t="s">
        <v>8655</v>
      </c>
      <c r="D645" s="380"/>
      <c r="E645" s="380">
        <v>872.79768000000001</v>
      </c>
    </row>
    <row r="646" spans="1:5" ht="13.8">
      <c r="A646" s="296">
        <v>15337</v>
      </c>
      <c r="B646" s="302" t="s">
        <v>8656</v>
      </c>
      <c r="C646" s="299" t="s">
        <v>8657</v>
      </c>
      <c r="D646" s="380"/>
      <c r="E646" s="380">
        <v>872.79768000000001</v>
      </c>
    </row>
    <row r="647" spans="1:5" ht="13.8">
      <c r="A647" s="296">
        <v>15338</v>
      </c>
      <c r="B647" s="302" t="s">
        <v>8658</v>
      </c>
      <c r="C647" s="299" t="s">
        <v>8659</v>
      </c>
      <c r="D647" s="380"/>
      <c r="E647" s="380">
        <v>872.79768000000001</v>
      </c>
    </row>
    <row r="648" spans="1:5" ht="13.8">
      <c r="A648" s="296">
        <v>15339</v>
      </c>
      <c r="B648" s="302" t="s">
        <v>8660</v>
      </c>
      <c r="C648" s="299" t="s">
        <v>8661</v>
      </c>
      <c r="D648" s="380"/>
      <c r="E648" s="380">
        <v>872.79768000000001</v>
      </c>
    </row>
    <row r="649" spans="1:5" ht="13.8">
      <c r="A649" s="296">
        <v>15340</v>
      </c>
      <c r="B649" s="302" t="s">
        <v>8662</v>
      </c>
      <c r="C649" s="299" t="s">
        <v>8663</v>
      </c>
      <c r="D649" s="380"/>
      <c r="E649" s="380">
        <v>872.79768000000001</v>
      </c>
    </row>
    <row r="650" spans="1:5" ht="13.8">
      <c r="A650" s="296">
        <v>15341</v>
      </c>
      <c r="B650" s="302" t="s">
        <v>8664</v>
      </c>
      <c r="C650" s="299" t="s">
        <v>8665</v>
      </c>
      <c r="D650" s="380"/>
      <c r="E650" s="380">
        <v>4903.4419200000002</v>
      </c>
    </row>
    <row r="651" spans="1:5" ht="13.8">
      <c r="A651" s="296">
        <v>15342</v>
      </c>
      <c r="B651" s="302" t="s">
        <v>8666</v>
      </c>
      <c r="C651" s="299" t="s">
        <v>8667</v>
      </c>
      <c r="D651" s="380"/>
      <c r="E651" s="380">
        <v>5.728320000000001</v>
      </c>
    </row>
    <row r="652" spans="1:5" ht="13.8">
      <c r="A652" s="296">
        <v>15343</v>
      </c>
      <c r="B652" s="302" t="s">
        <v>8668</v>
      </c>
      <c r="C652" s="299" t="s">
        <v>8669</v>
      </c>
      <c r="D652" s="380"/>
      <c r="E652" s="380">
        <v>5.728320000000001</v>
      </c>
    </row>
    <row r="653" spans="1:5" ht="13.8">
      <c r="A653" s="296">
        <v>15344</v>
      </c>
      <c r="B653" s="302" t="s">
        <v>8670</v>
      </c>
      <c r="C653" s="299" t="s">
        <v>8671</v>
      </c>
      <c r="D653" s="380"/>
      <c r="E653" s="380">
        <v>34.920720000000003</v>
      </c>
    </row>
    <row r="654" spans="1:5" ht="13.8">
      <c r="A654" s="296">
        <v>15345</v>
      </c>
      <c r="B654" s="302" t="s">
        <v>8672</v>
      </c>
      <c r="C654" s="299" t="s">
        <v>8673</v>
      </c>
      <c r="D654" s="380"/>
      <c r="E654" s="380">
        <v>9.6940800000000014</v>
      </c>
    </row>
    <row r="655" spans="1:5" ht="13.8">
      <c r="A655" s="296">
        <v>15346</v>
      </c>
      <c r="B655" s="302" t="s">
        <v>8674</v>
      </c>
      <c r="C655" s="299" t="s">
        <v>8675</v>
      </c>
      <c r="D655" s="380"/>
      <c r="E655" s="380">
        <v>9.6940800000000014</v>
      </c>
    </row>
    <row r="656" spans="1:5" ht="13.8">
      <c r="A656" s="296">
        <v>15347</v>
      </c>
      <c r="B656" s="302" t="s">
        <v>8676</v>
      </c>
      <c r="C656" s="299" t="s">
        <v>8677</v>
      </c>
      <c r="D656" s="380"/>
      <c r="E656" s="380">
        <v>9.6940800000000014</v>
      </c>
    </row>
    <row r="657" spans="1:5" ht="13.8">
      <c r="A657" s="296">
        <v>15348</v>
      </c>
      <c r="B657" s="302" t="s">
        <v>8678</v>
      </c>
      <c r="C657" s="299" t="s">
        <v>8679</v>
      </c>
      <c r="D657" s="380"/>
      <c r="E657" s="380">
        <v>5.728320000000001</v>
      </c>
    </row>
    <row r="658" spans="1:5" ht="13.8">
      <c r="A658" s="296">
        <v>15349</v>
      </c>
      <c r="B658" s="299" t="s">
        <v>8680</v>
      </c>
      <c r="C658" s="299" t="s">
        <v>8681</v>
      </c>
      <c r="D658" s="380"/>
      <c r="E658" s="380">
        <v>149.92776000000001</v>
      </c>
    </row>
    <row r="659" spans="1:5" ht="13.8">
      <c r="A659" s="296">
        <v>15350</v>
      </c>
      <c r="B659" s="299" t="s">
        <v>8682</v>
      </c>
      <c r="C659" s="299" t="s">
        <v>8683</v>
      </c>
      <c r="D659" s="380"/>
      <c r="E659" s="380">
        <v>149.92776000000001</v>
      </c>
    </row>
    <row r="660" spans="1:5" ht="13.8">
      <c r="A660" s="296">
        <v>15351</v>
      </c>
      <c r="B660" s="299" t="s">
        <v>8684</v>
      </c>
      <c r="C660" s="299" t="s">
        <v>8685</v>
      </c>
      <c r="D660" s="380"/>
      <c r="E660" s="380">
        <v>149.92776000000001</v>
      </c>
    </row>
    <row r="661" spans="1:5" ht="13.8">
      <c r="A661" s="296">
        <v>15352</v>
      </c>
      <c r="B661" s="299" t="s">
        <v>8686</v>
      </c>
      <c r="C661" s="299" t="s">
        <v>8687</v>
      </c>
      <c r="D661" s="380"/>
      <c r="E661" s="380">
        <v>5.728320000000001</v>
      </c>
    </row>
    <row r="662" spans="1:5" ht="13.8">
      <c r="A662" s="296">
        <v>15353</v>
      </c>
      <c r="B662" s="299" t="s">
        <v>8688</v>
      </c>
      <c r="C662" s="299" t="s">
        <v>8689</v>
      </c>
      <c r="D662" s="380"/>
      <c r="E662" s="380">
        <v>5.728320000000001</v>
      </c>
    </row>
    <row r="663" spans="1:5" ht="13.8">
      <c r="A663" s="296">
        <v>15354</v>
      </c>
      <c r="B663" s="299" t="s">
        <v>8690</v>
      </c>
      <c r="C663" s="299" t="s">
        <v>8691</v>
      </c>
      <c r="D663" s="380"/>
      <c r="E663" s="380">
        <v>34.920720000000003</v>
      </c>
    </row>
    <row r="664" spans="1:5" ht="13.8">
      <c r="A664" s="296">
        <v>15355</v>
      </c>
      <c r="B664" s="299" t="s">
        <v>8692</v>
      </c>
      <c r="C664" s="299" t="s">
        <v>8693</v>
      </c>
      <c r="D664" s="380"/>
      <c r="E664" s="380">
        <v>5.728320000000001</v>
      </c>
    </row>
    <row r="665" spans="1:5" ht="13.8">
      <c r="A665" s="296">
        <v>15356</v>
      </c>
      <c r="B665" s="299" t="s">
        <v>8694</v>
      </c>
      <c r="C665" s="299" t="s">
        <v>8695</v>
      </c>
      <c r="D665" s="380"/>
      <c r="E665" s="380">
        <v>5.728320000000001</v>
      </c>
    </row>
    <row r="666" spans="1:5" ht="13.8">
      <c r="A666" s="296">
        <v>15357</v>
      </c>
      <c r="B666" s="299" t="s">
        <v>8696</v>
      </c>
      <c r="C666" s="299" t="s">
        <v>8697</v>
      </c>
      <c r="D666" s="380"/>
      <c r="E666" s="380">
        <v>4903.4419200000002</v>
      </c>
    </row>
    <row r="667" spans="1:5" ht="13.8">
      <c r="A667" s="296">
        <v>15358</v>
      </c>
      <c r="B667" s="299" t="s">
        <v>8698</v>
      </c>
      <c r="C667" s="299" t="s">
        <v>8699</v>
      </c>
      <c r="D667" s="380"/>
      <c r="E667" s="380">
        <v>9.6940800000000014</v>
      </c>
    </row>
    <row r="668" spans="1:5" ht="13.8">
      <c r="A668" s="296">
        <v>15359</v>
      </c>
      <c r="B668" s="299" t="s">
        <v>8700</v>
      </c>
      <c r="C668" s="299" t="s">
        <v>8701</v>
      </c>
      <c r="D668" s="380"/>
      <c r="E668" s="380">
        <v>32.827680000000001</v>
      </c>
    </row>
    <row r="669" spans="1:5" ht="13.8">
      <c r="A669" s="296">
        <v>15360</v>
      </c>
      <c r="B669" s="299" t="s">
        <v>8702</v>
      </c>
      <c r="C669" s="299" t="s">
        <v>8703</v>
      </c>
      <c r="D669" s="380"/>
      <c r="E669" s="380">
        <v>32.827680000000001</v>
      </c>
    </row>
    <row r="670" spans="1:5" ht="13.8">
      <c r="A670" s="296">
        <v>15361</v>
      </c>
      <c r="B670" s="299" t="s">
        <v>8704</v>
      </c>
      <c r="C670" s="299" t="s">
        <v>8705</v>
      </c>
      <c r="D670" s="380"/>
      <c r="E670" s="380">
        <v>32.827680000000001</v>
      </c>
    </row>
    <row r="671" spans="1:5" ht="13.8">
      <c r="A671" s="296">
        <v>15362</v>
      </c>
      <c r="B671" s="299" t="s">
        <v>8706</v>
      </c>
      <c r="C671" s="299" t="s">
        <v>8707</v>
      </c>
      <c r="D671" s="380"/>
      <c r="E671" s="380">
        <v>3784.1061600000003</v>
      </c>
    </row>
    <row r="672" spans="1:5" ht="13.8">
      <c r="A672" s="296">
        <v>15363</v>
      </c>
      <c r="B672" s="299" t="s">
        <v>8708</v>
      </c>
      <c r="C672" s="299" t="s">
        <v>8709</v>
      </c>
      <c r="D672" s="380"/>
      <c r="E672" s="380">
        <v>8.2620000000000005</v>
      </c>
    </row>
    <row r="673" spans="1:5" ht="13.8">
      <c r="A673" s="296">
        <v>15364</v>
      </c>
      <c r="B673" s="299" t="s">
        <v>8710</v>
      </c>
      <c r="C673" s="299" t="s">
        <v>8711</v>
      </c>
      <c r="D673" s="380"/>
      <c r="E673" s="380">
        <v>5.728320000000001</v>
      </c>
    </row>
    <row r="674" spans="1:5" ht="13.8">
      <c r="A674" s="296">
        <v>15365</v>
      </c>
      <c r="B674" s="299" t="s">
        <v>8712</v>
      </c>
      <c r="C674" s="299" t="s">
        <v>8713</v>
      </c>
      <c r="D674" s="380"/>
      <c r="E674" s="380">
        <v>5.728320000000001</v>
      </c>
    </row>
    <row r="675" spans="1:5" ht="13.8">
      <c r="A675" s="296">
        <v>15366</v>
      </c>
      <c r="B675" s="299" t="s">
        <v>8714</v>
      </c>
      <c r="C675" s="299" t="s">
        <v>8715</v>
      </c>
      <c r="D675" s="380"/>
      <c r="E675" s="380">
        <v>5.728320000000001</v>
      </c>
    </row>
    <row r="676" spans="1:5" ht="13.8">
      <c r="A676" s="296">
        <v>15367</v>
      </c>
      <c r="B676" s="299" t="s">
        <v>8716</v>
      </c>
      <c r="C676" s="299" t="s">
        <v>8717</v>
      </c>
      <c r="D676" s="380"/>
      <c r="E676" s="380">
        <v>5.728320000000001</v>
      </c>
    </row>
    <row r="677" spans="1:5" ht="13.8">
      <c r="A677" s="296">
        <v>15368</v>
      </c>
      <c r="B677" s="299" t="s">
        <v>8718</v>
      </c>
      <c r="C677" s="299" t="s">
        <v>8719</v>
      </c>
      <c r="D677" s="380"/>
      <c r="E677" s="380">
        <v>34.920720000000003</v>
      </c>
    </row>
    <row r="678" spans="1:5" ht="13.8">
      <c r="A678" s="296">
        <v>15369</v>
      </c>
      <c r="B678" s="299" t="s">
        <v>8720</v>
      </c>
      <c r="C678" s="299" t="s">
        <v>8721</v>
      </c>
      <c r="D678" s="380"/>
      <c r="E678" s="380">
        <v>34.920720000000003</v>
      </c>
    </row>
    <row r="679" spans="1:5" ht="13.8">
      <c r="A679" s="296">
        <v>15370</v>
      </c>
      <c r="B679" s="299" t="s">
        <v>8722</v>
      </c>
      <c r="C679" s="299" t="s">
        <v>8723</v>
      </c>
      <c r="D679" s="380"/>
      <c r="E679" s="380">
        <v>9.6940800000000014</v>
      </c>
    </row>
    <row r="680" spans="1:5" ht="13.8">
      <c r="A680" s="296">
        <v>15371</v>
      </c>
      <c r="B680" s="299" t="s">
        <v>8724</v>
      </c>
      <c r="C680" s="299" t="s">
        <v>8725</v>
      </c>
      <c r="D680" s="380"/>
      <c r="E680" s="380">
        <v>9.6940800000000014</v>
      </c>
    </row>
    <row r="681" spans="1:5" ht="13.8">
      <c r="A681" s="296">
        <v>15372</v>
      </c>
      <c r="B681" s="299" t="s">
        <v>8726</v>
      </c>
      <c r="C681" s="299" t="s">
        <v>8727</v>
      </c>
      <c r="D681" s="380"/>
      <c r="E681" s="380">
        <v>9.6940800000000014</v>
      </c>
    </row>
    <row r="682" spans="1:5" ht="13.8">
      <c r="A682" s="296">
        <v>15373</v>
      </c>
      <c r="B682" s="299" t="s">
        <v>8728</v>
      </c>
      <c r="C682" s="299" t="s">
        <v>8729</v>
      </c>
      <c r="D682" s="380"/>
      <c r="E682" s="380">
        <v>9.6940800000000014</v>
      </c>
    </row>
    <row r="683" spans="1:5" ht="13.8">
      <c r="A683" s="296">
        <v>15374</v>
      </c>
      <c r="B683" s="299" t="s">
        <v>8730</v>
      </c>
      <c r="C683" s="299" t="s">
        <v>8731</v>
      </c>
      <c r="D683" s="380"/>
      <c r="E683" s="380">
        <v>15.752880000000001</v>
      </c>
    </row>
    <row r="684" spans="1:5" ht="13.8">
      <c r="A684" s="296">
        <v>15375</v>
      </c>
      <c r="B684" s="299" t="s">
        <v>8732</v>
      </c>
      <c r="C684" s="299" t="s">
        <v>8733</v>
      </c>
      <c r="D684" s="380"/>
      <c r="E684" s="380">
        <v>15.752880000000001</v>
      </c>
    </row>
    <row r="685" spans="1:5" ht="13.8">
      <c r="A685" s="296">
        <v>15376</v>
      </c>
      <c r="B685" s="299" t="s">
        <v>8734</v>
      </c>
      <c r="C685" s="299" t="s">
        <v>8735</v>
      </c>
      <c r="D685" s="380"/>
      <c r="E685" s="380">
        <v>4903.4419200000002</v>
      </c>
    </row>
    <row r="686" spans="1:5" ht="13.8">
      <c r="A686" s="296">
        <v>15377</v>
      </c>
      <c r="B686" s="299" t="s">
        <v>8736</v>
      </c>
      <c r="C686" s="299" t="s">
        <v>8737</v>
      </c>
      <c r="D686" s="380"/>
      <c r="E686" s="380">
        <v>9.6940800000000014</v>
      </c>
    </row>
    <row r="687" spans="1:5" ht="13.8">
      <c r="A687" s="296">
        <v>15378</v>
      </c>
      <c r="B687" s="299" t="s">
        <v>8738</v>
      </c>
      <c r="C687" s="299" t="s">
        <v>8739</v>
      </c>
      <c r="D687" s="380"/>
      <c r="E687" s="380">
        <v>11.897280000000002</v>
      </c>
    </row>
    <row r="688" spans="1:5" ht="13.8">
      <c r="A688" s="296">
        <v>15379</v>
      </c>
      <c r="B688" s="299" t="s">
        <v>8740</v>
      </c>
      <c r="C688" s="299" t="s">
        <v>8741</v>
      </c>
      <c r="D688" s="380"/>
      <c r="E688" s="380">
        <v>5.728320000000001</v>
      </c>
    </row>
    <row r="689" spans="1:5" ht="13.8">
      <c r="A689" s="296">
        <v>15380</v>
      </c>
      <c r="B689" s="299" t="s">
        <v>8742</v>
      </c>
      <c r="C689" s="299" t="s">
        <v>8743</v>
      </c>
      <c r="D689" s="380"/>
      <c r="E689" s="380">
        <v>5.728320000000001</v>
      </c>
    </row>
    <row r="690" spans="1:5" ht="13.8">
      <c r="A690" s="296">
        <v>15381</v>
      </c>
      <c r="B690" s="299" t="s">
        <v>8744</v>
      </c>
      <c r="C690" s="299" t="s">
        <v>8745</v>
      </c>
      <c r="D690" s="380"/>
      <c r="E690" s="380">
        <v>8.2620000000000005</v>
      </c>
    </row>
    <row r="691" spans="1:5" ht="13.8">
      <c r="A691" s="296">
        <v>15382</v>
      </c>
      <c r="B691" s="299" t="s">
        <v>8746</v>
      </c>
      <c r="C691" s="299" t="s">
        <v>8747</v>
      </c>
      <c r="D691" s="380"/>
      <c r="E691" s="380">
        <v>5.728320000000001</v>
      </c>
    </row>
    <row r="692" spans="1:5" ht="13.8">
      <c r="A692" s="296">
        <v>15383</v>
      </c>
      <c r="B692" s="299" t="s">
        <v>8748</v>
      </c>
      <c r="C692" s="299" t="s">
        <v>8749</v>
      </c>
      <c r="D692" s="380"/>
      <c r="E692" s="380">
        <v>5.728320000000001</v>
      </c>
    </row>
    <row r="693" spans="1:5" ht="13.8">
      <c r="A693" s="296">
        <v>15384</v>
      </c>
      <c r="B693" s="299" t="s">
        <v>8750</v>
      </c>
      <c r="C693" s="299" t="s">
        <v>8751</v>
      </c>
      <c r="D693" s="380"/>
      <c r="E693" s="380">
        <v>5.728320000000001</v>
      </c>
    </row>
    <row r="694" spans="1:5" ht="13.8">
      <c r="A694" s="296">
        <v>15385</v>
      </c>
      <c r="B694" s="299" t="s">
        <v>8752</v>
      </c>
      <c r="C694" s="299" t="s">
        <v>8753</v>
      </c>
      <c r="D694" s="380"/>
      <c r="E694" s="380">
        <v>5.728320000000001</v>
      </c>
    </row>
    <row r="695" spans="1:5" ht="13.8">
      <c r="A695" s="296">
        <v>15386</v>
      </c>
      <c r="B695" s="299" t="s">
        <v>8754</v>
      </c>
      <c r="C695" s="299" t="s">
        <v>8755</v>
      </c>
      <c r="D695" s="380"/>
      <c r="E695" s="380">
        <v>8.2620000000000005</v>
      </c>
    </row>
    <row r="696" spans="1:5" ht="13.8">
      <c r="A696" s="296">
        <v>15387</v>
      </c>
      <c r="B696" s="299" t="s">
        <v>8756</v>
      </c>
      <c r="C696" s="299" t="s">
        <v>8757</v>
      </c>
      <c r="D696" s="380"/>
      <c r="E696" s="380">
        <v>5.728320000000001</v>
      </c>
    </row>
    <row r="697" spans="1:5" ht="13.8">
      <c r="A697" s="296">
        <v>15388</v>
      </c>
      <c r="B697" s="299" t="s">
        <v>8758</v>
      </c>
      <c r="C697" s="299" t="s">
        <v>8759</v>
      </c>
      <c r="D697" s="380"/>
      <c r="E697" s="380">
        <v>5.728320000000001</v>
      </c>
    </row>
    <row r="698" spans="1:5" ht="13.8">
      <c r="A698" s="296">
        <v>15389</v>
      </c>
      <c r="B698" s="299" t="s">
        <v>8760</v>
      </c>
      <c r="C698" s="299" t="s">
        <v>8761</v>
      </c>
      <c r="D698" s="380"/>
      <c r="E698" s="380">
        <v>5.728320000000001</v>
      </c>
    </row>
    <row r="699" spans="1:5" ht="13.8">
      <c r="A699" s="296">
        <v>15390</v>
      </c>
      <c r="B699" s="299" t="s">
        <v>8762</v>
      </c>
      <c r="C699" s="299" t="s">
        <v>8763</v>
      </c>
      <c r="D699" s="380"/>
      <c r="E699" s="380">
        <v>5.728320000000001</v>
      </c>
    </row>
    <row r="700" spans="1:5" ht="13.8">
      <c r="A700" s="296">
        <v>15391</v>
      </c>
      <c r="B700" s="299" t="s">
        <v>8764</v>
      </c>
      <c r="C700" s="299" t="s">
        <v>8765</v>
      </c>
      <c r="D700" s="380"/>
      <c r="E700" s="380">
        <v>216.57456000000002</v>
      </c>
    </row>
    <row r="701" spans="1:5" ht="13.8">
      <c r="A701" s="296">
        <v>15392</v>
      </c>
      <c r="B701" s="299" t="s">
        <v>8766</v>
      </c>
      <c r="C701" s="299" t="s">
        <v>8767</v>
      </c>
      <c r="D701" s="380"/>
      <c r="E701" s="380">
        <v>216.57456000000002</v>
      </c>
    </row>
    <row r="702" spans="1:5" ht="13.8">
      <c r="A702" s="296">
        <v>15393</v>
      </c>
      <c r="B702" s="299" t="s">
        <v>8768</v>
      </c>
      <c r="C702" s="299" t="s">
        <v>8769</v>
      </c>
      <c r="D702" s="380"/>
      <c r="E702" s="380">
        <v>216.57456000000002</v>
      </c>
    </row>
    <row r="703" spans="1:5" ht="13.8">
      <c r="A703" s="296">
        <v>15394</v>
      </c>
      <c r="B703" s="299" t="s">
        <v>8770</v>
      </c>
      <c r="C703" s="299" t="s">
        <v>8771</v>
      </c>
      <c r="D703" s="380"/>
      <c r="E703" s="380">
        <v>216.57456000000002</v>
      </c>
    </row>
    <row r="704" spans="1:5" ht="13.8">
      <c r="A704" s="296">
        <v>15395</v>
      </c>
      <c r="B704" s="299" t="s">
        <v>8772</v>
      </c>
      <c r="C704" s="299" t="s">
        <v>8773</v>
      </c>
      <c r="D704" s="380"/>
      <c r="E704" s="380">
        <v>5.728320000000001</v>
      </c>
    </row>
    <row r="705" spans="1:5" ht="13.8">
      <c r="A705" s="296">
        <v>15396</v>
      </c>
      <c r="B705" s="299" t="s">
        <v>8774</v>
      </c>
      <c r="C705" s="299" t="s">
        <v>8775</v>
      </c>
      <c r="D705" s="380"/>
      <c r="E705" s="380">
        <v>216.57456000000002</v>
      </c>
    </row>
    <row r="706" spans="1:5" ht="13.8">
      <c r="A706" s="296">
        <v>15397</v>
      </c>
      <c r="B706" s="299" t="s">
        <v>8776</v>
      </c>
      <c r="C706" s="299" t="s">
        <v>8777</v>
      </c>
      <c r="D706" s="380"/>
      <c r="E706" s="380">
        <v>216.57456000000002</v>
      </c>
    </row>
    <row r="707" spans="1:5" ht="13.8">
      <c r="A707" s="296">
        <v>15398</v>
      </c>
      <c r="B707" s="299" t="s">
        <v>8778</v>
      </c>
      <c r="C707" s="299" t="s">
        <v>8779</v>
      </c>
      <c r="D707" s="380"/>
      <c r="E707" s="380">
        <v>5.728320000000001</v>
      </c>
    </row>
    <row r="708" spans="1:5" ht="13.8">
      <c r="A708" s="296">
        <v>15399</v>
      </c>
      <c r="B708" s="299" t="s">
        <v>8780</v>
      </c>
      <c r="C708" s="299" t="s">
        <v>8781</v>
      </c>
      <c r="D708" s="380"/>
      <c r="E708" s="380">
        <v>872.79768000000001</v>
      </c>
    </row>
    <row r="709" spans="1:5" ht="13.8">
      <c r="A709" s="296">
        <v>15400</v>
      </c>
      <c r="B709" s="299" t="s">
        <v>8782</v>
      </c>
      <c r="C709" s="299" t="s">
        <v>8783</v>
      </c>
      <c r="D709" s="380"/>
      <c r="E709" s="380">
        <v>9.6940800000000014</v>
      </c>
    </row>
    <row r="710" spans="1:5" ht="13.8">
      <c r="A710" s="296">
        <v>15401</v>
      </c>
      <c r="B710" s="299" t="s">
        <v>8784</v>
      </c>
      <c r="C710" s="299" t="s">
        <v>8785</v>
      </c>
      <c r="D710" s="380"/>
      <c r="E710" s="380">
        <v>9.6940800000000014</v>
      </c>
    </row>
    <row r="711" spans="1:5" ht="13.8">
      <c r="A711" s="296">
        <v>15402</v>
      </c>
      <c r="B711" s="299" t="s">
        <v>8786</v>
      </c>
      <c r="C711" s="299" t="s">
        <v>8787</v>
      </c>
      <c r="D711" s="380"/>
      <c r="E711" s="380">
        <v>5.728320000000001</v>
      </c>
    </row>
    <row r="712" spans="1:5" ht="13.8">
      <c r="A712" s="296">
        <v>15403</v>
      </c>
      <c r="B712" s="299" t="s">
        <v>8788</v>
      </c>
      <c r="C712" s="299" t="s">
        <v>8789</v>
      </c>
      <c r="D712" s="380"/>
      <c r="E712" s="380">
        <v>4903.4419200000002</v>
      </c>
    </row>
    <row r="713" spans="1:5" ht="13.8">
      <c r="A713" s="296">
        <v>15404</v>
      </c>
      <c r="B713" s="299" t="s">
        <v>8790</v>
      </c>
      <c r="C713" s="299" t="s">
        <v>8791</v>
      </c>
      <c r="D713" s="380"/>
      <c r="E713" s="380">
        <v>5.728320000000001</v>
      </c>
    </row>
    <row r="714" spans="1:5" ht="13.8">
      <c r="A714" s="296">
        <v>15405</v>
      </c>
      <c r="B714" s="299" t="s">
        <v>8792</v>
      </c>
      <c r="C714" s="299" t="s">
        <v>8793</v>
      </c>
      <c r="D714" s="380"/>
      <c r="E714" s="380">
        <v>233.20872</v>
      </c>
    </row>
    <row r="715" spans="1:5" ht="13.8">
      <c r="A715" s="296">
        <v>15406</v>
      </c>
      <c r="B715" s="299" t="s">
        <v>8794</v>
      </c>
      <c r="C715" s="299" t="s">
        <v>8795</v>
      </c>
      <c r="D715" s="380"/>
      <c r="E715" s="380">
        <v>233.20872</v>
      </c>
    </row>
    <row r="716" spans="1:5" ht="13.8">
      <c r="A716" s="296">
        <v>15407</v>
      </c>
      <c r="B716" s="299" t="s">
        <v>3553</v>
      </c>
      <c r="C716" s="299" t="s">
        <v>3554</v>
      </c>
      <c r="D716" s="380"/>
      <c r="E716" s="380">
        <v>5.728320000000001</v>
      </c>
    </row>
    <row r="717" spans="1:5" ht="13.8">
      <c r="A717" s="296">
        <v>15408</v>
      </c>
      <c r="B717" s="299" t="s">
        <v>3555</v>
      </c>
      <c r="C717" s="299" t="s">
        <v>3556</v>
      </c>
      <c r="D717" s="380"/>
      <c r="E717" s="380">
        <v>2298.4883999999997</v>
      </c>
    </row>
    <row r="718" spans="1:5" ht="13.8">
      <c r="A718" s="296">
        <v>15409</v>
      </c>
      <c r="B718" s="299" t="s">
        <v>3557</v>
      </c>
      <c r="C718" s="299" t="s">
        <v>3558</v>
      </c>
      <c r="D718" s="380"/>
      <c r="E718" s="380">
        <v>2298.4883999999997</v>
      </c>
    </row>
    <row r="719" spans="1:5" ht="13.8">
      <c r="A719" s="296">
        <v>15410</v>
      </c>
      <c r="B719" s="299" t="s">
        <v>3559</v>
      </c>
      <c r="C719" s="299" t="s">
        <v>3560</v>
      </c>
      <c r="D719" s="380"/>
      <c r="E719" s="380">
        <v>5.728320000000001</v>
      </c>
    </row>
    <row r="720" spans="1:5" ht="13.8">
      <c r="A720" s="296">
        <v>15411</v>
      </c>
      <c r="B720" s="299" t="s">
        <v>3561</v>
      </c>
      <c r="C720" s="299" t="s">
        <v>3562</v>
      </c>
      <c r="D720" s="380"/>
      <c r="E720" s="380">
        <v>5.728320000000001</v>
      </c>
    </row>
    <row r="721" spans="1:5">
      <c r="A721" s="768" t="s">
        <v>3563</v>
      </c>
      <c r="B721" s="768"/>
      <c r="C721" s="768"/>
      <c r="D721" s="397"/>
      <c r="E721"/>
    </row>
    <row r="722" spans="1:5">
      <c r="A722" s="768" t="s">
        <v>335</v>
      </c>
      <c r="B722" s="768"/>
      <c r="C722" s="768"/>
      <c r="D722" s="397"/>
      <c r="E722"/>
    </row>
    <row r="723" spans="1:5" ht="13.8">
      <c r="A723" s="296">
        <v>15412</v>
      </c>
      <c r="B723" s="303" t="s">
        <v>336</v>
      </c>
      <c r="C723" s="304" t="s">
        <v>337</v>
      </c>
      <c r="D723" s="380"/>
      <c r="E723" s="380">
        <v>12041.139480731999</v>
      </c>
    </row>
    <row r="724" spans="1:5" ht="13.8">
      <c r="A724" s="296">
        <v>15413</v>
      </c>
      <c r="B724" s="303" t="s">
        <v>338</v>
      </c>
      <c r="C724" s="304" t="s">
        <v>339</v>
      </c>
      <c r="D724" s="380"/>
      <c r="E724" s="380">
        <v>15533.769069342003</v>
      </c>
    </row>
    <row r="725" spans="1:5" ht="13.8">
      <c r="A725" s="296">
        <v>15414</v>
      </c>
      <c r="B725" s="303" t="s">
        <v>340</v>
      </c>
      <c r="C725" s="304" t="s">
        <v>9689</v>
      </c>
      <c r="D725" s="380"/>
      <c r="E725" s="380">
        <v>15533.769069342003</v>
      </c>
    </row>
    <row r="726" spans="1:5" ht="13.8">
      <c r="A726" s="296">
        <v>15415</v>
      </c>
      <c r="B726" s="303" t="s">
        <v>9690</v>
      </c>
      <c r="C726" s="304" t="s">
        <v>9691</v>
      </c>
      <c r="D726" s="380"/>
      <c r="E726" s="380">
        <v>1328.7733290000001</v>
      </c>
    </row>
    <row r="727" spans="1:5" ht="13.8">
      <c r="A727" s="296">
        <v>15416</v>
      </c>
      <c r="B727" s="303" t="s">
        <v>9692</v>
      </c>
      <c r="C727" s="304" t="s">
        <v>9693</v>
      </c>
      <c r="D727" s="380"/>
      <c r="E727" s="380">
        <v>6863.6048682833989</v>
      </c>
    </row>
    <row r="728" spans="1:5" ht="13.8">
      <c r="A728" s="296">
        <v>15417</v>
      </c>
      <c r="B728" s="303" t="s">
        <v>3564</v>
      </c>
      <c r="C728" s="304" t="s">
        <v>21333</v>
      </c>
      <c r="D728" s="380"/>
      <c r="E728" s="380">
        <v>313.62552000000005</v>
      </c>
    </row>
    <row r="729" spans="1:5" ht="13.8">
      <c r="A729" s="296">
        <v>15418</v>
      </c>
      <c r="B729" s="305" t="s">
        <v>23276</v>
      </c>
      <c r="C729" s="304" t="s">
        <v>251</v>
      </c>
      <c r="D729" s="380"/>
      <c r="E729" s="380">
        <v>0.18398399940000004</v>
      </c>
    </row>
    <row r="730" spans="1:5" ht="13.8">
      <c r="A730" s="296">
        <v>15419</v>
      </c>
      <c r="B730" s="305" t="s">
        <v>19868</v>
      </c>
      <c r="C730" s="304" t="s">
        <v>9695</v>
      </c>
      <c r="D730" s="380"/>
      <c r="E730" s="380">
        <v>8.7903466380000008</v>
      </c>
    </row>
    <row r="731" spans="1:5">
      <c r="A731" s="768" t="s">
        <v>9696</v>
      </c>
      <c r="B731" s="768"/>
      <c r="C731" s="768"/>
      <c r="D731" s="397"/>
      <c r="E731"/>
    </row>
    <row r="732" spans="1:5" ht="13.8">
      <c r="A732" s="296">
        <v>15420</v>
      </c>
      <c r="B732" s="303" t="s">
        <v>9697</v>
      </c>
      <c r="C732" s="304" t="s">
        <v>12806</v>
      </c>
      <c r="D732" s="380"/>
      <c r="E732" s="380">
        <v>7665.9999750000015</v>
      </c>
    </row>
    <row r="733" spans="1:5" ht="13.8">
      <c r="A733" s="296">
        <v>15421</v>
      </c>
      <c r="B733" s="303" t="s">
        <v>9698</v>
      </c>
      <c r="C733" s="304" t="s">
        <v>9699</v>
      </c>
      <c r="D733" s="380"/>
      <c r="E733" s="380">
        <v>1553.6426616000003</v>
      </c>
    </row>
    <row r="734" spans="1:5" ht="13.8">
      <c r="A734" s="296">
        <v>15422</v>
      </c>
      <c r="B734" s="303" t="s">
        <v>3565</v>
      </c>
      <c r="C734" s="304" t="s">
        <v>9704</v>
      </c>
      <c r="D734" s="380"/>
      <c r="E734" s="380">
        <v>478.31472000000002</v>
      </c>
    </row>
    <row r="735" spans="1:5" ht="13.8">
      <c r="A735" s="296">
        <v>15423</v>
      </c>
      <c r="B735" s="303" t="s">
        <v>9701</v>
      </c>
      <c r="C735" s="304" t="s">
        <v>9765</v>
      </c>
      <c r="D735" s="380"/>
      <c r="E735" s="380">
        <v>194.20533270000004</v>
      </c>
    </row>
    <row r="736" spans="1:5" ht="13.8">
      <c r="A736" s="296">
        <v>15424</v>
      </c>
      <c r="B736" s="306" t="s">
        <v>3566</v>
      </c>
      <c r="C736" s="307" t="s">
        <v>9705</v>
      </c>
      <c r="D736" s="380"/>
      <c r="E736" s="380">
        <v>7.6561200000000014</v>
      </c>
    </row>
    <row r="737" spans="1:6" ht="13.8">
      <c r="A737" s="296">
        <v>15425</v>
      </c>
      <c r="B737" s="308" t="s">
        <v>19897</v>
      </c>
      <c r="C737" s="304" t="s">
        <v>9708</v>
      </c>
      <c r="D737" s="380"/>
      <c r="E737" s="380">
        <v>9.8124799679999999</v>
      </c>
    </row>
    <row r="738" spans="1:6" ht="13.8">
      <c r="A738" s="296">
        <v>15426</v>
      </c>
      <c r="B738" s="308" t="s">
        <v>24618</v>
      </c>
      <c r="C738" s="304" t="s">
        <v>9709</v>
      </c>
      <c r="D738" s="380"/>
      <c r="E738" s="380">
        <v>1.226559996</v>
      </c>
    </row>
    <row r="739" spans="1:6" ht="13.8">
      <c r="A739" s="296">
        <v>15427</v>
      </c>
      <c r="B739" s="305" t="s">
        <v>24621</v>
      </c>
      <c r="C739" s="304" t="s">
        <v>9766</v>
      </c>
      <c r="D739" s="380"/>
      <c r="E739" s="380">
        <v>9.8124799679999999</v>
      </c>
    </row>
    <row r="740" spans="1:6" ht="13.8">
      <c r="A740" s="296">
        <v>15428</v>
      </c>
      <c r="B740" s="308" t="s">
        <v>19868</v>
      </c>
      <c r="C740" s="304" t="s">
        <v>9695</v>
      </c>
      <c r="D740" s="380"/>
      <c r="E740" s="380">
        <v>9.8124799679999999</v>
      </c>
    </row>
    <row r="741" spans="1:6" ht="13.8">
      <c r="A741" s="296">
        <v>15429</v>
      </c>
      <c r="B741" s="308" t="s">
        <v>23276</v>
      </c>
      <c r="C741" s="304" t="s">
        <v>251</v>
      </c>
      <c r="D741" s="380"/>
      <c r="E741" s="380">
        <v>0.61327999799999999</v>
      </c>
      <c r="F741" t="s">
        <v>33311</v>
      </c>
    </row>
    <row r="742" spans="1:6" ht="13.8">
      <c r="A742" s="296">
        <v>15430</v>
      </c>
      <c r="B742" s="305" t="s">
        <v>31611</v>
      </c>
      <c r="C742" s="304" t="s">
        <v>9767</v>
      </c>
      <c r="D742" s="380"/>
      <c r="E742" s="380">
        <v>7.3593599760000012</v>
      </c>
    </row>
    <row r="743" spans="1:6">
      <c r="A743" s="768" t="s">
        <v>9710</v>
      </c>
      <c r="B743" s="768"/>
      <c r="C743" s="768"/>
      <c r="D743" s="397"/>
      <c r="E743"/>
    </row>
    <row r="744" spans="1:6" ht="13.8">
      <c r="A744" s="296">
        <v>15431</v>
      </c>
      <c r="B744" s="303" t="s">
        <v>9711</v>
      </c>
      <c r="C744" s="304" t="s">
        <v>9712</v>
      </c>
      <c r="D744" s="380"/>
      <c r="E744" s="380">
        <v>1876.6367938800001</v>
      </c>
    </row>
    <row r="745" spans="1:6" ht="13.8">
      <c r="A745" s="296">
        <v>15432</v>
      </c>
      <c r="B745" s="303" t="s">
        <v>3567</v>
      </c>
      <c r="C745" s="304" t="s">
        <v>9714</v>
      </c>
      <c r="D745" s="380"/>
      <c r="E745" s="380">
        <v>12172.68</v>
      </c>
    </row>
    <row r="746" spans="1:6" ht="13.8">
      <c r="A746" s="296">
        <v>15433</v>
      </c>
      <c r="B746" s="303" t="s">
        <v>3568</v>
      </c>
      <c r="C746" s="304" t="s">
        <v>9716</v>
      </c>
      <c r="D746" s="380"/>
      <c r="E746" s="380">
        <v>1729.5119999999999</v>
      </c>
    </row>
    <row r="747" spans="1:6" ht="13.8">
      <c r="A747" s="296">
        <v>15434</v>
      </c>
      <c r="B747" s="303" t="s">
        <v>9717</v>
      </c>
      <c r="C747" s="304" t="s">
        <v>9718</v>
      </c>
      <c r="D747" s="380"/>
      <c r="E747" s="380">
        <v>302.55146568000004</v>
      </c>
    </row>
    <row r="748" spans="1:6" ht="13.8">
      <c r="A748" s="296">
        <v>15435</v>
      </c>
      <c r="B748" s="306" t="s">
        <v>3569</v>
      </c>
      <c r="C748" s="304" t="s">
        <v>9705</v>
      </c>
      <c r="D748" s="380"/>
      <c r="E748" s="380">
        <v>7.6561200000000014</v>
      </c>
    </row>
    <row r="749" spans="1:6" ht="13.8">
      <c r="A749" s="296">
        <v>15436</v>
      </c>
      <c r="B749" s="303" t="s">
        <v>9720</v>
      </c>
      <c r="C749" s="304" t="s">
        <v>9721</v>
      </c>
      <c r="D749" s="380"/>
      <c r="E749" s="380">
        <v>245.31199920000003</v>
      </c>
    </row>
    <row r="750" spans="1:6" ht="13.8">
      <c r="A750" s="296">
        <v>15437</v>
      </c>
      <c r="B750" s="303" t="s">
        <v>9722</v>
      </c>
      <c r="C750" s="304" t="s">
        <v>9723</v>
      </c>
      <c r="D750" s="380"/>
      <c r="E750" s="380">
        <v>85.859199720000007</v>
      </c>
    </row>
    <row r="751" spans="1:6" ht="13.8">
      <c r="A751" s="296">
        <v>15438</v>
      </c>
      <c r="B751" s="303" t="s">
        <v>9724</v>
      </c>
      <c r="C751" s="304" t="s">
        <v>9725</v>
      </c>
      <c r="D751" s="380"/>
      <c r="E751" s="380">
        <v>4.0885333200000007</v>
      </c>
    </row>
    <row r="752" spans="1:6" ht="13.8">
      <c r="A752" s="296">
        <v>15439</v>
      </c>
      <c r="B752" s="303" t="s">
        <v>9726</v>
      </c>
      <c r="C752" s="304" t="s">
        <v>29491</v>
      </c>
      <c r="D752" s="380"/>
      <c r="E752" s="380">
        <v>0.18398399940000004</v>
      </c>
    </row>
    <row r="753" spans="1:5" ht="13.8">
      <c r="A753" s="296">
        <v>15440</v>
      </c>
      <c r="B753" s="308" t="s">
        <v>28476</v>
      </c>
      <c r="C753" s="309" t="s">
        <v>9727</v>
      </c>
      <c r="D753" s="380"/>
      <c r="E753" s="380">
        <v>2.6984319912000005</v>
      </c>
    </row>
    <row r="754" spans="1:5" ht="13.8">
      <c r="A754" s="296">
        <v>15441</v>
      </c>
      <c r="B754" s="305" t="s">
        <v>33194</v>
      </c>
      <c r="C754" s="304" t="s">
        <v>312</v>
      </c>
      <c r="D754" s="380"/>
      <c r="E754" s="380">
        <v>0.16354133280000005</v>
      </c>
    </row>
    <row r="755" spans="1:5">
      <c r="A755" s="768" t="s">
        <v>9728</v>
      </c>
      <c r="B755" s="768"/>
      <c r="C755" s="768"/>
      <c r="D755" s="397"/>
      <c r="E755"/>
    </row>
    <row r="756" spans="1:5" ht="13.8">
      <c r="A756" s="296">
        <v>15442</v>
      </c>
      <c r="B756" s="303" t="s">
        <v>9729</v>
      </c>
      <c r="C756" s="304" t="s">
        <v>9730</v>
      </c>
      <c r="D756" s="380"/>
      <c r="E756" s="380">
        <v>1876.6367938800001</v>
      </c>
    </row>
    <row r="757" spans="1:5" ht="13.8">
      <c r="A757" s="296">
        <v>15443</v>
      </c>
      <c r="B757" s="303" t="s">
        <v>3570</v>
      </c>
      <c r="C757" s="304" t="s">
        <v>9714</v>
      </c>
      <c r="D757" s="380"/>
      <c r="E757" s="380">
        <v>12172.68</v>
      </c>
    </row>
    <row r="758" spans="1:5" ht="13.8">
      <c r="A758" s="296">
        <v>15444</v>
      </c>
      <c r="B758" s="303" t="s">
        <v>3571</v>
      </c>
      <c r="C758" s="304" t="s">
        <v>9716</v>
      </c>
      <c r="D758" s="380"/>
      <c r="E758" s="380">
        <v>1729.5119999999999</v>
      </c>
    </row>
    <row r="759" spans="1:5" ht="13.8">
      <c r="A759" s="296">
        <v>15445</v>
      </c>
      <c r="B759" s="303" t="s">
        <v>9733</v>
      </c>
      <c r="C759" s="304" t="s">
        <v>9718</v>
      </c>
      <c r="D759" s="380"/>
      <c r="E759" s="380">
        <v>302.55146568000004</v>
      </c>
    </row>
    <row r="760" spans="1:5" ht="13.8">
      <c r="A760" s="296">
        <v>15446</v>
      </c>
      <c r="B760" s="306" t="s">
        <v>3572</v>
      </c>
      <c r="C760" s="304" t="s">
        <v>9705</v>
      </c>
      <c r="D760" s="380"/>
      <c r="E760" s="380">
        <v>7.6561200000000014</v>
      </c>
    </row>
    <row r="761" spans="1:5" ht="13.8">
      <c r="A761" s="296">
        <v>15447</v>
      </c>
      <c r="B761" s="303" t="s">
        <v>9735</v>
      </c>
      <c r="C761" s="304" t="s">
        <v>9721</v>
      </c>
      <c r="D761" s="380"/>
      <c r="E761" s="380">
        <v>245.31199920000003</v>
      </c>
    </row>
    <row r="762" spans="1:5" ht="13.8">
      <c r="A762" s="296">
        <v>15448</v>
      </c>
      <c r="B762" s="303" t="s">
        <v>9736</v>
      </c>
      <c r="C762" s="304" t="s">
        <v>9723</v>
      </c>
      <c r="D762" s="380"/>
      <c r="E762" s="380">
        <v>85.859199720000007</v>
      </c>
    </row>
    <row r="763" spans="1:5" ht="13.8">
      <c r="A763" s="296">
        <v>15449</v>
      </c>
      <c r="B763" s="303" t="s">
        <v>9737</v>
      </c>
      <c r="C763" s="304" t="s">
        <v>9725</v>
      </c>
      <c r="D763" s="380"/>
      <c r="E763" s="380">
        <v>4.0885333200000007</v>
      </c>
    </row>
    <row r="764" spans="1:5" ht="13.8">
      <c r="A764" s="296">
        <v>15450</v>
      </c>
      <c r="B764" s="303" t="s">
        <v>9738</v>
      </c>
      <c r="C764" s="304" t="s">
        <v>29491</v>
      </c>
      <c r="D764" s="380"/>
      <c r="E764" s="380">
        <v>0.18398399940000004</v>
      </c>
    </row>
    <row r="765" spans="1:5" ht="13.8">
      <c r="A765" s="296">
        <v>15451</v>
      </c>
      <c r="B765" s="308" t="s">
        <v>28476</v>
      </c>
      <c r="C765" s="304" t="s">
        <v>9727</v>
      </c>
      <c r="D765" s="380"/>
      <c r="E765" s="380">
        <v>2.6984319912000005</v>
      </c>
    </row>
    <row r="766" spans="1:5" ht="13.8">
      <c r="A766" s="296">
        <v>15452</v>
      </c>
      <c r="B766" s="305" t="s">
        <v>33194</v>
      </c>
      <c r="C766" s="304" t="s">
        <v>312</v>
      </c>
      <c r="D766" s="380"/>
      <c r="E766" s="380">
        <v>0.16354133280000005</v>
      </c>
    </row>
    <row r="767" spans="1:5">
      <c r="A767" s="768" t="s">
        <v>9739</v>
      </c>
      <c r="B767" s="768"/>
      <c r="C767" s="768"/>
      <c r="D767" s="397"/>
      <c r="E767"/>
    </row>
    <row r="768" spans="1:5" ht="13.8">
      <c r="A768" s="296">
        <v>15453</v>
      </c>
      <c r="B768" s="303" t="s">
        <v>3573</v>
      </c>
      <c r="C768" s="309" t="s">
        <v>29268</v>
      </c>
      <c r="D768" s="380"/>
      <c r="E768" s="380">
        <v>145.14293286</v>
      </c>
    </row>
    <row r="769" spans="1:5" ht="13.8">
      <c r="A769" s="296">
        <v>15454</v>
      </c>
      <c r="B769" s="310" t="s">
        <v>30766</v>
      </c>
      <c r="C769" s="304" t="s">
        <v>12819</v>
      </c>
      <c r="D769" s="380"/>
      <c r="E769" s="380">
        <v>0.18398399940000004</v>
      </c>
    </row>
    <row r="770" spans="1:5" ht="13.8">
      <c r="A770" s="296">
        <v>15455</v>
      </c>
      <c r="B770" s="303" t="s">
        <v>3574</v>
      </c>
      <c r="C770" s="304" t="s">
        <v>12820</v>
      </c>
      <c r="D770" s="380"/>
      <c r="E770" s="380">
        <v>4.7018133179999992</v>
      </c>
    </row>
    <row r="771" spans="1:5" ht="13.8">
      <c r="A771" s="296">
        <v>15456</v>
      </c>
      <c r="B771" s="303" t="s">
        <v>3575</v>
      </c>
      <c r="C771" s="304" t="s">
        <v>30548</v>
      </c>
      <c r="D771" s="380"/>
      <c r="E771" s="380">
        <v>71.549333100000013</v>
      </c>
    </row>
    <row r="772" spans="1:5" ht="13.8">
      <c r="A772" s="296">
        <v>15457</v>
      </c>
      <c r="B772" s="303" t="s">
        <v>3576</v>
      </c>
      <c r="C772" s="304" t="s">
        <v>29121</v>
      </c>
      <c r="D772" s="380"/>
      <c r="E772" s="380">
        <v>91.991999700000022</v>
      </c>
    </row>
    <row r="773" spans="1:5" ht="13.8">
      <c r="A773" s="296">
        <v>15458</v>
      </c>
      <c r="B773" s="303" t="s">
        <v>3577</v>
      </c>
      <c r="C773" s="304" t="s">
        <v>28564</v>
      </c>
      <c r="D773" s="380"/>
      <c r="E773" s="380">
        <v>288.24159906000006</v>
      </c>
    </row>
    <row r="774" spans="1:5" ht="13.8">
      <c r="A774" s="296">
        <v>15459</v>
      </c>
      <c r="B774" s="303" t="s">
        <v>3578</v>
      </c>
      <c r="C774" s="304" t="s">
        <v>29121</v>
      </c>
      <c r="D774" s="380"/>
      <c r="E774" s="380">
        <v>91.991999700000022</v>
      </c>
    </row>
    <row r="775" spans="1:5" ht="13.8">
      <c r="A775" s="296">
        <v>15460</v>
      </c>
      <c r="B775" s="303" t="s">
        <v>3579</v>
      </c>
      <c r="C775" s="309" t="s">
        <v>30548</v>
      </c>
      <c r="D775" s="380"/>
      <c r="E775" s="380">
        <v>57.239466480000004</v>
      </c>
    </row>
    <row r="776" spans="1:5" ht="13.8">
      <c r="A776" s="296">
        <v>15461</v>
      </c>
      <c r="B776" s="310" t="s">
        <v>31663</v>
      </c>
      <c r="C776" s="304" t="s">
        <v>12821</v>
      </c>
      <c r="D776" s="380"/>
      <c r="E776" s="380">
        <v>0.40885333200000012</v>
      </c>
    </row>
    <row r="777" spans="1:5" ht="13.8">
      <c r="A777" s="296">
        <v>15462</v>
      </c>
      <c r="B777" s="310" t="s">
        <v>31666</v>
      </c>
      <c r="C777" s="304" t="s">
        <v>12822</v>
      </c>
      <c r="D777" s="380"/>
      <c r="E777" s="380">
        <v>0.18398399940000004</v>
      </c>
    </row>
    <row r="778" spans="1:5" ht="13.8">
      <c r="A778" s="296">
        <v>15463</v>
      </c>
      <c r="B778" s="303" t="s">
        <v>3580</v>
      </c>
      <c r="C778" s="304" t="s">
        <v>29268</v>
      </c>
      <c r="D778" s="380"/>
      <c r="E778" s="380">
        <v>75.637866420000009</v>
      </c>
    </row>
    <row r="779" spans="1:5" ht="13.8">
      <c r="A779" s="296">
        <v>15464</v>
      </c>
      <c r="B779" s="303" t="s">
        <v>9748</v>
      </c>
      <c r="C779" s="304" t="s">
        <v>28564</v>
      </c>
      <c r="D779" s="380"/>
      <c r="E779" s="380">
        <v>288.24159906000006</v>
      </c>
    </row>
    <row r="780" spans="1:5" ht="13.8">
      <c r="A780" s="296">
        <v>15465</v>
      </c>
      <c r="B780" s="310" t="s">
        <v>28282</v>
      </c>
      <c r="C780" s="304" t="s">
        <v>12823</v>
      </c>
      <c r="D780" s="380"/>
      <c r="E780" s="380">
        <v>0.20442666600000006</v>
      </c>
    </row>
    <row r="781" spans="1:5" ht="13.8">
      <c r="A781" s="296">
        <v>15466</v>
      </c>
      <c r="B781" s="310"/>
      <c r="C781" s="304" t="s">
        <v>12824</v>
      </c>
      <c r="D781" s="380"/>
      <c r="E781" s="380">
        <v>0.18398399940000004</v>
      </c>
    </row>
    <row r="782" spans="1:5" ht="13.8">
      <c r="A782" s="296">
        <v>15467</v>
      </c>
      <c r="B782" s="310" t="s">
        <v>31666</v>
      </c>
      <c r="C782" s="304" t="s">
        <v>12822</v>
      </c>
      <c r="D782" s="380"/>
      <c r="E782" s="380">
        <v>0.18398399940000004</v>
      </c>
    </row>
    <row r="783" spans="1:5" ht="13.8">
      <c r="A783" s="296">
        <v>15468</v>
      </c>
      <c r="B783" s="310"/>
      <c r="C783" s="304" t="s">
        <v>12825</v>
      </c>
      <c r="D783" s="380"/>
      <c r="E783" s="380">
        <v>0.18398399940000004</v>
      </c>
    </row>
    <row r="784" spans="1:5" ht="13.8">
      <c r="A784" s="296">
        <v>15469</v>
      </c>
      <c r="B784" s="310" t="s">
        <v>28287</v>
      </c>
      <c r="C784" s="304" t="s">
        <v>12826</v>
      </c>
      <c r="D784" s="380"/>
      <c r="E784" s="380">
        <v>0.20442666600000006</v>
      </c>
    </row>
    <row r="785" spans="1:5" ht="13.8">
      <c r="A785" s="296">
        <v>15470</v>
      </c>
      <c r="B785" s="306" t="s">
        <v>3581</v>
      </c>
      <c r="C785" s="307" t="s">
        <v>9705</v>
      </c>
      <c r="D785" s="380"/>
      <c r="E785" s="380">
        <v>7.6561200000000014</v>
      </c>
    </row>
    <row r="786" spans="1:5" ht="13.8">
      <c r="A786" s="296">
        <v>15471</v>
      </c>
      <c r="B786" s="303" t="s">
        <v>3582</v>
      </c>
      <c r="C786" s="304" t="s">
        <v>29268</v>
      </c>
      <c r="D786" s="380"/>
      <c r="E786" s="380">
        <v>91.991999700000022</v>
      </c>
    </row>
    <row r="787" spans="1:5" ht="13.8">
      <c r="A787" s="296">
        <v>15472</v>
      </c>
      <c r="B787" s="303" t="s">
        <v>3583</v>
      </c>
      <c r="C787" s="304" t="s">
        <v>29268</v>
      </c>
      <c r="D787" s="380"/>
      <c r="E787" s="380">
        <v>75.637866420000009</v>
      </c>
    </row>
    <row r="788" spans="1:5" ht="13.8">
      <c r="A788" s="296">
        <v>15473</v>
      </c>
      <c r="B788" s="303" t="s">
        <v>3584</v>
      </c>
      <c r="C788" s="304" t="s">
        <v>28562</v>
      </c>
      <c r="D788" s="380"/>
      <c r="E788" s="380">
        <v>177.85119942000003</v>
      </c>
    </row>
    <row r="789" spans="1:5" ht="13.8">
      <c r="A789" s="296">
        <v>15474</v>
      </c>
      <c r="B789" s="303" t="s">
        <v>4294</v>
      </c>
      <c r="C789" s="304" t="s">
        <v>12825</v>
      </c>
      <c r="D789" s="380"/>
      <c r="E789" s="380">
        <v>0.18398399940000004</v>
      </c>
    </row>
    <row r="790" spans="1:5" ht="13.8">
      <c r="A790" s="296">
        <v>15475</v>
      </c>
      <c r="B790" s="303" t="s">
        <v>3585</v>
      </c>
      <c r="C790" s="304" t="s">
        <v>12827</v>
      </c>
      <c r="D790" s="380"/>
      <c r="E790" s="380">
        <v>275.97599909999997</v>
      </c>
    </row>
    <row r="791" spans="1:5" ht="13.8">
      <c r="A791" s="296">
        <v>15476</v>
      </c>
      <c r="B791" s="310" t="s">
        <v>28287</v>
      </c>
      <c r="C791" s="304" t="s">
        <v>12826</v>
      </c>
      <c r="D791" s="380"/>
      <c r="E791" s="380">
        <v>0.18398399940000004</v>
      </c>
    </row>
    <row r="792" spans="1:5" ht="13.8">
      <c r="A792" s="296">
        <v>15477</v>
      </c>
      <c r="B792" s="303" t="s">
        <v>3586</v>
      </c>
      <c r="C792" s="304" t="s">
        <v>28562</v>
      </c>
      <c r="D792" s="380"/>
      <c r="E792" s="380">
        <v>177.85119942000003</v>
      </c>
    </row>
    <row r="793" spans="1:5" ht="13.8">
      <c r="A793" s="296">
        <v>15478</v>
      </c>
      <c r="B793" s="303" t="s">
        <v>9755</v>
      </c>
      <c r="C793" s="304" t="s">
        <v>29268</v>
      </c>
      <c r="D793" s="380"/>
      <c r="E793" s="380">
        <v>75.637866420000009</v>
      </c>
    </row>
    <row r="794" spans="1:5" ht="13.8">
      <c r="A794" s="296">
        <v>15479</v>
      </c>
      <c r="B794" s="306" t="s">
        <v>3587</v>
      </c>
      <c r="C794" s="307" t="s">
        <v>12747</v>
      </c>
      <c r="D794" s="380"/>
      <c r="E794" s="380">
        <v>9.4036266359999985</v>
      </c>
    </row>
    <row r="795" spans="1:5" ht="13.8">
      <c r="A795" s="296">
        <v>15480</v>
      </c>
      <c r="B795" s="303" t="s">
        <v>3588</v>
      </c>
      <c r="C795" s="304" t="s">
        <v>14481</v>
      </c>
      <c r="D795" s="380"/>
      <c r="E795" s="380">
        <v>468.13706514000017</v>
      </c>
    </row>
    <row r="796" spans="1:5" ht="13.8">
      <c r="A796" s="296">
        <v>15481</v>
      </c>
      <c r="B796" s="303" t="s">
        <v>3589</v>
      </c>
      <c r="C796" s="304" t="s">
        <v>9759</v>
      </c>
      <c r="D796" s="380"/>
      <c r="E796" s="380">
        <v>2154.6570596400002</v>
      </c>
    </row>
    <row r="797" spans="1:5" ht="13.8">
      <c r="A797" s="296">
        <v>15482</v>
      </c>
      <c r="B797" s="303" t="s">
        <v>3590</v>
      </c>
      <c r="C797" s="304" t="s">
        <v>29121</v>
      </c>
      <c r="D797" s="380"/>
      <c r="E797" s="380">
        <v>265.75466580000005</v>
      </c>
    </row>
    <row r="798" spans="1:5" ht="13.8">
      <c r="A798" s="296">
        <v>15483</v>
      </c>
      <c r="B798" s="303" t="s">
        <v>3591</v>
      </c>
      <c r="C798" s="304" t="s">
        <v>29121</v>
      </c>
      <c r="D798" s="380"/>
      <c r="E798" s="380">
        <v>245.31199920000003</v>
      </c>
    </row>
    <row r="799" spans="1:5" ht="13.8">
      <c r="A799" s="296">
        <v>15484</v>
      </c>
      <c r="B799" s="310" t="s">
        <v>24565</v>
      </c>
      <c r="C799" s="304" t="s">
        <v>9537</v>
      </c>
      <c r="D799" s="380"/>
      <c r="E799" s="380">
        <v>2.6984319912000005</v>
      </c>
    </row>
    <row r="800" spans="1:5" ht="13.8">
      <c r="A800" s="296">
        <v>15485</v>
      </c>
      <c r="B800" s="303" t="s">
        <v>3592</v>
      </c>
      <c r="C800" s="304" t="s">
        <v>28564</v>
      </c>
      <c r="D800" s="380"/>
      <c r="E800" s="380">
        <v>333.21546558000006</v>
      </c>
    </row>
    <row r="801" spans="1:5" ht="13.8">
      <c r="A801" s="296">
        <v>15486</v>
      </c>
      <c r="B801" s="303" t="s">
        <v>3593</v>
      </c>
      <c r="C801" s="304" t="s">
        <v>9538</v>
      </c>
      <c r="D801" s="380"/>
      <c r="E801" s="380">
        <v>83.814933060000016</v>
      </c>
    </row>
    <row r="802" spans="1:5" ht="13.8">
      <c r="A802" s="296">
        <v>15487</v>
      </c>
      <c r="B802" s="310" t="s">
        <v>33205</v>
      </c>
      <c r="C802" s="304" t="s">
        <v>28561</v>
      </c>
      <c r="D802" s="380"/>
      <c r="E802" s="380">
        <v>0.16354133280000005</v>
      </c>
    </row>
    <row r="803" spans="1:5" ht="13.8">
      <c r="A803" s="296">
        <v>15488</v>
      </c>
      <c r="B803" s="310" t="s">
        <v>24578</v>
      </c>
      <c r="C803" s="304" t="s">
        <v>28554</v>
      </c>
      <c r="D803" s="380"/>
      <c r="E803" s="380">
        <v>1.226559996</v>
      </c>
    </row>
    <row r="804" spans="1:5" ht="13.8">
      <c r="A804" s="296">
        <v>15489</v>
      </c>
      <c r="B804" s="297" t="s">
        <v>3594</v>
      </c>
      <c r="C804" s="298" t="s">
        <v>29271</v>
      </c>
      <c r="D804" s="380"/>
      <c r="E804" s="380">
        <v>141.77592000000001</v>
      </c>
    </row>
    <row r="805" spans="1:5" ht="13.8">
      <c r="A805" s="296">
        <v>15490</v>
      </c>
      <c r="B805" s="311" t="s">
        <v>26769</v>
      </c>
      <c r="C805" s="311" t="s">
        <v>3595</v>
      </c>
      <c r="D805" s="380"/>
      <c r="E805" s="380">
        <v>44.604885600000003</v>
      </c>
    </row>
  </sheetData>
  <protectedRanges>
    <protectedRange sqref="D5:D805" name="Rozstęp1"/>
  </protectedRanges>
  <mergeCells count="35">
    <mergeCell ref="A1:D1"/>
    <mergeCell ref="A767:C767"/>
    <mergeCell ref="A606:C606"/>
    <mergeCell ref="A731:C731"/>
    <mergeCell ref="A721:C721"/>
    <mergeCell ref="A722:C722"/>
    <mergeCell ref="A743:C743"/>
    <mergeCell ref="A755:C755"/>
    <mergeCell ref="A398:C398"/>
    <mergeCell ref="A433:C433"/>
    <mergeCell ref="A457:C457"/>
    <mergeCell ref="A481:C481"/>
    <mergeCell ref="A565:C565"/>
    <mergeCell ref="A595:C595"/>
    <mergeCell ref="A289:C289"/>
    <mergeCell ref="A320:C320"/>
    <mergeCell ref="A340:C340"/>
    <mergeCell ref="A352:C352"/>
    <mergeCell ref="A365:C365"/>
    <mergeCell ref="A371:C371"/>
    <mergeCell ref="A175:C175"/>
    <mergeCell ref="A206:C206"/>
    <mergeCell ref="A221:C221"/>
    <mergeCell ref="A262:C262"/>
    <mergeCell ref="A280:C280"/>
    <mergeCell ref="A2:D2"/>
    <mergeCell ref="A4:C4"/>
    <mergeCell ref="A8:C8"/>
    <mergeCell ref="A26:C26"/>
    <mergeCell ref="A144:C144"/>
    <mergeCell ref="D4:F4"/>
    <mergeCell ref="A42:C42"/>
    <mergeCell ref="A72:C72"/>
    <mergeCell ref="A93:C93"/>
    <mergeCell ref="A125:C125"/>
  </mergeCells>
  <phoneticPr fontId="11" type="noConversion"/>
  <pageMargins left="0.38" right="0.51" top="0.52" bottom="0.68" header="0.4" footer="0.5"/>
  <pageSetup paperSize="9"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640"/>
  <sheetViews>
    <sheetView view="pageBreakPreview" zoomScaleNormal="100" zoomScaleSheetLayoutView="100" workbookViewId="0">
      <selection activeCell="D5" sqref="D1:F1048576"/>
    </sheetView>
  </sheetViews>
  <sheetFormatPr defaultRowHeight="13.2"/>
  <cols>
    <col min="1" max="1" width="8.88671875" customWidth="1"/>
    <col min="2" max="2" width="45.33203125" customWidth="1"/>
    <col min="3" max="3" width="27.44140625" customWidth="1"/>
    <col min="4" max="4" width="15.33203125" style="45" customWidth="1"/>
    <col min="5" max="5" width="18" style="45" customWidth="1"/>
  </cols>
  <sheetData>
    <row r="1" spans="1:5">
      <c r="A1" s="689" t="s">
        <v>33357</v>
      </c>
      <c r="B1" s="689"/>
      <c r="C1" s="689"/>
      <c r="D1" s="689"/>
    </row>
    <row r="2" spans="1:5" ht="16.8">
      <c r="A2" s="782" t="s">
        <v>3596</v>
      </c>
      <c r="B2" s="782"/>
      <c r="C2" s="782"/>
      <c r="D2" s="782"/>
      <c r="E2"/>
    </row>
    <row r="3" spans="1:5" s="312" customFormat="1" ht="13.8">
      <c r="A3" s="783" t="s">
        <v>3597</v>
      </c>
      <c r="B3" s="783"/>
      <c r="C3" s="783"/>
      <c r="D3" s="783"/>
    </row>
    <row r="4" spans="1:5" s="312" customFormat="1" ht="13.8">
      <c r="A4" s="783" t="s">
        <v>3598</v>
      </c>
      <c r="B4" s="783"/>
      <c r="C4" s="783"/>
      <c r="D4" s="783"/>
    </row>
    <row r="5" spans="1:5" s="312" customFormat="1" ht="41.4">
      <c r="A5" s="383" t="s">
        <v>3599</v>
      </c>
      <c r="B5" s="383" t="s">
        <v>3600</v>
      </c>
      <c r="C5" s="384" t="s">
        <v>3601</v>
      </c>
      <c r="D5" s="385" t="s">
        <v>3602</v>
      </c>
      <c r="E5" s="385" t="s">
        <v>33340</v>
      </c>
    </row>
    <row r="6" spans="1:5" s="312" customFormat="1" ht="13.8">
      <c r="A6" s="386">
        <v>15491</v>
      </c>
      <c r="B6" s="387" t="s">
        <v>3603</v>
      </c>
      <c r="C6" s="388" t="s">
        <v>3604</v>
      </c>
      <c r="D6" s="389"/>
      <c r="E6" s="389">
        <v>53.696390399999999</v>
      </c>
    </row>
    <row r="7" spans="1:5" s="312" customFormat="1" ht="13.8">
      <c r="A7" s="386">
        <v>15492</v>
      </c>
      <c r="B7" s="387" t="s">
        <v>3605</v>
      </c>
      <c r="C7" s="388" t="s">
        <v>3606</v>
      </c>
      <c r="D7" s="389"/>
      <c r="E7" s="389">
        <v>44.064</v>
      </c>
    </row>
    <row r="8" spans="1:5" s="312" customFormat="1" ht="13.8">
      <c r="A8" s="386">
        <v>15493</v>
      </c>
      <c r="B8" s="387" t="s">
        <v>3607</v>
      </c>
      <c r="C8" s="388" t="s">
        <v>3608</v>
      </c>
      <c r="D8" s="389"/>
      <c r="E8" s="389">
        <v>196.54306560000001</v>
      </c>
    </row>
    <row r="9" spans="1:5" s="312" customFormat="1" ht="13.8">
      <c r="A9" s="386">
        <v>15494</v>
      </c>
      <c r="B9" s="387" t="s">
        <v>3609</v>
      </c>
      <c r="C9" s="388" t="s">
        <v>3610</v>
      </c>
      <c r="D9" s="389"/>
      <c r="E9" s="389">
        <v>197.2569024</v>
      </c>
    </row>
    <row r="10" spans="1:5" s="312" customFormat="1" ht="13.8">
      <c r="A10" s="386">
        <v>15495</v>
      </c>
      <c r="B10" s="387" t="s">
        <v>3611</v>
      </c>
      <c r="C10" s="388" t="s">
        <v>3612</v>
      </c>
      <c r="D10" s="389"/>
      <c r="E10" s="389">
        <v>721.37174400000015</v>
      </c>
    </row>
    <row r="11" spans="1:5" s="312" customFormat="1" ht="13.8">
      <c r="A11" s="386">
        <v>15496</v>
      </c>
      <c r="B11" s="387" t="s">
        <v>3613</v>
      </c>
      <c r="C11" s="388" t="s">
        <v>3614</v>
      </c>
      <c r="D11" s="389"/>
      <c r="E11" s="389">
        <v>643.56353280000008</v>
      </c>
    </row>
    <row r="12" spans="1:5" s="312" customFormat="1" ht="13.8">
      <c r="A12" s="386">
        <v>15497</v>
      </c>
      <c r="B12" s="390" t="s">
        <v>3305</v>
      </c>
      <c r="C12" s="391" t="s">
        <v>3615</v>
      </c>
      <c r="D12" s="389"/>
      <c r="E12" s="389">
        <v>39.040704000000005</v>
      </c>
    </row>
    <row r="13" spans="1:5" s="312" customFormat="1" ht="13.8">
      <c r="A13" s="386">
        <v>15498</v>
      </c>
      <c r="B13" s="387" t="s">
        <v>3616</v>
      </c>
      <c r="C13" s="388" t="s">
        <v>3617</v>
      </c>
      <c r="D13" s="389"/>
      <c r="E13" s="389">
        <v>190.35648000000003</v>
      </c>
    </row>
    <row r="14" spans="1:5" s="312" customFormat="1" ht="13.8">
      <c r="A14" s="386">
        <v>15499</v>
      </c>
      <c r="B14" s="392" t="s">
        <v>3618</v>
      </c>
      <c r="C14" s="393" t="s">
        <v>3619</v>
      </c>
      <c r="D14" s="389"/>
      <c r="E14" s="389">
        <v>132.19200000000001</v>
      </c>
    </row>
    <row r="15" spans="1:5" s="312" customFormat="1" ht="14.25" customHeight="1">
      <c r="A15" s="778" t="s">
        <v>3620</v>
      </c>
      <c r="B15" s="779"/>
      <c r="C15" s="779"/>
      <c r="D15" s="420"/>
    </row>
    <row r="16" spans="1:5" s="312" customFormat="1" ht="13.8">
      <c r="A16" s="394">
        <v>15500</v>
      </c>
      <c r="B16" s="395" t="s">
        <v>3621</v>
      </c>
      <c r="C16" s="395" t="s">
        <v>3622</v>
      </c>
      <c r="D16" s="389"/>
      <c r="E16" s="389">
        <v>118146.6</v>
      </c>
    </row>
    <row r="17" spans="1:5" s="312" customFormat="1" ht="13.8">
      <c r="A17" s="394">
        <v>15501</v>
      </c>
      <c r="B17" s="395" t="s">
        <v>6839</v>
      </c>
      <c r="C17" s="395" t="s">
        <v>6840</v>
      </c>
      <c r="D17" s="389"/>
      <c r="E17" s="389">
        <v>731.46239999999989</v>
      </c>
    </row>
    <row r="18" spans="1:5" s="312" customFormat="1" ht="13.8">
      <c r="A18" s="394">
        <v>15502</v>
      </c>
      <c r="B18" s="395" t="s">
        <v>6841</v>
      </c>
      <c r="C18" s="395" t="s">
        <v>6842</v>
      </c>
      <c r="D18" s="389"/>
      <c r="E18" s="389">
        <v>623.94623999999999</v>
      </c>
    </row>
    <row r="19" spans="1:5" s="312" customFormat="1" ht="13.8">
      <c r="A19" s="394">
        <v>15503</v>
      </c>
      <c r="B19" s="395" t="s">
        <v>6843</v>
      </c>
      <c r="C19" s="395" t="s">
        <v>6844</v>
      </c>
      <c r="D19" s="389"/>
      <c r="E19" s="389">
        <v>458.26560000000001</v>
      </c>
    </row>
    <row r="20" spans="1:5" s="312" customFormat="1" ht="13.8">
      <c r="A20" s="394">
        <v>15504</v>
      </c>
      <c r="B20" s="395" t="s">
        <v>6845</v>
      </c>
      <c r="C20" s="395" t="s">
        <v>6846</v>
      </c>
      <c r="D20" s="389"/>
      <c r="E20" s="389">
        <v>666.24768000000017</v>
      </c>
    </row>
    <row r="21" spans="1:5" s="312" customFormat="1" ht="13.8">
      <c r="A21" s="394">
        <v>15505</v>
      </c>
      <c r="B21" s="395" t="s">
        <v>23602</v>
      </c>
      <c r="C21" s="395" t="s">
        <v>6847</v>
      </c>
      <c r="D21" s="389"/>
      <c r="E21" s="389">
        <v>7931.52</v>
      </c>
    </row>
    <row r="22" spans="1:5" s="312" customFormat="1" ht="13.8">
      <c r="A22" s="780">
        <v>15506</v>
      </c>
      <c r="B22" s="395" t="s">
        <v>6848</v>
      </c>
      <c r="C22" s="395" t="s">
        <v>6849</v>
      </c>
      <c r="D22" s="389"/>
      <c r="E22" s="389">
        <v>68706.792000000001</v>
      </c>
    </row>
    <row r="23" spans="1:5" s="312" customFormat="1" ht="13.8">
      <c r="A23" s="780"/>
      <c r="B23" s="395" t="s">
        <v>6850</v>
      </c>
      <c r="C23" s="395" t="s">
        <v>6851</v>
      </c>
      <c r="D23" s="389"/>
      <c r="E23" s="389">
        <v>48745.8</v>
      </c>
    </row>
    <row r="24" spans="1:5" s="312" customFormat="1" ht="13.8">
      <c r="A24" s="780">
        <v>15507</v>
      </c>
      <c r="B24" s="395" t="s">
        <v>6852</v>
      </c>
      <c r="C24" s="395" t="s">
        <v>6853</v>
      </c>
      <c r="D24" s="389"/>
      <c r="E24" s="389">
        <v>13458.798000000001</v>
      </c>
    </row>
    <row r="25" spans="1:5" s="312" customFormat="1" ht="13.8">
      <c r="A25" s="780"/>
      <c r="B25" s="395" t="s">
        <v>6852</v>
      </c>
      <c r="C25" s="395" t="s">
        <v>6854</v>
      </c>
      <c r="D25" s="389"/>
      <c r="E25" s="389">
        <v>9253.44</v>
      </c>
    </row>
    <row r="26" spans="1:5" s="312" customFormat="1" ht="13.8">
      <c r="A26" s="394">
        <v>15508</v>
      </c>
      <c r="B26" s="395" t="s">
        <v>15921</v>
      </c>
      <c r="C26" s="395" t="s">
        <v>6855</v>
      </c>
      <c r="D26" s="389"/>
      <c r="E26" s="389">
        <v>12492.144000000002</v>
      </c>
    </row>
    <row r="27" spans="1:5" s="312" customFormat="1" ht="13.8">
      <c r="A27" s="394">
        <v>15509</v>
      </c>
      <c r="B27" s="395" t="s">
        <v>32958</v>
      </c>
      <c r="C27" s="395" t="s">
        <v>6856</v>
      </c>
      <c r="D27" s="389"/>
      <c r="E27" s="389">
        <v>16524</v>
      </c>
    </row>
    <row r="28" spans="1:5" s="312" customFormat="1" ht="13.8">
      <c r="A28" s="394">
        <v>15510</v>
      </c>
      <c r="B28" s="395" t="s">
        <v>32956</v>
      </c>
      <c r="C28" s="395" t="s">
        <v>6857</v>
      </c>
      <c r="D28" s="389"/>
      <c r="E28" s="389">
        <v>1244.3673600000004</v>
      </c>
    </row>
    <row r="29" spans="1:5" s="312" customFormat="1" ht="13.8">
      <c r="A29" s="394">
        <v>15511</v>
      </c>
      <c r="B29" s="395" t="s">
        <v>6858</v>
      </c>
      <c r="C29" s="395" t="s">
        <v>6859</v>
      </c>
      <c r="D29" s="389"/>
      <c r="E29" s="389">
        <v>10839.744000000001</v>
      </c>
    </row>
    <row r="30" spans="1:5" s="312" customFormat="1" ht="13.8">
      <c r="A30" s="394">
        <v>15512</v>
      </c>
      <c r="B30" s="395" t="s">
        <v>32953</v>
      </c>
      <c r="C30" s="395" t="s">
        <v>6860</v>
      </c>
      <c r="D30" s="389"/>
      <c r="E30" s="389">
        <v>264.38400000000001</v>
      </c>
    </row>
    <row r="31" spans="1:5" s="312" customFormat="1" ht="13.8">
      <c r="A31" s="394">
        <v>15513</v>
      </c>
      <c r="B31" s="395" t="s">
        <v>14433</v>
      </c>
      <c r="C31" s="395" t="s">
        <v>6861</v>
      </c>
      <c r="D31" s="389"/>
      <c r="E31" s="389">
        <v>273.19680000000005</v>
      </c>
    </row>
    <row r="32" spans="1:5" s="312" customFormat="1" ht="13.8">
      <c r="A32" s="394">
        <v>15514</v>
      </c>
      <c r="B32" s="395" t="s">
        <v>32949</v>
      </c>
      <c r="C32" s="395" t="s">
        <v>6862</v>
      </c>
      <c r="D32" s="389"/>
      <c r="E32" s="389">
        <v>273.19680000000005</v>
      </c>
    </row>
    <row r="33" spans="1:5" s="312" customFormat="1" ht="13.8">
      <c r="A33" s="394">
        <v>15515</v>
      </c>
      <c r="B33" s="395" t="s">
        <v>14431</v>
      </c>
      <c r="C33" s="395" t="s">
        <v>6863</v>
      </c>
      <c r="D33" s="389"/>
      <c r="E33" s="389">
        <v>273.19680000000005</v>
      </c>
    </row>
    <row r="34" spans="1:5" s="312" customFormat="1" ht="13.8">
      <c r="A34" s="394">
        <v>15516</v>
      </c>
      <c r="B34" s="395" t="s">
        <v>6864</v>
      </c>
      <c r="C34" s="395" t="s">
        <v>6865</v>
      </c>
      <c r="D34" s="389"/>
      <c r="E34" s="389">
        <v>229.1328</v>
      </c>
    </row>
    <row r="35" spans="1:5" s="312" customFormat="1" ht="13.8">
      <c r="A35" s="394">
        <v>15517</v>
      </c>
      <c r="B35" s="395" t="s">
        <v>6866</v>
      </c>
      <c r="C35" s="395" t="s">
        <v>6867</v>
      </c>
      <c r="D35" s="389"/>
      <c r="E35" s="389">
        <v>28.200960000000006</v>
      </c>
    </row>
    <row r="36" spans="1:5" s="312" customFormat="1" ht="13.8">
      <c r="A36" s="394">
        <v>15518</v>
      </c>
      <c r="B36" s="395" t="s">
        <v>6868</v>
      </c>
      <c r="C36" s="395" t="s">
        <v>6869</v>
      </c>
      <c r="D36" s="389"/>
      <c r="E36" s="389">
        <v>28.200960000000006</v>
      </c>
    </row>
    <row r="37" spans="1:5" s="312" customFormat="1" ht="13.8">
      <c r="A37" s="394">
        <v>15519</v>
      </c>
      <c r="B37" s="395" t="s">
        <v>6870</v>
      </c>
      <c r="C37" s="395" t="s">
        <v>6871</v>
      </c>
      <c r="D37" s="389"/>
      <c r="E37" s="389">
        <v>211.50720000000001</v>
      </c>
    </row>
    <row r="38" spans="1:5" s="312" customFormat="1" ht="13.8">
      <c r="A38" s="394">
        <v>15520</v>
      </c>
      <c r="B38" s="395" t="s">
        <v>6872</v>
      </c>
      <c r="C38" s="395" t="s">
        <v>6873</v>
      </c>
      <c r="D38" s="389"/>
      <c r="E38" s="389">
        <v>88.128</v>
      </c>
    </row>
    <row r="39" spans="1:5" s="312" customFormat="1" ht="13.8">
      <c r="A39" s="394">
        <v>15521</v>
      </c>
      <c r="B39" s="395" t="s">
        <v>6874</v>
      </c>
      <c r="C39" s="395" t="s">
        <v>6875</v>
      </c>
      <c r="D39" s="389"/>
      <c r="E39" s="389">
        <v>123.37920000000001</v>
      </c>
    </row>
    <row r="40" spans="1:5" s="312" customFormat="1" ht="13.8">
      <c r="A40" s="394">
        <v>15522</v>
      </c>
      <c r="B40" s="395" t="s">
        <v>6876</v>
      </c>
      <c r="C40" s="395" t="s">
        <v>6877</v>
      </c>
      <c r="D40" s="389"/>
      <c r="E40" s="389">
        <v>26.438400000000001</v>
      </c>
    </row>
    <row r="41" spans="1:5" s="312" customFormat="1" ht="35.25" customHeight="1">
      <c r="A41" s="778" t="s">
        <v>6878</v>
      </c>
      <c r="B41" s="779"/>
      <c r="C41" s="779"/>
      <c r="D41" s="420"/>
    </row>
    <row r="42" spans="1:5" s="312" customFormat="1" ht="13.8">
      <c r="A42" s="394">
        <v>15523</v>
      </c>
      <c r="B42" s="395" t="s">
        <v>3621</v>
      </c>
      <c r="C42" s="395" t="s">
        <v>3622</v>
      </c>
      <c r="D42" s="389"/>
      <c r="E42" s="389">
        <v>118146.6</v>
      </c>
    </row>
    <row r="43" spans="1:5" s="312" customFormat="1" ht="13.8">
      <c r="A43" s="394">
        <v>15524</v>
      </c>
      <c r="B43" s="395" t="s">
        <v>6839</v>
      </c>
      <c r="C43" s="395" t="s">
        <v>6840</v>
      </c>
      <c r="D43" s="389"/>
      <c r="E43" s="389">
        <v>731.46239999999989</v>
      </c>
    </row>
    <row r="44" spans="1:5" s="312" customFormat="1" ht="13.8">
      <c r="A44" s="394">
        <v>15525</v>
      </c>
      <c r="B44" s="395" t="s">
        <v>6841</v>
      </c>
      <c r="C44" s="395" t="s">
        <v>6842</v>
      </c>
      <c r="D44" s="389"/>
      <c r="E44" s="389">
        <v>623.94623999999999</v>
      </c>
    </row>
    <row r="45" spans="1:5" s="312" customFormat="1" ht="13.8">
      <c r="A45" s="394">
        <v>15526</v>
      </c>
      <c r="B45" s="395" t="s">
        <v>6843</v>
      </c>
      <c r="C45" s="395" t="s">
        <v>6844</v>
      </c>
      <c r="D45" s="389"/>
      <c r="E45" s="389">
        <v>458.26560000000001</v>
      </c>
    </row>
    <row r="46" spans="1:5" s="312" customFormat="1" ht="13.8">
      <c r="A46" s="394">
        <v>15527</v>
      </c>
      <c r="B46" s="395" t="s">
        <v>6845</v>
      </c>
      <c r="C46" s="395" t="s">
        <v>6846</v>
      </c>
      <c r="D46" s="389"/>
      <c r="E46" s="389">
        <v>666.24768000000017</v>
      </c>
    </row>
    <row r="47" spans="1:5" s="312" customFormat="1" ht="13.8">
      <c r="A47" s="394">
        <v>15528</v>
      </c>
      <c r="B47" s="395" t="s">
        <v>23602</v>
      </c>
      <c r="C47" s="395" t="s">
        <v>6847</v>
      </c>
      <c r="D47" s="389"/>
      <c r="E47" s="389">
        <v>7931.52</v>
      </c>
    </row>
    <row r="48" spans="1:5" s="312" customFormat="1" ht="13.8">
      <c r="A48" s="780">
        <v>15529</v>
      </c>
      <c r="B48" s="395" t="s">
        <v>6848</v>
      </c>
      <c r="C48" s="395" t="s">
        <v>6849</v>
      </c>
      <c r="D48" s="389"/>
      <c r="E48" s="389">
        <v>68706.792000000001</v>
      </c>
    </row>
    <row r="49" spans="1:5" s="312" customFormat="1" ht="13.8">
      <c r="A49" s="780"/>
      <c r="B49" s="395" t="s">
        <v>6850</v>
      </c>
      <c r="C49" s="395" t="s">
        <v>6851</v>
      </c>
      <c r="D49" s="389"/>
      <c r="E49" s="389">
        <v>48745.8</v>
      </c>
    </row>
    <row r="50" spans="1:5" s="312" customFormat="1" ht="13.8">
      <c r="A50" s="780">
        <v>15530</v>
      </c>
      <c r="B50" s="395" t="s">
        <v>6852</v>
      </c>
      <c r="C50" s="395" t="s">
        <v>6853</v>
      </c>
      <c r="D50" s="389"/>
      <c r="E50" s="389">
        <v>13458.798000000001</v>
      </c>
    </row>
    <row r="51" spans="1:5" s="312" customFormat="1" ht="13.8">
      <c r="A51" s="780"/>
      <c r="B51" s="395" t="s">
        <v>6852</v>
      </c>
      <c r="C51" s="395" t="s">
        <v>6854</v>
      </c>
      <c r="D51" s="389"/>
      <c r="E51" s="389">
        <v>9253.44</v>
      </c>
    </row>
    <row r="52" spans="1:5" s="312" customFormat="1" ht="13.8">
      <c r="A52" s="394">
        <v>15531</v>
      </c>
      <c r="B52" s="395" t="s">
        <v>15921</v>
      </c>
      <c r="C52" s="395" t="s">
        <v>6855</v>
      </c>
      <c r="D52" s="389"/>
      <c r="E52" s="389">
        <v>12492.144000000002</v>
      </c>
    </row>
    <row r="53" spans="1:5" s="312" customFormat="1" ht="13.8">
      <c r="A53" s="394">
        <v>15532</v>
      </c>
      <c r="B53" s="395" t="s">
        <v>32958</v>
      </c>
      <c r="C53" s="395" t="s">
        <v>6856</v>
      </c>
      <c r="D53" s="389"/>
      <c r="E53" s="389">
        <v>1652.4</v>
      </c>
    </row>
    <row r="54" spans="1:5" s="312" customFormat="1" ht="13.8">
      <c r="A54" s="394">
        <v>15533</v>
      </c>
      <c r="B54" s="395" t="s">
        <v>32956</v>
      </c>
      <c r="C54" s="395" t="s">
        <v>6857</v>
      </c>
      <c r="D54" s="389"/>
      <c r="E54" s="389">
        <v>1244.3673600000004</v>
      </c>
    </row>
    <row r="55" spans="1:5" s="312" customFormat="1" ht="13.8">
      <c r="A55" s="394">
        <v>15534</v>
      </c>
      <c r="B55" s="395" t="s">
        <v>6858</v>
      </c>
      <c r="C55" s="395" t="s">
        <v>6859</v>
      </c>
      <c r="D55" s="389"/>
      <c r="E55" s="389">
        <v>10839.744000000001</v>
      </c>
    </row>
    <row r="56" spans="1:5" s="312" customFormat="1" ht="13.8">
      <c r="A56" s="394">
        <v>15535</v>
      </c>
      <c r="B56" s="395" t="s">
        <v>32953</v>
      </c>
      <c r="C56" s="395" t="s">
        <v>6860</v>
      </c>
      <c r="D56" s="389"/>
      <c r="E56" s="389">
        <v>264.38400000000001</v>
      </c>
    </row>
    <row r="57" spans="1:5" s="312" customFormat="1" ht="13.8">
      <c r="A57" s="394">
        <v>15536</v>
      </c>
      <c r="B57" s="395" t="s">
        <v>14433</v>
      </c>
      <c r="C57" s="395" t="s">
        <v>6861</v>
      </c>
      <c r="D57" s="389"/>
      <c r="E57" s="389">
        <v>273.19680000000005</v>
      </c>
    </row>
    <row r="58" spans="1:5" s="312" customFormat="1" ht="13.8">
      <c r="A58" s="394">
        <v>15537</v>
      </c>
      <c r="B58" s="395" t="s">
        <v>32949</v>
      </c>
      <c r="C58" s="395" t="s">
        <v>6862</v>
      </c>
      <c r="D58" s="389"/>
      <c r="E58" s="389">
        <v>273.19680000000005</v>
      </c>
    </row>
    <row r="59" spans="1:5" s="312" customFormat="1" ht="13.8">
      <c r="A59" s="394">
        <v>15538</v>
      </c>
      <c r="B59" s="395" t="s">
        <v>14431</v>
      </c>
      <c r="C59" s="395" t="s">
        <v>6863</v>
      </c>
      <c r="D59" s="389"/>
      <c r="E59" s="389">
        <v>273.19680000000005</v>
      </c>
    </row>
    <row r="60" spans="1:5" s="312" customFormat="1" ht="13.8">
      <c r="A60" s="394">
        <v>15539</v>
      </c>
      <c r="B60" s="395" t="s">
        <v>6864</v>
      </c>
      <c r="C60" s="395" t="s">
        <v>6865</v>
      </c>
      <c r="D60" s="389"/>
      <c r="E60" s="389">
        <v>229.1328</v>
      </c>
    </row>
    <row r="61" spans="1:5" s="312" customFormat="1" ht="13.8">
      <c r="A61" s="394">
        <v>15540</v>
      </c>
      <c r="B61" s="395" t="s">
        <v>6866</v>
      </c>
      <c r="C61" s="395" t="s">
        <v>6867</v>
      </c>
      <c r="D61" s="389"/>
      <c r="E61" s="389">
        <v>28.200960000000006</v>
      </c>
    </row>
    <row r="62" spans="1:5" s="312" customFormat="1" ht="13.8">
      <c r="A62" s="394">
        <v>15541</v>
      </c>
      <c r="B62" s="395" t="s">
        <v>6868</v>
      </c>
      <c r="C62" s="395" t="s">
        <v>6869</v>
      </c>
      <c r="D62" s="389"/>
      <c r="E62" s="389">
        <v>28.200960000000006</v>
      </c>
    </row>
    <row r="63" spans="1:5" s="312" customFormat="1" ht="13.8">
      <c r="A63" s="394">
        <v>15542</v>
      </c>
      <c r="B63" s="395" t="s">
        <v>6870</v>
      </c>
      <c r="C63" s="395" t="s">
        <v>6871</v>
      </c>
      <c r="D63" s="389"/>
      <c r="E63" s="389">
        <v>211.50720000000001</v>
      </c>
    </row>
    <row r="64" spans="1:5" s="312" customFormat="1" ht="13.8">
      <c r="A64" s="394">
        <v>15543</v>
      </c>
      <c r="B64" s="395" t="s">
        <v>6872</v>
      </c>
      <c r="C64" s="395" t="s">
        <v>6873</v>
      </c>
      <c r="D64" s="389"/>
      <c r="E64" s="389">
        <v>88.128</v>
      </c>
    </row>
    <row r="65" spans="1:5" s="312" customFormat="1" ht="13.8">
      <c r="A65" s="394">
        <v>15544</v>
      </c>
      <c r="B65" s="395" t="s">
        <v>6874</v>
      </c>
      <c r="C65" s="395" t="s">
        <v>6875</v>
      </c>
      <c r="D65" s="389"/>
      <c r="E65" s="389">
        <v>123.37920000000001</v>
      </c>
    </row>
    <row r="66" spans="1:5" s="312" customFormat="1" ht="13.8">
      <c r="A66" s="394">
        <v>15545</v>
      </c>
      <c r="B66" s="395" t="s">
        <v>6876</v>
      </c>
      <c r="C66" s="395" t="s">
        <v>6877</v>
      </c>
      <c r="D66" s="389"/>
      <c r="E66" s="389">
        <v>26.438400000000001</v>
      </c>
    </row>
    <row r="67" spans="1:5" s="312" customFormat="1" ht="13.8">
      <c r="A67" s="394">
        <v>15546</v>
      </c>
      <c r="B67" s="395" t="s">
        <v>6879</v>
      </c>
      <c r="C67" s="395" t="s">
        <v>6880</v>
      </c>
      <c r="D67" s="389"/>
      <c r="E67" s="389">
        <v>6774.84</v>
      </c>
    </row>
    <row r="68" spans="1:5" s="312" customFormat="1" ht="13.8">
      <c r="A68" s="394">
        <v>15547</v>
      </c>
      <c r="B68" s="395" t="s">
        <v>6881</v>
      </c>
      <c r="C68" s="395" t="s">
        <v>6882</v>
      </c>
      <c r="D68" s="389"/>
      <c r="E68" s="389">
        <v>1577.4912000000002</v>
      </c>
    </row>
    <row r="69" spans="1:5" s="312" customFormat="1" ht="14.25" customHeight="1">
      <c r="A69" s="778" t="s">
        <v>6883</v>
      </c>
      <c r="B69" s="779"/>
      <c r="C69" s="779"/>
      <c r="D69" s="420"/>
    </row>
    <row r="70" spans="1:5" s="312" customFormat="1" ht="13.8">
      <c r="A70" s="394">
        <v>15548</v>
      </c>
      <c r="B70" s="395" t="s">
        <v>6884</v>
      </c>
      <c r="C70" s="395" t="s">
        <v>6885</v>
      </c>
      <c r="D70" s="389"/>
      <c r="E70" s="389">
        <v>6279.1200000000008</v>
      </c>
    </row>
    <row r="71" spans="1:5" s="312" customFormat="1" ht="13.8">
      <c r="A71" s="394">
        <v>15549</v>
      </c>
      <c r="B71" s="395" t="s">
        <v>32945</v>
      </c>
      <c r="C71" s="395" t="s">
        <v>6886</v>
      </c>
      <c r="D71" s="389"/>
      <c r="E71" s="389">
        <v>21.150720000000003</v>
      </c>
    </row>
    <row r="72" spans="1:5" s="312" customFormat="1" ht="13.8">
      <c r="A72" s="394">
        <v>15550</v>
      </c>
      <c r="B72" s="395" t="s">
        <v>16264</v>
      </c>
      <c r="C72" s="395" t="s">
        <v>6887</v>
      </c>
      <c r="D72" s="389"/>
      <c r="E72" s="389">
        <v>38.776320000000005</v>
      </c>
    </row>
    <row r="73" spans="1:5" s="312" customFormat="1" ht="13.8">
      <c r="A73" s="394">
        <v>15551</v>
      </c>
      <c r="B73" s="395" t="s">
        <v>6888</v>
      </c>
      <c r="C73" s="395" t="s">
        <v>6889</v>
      </c>
      <c r="D73" s="389"/>
      <c r="E73" s="389">
        <v>141.00480000000002</v>
      </c>
    </row>
    <row r="74" spans="1:5" s="312" customFormat="1" ht="13.8">
      <c r="A74" s="394">
        <v>15552</v>
      </c>
      <c r="B74" s="395" t="s">
        <v>6890</v>
      </c>
      <c r="C74" s="395" t="s">
        <v>6891</v>
      </c>
      <c r="D74" s="389"/>
      <c r="E74" s="389">
        <v>74.027520000000024</v>
      </c>
    </row>
    <row r="75" spans="1:5" s="312" customFormat="1" ht="13.8">
      <c r="A75" s="394">
        <v>15553</v>
      </c>
      <c r="B75" s="395" t="s">
        <v>6892</v>
      </c>
      <c r="C75" s="395" t="s">
        <v>6893</v>
      </c>
      <c r="D75" s="389"/>
      <c r="E75" s="389">
        <v>800.20224000000019</v>
      </c>
    </row>
    <row r="76" spans="1:5" s="312" customFormat="1" ht="13.8">
      <c r="A76" s="394">
        <v>15554</v>
      </c>
      <c r="B76" s="395" t="s">
        <v>6894</v>
      </c>
      <c r="C76" s="395" t="s">
        <v>6895</v>
      </c>
      <c r="D76" s="389"/>
      <c r="E76" s="389">
        <v>61.689600000000006</v>
      </c>
    </row>
    <row r="77" spans="1:5" s="312" customFormat="1" ht="13.8">
      <c r="A77" s="394">
        <v>15555</v>
      </c>
      <c r="B77" s="395" t="s">
        <v>6896</v>
      </c>
      <c r="C77" s="395" t="s">
        <v>6897</v>
      </c>
      <c r="D77" s="389"/>
      <c r="E77" s="389">
        <v>181.54368000000002</v>
      </c>
    </row>
    <row r="78" spans="1:5" s="312" customFormat="1" ht="13.8">
      <c r="A78" s="394">
        <v>15556</v>
      </c>
      <c r="B78" s="395" t="s">
        <v>6898</v>
      </c>
      <c r="C78" s="395" t="s">
        <v>6899</v>
      </c>
      <c r="D78" s="389"/>
      <c r="E78" s="389">
        <v>186.83136000000005</v>
      </c>
    </row>
    <row r="79" spans="1:5" s="312" customFormat="1" ht="13.8">
      <c r="A79" s="394">
        <v>15557</v>
      </c>
      <c r="B79" s="395" t="s">
        <v>6900</v>
      </c>
      <c r="C79" s="395" t="s">
        <v>6901</v>
      </c>
      <c r="D79" s="389"/>
      <c r="E79" s="389">
        <v>44.064</v>
      </c>
    </row>
    <row r="80" spans="1:5" s="312" customFormat="1" ht="13.8">
      <c r="A80" s="394">
        <v>15558</v>
      </c>
      <c r="B80" s="395" t="s">
        <v>6902</v>
      </c>
      <c r="C80" s="395" t="s">
        <v>6903</v>
      </c>
      <c r="D80" s="389"/>
      <c r="E80" s="389">
        <v>70.502400000000009</v>
      </c>
    </row>
    <row r="81" spans="1:5" s="312" customFormat="1" ht="13.8">
      <c r="A81" s="394">
        <v>15559</v>
      </c>
      <c r="B81" s="395" t="s">
        <v>6904</v>
      </c>
      <c r="C81" s="395" t="s">
        <v>6905</v>
      </c>
      <c r="D81" s="389"/>
      <c r="E81" s="389">
        <v>37.013760000000012</v>
      </c>
    </row>
    <row r="82" spans="1:5" s="312" customFormat="1" ht="13.8">
      <c r="A82" s="394">
        <v>15560</v>
      </c>
      <c r="B82" s="395" t="s">
        <v>6906</v>
      </c>
      <c r="C82" s="395" t="s">
        <v>6907</v>
      </c>
      <c r="D82" s="389"/>
      <c r="E82" s="389">
        <v>24.675840000000004</v>
      </c>
    </row>
    <row r="83" spans="1:5" s="312" customFormat="1" ht="13.8">
      <c r="A83" s="394">
        <v>15561</v>
      </c>
      <c r="B83" s="395" t="s">
        <v>6908</v>
      </c>
      <c r="C83" s="395" t="s">
        <v>6909</v>
      </c>
      <c r="D83" s="389"/>
      <c r="E83" s="389">
        <v>17.625600000000002</v>
      </c>
    </row>
    <row r="84" spans="1:5" s="312" customFormat="1" ht="13.8">
      <c r="A84" s="394">
        <v>15562</v>
      </c>
      <c r="B84" s="395" t="s">
        <v>6910</v>
      </c>
      <c r="C84" s="395" t="s">
        <v>6911</v>
      </c>
      <c r="D84" s="389"/>
      <c r="E84" s="389">
        <v>63.452160000000006</v>
      </c>
    </row>
    <row r="85" spans="1:5" s="312" customFormat="1" ht="13.8">
      <c r="A85" s="394">
        <v>15563</v>
      </c>
      <c r="B85" s="395" t="s">
        <v>6912</v>
      </c>
      <c r="C85" s="395" t="s">
        <v>6913</v>
      </c>
      <c r="D85" s="389"/>
      <c r="E85" s="389">
        <v>63.452160000000006</v>
      </c>
    </row>
    <row r="86" spans="1:5" s="312" customFormat="1" ht="13.8">
      <c r="A86" s="394">
        <v>15564</v>
      </c>
      <c r="B86" s="395" t="s">
        <v>6914</v>
      </c>
      <c r="C86" s="395" t="s">
        <v>6915</v>
      </c>
      <c r="D86" s="389"/>
      <c r="E86" s="389">
        <v>45.826560000000008</v>
      </c>
    </row>
    <row r="87" spans="1:5" s="312" customFormat="1" ht="13.8">
      <c r="A87" s="394">
        <v>15565</v>
      </c>
      <c r="B87" s="395" t="s">
        <v>6916</v>
      </c>
      <c r="C87" s="395" t="s">
        <v>6917</v>
      </c>
      <c r="D87" s="389"/>
      <c r="E87" s="389">
        <v>0.21150720000000003</v>
      </c>
    </row>
    <row r="88" spans="1:5" s="312" customFormat="1" ht="13.8">
      <c r="A88" s="394">
        <v>15566</v>
      </c>
      <c r="B88" s="395" t="s">
        <v>6918</v>
      </c>
      <c r="C88" s="395" t="s">
        <v>14543</v>
      </c>
      <c r="D88" s="389"/>
      <c r="E88" s="389">
        <v>0.24675840000000007</v>
      </c>
    </row>
    <row r="89" spans="1:5" s="312" customFormat="1" ht="13.8">
      <c r="A89" s="394">
        <v>15567</v>
      </c>
      <c r="B89" s="395" t="s">
        <v>6919</v>
      </c>
      <c r="C89" s="395" t="s">
        <v>21198</v>
      </c>
      <c r="D89" s="389"/>
      <c r="E89" s="389">
        <v>0.63452160000000002</v>
      </c>
    </row>
    <row r="90" spans="1:5" s="312" customFormat="1" ht="13.8">
      <c r="A90" s="394">
        <v>15568</v>
      </c>
      <c r="B90" s="395" t="s">
        <v>6920</v>
      </c>
      <c r="C90" s="395" t="s">
        <v>6921</v>
      </c>
      <c r="D90" s="389"/>
      <c r="E90" s="389">
        <v>0.86365440000000016</v>
      </c>
    </row>
    <row r="91" spans="1:5" s="312" customFormat="1" ht="13.8">
      <c r="A91" s="394">
        <v>15569</v>
      </c>
      <c r="B91" s="395" t="s">
        <v>6922</v>
      </c>
      <c r="C91" s="395" t="s">
        <v>6921</v>
      </c>
      <c r="D91" s="389"/>
      <c r="E91" s="389">
        <v>2.8729728000000003</v>
      </c>
    </row>
    <row r="92" spans="1:5" s="312" customFormat="1" ht="13.8">
      <c r="A92" s="394">
        <v>15570</v>
      </c>
      <c r="B92" s="395" t="s">
        <v>6923</v>
      </c>
      <c r="C92" s="395" t="s">
        <v>6921</v>
      </c>
      <c r="D92" s="389"/>
      <c r="E92" s="389">
        <v>4.1772672000000002</v>
      </c>
    </row>
    <row r="93" spans="1:5" s="312" customFormat="1" ht="13.8">
      <c r="A93" s="394">
        <v>15571</v>
      </c>
      <c r="B93" s="395" t="s">
        <v>6924</v>
      </c>
      <c r="C93" s="395" t="s">
        <v>6925</v>
      </c>
      <c r="D93" s="389"/>
      <c r="E93" s="389">
        <v>1.4100480000000004</v>
      </c>
    </row>
    <row r="94" spans="1:5" s="312" customFormat="1" ht="13.8">
      <c r="A94" s="394">
        <v>15572</v>
      </c>
      <c r="B94" s="395" t="s">
        <v>6926</v>
      </c>
      <c r="C94" s="395" t="s">
        <v>6925</v>
      </c>
      <c r="D94" s="389"/>
      <c r="E94" s="389">
        <v>1.1104128</v>
      </c>
    </row>
    <row r="95" spans="1:5" s="312" customFormat="1" ht="13.8">
      <c r="A95" s="394">
        <v>15573</v>
      </c>
      <c r="B95" s="395" t="s">
        <v>6927</v>
      </c>
      <c r="C95" s="395" t="s">
        <v>6925</v>
      </c>
      <c r="D95" s="389"/>
      <c r="E95" s="389">
        <v>0.98703360000000029</v>
      </c>
    </row>
    <row r="96" spans="1:5" s="312" customFormat="1" ht="13.8">
      <c r="A96" s="394">
        <v>15574</v>
      </c>
      <c r="B96" s="395" t="s">
        <v>6928</v>
      </c>
      <c r="C96" s="395" t="s">
        <v>6925</v>
      </c>
      <c r="D96" s="389"/>
      <c r="E96" s="389">
        <v>0.93415680000000012</v>
      </c>
    </row>
    <row r="97" spans="1:5" s="312" customFormat="1" ht="13.8">
      <c r="A97" s="394">
        <v>15575</v>
      </c>
      <c r="B97" s="395" t="s">
        <v>6929</v>
      </c>
      <c r="C97" s="395" t="s">
        <v>6925</v>
      </c>
      <c r="D97" s="389"/>
      <c r="E97" s="389">
        <v>0.95178240000000014</v>
      </c>
    </row>
    <row r="98" spans="1:5" s="312" customFormat="1" ht="13.8">
      <c r="A98" s="394">
        <v>15576</v>
      </c>
      <c r="B98" s="395" t="s">
        <v>6930</v>
      </c>
      <c r="C98" s="395" t="s">
        <v>6931</v>
      </c>
      <c r="D98" s="389"/>
      <c r="E98" s="389">
        <v>0.65214719999999993</v>
      </c>
    </row>
    <row r="99" spans="1:5" s="312" customFormat="1" ht="13.8">
      <c r="A99" s="394">
        <v>15577</v>
      </c>
      <c r="B99" s="395" t="s">
        <v>6932</v>
      </c>
      <c r="C99" s="395" t="s">
        <v>6933</v>
      </c>
      <c r="D99" s="389"/>
      <c r="E99" s="389">
        <v>1.0399104000000001</v>
      </c>
    </row>
    <row r="100" spans="1:5" s="312" customFormat="1" ht="13.8">
      <c r="A100" s="394">
        <v>15578</v>
      </c>
      <c r="B100" s="395" t="s">
        <v>6934</v>
      </c>
      <c r="C100" s="395" t="s">
        <v>6933</v>
      </c>
      <c r="D100" s="389"/>
      <c r="E100" s="389">
        <v>1.3395456000000003</v>
      </c>
    </row>
    <row r="101" spans="1:5" s="312" customFormat="1" ht="14.25" customHeight="1">
      <c r="A101" s="778" t="s">
        <v>6935</v>
      </c>
      <c r="B101" s="779"/>
      <c r="C101" s="779"/>
      <c r="D101" s="420"/>
    </row>
    <row r="102" spans="1:5" s="312" customFormat="1" ht="13.8">
      <c r="A102" s="394">
        <v>15579</v>
      </c>
      <c r="B102" s="395" t="s">
        <v>9699</v>
      </c>
      <c r="C102" s="395" t="s">
        <v>6882</v>
      </c>
      <c r="D102" s="389"/>
      <c r="E102" s="389">
        <v>844.26624000000015</v>
      </c>
    </row>
    <row r="103" spans="1:5" s="312" customFormat="1" ht="13.8">
      <c r="A103" s="394">
        <v>15580</v>
      </c>
      <c r="B103" s="395" t="s">
        <v>6936</v>
      </c>
      <c r="C103" s="395" t="s">
        <v>24795</v>
      </c>
      <c r="D103" s="389"/>
      <c r="E103" s="389">
        <v>308.44799999999998</v>
      </c>
    </row>
    <row r="104" spans="1:5" s="312" customFormat="1" ht="13.8">
      <c r="A104" s="394">
        <v>15581</v>
      </c>
      <c r="B104" s="395" t="s">
        <v>6937</v>
      </c>
      <c r="C104" s="395" t="s">
        <v>6938</v>
      </c>
      <c r="D104" s="389"/>
      <c r="E104" s="389">
        <v>518.1926400000001</v>
      </c>
    </row>
    <row r="105" spans="1:5" s="312" customFormat="1" ht="13.8">
      <c r="A105" s="394">
        <v>15582</v>
      </c>
      <c r="B105" s="395" t="s">
        <v>6939</v>
      </c>
      <c r="C105" s="395" t="s">
        <v>6917</v>
      </c>
      <c r="D105" s="389"/>
      <c r="E105" s="389">
        <v>0.26438400000000001</v>
      </c>
    </row>
    <row r="106" spans="1:5" s="312" customFormat="1" ht="13.8">
      <c r="A106" s="394">
        <v>15583</v>
      </c>
      <c r="B106" s="395" t="s">
        <v>6940</v>
      </c>
      <c r="C106" s="395" t="s">
        <v>6941</v>
      </c>
      <c r="D106" s="389"/>
      <c r="E106" s="389">
        <v>6.3804672000000018</v>
      </c>
    </row>
    <row r="107" spans="1:5" s="312" customFormat="1" ht="13.8">
      <c r="A107" s="394">
        <v>15584</v>
      </c>
      <c r="B107" s="395" t="s">
        <v>29109</v>
      </c>
      <c r="C107" s="395" t="s">
        <v>6941</v>
      </c>
      <c r="D107" s="389"/>
      <c r="E107" s="389">
        <v>6.0455808000000015</v>
      </c>
    </row>
    <row r="108" spans="1:5" s="312" customFormat="1" ht="13.8">
      <c r="A108" s="394">
        <v>15585</v>
      </c>
      <c r="B108" s="395" t="s">
        <v>6942</v>
      </c>
      <c r="C108" s="395" t="s">
        <v>6943</v>
      </c>
      <c r="D108" s="389"/>
      <c r="E108" s="389">
        <v>616.89599999999996</v>
      </c>
    </row>
    <row r="109" spans="1:5" s="312" customFormat="1" ht="13.8">
      <c r="A109" s="394">
        <v>15586</v>
      </c>
      <c r="B109" s="395" t="s">
        <v>6944</v>
      </c>
      <c r="C109" s="395" t="s">
        <v>6941</v>
      </c>
      <c r="D109" s="389"/>
      <c r="E109" s="389">
        <v>6.1689600000000011</v>
      </c>
    </row>
    <row r="110" spans="1:5" s="312" customFormat="1" ht="13.8">
      <c r="A110" s="394">
        <v>15587</v>
      </c>
      <c r="B110" s="395" t="s">
        <v>9769</v>
      </c>
      <c r="C110" s="395" t="s">
        <v>6945</v>
      </c>
      <c r="D110" s="389"/>
      <c r="E110" s="389">
        <v>793.15200000000004</v>
      </c>
    </row>
    <row r="111" spans="1:5" s="312" customFormat="1" ht="13.8">
      <c r="A111" s="394">
        <v>15588</v>
      </c>
      <c r="B111" s="395" t="s">
        <v>6946</v>
      </c>
      <c r="C111" s="395" t="s">
        <v>6941</v>
      </c>
      <c r="D111" s="389"/>
      <c r="E111" s="389">
        <v>2.8024704000000011</v>
      </c>
    </row>
    <row r="112" spans="1:5" s="312" customFormat="1" ht="13.8">
      <c r="A112" s="394">
        <v>15589</v>
      </c>
      <c r="B112" s="395" t="s">
        <v>6947</v>
      </c>
      <c r="C112" s="395" t="s">
        <v>6948</v>
      </c>
      <c r="D112" s="389"/>
      <c r="E112" s="389">
        <v>0.24675840000000007</v>
      </c>
    </row>
    <row r="113" spans="1:5" s="312" customFormat="1" ht="13.8">
      <c r="A113" s="394">
        <v>15590</v>
      </c>
      <c r="B113" s="395" t="s">
        <v>12807</v>
      </c>
      <c r="C113" s="395" t="s">
        <v>6949</v>
      </c>
      <c r="D113" s="389"/>
      <c r="E113" s="389">
        <v>2445.5520000000001</v>
      </c>
    </row>
    <row r="114" spans="1:5" s="312" customFormat="1" ht="13.8">
      <c r="A114" s="394">
        <v>15591</v>
      </c>
      <c r="B114" s="395" t="s">
        <v>14578</v>
      </c>
      <c r="C114" s="395" t="s">
        <v>6950</v>
      </c>
      <c r="D114" s="389"/>
      <c r="E114" s="389">
        <v>2.5909632</v>
      </c>
    </row>
    <row r="115" spans="1:5" s="312" customFormat="1" ht="13.8">
      <c r="A115" s="394">
        <v>15592</v>
      </c>
      <c r="B115" s="395" t="s">
        <v>6951</v>
      </c>
      <c r="C115" s="395" t="s">
        <v>6952</v>
      </c>
      <c r="D115" s="389"/>
      <c r="E115" s="389">
        <v>856.60416000000009</v>
      </c>
    </row>
    <row r="116" spans="1:5" s="312" customFormat="1" ht="13.8">
      <c r="A116" s="394">
        <v>15593</v>
      </c>
      <c r="B116" s="395" t="s">
        <v>6953</v>
      </c>
      <c r="C116" s="395" t="s">
        <v>6954</v>
      </c>
      <c r="D116" s="389"/>
      <c r="E116" s="389">
        <v>8866.7783999999992</v>
      </c>
    </row>
    <row r="117" spans="1:5" s="312" customFormat="1" ht="13.8">
      <c r="A117" s="394">
        <v>15594</v>
      </c>
      <c r="B117" s="395" t="s">
        <v>9716</v>
      </c>
      <c r="C117" s="395" t="s">
        <v>6955</v>
      </c>
      <c r="D117" s="389"/>
      <c r="E117" s="389">
        <v>1729.5119999999999</v>
      </c>
    </row>
    <row r="118" spans="1:5" s="312" customFormat="1" ht="13.8">
      <c r="A118" s="394">
        <v>15595</v>
      </c>
      <c r="B118" s="395" t="s">
        <v>30743</v>
      </c>
      <c r="C118" s="395" t="s">
        <v>6956</v>
      </c>
      <c r="D118" s="389"/>
      <c r="E118" s="389">
        <v>467.07840000000004</v>
      </c>
    </row>
    <row r="119" spans="1:5" s="312" customFormat="1" ht="13.8">
      <c r="A119" s="394">
        <v>15596</v>
      </c>
      <c r="B119" s="395" t="s">
        <v>6957</v>
      </c>
      <c r="C119" s="395" t="s">
        <v>6958</v>
      </c>
      <c r="D119" s="389"/>
      <c r="E119" s="389">
        <v>167.44319999999999</v>
      </c>
    </row>
    <row r="120" spans="1:5" s="312" customFormat="1" ht="13.8">
      <c r="A120" s="394">
        <v>15597</v>
      </c>
      <c r="B120" s="395" t="s">
        <v>6959</v>
      </c>
      <c r="C120" s="395" t="s">
        <v>6960</v>
      </c>
      <c r="D120" s="389"/>
      <c r="E120" s="389">
        <v>0.31726080000000001</v>
      </c>
    </row>
    <row r="121" spans="1:5" s="312" customFormat="1" ht="13.8">
      <c r="A121" s="394">
        <v>15598</v>
      </c>
      <c r="B121" s="395" t="s">
        <v>6961</v>
      </c>
      <c r="C121" s="395" t="s">
        <v>6962</v>
      </c>
      <c r="D121" s="389"/>
      <c r="E121" s="389">
        <v>8.8128000000000026E-2</v>
      </c>
    </row>
    <row r="122" spans="1:5" s="312" customFormat="1" ht="13.8">
      <c r="A122" s="394">
        <v>15599</v>
      </c>
      <c r="B122" s="395" t="s">
        <v>12806</v>
      </c>
      <c r="C122" s="395" t="s">
        <v>6956</v>
      </c>
      <c r="D122" s="389"/>
      <c r="E122" s="389">
        <v>3420.4680000000003</v>
      </c>
    </row>
    <row r="123" spans="1:5" s="312" customFormat="1" ht="13.8">
      <c r="A123" s="394">
        <v>15600</v>
      </c>
      <c r="B123" s="395" t="s">
        <v>9691</v>
      </c>
      <c r="C123" s="395" t="s">
        <v>19857</v>
      </c>
      <c r="D123" s="389"/>
      <c r="E123" s="389">
        <v>1551.0528000000002</v>
      </c>
    </row>
    <row r="124" spans="1:5" s="312" customFormat="1" ht="13.8">
      <c r="A124" s="394">
        <v>15601</v>
      </c>
      <c r="B124" s="395" t="s">
        <v>30748</v>
      </c>
      <c r="C124" s="395" t="s">
        <v>30720</v>
      </c>
      <c r="D124" s="389"/>
      <c r="E124" s="389">
        <v>289.05984000000007</v>
      </c>
    </row>
    <row r="125" spans="1:5" s="312" customFormat="1" ht="13.8">
      <c r="A125" s="394">
        <v>15602</v>
      </c>
      <c r="B125" s="395" t="s">
        <v>9704</v>
      </c>
      <c r="C125" s="395" t="s">
        <v>19886</v>
      </c>
      <c r="D125" s="389"/>
      <c r="E125" s="389">
        <v>720.88704000000007</v>
      </c>
    </row>
    <row r="126" spans="1:5" s="312" customFormat="1" ht="13.8">
      <c r="A126" s="394">
        <v>15603</v>
      </c>
      <c r="B126" s="395" t="s">
        <v>6963</v>
      </c>
      <c r="C126" s="395" t="s">
        <v>6941</v>
      </c>
      <c r="D126" s="389"/>
      <c r="E126" s="389">
        <v>2.0798208000000002</v>
      </c>
    </row>
    <row r="127" spans="1:5" s="312" customFormat="1" ht="13.8">
      <c r="A127" s="394">
        <v>15604</v>
      </c>
      <c r="B127" s="395" t="s">
        <v>6964</v>
      </c>
      <c r="C127" s="395" t="s">
        <v>6965</v>
      </c>
      <c r="D127" s="389"/>
      <c r="E127" s="389">
        <v>149.8176</v>
      </c>
    </row>
    <row r="128" spans="1:5" s="312" customFormat="1" ht="13.8">
      <c r="A128" s="394">
        <v>15605</v>
      </c>
      <c r="B128" s="395" t="s">
        <v>6966</v>
      </c>
      <c r="C128" s="395" t="s">
        <v>6967</v>
      </c>
      <c r="D128" s="389"/>
      <c r="E128" s="389">
        <v>696.21120000000008</v>
      </c>
    </row>
    <row r="129" spans="1:5" s="312" customFormat="1" ht="13.8">
      <c r="A129" s="394">
        <v>15606</v>
      </c>
      <c r="B129" s="395" t="s">
        <v>6968</v>
      </c>
      <c r="C129" s="395" t="s">
        <v>6941</v>
      </c>
      <c r="D129" s="389"/>
      <c r="E129" s="389">
        <v>2.0269439999999999</v>
      </c>
    </row>
    <row r="130" spans="1:5" s="312" customFormat="1" ht="13.8">
      <c r="A130" s="394">
        <v>15607</v>
      </c>
      <c r="B130" s="395" t="s">
        <v>6969</v>
      </c>
      <c r="C130" s="395" t="s">
        <v>6970</v>
      </c>
      <c r="D130" s="389"/>
      <c r="E130" s="389">
        <v>7.9315200000000008</v>
      </c>
    </row>
    <row r="131" spans="1:5" s="312" customFormat="1" ht="14.25" customHeight="1">
      <c r="A131" s="778" t="s">
        <v>6971</v>
      </c>
      <c r="B131" s="779"/>
      <c r="C131" s="779"/>
      <c r="D131" s="420"/>
    </row>
    <row r="132" spans="1:5" s="312" customFormat="1" ht="13.8">
      <c r="A132" s="394">
        <v>15608</v>
      </c>
      <c r="B132" s="395" t="s">
        <v>6972</v>
      </c>
      <c r="C132" s="395" t="s">
        <v>6973</v>
      </c>
      <c r="D132" s="389"/>
      <c r="E132" s="389">
        <v>881.28000000000009</v>
      </c>
    </row>
    <row r="133" spans="1:5" s="312" customFormat="1" ht="13.8">
      <c r="A133" s="394">
        <v>15609</v>
      </c>
      <c r="B133" s="395" t="s">
        <v>6942</v>
      </c>
      <c r="C133" s="395" t="s">
        <v>6943</v>
      </c>
      <c r="D133" s="389"/>
      <c r="E133" s="389">
        <v>616.89599999999996</v>
      </c>
    </row>
    <row r="134" spans="1:5" s="312" customFormat="1" ht="13.8">
      <c r="A134" s="394">
        <v>15610</v>
      </c>
      <c r="B134" s="395" t="s">
        <v>9548</v>
      </c>
      <c r="C134" s="395" t="s">
        <v>6974</v>
      </c>
      <c r="D134" s="389"/>
      <c r="E134" s="389">
        <v>10740.6</v>
      </c>
    </row>
    <row r="135" spans="1:5" s="312" customFormat="1" ht="13.8">
      <c r="A135" s="394">
        <v>15611</v>
      </c>
      <c r="B135" s="395" t="s">
        <v>14443</v>
      </c>
      <c r="C135" s="395" t="s">
        <v>6975</v>
      </c>
      <c r="D135" s="389"/>
      <c r="E135" s="389">
        <v>4461.4800000000005</v>
      </c>
    </row>
    <row r="136" spans="1:5" s="312" customFormat="1" ht="13.8">
      <c r="A136" s="394">
        <v>15612</v>
      </c>
      <c r="B136" s="395" t="s">
        <v>9691</v>
      </c>
      <c r="C136" s="395" t="s">
        <v>6976</v>
      </c>
      <c r="D136" s="389"/>
      <c r="E136" s="389">
        <v>1817.64</v>
      </c>
    </row>
    <row r="137" spans="1:5" s="312" customFormat="1" ht="13.8">
      <c r="A137" s="394">
        <v>15613</v>
      </c>
      <c r="B137" s="395" t="s">
        <v>24389</v>
      </c>
      <c r="C137" s="395" t="s">
        <v>6977</v>
      </c>
      <c r="D137" s="389"/>
      <c r="E137" s="389">
        <v>3222.1800000000003</v>
      </c>
    </row>
    <row r="138" spans="1:5" s="312" customFormat="1" ht="13.8">
      <c r="A138" s="394">
        <v>15614</v>
      </c>
      <c r="B138" s="395" t="s">
        <v>6978</v>
      </c>
      <c r="C138" s="395" t="s">
        <v>6979</v>
      </c>
      <c r="D138" s="389"/>
      <c r="E138" s="389">
        <v>264.38400000000001</v>
      </c>
    </row>
    <row r="139" spans="1:5" s="312" customFormat="1" ht="13.8">
      <c r="A139" s="394">
        <v>15615</v>
      </c>
      <c r="B139" s="395" t="s">
        <v>6980</v>
      </c>
      <c r="C139" s="395" t="s">
        <v>6981</v>
      </c>
      <c r="D139" s="389"/>
      <c r="E139" s="389">
        <v>158.63040000000001</v>
      </c>
    </row>
    <row r="140" spans="1:5" s="312" customFormat="1" ht="13.8">
      <c r="A140" s="394">
        <v>15616</v>
      </c>
      <c r="B140" s="395" t="s">
        <v>6982</v>
      </c>
      <c r="C140" s="395" t="s">
        <v>6983</v>
      </c>
      <c r="D140" s="389"/>
      <c r="E140" s="389">
        <v>158.63040000000001</v>
      </c>
    </row>
    <row r="141" spans="1:5" s="312" customFormat="1" ht="13.8">
      <c r="A141" s="394">
        <v>15617</v>
      </c>
      <c r="B141" s="395" t="s">
        <v>6984</v>
      </c>
      <c r="C141" s="395" t="s">
        <v>6985</v>
      </c>
      <c r="D141" s="389"/>
      <c r="E141" s="389">
        <v>158.63040000000001</v>
      </c>
    </row>
    <row r="142" spans="1:5" s="312" customFormat="1" ht="13.8">
      <c r="A142" s="394">
        <v>15618</v>
      </c>
      <c r="B142" s="395" t="s">
        <v>6986</v>
      </c>
      <c r="C142" s="395" t="s">
        <v>6987</v>
      </c>
      <c r="D142" s="389"/>
      <c r="E142" s="389">
        <v>158.63040000000001</v>
      </c>
    </row>
    <row r="143" spans="1:5" s="312" customFormat="1" ht="13.8">
      <c r="A143" s="394">
        <v>15619</v>
      </c>
      <c r="B143" s="395" t="s">
        <v>6988</v>
      </c>
      <c r="C143" s="395" t="s">
        <v>6989</v>
      </c>
      <c r="D143" s="389"/>
      <c r="E143" s="389">
        <v>158.63040000000001</v>
      </c>
    </row>
    <row r="144" spans="1:5" s="312" customFormat="1" ht="13.8">
      <c r="A144" s="394">
        <v>15620</v>
      </c>
      <c r="B144" s="395" t="s">
        <v>29268</v>
      </c>
      <c r="C144" s="395" t="s">
        <v>6990</v>
      </c>
      <c r="D144" s="389"/>
      <c r="E144" s="389">
        <v>88.128</v>
      </c>
    </row>
    <row r="145" spans="1:5" s="312" customFormat="1" ht="13.8">
      <c r="A145" s="394">
        <v>15621</v>
      </c>
      <c r="B145" s="395" t="s">
        <v>9543</v>
      </c>
      <c r="C145" s="395" t="s">
        <v>6991</v>
      </c>
      <c r="D145" s="389"/>
      <c r="E145" s="389">
        <v>72.264960000000016</v>
      </c>
    </row>
    <row r="146" spans="1:5" s="312" customFormat="1" ht="13.8">
      <c r="A146" s="394">
        <v>15622</v>
      </c>
      <c r="B146" s="395" t="s">
        <v>6992</v>
      </c>
      <c r="C146" s="395" t="s">
        <v>6993</v>
      </c>
      <c r="D146" s="389"/>
      <c r="E146" s="389">
        <v>440.64000000000004</v>
      </c>
    </row>
    <row r="147" spans="1:5" s="312" customFormat="1" ht="13.8">
      <c r="A147" s="394">
        <v>15623</v>
      </c>
      <c r="B147" s="395" t="s">
        <v>6994</v>
      </c>
      <c r="C147" s="395" t="s">
        <v>6995</v>
      </c>
      <c r="D147" s="389"/>
      <c r="E147" s="389">
        <v>599.2704</v>
      </c>
    </row>
    <row r="148" spans="1:5" s="312" customFormat="1" ht="13.8">
      <c r="A148" s="394">
        <v>15624</v>
      </c>
      <c r="B148" s="395" t="s">
        <v>15383</v>
      </c>
      <c r="C148" s="395" t="s">
        <v>6996</v>
      </c>
      <c r="D148" s="389"/>
      <c r="E148" s="389">
        <v>17.625600000000002</v>
      </c>
    </row>
    <row r="149" spans="1:5" s="312" customFormat="1" ht="13.8">
      <c r="A149" s="394">
        <v>15625</v>
      </c>
      <c r="B149" s="395" t="s">
        <v>6997</v>
      </c>
      <c r="C149" s="395" t="s">
        <v>6998</v>
      </c>
      <c r="D149" s="389"/>
      <c r="E149" s="389">
        <v>61.689600000000006</v>
      </c>
    </row>
    <row r="150" spans="1:5" s="312" customFormat="1" ht="13.8">
      <c r="A150" s="394">
        <v>15626</v>
      </c>
      <c r="B150" s="395" t="s">
        <v>32945</v>
      </c>
      <c r="C150" s="395" t="s">
        <v>6999</v>
      </c>
      <c r="D150" s="389"/>
      <c r="E150" s="389">
        <v>17.625600000000002</v>
      </c>
    </row>
    <row r="151" spans="1:5" s="312" customFormat="1" ht="13.8">
      <c r="A151" s="394">
        <v>15627</v>
      </c>
      <c r="B151" s="395" t="s">
        <v>7000</v>
      </c>
      <c r="C151" s="395" t="s">
        <v>7001</v>
      </c>
      <c r="D151" s="389"/>
      <c r="E151" s="389">
        <v>17.625600000000002</v>
      </c>
    </row>
    <row r="152" spans="1:5" s="312" customFormat="1" ht="13.8">
      <c r="A152" s="394">
        <v>15628</v>
      </c>
      <c r="B152" s="395" t="s">
        <v>7002</v>
      </c>
      <c r="C152" s="395" t="s">
        <v>7003</v>
      </c>
      <c r="D152" s="389"/>
      <c r="E152" s="389">
        <v>158.63040000000001</v>
      </c>
    </row>
    <row r="153" spans="1:5" s="312" customFormat="1" ht="13.8">
      <c r="A153" s="394">
        <v>15629</v>
      </c>
      <c r="B153" s="395" t="s">
        <v>7004</v>
      </c>
      <c r="C153" s="395" t="s">
        <v>7005</v>
      </c>
      <c r="D153" s="389"/>
      <c r="E153" s="389">
        <v>17.625600000000002</v>
      </c>
    </row>
    <row r="154" spans="1:5" s="312" customFormat="1" ht="13.8">
      <c r="A154" s="394">
        <v>15630</v>
      </c>
      <c r="B154" s="395" t="s">
        <v>28562</v>
      </c>
      <c r="C154" s="395" t="s">
        <v>7006</v>
      </c>
      <c r="D154" s="389"/>
      <c r="E154" s="389">
        <v>241.47072000000006</v>
      </c>
    </row>
    <row r="155" spans="1:5" s="312" customFormat="1" ht="13.8">
      <c r="A155" s="394">
        <v>15631</v>
      </c>
      <c r="B155" s="395" t="s">
        <v>7007</v>
      </c>
      <c r="C155" s="395" t="s">
        <v>7008</v>
      </c>
      <c r="D155" s="389"/>
      <c r="E155" s="389">
        <v>70.502400000000009</v>
      </c>
    </row>
    <row r="156" spans="1:5" s="312" customFormat="1" ht="13.8">
      <c r="A156" s="394">
        <v>15632</v>
      </c>
      <c r="B156" s="395" t="s">
        <v>7009</v>
      </c>
      <c r="C156" s="395" t="s">
        <v>7010</v>
      </c>
      <c r="D156" s="389"/>
      <c r="E156" s="389">
        <v>24.675840000000004</v>
      </c>
    </row>
    <row r="157" spans="1:5" s="312" customFormat="1" ht="13.8">
      <c r="A157" s="394">
        <v>15633</v>
      </c>
      <c r="B157" s="395" t="s">
        <v>7011</v>
      </c>
      <c r="C157" s="395" t="s">
        <v>7012</v>
      </c>
      <c r="D157" s="389"/>
      <c r="E157" s="389">
        <v>158.63040000000001</v>
      </c>
    </row>
    <row r="158" spans="1:5" s="312" customFormat="1" ht="13.8">
      <c r="A158" s="394">
        <v>15634</v>
      </c>
      <c r="B158" s="395" t="s">
        <v>7013</v>
      </c>
      <c r="C158" s="395" t="s">
        <v>7014</v>
      </c>
      <c r="D158" s="389"/>
      <c r="E158" s="389">
        <v>440.64000000000004</v>
      </c>
    </row>
    <row r="159" spans="1:5" s="312" customFormat="1" ht="13.8">
      <c r="A159" s="394">
        <v>15635</v>
      </c>
      <c r="B159" s="395" t="s">
        <v>9716</v>
      </c>
      <c r="C159" s="395" t="s">
        <v>7015</v>
      </c>
      <c r="D159" s="389"/>
      <c r="E159" s="389">
        <v>1729.5119999999999</v>
      </c>
    </row>
    <row r="160" spans="1:5" s="312" customFormat="1" ht="13.8">
      <c r="A160" s="394">
        <v>15636</v>
      </c>
      <c r="B160" s="395" t="s">
        <v>7016</v>
      </c>
      <c r="C160" s="395" t="s">
        <v>7017</v>
      </c>
      <c r="D160" s="389"/>
      <c r="E160" s="389">
        <v>0.79315200000000008</v>
      </c>
    </row>
    <row r="161" spans="1:5" s="312" customFormat="1" ht="13.8">
      <c r="A161" s="394">
        <v>15637</v>
      </c>
      <c r="B161" s="395" t="s">
        <v>7018</v>
      </c>
      <c r="C161" s="395" t="s">
        <v>7017</v>
      </c>
      <c r="D161" s="389"/>
      <c r="E161" s="389">
        <v>1.3747968000000004</v>
      </c>
    </row>
    <row r="162" spans="1:5" s="312" customFormat="1" ht="13.8">
      <c r="A162" s="394">
        <v>15638</v>
      </c>
      <c r="B162" s="395" t="s">
        <v>19539</v>
      </c>
      <c r="C162" s="395" t="s">
        <v>7019</v>
      </c>
      <c r="D162" s="389"/>
      <c r="E162" s="389">
        <v>2.5909632</v>
      </c>
    </row>
    <row r="163" spans="1:5" s="312" customFormat="1" ht="13.8">
      <c r="A163" s="394">
        <v>15639</v>
      </c>
      <c r="B163" s="395" t="s">
        <v>7020</v>
      </c>
      <c r="C163" s="395" t="s">
        <v>7021</v>
      </c>
      <c r="D163" s="389"/>
      <c r="E163" s="389">
        <v>161.27424000000002</v>
      </c>
    </row>
    <row r="164" spans="1:5" s="312" customFormat="1" ht="13.8">
      <c r="A164" s="394">
        <v>15640</v>
      </c>
      <c r="B164" s="395" t="s">
        <v>7022</v>
      </c>
      <c r="C164" s="395" t="s">
        <v>31702</v>
      </c>
      <c r="D164" s="389"/>
      <c r="E164" s="389">
        <v>190.35648000000003</v>
      </c>
    </row>
    <row r="165" spans="1:5" s="312" customFormat="1" ht="13.8">
      <c r="A165" s="394">
        <v>15641</v>
      </c>
      <c r="B165" s="395" t="s">
        <v>7023</v>
      </c>
      <c r="C165" s="395" t="s">
        <v>6962</v>
      </c>
      <c r="D165" s="389"/>
      <c r="E165" s="389">
        <v>8.8128000000000026E-2</v>
      </c>
    </row>
    <row r="166" spans="1:5" s="312" customFormat="1" ht="13.8">
      <c r="A166" s="394">
        <v>15642</v>
      </c>
      <c r="B166" s="395" t="s">
        <v>7024</v>
      </c>
      <c r="C166" s="395" t="s">
        <v>6962</v>
      </c>
      <c r="D166" s="389"/>
      <c r="E166" s="389">
        <v>0.10575360000000002</v>
      </c>
    </row>
    <row r="167" spans="1:5" s="312" customFormat="1" ht="13.8">
      <c r="A167" s="394">
        <v>15643</v>
      </c>
      <c r="B167" s="395" t="s">
        <v>7025</v>
      </c>
      <c r="C167" s="395" t="s">
        <v>7026</v>
      </c>
      <c r="D167" s="389"/>
      <c r="E167" s="389">
        <v>2.291328</v>
      </c>
    </row>
    <row r="168" spans="1:5" s="312" customFormat="1" ht="13.8">
      <c r="A168" s="394">
        <v>15644</v>
      </c>
      <c r="B168" s="395" t="s">
        <v>7027</v>
      </c>
      <c r="C168" s="395" t="s">
        <v>6925</v>
      </c>
      <c r="D168" s="389"/>
      <c r="E168" s="389">
        <v>0.93415680000000012</v>
      </c>
    </row>
    <row r="169" spans="1:5" s="312" customFormat="1" ht="13.8">
      <c r="A169" s="394">
        <v>15645</v>
      </c>
      <c r="B169" s="395" t="s">
        <v>7028</v>
      </c>
      <c r="C169" s="395" t="s">
        <v>6941</v>
      </c>
      <c r="D169" s="389"/>
      <c r="E169" s="389">
        <v>2.0621952000000001</v>
      </c>
    </row>
    <row r="170" spans="1:5" s="312" customFormat="1" ht="13.8">
      <c r="A170" s="394">
        <v>15646</v>
      </c>
      <c r="B170" s="395" t="s">
        <v>7029</v>
      </c>
      <c r="C170" s="395" t="s">
        <v>6941</v>
      </c>
      <c r="D170" s="389"/>
      <c r="E170" s="389">
        <v>2.5909632</v>
      </c>
    </row>
    <row r="171" spans="1:5" s="312" customFormat="1" ht="13.8">
      <c r="A171" s="394">
        <v>15647</v>
      </c>
      <c r="B171" s="395" t="s">
        <v>7030</v>
      </c>
      <c r="C171" s="395" t="s">
        <v>6941</v>
      </c>
      <c r="D171" s="389"/>
      <c r="E171" s="389">
        <v>4.2125184000000004</v>
      </c>
    </row>
    <row r="172" spans="1:5" s="312" customFormat="1" ht="13.8">
      <c r="A172" s="394">
        <v>15648</v>
      </c>
      <c r="B172" s="395" t="s">
        <v>7031</v>
      </c>
      <c r="C172" s="395" t="s">
        <v>7032</v>
      </c>
      <c r="D172" s="389"/>
      <c r="E172" s="389">
        <v>0.26438400000000001</v>
      </c>
    </row>
    <row r="173" spans="1:5" s="312" customFormat="1" ht="13.8">
      <c r="A173" s="394">
        <v>15649</v>
      </c>
      <c r="B173" s="395" t="s">
        <v>7033</v>
      </c>
      <c r="C173" s="395" t="s">
        <v>7032</v>
      </c>
      <c r="D173" s="389"/>
      <c r="E173" s="389">
        <v>0.31726080000000001</v>
      </c>
    </row>
    <row r="174" spans="1:5" s="312" customFormat="1" ht="13.8">
      <c r="A174" s="394">
        <v>15650</v>
      </c>
      <c r="B174" s="395" t="s">
        <v>7034</v>
      </c>
      <c r="C174" s="395" t="s">
        <v>7035</v>
      </c>
      <c r="D174" s="389"/>
      <c r="E174" s="389">
        <v>0.21150720000000003</v>
      </c>
    </row>
    <row r="175" spans="1:5" s="312" customFormat="1" ht="13.8">
      <c r="A175" s="394">
        <v>15651</v>
      </c>
      <c r="B175" s="395" t="s">
        <v>7036</v>
      </c>
      <c r="C175" s="395" t="s">
        <v>7035</v>
      </c>
      <c r="D175" s="389"/>
      <c r="E175" s="389">
        <v>0.24675840000000007</v>
      </c>
    </row>
    <row r="176" spans="1:5" s="312" customFormat="1" ht="13.8">
      <c r="A176" s="394">
        <v>15652</v>
      </c>
      <c r="B176" s="395" t="s">
        <v>7037</v>
      </c>
      <c r="C176" s="395" t="s">
        <v>7038</v>
      </c>
      <c r="D176" s="389"/>
      <c r="E176" s="389">
        <v>8921.3076000000001</v>
      </c>
    </row>
    <row r="177" spans="1:5" s="312" customFormat="1" ht="14.25" customHeight="1">
      <c r="A177" s="778" t="s">
        <v>7039</v>
      </c>
      <c r="B177" s="779"/>
      <c r="C177" s="779"/>
      <c r="D177" s="420"/>
    </row>
    <row r="178" spans="1:5" s="312" customFormat="1" ht="13.8">
      <c r="A178" s="394">
        <v>15653</v>
      </c>
      <c r="B178" s="395" t="s">
        <v>15087</v>
      </c>
      <c r="C178" s="395" t="s">
        <v>7040</v>
      </c>
      <c r="D178" s="389"/>
      <c r="E178" s="389">
        <v>3717.9</v>
      </c>
    </row>
    <row r="179" spans="1:5" s="312" customFormat="1" ht="13.8">
      <c r="A179" s="394">
        <v>15654</v>
      </c>
      <c r="B179" s="395" t="s">
        <v>9538</v>
      </c>
      <c r="C179" s="395" t="s">
        <v>7041</v>
      </c>
      <c r="D179" s="389"/>
      <c r="E179" s="389">
        <v>282.00960000000003</v>
      </c>
    </row>
    <row r="180" spans="1:5" s="312" customFormat="1" ht="13.8">
      <c r="A180" s="394">
        <v>15655</v>
      </c>
      <c r="B180" s="395" t="s">
        <v>7042</v>
      </c>
      <c r="C180" s="395" t="s">
        <v>7043</v>
      </c>
      <c r="D180" s="389"/>
      <c r="E180" s="389">
        <v>377.18784000000005</v>
      </c>
    </row>
    <row r="181" spans="1:5" s="312" customFormat="1" ht="13.8">
      <c r="A181" s="394">
        <v>15656</v>
      </c>
      <c r="B181" s="395" t="s">
        <v>7044</v>
      </c>
      <c r="C181" s="395" t="s">
        <v>7045</v>
      </c>
      <c r="D181" s="389"/>
      <c r="E181" s="389">
        <v>308.44799999999998</v>
      </c>
    </row>
    <row r="182" spans="1:5" s="312" customFormat="1" ht="13.8">
      <c r="A182" s="394">
        <v>15657</v>
      </c>
      <c r="B182" s="395" t="s">
        <v>7046</v>
      </c>
      <c r="C182" s="395" t="s">
        <v>7047</v>
      </c>
      <c r="D182" s="389"/>
      <c r="E182" s="389">
        <v>632.75904000000003</v>
      </c>
    </row>
    <row r="183" spans="1:5" s="312" customFormat="1" ht="13.8">
      <c r="A183" s="394">
        <v>15658</v>
      </c>
      <c r="B183" s="395" t="s">
        <v>7048</v>
      </c>
      <c r="C183" s="395" t="s">
        <v>7049</v>
      </c>
      <c r="D183" s="389"/>
      <c r="E183" s="389">
        <v>262.62144000000001</v>
      </c>
    </row>
    <row r="184" spans="1:5" s="312" customFormat="1" ht="13.8">
      <c r="A184" s="394">
        <v>15659</v>
      </c>
      <c r="B184" s="395" t="s">
        <v>7050</v>
      </c>
      <c r="C184" s="395" t="s">
        <v>6960</v>
      </c>
      <c r="D184" s="389"/>
      <c r="E184" s="389">
        <v>0.31726080000000001</v>
      </c>
    </row>
    <row r="185" spans="1:5" s="312" customFormat="1" ht="13.8">
      <c r="A185" s="394">
        <v>15660</v>
      </c>
      <c r="B185" s="395" t="s">
        <v>7051</v>
      </c>
      <c r="C185" s="395" t="s">
        <v>7052</v>
      </c>
      <c r="D185" s="389"/>
      <c r="E185" s="389">
        <v>2.467584</v>
      </c>
    </row>
    <row r="186" spans="1:5" s="312" customFormat="1" ht="13.8">
      <c r="A186" s="394">
        <v>15661</v>
      </c>
      <c r="B186" s="395" t="s">
        <v>6947</v>
      </c>
      <c r="C186" s="395" t="s">
        <v>6948</v>
      </c>
      <c r="D186" s="389"/>
      <c r="E186" s="389">
        <v>0.21150720000000003</v>
      </c>
    </row>
    <row r="187" spans="1:5" s="312" customFormat="1" ht="13.8">
      <c r="A187" s="394">
        <v>15662</v>
      </c>
      <c r="B187" s="395" t="s">
        <v>7053</v>
      </c>
      <c r="C187" s="395" t="s">
        <v>6962</v>
      </c>
      <c r="D187" s="389"/>
      <c r="E187" s="389">
        <v>8.8128000000000026E-2</v>
      </c>
    </row>
    <row r="188" spans="1:5" s="312" customFormat="1" ht="13.8">
      <c r="A188" s="394">
        <v>15663</v>
      </c>
      <c r="B188" s="395" t="s">
        <v>7054</v>
      </c>
      <c r="C188" s="395" t="s">
        <v>6962</v>
      </c>
      <c r="D188" s="389"/>
      <c r="E188" s="389">
        <v>8.8128000000000026E-2</v>
      </c>
    </row>
    <row r="189" spans="1:5" s="312" customFormat="1" ht="13.8">
      <c r="A189" s="394">
        <v>15664</v>
      </c>
      <c r="B189" s="395" t="s">
        <v>7055</v>
      </c>
      <c r="C189" s="395" t="s">
        <v>7056</v>
      </c>
      <c r="D189" s="389"/>
      <c r="E189" s="389">
        <v>149.8176</v>
      </c>
    </row>
    <row r="190" spans="1:5" s="312" customFormat="1" ht="13.8">
      <c r="A190" s="394">
        <v>15665</v>
      </c>
      <c r="B190" s="395" t="s">
        <v>15114</v>
      </c>
      <c r="C190" s="395" t="s">
        <v>7057</v>
      </c>
      <c r="D190" s="389"/>
      <c r="E190" s="389">
        <v>61.689600000000006</v>
      </c>
    </row>
    <row r="191" spans="1:5" s="312" customFormat="1" ht="13.8">
      <c r="A191" s="394">
        <v>15666</v>
      </c>
      <c r="B191" s="395" t="s">
        <v>7058</v>
      </c>
      <c r="C191" s="395" t="s">
        <v>7059</v>
      </c>
      <c r="D191" s="389"/>
      <c r="E191" s="389">
        <v>179.78112000000004</v>
      </c>
    </row>
    <row r="192" spans="1:5" s="312" customFormat="1" ht="13.8">
      <c r="A192" s="394">
        <v>15667</v>
      </c>
      <c r="B192" s="395" t="s">
        <v>7060</v>
      </c>
      <c r="C192" s="395" t="s">
        <v>6960</v>
      </c>
      <c r="D192" s="389"/>
      <c r="E192" s="389">
        <v>3.9657600000000004</v>
      </c>
    </row>
    <row r="193" spans="1:5" s="312" customFormat="1" ht="13.8">
      <c r="A193" s="394">
        <v>15668</v>
      </c>
      <c r="B193" s="395" t="s">
        <v>7061</v>
      </c>
      <c r="C193" s="395" t="s">
        <v>7062</v>
      </c>
      <c r="D193" s="389"/>
      <c r="E193" s="389">
        <v>167.44319999999999</v>
      </c>
    </row>
    <row r="194" spans="1:5" s="312" customFormat="1" ht="13.8">
      <c r="A194" s="394">
        <v>15669</v>
      </c>
      <c r="B194" s="395" t="s">
        <v>7063</v>
      </c>
      <c r="C194" s="395" t="s">
        <v>7064</v>
      </c>
      <c r="D194" s="389"/>
      <c r="E194" s="389">
        <v>165.68064000000004</v>
      </c>
    </row>
    <row r="195" spans="1:5" s="312" customFormat="1" ht="13.8">
      <c r="A195" s="394">
        <v>15670</v>
      </c>
      <c r="B195" s="395" t="s">
        <v>7065</v>
      </c>
      <c r="C195" s="395" t="s">
        <v>7066</v>
      </c>
      <c r="D195" s="389"/>
      <c r="E195" s="389">
        <v>193.88160000000002</v>
      </c>
    </row>
    <row r="196" spans="1:5" s="312" customFormat="1" ht="13.8">
      <c r="A196" s="394">
        <v>15671</v>
      </c>
      <c r="B196" s="395" t="s">
        <v>7067</v>
      </c>
      <c r="C196" s="395" t="s">
        <v>7068</v>
      </c>
      <c r="D196" s="389"/>
      <c r="E196" s="389">
        <v>370.13760000000008</v>
      </c>
    </row>
    <row r="197" spans="1:5" s="312" customFormat="1" ht="13.8">
      <c r="A197" s="394">
        <v>15672</v>
      </c>
      <c r="B197" s="395" t="s">
        <v>7069</v>
      </c>
      <c r="C197" s="395" t="s">
        <v>7070</v>
      </c>
      <c r="D197" s="389"/>
      <c r="E197" s="389">
        <v>0.26438400000000001</v>
      </c>
    </row>
    <row r="198" spans="1:5" s="312" customFormat="1" ht="13.8">
      <c r="A198" s="394">
        <v>15673</v>
      </c>
      <c r="B198" s="395" t="s">
        <v>15089</v>
      </c>
      <c r="C198" s="395" t="s">
        <v>7071</v>
      </c>
      <c r="D198" s="389"/>
      <c r="E198" s="389">
        <v>625.70880000000011</v>
      </c>
    </row>
    <row r="199" spans="1:5" s="312" customFormat="1" ht="13.8">
      <c r="A199" s="394">
        <v>15674</v>
      </c>
      <c r="B199" s="395" t="s">
        <v>7072</v>
      </c>
      <c r="C199" s="395" t="s">
        <v>7073</v>
      </c>
      <c r="D199" s="389"/>
      <c r="E199" s="389">
        <v>801.96480000000008</v>
      </c>
    </row>
    <row r="200" spans="1:5" s="312" customFormat="1" ht="13.8">
      <c r="A200" s="394">
        <v>15675</v>
      </c>
      <c r="B200" s="395" t="s">
        <v>19543</v>
      </c>
      <c r="C200" s="395" t="s">
        <v>7074</v>
      </c>
      <c r="D200" s="389"/>
      <c r="E200" s="389">
        <v>378.9504</v>
      </c>
    </row>
    <row r="201" spans="1:5" s="312" customFormat="1" ht="13.8">
      <c r="A201" s="394">
        <v>15676</v>
      </c>
      <c r="B201" s="395" t="s">
        <v>7075</v>
      </c>
      <c r="C201" s="395" t="s">
        <v>7076</v>
      </c>
      <c r="D201" s="389"/>
      <c r="E201" s="389">
        <v>5.0409215999999999</v>
      </c>
    </row>
    <row r="202" spans="1:5" s="312" customFormat="1" ht="13.8">
      <c r="A202" s="394">
        <v>15677</v>
      </c>
      <c r="B202" s="395" t="s">
        <v>7077</v>
      </c>
      <c r="C202" s="395" t="s">
        <v>7078</v>
      </c>
      <c r="D202" s="389"/>
      <c r="E202" s="389">
        <v>185.06880000000004</v>
      </c>
    </row>
    <row r="203" spans="1:5" s="312" customFormat="1" ht="13.8">
      <c r="A203" s="394">
        <v>15678</v>
      </c>
      <c r="B203" s="395" t="s">
        <v>7079</v>
      </c>
      <c r="C203" s="395" t="s">
        <v>7080</v>
      </c>
      <c r="D203" s="389"/>
      <c r="E203" s="389">
        <v>193.88160000000002</v>
      </c>
    </row>
    <row r="204" spans="1:5" s="312" customFormat="1" ht="14.25" customHeight="1">
      <c r="A204" s="778" t="s">
        <v>7081</v>
      </c>
      <c r="B204" s="779"/>
      <c r="C204" s="779"/>
      <c r="D204" s="420"/>
    </row>
    <row r="205" spans="1:5" s="312" customFormat="1" ht="13.8">
      <c r="A205" s="394">
        <v>15678</v>
      </c>
      <c r="B205" s="395" t="s">
        <v>7082</v>
      </c>
      <c r="C205" s="395" t="s">
        <v>7083</v>
      </c>
      <c r="D205" s="389"/>
      <c r="E205" s="389">
        <v>12227.76</v>
      </c>
    </row>
    <row r="206" spans="1:5" s="312" customFormat="1" ht="13.8">
      <c r="A206" s="394">
        <v>15679</v>
      </c>
      <c r="B206" s="395" t="s">
        <v>7084</v>
      </c>
      <c r="C206" s="395" t="s">
        <v>7085</v>
      </c>
      <c r="D206" s="389"/>
      <c r="E206" s="389">
        <v>3635.28</v>
      </c>
    </row>
    <row r="207" spans="1:5" s="312" customFormat="1" ht="13.8">
      <c r="A207" s="394">
        <v>15680</v>
      </c>
      <c r="B207" s="395" t="s">
        <v>7086</v>
      </c>
      <c r="C207" s="395" t="s">
        <v>7087</v>
      </c>
      <c r="D207" s="389"/>
      <c r="E207" s="389">
        <v>52.876800000000003</v>
      </c>
    </row>
    <row r="208" spans="1:5" s="312" customFormat="1" ht="13.8">
      <c r="A208" s="394">
        <v>15681</v>
      </c>
      <c r="B208" s="395" t="s">
        <v>7088</v>
      </c>
      <c r="C208" s="395" t="s">
        <v>7089</v>
      </c>
      <c r="D208" s="389"/>
      <c r="E208" s="389">
        <v>176.256</v>
      </c>
    </row>
    <row r="209" spans="1:5" s="312" customFormat="1" ht="13.8">
      <c r="A209" s="394">
        <v>15682</v>
      </c>
      <c r="B209" s="395" t="s">
        <v>7090</v>
      </c>
      <c r="C209" s="395" t="s">
        <v>7091</v>
      </c>
      <c r="D209" s="389"/>
      <c r="E209" s="389">
        <v>264.38400000000001</v>
      </c>
    </row>
    <row r="210" spans="1:5" s="312" customFormat="1" ht="13.8">
      <c r="A210" s="394">
        <v>15683</v>
      </c>
      <c r="B210" s="395" t="s">
        <v>7092</v>
      </c>
      <c r="C210" s="395" t="s">
        <v>7093</v>
      </c>
      <c r="D210" s="389"/>
      <c r="E210" s="389">
        <v>4.6179072000000012</v>
      </c>
    </row>
    <row r="211" spans="1:5" s="312" customFormat="1" ht="13.8">
      <c r="A211" s="394">
        <v>15684</v>
      </c>
      <c r="B211" s="395" t="s">
        <v>7094</v>
      </c>
      <c r="C211" s="395" t="s">
        <v>6921</v>
      </c>
      <c r="D211" s="389"/>
      <c r="E211" s="389">
        <v>2.6438400000000004</v>
      </c>
    </row>
    <row r="212" spans="1:5" s="312" customFormat="1" ht="13.8">
      <c r="A212" s="394">
        <v>15685</v>
      </c>
      <c r="B212" s="395" t="s">
        <v>7095</v>
      </c>
      <c r="C212" s="395" t="s">
        <v>7096</v>
      </c>
      <c r="D212" s="389"/>
      <c r="E212" s="389">
        <v>7.7552640000000022</v>
      </c>
    </row>
    <row r="213" spans="1:5" s="312" customFormat="1" ht="13.8">
      <c r="A213" s="394">
        <v>15686</v>
      </c>
      <c r="B213" s="395" t="s">
        <v>7097</v>
      </c>
      <c r="C213" s="395" t="s">
        <v>7098</v>
      </c>
      <c r="D213" s="389"/>
      <c r="E213" s="389">
        <v>352.512</v>
      </c>
    </row>
    <row r="214" spans="1:5" s="312" customFormat="1" ht="13.8">
      <c r="A214" s="394">
        <v>15687</v>
      </c>
      <c r="B214" s="395" t="s">
        <v>7099</v>
      </c>
      <c r="C214" s="395" t="s">
        <v>7100</v>
      </c>
      <c r="D214" s="389"/>
      <c r="E214" s="389">
        <v>8.4779136000000008</v>
      </c>
    </row>
    <row r="215" spans="1:5" s="312" customFormat="1" ht="13.8">
      <c r="A215" s="394">
        <v>15688</v>
      </c>
      <c r="B215" s="395" t="s">
        <v>7101</v>
      </c>
      <c r="C215" s="395" t="s">
        <v>7102</v>
      </c>
      <c r="D215" s="389"/>
      <c r="E215" s="389">
        <v>24.852096000000003</v>
      </c>
    </row>
    <row r="216" spans="1:5" s="312" customFormat="1" ht="13.8">
      <c r="A216" s="394">
        <v>15689</v>
      </c>
      <c r="B216" s="395" t="s">
        <v>7103</v>
      </c>
      <c r="C216" s="395" t="s">
        <v>7104</v>
      </c>
      <c r="D216" s="389"/>
      <c r="E216" s="389">
        <v>5.6401920000000016</v>
      </c>
    </row>
    <row r="217" spans="1:5" s="312" customFormat="1" ht="13.8">
      <c r="A217" s="394">
        <v>15690</v>
      </c>
      <c r="B217" s="395" t="s">
        <v>7105</v>
      </c>
      <c r="C217" s="395" t="s">
        <v>7106</v>
      </c>
      <c r="D217" s="389"/>
      <c r="E217" s="389">
        <v>13.4659584</v>
      </c>
    </row>
    <row r="218" spans="1:5" s="312" customFormat="1" ht="13.8">
      <c r="A218" s="394">
        <v>15691</v>
      </c>
      <c r="B218" s="395" t="s">
        <v>7107</v>
      </c>
      <c r="C218" s="395" t="s">
        <v>7108</v>
      </c>
      <c r="D218" s="389"/>
      <c r="E218" s="389">
        <v>52.876800000000003</v>
      </c>
    </row>
    <row r="219" spans="1:5" s="312" customFormat="1" ht="13.8">
      <c r="A219" s="394">
        <v>15692</v>
      </c>
      <c r="B219" s="395" t="s">
        <v>7109</v>
      </c>
      <c r="C219" s="395" t="s">
        <v>14543</v>
      </c>
      <c r="D219" s="389"/>
      <c r="E219" s="389">
        <v>0.21150720000000003</v>
      </c>
    </row>
    <row r="220" spans="1:5" s="312" customFormat="1" ht="13.8">
      <c r="A220" s="394">
        <v>15693</v>
      </c>
      <c r="B220" s="395" t="s">
        <v>7110</v>
      </c>
      <c r="C220" s="395" t="s">
        <v>6925</v>
      </c>
      <c r="D220" s="389"/>
      <c r="E220" s="389">
        <v>1.0222848</v>
      </c>
    </row>
    <row r="221" spans="1:5" s="312" customFormat="1" ht="13.8">
      <c r="A221" s="394">
        <v>15694</v>
      </c>
      <c r="B221" s="395" t="s">
        <v>7111</v>
      </c>
      <c r="C221" s="395" t="s">
        <v>7112</v>
      </c>
      <c r="D221" s="389"/>
      <c r="E221" s="389">
        <v>37631.757600000004</v>
      </c>
    </row>
    <row r="222" spans="1:5" s="312" customFormat="1" ht="13.8">
      <c r="A222" s="394">
        <v>15695</v>
      </c>
      <c r="B222" s="395" t="s">
        <v>7113</v>
      </c>
      <c r="C222" s="395" t="s">
        <v>7114</v>
      </c>
      <c r="D222" s="389"/>
      <c r="E222" s="389">
        <v>3.8071296000000006</v>
      </c>
    </row>
    <row r="223" spans="1:5" s="312" customFormat="1" ht="13.8">
      <c r="A223" s="394">
        <v>15696</v>
      </c>
      <c r="B223" s="395" t="s">
        <v>7115</v>
      </c>
      <c r="C223" s="395" t="s">
        <v>7116</v>
      </c>
      <c r="D223" s="389"/>
      <c r="E223" s="389">
        <v>9.2710656</v>
      </c>
    </row>
    <row r="224" spans="1:5" s="312" customFormat="1" ht="13.8">
      <c r="A224" s="394">
        <v>15697</v>
      </c>
      <c r="B224" s="395" t="s">
        <v>7117</v>
      </c>
      <c r="C224" s="395" t="s">
        <v>6941</v>
      </c>
      <c r="D224" s="389"/>
      <c r="E224" s="389">
        <v>0.65214719999999993</v>
      </c>
    </row>
    <row r="225" spans="1:5" s="312" customFormat="1" ht="13.8">
      <c r="A225" s="394">
        <v>15698</v>
      </c>
      <c r="B225" s="395" t="s">
        <v>7118</v>
      </c>
      <c r="C225" s="395" t="s">
        <v>7119</v>
      </c>
      <c r="D225" s="389"/>
      <c r="E225" s="389">
        <v>1600.4044800000004</v>
      </c>
    </row>
    <row r="226" spans="1:5" s="312" customFormat="1" ht="13.8">
      <c r="A226" s="394">
        <v>15699</v>
      </c>
      <c r="B226" s="395" t="s">
        <v>7120</v>
      </c>
      <c r="C226" s="395" t="s">
        <v>6921</v>
      </c>
      <c r="D226" s="389"/>
      <c r="E226" s="389">
        <v>2.4147072000000001</v>
      </c>
    </row>
    <row r="227" spans="1:5" s="312" customFormat="1" ht="13.8">
      <c r="A227" s="394">
        <v>15700</v>
      </c>
      <c r="B227" s="395" t="s">
        <v>7121</v>
      </c>
      <c r="C227" s="395" t="s">
        <v>7070</v>
      </c>
      <c r="D227" s="389"/>
      <c r="E227" s="389">
        <v>0.26438400000000001</v>
      </c>
    </row>
    <row r="228" spans="1:5" s="312" customFormat="1" ht="13.8">
      <c r="A228" s="394">
        <v>15701</v>
      </c>
      <c r="B228" s="395" t="s">
        <v>7122</v>
      </c>
      <c r="C228" s="395" t="s">
        <v>7123</v>
      </c>
      <c r="D228" s="389"/>
      <c r="E228" s="389">
        <v>23.794560000000004</v>
      </c>
    </row>
    <row r="229" spans="1:5" s="312" customFormat="1" ht="13.8">
      <c r="A229" s="394">
        <v>15702</v>
      </c>
      <c r="B229" s="395" t="s">
        <v>7124</v>
      </c>
      <c r="C229" s="395" t="s">
        <v>7035</v>
      </c>
      <c r="D229" s="389"/>
      <c r="E229" s="389">
        <v>0.26438400000000001</v>
      </c>
    </row>
    <row r="230" spans="1:5" s="312" customFormat="1" ht="13.8">
      <c r="A230" s="394">
        <v>15703</v>
      </c>
      <c r="B230" s="395" t="s">
        <v>7125</v>
      </c>
      <c r="C230" s="395" t="s">
        <v>6925</v>
      </c>
      <c r="D230" s="389"/>
      <c r="E230" s="389">
        <v>4.2125184000000004</v>
      </c>
    </row>
    <row r="231" spans="1:5" s="312" customFormat="1" ht="13.8">
      <c r="A231" s="394">
        <v>15704</v>
      </c>
      <c r="B231" s="395" t="s">
        <v>7126</v>
      </c>
      <c r="C231" s="395" t="s">
        <v>6960</v>
      </c>
      <c r="D231" s="389"/>
      <c r="E231" s="389">
        <v>0.26438400000000001</v>
      </c>
    </row>
    <row r="232" spans="1:5" s="312" customFormat="1" ht="13.8">
      <c r="A232" s="394">
        <v>15705</v>
      </c>
      <c r="B232" s="395" t="s">
        <v>7127</v>
      </c>
      <c r="C232" s="395" t="s">
        <v>7096</v>
      </c>
      <c r="D232" s="389"/>
      <c r="E232" s="389">
        <v>7.7552640000000022</v>
      </c>
    </row>
    <row r="233" spans="1:5" s="312" customFormat="1" ht="13.8">
      <c r="A233" s="394">
        <v>15706</v>
      </c>
      <c r="B233" s="395" t="s">
        <v>7128</v>
      </c>
      <c r="C233" s="395" t="s">
        <v>7129</v>
      </c>
      <c r="D233" s="389"/>
      <c r="E233" s="389">
        <v>2.5557120000000002</v>
      </c>
    </row>
    <row r="234" spans="1:5" s="312" customFormat="1" ht="13.8">
      <c r="A234" s="394">
        <v>15707</v>
      </c>
      <c r="B234" s="395" t="s">
        <v>7130</v>
      </c>
      <c r="C234" s="395" t="s">
        <v>6962</v>
      </c>
      <c r="D234" s="389"/>
      <c r="E234" s="389">
        <v>0.88128000000000017</v>
      </c>
    </row>
    <row r="235" spans="1:5" s="312" customFormat="1" ht="14.25" customHeight="1">
      <c r="A235" s="778" t="s">
        <v>7131</v>
      </c>
      <c r="B235" s="779"/>
      <c r="C235" s="779"/>
      <c r="D235" s="420"/>
    </row>
    <row r="236" spans="1:5" s="312" customFormat="1" ht="13.8">
      <c r="A236" s="394">
        <v>15708</v>
      </c>
      <c r="B236" s="395" t="s">
        <v>7086</v>
      </c>
      <c r="C236" s="395" t="s">
        <v>7132</v>
      </c>
      <c r="D236" s="389"/>
      <c r="E236" s="389">
        <v>52.876800000000003</v>
      </c>
    </row>
    <row r="237" spans="1:5" s="312" customFormat="1" ht="13.8">
      <c r="A237" s="394">
        <v>15709</v>
      </c>
      <c r="B237" s="395" t="s">
        <v>7088</v>
      </c>
      <c r="C237" s="395" t="s">
        <v>7133</v>
      </c>
      <c r="D237" s="389"/>
      <c r="E237" s="389">
        <v>176.256</v>
      </c>
    </row>
    <row r="238" spans="1:5" s="312" customFormat="1" ht="13.8">
      <c r="A238" s="394">
        <v>15710</v>
      </c>
      <c r="B238" s="395" t="s">
        <v>7090</v>
      </c>
      <c r="C238" s="395" t="s">
        <v>7134</v>
      </c>
      <c r="D238" s="389"/>
      <c r="E238" s="389">
        <v>264.38400000000001</v>
      </c>
    </row>
    <row r="239" spans="1:5" s="312" customFormat="1" ht="13.8">
      <c r="A239" s="394">
        <v>15711</v>
      </c>
      <c r="B239" s="395" t="s">
        <v>7135</v>
      </c>
      <c r="C239" s="395" t="s">
        <v>7136</v>
      </c>
      <c r="D239" s="389"/>
      <c r="E239" s="389">
        <v>172.29024000000004</v>
      </c>
    </row>
    <row r="240" spans="1:5" s="312" customFormat="1" ht="13.8">
      <c r="A240" s="394">
        <v>15712</v>
      </c>
      <c r="B240" s="395" t="s">
        <v>7137</v>
      </c>
      <c r="C240" s="395" t="s">
        <v>7138</v>
      </c>
      <c r="D240" s="389"/>
      <c r="E240" s="389">
        <v>386.44128000000006</v>
      </c>
    </row>
    <row r="241" spans="1:5" s="312" customFormat="1" ht="13.8">
      <c r="A241" s="394">
        <v>15713</v>
      </c>
      <c r="B241" s="395" t="s">
        <v>7082</v>
      </c>
      <c r="C241" s="395" t="s">
        <v>7139</v>
      </c>
      <c r="D241" s="389"/>
      <c r="E241" s="389">
        <v>11236.320000000002</v>
      </c>
    </row>
    <row r="242" spans="1:5" s="312" customFormat="1" ht="13.8">
      <c r="A242" s="394">
        <v>15714</v>
      </c>
      <c r="B242" s="395" t="s">
        <v>7140</v>
      </c>
      <c r="C242" s="395" t="s">
        <v>7141</v>
      </c>
      <c r="D242" s="389"/>
      <c r="E242" s="389">
        <v>1160.8748928000002</v>
      </c>
    </row>
    <row r="243" spans="1:5" s="312" customFormat="1" ht="13.8">
      <c r="A243" s="394">
        <v>15715</v>
      </c>
      <c r="B243" s="395" t="s">
        <v>7142</v>
      </c>
      <c r="C243" s="395" t="s">
        <v>7141</v>
      </c>
      <c r="D243" s="389"/>
      <c r="E243" s="389">
        <v>1457.0025984000001</v>
      </c>
    </row>
    <row r="244" spans="1:5" s="312" customFormat="1" ht="13.8">
      <c r="A244" s="394">
        <v>15716</v>
      </c>
      <c r="B244" s="395" t="s">
        <v>7092</v>
      </c>
      <c r="C244" s="395" t="s">
        <v>7143</v>
      </c>
      <c r="D244" s="389"/>
      <c r="E244" s="389">
        <v>4.6179072000000012</v>
      </c>
    </row>
    <row r="245" spans="1:5" s="312" customFormat="1" ht="13.8">
      <c r="A245" s="394">
        <v>15717</v>
      </c>
      <c r="B245" s="395" t="s">
        <v>7095</v>
      </c>
      <c r="C245" s="395" t="s">
        <v>7096</v>
      </c>
      <c r="D245" s="389"/>
      <c r="E245" s="389">
        <v>7.7552640000000022</v>
      </c>
    </row>
    <row r="246" spans="1:5" s="312" customFormat="1" ht="13.8">
      <c r="A246" s="394">
        <v>15718</v>
      </c>
      <c r="B246" s="395" t="s">
        <v>7144</v>
      </c>
      <c r="C246" s="395" t="s">
        <v>6941</v>
      </c>
      <c r="D246" s="389"/>
      <c r="E246" s="389">
        <v>0.65214719999999993</v>
      </c>
    </row>
    <row r="247" spans="1:5" s="312" customFormat="1" ht="13.8">
      <c r="A247" s="394">
        <v>15719</v>
      </c>
      <c r="B247" s="395" t="s">
        <v>7145</v>
      </c>
      <c r="C247" s="395" t="s">
        <v>7112</v>
      </c>
      <c r="D247" s="389"/>
      <c r="E247" s="389">
        <v>1092.7872000000002</v>
      </c>
    </row>
    <row r="248" spans="1:5" s="312" customFormat="1" ht="13.8">
      <c r="A248" s="394">
        <v>15720</v>
      </c>
      <c r="B248" s="395" t="s">
        <v>7034</v>
      </c>
      <c r="C248" s="395" t="s">
        <v>14543</v>
      </c>
      <c r="D248" s="389"/>
      <c r="E248" s="389">
        <v>0.21150720000000003</v>
      </c>
    </row>
    <row r="249" spans="1:5" s="312" customFormat="1" ht="13.8">
      <c r="A249" s="394">
        <v>15721</v>
      </c>
      <c r="B249" s="395" t="s">
        <v>7027</v>
      </c>
      <c r="C249" s="395" t="s">
        <v>6925</v>
      </c>
      <c r="D249" s="389"/>
      <c r="E249" s="389">
        <v>0.93415680000000012</v>
      </c>
    </row>
    <row r="250" spans="1:5" s="312" customFormat="1" ht="13.8">
      <c r="A250" s="394">
        <v>15722</v>
      </c>
      <c r="B250" s="395" t="s">
        <v>7146</v>
      </c>
      <c r="C250" s="395" t="s">
        <v>14543</v>
      </c>
      <c r="D250" s="389"/>
      <c r="E250" s="389">
        <v>0.17625600000000005</v>
      </c>
    </row>
    <row r="251" spans="1:5" s="312" customFormat="1" ht="13.8">
      <c r="A251" s="394">
        <v>15723</v>
      </c>
      <c r="B251" s="395" t="s">
        <v>7147</v>
      </c>
      <c r="C251" s="395" t="s">
        <v>6925</v>
      </c>
      <c r="D251" s="389"/>
      <c r="E251" s="389">
        <v>0.44064000000000009</v>
      </c>
    </row>
    <row r="252" spans="1:5" s="312" customFormat="1" ht="13.8">
      <c r="A252" s="394">
        <v>15724</v>
      </c>
      <c r="B252" s="395" t="s">
        <v>7148</v>
      </c>
      <c r="C252" s="395" t="s">
        <v>7149</v>
      </c>
      <c r="D252" s="389"/>
      <c r="E252" s="389">
        <v>23.794560000000004</v>
      </c>
    </row>
    <row r="253" spans="1:5" s="312" customFormat="1" ht="13.8">
      <c r="A253" s="394">
        <v>15725</v>
      </c>
      <c r="B253" s="395" t="s">
        <v>7150</v>
      </c>
      <c r="C253" s="395" t="s">
        <v>7151</v>
      </c>
      <c r="D253" s="389"/>
      <c r="E253" s="389">
        <v>599.2704</v>
      </c>
    </row>
    <row r="254" spans="1:5" s="312" customFormat="1" ht="13.8">
      <c r="A254" s="394">
        <v>15726</v>
      </c>
      <c r="B254" s="395" t="s">
        <v>7152</v>
      </c>
      <c r="C254" s="395" t="s">
        <v>7035</v>
      </c>
      <c r="D254" s="389"/>
      <c r="E254" s="389">
        <v>0.24675840000000007</v>
      </c>
    </row>
    <row r="255" spans="1:5" s="312" customFormat="1" ht="13.8">
      <c r="A255" s="394">
        <v>15727</v>
      </c>
      <c r="B255" s="395" t="s">
        <v>7153</v>
      </c>
      <c r="C255" s="395" t="s">
        <v>6925</v>
      </c>
      <c r="D255" s="389"/>
      <c r="E255" s="389">
        <v>0.70502400000000021</v>
      </c>
    </row>
    <row r="256" spans="1:5" s="312" customFormat="1" ht="14.25" customHeight="1">
      <c r="A256" s="778" t="s">
        <v>7154</v>
      </c>
      <c r="B256" s="779"/>
      <c r="C256" s="779"/>
      <c r="D256" s="420"/>
    </row>
    <row r="257" spans="1:5" s="312" customFormat="1" ht="13.8">
      <c r="A257" s="394">
        <v>15728</v>
      </c>
      <c r="B257" s="395" t="s">
        <v>6972</v>
      </c>
      <c r="C257" s="395" t="s">
        <v>6973</v>
      </c>
      <c r="D257" s="389"/>
      <c r="E257" s="389">
        <v>881.28000000000009</v>
      </c>
    </row>
    <row r="258" spans="1:5" s="312" customFormat="1" ht="13.8">
      <c r="A258" s="394">
        <v>15729</v>
      </c>
      <c r="B258" s="395" t="s">
        <v>9548</v>
      </c>
      <c r="C258" s="395" t="s">
        <v>7155</v>
      </c>
      <c r="D258" s="389"/>
      <c r="E258" s="389">
        <v>1207.3536000000001</v>
      </c>
    </row>
    <row r="259" spans="1:5" s="312" customFormat="1" ht="13.8">
      <c r="A259" s="394">
        <v>15730</v>
      </c>
      <c r="B259" s="395" t="s">
        <v>7156</v>
      </c>
      <c r="C259" s="395" t="s">
        <v>6962</v>
      </c>
      <c r="D259" s="389"/>
      <c r="E259" s="389">
        <v>0.17625600000000005</v>
      </c>
    </row>
    <row r="260" spans="1:5" s="312" customFormat="1" ht="13.8">
      <c r="A260" s="394">
        <v>15731</v>
      </c>
      <c r="B260" s="395" t="s">
        <v>7157</v>
      </c>
      <c r="C260" s="395" t="s">
        <v>7158</v>
      </c>
      <c r="D260" s="389"/>
      <c r="E260" s="389">
        <v>555.20640000000003</v>
      </c>
    </row>
    <row r="261" spans="1:5" s="312" customFormat="1" ht="13.8">
      <c r="A261" s="394">
        <v>15732</v>
      </c>
      <c r="B261" s="395" t="s">
        <v>7159</v>
      </c>
      <c r="C261" s="395" t="s">
        <v>6960</v>
      </c>
      <c r="D261" s="389"/>
      <c r="E261" s="389">
        <v>0.26438400000000001</v>
      </c>
    </row>
    <row r="262" spans="1:5" s="312" customFormat="1" ht="13.8">
      <c r="A262" s="394">
        <v>15733</v>
      </c>
      <c r="B262" s="395" t="s">
        <v>7160</v>
      </c>
      <c r="C262" s="395" t="s">
        <v>7070</v>
      </c>
      <c r="D262" s="389"/>
      <c r="E262" s="389">
        <v>1.233792</v>
      </c>
    </row>
    <row r="263" spans="1:5" s="312" customFormat="1" ht="13.8">
      <c r="A263" s="394">
        <v>15734</v>
      </c>
      <c r="B263" s="395" t="s">
        <v>6963</v>
      </c>
      <c r="C263" s="395" t="s">
        <v>6925</v>
      </c>
      <c r="D263" s="389"/>
      <c r="E263" s="389">
        <v>1.6568064000000002</v>
      </c>
    </row>
    <row r="264" spans="1:5" s="312" customFormat="1" ht="13.8">
      <c r="A264" s="394">
        <v>15735</v>
      </c>
      <c r="B264" s="395" t="s">
        <v>7161</v>
      </c>
      <c r="C264" s="395" t="s">
        <v>7162</v>
      </c>
      <c r="D264" s="389"/>
      <c r="E264" s="389">
        <v>983.50848000000008</v>
      </c>
    </row>
    <row r="265" spans="1:5" s="312" customFormat="1" ht="13.8">
      <c r="A265" s="394">
        <v>15736</v>
      </c>
      <c r="B265" s="395" t="s">
        <v>7163</v>
      </c>
      <c r="C265" s="395" t="s">
        <v>7164</v>
      </c>
      <c r="D265" s="389"/>
      <c r="E265" s="389">
        <v>212.56473600000004</v>
      </c>
    </row>
    <row r="266" spans="1:5" s="312" customFormat="1" ht="13.8">
      <c r="A266" s="394">
        <v>15737</v>
      </c>
      <c r="B266" s="395" t="s">
        <v>7036</v>
      </c>
      <c r="C266" s="395" t="s">
        <v>14543</v>
      </c>
      <c r="D266" s="389"/>
      <c r="E266" s="389">
        <v>0.24675840000000007</v>
      </c>
    </row>
    <row r="267" spans="1:5" s="312" customFormat="1" ht="13.8">
      <c r="A267" s="394">
        <v>15738</v>
      </c>
      <c r="B267" s="395" t="s">
        <v>7165</v>
      </c>
      <c r="C267" s="395" t="s">
        <v>6941</v>
      </c>
      <c r="D267" s="389"/>
      <c r="E267" s="389">
        <v>4.9527936000000015</v>
      </c>
    </row>
    <row r="268" spans="1:5" s="312" customFormat="1" ht="13.8">
      <c r="A268" s="394">
        <v>15739</v>
      </c>
      <c r="B268" s="395" t="s">
        <v>22660</v>
      </c>
      <c r="C268" s="395" t="s">
        <v>7166</v>
      </c>
      <c r="D268" s="389"/>
      <c r="E268" s="389">
        <v>872.46720000000005</v>
      </c>
    </row>
    <row r="269" spans="1:5" s="312" customFormat="1" ht="13.8">
      <c r="A269" s="394">
        <v>15740</v>
      </c>
      <c r="B269" s="395" t="s">
        <v>7167</v>
      </c>
      <c r="C269" s="395" t="s">
        <v>7168</v>
      </c>
      <c r="D269" s="389"/>
      <c r="E269" s="389">
        <v>925.34400000000016</v>
      </c>
    </row>
    <row r="270" spans="1:5" s="312" customFormat="1" ht="13.8">
      <c r="A270" s="394">
        <v>15741</v>
      </c>
      <c r="B270" s="395" t="s">
        <v>7169</v>
      </c>
      <c r="C270" s="395" t="s">
        <v>7170</v>
      </c>
      <c r="D270" s="389"/>
      <c r="E270" s="389">
        <v>608.08319999999992</v>
      </c>
    </row>
    <row r="271" spans="1:5" s="312" customFormat="1" ht="13.8">
      <c r="A271" s="394">
        <v>15742</v>
      </c>
      <c r="B271" s="395" t="s">
        <v>7050</v>
      </c>
      <c r="C271" s="395" t="s">
        <v>6960</v>
      </c>
      <c r="D271" s="389"/>
      <c r="E271" s="389">
        <v>0.31726080000000001</v>
      </c>
    </row>
    <row r="272" spans="1:5" s="312" customFormat="1" ht="13.8">
      <c r="A272" s="394">
        <v>15743</v>
      </c>
      <c r="B272" s="395" t="s">
        <v>7171</v>
      </c>
      <c r="C272" s="395" t="s">
        <v>7172</v>
      </c>
      <c r="D272" s="389"/>
      <c r="E272" s="389">
        <v>6.7329791999999999</v>
      </c>
    </row>
    <row r="273" spans="1:5" s="312" customFormat="1" ht="13.8">
      <c r="A273" s="394">
        <v>15744</v>
      </c>
      <c r="B273" s="395" t="s">
        <v>7173</v>
      </c>
      <c r="C273" s="395" t="s">
        <v>6962</v>
      </c>
      <c r="D273" s="389"/>
      <c r="E273" s="389">
        <v>8.8128000000000026E-2</v>
      </c>
    </row>
    <row r="274" spans="1:5" s="312" customFormat="1" ht="13.8">
      <c r="A274" s="394">
        <v>15745</v>
      </c>
      <c r="B274" s="395" t="s">
        <v>7152</v>
      </c>
      <c r="C274" s="395" t="s">
        <v>7035</v>
      </c>
      <c r="D274" s="389"/>
      <c r="E274" s="389">
        <v>0.24675840000000007</v>
      </c>
    </row>
    <row r="275" spans="1:5" s="312" customFormat="1" ht="13.8">
      <c r="A275" s="394">
        <v>15746</v>
      </c>
      <c r="B275" s="395" t="s">
        <v>7174</v>
      </c>
      <c r="C275" s="395" t="s">
        <v>7070</v>
      </c>
      <c r="D275" s="389"/>
      <c r="E275" s="389">
        <v>0.3525120000000001</v>
      </c>
    </row>
    <row r="276" spans="1:5" s="312" customFormat="1" ht="13.8">
      <c r="A276" s="394">
        <v>15747</v>
      </c>
      <c r="B276" s="395" t="s">
        <v>6927</v>
      </c>
      <c r="C276" s="395" t="s">
        <v>6925</v>
      </c>
      <c r="D276" s="389"/>
      <c r="E276" s="389">
        <v>1.1809152000000003</v>
      </c>
    </row>
    <row r="277" spans="1:5" s="312" customFormat="1" ht="13.8">
      <c r="A277" s="394">
        <v>15748</v>
      </c>
      <c r="B277" s="395" t="s">
        <v>7175</v>
      </c>
      <c r="C277" s="395" t="s">
        <v>6925</v>
      </c>
      <c r="D277" s="389"/>
      <c r="E277" s="389">
        <v>2.0621952000000001</v>
      </c>
    </row>
    <row r="278" spans="1:5" s="312" customFormat="1" ht="13.8">
      <c r="A278" s="394">
        <v>15749</v>
      </c>
      <c r="B278" s="395" t="s">
        <v>7176</v>
      </c>
      <c r="C278" s="395" t="s">
        <v>7177</v>
      </c>
      <c r="D278" s="389"/>
      <c r="E278" s="389">
        <v>687.39840000000004</v>
      </c>
    </row>
    <row r="279" spans="1:5" s="312" customFormat="1" ht="13.8">
      <c r="A279" s="394">
        <v>15750</v>
      </c>
      <c r="B279" s="395" t="s">
        <v>7178</v>
      </c>
      <c r="C279" s="395" t="s">
        <v>7179</v>
      </c>
      <c r="D279" s="389"/>
      <c r="E279" s="389">
        <v>854.84160000000008</v>
      </c>
    </row>
    <row r="280" spans="1:5" s="312" customFormat="1" ht="13.8">
      <c r="A280" s="394">
        <v>15751</v>
      </c>
      <c r="B280" s="395" t="s">
        <v>7180</v>
      </c>
      <c r="C280" s="395" t="s">
        <v>7181</v>
      </c>
      <c r="D280" s="389"/>
      <c r="E280" s="389">
        <v>722.64959999999996</v>
      </c>
    </row>
    <row r="281" spans="1:5" s="312" customFormat="1" ht="13.8">
      <c r="A281" s="394">
        <v>15752</v>
      </c>
      <c r="B281" s="395" t="s">
        <v>7034</v>
      </c>
      <c r="C281" s="395" t="s">
        <v>14543</v>
      </c>
      <c r="D281" s="389"/>
      <c r="E281" s="389">
        <v>0.21150720000000003</v>
      </c>
    </row>
    <row r="282" spans="1:5" s="312" customFormat="1" ht="13.8">
      <c r="A282" s="394">
        <v>15753</v>
      </c>
      <c r="B282" s="395" t="s">
        <v>7182</v>
      </c>
      <c r="C282" s="395" t="s">
        <v>6925</v>
      </c>
      <c r="D282" s="389"/>
      <c r="E282" s="389">
        <v>0.81077760000000021</v>
      </c>
    </row>
    <row r="283" spans="1:5" s="312" customFormat="1" ht="13.8">
      <c r="A283" s="394">
        <v>15754</v>
      </c>
      <c r="B283" s="395" t="s">
        <v>7183</v>
      </c>
      <c r="C283" s="395" t="s">
        <v>6962</v>
      </c>
      <c r="D283" s="389"/>
      <c r="E283" s="389">
        <v>8.8128000000000026E-2</v>
      </c>
    </row>
    <row r="284" spans="1:5" s="312" customFormat="1" ht="13.8">
      <c r="A284" s="394">
        <v>15755</v>
      </c>
      <c r="B284" s="395" t="s">
        <v>7184</v>
      </c>
      <c r="C284" s="395" t="s">
        <v>14543</v>
      </c>
      <c r="D284" s="389"/>
      <c r="E284" s="389">
        <v>0.17625600000000005</v>
      </c>
    </row>
    <row r="285" spans="1:5" s="312" customFormat="1" ht="13.8">
      <c r="A285" s="394">
        <v>15756</v>
      </c>
      <c r="B285" s="395" t="s">
        <v>7185</v>
      </c>
      <c r="C285" s="395" t="s">
        <v>6925</v>
      </c>
      <c r="D285" s="389"/>
      <c r="E285" s="389">
        <v>0.31726080000000001</v>
      </c>
    </row>
    <row r="286" spans="1:5" s="312" customFormat="1" ht="13.8">
      <c r="A286" s="394">
        <v>15757</v>
      </c>
      <c r="B286" s="395" t="s">
        <v>7186</v>
      </c>
      <c r="C286" s="395" t="s">
        <v>6960</v>
      </c>
      <c r="D286" s="389"/>
      <c r="E286" s="389">
        <v>7.0502400000000007E-2</v>
      </c>
    </row>
    <row r="287" spans="1:5" s="312" customFormat="1" ht="13.8">
      <c r="A287" s="394">
        <v>15758</v>
      </c>
      <c r="B287" s="395" t="s">
        <v>7187</v>
      </c>
      <c r="C287" s="395" t="s">
        <v>7188</v>
      </c>
      <c r="D287" s="389"/>
      <c r="E287" s="389">
        <v>669.77279999999996</v>
      </c>
    </row>
    <row r="288" spans="1:5" s="312" customFormat="1" ht="13.8">
      <c r="A288" s="394">
        <v>15759</v>
      </c>
      <c r="B288" s="395" t="s">
        <v>7189</v>
      </c>
      <c r="C288" s="395" t="s">
        <v>7190</v>
      </c>
      <c r="D288" s="389"/>
      <c r="E288" s="389">
        <v>652.14720000000011</v>
      </c>
    </row>
    <row r="289" spans="1:5" s="312" customFormat="1" ht="13.8">
      <c r="A289" s="394">
        <v>15760</v>
      </c>
      <c r="B289" s="395" t="s">
        <v>7191</v>
      </c>
      <c r="C289" s="395" t="s">
        <v>6941</v>
      </c>
      <c r="D289" s="389"/>
      <c r="E289" s="389">
        <v>1.3219200000000002</v>
      </c>
    </row>
    <row r="290" spans="1:5" s="312" customFormat="1" ht="13.8">
      <c r="A290" s="394">
        <v>15761</v>
      </c>
      <c r="B290" s="395" t="s">
        <v>6946</v>
      </c>
      <c r="C290" s="395" t="s">
        <v>6925</v>
      </c>
      <c r="D290" s="389"/>
      <c r="E290" s="389">
        <v>2.8024704000000011</v>
      </c>
    </row>
    <row r="291" spans="1:5" s="312" customFormat="1" ht="13.8">
      <c r="A291" s="394">
        <v>15762</v>
      </c>
      <c r="B291" s="395" t="s">
        <v>7192</v>
      </c>
      <c r="C291" s="395" t="s">
        <v>7193</v>
      </c>
      <c r="D291" s="389"/>
      <c r="E291" s="389">
        <v>6526.9800000000005</v>
      </c>
    </row>
    <row r="292" spans="1:5" s="312" customFormat="1" ht="14.25" customHeight="1">
      <c r="A292" s="778" t="s">
        <v>7154</v>
      </c>
      <c r="B292" s="779"/>
      <c r="C292" s="779"/>
      <c r="D292" s="420"/>
    </row>
    <row r="293" spans="1:5" s="312" customFormat="1" ht="13.8">
      <c r="A293" s="394">
        <v>15763</v>
      </c>
      <c r="B293" s="395" t="s">
        <v>7194</v>
      </c>
      <c r="C293" s="395" t="s">
        <v>7195</v>
      </c>
      <c r="D293" s="389"/>
      <c r="E293" s="389">
        <v>7435.8</v>
      </c>
    </row>
    <row r="294" spans="1:5" s="312" customFormat="1" ht="13.8">
      <c r="A294" s="394">
        <v>15764</v>
      </c>
      <c r="B294" s="395" t="s">
        <v>7196</v>
      </c>
      <c r="C294" s="395" t="s">
        <v>7197</v>
      </c>
      <c r="D294" s="389"/>
      <c r="E294" s="389">
        <v>70.502400000000009</v>
      </c>
    </row>
    <row r="295" spans="1:5" s="312" customFormat="1" ht="13.8">
      <c r="A295" s="394">
        <v>15765</v>
      </c>
      <c r="B295" s="395" t="s">
        <v>6997</v>
      </c>
      <c r="C295" s="395" t="s">
        <v>7198</v>
      </c>
      <c r="D295" s="389"/>
      <c r="E295" s="389">
        <v>88.128</v>
      </c>
    </row>
    <row r="296" spans="1:5" s="312" customFormat="1" ht="13.8">
      <c r="A296" s="394">
        <v>15766</v>
      </c>
      <c r="B296" s="395" t="s">
        <v>7199</v>
      </c>
      <c r="C296" s="395" t="s">
        <v>7200</v>
      </c>
      <c r="D296" s="389"/>
      <c r="E296" s="389">
        <v>881.28000000000009</v>
      </c>
    </row>
    <row r="297" spans="1:5" s="312" customFormat="1" ht="13.8">
      <c r="A297" s="394">
        <v>15767</v>
      </c>
      <c r="B297" s="395" t="s">
        <v>7201</v>
      </c>
      <c r="C297" s="395" t="s">
        <v>7202</v>
      </c>
      <c r="D297" s="389"/>
      <c r="E297" s="389">
        <v>52.876800000000003</v>
      </c>
    </row>
    <row r="298" spans="1:5" s="312" customFormat="1" ht="13.8">
      <c r="A298" s="394">
        <v>15768</v>
      </c>
      <c r="B298" s="395" t="s">
        <v>7203</v>
      </c>
      <c r="C298" s="395" t="s">
        <v>7204</v>
      </c>
      <c r="D298" s="389"/>
      <c r="E298" s="389">
        <v>35.251200000000004</v>
      </c>
    </row>
    <row r="299" spans="1:5" s="312" customFormat="1" ht="13.8">
      <c r="A299" s="394">
        <v>15769</v>
      </c>
      <c r="B299" s="395" t="s">
        <v>15143</v>
      </c>
      <c r="C299" s="395" t="s">
        <v>7205</v>
      </c>
      <c r="D299" s="389"/>
      <c r="E299" s="389">
        <v>35.251200000000004</v>
      </c>
    </row>
    <row r="300" spans="1:5" s="312" customFormat="1" ht="13.8">
      <c r="A300" s="394">
        <v>15770</v>
      </c>
      <c r="B300" s="395" t="s">
        <v>7206</v>
      </c>
      <c r="C300" s="395" t="s">
        <v>7207</v>
      </c>
      <c r="D300" s="389"/>
      <c r="E300" s="389">
        <v>17.625600000000002</v>
      </c>
    </row>
    <row r="301" spans="1:5" s="312" customFormat="1" ht="13.8">
      <c r="A301" s="394">
        <v>15771</v>
      </c>
      <c r="B301" s="395" t="s">
        <v>29121</v>
      </c>
      <c r="C301" s="395" t="s">
        <v>7208</v>
      </c>
      <c r="D301" s="389"/>
      <c r="E301" s="389">
        <v>17.625600000000002</v>
      </c>
    </row>
    <row r="302" spans="1:5" s="312" customFormat="1" ht="13.8">
      <c r="A302" s="394">
        <v>15772</v>
      </c>
      <c r="B302" s="395" t="s">
        <v>7209</v>
      </c>
      <c r="C302" s="395" t="s">
        <v>7210</v>
      </c>
      <c r="D302" s="389"/>
      <c r="E302" s="389">
        <v>0.17625600000000005</v>
      </c>
    </row>
    <row r="303" spans="1:5" s="312" customFormat="1" ht="13.8">
      <c r="A303" s="394">
        <v>15773</v>
      </c>
      <c r="B303" s="395" t="s">
        <v>7211</v>
      </c>
      <c r="C303" s="395" t="s">
        <v>7212</v>
      </c>
      <c r="D303" s="389"/>
      <c r="E303" s="389">
        <v>3350.4971220000002</v>
      </c>
    </row>
    <row r="304" spans="1:5" s="312" customFormat="1" ht="13.8">
      <c r="A304" s="394">
        <v>15774</v>
      </c>
      <c r="B304" s="395" t="s">
        <v>7213</v>
      </c>
      <c r="C304" s="395" t="s">
        <v>7214</v>
      </c>
      <c r="D304" s="389"/>
      <c r="E304" s="389">
        <v>167.26694400000002</v>
      </c>
    </row>
    <row r="305" spans="1:5" s="312" customFormat="1" ht="13.8">
      <c r="A305" s="394">
        <v>15775</v>
      </c>
      <c r="B305" s="395" t="s">
        <v>7173</v>
      </c>
      <c r="C305" s="395" t="s">
        <v>6962</v>
      </c>
      <c r="D305" s="389"/>
      <c r="E305" s="389">
        <v>8.8128000000000026E-2</v>
      </c>
    </row>
    <row r="306" spans="1:5" s="312" customFormat="1" ht="13.8">
      <c r="A306" s="394">
        <v>15776</v>
      </c>
      <c r="B306" s="395" t="s">
        <v>7215</v>
      </c>
      <c r="C306" s="395" t="s">
        <v>6925</v>
      </c>
      <c r="D306" s="389"/>
      <c r="E306" s="389">
        <v>2.8024704000000011</v>
      </c>
    </row>
    <row r="307" spans="1:5" s="312" customFormat="1" ht="13.8">
      <c r="A307" s="394">
        <v>15777</v>
      </c>
      <c r="B307" s="395" t="s">
        <v>7216</v>
      </c>
      <c r="C307" s="395" t="s">
        <v>6941</v>
      </c>
      <c r="D307" s="389"/>
      <c r="E307" s="389">
        <v>1.0751615999999999</v>
      </c>
    </row>
    <row r="308" spans="1:5" s="312" customFormat="1" ht="13.8">
      <c r="A308" s="394">
        <v>15778</v>
      </c>
      <c r="B308" s="395" t="s">
        <v>7217</v>
      </c>
      <c r="C308" s="395" t="s">
        <v>6941</v>
      </c>
      <c r="D308" s="389"/>
      <c r="E308" s="389">
        <v>3.3136128000000005</v>
      </c>
    </row>
    <row r="309" spans="1:5" s="312" customFormat="1" ht="13.8">
      <c r="A309" s="394">
        <v>15779</v>
      </c>
      <c r="B309" s="395" t="s">
        <v>7034</v>
      </c>
      <c r="C309" s="395" t="s">
        <v>7035</v>
      </c>
      <c r="D309" s="389"/>
      <c r="E309" s="389">
        <v>0.21150720000000003</v>
      </c>
    </row>
    <row r="310" spans="1:5" s="312" customFormat="1" ht="13.8">
      <c r="A310" s="394">
        <v>15780</v>
      </c>
      <c r="B310" s="395" t="s">
        <v>7152</v>
      </c>
      <c r="C310" s="395" t="s">
        <v>7035</v>
      </c>
      <c r="D310" s="389"/>
      <c r="E310" s="389">
        <v>0.24675840000000007</v>
      </c>
    </row>
    <row r="311" spans="1:5" s="312" customFormat="1" ht="13.8">
      <c r="A311" s="394">
        <v>15781</v>
      </c>
      <c r="B311" s="395" t="s">
        <v>7036</v>
      </c>
      <c r="C311" s="395" t="s">
        <v>7035</v>
      </c>
      <c r="D311" s="389"/>
      <c r="E311" s="389">
        <v>0.24675840000000007</v>
      </c>
    </row>
    <row r="312" spans="1:5" s="312" customFormat="1" ht="13.8">
      <c r="A312" s="394">
        <v>15782</v>
      </c>
      <c r="B312" s="395" t="s">
        <v>21309</v>
      </c>
      <c r="C312" s="395" t="s">
        <v>7218</v>
      </c>
      <c r="D312" s="389"/>
      <c r="E312" s="389">
        <v>1586.3040000000001</v>
      </c>
    </row>
    <row r="313" spans="1:5" s="312" customFormat="1" ht="14.25" customHeight="1">
      <c r="A313" s="778" t="s">
        <v>7219</v>
      </c>
      <c r="B313" s="779"/>
      <c r="C313" s="779"/>
      <c r="D313" s="420"/>
    </row>
    <row r="314" spans="1:5" s="312" customFormat="1" ht="13.8">
      <c r="A314" s="394">
        <v>15783</v>
      </c>
      <c r="B314" s="395" t="s">
        <v>7220</v>
      </c>
      <c r="C314" s="395" t="s">
        <v>7221</v>
      </c>
      <c r="D314" s="389"/>
      <c r="E314" s="389">
        <v>20269.440000000002</v>
      </c>
    </row>
    <row r="315" spans="1:5" s="312" customFormat="1" ht="13.8">
      <c r="A315" s="394">
        <v>15784</v>
      </c>
      <c r="B315" s="395" t="s">
        <v>7222</v>
      </c>
      <c r="C315" s="395" t="s">
        <v>7223</v>
      </c>
      <c r="D315" s="389"/>
      <c r="E315" s="389">
        <v>37631.757600000004</v>
      </c>
    </row>
    <row r="316" spans="1:5" s="312" customFormat="1" ht="13.8">
      <c r="A316" s="394">
        <v>15785</v>
      </c>
      <c r="B316" s="395" t="s">
        <v>13770</v>
      </c>
      <c r="C316" s="395" t="s">
        <v>7224</v>
      </c>
      <c r="D316" s="389"/>
      <c r="E316" s="389">
        <v>4016.9844000000007</v>
      </c>
    </row>
    <row r="317" spans="1:5" s="312" customFormat="1" ht="13.8">
      <c r="A317" s="394">
        <v>15786</v>
      </c>
      <c r="B317" s="395" t="s">
        <v>7225</v>
      </c>
      <c r="C317" s="395" t="s">
        <v>7226</v>
      </c>
      <c r="D317" s="389"/>
      <c r="E317" s="389">
        <v>2495.1239999999998</v>
      </c>
    </row>
    <row r="318" spans="1:5" s="312" customFormat="1" ht="13.8">
      <c r="A318" s="394">
        <v>15787</v>
      </c>
      <c r="B318" s="395" t="s">
        <v>7227</v>
      </c>
      <c r="C318" s="395" t="s">
        <v>7228</v>
      </c>
      <c r="D318" s="389"/>
      <c r="E318" s="389">
        <v>2495.1239999999998</v>
      </c>
    </row>
    <row r="319" spans="1:5" s="312" customFormat="1" ht="13.8">
      <c r="A319" s="394">
        <v>15788</v>
      </c>
      <c r="B319" s="395" t="s">
        <v>7229</v>
      </c>
      <c r="C319" s="395" t="s">
        <v>7230</v>
      </c>
      <c r="D319" s="389"/>
      <c r="E319" s="389">
        <v>167.26694400000002</v>
      </c>
    </row>
    <row r="320" spans="1:5" s="312" customFormat="1" ht="13.8">
      <c r="A320" s="394">
        <v>15789</v>
      </c>
      <c r="B320" s="395" t="s">
        <v>7231</v>
      </c>
      <c r="C320" s="395" t="s">
        <v>7232</v>
      </c>
      <c r="D320" s="389"/>
      <c r="E320" s="389">
        <v>1882.0836000000002</v>
      </c>
    </row>
    <row r="321" spans="1:5" s="312" customFormat="1" ht="13.8">
      <c r="A321" s="394">
        <v>15790</v>
      </c>
      <c r="B321" s="395" t="s">
        <v>7233</v>
      </c>
      <c r="C321" s="395" t="s">
        <v>7234</v>
      </c>
      <c r="D321" s="389"/>
      <c r="E321" s="389">
        <v>1882.0836000000002</v>
      </c>
    </row>
    <row r="322" spans="1:5" s="312" customFormat="1" ht="27.6">
      <c r="A322" s="394">
        <v>15791</v>
      </c>
      <c r="B322" s="395" t="s">
        <v>7235</v>
      </c>
      <c r="C322" s="395" t="s">
        <v>7236</v>
      </c>
      <c r="D322" s="389"/>
      <c r="E322" s="389">
        <v>1882.0836000000002</v>
      </c>
    </row>
    <row r="323" spans="1:5" s="312" customFormat="1" ht="13.8">
      <c r="A323" s="394">
        <v>15792</v>
      </c>
      <c r="B323" s="395" t="s">
        <v>7237</v>
      </c>
      <c r="C323" s="395" t="s">
        <v>7238</v>
      </c>
      <c r="D323" s="389"/>
      <c r="E323" s="389">
        <v>1882.0836000000002</v>
      </c>
    </row>
    <row r="324" spans="1:5" s="312" customFormat="1" ht="13.8">
      <c r="A324" s="394">
        <v>15793</v>
      </c>
      <c r="B324" s="395" t="s">
        <v>7239</v>
      </c>
      <c r="C324" s="395" t="s">
        <v>7240</v>
      </c>
      <c r="D324" s="389"/>
      <c r="E324" s="389">
        <v>167.26694400000002</v>
      </c>
    </row>
    <row r="325" spans="1:5" s="312" customFormat="1" ht="27.6">
      <c r="A325" s="394">
        <v>15794</v>
      </c>
      <c r="B325" s="395" t="s">
        <v>7241</v>
      </c>
      <c r="C325" s="395" t="s">
        <v>7242</v>
      </c>
      <c r="D325" s="389"/>
      <c r="E325" s="389">
        <v>167.26694400000002</v>
      </c>
    </row>
    <row r="326" spans="1:5" s="312" customFormat="1" ht="13.8">
      <c r="A326" s="394">
        <v>15795</v>
      </c>
      <c r="B326" s="395" t="s">
        <v>7243</v>
      </c>
      <c r="C326" s="395" t="s">
        <v>7244</v>
      </c>
      <c r="D326" s="389"/>
      <c r="E326" s="389">
        <v>1092.7872000000002</v>
      </c>
    </row>
    <row r="327" spans="1:5" s="312" customFormat="1" ht="13.8">
      <c r="A327" s="394">
        <v>15796</v>
      </c>
      <c r="B327" s="395" t="s">
        <v>7245</v>
      </c>
      <c r="C327" s="395" t="s">
        <v>7246</v>
      </c>
      <c r="D327" s="389"/>
      <c r="E327" s="389">
        <v>1092.7872000000002</v>
      </c>
    </row>
    <row r="328" spans="1:5" s="312" customFormat="1" ht="13.8">
      <c r="A328" s="394">
        <v>15797</v>
      </c>
      <c r="B328" s="395" t="s">
        <v>7247</v>
      </c>
      <c r="C328" s="395" t="s">
        <v>7248</v>
      </c>
      <c r="D328" s="389"/>
      <c r="E328" s="389">
        <v>1092.7872000000002</v>
      </c>
    </row>
    <row r="329" spans="1:5" s="312" customFormat="1" ht="13.8">
      <c r="A329" s="394">
        <v>15798</v>
      </c>
      <c r="B329" s="395" t="s">
        <v>7249</v>
      </c>
      <c r="C329" s="395" t="s">
        <v>7250</v>
      </c>
      <c r="D329" s="389"/>
      <c r="E329" s="389">
        <v>1092.7872000000002</v>
      </c>
    </row>
    <row r="330" spans="1:5" s="312" customFormat="1" ht="27.6">
      <c r="A330" s="394">
        <v>15799</v>
      </c>
      <c r="B330" s="395" t="s">
        <v>7251</v>
      </c>
      <c r="C330" s="395" t="s">
        <v>7141</v>
      </c>
      <c r="D330" s="389"/>
      <c r="E330" s="389">
        <v>4383.8172000000004</v>
      </c>
    </row>
    <row r="331" spans="1:5" s="312" customFormat="1" ht="27.6">
      <c r="A331" s="394">
        <v>15800</v>
      </c>
      <c r="B331" s="395" t="s">
        <v>7252</v>
      </c>
      <c r="C331" s="395" t="s">
        <v>7141</v>
      </c>
      <c r="D331" s="389"/>
      <c r="E331" s="389">
        <v>4383.8172000000004</v>
      </c>
    </row>
    <row r="332" spans="1:5" s="312" customFormat="1" ht="27.6">
      <c r="A332" s="394">
        <v>15801</v>
      </c>
      <c r="B332" s="395" t="s">
        <v>7253</v>
      </c>
      <c r="C332" s="395" t="s">
        <v>7141</v>
      </c>
      <c r="D332" s="389"/>
      <c r="E332" s="389">
        <v>4383.8172000000004</v>
      </c>
    </row>
    <row r="333" spans="1:5" s="312" customFormat="1" ht="41.4">
      <c r="A333" s="394">
        <v>15802</v>
      </c>
      <c r="B333" s="395" t="s">
        <v>7254</v>
      </c>
      <c r="C333" s="395" t="s">
        <v>7141</v>
      </c>
      <c r="D333" s="389"/>
      <c r="E333" s="389">
        <v>4383.8172000000004</v>
      </c>
    </row>
    <row r="334" spans="1:5" s="312" customFormat="1" ht="16.5" customHeight="1">
      <c r="A334" s="780">
        <v>15803</v>
      </c>
      <c r="B334" s="781" t="s">
        <v>7255</v>
      </c>
      <c r="C334" s="781" t="s">
        <v>7141</v>
      </c>
      <c r="D334" s="784"/>
      <c r="E334" s="784">
        <v>10162.26</v>
      </c>
    </row>
    <row r="335" spans="1:5" s="312" customFormat="1" ht="13.5" customHeight="1">
      <c r="A335" s="780"/>
      <c r="B335" s="781"/>
      <c r="C335" s="781"/>
      <c r="D335" s="784"/>
      <c r="E335" s="784"/>
    </row>
    <row r="336" spans="1:5" s="312" customFormat="1" ht="13.8">
      <c r="A336" s="394">
        <v>15804</v>
      </c>
      <c r="B336" s="395" t="s">
        <v>7256</v>
      </c>
      <c r="C336" s="395" t="s">
        <v>7257</v>
      </c>
      <c r="D336" s="389"/>
      <c r="E336" s="389">
        <v>3365.9388000000004</v>
      </c>
    </row>
    <row r="337" spans="1:5" s="312" customFormat="1" ht="13.8">
      <c r="A337" s="394">
        <v>15805</v>
      </c>
      <c r="B337" s="395" t="s">
        <v>7258</v>
      </c>
      <c r="C337" s="395" t="s">
        <v>7259</v>
      </c>
      <c r="D337" s="389"/>
      <c r="E337" s="389">
        <v>2599.7759999999998</v>
      </c>
    </row>
    <row r="338" spans="1:5" s="312" customFormat="1" ht="13.5" customHeight="1">
      <c r="A338" s="780">
        <v>15806</v>
      </c>
      <c r="B338" s="781" t="s">
        <v>7260</v>
      </c>
      <c r="C338" s="781" t="s">
        <v>7261</v>
      </c>
      <c r="D338" s="784"/>
      <c r="E338" s="784">
        <v>4487.92</v>
      </c>
    </row>
    <row r="339" spans="1:5" s="312" customFormat="1" ht="14.25" customHeight="1">
      <c r="A339" s="780"/>
      <c r="B339" s="781"/>
      <c r="C339" s="781"/>
      <c r="D339" s="784"/>
      <c r="E339" s="784"/>
    </row>
    <row r="340" spans="1:5" s="312" customFormat="1" ht="13.8">
      <c r="A340" s="780">
        <v>15807</v>
      </c>
      <c r="B340" s="395" t="s">
        <v>7262</v>
      </c>
      <c r="C340" s="781" t="s">
        <v>7263</v>
      </c>
      <c r="D340" s="784"/>
      <c r="E340" s="784">
        <v>1022.28</v>
      </c>
    </row>
    <row r="341" spans="1:5" s="312" customFormat="1" ht="13.8">
      <c r="A341" s="780"/>
      <c r="B341" s="395" t="s">
        <v>7264</v>
      </c>
      <c r="C341" s="781"/>
      <c r="D341" s="784"/>
      <c r="E341" s="784"/>
    </row>
    <row r="342" spans="1:5" s="312" customFormat="1" ht="16.5" customHeight="1">
      <c r="A342" s="780">
        <v>15808</v>
      </c>
      <c r="B342" s="781" t="s">
        <v>14349</v>
      </c>
      <c r="C342" s="781" t="s">
        <v>7265</v>
      </c>
      <c r="D342" s="784"/>
      <c r="E342" s="784">
        <v>2782.64</v>
      </c>
    </row>
    <row r="343" spans="1:5" s="312" customFormat="1" ht="14.25" customHeight="1">
      <c r="A343" s="780"/>
      <c r="B343" s="781"/>
      <c r="C343" s="781"/>
      <c r="D343" s="784"/>
      <c r="E343" s="784"/>
    </row>
    <row r="344" spans="1:5" s="312" customFormat="1" ht="13.8">
      <c r="A344" s="394">
        <v>15809</v>
      </c>
      <c r="B344" s="395" t="s">
        <v>7266</v>
      </c>
      <c r="C344" s="395" t="s">
        <v>7267</v>
      </c>
      <c r="D344" s="389"/>
      <c r="E344" s="389">
        <v>6213.0240000000003</v>
      </c>
    </row>
    <row r="345" spans="1:5" s="312" customFormat="1" ht="13.8">
      <c r="A345" s="394">
        <v>15810</v>
      </c>
      <c r="B345" s="395" t="s">
        <v>7268</v>
      </c>
      <c r="C345" s="395" t="s">
        <v>7269</v>
      </c>
      <c r="D345" s="389"/>
      <c r="E345" s="389">
        <v>1092.7872000000002</v>
      </c>
    </row>
    <row r="346" spans="1:5" s="312" customFormat="1" ht="13.8">
      <c r="A346" s="394">
        <v>15811</v>
      </c>
      <c r="B346" s="395" t="s">
        <v>7270</v>
      </c>
      <c r="C346" s="395" t="s">
        <v>7271</v>
      </c>
      <c r="D346" s="389"/>
      <c r="E346" s="389">
        <v>1092.7872000000002</v>
      </c>
    </row>
    <row r="347" spans="1:5" s="312" customFormat="1" ht="13.8">
      <c r="A347" s="780">
        <v>15812</v>
      </c>
      <c r="B347" s="395" t="s">
        <v>7272</v>
      </c>
      <c r="C347" s="781" t="s">
        <v>7273</v>
      </c>
      <c r="D347" s="389"/>
      <c r="E347" s="389">
        <v>8490.0312000000013</v>
      </c>
    </row>
    <row r="348" spans="1:5" s="312" customFormat="1" ht="13.8">
      <c r="A348" s="780"/>
      <c r="B348" s="395" t="s">
        <v>7274</v>
      </c>
      <c r="C348" s="781"/>
      <c r="D348" s="389"/>
      <c r="E348" s="389">
        <v>1693.71</v>
      </c>
    </row>
    <row r="349" spans="1:5" s="312" customFormat="1" ht="13.8">
      <c r="A349" s="394">
        <v>15813</v>
      </c>
      <c r="B349" s="395" t="s">
        <v>7275</v>
      </c>
      <c r="C349" s="395" t="s">
        <v>7276</v>
      </c>
      <c r="D349" s="389"/>
      <c r="E349" s="389">
        <v>9684.7164000000012</v>
      </c>
    </row>
    <row r="350" spans="1:5" s="312" customFormat="1" ht="13.8">
      <c r="A350" s="394">
        <v>15814</v>
      </c>
      <c r="B350" s="395" t="s">
        <v>7277</v>
      </c>
      <c r="C350" s="395" t="s">
        <v>7278</v>
      </c>
      <c r="D350" s="389"/>
      <c r="E350" s="389">
        <v>10089.554400000001</v>
      </c>
    </row>
    <row r="351" spans="1:5" s="312" customFormat="1" ht="13.8">
      <c r="A351" s="394">
        <v>15815</v>
      </c>
      <c r="B351" s="395" t="s">
        <v>7279</v>
      </c>
      <c r="C351" s="395" t="s">
        <v>7280</v>
      </c>
      <c r="D351" s="389"/>
      <c r="E351" s="389">
        <v>149.8176</v>
      </c>
    </row>
    <row r="352" spans="1:5" s="312" customFormat="1" ht="13.8">
      <c r="A352" s="394">
        <v>15816</v>
      </c>
      <c r="B352" s="395" t="s">
        <v>7281</v>
      </c>
      <c r="C352" s="395" t="s">
        <v>7282</v>
      </c>
      <c r="D352" s="389"/>
      <c r="E352" s="389">
        <v>157.6786176</v>
      </c>
    </row>
    <row r="353" spans="1:5" s="312" customFormat="1" ht="13.8">
      <c r="A353" s="394">
        <v>15817</v>
      </c>
      <c r="B353" s="395" t="s">
        <v>7283</v>
      </c>
      <c r="C353" s="395" t="s">
        <v>7284</v>
      </c>
      <c r="D353" s="389"/>
      <c r="E353" s="389">
        <v>1022.2848000000001</v>
      </c>
    </row>
    <row r="354" spans="1:5" s="312" customFormat="1" ht="13.8">
      <c r="A354" s="394">
        <v>15818</v>
      </c>
      <c r="B354" s="395" t="s">
        <v>7285</v>
      </c>
      <c r="C354" s="395" t="s">
        <v>7286</v>
      </c>
      <c r="D354" s="389"/>
      <c r="E354" s="389">
        <v>38.247552000000006</v>
      </c>
    </row>
    <row r="355" spans="1:5" s="312" customFormat="1" ht="13.8">
      <c r="A355" s="394">
        <v>15819</v>
      </c>
      <c r="B355" s="395" t="s">
        <v>7285</v>
      </c>
      <c r="C355" s="395" t="s">
        <v>7287</v>
      </c>
      <c r="D355" s="389"/>
      <c r="E355" s="389">
        <v>47.589120000000008</v>
      </c>
    </row>
    <row r="356" spans="1:5" s="312" customFormat="1" ht="13.8">
      <c r="A356" s="394">
        <v>15820</v>
      </c>
      <c r="B356" s="395" t="s">
        <v>7285</v>
      </c>
      <c r="C356" s="395" t="s">
        <v>7288</v>
      </c>
      <c r="D356" s="389"/>
      <c r="E356" s="389">
        <v>47.589120000000008</v>
      </c>
    </row>
    <row r="357" spans="1:5" s="312" customFormat="1" ht="13.8">
      <c r="A357" s="394">
        <v>15821</v>
      </c>
      <c r="B357" s="395" t="s">
        <v>7289</v>
      </c>
      <c r="C357" s="395" t="s">
        <v>7290</v>
      </c>
      <c r="D357" s="389"/>
      <c r="E357" s="389">
        <v>47.589120000000008</v>
      </c>
    </row>
    <row r="358" spans="1:5" s="312" customFormat="1" ht="13.8">
      <c r="A358" s="394">
        <v>15822</v>
      </c>
      <c r="B358" s="395" t="s">
        <v>7289</v>
      </c>
      <c r="C358" s="395" t="s">
        <v>7291</v>
      </c>
      <c r="D358" s="389"/>
      <c r="E358" s="389">
        <v>6.2570880000000004</v>
      </c>
    </row>
    <row r="359" spans="1:5" s="312" customFormat="1" ht="13.8">
      <c r="A359" s="394">
        <v>15823</v>
      </c>
      <c r="B359" s="395" t="s">
        <v>7289</v>
      </c>
      <c r="C359" s="395" t="s">
        <v>7292</v>
      </c>
      <c r="D359" s="389"/>
      <c r="E359" s="389">
        <v>6.2570880000000004</v>
      </c>
    </row>
    <row r="360" spans="1:5" s="312" customFormat="1" ht="13.8">
      <c r="A360" s="394">
        <v>15824</v>
      </c>
      <c r="B360" s="395" t="s">
        <v>7289</v>
      </c>
      <c r="C360" s="395" t="s">
        <v>7293</v>
      </c>
      <c r="D360" s="389"/>
      <c r="E360" s="389">
        <v>6.2570880000000004</v>
      </c>
    </row>
    <row r="361" spans="1:5" s="312" customFormat="1" ht="13.8">
      <c r="A361" s="394">
        <v>15825</v>
      </c>
      <c r="B361" s="395" t="s">
        <v>7289</v>
      </c>
      <c r="C361" s="395" t="s">
        <v>7294</v>
      </c>
      <c r="D361" s="389"/>
      <c r="E361" s="389">
        <v>6.2570880000000004</v>
      </c>
    </row>
    <row r="362" spans="1:5" s="312" customFormat="1" ht="13.8">
      <c r="A362" s="394">
        <v>15826</v>
      </c>
      <c r="B362" s="395" t="s">
        <v>7289</v>
      </c>
      <c r="C362" s="395" t="s">
        <v>7295</v>
      </c>
      <c r="D362" s="389"/>
      <c r="E362" s="389">
        <v>6.2570880000000004</v>
      </c>
    </row>
    <row r="363" spans="1:5" s="312" customFormat="1" ht="13.8">
      <c r="A363" s="394">
        <v>15827</v>
      </c>
      <c r="B363" s="395" t="s">
        <v>7289</v>
      </c>
      <c r="C363" s="395" t="s">
        <v>7296</v>
      </c>
      <c r="D363" s="389"/>
      <c r="E363" s="389">
        <v>6.2570880000000004</v>
      </c>
    </row>
    <row r="364" spans="1:5" s="312" customFormat="1" ht="13.8">
      <c r="A364" s="394">
        <v>15828</v>
      </c>
      <c r="B364" s="395" t="s">
        <v>7289</v>
      </c>
      <c r="C364" s="395" t="s">
        <v>7297</v>
      </c>
      <c r="D364" s="389"/>
      <c r="E364" s="389">
        <v>6.2570880000000004</v>
      </c>
    </row>
    <row r="365" spans="1:5" s="312" customFormat="1" ht="13.8">
      <c r="A365" s="394">
        <v>15829</v>
      </c>
      <c r="B365" s="395" t="s">
        <v>7289</v>
      </c>
      <c r="C365" s="395" t="s">
        <v>7298</v>
      </c>
      <c r="D365" s="389"/>
      <c r="E365" s="389">
        <v>6.2570880000000004</v>
      </c>
    </row>
    <row r="366" spans="1:5" s="312" customFormat="1" ht="13.8">
      <c r="A366" s="394">
        <v>15830</v>
      </c>
      <c r="B366" s="395" t="s">
        <v>7299</v>
      </c>
      <c r="C366" s="395" t="s">
        <v>7300</v>
      </c>
      <c r="D366" s="389"/>
      <c r="E366" s="389">
        <v>8.9890559999999997</v>
      </c>
    </row>
    <row r="367" spans="1:5" s="312" customFormat="1" ht="13.8">
      <c r="A367" s="394">
        <v>15831</v>
      </c>
      <c r="B367" s="395" t="s">
        <v>7289</v>
      </c>
      <c r="C367" s="395" t="s">
        <v>7301</v>
      </c>
      <c r="D367" s="389"/>
      <c r="E367" s="389">
        <v>6.2570880000000004</v>
      </c>
    </row>
    <row r="368" spans="1:5" s="312" customFormat="1" ht="13.8">
      <c r="A368" s="394">
        <v>15832</v>
      </c>
      <c r="B368" s="395" t="s">
        <v>7289</v>
      </c>
      <c r="C368" s="395" t="s">
        <v>7302</v>
      </c>
      <c r="D368" s="389"/>
      <c r="E368" s="389">
        <v>6.2570880000000004</v>
      </c>
    </row>
    <row r="369" spans="1:5" s="312" customFormat="1" ht="13.8">
      <c r="A369" s="394">
        <v>15833</v>
      </c>
      <c r="B369" s="395" t="s">
        <v>7299</v>
      </c>
      <c r="C369" s="395" t="s">
        <v>7303</v>
      </c>
      <c r="D369" s="389"/>
      <c r="E369" s="389">
        <v>8.9890559999999997</v>
      </c>
    </row>
    <row r="370" spans="1:5" s="312" customFormat="1" ht="13.8">
      <c r="A370" s="394">
        <v>15834</v>
      </c>
      <c r="B370" s="395" t="s">
        <v>7289</v>
      </c>
      <c r="C370" s="395" t="s">
        <v>7304</v>
      </c>
      <c r="D370" s="389"/>
      <c r="E370" s="389">
        <v>6.2570880000000004</v>
      </c>
    </row>
    <row r="371" spans="1:5" s="312" customFormat="1" ht="13.8">
      <c r="A371" s="394">
        <v>15835</v>
      </c>
      <c r="B371" s="395" t="s">
        <v>7289</v>
      </c>
      <c r="C371" s="395" t="s">
        <v>7305</v>
      </c>
      <c r="D371" s="389"/>
      <c r="E371" s="389">
        <v>6.2570880000000004</v>
      </c>
    </row>
    <row r="372" spans="1:5" s="312" customFormat="1" ht="13.8">
      <c r="A372" s="394">
        <v>15836</v>
      </c>
      <c r="B372" s="395" t="s">
        <v>7289</v>
      </c>
      <c r="C372" s="395" t="s">
        <v>7306</v>
      </c>
      <c r="D372" s="389"/>
      <c r="E372" s="389">
        <v>6.2570880000000004</v>
      </c>
    </row>
    <row r="373" spans="1:5" s="312" customFormat="1" ht="13.8">
      <c r="A373" s="394">
        <v>15837</v>
      </c>
      <c r="B373" s="395" t="s">
        <v>7289</v>
      </c>
      <c r="C373" s="395" t="s">
        <v>7307</v>
      </c>
      <c r="D373" s="389"/>
      <c r="E373" s="389">
        <v>6.2570880000000004</v>
      </c>
    </row>
    <row r="374" spans="1:5" s="312" customFormat="1" ht="13.8">
      <c r="A374" s="394">
        <v>15838</v>
      </c>
      <c r="B374" s="395" t="s">
        <v>7308</v>
      </c>
      <c r="C374" s="395" t="s">
        <v>7309</v>
      </c>
      <c r="D374" s="389"/>
      <c r="E374" s="389">
        <v>47.589120000000008</v>
      </c>
    </row>
    <row r="375" spans="1:5" s="312" customFormat="1" ht="13.8">
      <c r="A375" s="394">
        <v>15839</v>
      </c>
      <c r="B375" s="395" t="s">
        <v>7299</v>
      </c>
      <c r="C375" s="395" t="s">
        <v>7310</v>
      </c>
      <c r="D375" s="389"/>
      <c r="E375" s="389">
        <v>8.9890559999999997</v>
      </c>
    </row>
    <row r="376" spans="1:5" s="312" customFormat="1" ht="13.8">
      <c r="A376" s="394">
        <v>15840</v>
      </c>
      <c r="B376" s="395" t="s">
        <v>7289</v>
      </c>
      <c r="C376" s="395" t="s">
        <v>7311</v>
      </c>
      <c r="D376" s="389"/>
      <c r="E376" s="389">
        <v>6.2570880000000004</v>
      </c>
    </row>
    <row r="377" spans="1:5" s="312" customFormat="1" ht="13.8">
      <c r="A377" s="394">
        <v>15841</v>
      </c>
      <c r="B377" s="395" t="s">
        <v>7299</v>
      </c>
      <c r="C377" s="395" t="s">
        <v>7312</v>
      </c>
      <c r="D377" s="389"/>
      <c r="E377" s="389">
        <v>8.9890559999999997</v>
      </c>
    </row>
    <row r="378" spans="1:5" s="312" customFormat="1" ht="14.25" customHeight="1">
      <c r="A378" s="778" t="s">
        <v>7313</v>
      </c>
      <c r="B378" s="779"/>
      <c r="C378" s="779"/>
      <c r="D378" s="420"/>
    </row>
    <row r="379" spans="1:5" s="312" customFormat="1" ht="13.8">
      <c r="A379" s="394">
        <v>15842</v>
      </c>
      <c r="B379" s="395" t="s">
        <v>7314</v>
      </c>
      <c r="C379" s="395" t="s">
        <v>7315</v>
      </c>
      <c r="D379" s="389"/>
      <c r="E379" s="389">
        <v>9428.5944000000018</v>
      </c>
    </row>
    <row r="380" spans="1:5" s="312" customFormat="1" ht="13.8">
      <c r="A380" s="394">
        <v>15843</v>
      </c>
      <c r="B380" s="395" t="s">
        <v>7316</v>
      </c>
      <c r="C380" s="395" t="s">
        <v>7317</v>
      </c>
      <c r="D380" s="389"/>
      <c r="E380" s="389">
        <v>18217.710000000003</v>
      </c>
    </row>
    <row r="381" spans="1:5" s="312" customFormat="1" ht="13.8">
      <c r="A381" s="394">
        <v>15844</v>
      </c>
      <c r="B381" s="395" t="s">
        <v>7318</v>
      </c>
      <c r="C381" s="395" t="s">
        <v>7319</v>
      </c>
      <c r="D381" s="389"/>
      <c r="E381" s="389">
        <v>11451.132</v>
      </c>
    </row>
    <row r="382" spans="1:5" s="312" customFormat="1" ht="16.8">
      <c r="A382" s="394">
        <v>15845</v>
      </c>
      <c r="B382" s="395" t="s">
        <v>5896</v>
      </c>
      <c r="C382" s="395" t="s">
        <v>7320</v>
      </c>
      <c r="D382" s="389"/>
      <c r="E382" s="389">
        <v>8960.139000000001</v>
      </c>
    </row>
    <row r="383" spans="1:5" s="312" customFormat="1" ht="16.8">
      <c r="A383" s="394">
        <v>15846</v>
      </c>
      <c r="B383" s="395" t="s">
        <v>5897</v>
      </c>
      <c r="C383" s="395" t="s">
        <v>7321</v>
      </c>
      <c r="D383" s="389"/>
      <c r="E383" s="389">
        <v>6721.9632000000001</v>
      </c>
    </row>
    <row r="384" spans="1:5" s="312" customFormat="1" ht="13.8">
      <c r="A384" s="394">
        <v>15847</v>
      </c>
      <c r="B384" s="395" t="s">
        <v>7322</v>
      </c>
      <c r="C384" s="395" t="s">
        <v>7323</v>
      </c>
      <c r="D384" s="389"/>
      <c r="E384" s="389">
        <v>131.5222272</v>
      </c>
    </row>
    <row r="385" spans="1:5" s="312" customFormat="1" ht="13.8">
      <c r="A385" s="394">
        <v>15848</v>
      </c>
      <c r="B385" s="395" t="s">
        <v>7324</v>
      </c>
      <c r="C385" s="395" t="s">
        <v>7325</v>
      </c>
      <c r="D385" s="389"/>
      <c r="E385" s="389">
        <v>10165.43</v>
      </c>
    </row>
    <row r="386" spans="1:5" s="312" customFormat="1" ht="13.8">
      <c r="A386" s="394">
        <v>15849</v>
      </c>
      <c r="B386" s="395" t="s">
        <v>7326</v>
      </c>
      <c r="C386" s="395" t="s">
        <v>7327</v>
      </c>
      <c r="D386" s="389"/>
      <c r="E386" s="389">
        <v>55.097625600000015</v>
      </c>
    </row>
    <row r="387" spans="1:5" s="312" customFormat="1" ht="13.8">
      <c r="A387" s="394">
        <v>15850</v>
      </c>
      <c r="B387" s="395" t="s">
        <v>7328</v>
      </c>
      <c r="C387" s="395" t="s">
        <v>7329</v>
      </c>
      <c r="D387" s="389"/>
      <c r="E387" s="389">
        <v>3724.5095999999994</v>
      </c>
    </row>
    <row r="388" spans="1:5" s="312" customFormat="1" ht="13.8">
      <c r="A388" s="394">
        <v>15851</v>
      </c>
      <c r="B388" s="395" t="s">
        <v>7330</v>
      </c>
      <c r="C388" s="395" t="s">
        <v>7331</v>
      </c>
      <c r="D388" s="389"/>
      <c r="E388" s="389">
        <v>327.83616000000006</v>
      </c>
    </row>
    <row r="389" spans="1:5" s="312" customFormat="1" ht="13.8">
      <c r="A389" s="780">
        <v>15852</v>
      </c>
      <c r="B389" s="395" t="s">
        <v>7332</v>
      </c>
      <c r="C389" s="781" t="s">
        <v>7333</v>
      </c>
      <c r="D389" s="784"/>
      <c r="E389" s="784">
        <v>2082.02</v>
      </c>
    </row>
    <row r="390" spans="1:5" s="312" customFormat="1" ht="13.8">
      <c r="A390" s="780"/>
      <c r="B390" s="395" t="s">
        <v>7334</v>
      </c>
      <c r="C390" s="781"/>
      <c r="D390" s="784"/>
      <c r="E390" s="784"/>
    </row>
    <row r="391" spans="1:5" s="312" customFormat="1" ht="13.8">
      <c r="A391" s="394">
        <v>15853</v>
      </c>
      <c r="B391" s="395" t="s">
        <v>7335</v>
      </c>
      <c r="C391" s="395" t="s">
        <v>7336</v>
      </c>
      <c r="D391" s="396"/>
      <c r="E391" s="396">
        <v>3353.1740100000002</v>
      </c>
    </row>
    <row r="392" spans="1:5" s="312" customFormat="1" ht="13.8">
      <c r="A392" s="394">
        <v>15854</v>
      </c>
      <c r="B392" s="395" t="s">
        <v>7337</v>
      </c>
      <c r="C392" s="395" t="s">
        <v>7338</v>
      </c>
      <c r="D392" s="396"/>
      <c r="E392" s="396">
        <v>3654.6957000000002</v>
      </c>
    </row>
    <row r="393" spans="1:5" s="312" customFormat="1" ht="13.8">
      <c r="A393" s="394">
        <v>15855</v>
      </c>
      <c r="B393" s="395" t="s">
        <v>7339</v>
      </c>
      <c r="C393" s="395" t="s">
        <v>7340</v>
      </c>
      <c r="D393" s="396"/>
      <c r="E393" s="396">
        <v>102.56336640000001</v>
      </c>
    </row>
    <row r="394" spans="1:5" s="312" customFormat="1" ht="13.8">
      <c r="A394" s="394">
        <v>15856</v>
      </c>
      <c r="B394" s="395" t="s">
        <v>7341</v>
      </c>
      <c r="C394" s="395" t="s">
        <v>7342</v>
      </c>
      <c r="D394" s="396"/>
      <c r="E394" s="396">
        <v>293.46624000000008</v>
      </c>
    </row>
    <row r="395" spans="1:5" s="312" customFormat="1" ht="13.8">
      <c r="A395" s="394">
        <v>15857</v>
      </c>
      <c r="B395" s="395" t="s">
        <v>7343</v>
      </c>
      <c r="C395" s="395" t="s">
        <v>7344</v>
      </c>
      <c r="D395" s="396"/>
      <c r="E395" s="396">
        <v>642.45312000000013</v>
      </c>
    </row>
    <row r="396" spans="1:5" s="312" customFormat="1" ht="13.8">
      <c r="A396" s="394">
        <v>15858</v>
      </c>
      <c r="B396" s="395" t="s">
        <v>7345</v>
      </c>
      <c r="C396" s="395" t="s">
        <v>7346</v>
      </c>
      <c r="D396" s="396"/>
      <c r="E396" s="396">
        <v>634.52160000000003</v>
      </c>
    </row>
    <row r="397" spans="1:5" s="312" customFormat="1" ht="13.8">
      <c r="A397" s="394">
        <v>15859</v>
      </c>
      <c r="B397" s="395" t="s">
        <v>7347</v>
      </c>
      <c r="C397" s="395" t="s">
        <v>7348</v>
      </c>
      <c r="D397" s="396"/>
      <c r="E397" s="396">
        <v>86.453568000000033</v>
      </c>
    </row>
    <row r="398" spans="1:5" s="312" customFormat="1" ht="13.8">
      <c r="A398" s="394">
        <v>15860</v>
      </c>
      <c r="B398" s="395" t="s">
        <v>7349</v>
      </c>
      <c r="C398" s="395" t="s">
        <v>7350</v>
      </c>
      <c r="D398" s="396"/>
      <c r="E398" s="396">
        <v>59.045760000000008</v>
      </c>
    </row>
    <row r="399" spans="1:5" s="312" customFormat="1" ht="13.8">
      <c r="A399" s="394">
        <v>15861</v>
      </c>
      <c r="B399" s="395" t="s">
        <v>7351</v>
      </c>
      <c r="C399" s="395" t="s">
        <v>7352</v>
      </c>
      <c r="D399" s="396"/>
      <c r="E399" s="396">
        <v>246.75840000000002</v>
      </c>
    </row>
    <row r="400" spans="1:5" s="312" customFormat="1" ht="13.8">
      <c r="A400" s="394">
        <v>15862</v>
      </c>
      <c r="B400" s="395" t="s">
        <v>7353</v>
      </c>
      <c r="C400" s="395" t="s">
        <v>7354</v>
      </c>
      <c r="D400" s="396"/>
      <c r="E400" s="396">
        <v>2945.6921700000003</v>
      </c>
    </row>
    <row r="401" spans="1:5" s="312" customFormat="1" ht="13.8">
      <c r="A401" s="394">
        <v>15863</v>
      </c>
      <c r="B401" s="395" t="s">
        <v>7355</v>
      </c>
      <c r="C401" s="395" t="s">
        <v>7356</v>
      </c>
      <c r="D401" s="396"/>
      <c r="E401" s="396">
        <v>1457.0025984000001</v>
      </c>
    </row>
    <row r="402" spans="1:5" s="312" customFormat="1" ht="13.8">
      <c r="A402" s="394">
        <v>15864</v>
      </c>
      <c r="B402" s="395" t="s">
        <v>7357</v>
      </c>
      <c r="C402" s="395" t="s">
        <v>7358</v>
      </c>
      <c r="D402" s="396"/>
      <c r="E402" s="396">
        <v>63.452160000000006</v>
      </c>
    </row>
    <row r="403" spans="1:5" s="312" customFormat="1" ht="13.8">
      <c r="A403" s="394">
        <v>15865</v>
      </c>
      <c r="B403" s="395" t="s">
        <v>7359</v>
      </c>
      <c r="C403" s="395" t="s">
        <v>7360</v>
      </c>
      <c r="D403" s="396"/>
      <c r="E403" s="396">
        <v>626.59008000000006</v>
      </c>
    </row>
    <row r="404" spans="1:5" s="312" customFormat="1" ht="27.6">
      <c r="A404" s="394">
        <v>15866</v>
      </c>
      <c r="B404" s="395" t="s">
        <v>7361</v>
      </c>
      <c r="C404" s="395" t="s">
        <v>7362</v>
      </c>
      <c r="D404" s="396"/>
      <c r="E404" s="396">
        <v>11897.28</v>
      </c>
    </row>
    <row r="405" spans="1:5" s="312" customFormat="1" ht="13.8">
      <c r="A405" s="394">
        <v>15867</v>
      </c>
      <c r="B405" s="395" t="s">
        <v>7363</v>
      </c>
      <c r="C405" s="395" t="s">
        <v>7364</v>
      </c>
      <c r="D405" s="396"/>
      <c r="E405" s="396">
        <v>824.87808000000018</v>
      </c>
    </row>
    <row r="406" spans="1:5" s="312" customFormat="1" ht="13.8">
      <c r="A406" s="394">
        <v>15868</v>
      </c>
      <c r="B406" s="395" t="s">
        <v>7365</v>
      </c>
      <c r="C406" s="395" t="s">
        <v>7366</v>
      </c>
      <c r="D406" s="396"/>
      <c r="E406" s="396">
        <v>563.13792000000012</v>
      </c>
    </row>
    <row r="407" spans="1:5" s="312" customFormat="1" ht="27.6">
      <c r="A407" s="394">
        <v>15869</v>
      </c>
      <c r="B407" s="395" t="s">
        <v>7367</v>
      </c>
      <c r="C407" s="395" t="s">
        <v>7368</v>
      </c>
      <c r="D407" s="396"/>
      <c r="E407" s="396">
        <v>4383.8172000000004</v>
      </c>
    </row>
    <row r="408" spans="1:5" s="312" customFormat="1" ht="13.8">
      <c r="A408" s="394">
        <v>15870</v>
      </c>
      <c r="B408" s="395" t="s">
        <v>7369</v>
      </c>
      <c r="C408" s="395" t="s">
        <v>7370</v>
      </c>
      <c r="D408" s="396"/>
      <c r="E408" s="396">
        <v>62.165491200000019</v>
      </c>
    </row>
    <row r="409" spans="1:5" s="312" customFormat="1" ht="13.8">
      <c r="A409" s="394">
        <v>15871</v>
      </c>
      <c r="B409" s="395" t="s">
        <v>7371</v>
      </c>
      <c r="C409" s="395" t="s">
        <v>7372</v>
      </c>
      <c r="D409" s="396"/>
      <c r="E409" s="396">
        <v>1245.24864</v>
      </c>
    </row>
    <row r="410" spans="1:5" s="312" customFormat="1" ht="13.8">
      <c r="A410" s="394">
        <v>15872</v>
      </c>
      <c r="B410" s="395" t="s">
        <v>7373</v>
      </c>
      <c r="C410" s="395" t="s">
        <v>7374</v>
      </c>
      <c r="D410" s="396"/>
      <c r="E410" s="396">
        <v>44.064</v>
      </c>
    </row>
    <row r="411" spans="1:5" s="312" customFormat="1" ht="13.8">
      <c r="A411" s="394">
        <v>15873</v>
      </c>
      <c r="B411" s="395" t="s">
        <v>7375</v>
      </c>
      <c r="C411" s="395" t="s">
        <v>7376</v>
      </c>
      <c r="D411" s="396"/>
      <c r="E411" s="396">
        <v>3778.8570360000008</v>
      </c>
    </row>
    <row r="412" spans="1:5" s="312" customFormat="1" ht="13.8">
      <c r="A412" s="394">
        <v>15874</v>
      </c>
      <c r="B412" s="395" t="s">
        <v>7377</v>
      </c>
      <c r="C412" s="395" t="s">
        <v>7378</v>
      </c>
      <c r="D412" s="396"/>
      <c r="E412" s="396">
        <v>3007.3679999999999</v>
      </c>
    </row>
    <row r="413" spans="1:5" s="312" customFormat="1" ht="13.8">
      <c r="A413" s="394">
        <v>15875</v>
      </c>
      <c r="B413" s="395" t="s">
        <v>7379</v>
      </c>
      <c r="C413" s="395" t="s">
        <v>7380</v>
      </c>
      <c r="D413" s="396"/>
      <c r="E413" s="396">
        <v>84.602880000000013</v>
      </c>
    </row>
    <row r="414" spans="1:5" s="312" customFormat="1" ht="13.8">
      <c r="A414" s="394">
        <v>15876</v>
      </c>
      <c r="B414" s="395" t="s">
        <v>7381</v>
      </c>
      <c r="C414" s="395" t="s">
        <v>7382</v>
      </c>
      <c r="D414" s="396"/>
      <c r="E414" s="396">
        <v>3139.5600000000004</v>
      </c>
    </row>
    <row r="415" spans="1:5" s="312" customFormat="1" ht="13.8">
      <c r="A415" s="394">
        <v>15877</v>
      </c>
      <c r="B415" s="395" t="s">
        <v>7383</v>
      </c>
      <c r="C415" s="395" t="s">
        <v>7384</v>
      </c>
      <c r="D415" s="396"/>
      <c r="E415" s="396">
        <v>2495.1239999999998</v>
      </c>
    </row>
    <row r="416" spans="1:5" s="312" customFormat="1" ht="13.8">
      <c r="A416" s="394">
        <v>15878</v>
      </c>
      <c r="B416" s="395" t="s">
        <v>7385</v>
      </c>
      <c r="C416" s="395" t="s">
        <v>7386</v>
      </c>
      <c r="D416" s="396"/>
      <c r="E416" s="396">
        <v>1882.0836000000002</v>
      </c>
    </row>
    <row r="417" spans="1:5" s="312" customFormat="1" ht="14.25" customHeight="1">
      <c r="A417" s="778" t="s">
        <v>7387</v>
      </c>
      <c r="B417" s="779"/>
      <c r="C417" s="779"/>
      <c r="D417" s="420"/>
    </row>
    <row r="418" spans="1:5" s="312" customFormat="1" ht="13.8">
      <c r="A418" s="394">
        <v>15879</v>
      </c>
      <c r="B418" s="395" t="s">
        <v>7388</v>
      </c>
      <c r="C418" s="395" t="s">
        <v>7389</v>
      </c>
      <c r="D418" s="389"/>
      <c r="E418" s="389">
        <v>9428.5944000000018</v>
      </c>
    </row>
    <row r="419" spans="1:5" s="312" customFormat="1" ht="13.8">
      <c r="A419" s="394">
        <v>15880</v>
      </c>
      <c r="B419" s="395" t="s">
        <v>7316</v>
      </c>
      <c r="C419" s="395" t="s">
        <v>7390</v>
      </c>
      <c r="D419" s="389"/>
      <c r="E419" s="389">
        <v>18217.710000000003</v>
      </c>
    </row>
    <row r="420" spans="1:5" s="312" customFormat="1" ht="13.8">
      <c r="A420" s="394">
        <v>15881</v>
      </c>
      <c r="B420" s="395" t="s">
        <v>7391</v>
      </c>
      <c r="C420" s="395" t="s">
        <v>7392</v>
      </c>
      <c r="D420" s="389"/>
      <c r="E420" s="389">
        <v>11451.132</v>
      </c>
    </row>
    <row r="421" spans="1:5" s="312" customFormat="1" ht="16.8">
      <c r="A421" s="394">
        <v>15882</v>
      </c>
      <c r="B421" s="395" t="s">
        <v>5896</v>
      </c>
      <c r="C421" s="395" t="s">
        <v>7320</v>
      </c>
      <c r="D421" s="389"/>
      <c r="E421" s="389">
        <v>8960.139000000001</v>
      </c>
    </row>
    <row r="422" spans="1:5" s="312" customFormat="1" ht="16.8">
      <c r="A422" s="394">
        <v>15883</v>
      </c>
      <c r="B422" s="395" t="s">
        <v>5897</v>
      </c>
      <c r="C422" s="395" t="s">
        <v>7321</v>
      </c>
      <c r="D422" s="389"/>
      <c r="E422" s="389">
        <v>6721.9632000000001</v>
      </c>
    </row>
    <row r="423" spans="1:5" s="312" customFormat="1" ht="13.8">
      <c r="A423" s="394">
        <v>15884</v>
      </c>
      <c r="B423" s="395" t="s">
        <v>7393</v>
      </c>
      <c r="C423" s="395" t="s">
        <v>7394</v>
      </c>
      <c r="D423" s="389"/>
      <c r="E423" s="389">
        <v>1320.4394496000002</v>
      </c>
    </row>
    <row r="424" spans="1:5" s="312" customFormat="1" ht="13.8">
      <c r="A424" s="394">
        <v>15885</v>
      </c>
      <c r="B424" s="395" t="s">
        <v>7324</v>
      </c>
      <c r="C424" s="395" t="s">
        <v>7325</v>
      </c>
      <c r="D424" s="389"/>
      <c r="E424" s="389">
        <v>10162.26</v>
      </c>
    </row>
    <row r="425" spans="1:5" s="312" customFormat="1" ht="13.8">
      <c r="A425" s="394">
        <v>15886</v>
      </c>
      <c r="B425" s="395" t="s">
        <v>7326</v>
      </c>
      <c r="C425" s="395" t="s">
        <v>7327</v>
      </c>
      <c r="D425" s="389"/>
      <c r="E425" s="389">
        <v>55.097625600000015</v>
      </c>
    </row>
    <row r="426" spans="1:5" s="312" customFormat="1" ht="13.8">
      <c r="A426" s="394">
        <v>15887</v>
      </c>
      <c r="B426" s="395" t="s">
        <v>7328</v>
      </c>
      <c r="C426" s="395" t="s">
        <v>7329</v>
      </c>
      <c r="D426" s="389"/>
      <c r="E426" s="389">
        <v>3724.5095999999994</v>
      </c>
    </row>
    <row r="427" spans="1:5" s="312" customFormat="1" ht="13.8">
      <c r="A427" s="394">
        <v>15888</v>
      </c>
      <c r="B427" s="395" t="s">
        <v>7330</v>
      </c>
      <c r="C427" s="395" t="s">
        <v>7331</v>
      </c>
      <c r="D427" s="389"/>
      <c r="E427" s="389">
        <v>327.83616000000006</v>
      </c>
    </row>
    <row r="428" spans="1:5" s="312" customFormat="1" ht="13.8">
      <c r="A428" s="780">
        <v>15889</v>
      </c>
      <c r="B428" s="395" t="s">
        <v>7332</v>
      </c>
      <c r="C428" s="781" t="s">
        <v>7333</v>
      </c>
      <c r="D428" s="784"/>
      <c r="E428" s="784">
        <v>2082.02</v>
      </c>
    </row>
    <row r="429" spans="1:5" s="312" customFormat="1" ht="13.8">
      <c r="A429" s="780"/>
      <c r="B429" s="395" t="s">
        <v>7334</v>
      </c>
      <c r="C429" s="781"/>
      <c r="D429" s="784"/>
      <c r="E429" s="784"/>
    </row>
    <row r="430" spans="1:5" s="312" customFormat="1" ht="13.8">
      <c r="A430" s="394">
        <v>15890</v>
      </c>
      <c r="B430" s="395" t="s">
        <v>7335</v>
      </c>
      <c r="C430" s="395" t="s">
        <v>7336</v>
      </c>
      <c r="D430" s="389"/>
      <c r="E430" s="389">
        <v>3353.1740100000002</v>
      </c>
    </row>
    <row r="431" spans="1:5" s="312" customFormat="1" ht="13.8">
      <c r="A431" s="394">
        <v>15891</v>
      </c>
      <c r="B431" s="395" t="s">
        <v>7337</v>
      </c>
      <c r="C431" s="395" t="s">
        <v>7338</v>
      </c>
      <c r="D431" s="389"/>
      <c r="E431" s="389">
        <v>3654.6957000000002</v>
      </c>
    </row>
    <row r="432" spans="1:5" s="312" customFormat="1" ht="13.8">
      <c r="A432" s="394">
        <v>15892</v>
      </c>
      <c r="B432" s="395" t="s">
        <v>7395</v>
      </c>
      <c r="C432" s="395" t="s">
        <v>7340</v>
      </c>
      <c r="D432" s="389"/>
      <c r="E432" s="389">
        <v>444.16512000000012</v>
      </c>
    </row>
    <row r="433" spans="1:5" s="312" customFormat="1" ht="13.8">
      <c r="A433" s="394">
        <v>15893</v>
      </c>
      <c r="B433" s="395" t="s">
        <v>7341</v>
      </c>
      <c r="C433" s="395" t="s">
        <v>7342</v>
      </c>
      <c r="D433" s="389"/>
      <c r="E433" s="389">
        <v>293.46624000000008</v>
      </c>
    </row>
    <row r="434" spans="1:5" s="312" customFormat="1" ht="13.8">
      <c r="A434" s="394">
        <v>15894</v>
      </c>
      <c r="B434" s="395" t="s">
        <v>7343</v>
      </c>
      <c r="C434" s="395" t="s">
        <v>7344</v>
      </c>
      <c r="D434" s="389"/>
      <c r="E434" s="389">
        <v>642.45312000000013</v>
      </c>
    </row>
    <row r="435" spans="1:5" s="312" customFormat="1" ht="13.8">
      <c r="A435" s="394">
        <v>15895</v>
      </c>
      <c r="B435" s="395" t="s">
        <v>7345</v>
      </c>
      <c r="C435" s="395" t="s">
        <v>7346</v>
      </c>
      <c r="D435" s="389"/>
      <c r="E435" s="389">
        <v>634.52160000000003</v>
      </c>
    </row>
    <row r="436" spans="1:5" s="312" customFormat="1" ht="13.8">
      <c r="A436" s="394">
        <v>15896</v>
      </c>
      <c r="B436" s="395" t="s">
        <v>7347</v>
      </c>
      <c r="C436" s="395" t="s">
        <v>7348</v>
      </c>
      <c r="D436" s="389"/>
      <c r="E436" s="389">
        <v>86.453568000000033</v>
      </c>
    </row>
    <row r="437" spans="1:5" s="312" customFormat="1" ht="13.8">
      <c r="A437" s="394">
        <v>15897</v>
      </c>
      <c r="B437" s="395" t="s">
        <v>7349</v>
      </c>
      <c r="C437" s="395" t="s">
        <v>7350</v>
      </c>
      <c r="D437" s="389"/>
      <c r="E437" s="389">
        <v>59.045760000000008</v>
      </c>
    </row>
    <row r="438" spans="1:5" s="312" customFormat="1" ht="13.8">
      <c r="A438" s="394">
        <v>15898</v>
      </c>
      <c r="B438" s="395" t="s">
        <v>7351</v>
      </c>
      <c r="C438" s="395" t="s">
        <v>7352</v>
      </c>
      <c r="D438" s="389"/>
      <c r="E438" s="389">
        <v>246.75840000000002</v>
      </c>
    </row>
    <row r="439" spans="1:5" s="312" customFormat="1" ht="13.8">
      <c r="A439" s="394">
        <v>15899</v>
      </c>
      <c r="B439" s="395" t="s">
        <v>7353</v>
      </c>
      <c r="C439" s="395" t="s">
        <v>7354</v>
      </c>
      <c r="D439" s="389"/>
      <c r="E439" s="389">
        <v>2945.6921700000003</v>
      </c>
    </row>
    <row r="440" spans="1:5" s="312" customFormat="1" ht="13.8">
      <c r="A440" s="394">
        <v>15900</v>
      </c>
      <c r="B440" s="395" t="s">
        <v>7355</v>
      </c>
      <c r="C440" s="395" t="s">
        <v>7356</v>
      </c>
      <c r="D440" s="389"/>
      <c r="E440" s="389">
        <v>1457.0025984000001</v>
      </c>
    </row>
    <row r="441" spans="1:5" s="312" customFormat="1" ht="13.8">
      <c r="A441" s="394">
        <v>15901</v>
      </c>
      <c r="B441" s="395" t="s">
        <v>7357</v>
      </c>
      <c r="C441" s="395" t="s">
        <v>7358</v>
      </c>
      <c r="D441" s="389"/>
      <c r="E441" s="389">
        <v>63.452160000000006</v>
      </c>
    </row>
    <row r="442" spans="1:5" s="312" customFormat="1" ht="13.8">
      <c r="A442" s="394">
        <v>15902</v>
      </c>
      <c r="B442" s="395" t="s">
        <v>7359</v>
      </c>
      <c r="C442" s="395" t="s">
        <v>7360</v>
      </c>
      <c r="D442" s="389"/>
      <c r="E442" s="389">
        <v>626.59008000000006</v>
      </c>
    </row>
    <row r="443" spans="1:5" s="312" customFormat="1" ht="27.6">
      <c r="A443" s="394">
        <v>15903</v>
      </c>
      <c r="B443" s="395" t="s">
        <v>7361</v>
      </c>
      <c r="C443" s="395" t="s">
        <v>7396</v>
      </c>
      <c r="D443" s="389"/>
      <c r="E443" s="389">
        <v>11897.28</v>
      </c>
    </row>
    <row r="444" spans="1:5" s="312" customFormat="1" ht="13.8">
      <c r="A444" s="394">
        <v>15904</v>
      </c>
      <c r="B444" s="395" t="s">
        <v>7363</v>
      </c>
      <c r="C444" s="395" t="s">
        <v>7364</v>
      </c>
      <c r="D444" s="389"/>
      <c r="E444" s="389">
        <v>824.87808000000018</v>
      </c>
    </row>
    <row r="445" spans="1:5" s="312" customFormat="1" ht="13.8">
      <c r="A445" s="394">
        <v>15905</v>
      </c>
      <c r="B445" s="395" t="s">
        <v>7365</v>
      </c>
      <c r="C445" s="395" t="s">
        <v>7366</v>
      </c>
      <c r="D445" s="389"/>
      <c r="E445" s="389">
        <v>563.13792000000012</v>
      </c>
    </row>
    <row r="446" spans="1:5" s="312" customFormat="1" ht="27.6">
      <c r="A446" s="394">
        <v>15906</v>
      </c>
      <c r="B446" s="395" t="s">
        <v>7367</v>
      </c>
      <c r="C446" s="395" t="s">
        <v>7368</v>
      </c>
      <c r="D446" s="389"/>
      <c r="E446" s="389">
        <v>4383.82</v>
      </c>
    </row>
    <row r="447" spans="1:5" s="312" customFormat="1" ht="13.8">
      <c r="A447" s="394">
        <v>15907</v>
      </c>
      <c r="B447" s="395" t="s">
        <v>7369</v>
      </c>
      <c r="C447" s="395" t="s">
        <v>7370</v>
      </c>
      <c r="D447" s="389"/>
      <c r="E447" s="389">
        <v>62.165491200000019</v>
      </c>
    </row>
    <row r="448" spans="1:5" s="312" customFormat="1" ht="13.8">
      <c r="A448" s="394">
        <v>15908</v>
      </c>
      <c r="B448" s="395" t="s">
        <v>7371</v>
      </c>
      <c r="C448" s="395" t="s">
        <v>7372</v>
      </c>
      <c r="D448" s="389"/>
      <c r="E448" s="389">
        <v>1245.24864</v>
      </c>
    </row>
    <row r="449" spans="1:5" s="312" customFormat="1" ht="13.8">
      <c r="A449" s="394">
        <v>15909</v>
      </c>
      <c r="B449" s="395" t="s">
        <v>7373</v>
      </c>
      <c r="C449" s="395" t="s">
        <v>7374</v>
      </c>
      <c r="D449" s="389"/>
      <c r="E449" s="389">
        <v>44.064</v>
      </c>
    </row>
    <row r="450" spans="1:5" s="312" customFormat="1" ht="13.8">
      <c r="A450" s="394">
        <v>15910</v>
      </c>
      <c r="B450" s="395" t="s">
        <v>7375</v>
      </c>
      <c r="C450" s="395" t="s">
        <v>7376</v>
      </c>
      <c r="D450" s="389"/>
      <c r="E450" s="389">
        <v>3778.8570360000008</v>
      </c>
    </row>
    <row r="451" spans="1:5" s="312" customFormat="1" ht="13.8">
      <c r="A451" s="394">
        <v>15911</v>
      </c>
      <c r="B451" s="395" t="s">
        <v>7377</v>
      </c>
      <c r="C451" s="395" t="s">
        <v>7378</v>
      </c>
      <c r="D451" s="389"/>
      <c r="E451" s="389">
        <v>3007.3679999999999</v>
      </c>
    </row>
    <row r="452" spans="1:5" s="312" customFormat="1" ht="13.8">
      <c r="A452" s="394">
        <v>15912</v>
      </c>
      <c r="B452" s="395" t="s">
        <v>7322</v>
      </c>
      <c r="C452" s="395" t="s">
        <v>7323</v>
      </c>
      <c r="D452" s="389"/>
      <c r="E452" s="389">
        <v>131.5222272</v>
      </c>
    </row>
    <row r="453" spans="1:5" s="312" customFormat="1" ht="13.8">
      <c r="A453" s="394">
        <v>15913</v>
      </c>
      <c r="B453" s="395" t="s">
        <v>7339</v>
      </c>
      <c r="C453" s="395" t="s">
        <v>7340</v>
      </c>
      <c r="D453" s="389"/>
      <c r="E453" s="389">
        <v>102.56336640000001</v>
      </c>
    </row>
    <row r="454" spans="1:5" s="312" customFormat="1" ht="13.8">
      <c r="A454" s="394">
        <v>15914</v>
      </c>
      <c r="B454" s="395" t="s">
        <v>7379</v>
      </c>
      <c r="C454" s="395" t="s">
        <v>7380</v>
      </c>
      <c r="D454" s="389"/>
      <c r="E454" s="389">
        <v>84.602880000000013</v>
      </c>
    </row>
    <row r="455" spans="1:5" s="312" customFormat="1" ht="13.8">
      <c r="A455" s="394">
        <v>15915</v>
      </c>
      <c r="B455" s="395" t="s">
        <v>7381</v>
      </c>
      <c r="C455" s="395" t="s">
        <v>7382</v>
      </c>
      <c r="D455" s="389"/>
      <c r="E455" s="389">
        <v>3139.5600000000004</v>
      </c>
    </row>
    <row r="456" spans="1:5" s="312" customFormat="1" ht="13.8">
      <c r="A456" s="394">
        <v>15916</v>
      </c>
      <c r="B456" s="395" t="s">
        <v>7383</v>
      </c>
      <c r="C456" s="395" t="s">
        <v>7384</v>
      </c>
      <c r="D456" s="389"/>
      <c r="E456" s="389">
        <v>2495.1239999999998</v>
      </c>
    </row>
    <row r="457" spans="1:5" s="312" customFormat="1" ht="13.8">
      <c r="A457" s="394">
        <v>15917</v>
      </c>
      <c r="B457" s="395" t="s">
        <v>7385</v>
      </c>
      <c r="C457" s="395" t="s">
        <v>7386</v>
      </c>
      <c r="D457" s="389"/>
      <c r="E457" s="389">
        <v>1882.0836000000002</v>
      </c>
    </row>
    <row r="458" spans="1:5" s="312" customFormat="1" ht="14.25" customHeight="1">
      <c r="A458" s="778" t="s">
        <v>7397</v>
      </c>
      <c r="B458" s="779"/>
      <c r="C458" s="779"/>
      <c r="D458" s="420"/>
    </row>
    <row r="459" spans="1:5" s="312" customFormat="1" ht="13.8">
      <c r="A459" s="394">
        <v>15918</v>
      </c>
      <c r="B459" s="395" t="s">
        <v>7398</v>
      </c>
      <c r="C459" s="395" t="s">
        <v>7399</v>
      </c>
      <c r="D459" s="389"/>
      <c r="E459" s="389">
        <v>9428.5944000000018</v>
      </c>
    </row>
    <row r="460" spans="1:5" s="312" customFormat="1" ht="13.8">
      <c r="A460" s="394">
        <v>15919</v>
      </c>
      <c r="B460" s="395" t="s">
        <v>7316</v>
      </c>
      <c r="C460" s="395" t="s">
        <v>7390</v>
      </c>
      <c r="D460" s="389"/>
      <c r="E460" s="389">
        <v>18217.710000000003</v>
      </c>
    </row>
    <row r="461" spans="1:5" s="312" customFormat="1" ht="13.8">
      <c r="A461" s="394">
        <v>15920</v>
      </c>
      <c r="B461" s="395" t="s">
        <v>7391</v>
      </c>
      <c r="C461" s="395" t="s">
        <v>7392</v>
      </c>
      <c r="D461" s="389"/>
      <c r="E461" s="389">
        <v>11451.132</v>
      </c>
    </row>
    <row r="462" spans="1:5" s="312" customFormat="1" ht="16.8">
      <c r="A462" s="394">
        <v>15921</v>
      </c>
      <c r="B462" s="395" t="s">
        <v>5896</v>
      </c>
      <c r="C462" s="395" t="s">
        <v>7320</v>
      </c>
      <c r="D462" s="389"/>
      <c r="E462" s="389">
        <v>8960.139000000001</v>
      </c>
    </row>
    <row r="463" spans="1:5" s="312" customFormat="1" ht="16.8">
      <c r="A463" s="394">
        <v>15922</v>
      </c>
      <c r="B463" s="395" t="s">
        <v>5897</v>
      </c>
      <c r="C463" s="395" t="s">
        <v>7321</v>
      </c>
      <c r="D463" s="389"/>
      <c r="E463" s="389">
        <v>6721.9632000000001</v>
      </c>
    </row>
    <row r="464" spans="1:5" s="312" customFormat="1" ht="13.8">
      <c r="A464" s="394">
        <v>15923</v>
      </c>
      <c r="B464" s="395" t="s">
        <v>7393</v>
      </c>
      <c r="C464" s="395" t="s">
        <v>7394</v>
      </c>
      <c r="D464" s="389"/>
      <c r="E464" s="389">
        <v>1320.4394496000002</v>
      </c>
    </row>
    <row r="465" spans="1:5" s="312" customFormat="1" ht="13.8">
      <c r="A465" s="394">
        <v>15924</v>
      </c>
      <c r="B465" s="395" t="s">
        <v>7324</v>
      </c>
      <c r="C465" s="395" t="s">
        <v>7325</v>
      </c>
      <c r="D465" s="389"/>
      <c r="E465" s="389">
        <v>10162.26</v>
      </c>
    </row>
    <row r="466" spans="1:5" s="312" customFormat="1" ht="13.8">
      <c r="A466" s="394">
        <v>15925</v>
      </c>
      <c r="B466" s="395" t="s">
        <v>7326</v>
      </c>
      <c r="C466" s="395" t="s">
        <v>7327</v>
      </c>
      <c r="D466" s="389"/>
      <c r="E466" s="389">
        <v>55.097625600000015</v>
      </c>
    </row>
    <row r="467" spans="1:5" s="312" customFormat="1" ht="13.8">
      <c r="A467" s="394">
        <v>15926</v>
      </c>
      <c r="B467" s="395" t="s">
        <v>7328</v>
      </c>
      <c r="C467" s="395" t="s">
        <v>7329</v>
      </c>
      <c r="D467" s="389"/>
      <c r="E467" s="389">
        <v>3724.5095999999994</v>
      </c>
    </row>
    <row r="468" spans="1:5" s="312" customFormat="1" ht="13.8">
      <c r="A468" s="394">
        <v>15927</v>
      </c>
      <c r="B468" s="395" t="s">
        <v>7330</v>
      </c>
      <c r="C468" s="395" t="s">
        <v>7331</v>
      </c>
      <c r="D468" s="389"/>
      <c r="E468" s="389">
        <v>327.83616000000006</v>
      </c>
    </row>
    <row r="469" spans="1:5" s="312" customFormat="1" ht="13.8">
      <c r="A469" s="780">
        <v>15928</v>
      </c>
      <c r="B469" s="395" t="s">
        <v>7332</v>
      </c>
      <c r="C469" s="781" t="s">
        <v>7333</v>
      </c>
      <c r="D469" s="784"/>
      <c r="E469" s="784">
        <v>2082.02</v>
      </c>
    </row>
    <row r="470" spans="1:5" s="312" customFormat="1" ht="13.8">
      <c r="A470" s="780"/>
      <c r="B470" s="395" t="s">
        <v>7334</v>
      </c>
      <c r="C470" s="781"/>
      <c r="D470" s="784"/>
      <c r="E470" s="784"/>
    </row>
    <row r="471" spans="1:5" s="312" customFormat="1" ht="13.8">
      <c r="A471" s="394">
        <v>15929</v>
      </c>
      <c r="B471" s="395" t="s">
        <v>7335</v>
      </c>
      <c r="C471" s="395" t="s">
        <v>7336</v>
      </c>
      <c r="D471" s="389"/>
      <c r="E471" s="389">
        <v>3353.1740100000002</v>
      </c>
    </row>
    <row r="472" spans="1:5" s="312" customFormat="1" ht="13.8">
      <c r="A472" s="394">
        <v>15930</v>
      </c>
      <c r="B472" s="395" t="s">
        <v>7337</v>
      </c>
      <c r="C472" s="395" t="s">
        <v>7338</v>
      </c>
      <c r="D472" s="389"/>
      <c r="E472" s="389">
        <v>3654.6957000000002</v>
      </c>
    </row>
    <row r="473" spans="1:5" s="312" customFormat="1" ht="13.8">
      <c r="A473" s="394">
        <v>15931</v>
      </c>
      <c r="B473" s="395" t="s">
        <v>7395</v>
      </c>
      <c r="C473" s="395" t="s">
        <v>7340</v>
      </c>
      <c r="D473" s="389"/>
      <c r="E473" s="389">
        <v>444.16512000000012</v>
      </c>
    </row>
    <row r="474" spans="1:5" s="312" customFormat="1" ht="13.8">
      <c r="A474" s="394">
        <v>15932</v>
      </c>
      <c r="B474" s="395" t="s">
        <v>7341</v>
      </c>
      <c r="C474" s="395" t="s">
        <v>7342</v>
      </c>
      <c r="D474" s="389"/>
      <c r="E474" s="389">
        <v>293.46624000000008</v>
      </c>
    </row>
    <row r="475" spans="1:5" s="312" customFormat="1" ht="13.8">
      <c r="A475" s="394">
        <v>15933</v>
      </c>
      <c r="B475" s="395" t="s">
        <v>7343</v>
      </c>
      <c r="C475" s="395" t="s">
        <v>7344</v>
      </c>
      <c r="D475" s="389"/>
      <c r="E475" s="389">
        <v>642.45312000000013</v>
      </c>
    </row>
    <row r="476" spans="1:5" s="312" customFormat="1" ht="13.8">
      <c r="A476" s="394">
        <v>15934</v>
      </c>
      <c r="B476" s="395" t="s">
        <v>7345</v>
      </c>
      <c r="C476" s="395" t="s">
        <v>7346</v>
      </c>
      <c r="D476" s="389"/>
      <c r="E476" s="389">
        <v>634.52160000000003</v>
      </c>
    </row>
    <row r="477" spans="1:5" s="312" customFormat="1" ht="13.8">
      <c r="A477" s="394">
        <v>15935</v>
      </c>
      <c r="B477" s="395" t="s">
        <v>7347</v>
      </c>
      <c r="C477" s="395" t="s">
        <v>7348</v>
      </c>
      <c r="D477" s="389"/>
      <c r="E477" s="389">
        <v>86.453568000000033</v>
      </c>
    </row>
    <row r="478" spans="1:5" s="312" customFormat="1" ht="13.8">
      <c r="A478" s="394">
        <v>15936</v>
      </c>
      <c r="B478" s="395" t="s">
        <v>7349</v>
      </c>
      <c r="C478" s="395" t="s">
        <v>7350</v>
      </c>
      <c r="D478" s="389"/>
      <c r="E478" s="389">
        <v>59.045760000000008</v>
      </c>
    </row>
    <row r="479" spans="1:5" s="312" customFormat="1" ht="13.8">
      <c r="A479" s="394">
        <v>15937</v>
      </c>
      <c r="B479" s="395" t="s">
        <v>7351</v>
      </c>
      <c r="C479" s="395" t="s">
        <v>7352</v>
      </c>
      <c r="D479" s="389"/>
      <c r="E479" s="389">
        <v>246.75840000000002</v>
      </c>
    </row>
    <row r="480" spans="1:5" s="312" customFormat="1" ht="13.8">
      <c r="A480" s="394">
        <v>15938</v>
      </c>
      <c r="B480" s="395" t="s">
        <v>7353</v>
      </c>
      <c r="C480" s="395" t="s">
        <v>7354</v>
      </c>
      <c r="D480" s="389"/>
      <c r="E480" s="389">
        <v>2945.6921700000003</v>
      </c>
    </row>
    <row r="481" spans="1:5" s="312" customFormat="1" ht="13.8">
      <c r="A481" s="394">
        <v>15939</v>
      </c>
      <c r="B481" s="395" t="s">
        <v>7355</v>
      </c>
      <c r="C481" s="395" t="s">
        <v>7356</v>
      </c>
      <c r="D481" s="389"/>
      <c r="E481" s="389">
        <v>1457.0025984000001</v>
      </c>
    </row>
    <row r="482" spans="1:5" s="312" customFormat="1" ht="13.8">
      <c r="A482" s="394">
        <v>15940</v>
      </c>
      <c r="B482" s="395" t="s">
        <v>7357</v>
      </c>
      <c r="C482" s="395" t="s">
        <v>7358</v>
      </c>
      <c r="D482" s="389"/>
      <c r="E482" s="389">
        <v>63.452160000000006</v>
      </c>
    </row>
    <row r="483" spans="1:5" s="312" customFormat="1" ht="13.8">
      <c r="A483" s="394">
        <v>15941</v>
      </c>
      <c r="B483" s="395" t="s">
        <v>7359</v>
      </c>
      <c r="C483" s="395" t="s">
        <v>7360</v>
      </c>
      <c r="D483" s="389"/>
      <c r="E483" s="389">
        <v>626.59008000000006</v>
      </c>
    </row>
    <row r="484" spans="1:5" s="312" customFormat="1" ht="27.6">
      <c r="A484" s="394">
        <v>15942</v>
      </c>
      <c r="B484" s="395" t="s">
        <v>7361</v>
      </c>
      <c r="C484" s="395" t="s">
        <v>7396</v>
      </c>
      <c r="D484" s="389"/>
      <c r="E484" s="389">
        <v>11897.28</v>
      </c>
    </row>
    <row r="485" spans="1:5" s="312" customFormat="1" ht="13.8">
      <c r="A485" s="394">
        <v>15943</v>
      </c>
      <c r="B485" s="395" t="s">
        <v>7363</v>
      </c>
      <c r="C485" s="395" t="s">
        <v>7364</v>
      </c>
      <c r="D485" s="389"/>
      <c r="E485" s="389">
        <v>824.87808000000018</v>
      </c>
    </row>
    <row r="486" spans="1:5" s="312" customFormat="1" ht="13.8">
      <c r="A486" s="394">
        <v>15944</v>
      </c>
      <c r="B486" s="395" t="s">
        <v>7365</v>
      </c>
      <c r="C486" s="395" t="s">
        <v>7366</v>
      </c>
      <c r="D486" s="389"/>
      <c r="E486" s="389">
        <v>563.13792000000012</v>
      </c>
    </row>
    <row r="487" spans="1:5" s="312" customFormat="1" ht="27.6">
      <c r="A487" s="394">
        <v>15945</v>
      </c>
      <c r="B487" s="395" t="s">
        <v>7367</v>
      </c>
      <c r="C487" s="395" t="s">
        <v>7368</v>
      </c>
      <c r="D487" s="389"/>
      <c r="E487" s="389">
        <v>4383.82</v>
      </c>
    </row>
    <row r="488" spans="1:5" s="312" customFormat="1" ht="13.8">
      <c r="A488" s="394">
        <v>15946</v>
      </c>
      <c r="B488" s="395" t="s">
        <v>7369</v>
      </c>
      <c r="C488" s="395" t="s">
        <v>7370</v>
      </c>
      <c r="D488" s="389"/>
      <c r="E488" s="389">
        <v>62.165491200000019</v>
      </c>
    </row>
    <row r="489" spans="1:5" s="312" customFormat="1" ht="13.8">
      <c r="A489" s="394">
        <v>15947</v>
      </c>
      <c r="B489" s="395" t="s">
        <v>7371</v>
      </c>
      <c r="C489" s="395" t="s">
        <v>7372</v>
      </c>
      <c r="D489" s="389"/>
      <c r="E489" s="389">
        <v>1245.24864</v>
      </c>
    </row>
    <row r="490" spans="1:5" s="312" customFormat="1" ht="13.8">
      <c r="A490" s="394">
        <v>15948</v>
      </c>
      <c r="B490" s="395" t="s">
        <v>7373</v>
      </c>
      <c r="C490" s="395" t="s">
        <v>7374</v>
      </c>
      <c r="D490" s="389"/>
      <c r="E490" s="389">
        <v>44.064</v>
      </c>
    </row>
    <row r="491" spans="1:5" s="312" customFormat="1" ht="13.8">
      <c r="A491" s="394">
        <v>15949</v>
      </c>
      <c r="B491" s="395" t="s">
        <v>7375</v>
      </c>
      <c r="C491" s="395" t="s">
        <v>7376</v>
      </c>
      <c r="D491" s="389"/>
      <c r="E491" s="389">
        <v>3778.8570360000008</v>
      </c>
    </row>
    <row r="492" spans="1:5" s="312" customFormat="1" ht="13.8">
      <c r="A492" s="394">
        <v>15950</v>
      </c>
      <c r="B492" s="395" t="s">
        <v>7377</v>
      </c>
      <c r="C492" s="395" t="s">
        <v>7378</v>
      </c>
      <c r="D492" s="389"/>
      <c r="E492" s="389">
        <v>3007.3679999999999</v>
      </c>
    </row>
    <row r="493" spans="1:5" s="312" customFormat="1" ht="13.8">
      <c r="A493" s="394">
        <v>15951</v>
      </c>
      <c r="B493" s="395" t="s">
        <v>7322</v>
      </c>
      <c r="C493" s="395" t="s">
        <v>7323</v>
      </c>
      <c r="D493" s="389"/>
      <c r="E493" s="389">
        <v>131.5222272</v>
      </c>
    </row>
    <row r="494" spans="1:5" s="312" customFormat="1" ht="13.8">
      <c r="A494" s="394">
        <v>15952</v>
      </c>
      <c r="B494" s="395" t="s">
        <v>7339</v>
      </c>
      <c r="C494" s="395" t="s">
        <v>7340</v>
      </c>
      <c r="D494" s="389"/>
      <c r="E494" s="389">
        <v>102.56336640000001</v>
      </c>
    </row>
    <row r="495" spans="1:5" s="312" customFormat="1" ht="13.8">
      <c r="A495" s="394">
        <v>15953</v>
      </c>
      <c r="B495" s="395" t="s">
        <v>7379</v>
      </c>
      <c r="C495" s="395" t="s">
        <v>7380</v>
      </c>
      <c r="D495" s="389"/>
      <c r="E495" s="389">
        <v>84.602880000000013</v>
      </c>
    </row>
    <row r="496" spans="1:5" s="312" customFormat="1" ht="13.8">
      <c r="A496" s="394">
        <v>15954</v>
      </c>
      <c r="B496" s="395" t="s">
        <v>7381</v>
      </c>
      <c r="C496" s="395" t="s">
        <v>7382</v>
      </c>
      <c r="D496" s="389"/>
      <c r="E496" s="389">
        <v>3139.5600000000004</v>
      </c>
    </row>
    <row r="497" spans="1:5" s="312" customFormat="1" ht="13.8">
      <c r="A497" s="394">
        <v>15955</v>
      </c>
      <c r="B497" s="395" t="s">
        <v>7383</v>
      </c>
      <c r="C497" s="395" t="s">
        <v>7384</v>
      </c>
      <c r="D497" s="389"/>
      <c r="E497" s="389">
        <v>2495.1239999999998</v>
      </c>
    </row>
    <row r="498" spans="1:5" s="312" customFormat="1" ht="13.8">
      <c r="A498" s="394">
        <v>15956</v>
      </c>
      <c r="B498" s="395" t="s">
        <v>7385</v>
      </c>
      <c r="C498" s="395" t="s">
        <v>7386</v>
      </c>
      <c r="D498" s="389"/>
      <c r="E498" s="389">
        <v>1882.0836000000002</v>
      </c>
    </row>
    <row r="499" spans="1:5" s="312" customFormat="1" ht="14.25" customHeight="1">
      <c r="A499" s="778" t="s">
        <v>7400</v>
      </c>
      <c r="B499" s="779"/>
      <c r="C499" s="779"/>
      <c r="D499" s="420"/>
    </row>
    <row r="500" spans="1:5" s="312" customFormat="1" ht="13.8">
      <c r="A500" s="394">
        <v>15957</v>
      </c>
      <c r="B500" s="395" t="s">
        <v>7388</v>
      </c>
      <c r="C500" s="395" t="s">
        <v>7389</v>
      </c>
      <c r="D500" s="389"/>
      <c r="E500" s="389">
        <v>9428.5944000000018</v>
      </c>
    </row>
    <row r="501" spans="1:5" s="312" customFormat="1" ht="13.8">
      <c r="A501" s="394">
        <v>15958</v>
      </c>
      <c r="B501" s="395" t="s">
        <v>7316</v>
      </c>
      <c r="C501" s="395" t="s">
        <v>7390</v>
      </c>
      <c r="D501" s="389"/>
      <c r="E501" s="389">
        <v>18217.710000000003</v>
      </c>
    </row>
    <row r="502" spans="1:5" s="312" customFormat="1" ht="13.8">
      <c r="A502" s="394">
        <v>15959</v>
      </c>
      <c r="B502" s="395" t="s">
        <v>7391</v>
      </c>
      <c r="C502" s="395" t="s">
        <v>7392</v>
      </c>
      <c r="D502" s="389"/>
      <c r="E502" s="389">
        <v>11451.132</v>
      </c>
    </row>
    <row r="503" spans="1:5" s="312" customFormat="1" ht="16.8">
      <c r="A503" s="394">
        <v>15960</v>
      </c>
      <c r="B503" s="395" t="s">
        <v>5896</v>
      </c>
      <c r="C503" s="395" t="s">
        <v>7320</v>
      </c>
      <c r="D503" s="389"/>
      <c r="E503" s="389">
        <v>8960.139000000001</v>
      </c>
    </row>
    <row r="504" spans="1:5" s="312" customFormat="1" ht="16.8">
      <c r="A504" s="394">
        <v>15961</v>
      </c>
      <c r="B504" s="395" t="s">
        <v>5897</v>
      </c>
      <c r="C504" s="395" t="s">
        <v>7321</v>
      </c>
      <c r="D504" s="389"/>
      <c r="E504" s="389">
        <v>6721.9632000000001</v>
      </c>
    </row>
    <row r="505" spans="1:5" s="312" customFormat="1" ht="13.8">
      <c r="A505" s="394">
        <v>15962</v>
      </c>
      <c r="B505" s="395" t="s">
        <v>7324</v>
      </c>
      <c r="C505" s="395" t="s">
        <v>7325</v>
      </c>
      <c r="D505" s="389"/>
      <c r="E505" s="389">
        <v>10162.26</v>
      </c>
    </row>
    <row r="506" spans="1:5" s="312" customFormat="1" ht="13.8">
      <c r="A506" s="394">
        <v>15963</v>
      </c>
      <c r="B506" s="395" t="s">
        <v>7326</v>
      </c>
      <c r="C506" s="395" t="s">
        <v>7327</v>
      </c>
      <c r="D506" s="389"/>
      <c r="E506" s="389">
        <v>55.097625600000015</v>
      </c>
    </row>
    <row r="507" spans="1:5" s="312" customFormat="1" ht="13.8">
      <c r="A507" s="394">
        <v>15964</v>
      </c>
      <c r="B507" s="395" t="s">
        <v>7328</v>
      </c>
      <c r="C507" s="395" t="s">
        <v>7329</v>
      </c>
      <c r="D507" s="389"/>
      <c r="E507" s="389">
        <v>3724.5095999999994</v>
      </c>
    </row>
    <row r="508" spans="1:5" s="312" customFormat="1" ht="13.8">
      <c r="A508" s="394">
        <v>15965</v>
      </c>
      <c r="B508" s="395" t="s">
        <v>7330</v>
      </c>
      <c r="C508" s="395" t="s">
        <v>7331</v>
      </c>
      <c r="D508" s="389"/>
      <c r="E508" s="389">
        <v>327.83616000000006</v>
      </c>
    </row>
    <row r="509" spans="1:5" s="312" customFormat="1" ht="13.8">
      <c r="A509" s="780">
        <v>15966</v>
      </c>
      <c r="B509" s="395" t="s">
        <v>7332</v>
      </c>
      <c r="C509" s="781" t="s">
        <v>7333</v>
      </c>
      <c r="D509" s="784"/>
      <c r="E509" s="784">
        <v>2082.02</v>
      </c>
    </row>
    <row r="510" spans="1:5" s="312" customFormat="1" ht="13.8">
      <c r="A510" s="780"/>
      <c r="B510" s="395" t="s">
        <v>7334</v>
      </c>
      <c r="C510" s="781"/>
      <c r="D510" s="784"/>
      <c r="E510" s="784"/>
    </row>
    <row r="511" spans="1:5" s="312" customFormat="1" ht="13.8">
      <c r="A511" s="394">
        <v>15967</v>
      </c>
      <c r="B511" s="395" t="s">
        <v>7335</v>
      </c>
      <c r="C511" s="395" t="s">
        <v>7336</v>
      </c>
      <c r="D511" s="389"/>
      <c r="E511" s="389">
        <v>3353.1740100000002</v>
      </c>
    </row>
    <row r="512" spans="1:5" s="312" customFormat="1" ht="13.8">
      <c r="A512" s="394">
        <v>15968</v>
      </c>
      <c r="B512" s="395" t="s">
        <v>7337</v>
      </c>
      <c r="C512" s="395" t="s">
        <v>7338</v>
      </c>
      <c r="D512" s="389"/>
      <c r="E512" s="389">
        <v>3654.6957000000002</v>
      </c>
    </row>
    <row r="513" spans="1:5" s="312" customFormat="1" ht="13.8">
      <c r="A513" s="394">
        <v>15969</v>
      </c>
      <c r="B513" s="395" t="s">
        <v>7341</v>
      </c>
      <c r="C513" s="395" t="s">
        <v>7342</v>
      </c>
      <c r="D513" s="389"/>
      <c r="E513" s="389">
        <v>293.46624000000008</v>
      </c>
    </row>
    <row r="514" spans="1:5" s="312" customFormat="1" ht="13.8">
      <c r="A514" s="394">
        <v>15970</v>
      </c>
      <c r="B514" s="395" t="s">
        <v>7343</v>
      </c>
      <c r="C514" s="395" t="s">
        <v>7344</v>
      </c>
      <c r="D514" s="389"/>
      <c r="E514" s="389">
        <v>642.45312000000013</v>
      </c>
    </row>
    <row r="515" spans="1:5" s="312" customFormat="1" ht="13.8">
      <c r="A515" s="394">
        <v>15971</v>
      </c>
      <c r="B515" s="395" t="s">
        <v>7345</v>
      </c>
      <c r="C515" s="395" t="s">
        <v>7346</v>
      </c>
      <c r="D515" s="389"/>
      <c r="E515" s="389">
        <v>634.52160000000003</v>
      </c>
    </row>
    <row r="516" spans="1:5" s="312" customFormat="1" ht="13.8">
      <c r="A516" s="394">
        <v>15972</v>
      </c>
      <c r="B516" s="395" t="s">
        <v>7347</v>
      </c>
      <c r="C516" s="395" t="s">
        <v>7348</v>
      </c>
      <c r="D516" s="389"/>
      <c r="E516" s="389">
        <v>86.453568000000033</v>
      </c>
    </row>
    <row r="517" spans="1:5" s="312" customFormat="1" ht="13.8">
      <c r="A517" s="394">
        <v>15973</v>
      </c>
      <c r="B517" s="395" t="s">
        <v>7349</v>
      </c>
      <c r="C517" s="395" t="s">
        <v>7350</v>
      </c>
      <c r="D517" s="389"/>
      <c r="E517" s="389">
        <v>59.045760000000008</v>
      </c>
    </row>
    <row r="518" spans="1:5" s="312" customFormat="1" ht="13.8">
      <c r="A518" s="394">
        <v>15974</v>
      </c>
      <c r="B518" s="395" t="s">
        <v>7351</v>
      </c>
      <c r="C518" s="395" t="s">
        <v>7352</v>
      </c>
      <c r="D518" s="389"/>
      <c r="E518" s="389">
        <v>246.75840000000002</v>
      </c>
    </row>
    <row r="519" spans="1:5" s="312" customFormat="1" ht="13.8">
      <c r="A519" s="394">
        <v>15975</v>
      </c>
      <c r="B519" s="395" t="s">
        <v>7353</v>
      </c>
      <c r="C519" s="395" t="s">
        <v>7354</v>
      </c>
      <c r="D519" s="389"/>
      <c r="E519" s="389">
        <v>2945.6921700000003</v>
      </c>
    </row>
    <row r="520" spans="1:5" s="312" customFormat="1" ht="13.8">
      <c r="A520" s="394">
        <v>15976</v>
      </c>
      <c r="B520" s="395" t="s">
        <v>7355</v>
      </c>
      <c r="C520" s="395" t="s">
        <v>7356</v>
      </c>
      <c r="D520" s="389"/>
      <c r="E520" s="389">
        <v>1457.0025984000001</v>
      </c>
    </row>
    <row r="521" spans="1:5" s="312" customFormat="1" ht="13.8">
      <c r="A521" s="394">
        <v>15977</v>
      </c>
      <c r="B521" s="395" t="s">
        <v>7357</v>
      </c>
      <c r="C521" s="395" t="s">
        <v>7358</v>
      </c>
      <c r="D521" s="389"/>
      <c r="E521" s="389">
        <v>63.452160000000006</v>
      </c>
    </row>
    <row r="522" spans="1:5" s="312" customFormat="1" ht="13.8">
      <c r="A522" s="394">
        <v>15978</v>
      </c>
      <c r="B522" s="395" t="s">
        <v>7359</v>
      </c>
      <c r="C522" s="395" t="s">
        <v>7360</v>
      </c>
      <c r="D522" s="389"/>
      <c r="E522" s="389">
        <v>626.59008000000006</v>
      </c>
    </row>
    <row r="523" spans="1:5" s="312" customFormat="1" ht="13.8">
      <c r="A523" s="394">
        <v>15979</v>
      </c>
      <c r="B523" s="395" t="s">
        <v>7361</v>
      </c>
      <c r="C523" s="395" t="s">
        <v>7374</v>
      </c>
      <c r="D523" s="389"/>
      <c r="E523" s="389">
        <v>11897.28</v>
      </c>
    </row>
    <row r="524" spans="1:5" s="312" customFormat="1" ht="13.8">
      <c r="A524" s="394">
        <v>15980</v>
      </c>
      <c r="B524" s="395" t="s">
        <v>7363</v>
      </c>
      <c r="C524" s="395" t="s">
        <v>7364</v>
      </c>
      <c r="D524" s="389"/>
      <c r="E524" s="389">
        <v>824.87808000000018</v>
      </c>
    </row>
    <row r="525" spans="1:5" s="312" customFormat="1" ht="13.8">
      <c r="A525" s="394">
        <v>15981</v>
      </c>
      <c r="B525" s="395" t="s">
        <v>7365</v>
      </c>
      <c r="C525" s="395" t="s">
        <v>7366</v>
      </c>
      <c r="D525" s="389"/>
      <c r="E525" s="389">
        <v>563.13792000000012</v>
      </c>
    </row>
    <row r="526" spans="1:5" s="312" customFormat="1" ht="13.8">
      <c r="A526" s="780">
        <v>15982</v>
      </c>
      <c r="B526" s="395" t="s">
        <v>7401</v>
      </c>
      <c r="C526" s="781" t="s">
        <v>7368</v>
      </c>
      <c r="D526" s="784"/>
      <c r="E526" s="784">
        <v>4383.82</v>
      </c>
    </row>
    <row r="527" spans="1:5" s="312" customFormat="1" ht="31.5" customHeight="1">
      <c r="A527" s="780"/>
      <c r="B527" s="395" t="s">
        <v>7402</v>
      </c>
      <c r="C527" s="781"/>
      <c r="D527" s="784"/>
      <c r="E527" s="784"/>
    </row>
    <row r="528" spans="1:5" s="312" customFormat="1" ht="13.8">
      <c r="A528" s="394">
        <v>15983</v>
      </c>
      <c r="B528" s="395" t="s">
        <v>7369</v>
      </c>
      <c r="C528" s="395" t="s">
        <v>7370</v>
      </c>
      <c r="D528" s="389"/>
      <c r="E528" s="389">
        <v>62.165491200000019</v>
      </c>
    </row>
    <row r="529" spans="1:5" s="312" customFormat="1" ht="13.8">
      <c r="A529" s="394">
        <v>15984</v>
      </c>
      <c r="B529" s="395" t="s">
        <v>7371</v>
      </c>
      <c r="C529" s="395" t="s">
        <v>7372</v>
      </c>
      <c r="D529" s="389"/>
      <c r="E529" s="389">
        <v>1245.24864</v>
      </c>
    </row>
    <row r="530" spans="1:5" s="312" customFormat="1" ht="13.8">
      <c r="A530" s="394">
        <v>15985</v>
      </c>
      <c r="B530" s="395" t="s">
        <v>7373</v>
      </c>
      <c r="C530" s="395" t="s">
        <v>7374</v>
      </c>
      <c r="D530" s="389"/>
      <c r="E530" s="389">
        <v>44.064</v>
      </c>
    </row>
    <row r="531" spans="1:5" s="312" customFormat="1" ht="13.8">
      <c r="A531" s="394">
        <v>15986</v>
      </c>
      <c r="B531" s="395" t="s">
        <v>7375</v>
      </c>
      <c r="C531" s="395" t="s">
        <v>7376</v>
      </c>
      <c r="D531" s="389"/>
      <c r="E531" s="389">
        <v>3778.8570360000008</v>
      </c>
    </row>
    <row r="532" spans="1:5" s="312" customFormat="1" ht="13.8">
      <c r="A532" s="394">
        <v>15987</v>
      </c>
      <c r="B532" s="395" t="s">
        <v>7377</v>
      </c>
      <c r="C532" s="395" t="s">
        <v>7378</v>
      </c>
      <c r="D532" s="389"/>
      <c r="E532" s="389">
        <v>3007.3679999999999</v>
      </c>
    </row>
    <row r="533" spans="1:5" s="312" customFormat="1" ht="13.8">
      <c r="A533" s="394">
        <v>15988</v>
      </c>
      <c r="B533" s="395" t="s">
        <v>7322</v>
      </c>
      <c r="C533" s="395" t="s">
        <v>7323</v>
      </c>
      <c r="D533" s="389"/>
      <c r="E533" s="389">
        <v>131.5222272</v>
      </c>
    </row>
    <row r="534" spans="1:5" s="312" customFormat="1" ht="13.8">
      <c r="A534" s="394">
        <v>15989</v>
      </c>
      <c r="B534" s="395" t="s">
        <v>7339</v>
      </c>
      <c r="C534" s="395" t="s">
        <v>7340</v>
      </c>
      <c r="D534" s="389"/>
      <c r="E534" s="389">
        <v>102.56336640000001</v>
      </c>
    </row>
    <row r="535" spans="1:5" s="312" customFormat="1" ht="13.8">
      <c r="A535" s="394">
        <v>15990</v>
      </c>
      <c r="B535" s="395" t="s">
        <v>7379</v>
      </c>
      <c r="C535" s="395" t="s">
        <v>7380</v>
      </c>
      <c r="D535" s="389"/>
      <c r="E535" s="389">
        <v>84.602880000000013</v>
      </c>
    </row>
    <row r="536" spans="1:5" s="312" customFormat="1" ht="13.8">
      <c r="A536" s="394">
        <v>15991</v>
      </c>
      <c r="B536" s="395" t="s">
        <v>7381</v>
      </c>
      <c r="C536" s="395" t="s">
        <v>7382</v>
      </c>
      <c r="D536" s="389"/>
      <c r="E536" s="389">
        <v>3139.5600000000004</v>
      </c>
    </row>
    <row r="537" spans="1:5" s="312" customFormat="1" ht="13.8">
      <c r="A537" s="394">
        <v>15992</v>
      </c>
      <c r="B537" s="395" t="s">
        <v>7383</v>
      </c>
      <c r="C537" s="395" t="s">
        <v>7384</v>
      </c>
      <c r="D537" s="389"/>
      <c r="E537" s="389">
        <v>2495.1239999999998</v>
      </c>
    </row>
    <row r="538" spans="1:5" s="312" customFormat="1" ht="13.8">
      <c r="A538" s="394">
        <v>15993</v>
      </c>
      <c r="B538" s="395" t="s">
        <v>7385</v>
      </c>
      <c r="C538" s="395" t="s">
        <v>7386</v>
      </c>
      <c r="D538" s="389"/>
      <c r="E538" s="389">
        <v>1882.0836000000002</v>
      </c>
    </row>
    <row r="539" spans="1:5" s="312" customFormat="1" ht="14.25" customHeight="1">
      <c r="A539" s="778" t="s">
        <v>7403</v>
      </c>
      <c r="B539" s="779"/>
      <c r="C539" s="779"/>
      <c r="D539" s="420"/>
    </row>
    <row r="540" spans="1:5" s="312" customFormat="1" ht="13.8">
      <c r="A540" s="394">
        <v>15994</v>
      </c>
      <c r="B540" s="395" t="s">
        <v>7398</v>
      </c>
      <c r="C540" s="395" t="s">
        <v>7399</v>
      </c>
      <c r="D540" s="389"/>
      <c r="E540" s="389">
        <v>9428.5944000000018</v>
      </c>
    </row>
    <row r="541" spans="1:5" s="312" customFormat="1" ht="13.8">
      <c r="A541" s="394">
        <v>15995</v>
      </c>
      <c r="B541" s="395" t="s">
        <v>7316</v>
      </c>
      <c r="C541" s="395" t="s">
        <v>7390</v>
      </c>
      <c r="D541" s="389"/>
      <c r="E541" s="389">
        <v>18217.710000000003</v>
      </c>
    </row>
    <row r="542" spans="1:5" s="312" customFormat="1" ht="13.8">
      <c r="A542" s="394">
        <v>15996</v>
      </c>
      <c r="B542" s="395" t="s">
        <v>7391</v>
      </c>
      <c r="C542" s="395" t="s">
        <v>7392</v>
      </c>
      <c r="D542" s="389"/>
      <c r="E542" s="389">
        <v>11451.132</v>
      </c>
    </row>
    <row r="543" spans="1:5" s="312" customFormat="1" ht="16.8">
      <c r="A543" s="394">
        <v>15997</v>
      </c>
      <c r="B543" s="395" t="s">
        <v>5896</v>
      </c>
      <c r="C543" s="395" t="s">
        <v>7320</v>
      </c>
      <c r="D543" s="389"/>
      <c r="E543" s="389">
        <v>8960.139000000001</v>
      </c>
    </row>
    <row r="544" spans="1:5" s="312" customFormat="1" ht="16.8">
      <c r="A544" s="394">
        <v>15998</v>
      </c>
      <c r="B544" s="395" t="s">
        <v>5897</v>
      </c>
      <c r="C544" s="395" t="s">
        <v>7321</v>
      </c>
      <c r="D544" s="389"/>
      <c r="E544" s="389">
        <v>6721.9632000000001</v>
      </c>
    </row>
    <row r="545" spans="1:5" s="312" customFormat="1" ht="13.8">
      <c r="A545" s="394">
        <v>15999</v>
      </c>
      <c r="B545" s="395" t="s">
        <v>7324</v>
      </c>
      <c r="C545" s="395" t="s">
        <v>7325</v>
      </c>
      <c r="D545" s="389"/>
      <c r="E545" s="389">
        <v>10162.26</v>
      </c>
    </row>
    <row r="546" spans="1:5" s="312" customFormat="1" ht="13.8">
      <c r="A546" s="394">
        <v>16000</v>
      </c>
      <c r="B546" s="395" t="s">
        <v>7326</v>
      </c>
      <c r="C546" s="395" t="s">
        <v>7327</v>
      </c>
      <c r="D546" s="389"/>
      <c r="E546" s="389">
        <v>55.097625600000015</v>
      </c>
    </row>
    <row r="547" spans="1:5" s="312" customFormat="1" ht="13.8">
      <c r="A547" s="394">
        <v>16001</v>
      </c>
      <c r="B547" s="395" t="s">
        <v>7328</v>
      </c>
      <c r="C547" s="395" t="s">
        <v>7329</v>
      </c>
      <c r="D547" s="389"/>
      <c r="E547" s="389">
        <v>3724.5095999999994</v>
      </c>
    </row>
    <row r="548" spans="1:5" s="312" customFormat="1" ht="13.8">
      <c r="A548" s="394">
        <v>16002</v>
      </c>
      <c r="B548" s="395" t="s">
        <v>7330</v>
      </c>
      <c r="C548" s="395" t="s">
        <v>7331</v>
      </c>
      <c r="D548" s="389"/>
      <c r="E548" s="389">
        <v>327.83616000000006</v>
      </c>
    </row>
    <row r="549" spans="1:5" s="312" customFormat="1" ht="13.8">
      <c r="A549" s="780">
        <v>16003</v>
      </c>
      <c r="B549" s="395" t="s">
        <v>7332</v>
      </c>
      <c r="C549" s="781" t="s">
        <v>7333</v>
      </c>
      <c r="D549" s="784"/>
      <c r="E549" s="784">
        <v>2082.02</v>
      </c>
    </row>
    <row r="550" spans="1:5" s="312" customFormat="1" ht="13.8">
      <c r="A550" s="780"/>
      <c r="B550" s="395" t="s">
        <v>7334</v>
      </c>
      <c r="C550" s="781"/>
      <c r="D550" s="784"/>
      <c r="E550" s="784"/>
    </row>
    <row r="551" spans="1:5" s="312" customFormat="1" ht="13.8">
      <c r="A551" s="394">
        <v>16004</v>
      </c>
      <c r="B551" s="395" t="s">
        <v>7335</v>
      </c>
      <c r="C551" s="395" t="s">
        <v>7336</v>
      </c>
      <c r="D551" s="389"/>
      <c r="E551" s="389">
        <v>3353.1740100000002</v>
      </c>
    </row>
    <row r="552" spans="1:5" s="312" customFormat="1" ht="13.8">
      <c r="A552" s="394">
        <v>16005</v>
      </c>
      <c r="B552" s="395" t="s">
        <v>7337</v>
      </c>
      <c r="C552" s="395" t="s">
        <v>7338</v>
      </c>
      <c r="D552" s="389"/>
      <c r="E552" s="389">
        <v>3654.6957000000002</v>
      </c>
    </row>
    <row r="553" spans="1:5" s="312" customFormat="1" ht="13.8">
      <c r="A553" s="394">
        <v>16006</v>
      </c>
      <c r="B553" s="395" t="s">
        <v>7341</v>
      </c>
      <c r="C553" s="395" t="s">
        <v>7342</v>
      </c>
      <c r="D553" s="389"/>
      <c r="E553" s="389">
        <v>293.46624000000008</v>
      </c>
    </row>
    <row r="554" spans="1:5" s="312" customFormat="1" ht="13.8">
      <c r="A554" s="394">
        <v>16007</v>
      </c>
      <c r="B554" s="395" t="s">
        <v>7343</v>
      </c>
      <c r="C554" s="395" t="s">
        <v>7344</v>
      </c>
      <c r="D554" s="389"/>
      <c r="E554" s="389">
        <v>642.45312000000013</v>
      </c>
    </row>
    <row r="555" spans="1:5" s="312" customFormat="1" ht="13.8">
      <c r="A555" s="394">
        <v>16008</v>
      </c>
      <c r="B555" s="395" t="s">
        <v>7345</v>
      </c>
      <c r="C555" s="395" t="s">
        <v>7346</v>
      </c>
      <c r="D555" s="389"/>
      <c r="E555" s="389">
        <v>634.52160000000003</v>
      </c>
    </row>
    <row r="556" spans="1:5" s="312" customFormat="1" ht="13.8">
      <c r="A556" s="394">
        <v>16009</v>
      </c>
      <c r="B556" s="395" t="s">
        <v>7347</v>
      </c>
      <c r="C556" s="395" t="s">
        <v>7348</v>
      </c>
      <c r="D556" s="389"/>
      <c r="E556" s="389">
        <v>86.453568000000033</v>
      </c>
    </row>
    <row r="557" spans="1:5" s="312" customFormat="1" ht="13.8">
      <c r="A557" s="394">
        <v>16010</v>
      </c>
      <c r="B557" s="395" t="s">
        <v>7349</v>
      </c>
      <c r="C557" s="395" t="s">
        <v>7350</v>
      </c>
      <c r="D557" s="389"/>
      <c r="E557" s="389">
        <v>59.045760000000008</v>
      </c>
    </row>
    <row r="558" spans="1:5" s="312" customFormat="1" ht="13.8">
      <c r="A558" s="394">
        <v>16011</v>
      </c>
      <c r="B558" s="395" t="s">
        <v>7351</v>
      </c>
      <c r="C558" s="395" t="s">
        <v>7352</v>
      </c>
      <c r="D558" s="389"/>
      <c r="E558" s="389">
        <v>246.75840000000002</v>
      </c>
    </row>
    <row r="559" spans="1:5" s="312" customFormat="1" ht="13.8">
      <c r="A559" s="394">
        <v>16012</v>
      </c>
      <c r="B559" s="395" t="s">
        <v>7353</v>
      </c>
      <c r="C559" s="395" t="s">
        <v>7354</v>
      </c>
      <c r="D559" s="389"/>
      <c r="E559" s="389">
        <v>2945.6921700000003</v>
      </c>
    </row>
    <row r="560" spans="1:5" s="312" customFormat="1" ht="13.8">
      <c r="A560" s="394">
        <v>16013</v>
      </c>
      <c r="B560" s="395" t="s">
        <v>7355</v>
      </c>
      <c r="C560" s="395" t="s">
        <v>7356</v>
      </c>
      <c r="D560" s="389"/>
      <c r="E560" s="389">
        <v>1457.0025984000001</v>
      </c>
    </row>
    <row r="561" spans="1:5" s="312" customFormat="1" ht="13.8">
      <c r="A561" s="394">
        <v>16014</v>
      </c>
      <c r="B561" s="395" t="s">
        <v>7357</v>
      </c>
      <c r="C561" s="395" t="s">
        <v>7358</v>
      </c>
      <c r="D561" s="389"/>
      <c r="E561" s="389">
        <v>63.452160000000006</v>
      </c>
    </row>
    <row r="562" spans="1:5" s="312" customFormat="1" ht="13.8">
      <c r="A562" s="394">
        <v>16015</v>
      </c>
      <c r="B562" s="395" t="s">
        <v>7359</v>
      </c>
      <c r="C562" s="395" t="s">
        <v>7360</v>
      </c>
      <c r="D562" s="389"/>
      <c r="E562" s="389">
        <v>626.59008000000006</v>
      </c>
    </row>
    <row r="563" spans="1:5" s="312" customFormat="1" ht="13.8">
      <c r="A563" s="394">
        <v>16016</v>
      </c>
      <c r="B563" s="395" t="s">
        <v>7361</v>
      </c>
      <c r="C563" s="395" t="s">
        <v>7374</v>
      </c>
      <c r="D563" s="389"/>
      <c r="E563" s="389">
        <v>11897.28</v>
      </c>
    </row>
    <row r="564" spans="1:5" s="312" customFormat="1" ht="13.8">
      <c r="A564" s="394">
        <v>16017</v>
      </c>
      <c r="B564" s="395" t="s">
        <v>7363</v>
      </c>
      <c r="C564" s="395" t="s">
        <v>7364</v>
      </c>
      <c r="D564" s="389"/>
      <c r="E564" s="389">
        <v>824.87808000000018</v>
      </c>
    </row>
    <row r="565" spans="1:5" s="312" customFormat="1" ht="13.8">
      <c r="A565" s="394">
        <v>16018</v>
      </c>
      <c r="B565" s="395" t="s">
        <v>7365</v>
      </c>
      <c r="C565" s="395" t="s">
        <v>7366</v>
      </c>
      <c r="D565" s="389"/>
      <c r="E565" s="389">
        <v>563.13792000000012</v>
      </c>
    </row>
    <row r="566" spans="1:5" s="312" customFormat="1" ht="13.8">
      <c r="A566" s="780">
        <v>16019</v>
      </c>
      <c r="B566" s="395" t="s">
        <v>7401</v>
      </c>
      <c r="C566" s="781" t="s">
        <v>7368</v>
      </c>
      <c r="D566" s="784"/>
      <c r="E566" s="784">
        <v>4383.82</v>
      </c>
    </row>
    <row r="567" spans="1:5" s="312" customFormat="1" ht="13.8">
      <c r="A567" s="780"/>
      <c r="B567" s="395" t="s">
        <v>7402</v>
      </c>
      <c r="C567" s="781"/>
      <c r="D567" s="784"/>
      <c r="E567" s="784"/>
    </row>
    <row r="568" spans="1:5" s="312" customFormat="1" ht="13.8">
      <c r="A568" s="394">
        <v>16020</v>
      </c>
      <c r="B568" s="395" t="s">
        <v>7369</v>
      </c>
      <c r="C568" s="395" t="s">
        <v>7370</v>
      </c>
      <c r="D568" s="389"/>
      <c r="E568" s="389">
        <v>62.165491200000019</v>
      </c>
    </row>
    <row r="569" spans="1:5" s="312" customFormat="1" ht="13.8">
      <c r="A569" s="394">
        <v>16021</v>
      </c>
      <c r="B569" s="395" t="s">
        <v>7371</v>
      </c>
      <c r="C569" s="395" t="s">
        <v>7372</v>
      </c>
      <c r="D569" s="389"/>
      <c r="E569" s="389">
        <v>1245.24864</v>
      </c>
    </row>
    <row r="570" spans="1:5" s="312" customFormat="1" ht="13.8">
      <c r="A570" s="394">
        <v>16022</v>
      </c>
      <c r="B570" s="395" t="s">
        <v>7373</v>
      </c>
      <c r="C570" s="395" t="s">
        <v>7374</v>
      </c>
      <c r="D570" s="389"/>
      <c r="E570" s="389">
        <v>44.064</v>
      </c>
    </row>
    <row r="571" spans="1:5" s="312" customFormat="1" ht="13.8">
      <c r="A571" s="394">
        <v>16023</v>
      </c>
      <c r="B571" s="395" t="s">
        <v>7375</v>
      </c>
      <c r="C571" s="395" t="s">
        <v>7376</v>
      </c>
      <c r="D571" s="389"/>
      <c r="E571" s="389">
        <v>3778.8570360000008</v>
      </c>
    </row>
    <row r="572" spans="1:5" s="312" customFormat="1" ht="13.8">
      <c r="A572" s="394">
        <v>16024</v>
      </c>
      <c r="B572" s="395" t="s">
        <v>7377</v>
      </c>
      <c r="C572" s="395" t="s">
        <v>7378</v>
      </c>
      <c r="D572" s="389"/>
      <c r="E572" s="389">
        <v>3007.3679999999999</v>
      </c>
    </row>
    <row r="573" spans="1:5" s="312" customFormat="1" ht="13.8">
      <c r="A573" s="394">
        <v>16025</v>
      </c>
      <c r="B573" s="395" t="s">
        <v>7322</v>
      </c>
      <c r="C573" s="395" t="s">
        <v>7323</v>
      </c>
      <c r="D573" s="389"/>
      <c r="E573" s="389">
        <v>131.5222272</v>
      </c>
    </row>
    <row r="574" spans="1:5" s="312" customFormat="1" ht="13.8">
      <c r="A574" s="394">
        <v>16026</v>
      </c>
      <c r="B574" s="395" t="s">
        <v>7339</v>
      </c>
      <c r="C574" s="395" t="s">
        <v>7340</v>
      </c>
      <c r="D574" s="389"/>
      <c r="E574" s="389">
        <v>102.56336640000001</v>
      </c>
    </row>
    <row r="575" spans="1:5" s="312" customFormat="1" ht="13.8">
      <c r="A575" s="394">
        <v>16027</v>
      </c>
      <c r="B575" s="395" t="s">
        <v>7379</v>
      </c>
      <c r="C575" s="395" t="s">
        <v>7380</v>
      </c>
      <c r="D575" s="389"/>
      <c r="E575" s="389">
        <v>84.602880000000013</v>
      </c>
    </row>
    <row r="576" spans="1:5" s="312" customFormat="1" ht="13.8">
      <c r="A576" s="394">
        <v>16028</v>
      </c>
      <c r="B576" s="395" t="s">
        <v>7381</v>
      </c>
      <c r="C576" s="395" t="s">
        <v>7382</v>
      </c>
      <c r="D576" s="389"/>
      <c r="E576" s="389">
        <v>3139.5600000000004</v>
      </c>
    </row>
    <row r="577" spans="1:5" s="312" customFormat="1" ht="13.8">
      <c r="A577" s="394">
        <v>16029</v>
      </c>
      <c r="B577" s="395" t="s">
        <v>7383</v>
      </c>
      <c r="C577" s="395" t="s">
        <v>7384</v>
      </c>
      <c r="D577" s="389"/>
      <c r="E577" s="389">
        <v>2495.1239999999998</v>
      </c>
    </row>
    <row r="578" spans="1:5" s="312" customFormat="1" ht="13.8">
      <c r="A578" s="394">
        <v>16030</v>
      </c>
      <c r="B578" s="395" t="s">
        <v>7385</v>
      </c>
      <c r="C578" s="395" t="s">
        <v>7386</v>
      </c>
      <c r="D578" s="389"/>
      <c r="E578" s="389">
        <v>1882.0836000000002</v>
      </c>
    </row>
    <row r="579" spans="1:5" s="312" customFormat="1" ht="14.25" customHeight="1">
      <c r="A579" s="778" t="s">
        <v>7404</v>
      </c>
      <c r="B579" s="779"/>
      <c r="C579" s="779"/>
      <c r="D579" s="420"/>
    </row>
    <row r="580" spans="1:5" s="312" customFormat="1" ht="13.8">
      <c r="A580" s="394">
        <v>16031</v>
      </c>
      <c r="B580" s="395" t="s">
        <v>7405</v>
      </c>
      <c r="C580" s="395" t="s">
        <v>7406</v>
      </c>
      <c r="D580" s="389"/>
      <c r="E580" s="389">
        <v>44.064</v>
      </c>
    </row>
    <row r="581" spans="1:5" s="312" customFormat="1" ht="13.8">
      <c r="A581" s="394">
        <v>16032</v>
      </c>
      <c r="B581" s="395" t="s">
        <v>7407</v>
      </c>
      <c r="C581" s="395" t="s">
        <v>7408</v>
      </c>
      <c r="D581" s="389"/>
      <c r="E581" s="389">
        <v>14.682124800000002</v>
      </c>
    </row>
    <row r="582" spans="1:5" s="312" customFormat="1" ht="27.6">
      <c r="A582" s="394">
        <v>16033</v>
      </c>
      <c r="B582" s="395" t="s">
        <v>7409</v>
      </c>
      <c r="C582" s="395" t="s">
        <v>7410</v>
      </c>
      <c r="D582" s="389"/>
      <c r="E582" s="389">
        <v>190.94</v>
      </c>
    </row>
    <row r="583" spans="1:5" s="312" customFormat="1" ht="13.8">
      <c r="A583" s="394">
        <v>16034</v>
      </c>
      <c r="B583" s="395" t="s">
        <v>7411</v>
      </c>
      <c r="C583" s="395" t="s">
        <v>7412</v>
      </c>
      <c r="D583" s="389"/>
      <c r="E583" s="389">
        <v>29.381875200000007</v>
      </c>
    </row>
    <row r="584" spans="1:5" s="312" customFormat="1" ht="13.8">
      <c r="A584" s="394">
        <v>16035</v>
      </c>
      <c r="B584" s="395" t="s">
        <v>7413</v>
      </c>
      <c r="C584" s="395" t="s">
        <v>7414</v>
      </c>
      <c r="D584" s="389"/>
      <c r="E584" s="389">
        <v>14.682124800000002</v>
      </c>
    </row>
    <row r="585" spans="1:5" s="312" customFormat="1" ht="13.8">
      <c r="A585" s="394">
        <v>16036</v>
      </c>
      <c r="B585" s="395" t="s">
        <v>7415</v>
      </c>
      <c r="C585" s="395" t="s">
        <v>7416</v>
      </c>
      <c r="D585" s="389"/>
      <c r="E585" s="389">
        <v>117.50987520000002</v>
      </c>
    </row>
    <row r="586" spans="1:5" s="312" customFormat="1" ht="13.8">
      <c r="A586" s="394">
        <v>16037</v>
      </c>
      <c r="B586" s="395" t="s">
        <v>7417</v>
      </c>
      <c r="C586" s="395" t="s">
        <v>7418</v>
      </c>
      <c r="D586" s="389"/>
      <c r="E586" s="389">
        <v>17.625600000000002</v>
      </c>
    </row>
    <row r="587" spans="1:5" s="312" customFormat="1" ht="13.8">
      <c r="A587" s="394">
        <v>16038</v>
      </c>
      <c r="B587" s="395" t="s">
        <v>7419</v>
      </c>
      <c r="C587" s="395" t="s">
        <v>7420</v>
      </c>
      <c r="D587" s="389"/>
      <c r="E587" s="389">
        <v>47.007475200000009</v>
      </c>
    </row>
    <row r="588" spans="1:5" s="312" customFormat="1" ht="13.8">
      <c r="A588" s="394">
        <v>16039</v>
      </c>
      <c r="B588" s="395" t="s">
        <v>7421</v>
      </c>
      <c r="C588" s="395" t="s">
        <v>7422</v>
      </c>
      <c r="D588" s="389"/>
      <c r="E588" s="389">
        <v>940.02612480000016</v>
      </c>
    </row>
    <row r="589" spans="1:5" s="312" customFormat="1" ht="16.8">
      <c r="A589" s="394">
        <v>16040</v>
      </c>
      <c r="B589" s="395" t="s">
        <v>860</v>
      </c>
      <c r="C589" s="395" t="s">
        <v>7423</v>
      </c>
      <c r="D589" s="389"/>
      <c r="E589" s="389">
        <v>352.512</v>
      </c>
    </row>
    <row r="590" spans="1:5" s="312" customFormat="1" ht="13.8">
      <c r="A590" s="394">
        <v>16041</v>
      </c>
      <c r="B590" s="395" t="s">
        <v>7424</v>
      </c>
      <c r="C590" s="395" t="s">
        <v>7425</v>
      </c>
      <c r="D590" s="389"/>
      <c r="E590" s="389">
        <v>264.38400000000001</v>
      </c>
    </row>
    <row r="591" spans="1:5" s="312" customFormat="1" ht="13.8">
      <c r="A591" s="394">
        <v>16042</v>
      </c>
      <c r="B591" s="395" t="s">
        <v>7426</v>
      </c>
      <c r="C591" s="395" t="s">
        <v>7427</v>
      </c>
      <c r="D591" s="389"/>
      <c r="E591" s="389">
        <v>14.682124800000002</v>
      </c>
    </row>
    <row r="592" spans="1:5" s="312" customFormat="1" ht="13.8">
      <c r="A592" s="394">
        <v>16043</v>
      </c>
      <c r="B592" s="395" t="s">
        <v>7428</v>
      </c>
      <c r="C592" s="395" t="s">
        <v>7429</v>
      </c>
      <c r="D592" s="389"/>
      <c r="E592" s="389">
        <v>58.746124800000011</v>
      </c>
    </row>
    <row r="593" spans="1:5" s="312" customFormat="1" ht="13.8">
      <c r="A593" s="394">
        <v>16044</v>
      </c>
      <c r="B593" s="395" t="s">
        <v>7430</v>
      </c>
      <c r="C593" s="395" t="s">
        <v>7431</v>
      </c>
      <c r="D593" s="389"/>
      <c r="E593" s="389">
        <v>8.8128000000000011</v>
      </c>
    </row>
    <row r="594" spans="1:5" s="312" customFormat="1" ht="13.8">
      <c r="A594" s="394">
        <v>16045</v>
      </c>
      <c r="B594" s="395" t="s">
        <v>7432</v>
      </c>
      <c r="C594" s="395" t="s">
        <v>7433</v>
      </c>
      <c r="D594" s="389"/>
      <c r="E594" s="389">
        <v>117.50987520000002</v>
      </c>
    </row>
    <row r="595" spans="1:5" s="312" customFormat="1" ht="13.8">
      <c r="A595" s="394">
        <v>16046</v>
      </c>
      <c r="B595" s="395" t="s">
        <v>7434</v>
      </c>
      <c r="C595" s="395" t="s">
        <v>7435</v>
      </c>
      <c r="D595" s="389"/>
      <c r="E595" s="389">
        <v>749.08800000000008</v>
      </c>
    </row>
    <row r="596" spans="1:5" s="312" customFormat="1" ht="27.6">
      <c r="A596" s="394">
        <v>16047</v>
      </c>
      <c r="B596" s="395" t="s">
        <v>7436</v>
      </c>
      <c r="C596" s="395" t="s">
        <v>2672</v>
      </c>
      <c r="D596" s="389"/>
      <c r="E596" s="389">
        <v>44.06</v>
      </c>
    </row>
    <row r="597" spans="1:5" s="312" customFormat="1" ht="13.8">
      <c r="A597" s="394">
        <v>16048</v>
      </c>
      <c r="B597" s="395" t="s">
        <v>1886</v>
      </c>
      <c r="C597" s="395" t="s">
        <v>1887</v>
      </c>
      <c r="D597" s="389"/>
      <c r="E597" s="389">
        <v>61.689600000000006</v>
      </c>
    </row>
    <row r="598" spans="1:5" s="312" customFormat="1" ht="14.25" customHeight="1">
      <c r="A598" s="778" t="s">
        <v>5412</v>
      </c>
      <c r="B598" s="779"/>
      <c r="C598" s="779"/>
      <c r="D598" s="420"/>
    </row>
    <row r="599" spans="1:5" s="312" customFormat="1" ht="13.8">
      <c r="A599" s="394">
        <v>16049</v>
      </c>
      <c r="B599" s="395" t="s">
        <v>5413</v>
      </c>
      <c r="C599" s="395" t="s">
        <v>5414</v>
      </c>
      <c r="D599" s="389"/>
      <c r="E599" s="389">
        <v>1145.664</v>
      </c>
    </row>
    <row r="600" spans="1:5" s="312" customFormat="1" ht="13.8">
      <c r="A600" s="394">
        <v>16050</v>
      </c>
      <c r="B600" s="395" t="s">
        <v>5415</v>
      </c>
      <c r="C600" s="395" t="s">
        <v>5416</v>
      </c>
      <c r="D600" s="389"/>
      <c r="E600" s="389">
        <v>34.740057600000007</v>
      </c>
    </row>
    <row r="601" spans="1:5" s="312" customFormat="1" ht="13.8">
      <c r="A601" s="394">
        <v>16051</v>
      </c>
      <c r="B601" s="395" t="s">
        <v>5417</v>
      </c>
      <c r="C601" s="395" t="s">
        <v>5418</v>
      </c>
      <c r="D601" s="389"/>
      <c r="E601" s="389">
        <v>25.398489600000005</v>
      </c>
    </row>
    <row r="602" spans="1:5" s="312" customFormat="1" ht="13.8">
      <c r="A602" s="394">
        <v>16052</v>
      </c>
      <c r="B602" s="395" t="s">
        <v>5419</v>
      </c>
      <c r="C602" s="395" t="s">
        <v>7112</v>
      </c>
      <c r="D602" s="389"/>
      <c r="E602" s="389">
        <v>167.26694400000002</v>
      </c>
    </row>
    <row r="603" spans="1:5" s="312" customFormat="1" ht="13.8">
      <c r="A603" s="394">
        <v>16053</v>
      </c>
      <c r="B603" s="395" t="s">
        <v>5420</v>
      </c>
      <c r="C603" s="395" t="s">
        <v>5421</v>
      </c>
      <c r="D603" s="389"/>
      <c r="E603" s="389">
        <v>21.714739200000004</v>
      </c>
    </row>
    <row r="604" spans="1:5" s="312" customFormat="1" ht="13.8">
      <c r="A604" s="394">
        <v>16054</v>
      </c>
      <c r="B604" s="395" t="s">
        <v>5422</v>
      </c>
      <c r="C604" s="395" t="s">
        <v>5423</v>
      </c>
      <c r="D604" s="389"/>
      <c r="E604" s="389">
        <v>118.62028800000002</v>
      </c>
    </row>
    <row r="605" spans="1:5" s="312" customFormat="1" ht="14.25" customHeight="1">
      <c r="A605" s="778" t="s">
        <v>5424</v>
      </c>
      <c r="B605" s="779"/>
      <c r="C605" s="779"/>
      <c r="D605" s="420"/>
    </row>
    <row r="606" spans="1:5" s="312" customFormat="1" ht="13.8">
      <c r="A606" s="394">
        <v>16055</v>
      </c>
      <c r="B606" s="395" t="s">
        <v>10263</v>
      </c>
      <c r="C606" s="395" t="s">
        <v>5425</v>
      </c>
      <c r="D606" s="389"/>
      <c r="E606" s="389">
        <v>6361.7400000000007</v>
      </c>
    </row>
    <row r="607" spans="1:5" s="312" customFormat="1" ht="13.8">
      <c r="A607" s="394">
        <v>16056</v>
      </c>
      <c r="B607" s="395" t="s">
        <v>5426</v>
      </c>
      <c r="C607" s="395" t="s">
        <v>5427</v>
      </c>
      <c r="D607" s="389"/>
      <c r="E607" s="389">
        <v>162.15552000000005</v>
      </c>
    </row>
    <row r="608" spans="1:5" s="312" customFormat="1" ht="13.8">
      <c r="A608" s="394">
        <v>16057</v>
      </c>
      <c r="B608" s="395" t="s">
        <v>5428</v>
      </c>
      <c r="C608" s="395" t="s">
        <v>5429</v>
      </c>
      <c r="D608" s="389"/>
      <c r="E608" s="389">
        <v>7950.2472000000007</v>
      </c>
    </row>
    <row r="609" spans="1:5" s="312" customFormat="1" ht="13.8">
      <c r="A609" s="394">
        <v>16058</v>
      </c>
      <c r="B609" s="395" t="s">
        <v>5430</v>
      </c>
      <c r="C609" s="395" t="s">
        <v>5431</v>
      </c>
      <c r="D609" s="389"/>
      <c r="E609" s="389">
        <v>5382.4176000000007</v>
      </c>
    </row>
    <row r="610" spans="1:5" s="312" customFormat="1" ht="13.8">
      <c r="A610" s="394">
        <v>16059</v>
      </c>
      <c r="B610" s="395" t="s">
        <v>10276</v>
      </c>
      <c r="C610" s="395" t="s">
        <v>5432</v>
      </c>
      <c r="D610" s="389"/>
      <c r="E610" s="389">
        <v>16887.528000000002</v>
      </c>
    </row>
    <row r="611" spans="1:5" s="312" customFormat="1" ht="13.8">
      <c r="A611" s="394">
        <v>16060</v>
      </c>
      <c r="B611" s="395" t="s">
        <v>5433</v>
      </c>
      <c r="C611" s="395" t="s">
        <v>5434</v>
      </c>
      <c r="D611" s="389"/>
      <c r="E611" s="389">
        <v>5798.8224</v>
      </c>
    </row>
    <row r="612" spans="1:5" s="312" customFormat="1" ht="14.25" customHeight="1">
      <c r="A612" s="778" t="s">
        <v>5435</v>
      </c>
      <c r="B612" s="779"/>
      <c r="C612" s="779"/>
      <c r="D612" s="420"/>
    </row>
    <row r="613" spans="1:5" s="312" customFormat="1" ht="13.8">
      <c r="A613" s="394">
        <v>16061</v>
      </c>
      <c r="B613" s="395" t="s">
        <v>6972</v>
      </c>
      <c r="C613" s="395" t="s">
        <v>6973</v>
      </c>
      <c r="D613" s="389"/>
      <c r="E613" s="389">
        <v>881.28000000000009</v>
      </c>
    </row>
    <row r="614" spans="1:5" s="312" customFormat="1" ht="13.8">
      <c r="A614" s="394">
        <v>16062</v>
      </c>
      <c r="B614" s="395" t="s">
        <v>6942</v>
      </c>
      <c r="C614" s="395" t="s">
        <v>6943</v>
      </c>
      <c r="D614" s="389"/>
      <c r="E614" s="389">
        <v>616.89599999999996</v>
      </c>
    </row>
    <row r="615" spans="1:5" s="312" customFormat="1" ht="13.8">
      <c r="A615" s="394">
        <v>16063</v>
      </c>
      <c r="B615" s="395" t="s">
        <v>5436</v>
      </c>
      <c r="C615" s="395" t="s">
        <v>5437</v>
      </c>
      <c r="D615" s="389"/>
      <c r="E615" s="389">
        <v>4626.72</v>
      </c>
    </row>
    <row r="616" spans="1:5" s="312" customFormat="1" ht="13.8">
      <c r="A616" s="394">
        <v>16064</v>
      </c>
      <c r="B616" s="395" t="s">
        <v>6997</v>
      </c>
      <c r="C616" s="395" t="s">
        <v>5438</v>
      </c>
      <c r="D616" s="389"/>
      <c r="E616" s="389">
        <v>88.128</v>
      </c>
    </row>
    <row r="617" spans="1:5" s="312" customFormat="1" ht="13.8">
      <c r="A617" s="394">
        <v>16065</v>
      </c>
      <c r="B617" s="395" t="s">
        <v>5439</v>
      </c>
      <c r="C617" s="395" t="s">
        <v>5440</v>
      </c>
      <c r="D617" s="389"/>
      <c r="E617" s="389">
        <v>17.625600000000002</v>
      </c>
    </row>
    <row r="618" spans="1:5" s="312" customFormat="1" ht="13.8">
      <c r="A618" s="394">
        <v>16066</v>
      </c>
      <c r="B618" s="395" t="s">
        <v>6994</v>
      </c>
      <c r="C618" s="395" t="s">
        <v>5441</v>
      </c>
      <c r="D618" s="389"/>
      <c r="E618" s="389">
        <v>599.2704</v>
      </c>
    </row>
    <row r="619" spans="1:5" s="312" customFormat="1" ht="13.8">
      <c r="A619" s="394">
        <v>16067</v>
      </c>
      <c r="B619" s="395" t="s">
        <v>15383</v>
      </c>
      <c r="C619" s="395" t="s">
        <v>5442</v>
      </c>
      <c r="D619" s="389"/>
      <c r="E619" s="389">
        <v>17.625600000000002</v>
      </c>
    </row>
    <row r="620" spans="1:5" s="312" customFormat="1" ht="13.8">
      <c r="A620" s="394">
        <v>16068</v>
      </c>
      <c r="B620" s="395" t="s">
        <v>5443</v>
      </c>
      <c r="C620" s="395" t="s">
        <v>5444</v>
      </c>
      <c r="D620" s="389"/>
      <c r="E620" s="389">
        <v>17.625600000000002</v>
      </c>
    </row>
    <row r="621" spans="1:5" s="312" customFormat="1" ht="13.8">
      <c r="A621" s="394">
        <v>16069</v>
      </c>
      <c r="B621" s="395" t="s">
        <v>5445</v>
      </c>
      <c r="C621" s="395" t="s">
        <v>5446</v>
      </c>
      <c r="D621" s="389"/>
      <c r="E621" s="389">
        <v>528.76800000000003</v>
      </c>
    </row>
    <row r="622" spans="1:5" s="312" customFormat="1" ht="13.8">
      <c r="A622" s="394">
        <v>16070</v>
      </c>
      <c r="B622" s="395" t="s">
        <v>5447</v>
      </c>
      <c r="C622" s="395" t="s">
        <v>7017</v>
      </c>
      <c r="D622" s="389"/>
      <c r="E622" s="389">
        <v>0.79315200000000008</v>
      </c>
    </row>
    <row r="623" spans="1:5" s="312" customFormat="1" ht="13.8">
      <c r="A623" s="394">
        <v>16071</v>
      </c>
      <c r="B623" s="395" t="s">
        <v>5448</v>
      </c>
      <c r="C623" s="395" t="s">
        <v>7021</v>
      </c>
      <c r="D623" s="389"/>
      <c r="E623" s="389">
        <v>161.27424000000002</v>
      </c>
    </row>
    <row r="624" spans="1:5" s="312" customFormat="1" ht="13.8">
      <c r="A624" s="394">
        <v>16072</v>
      </c>
      <c r="B624" s="395" t="s">
        <v>5449</v>
      </c>
      <c r="C624" s="395" t="s">
        <v>7052</v>
      </c>
      <c r="D624" s="389"/>
      <c r="E624" s="389">
        <v>2.5380864000000001</v>
      </c>
    </row>
    <row r="625" spans="1:5" s="312" customFormat="1" ht="13.8">
      <c r="A625" s="394">
        <v>16073</v>
      </c>
      <c r="B625" s="395" t="s">
        <v>5450</v>
      </c>
      <c r="C625" s="395" t="s">
        <v>6941</v>
      </c>
      <c r="D625" s="389"/>
      <c r="E625" s="389">
        <v>6.574348800000001</v>
      </c>
    </row>
    <row r="626" spans="1:5" s="312" customFormat="1" ht="13.8">
      <c r="A626" s="394">
        <v>16074</v>
      </c>
      <c r="B626" s="395" t="s">
        <v>7036</v>
      </c>
      <c r="C626" s="395" t="s">
        <v>7035</v>
      </c>
      <c r="D626" s="389"/>
      <c r="E626" s="389">
        <v>0.24675840000000007</v>
      </c>
    </row>
    <row r="629" spans="1:5" hidden="1"/>
    <row r="630" spans="1:5" hidden="1"/>
    <row r="631" spans="1:5" ht="13.8" hidden="1">
      <c r="B631" s="314" t="s">
        <v>3797</v>
      </c>
      <c r="C631" s="313" t="s">
        <v>4397</v>
      </c>
      <c r="D631" s="346"/>
      <c r="E631" s="346"/>
    </row>
    <row r="632" spans="1:5" ht="13.8" hidden="1">
      <c r="A632" s="294"/>
      <c r="B632" s="294"/>
      <c r="C632" s="294"/>
      <c r="D632" s="347"/>
      <c r="E632" s="347"/>
    </row>
    <row r="633" spans="1:5" ht="13.8" hidden="1">
      <c r="A633" s="293"/>
    </row>
    <row r="634" spans="1:5" ht="13.8" hidden="1">
      <c r="A634" s="274"/>
      <c r="B634" s="295" t="s">
        <v>3793</v>
      </c>
      <c r="C634" s="295" t="s">
        <v>3795</v>
      </c>
    </row>
    <row r="635" spans="1:5" ht="13.8" hidden="1">
      <c r="A635" s="293"/>
    </row>
    <row r="636" spans="1:5" hidden="1">
      <c r="A636" s="274"/>
      <c r="B636" s="284"/>
      <c r="C636" s="284"/>
      <c r="D636" s="348"/>
      <c r="E636" s="348"/>
    </row>
    <row r="637" spans="1:5" hidden="1">
      <c r="A637" s="274"/>
      <c r="B637" s="284"/>
      <c r="C637" s="284"/>
      <c r="D637" s="348"/>
      <c r="E637" s="348"/>
    </row>
    <row r="638" spans="1:5" hidden="1">
      <c r="A638" s="274"/>
      <c r="B638" s="284"/>
      <c r="C638" s="284"/>
      <c r="D638" s="348"/>
      <c r="E638" s="348"/>
    </row>
    <row r="639" spans="1:5" hidden="1">
      <c r="A639" s="274"/>
      <c r="B639" s="284" t="s">
        <v>3794</v>
      </c>
      <c r="C639" s="284" t="s">
        <v>3796</v>
      </c>
    </row>
    <row r="640" spans="1:5">
      <c r="A640" s="274"/>
      <c r="B640" s="284"/>
      <c r="C640" s="284"/>
      <c r="D640" s="348"/>
      <c r="E640" s="348"/>
    </row>
  </sheetData>
  <protectedRanges>
    <protectedRange sqref="D6:D626" name="Rozstęp1"/>
  </protectedRanges>
  <mergeCells count="77">
    <mergeCell ref="A1:D1"/>
    <mergeCell ref="E469:E470"/>
    <mergeCell ref="E509:E510"/>
    <mergeCell ref="E526:E527"/>
    <mergeCell ref="E549:E550"/>
    <mergeCell ref="E334:E335"/>
    <mergeCell ref="E338:E339"/>
    <mergeCell ref="E340:E341"/>
    <mergeCell ref="E342:E343"/>
    <mergeCell ref="E389:E390"/>
    <mergeCell ref="E428:E429"/>
    <mergeCell ref="D526:D527"/>
    <mergeCell ref="A469:A470"/>
    <mergeCell ref="A389:A390"/>
    <mergeCell ref="C389:C390"/>
    <mergeCell ref="D389:D390"/>
    <mergeCell ref="A526:A527"/>
    <mergeCell ref="A549:A550"/>
    <mergeCell ref="C549:C550"/>
    <mergeCell ref="D549:D550"/>
    <mergeCell ref="A566:A567"/>
    <mergeCell ref="A347:A348"/>
    <mergeCell ref="C347:C348"/>
    <mergeCell ref="E566:E567"/>
    <mergeCell ref="D509:D510"/>
    <mergeCell ref="A428:A429"/>
    <mergeCell ref="C428:C429"/>
    <mergeCell ref="D428:D429"/>
    <mergeCell ref="C469:C470"/>
    <mergeCell ref="D469:D470"/>
    <mergeCell ref="A458:C458"/>
    <mergeCell ref="A499:C499"/>
    <mergeCell ref="A509:A510"/>
    <mergeCell ref="C509:C510"/>
    <mergeCell ref="C526:C527"/>
    <mergeCell ref="C566:C567"/>
    <mergeCell ref="D566:D567"/>
    <mergeCell ref="B338:B339"/>
    <mergeCell ref="C338:C339"/>
    <mergeCell ref="D338:D339"/>
    <mergeCell ref="A342:A343"/>
    <mergeCell ref="D340:D341"/>
    <mergeCell ref="A338:A339"/>
    <mergeCell ref="B342:B343"/>
    <mergeCell ref="C342:C343"/>
    <mergeCell ref="D342:D343"/>
    <mergeCell ref="C334:C335"/>
    <mergeCell ref="D334:D335"/>
    <mergeCell ref="A334:A335"/>
    <mergeCell ref="A177:C177"/>
    <mergeCell ref="A131:C131"/>
    <mergeCell ref="A2:D2"/>
    <mergeCell ref="A3:D3"/>
    <mergeCell ref="A4:D4"/>
    <mergeCell ref="A22:A23"/>
    <mergeCell ref="A48:A49"/>
    <mergeCell ref="A612:C612"/>
    <mergeCell ref="A605:C605"/>
    <mergeCell ref="A598:C598"/>
    <mergeCell ref="A579:C579"/>
    <mergeCell ref="A539:C539"/>
    <mergeCell ref="A69:C69"/>
    <mergeCell ref="A41:C41"/>
    <mergeCell ref="A15:C15"/>
    <mergeCell ref="A417:C417"/>
    <mergeCell ref="A378:C378"/>
    <mergeCell ref="A313:C313"/>
    <mergeCell ref="A292:C292"/>
    <mergeCell ref="A256:C256"/>
    <mergeCell ref="A235:C235"/>
    <mergeCell ref="A24:A25"/>
    <mergeCell ref="A101:C101"/>
    <mergeCell ref="A204:C204"/>
    <mergeCell ref="A340:A341"/>
    <mergeCell ref="C340:C341"/>
    <mergeCell ref="A50:A51"/>
    <mergeCell ref="B334:B335"/>
  </mergeCells>
  <phoneticPr fontId="11" type="noConversion"/>
  <pageMargins left="0.36" right="0.46" top="1" bottom="1" header="0.5" footer="0.5"/>
  <pageSetup paperSize="9" orientation="portrait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6"/>
  <sheetViews>
    <sheetView view="pageBreakPreview" zoomScale="130" zoomScaleNormal="100" zoomScaleSheetLayoutView="130" workbookViewId="0">
      <selection activeCell="G18" sqref="G18"/>
    </sheetView>
  </sheetViews>
  <sheetFormatPr defaultRowHeight="13.2"/>
  <cols>
    <col min="1" max="1" width="24.6640625" customWidth="1"/>
    <col min="2" max="2" width="17.5546875" customWidth="1"/>
    <col min="3" max="3" width="18.5546875" customWidth="1"/>
    <col min="4" max="4" width="13.33203125" customWidth="1"/>
  </cols>
  <sheetData>
    <row r="1" spans="1:4">
      <c r="A1" s="787" t="s">
        <v>40209</v>
      </c>
      <c r="B1" s="787"/>
      <c r="C1" s="787"/>
      <c r="D1" s="787"/>
    </row>
    <row r="2" spans="1:4">
      <c r="A2" s="603"/>
      <c r="B2" s="603"/>
      <c r="C2" s="603"/>
      <c r="D2" s="603"/>
    </row>
    <row r="3" spans="1:4" ht="15.6">
      <c r="A3" s="788" t="s">
        <v>40142</v>
      </c>
      <c r="B3" s="788"/>
      <c r="C3" s="788"/>
      <c r="D3" s="788"/>
    </row>
    <row r="4" spans="1:4" ht="15.6">
      <c r="A4" s="788" t="s">
        <v>40143</v>
      </c>
      <c r="B4" s="788"/>
      <c r="C4" s="788"/>
      <c r="D4" s="788"/>
    </row>
    <row r="5" spans="1:4" ht="15.6">
      <c r="A5" s="788" t="s">
        <v>40144</v>
      </c>
      <c r="B5" s="788"/>
      <c r="C5" s="788"/>
      <c r="D5" s="788"/>
    </row>
    <row r="6" spans="1:4" ht="16.2" thickBot="1">
      <c r="A6" s="432"/>
    </row>
    <row r="7" spans="1:4" ht="29.25" customHeight="1">
      <c r="A7" s="785" t="s">
        <v>40145</v>
      </c>
      <c r="B7" s="785" t="s">
        <v>40146</v>
      </c>
      <c r="C7" s="785" t="s">
        <v>40147</v>
      </c>
      <c r="D7" s="433" t="s">
        <v>40148</v>
      </c>
    </row>
    <row r="8" spans="1:4" ht="13.8" thickBot="1">
      <c r="A8" s="786"/>
      <c r="B8" s="786"/>
      <c r="C8" s="786"/>
      <c r="D8" s="434" t="s">
        <v>40149</v>
      </c>
    </row>
    <row r="9" spans="1:4" ht="13.8" thickBot="1">
      <c r="A9" s="435" t="s">
        <v>40150</v>
      </c>
      <c r="B9" s="436" t="s">
        <v>40151</v>
      </c>
      <c r="C9" s="436" t="s">
        <v>40152</v>
      </c>
      <c r="D9" s="436" t="s">
        <v>40153</v>
      </c>
    </row>
    <row r="10" spans="1:4" ht="13.8" thickBot="1">
      <c r="A10" s="437" t="s">
        <v>40154</v>
      </c>
      <c r="B10" s="438" t="s">
        <v>40155</v>
      </c>
      <c r="C10" s="438" t="s">
        <v>40152</v>
      </c>
      <c r="D10" s="439"/>
    </row>
    <row r="11" spans="1:4" ht="13.8" thickBot="1">
      <c r="A11" s="437" t="s">
        <v>40156</v>
      </c>
      <c r="B11" s="438" t="s">
        <v>40157</v>
      </c>
      <c r="C11" s="438" t="s">
        <v>40158</v>
      </c>
      <c r="D11" s="439"/>
    </row>
    <row r="12" spans="1:4" ht="13.8" thickBot="1">
      <c r="A12" s="437" t="s">
        <v>40159</v>
      </c>
      <c r="B12" s="438" t="s">
        <v>40160</v>
      </c>
      <c r="C12" s="438" t="s">
        <v>40161</v>
      </c>
      <c r="D12" s="439"/>
    </row>
    <row r="13" spans="1:4" ht="13.8" thickBot="1">
      <c r="A13" s="437" t="s">
        <v>40162</v>
      </c>
      <c r="B13" s="438" t="s">
        <v>40163</v>
      </c>
      <c r="C13" s="438" t="s">
        <v>40164</v>
      </c>
      <c r="D13" s="439"/>
    </row>
    <row r="14" spans="1:4" ht="13.8" thickBot="1">
      <c r="A14" s="435" t="s">
        <v>40165</v>
      </c>
      <c r="B14" s="440" t="s">
        <v>40166</v>
      </c>
      <c r="C14" s="440" t="s">
        <v>40167</v>
      </c>
      <c r="D14" s="436" t="s">
        <v>40153</v>
      </c>
    </row>
    <row r="15" spans="1:4" ht="13.8" thickBot="1">
      <c r="A15" s="437" t="s">
        <v>40168</v>
      </c>
      <c r="B15" s="438" t="s">
        <v>40166</v>
      </c>
      <c r="C15" s="438" t="s">
        <v>40167</v>
      </c>
      <c r="D15" s="439"/>
    </row>
    <row r="16" spans="1:4" ht="13.8" thickBot="1">
      <c r="A16" s="437" t="s">
        <v>40169</v>
      </c>
      <c r="B16" s="438" t="s">
        <v>40170</v>
      </c>
      <c r="C16" s="438" t="s">
        <v>40171</v>
      </c>
      <c r="D16" s="439"/>
    </row>
    <row r="17" spans="1:4" ht="13.8" thickBot="1">
      <c r="A17" s="437" t="s">
        <v>40172</v>
      </c>
      <c r="B17" s="438" t="s">
        <v>40173</v>
      </c>
      <c r="C17" s="438" t="s">
        <v>40174</v>
      </c>
      <c r="D17" s="439"/>
    </row>
    <row r="18" spans="1:4" ht="13.8" thickBot="1">
      <c r="A18" s="435" t="s">
        <v>40175</v>
      </c>
      <c r="B18" s="440" t="s">
        <v>40176</v>
      </c>
      <c r="C18" s="440" t="s">
        <v>40177</v>
      </c>
      <c r="D18" s="436" t="s">
        <v>40153</v>
      </c>
    </row>
    <row r="19" spans="1:4" ht="13.8" thickBot="1">
      <c r="A19" s="437" t="s">
        <v>40178</v>
      </c>
      <c r="B19" s="438" t="s">
        <v>40176</v>
      </c>
      <c r="C19" s="438" t="s">
        <v>40177</v>
      </c>
      <c r="D19" s="439"/>
    </row>
    <row r="20" spans="1:4" ht="13.8" thickBot="1">
      <c r="A20" s="437" t="s">
        <v>40179</v>
      </c>
      <c r="B20" s="438" t="s">
        <v>40180</v>
      </c>
      <c r="C20" s="438" t="s">
        <v>40181</v>
      </c>
      <c r="D20" s="439"/>
    </row>
    <row r="21" spans="1:4" ht="13.8" thickBot="1">
      <c r="A21" s="435" t="s">
        <v>40182</v>
      </c>
      <c r="B21" s="440" t="s">
        <v>40183</v>
      </c>
      <c r="C21" s="440" t="s">
        <v>40184</v>
      </c>
      <c r="D21" s="441"/>
    </row>
    <row r="22" spans="1:4" ht="13.8" thickBot="1">
      <c r="A22" s="435" t="s">
        <v>40185</v>
      </c>
      <c r="B22" s="440" t="s">
        <v>40186</v>
      </c>
      <c r="C22" s="440" t="s">
        <v>40187</v>
      </c>
      <c r="D22" s="441"/>
    </row>
    <row r="23" spans="1:4" ht="13.8" thickBot="1">
      <c r="A23" s="435" t="s">
        <v>40188</v>
      </c>
      <c r="B23" s="440" t="s">
        <v>40189</v>
      </c>
      <c r="C23" s="440" t="s">
        <v>40190</v>
      </c>
      <c r="D23" s="436" t="s">
        <v>40153</v>
      </c>
    </row>
    <row r="24" spans="1:4" ht="13.8" thickBot="1">
      <c r="A24" s="437" t="s">
        <v>40191</v>
      </c>
      <c r="B24" s="438" t="s">
        <v>40189</v>
      </c>
      <c r="C24" s="438" t="s">
        <v>40190</v>
      </c>
      <c r="D24" s="439"/>
    </row>
    <row r="25" spans="1:4" ht="13.8" thickBot="1">
      <c r="A25" s="437" t="s">
        <v>40192</v>
      </c>
      <c r="B25" s="438" t="s">
        <v>40193</v>
      </c>
      <c r="C25" s="438" t="s">
        <v>40194</v>
      </c>
      <c r="D25" s="439"/>
    </row>
    <row r="26" spans="1:4" ht="13.8" thickBot="1">
      <c r="A26" s="435" t="s">
        <v>40195</v>
      </c>
      <c r="B26" s="440" t="s">
        <v>40196</v>
      </c>
      <c r="C26" s="440" t="s">
        <v>40197</v>
      </c>
      <c r="D26" s="441"/>
    </row>
  </sheetData>
  <mergeCells count="7">
    <mergeCell ref="A7:A8"/>
    <mergeCell ref="B7:B8"/>
    <mergeCell ref="C7:C8"/>
    <mergeCell ref="A1:D1"/>
    <mergeCell ref="A3:D3"/>
    <mergeCell ref="A4:D4"/>
    <mergeCell ref="A5:D5"/>
  </mergeCells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670"/>
  <sheetViews>
    <sheetView view="pageBreakPreview" topLeftCell="A331" zoomScaleNormal="100" zoomScaleSheetLayoutView="100" workbookViewId="0">
      <selection activeCell="D5" sqref="D1:H1048576"/>
    </sheetView>
  </sheetViews>
  <sheetFormatPr defaultColWidth="9.109375" defaultRowHeight="13.2"/>
  <cols>
    <col min="1" max="1" width="7.6640625" style="4" customWidth="1"/>
    <col min="2" max="2" width="45.6640625" style="4" customWidth="1"/>
    <col min="3" max="3" width="15.6640625" style="171" customWidth="1"/>
    <col min="4" max="4" width="15.6640625" style="2" customWidth="1"/>
    <col min="5" max="5" width="13.5546875" style="3" customWidth="1"/>
    <col min="6" max="6" width="14.5546875" style="3" customWidth="1"/>
    <col min="7" max="7" width="20" style="2" customWidth="1"/>
    <col min="8" max="16384" width="9.109375" style="4"/>
  </cols>
  <sheetData>
    <row r="1" spans="1:7">
      <c r="A1" s="688" t="s">
        <v>33356</v>
      </c>
      <c r="B1" s="689"/>
      <c r="C1" s="689"/>
      <c r="D1" s="689"/>
    </row>
    <row r="2" spans="1:7" ht="54" customHeight="1">
      <c r="A2" s="695" t="s">
        <v>33342</v>
      </c>
      <c r="B2" s="695"/>
      <c r="C2" s="695"/>
      <c r="D2" s="695"/>
      <c r="E2" s="695"/>
      <c r="F2" s="695"/>
      <c r="G2" s="4"/>
    </row>
    <row r="3" spans="1:7" ht="12" customHeight="1"/>
    <row r="4" spans="1:7" s="1" customFormat="1" ht="39.9" customHeight="1">
      <c r="A4" s="141" t="s">
        <v>22815</v>
      </c>
      <c r="B4" s="141" t="s">
        <v>21502</v>
      </c>
      <c r="C4" s="141" t="s">
        <v>21500</v>
      </c>
      <c r="D4" s="142" t="s">
        <v>28496</v>
      </c>
      <c r="E4" s="6" t="s">
        <v>30450</v>
      </c>
      <c r="F4" s="317" t="s">
        <v>28497</v>
      </c>
      <c r="G4" s="76" t="s">
        <v>33340</v>
      </c>
    </row>
    <row r="5" spans="1:7" s="1" customFormat="1" ht="30.75" customHeight="1">
      <c r="A5" s="698" t="s">
        <v>31469</v>
      </c>
      <c r="B5" s="699"/>
      <c r="C5" s="699"/>
      <c r="D5" s="699"/>
      <c r="E5" s="699"/>
      <c r="F5" s="700"/>
    </row>
    <row r="6" spans="1:7">
      <c r="A6" s="8" t="s">
        <v>32181</v>
      </c>
      <c r="B6" s="7" t="s">
        <v>22664</v>
      </c>
      <c r="C6" s="168">
        <v>7110012700</v>
      </c>
      <c r="D6" s="53"/>
      <c r="E6" s="55">
        <v>23</v>
      </c>
      <c r="F6" s="342">
        <f>D6*1.23</f>
        <v>0</v>
      </c>
      <c r="G6" s="53">
        <v>8278.4138399999993</v>
      </c>
    </row>
    <row r="7" spans="1:7">
      <c r="A7" s="8" t="s">
        <v>32182</v>
      </c>
      <c r="B7" s="7" t="s">
        <v>19404</v>
      </c>
      <c r="C7" s="168">
        <v>7110081500</v>
      </c>
      <c r="D7" s="53"/>
      <c r="E7" s="55">
        <v>23</v>
      </c>
      <c r="F7" s="342">
        <f t="shared" ref="F7:F70" si="0">D7*1.23</f>
        <v>0</v>
      </c>
      <c r="G7" s="53">
        <v>5006.882160000001</v>
      </c>
    </row>
    <row r="8" spans="1:7">
      <c r="A8" s="8" t="s">
        <v>24353</v>
      </c>
      <c r="B8" s="7" t="s">
        <v>19405</v>
      </c>
      <c r="C8" s="168">
        <v>7110081600</v>
      </c>
      <c r="D8" s="53"/>
      <c r="E8" s="55">
        <v>23</v>
      </c>
      <c r="F8" s="342">
        <f t="shared" si="0"/>
        <v>0</v>
      </c>
      <c r="G8" s="53">
        <v>8344.9504800000013</v>
      </c>
    </row>
    <row r="9" spans="1:7">
      <c r="A9" s="8" t="s">
        <v>32183</v>
      </c>
      <c r="B9" s="7" t="s">
        <v>21277</v>
      </c>
      <c r="C9" s="168">
        <v>7010017600</v>
      </c>
      <c r="D9" s="53"/>
      <c r="E9" s="55">
        <v>23</v>
      </c>
      <c r="F9" s="342">
        <f t="shared" si="0"/>
        <v>0</v>
      </c>
      <c r="G9" s="53">
        <v>8905.5547200000001</v>
      </c>
    </row>
    <row r="10" spans="1:7">
      <c r="A10" s="8" t="s">
        <v>32184</v>
      </c>
      <c r="B10" s="7" t="s">
        <v>19406</v>
      </c>
      <c r="C10" s="168">
        <v>7110084500</v>
      </c>
      <c r="D10" s="53"/>
      <c r="E10" s="55">
        <v>23</v>
      </c>
      <c r="F10" s="342">
        <f t="shared" si="0"/>
        <v>0</v>
      </c>
      <c r="G10" s="53">
        <v>1610.4290400000002</v>
      </c>
    </row>
    <row r="11" spans="1:7">
      <c r="A11" s="8" t="s">
        <v>32185</v>
      </c>
      <c r="B11" s="7" t="s">
        <v>19407</v>
      </c>
      <c r="C11" s="168">
        <v>7110081400</v>
      </c>
      <c r="D11" s="53"/>
      <c r="E11" s="55">
        <v>23</v>
      </c>
      <c r="F11" s="342">
        <f t="shared" si="0"/>
        <v>0</v>
      </c>
      <c r="G11" s="53">
        <v>2796.3014400000002</v>
      </c>
    </row>
    <row r="12" spans="1:7">
      <c r="A12" s="8" t="s">
        <v>32186</v>
      </c>
      <c r="B12" s="7" t="s">
        <v>22665</v>
      </c>
      <c r="C12" s="168">
        <v>7110080100</v>
      </c>
      <c r="D12" s="53"/>
      <c r="E12" s="55">
        <v>23</v>
      </c>
      <c r="F12" s="342">
        <f t="shared" si="0"/>
        <v>0</v>
      </c>
      <c r="G12" s="53">
        <v>22.252320000000001</v>
      </c>
    </row>
    <row r="13" spans="1:7">
      <c r="A13" s="8" t="s">
        <v>32187</v>
      </c>
      <c r="B13" s="7" t="s">
        <v>22666</v>
      </c>
      <c r="C13" s="168">
        <v>7110080000</v>
      </c>
      <c r="D13" s="53"/>
      <c r="E13" s="55">
        <v>23</v>
      </c>
      <c r="F13" s="342">
        <f t="shared" si="0"/>
        <v>0</v>
      </c>
      <c r="G13" s="53">
        <v>28.090800000000005</v>
      </c>
    </row>
    <row r="14" spans="1:7">
      <c r="A14" s="8" t="s">
        <v>32188</v>
      </c>
      <c r="B14" s="7" t="s">
        <v>19408</v>
      </c>
      <c r="C14" s="168">
        <v>7110013300</v>
      </c>
      <c r="D14" s="53"/>
      <c r="E14" s="55">
        <v>23</v>
      </c>
      <c r="F14" s="342">
        <f t="shared" si="0"/>
        <v>0</v>
      </c>
      <c r="G14" s="53">
        <v>658.75680000000011</v>
      </c>
    </row>
    <row r="15" spans="1:7">
      <c r="A15" s="8" t="s">
        <v>32189</v>
      </c>
      <c r="B15" s="7" t="s">
        <v>19409</v>
      </c>
      <c r="C15" s="168">
        <v>7110013900</v>
      </c>
      <c r="D15" s="53"/>
      <c r="E15" s="55">
        <v>23</v>
      </c>
      <c r="F15" s="342">
        <f t="shared" si="0"/>
        <v>0</v>
      </c>
      <c r="G15" s="53">
        <v>907.60824000000014</v>
      </c>
    </row>
    <row r="16" spans="1:7">
      <c r="A16" s="8" t="s">
        <v>32190</v>
      </c>
      <c r="B16" s="7" t="s">
        <v>21275</v>
      </c>
      <c r="C16" s="168">
        <v>7110013500</v>
      </c>
      <c r="D16" s="53"/>
      <c r="E16" s="55">
        <v>23</v>
      </c>
      <c r="F16" s="342">
        <f t="shared" si="0"/>
        <v>0</v>
      </c>
      <c r="G16" s="53">
        <v>951.56208000000004</v>
      </c>
    </row>
    <row r="17" spans="1:7">
      <c r="A17" s="8" t="s">
        <v>32191</v>
      </c>
      <c r="B17" s="7" t="s">
        <v>21276</v>
      </c>
      <c r="C17" s="168">
        <v>7110013400</v>
      </c>
      <c r="D17" s="53"/>
      <c r="E17" s="55">
        <v>23</v>
      </c>
      <c r="F17" s="342">
        <f t="shared" si="0"/>
        <v>0</v>
      </c>
      <c r="G17" s="53">
        <v>951.56208000000004</v>
      </c>
    </row>
    <row r="18" spans="1:7">
      <c r="A18" s="8" t="s">
        <v>32192</v>
      </c>
      <c r="B18" s="7" t="s">
        <v>19410</v>
      </c>
      <c r="C18" s="168">
        <v>7110014000</v>
      </c>
      <c r="D18" s="53"/>
      <c r="E18" s="55">
        <v>23</v>
      </c>
      <c r="F18" s="342">
        <f t="shared" si="0"/>
        <v>0</v>
      </c>
      <c r="G18" s="53">
        <v>695.32992000000013</v>
      </c>
    </row>
    <row r="19" spans="1:7">
      <c r="A19" s="8" t="s">
        <v>32193</v>
      </c>
      <c r="B19" s="7" t="s">
        <v>21175</v>
      </c>
      <c r="C19" s="168">
        <v>7110013600</v>
      </c>
      <c r="D19" s="53"/>
      <c r="E19" s="55">
        <v>23</v>
      </c>
      <c r="F19" s="342">
        <f t="shared" si="0"/>
        <v>0</v>
      </c>
      <c r="G19" s="53">
        <v>297.54216000000002</v>
      </c>
    </row>
    <row r="20" spans="1:7">
      <c r="A20" s="8" t="s">
        <v>32194</v>
      </c>
      <c r="B20" s="7" t="s">
        <v>21176</v>
      </c>
      <c r="C20" s="168">
        <v>7110017200</v>
      </c>
      <c r="D20" s="53"/>
      <c r="E20" s="55">
        <v>23</v>
      </c>
      <c r="F20" s="342">
        <f t="shared" si="0"/>
        <v>0</v>
      </c>
      <c r="G20" s="53">
        <v>345.68208000000004</v>
      </c>
    </row>
    <row r="21" spans="1:7">
      <c r="A21" s="8" t="s">
        <v>32195</v>
      </c>
      <c r="B21" s="7" t="s">
        <v>22667</v>
      </c>
      <c r="C21" s="168">
        <v>7110081700</v>
      </c>
      <c r="D21" s="53"/>
      <c r="E21" s="55">
        <v>23</v>
      </c>
      <c r="F21" s="342">
        <f t="shared" si="0"/>
        <v>0</v>
      </c>
      <c r="G21" s="53">
        <v>6082.8148799999999</v>
      </c>
    </row>
    <row r="22" spans="1:7">
      <c r="A22" s="8" t="s">
        <v>32196</v>
      </c>
      <c r="B22" s="7" t="s">
        <v>19379</v>
      </c>
      <c r="C22" s="168">
        <v>7110015400</v>
      </c>
      <c r="D22" s="53"/>
      <c r="E22" s="55">
        <v>23</v>
      </c>
      <c r="F22" s="342">
        <f t="shared" si="0"/>
        <v>0</v>
      </c>
      <c r="G22" s="53">
        <v>112.25304000000001</v>
      </c>
    </row>
    <row r="23" spans="1:7">
      <c r="A23" s="8" t="s">
        <v>32197</v>
      </c>
      <c r="B23" s="7" t="s">
        <v>21177</v>
      </c>
      <c r="C23" s="168">
        <v>7110014200</v>
      </c>
      <c r="D23" s="53"/>
      <c r="E23" s="55">
        <v>23</v>
      </c>
      <c r="F23" s="342">
        <f t="shared" si="0"/>
        <v>0</v>
      </c>
      <c r="G23" s="53">
        <v>682.11072000000013</v>
      </c>
    </row>
    <row r="24" spans="1:7">
      <c r="A24" s="8" t="s">
        <v>32198</v>
      </c>
      <c r="B24" s="7" t="s">
        <v>19411</v>
      </c>
      <c r="C24" s="168">
        <v>7110015500</v>
      </c>
      <c r="D24" s="53"/>
      <c r="E24" s="55">
        <v>23</v>
      </c>
      <c r="F24" s="342">
        <f t="shared" si="0"/>
        <v>0</v>
      </c>
      <c r="G24" s="53">
        <v>58.82544</v>
      </c>
    </row>
    <row r="25" spans="1:7">
      <c r="A25" s="8" t="s">
        <v>32199</v>
      </c>
      <c r="B25" s="7" t="s">
        <v>19380</v>
      </c>
      <c r="C25" s="168" t="s">
        <v>21178</v>
      </c>
      <c r="D25" s="53"/>
      <c r="E25" s="55">
        <v>23</v>
      </c>
      <c r="F25" s="342">
        <f t="shared" si="0"/>
        <v>0</v>
      </c>
      <c r="G25" s="53">
        <v>95.398560000000003</v>
      </c>
    </row>
    <row r="26" spans="1:7">
      <c r="A26" s="8" t="s">
        <v>32200</v>
      </c>
      <c r="B26" s="7" t="s">
        <v>21179</v>
      </c>
      <c r="C26" s="168" t="s">
        <v>21180</v>
      </c>
      <c r="D26" s="53"/>
      <c r="E26" s="55">
        <v>23</v>
      </c>
      <c r="F26" s="342">
        <f t="shared" si="0"/>
        <v>0</v>
      </c>
      <c r="G26" s="53">
        <v>108.50760000000001</v>
      </c>
    </row>
    <row r="27" spans="1:7">
      <c r="A27" s="8" t="s">
        <v>32201</v>
      </c>
      <c r="B27" s="7" t="s">
        <v>19381</v>
      </c>
      <c r="C27" s="168" t="s">
        <v>21181</v>
      </c>
      <c r="D27" s="53"/>
      <c r="E27" s="55">
        <v>23</v>
      </c>
      <c r="F27" s="342">
        <f t="shared" si="0"/>
        <v>0</v>
      </c>
      <c r="G27" s="53">
        <v>92.754720000000006</v>
      </c>
    </row>
    <row r="28" spans="1:7">
      <c r="A28" s="8" t="s">
        <v>32202</v>
      </c>
      <c r="B28" s="7" t="s">
        <v>19382</v>
      </c>
      <c r="C28" s="168" t="s">
        <v>21182</v>
      </c>
      <c r="D28" s="53"/>
      <c r="E28" s="55">
        <v>23</v>
      </c>
      <c r="F28" s="342">
        <f t="shared" si="0"/>
        <v>0</v>
      </c>
      <c r="G28" s="53">
        <v>103.88088</v>
      </c>
    </row>
    <row r="29" spans="1:7">
      <c r="A29" s="8" t="s">
        <v>32203</v>
      </c>
      <c r="B29" s="7" t="s">
        <v>21183</v>
      </c>
      <c r="C29" s="168" t="s">
        <v>21184</v>
      </c>
      <c r="D29" s="53"/>
      <c r="E29" s="55">
        <v>23</v>
      </c>
      <c r="F29" s="342">
        <f t="shared" si="0"/>
        <v>0</v>
      </c>
      <c r="G29" s="53">
        <v>107.95680000000002</v>
      </c>
    </row>
    <row r="30" spans="1:7">
      <c r="A30" s="8" t="s">
        <v>32204</v>
      </c>
      <c r="B30" s="7" t="s">
        <v>19383</v>
      </c>
      <c r="C30" s="168" t="s">
        <v>21185</v>
      </c>
      <c r="D30" s="53"/>
      <c r="E30" s="55">
        <v>23</v>
      </c>
      <c r="F30" s="342">
        <f t="shared" si="0"/>
        <v>0</v>
      </c>
      <c r="G30" s="53">
        <v>162.81648000000001</v>
      </c>
    </row>
    <row r="31" spans="1:7">
      <c r="A31" s="8" t="s">
        <v>32205</v>
      </c>
      <c r="B31" s="7" t="s">
        <v>19384</v>
      </c>
      <c r="C31" s="168" t="s">
        <v>21186</v>
      </c>
      <c r="D31" s="53"/>
      <c r="E31" s="55">
        <v>23</v>
      </c>
      <c r="F31" s="342">
        <f t="shared" si="0"/>
        <v>0</v>
      </c>
      <c r="G31" s="53">
        <v>40.318560000000005</v>
      </c>
    </row>
    <row r="32" spans="1:7">
      <c r="A32" s="8" t="s">
        <v>32206</v>
      </c>
      <c r="B32" s="7" t="s">
        <v>19385</v>
      </c>
      <c r="C32" s="168" t="s">
        <v>21187</v>
      </c>
      <c r="D32" s="53"/>
      <c r="E32" s="55">
        <v>23</v>
      </c>
      <c r="F32" s="342">
        <f t="shared" si="0"/>
        <v>0</v>
      </c>
      <c r="G32" s="53">
        <v>55.961280000000002</v>
      </c>
    </row>
    <row r="33" spans="1:7">
      <c r="A33" s="8" t="s">
        <v>32207</v>
      </c>
      <c r="B33" s="7" t="s">
        <v>19386</v>
      </c>
      <c r="C33" s="168" t="s">
        <v>21188</v>
      </c>
      <c r="D33" s="53"/>
      <c r="E33" s="55">
        <v>23</v>
      </c>
      <c r="F33" s="342">
        <f t="shared" si="0"/>
        <v>0</v>
      </c>
      <c r="G33" s="53">
        <v>54.308880000000002</v>
      </c>
    </row>
    <row r="34" spans="1:7">
      <c r="A34" s="8" t="s">
        <v>32208</v>
      </c>
      <c r="B34" s="7" t="s">
        <v>19387</v>
      </c>
      <c r="C34" s="168" t="s">
        <v>21189</v>
      </c>
      <c r="D34" s="53"/>
      <c r="E34" s="55">
        <v>23</v>
      </c>
      <c r="F34" s="342">
        <f t="shared" si="0"/>
        <v>0</v>
      </c>
      <c r="G34" s="53">
        <v>1.1016000000000001</v>
      </c>
    </row>
    <row r="35" spans="1:7">
      <c r="A35" s="8" t="s">
        <v>32209</v>
      </c>
      <c r="B35" s="7" t="s">
        <v>19388</v>
      </c>
      <c r="C35" s="168" t="s">
        <v>21190</v>
      </c>
      <c r="D35" s="53"/>
      <c r="E35" s="55">
        <v>23</v>
      </c>
      <c r="F35" s="342">
        <f t="shared" si="0"/>
        <v>0</v>
      </c>
      <c r="G35" s="53">
        <v>76.45104000000002</v>
      </c>
    </row>
    <row r="36" spans="1:7">
      <c r="A36" s="8" t="s">
        <v>28953</v>
      </c>
      <c r="B36" s="7" t="s">
        <v>19389</v>
      </c>
      <c r="C36" s="168" t="s">
        <v>21191</v>
      </c>
      <c r="D36" s="53"/>
      <c r="E36" s="55">
        <v>23</v>
      </c>
      <c r="F36" s="342">
        <f t="shared" si="0"/>
        <v>0</v>
      </c>
      <c r="G36" s="53">
        <v>57.173040000000007</v>
      </c>
    </row>
    <row r="37" spans="1:7">
      <c r="A37" s="8" t="s">
        <v>28954</v>
      </c>
      <c r="B37" s="7" t="s">
        <v>19390</v>
      </c>
      <c r="C37" s="168" t="s">
        <v>21192</v>
      </c>
      <c r="D37" s="53"/>
      <c r="E37" s="55">
        <v>23</v>
      </c>
      <c r="F37" s="342">
        <f t="shared" si="0"/>
        <v>0</v>
      </c>
      <c r="G37" s="53">
        <v>68.960160000000016</v>
      </c>
    </row>
    <row r="38" spans="1:7">
      <c r="A38" s="8" t="s">
        <v>28955</v>
      </c>
      <c r="B38" s="7" t="s">
        <v>19391</v>
      </c>
      <c r="C38" s="168" t="s">
        <v>21193</v>
      </c>
      <c r="D38" s="53"/>
      <c r="E38" s="55">
        <v>23</v>
      </c>
      <c r="F38" s="342">
        <f t="shared" si="0"/>
        <v>0</v>
      </c>
      <c r="G38" s="53">
        <v>68.960160000000016</v>
      </c>
    </row>
    <row r="39" spans="1:7">
      <c r="A39" s="8" t="s">
        <v>28956</v>
      </c>
      <c r="B39" s="7" t="s">
        <v>19392</v>
      </c>
      <c r="C39" s="168" t="s">
        <v>21194</v>
      </c>
      <c r="D39" s="53"/>
      <c r="E39" s="55">
        <v>23</v>
      </c>
      <c r="F39" s="342">
        <f t="shared" si="0"/>
        <v>0</v>
      </c>
      <c r="G39" s="53">
        <v>29.853360000000006</v>
      </c>
    </row>
    <row r="40" spans="1:7">
      <c r="A40" s="8" t="s">
        <v>28957</v>
      </c>
      <c r="B40" s="7" t="s">
        <v>19393</v>
      </c>
      <c r="C40" s="168" t="s">
        <v>17566</v>
      </c>
      <c r="D40" s="53"/>
      <c r="E40" s="55">
        <v>23</v>
      </c>
      <c r="F40" s="342">
        <f t="shared" si="0"/>
        <v>0</v>
      </c>
      <c r="G40" s="53">
        <v>40.318560000000005</v>
      </c>
    </row>
    <row r="41" spans="1:7">
      <c r="A41" s="8" t="s">
        <v>28958</v>
      </c>
      <c r="B41" s="7" t="s">
        <v>19394</v>
      </c>
      <c r="C41" s="168" t="s">
        <v>17567</v>
      </c>
      <c r="D41" s="53"/>
      <c r="E41" s="55">
        <v>23</v>
      </c>
      <c r="F41" s="342">
        <f t="shared" si="0"/>
        <v>0</v>
      </c>
      <c r="G41" s="53">
        <v>54.198720000000009</v>
      </c>
    </row>
    <row r="42" spans="1:7">
      <c r="A42" s="8" t="s">
        <v>28959</v>
      </c>
      <c r="B42" s="7" t="s">
        <v>19395</v>
      </c>
      <c r="C42" s="168" t="s">
        <v>17568</v>
      </c>
      <c r="D42" s="53"/>
      <c r="E42" s="55">
        <v>23</v>
      </c>
      <c r="F42" s="342">
        <f t="shared" si="0"/>
        <v>0</v>
      </c>
      <c r="G42" s="53">
        <v>0.9914400000000001</v>
      </c>
    </row>
    <row r="43" spans="1:7">
      <c r="A43" s="8" t="s">
        <v>28960</v>
      </c>
      <c r="B43" s="7" t="s">
        <v>21215</v>
      </c>
      <c r="C43" s="168" t="s">
        <v>21216</v>
      </c>
      <c r="D43" s="53"/>
      <c r="E43" s="55">
        <v>23</v>
      </c>
      <c r="F43" s="342">
        <f t="shared" si="0"/>
        <v>0</v>
      </c>
      <c r="G43" s="53">
        <v>27.870480000000004</v>
      </c>
    </row>
    <row r="44" spans="1:7">
      <c r="A44" s="8" t="s">
        <v>28961</v>
      </c>
      <c r="B44" s="7" t="s">
        <v>19396</v>
      </c>
      <c r="C44" s="168" t="s">
        <v>17569</v>
      </c>
      <c r="D44" s="53"/>
      <c r="E44" s="55">
        <v>23</v>
      </c>
      <c r="F44" s="342">
        <f t="shared" si="0"/>
        <v>0</v>
      </c>
      <c r="G44" s="53">
        <v>26.548560000000002</v>
      </c>
    </row>
    <row r="45" spans="1:7">
      <c r="A45" s="8" t="s">
        <v>28962</v>
      </c>
      <c r="B45" s="7" t="s">
        <v>19397</v>
      </c>
      <c r="C45" s="168" t="s">
        <v>17570</v>
      </c>
      <c r="D45" s="53"/>
      <c r="E45" s="55">
        <v>23</v>
      </c>
      <c r="F45" s="342">
        <f t="shared" si="0"/>
        <v>0</v>
      </c>
      <c r="G45" s="53">
        <v>82.509840000000011</v>
      </c>
    </row>
    <row r="46" spans="1:7">
      <c r="A46" s="8" t="s">
        <v>28963</v>
      </c>
      <c r="B46" s="7" t="s">
        <v>19398</v>
      </c>
      <c r="C46" s="168" t="s">
        <v>17571</v>
      </c>
      <c r="D46" s="53"/>
      <c r="E46" s="55">
        <v>23</v>
      </c>
      <c r="F46" s="342">
        <f t="shared" si="0"/>
        <v>0</v>
      </c>
      <c r="G46" s="53">
        <v>115.77816</v>
      </c>
    </row>
    <row r="47" spans="1:7">
      <c r="A47" s="8" t="s">
        <v>28964</v>
      </c>
      <c r="B47" s="7" t="s">
        <v>24350</v>
      </c>
      <c r="C47" s="168" t="s">
        <v>17572</v>
      </c>
      <c r="D47" s="53"/>
      <c r="E47" s="55">
        <v>23</v>
      </c>
      <c r="F47" s="342">
        <f t="shared" si="0"/>
        <v>0</v>
      </c>
      <c r="G47" s="53">
        <v>62.901360000000011</v>
      </c>
    </row>
    <row r="48" spans="1:7">
      <c r="A48" s="8" t="s">
        <v>28965</v>
      </c>
      <c r="B48" s="7" t="s">
        <v>19399</v>
      </c>
      <c r="C48" s="168" t="s">
        <v>17573</v>
      </c>
      <c r="D48" s="53"/>
      <c r="E48" s="55">
        <v>23</v>
      </c>
      <c r="F48" s="342">
        <f t="shared" si="0"/>
        <v>0</v>
      </c>
      <c r="G48" s="53">
        <v>4.6267200000000015</v>
      </c>
    </row>
    <row r="49" spans="1:7">
      <c r="A49" s="8" t="s">
        <v>28966</v>
      </c>
      <c r="B49" s="7" t="s">
        <v>19400</v>
      </c>
      <c r="C49" s="168" t="s">
        <v>17573</v>
      </c>
      <c r="D49" s="53"/>
      <c r="E49" s="55">
        <v>23</v>
      </c>
      <c r="F49" s="342">
        <f t="shared" si="0"/>
        <v>0</v>
      </c>
      <c r="G49" s="53">
        <v>7.0502400000000014</v>
      </c>
    </row>
    <row r="50" spans="1:7">
      <c r="A50" s="8" t="s">
        <v>28967</v>
      </c>
      <c r="B50" s="7" t="s">
        <v>19412</v>
      </c>
      <c r="C50" s="168" t="s">
        <v>17574</v>
      </c>
      <c r="D50" s="53"/>
      <c r="E50" s="55">
        <v>23</v>
      </c>
      <c r="F50" s="342">
        <f t="shared" si="0"/>
        <v>0</v>
      </c>
      <c r="G50" s="53">
        <v>102.33864000000001</v>
      </c>
    </row>
    <row r="51" spans="1:7">
      <c r="A51" s="8" t="s">
        <v>28968</v>
      </c>
      <c r="B51" s="7" t="s">
        <v>19401</v>
      </c>
      <c r="C51" s="168" t="s">
        <v>17575</v>
      </c>
      <c r="D51" s="53"/>
      <c r="E51" s="55">
        <v>23</v>
      </c>
      <c r="F51" s="342">
        <f t="shared" si="0"/>
        <v>0</v>
      </c>
      <c r="G51" s="53">
        <v>1156.68</v>
      </c>
    </row>
    <row r="52" spans="1:7">
      <c r="A52" s="8" t="s">
        <v>28969</v>
      </c>
      <c r="B52" s="7" t="s">
        <v>19413</v>
      </c>
      <c r="C52" s="168" t="s">
        <v>17576</v>
      </c>
      <c r="D52" s="53"/>
      <c r="E52" s="55">
        <v>23</v>
      </c>
      <c r="F52" s="342">
        <f t="shared" si="0"/>
        <v>0</v>
      </c>
      <c r="G52" s="53">
        <v>411.11712</v>
      </c>
    </row>
    <row r="53" spans="1:7">
      <c r="A53" s="8" t="s">
        <v>28970</v>
      </c>
      <c r="B53" s="7" t="s">
        <v>21172</v>
      </c>
      <c r="C53" s="168" t="s">
        <v>17577</v>
      </c>
      <c r="D53" s="53"/>
      <c r="E53" s="55">
        <v>23</v>
      </c>
      <c r="F53" s="342">
        <f t="shared" si="0"/>
        <v>0</v>
      </c>
      <c r="G53" s="53">
        <v>44.064</v>
      </c>
    </row>
    <row r="54" spans="1:7">
      <c r="A54" s="8" t="s">
        <v>28971</v>
      </c>
      <c r="B54" s="7" t="s">
        <v>21173</v>
      </c>
      <c r="C54" s="168" t="s">
        <v>17578</v>
      </c>
      <c r="D54" s="53"/>
      <c r="E54" s="55">
        <v>23</v>
      </c>
      <c r="F54" s="342">
        <f t="shared" si="0"/>
        <v>0</v>
      </c>
      <c r="G54" s="53">
        <v>28.090800000000005</v>
      </c>
    </row>
    <row r="55" spans="1:7">
      <c r="A55" s="8" t="s">
        <v>28972</v>
      </c>
      <c r="B55" s="7" t="s">
        <v>21174</v>
      </c>
      <c r="C55" s="168" t="s">
        <v>21200</v>
      </c>
      <c r="D55" s="53"/>
      <c r="E55" s="55">
        <v>23</v>
      </c>
      <c r="F55" s="342">
        <f t="shared" si="0"/>
        <v>0</v>
      </c>
      <c r="G55" s="53">
        <v>25.336800000000004</v>
      </c>
    </row>
    <row r="56" spans="1:7">
      <c r="A56" s="8" t="s">
        <v>28973</v>
      </c>
      <c r="B56" s="7" t="s">
        <v>19414</v>
      </c>
      <c r="C56" s="168" t="s">
        <v>21201</v>
      </c>
      <c r="D56" s="53"/>
      <c r="E56" s="55">
        <v>23</v>
      </c>
      <c r="F56" s="342">
        <f t="shared" si="0"/>
        <v>0</v>
      </c>
      <c r="G56" s="53">
        <v>55.961280000000002</v>
      </c>
    </row>
    <row r="57" spans="1:7">
      <c r="A57" s="8" t="s">
        <v>28974</v>
      </c>
      <c r="B57" s="7" t="s">
        <v>19415</v>
      </c>
      <c r="C57" s="168" t="s">
        <v>21202</v>
      </c>
      <c r="D57" s="53"/>
      <c r="E57" s="55">
        <v>23</v>
      </c>
      <c r="F57" s="342">
        <f t="shared" si="0"/>
        <v>0</v>
      </c>
      <c r="G57" s="53">
        <v>55.961280000000002</v>
      </c>
    </row>
    <row r="58" spans="1:7">
      <c r="A58" s="8" t="s">
        <v>28975</v>
      </c>
      <c r="B58" s="7" t="s">
        <v>19416</v>
      </c>
      <c r="C58" s="168" t="s">
        <v>21203</v>
      </c>
      <c r="D58" s="53"/>
      <c r="E58" s="55">
        <v>23</v>
      </c>
      <c r="F58" s="342">
        <f t="shared" si="0"/>
        <v>0</v>
      </c>
      <c r="G58" s="53">
        <v>57.944160000000004</v>
      </c>
    </row>
    <row r="59" spans="1:7">
      <c r="A59" s="8" t="s">
        <v>28976</v>
      </c>
      <c r="B59" s="7" t="s">
        <v>19417</v>
      </c>
      <c r="C59" s="168" t="s">
        <v>21204</v>
      </c>
      <c r="D59" s="53"/>
      <c r="E59" s="55">
        <v>23</v>
      </c>
      <c r="F59" s="342">
        <f t="shared" si="0"/>
        <v>0</v>
      </c>
      <c r="G59" s="53">
        <v>57.944160000000004</v>
      </c>
    </row>
    <row r="60" spans="1:7">
      <c r="A60" s="8" t="s">
        <v>24319</v>
      </c>
      <c r="B60" s="7" t="s">
        <v>19418</v>
      </c>
      <c r="C60" s="168" t="s">
        <v>21209</v>
      </c>
      <c r="D60" s="53"/>
      <c r="E60" s="55">
        <v>23</v>
      </c>
      <c r="F60" s="342">
        <f t="shared" si="0"/>
        <v>0</v>
      </c>
      <c r="G60" s="53">
        <v>61.689600000000006</v>
      </c>
    </row>
    <row r="61" spans="1:7">
      <c r="A61" s="8" t="s">
        <v>24320</v>
      </c>
      <c r="B61" s="7" t="s">
        <v>19419</v>
      </c>
      <c r="C61" s="168" t="s">
        <v>21205</v>
      </c>
      <c r="D61" s="53"/>
      <c r="E61" s="55">
        <v>23</v>
      </c>
      <c r="F61" s="342">
        <f t="shared" si="0"/>
        <v>0</v>
      </c>
      <c r="G61" s="53">
        <v>65.435040000000001</v>
      </c>
    </row>
    <row r="62" spans="1:7">
      <c r="A62" s="8" t="s">
        <v>24321</v>
      </c>
      <c r="B62" s="7" t="s">
        <v>19420</v>
      </c>
      <c r="C62" s="168" t="s">
        <v>21206</v>
      </c>
      <c r="D62" s="53"/>
      <c r="E62" s="55">
        <v>23</v>
      </c>
      <c r="F62" s="342">
        <f t="shared" si="0"/>
        <v>0</v>
      </c>
      <c r="G62" s="53">
        <v>62.681040000000003</v>
      </c>
    </row>
    <row r="63" spans="1:7">
      <c r="A63" s="8" t="s">
        <v>24322</v>
      </c>
      <c r="B63" s="7" t="s">
        <v>19421</v>
      </c>
      <c r="C63" s="168" t="s">
        <v>21207</v>
      </c>
      <c r="D63" s="53"/>
      <c r="E63" s="55">
        <v>23</v>
      </c>
      <c r="F63" s="342">
        <f t="shared" si="0"/>
        <v>0</v>
      </c>
      <c r="G63" s="53">
        <v>68.850000000000009</v>
      </c>
    </row>
    <row r="64" spans="1:7">
      <c r="A64" s="8" t="s">
        <v>24323</v>
      </c>
      <c r="B64" s="7" t="s">
        <v>19422</v>
      </c>
      <c r="C64" s="168" t="s">
        <v>21208</v>
      </c>
      <c r="D64" s="53"/>
      <c r="E64" s="55">
        <v>23</v>
      </c>
      <c r="F64" s="342">
        <f t="shared" si="0"/>
        <v>0</v>
      </c>
      <c r="G64" s="53">
        <v>70.943040000000011</v>
      </c>
    </row>
    <row r="65" spans="1:7">
      <c r="A65" s="8" t="s">
        <v>24324</v>
      </c>
      <c r="B65" s="7" t="s">
        <v>19402</v>
      </c>
      <c r="C65" s="168" t="s">
        <v>21210</v>
      </c>
      <c r="D65" s="53"/>
      <c r="E65" s="55">
        <v>23</v>
      </c>
      <c r="F65" s="342">
        <f t="shared" si="0"/>
        <v>0</v>
      </c>
      <c r="G65" s="53">
        <v>61.689600000000006</v>
      </c>
    </row>
    <row r="66" spans="1:7">
      <c r="A66" s="8" t="s">
        <v>24325</v>
      </c>
      <c r="B66" s="7" t="s">
        <v>19403</v>
      </c>
      <c r="C66" s="168" t="s">
        <v>21211</v>
      </c>
      <c r="D66" s="53"/>
      <c r="E66" s="55">
        <v>23</v>
      </c>
      <c r="F66" s="342">
        <f t="shared" si="0"/>
        <v>0</v>
      </c>
      <c r="G66" s="53">
        <v>84.052080000000004</v>
      </c>
    </row>
    <row r="67" spans="1:7">
      <c r="A67" s="8" t="s">
        <v>24326</v>
      </c>
      <c r="B67" s="7" t="s">
        <v>21171</v>
      </c>
      <c r="C67" s="168" t="s">
        <v>21214</v>
      </c>
      <c r="D67" s="53"/>
      <c r="E67" s="55">
        <v>23</v>
      </c>
      <c r="F67" s="342">
        <f t="shared" si="0"/>
        <v>0</v>
      </c>
      <c r="G67" s="53">
        <v>4844.5063199999995</v>
      </c>
    </row>
    <row r="68" spans="1:7" s="5" customFormat="1">
      <c r="A68" s="8" t="s">
        <v>24327</v>
      </c>
      <c r="B68" s="7" t="s">
        <v>21279</v>
      </c>
      <c r="C68" s="168" t="s">
        <v>21278</v>
      </c>
      <c r="D68" s="53"/>
      <c r="E68" s="55">
        <v>23</v>
      </c>
      <c r="F68" s="342">
        <f t="shared" si="0"/>
        <v>0</v>
      </c>
      <c r="G68" s="53">
        <v>2952.9489600000002</v>
      </c>
    </row>
    <row r="69" spans="1:7">
      <c r="A69" s="8" t="s">
        <v>24328</v>
      </c>
      <c r="B69" s="7" t="s">
        <v>21284</v>
      </c>
      <c r="C69" s="168" t="s">
        <v>21285</v>
      </c>
      <c r="D69" s="53"/>
      <c r="E69" s="55">
        <v>23</v>
      </c>
      <c r="F69" s="342">
        <f t="shared" si="0"/>
        <v>0</v>
      </c>
      <c r="G69" s="53">
        <v>600.37200000000007</v>
      </c>
    </row>
    <row r="70" spans="1:7">
      <c r="A70" s="8" t="s">
        <v>24329</v>
      </c>
      <c r="B70" s="7" t="s">
        <v>21282</v>
      </c>
      <c r="C70" s="168" t="s">
        <v>21283</v>
      </c>
      <c r="D70" s="53"/>
      <c r="E70" s="55">
        <v>23</v>
      </c>
      <c r="F70" s="342">
        <f t="shared" si="0"/>
        <v>0</v>
      </c>
      <c r="G70" s="53">
        <v>395.36424</v>
      </c>
    </row>
    <row r="71" spans="1:7">
      <c r="A71" s="8" t="s">
        <v>24330</v>
      </c>
      <c r="B71" s="7" t="s">
        <v>21280</v>
      </c>
      <c r="C71" s="168" t="s">
        <v>21281</v>
      </c>
      <c r="D71" s="53"/>
      <c r="E71" s="55">
        <v>23</v>
      </c>
      <c r="F71" s="342">
        <f t="shared" ref="F71:F134" si="1">D71*1.23</f>
        <v>0</v>
      </c>
      <c r="G71" s="53">
        <v>486.02592000000004</v>
      </c>
    </row>
    <row r="72" spans="1:7">
      <c r="A72" s="8" t="s">
        <v>24331</v>
      </c>
      <c r="B72" s="7" t="s">
        <v>21212</v>
      </c>
      <c r="C72" s="168" t="s">
        <v>21213</v>
      </c>
      <c r="D72" s="53"/>
      <c r="E72" s="55">
        <v>23</v>
      </c>
      <c r="F72" s="342">
        <f t="shared" si="1"/>
        <v>0</v>
      </c>
      <c r="G72" s="53">
        <v>42.52176</v>
      </c>
    </row>
    <row r="73" spans="1:7">
      <c r="A73" s="8" t="s">
        <v>24332</v>
      </c>
      <c r="B73" s="7" t="s">
        <v>21286</v>
      </c>
      <c r="C73" s="168">
        <v>7110014400</v>
      </c>
      <c r="D73" s="53"/>
      <c r="E73" s="55">
        <v>23</v>
      </c>
      <c r="F73" s="342">
        <f t="shared" si="1"/>
        <v>0</v>
      </c>
      <c r="G73" s="53">
        <v>7849.2304800000011</v>
      </c>
    </row>
    <row r="74" spans="1:7">
      <c r="A74" s="8" t="s">
        <v>24333</v>
      </c>
      <c r="B74" s="7" t="s">
        <v>21287</v>
      </c>
      <c r="C74" s="168">
        <v>7130000100</v>
      </c>
      <c r="D74" s="53"/>
      <c r="E74" s="55">
        <v>23</v>
      </c>
      <c r="F74" s="342">
        <f t="shared" si="1"/>
        <v>0</v>
      </c>
      <c r="G74" s="53">
        <v>20557.838880000003</v>
      </c>
    </row>
    <row r="75" spans="1:7">
      <c r="A75" s="8" t="s">
        <v>24334</v>
      </c>
      <c r="B75" s="7" t="s">
        <v>21288</v>
      </c>
      <c r="C75" s="168">
        <v>7130000200</v>
      </c>
      <c r="D75" s="53"/>
      <c r="E75" s="55">
        <v>23</v>
      </c>
      <c r="F75" s="342">
        <f t="shared" si="1"/>
        <v>0</v>
      </c>
      <c r="G75" s="53">
        <v>24295.567680000004</v>
      </c>
    </row>
    <row r="76" spans="1:7">
      <c r="A76" s="8" t="s">
        <v>24335</v>
      </c>
      <c r="B76" s="7" t="s">
        <v>21217</v>
      </c>
      <c r="C76" s="168">
        <v>5850000300</v>
      </c>
      <c r="D76" s="53"/>
      <c r="E76" s="55">
        <v>23</v>
      </c>
      <c r="F76" s="342">
        <f t="shared" si="1"/>
        <v>0</v>
      </c>
      <c r="G76" s="53">
        <v>6055.1647200000007</v>
      </c>
    </row>
    <row r="77" spans="1:7">
      <c r="A77" s="8" t="s">
        <v>24336</v>
      </c>
      <c r="B77" s="7" t="s">
        <v>21218</v>
      </c>
      <c r="C77" s="168">
        <v>4100013900</v>
      </c>
      <c r="D77" s="53"/>
      <c r="E77" s="55">
        <v>23</v>
      </c>
      <c r="F77" s="342">
        <f t="shared" si="1"/>
        <v>0</v>
      </c>
      <c r="G77" s="53">
        <v>136.04760000000002</v>
      </c>
    </row>
    <row r="78" spans="1:7">
      <c r="A78" s="8" t="s">
        <v>24337</v>
      </c>
      <c r="B78" s="7" t="s">
        <v>21219</v>
      </c>
      <c r="C78" s="168">
        <v>7110011700</v>
      </c>
      <c r="D78" s="53"/>
      <c r="E78" s="55">
        <v>23</v>
      </c>
      <c r="F78" s="342">
        <f t="shared" si="1"/>
        <v>0</v>
      </c>
      <c r="G78" s="53">
        <v>136.04760000000002</v>
      </c>
    </row>
    <row r="79" spans="1:7">
      <c r="A79" s="8" t="s">
        <v>24338</v>
      </c>
      <c r="B79" s="7" t="s">
        <v>21220</v>
      </c>
      <c r="C79" s="168">
        <v>7110080300</v>
      </c>
      <c r="D79" s="53"/>
      <c r="E79" s="55">
        <v>23</v>
      </c>
      <c r="F79" s="342">
        <f t="shared" si="1"/>
        <v>0</v>
      </c>
      <c r="G79" s="53">
        <v>582.74640000000011</v>
      </c>
    </row>
    <row r="80" spans="1:7">
      <c r="A80" s="8" t="s">
        <v>24339</v>
      </c>
      <c r="B80" s="7" t="s">
        <v>21221</v>
      </c>
      <c r="C80" s="168">
        <v>7110010600</v>
      </c>
      <c r="D80" s="53"/>
      <c r="E80" s="55">
        <v>23</v>
      </c>
      <c r="F80" s="342">
        <f t="shared" si="1"/>
        <v>0</v>
      </c>
      <c r="G80" s="53">
        <v>12577.40784</v>
      </c>
    </row>
    <row r="81" spans="1:7">
      <c r="A81" s="8" t="s">
        <v>31291</v>
      </c>
      <c r="B81" s="7" t="s">
        <v>21483</v>
      </c>
      <c r="C81" s="168">
        <v>7110008700</v>
      </c>
      <c r="D81" s="53"/>
      <c r="E81" s="55">
        <v>23</v>
      </c>
      <c r="F81" s="342">
        <f t="shared" si="1"/>
        <v>0</v>
      </c>
      <c r="G81" s="53">
        <v>2547.4500000000003</v>
      </c>
    </row>
    <row r="82" spans="1:7">
      <c r="A82" s="8" t="s">
        <v>31292</v>
      </c>
      <c r="B82" s="7" t="s">
        <v>22817</v>
      </c>
      <c r="C82" s="168">
        <v>7120002300</v>
      </c>
      <c r="D82" s="53"/>
      <c r="E82" s="55">
        <v>23</v>
      </c>
      <c r="F82" s="342">
        <f t="shared" si="1"/>
        <v>0</v>
      </c>
      <c r="G82" s="53">
        <v>11587.069440000001</v>
      </c>
    </row>
    <row r="83" spans="1:7">
      <c r="A83" s="8" t="s">
        <v>31293</v>
      </c>
      <c r="B83" s="7" t="s">
        <v>24349</v>
      </c>
      <c r="C83" s="168">
        <v>6510014300</v>
      </c>
      <c r="D83" s="53"/>
      <c r="E83" s="55">
        <v>23</v>
      </c>
      <c r="F83" s="342">
        <f t="shared" si="1"/>
        <v>0</v>
      </c>
      <c r="G83" s="53">
        <v>541.76688000000001</v>
      </c>
    </row>
    <row r="84" spans="1:7">
      <c r="A84" s="8" t="s">
        <v>31294</v>
      </c>
      <c r="B84" s="7" t="s">
        <v>21222</v>
      </c>
      <c r="C84" s="168">
        <v>7110013100</v>
      </c>
      <c r="D84" s="53"/>
      <c r="E84" s="55">
        <v>23</v>
      </c>
      <c r="F84" s="342">
        <f t="shared" si="1"/>
        <v>0</v>
      </c>
      <c r="G84" s="53">
        <v>12476.391120000002</v>
      </c>
    </row>
    <row r="85" spans="1:7">
      <c r="A85" s="8" t="s">
        <v>31295</v>
      </c>
      <c r="B85" s="7" t="s">
        <v>25264</v>
      </c>
      <c r="C85" s="168" t="s">
        <v>21501</v>
      </c>
      <c r="D85" s="53"/>
      <c r="E85" s="55">
        <v>23</v>
      </c>
      <c r="F85" s="342">
        <f t="shared" si="1"/>
        <v>0</v>
      </c>
      <c r="G85" s="53">
        <v>99.47448</v>
      </c>
    </row>
    <row r="86" spans="1:7">
      <c r="A86" s="8" t="s">
        <v>31296</v>
      </c>
      <c r="B86" s="7" t="s">
        <v>25265</v>
      </c>
      <c r="C86" s="168">
        <v>7110017600</v>
      </c>
      <c r="D86" s="53"/>
      <c r="E86" s="55">
        <v>23</v>
      </c>
      <c r="F86" s="342">
        <f t="shared" si="1"/>
        <v>0</v>
      </c>
      <c r="G86" s="53">
        <v>44.064</v>
      </c>
    </row>
    <row r="87" spans="1:7">
      <c r="A87" s="8" t="s">
        <v>31297</v>
      </c>
      <c r="B87" s="7" t="s">
        <v>25266</v>
      </c>
      <c r="C87" s="168">
        <v>7110017700</v>
      </c>
      <c r="D87" s="53"/>
      <c r="E87" s="55">
        <v>23</v>
      </c>
      <c r="F87" s="342">
        <f t="shared" si="1"/>
        <v>0</v>
      </c>
      <c r="G87" s="53">
        <v>10.355040000000002</v>
      </c>
    </row>
    <row r="88" spans="1:7">
      <c r="A88" s="8" t="s">
        <v>31298</v>
      </c>
      <c r="B88" s="7" t="s">
        <v>25267</v>
      </c>
      <c r="C88" s="168">
        <v>7110017800</v>
      </c>
      <c r="D88" s="53"/>
      <c r="E88" s="55">
        <v>23</v>
      </c>
      <c r="F88" s="342">
        <f t="shared" si="1"/>
        <v>0</v>
      </c>
      <c r="G88" s="53">
        <v>32.387039999999999</v>
      </c>
    </row>
    <row r="89" spans="1:7">
      <c r="A89" s="8" t="s">
        <v>31299</v>
      </c>
      <c r="B89" s="7" t="s">
        <v>25268</v>
      </c>
      <c r="C89" s="168">
        <v>7110017900</v>
      </c>
      <c r="D89" s="53"/>
      <c r="E89" s="55">
        <v>23</v>
      </c>
      <c r="F89" s="342">
        <f t="shared" si="1"/>
        <v>0</v>
      </c>
      <c r="G89" s="53">
        <v>47.919600000000003</v>
      </c>
    </row>
    <row r="90" spans="1:7">
      <c r="A90" s="8" t="s">
        <v>31300</v>
      </c>
      <c r="B90" s="7" t="s">
        <v>25269</v>
      </c>
      <c r="C90" s="168">
        <v>8103302300</v>
      </c>
      <c r="D90" s="53"/>
      <c r="E90" s="55">
        <v>23</v>
      </c>
      <c r="F90" s="342">
        <f t="shared" si="1"/>
        <v>0</v>
      </c>
      <c r="G90" s="53">
        <v>291.92400000000004</v>
      </c>
    </row>
    <row r="91" spans="1:7">
      <c r="A91" s="8" t="s">
        <v>31301</v>
      </c>
      <c r="B91" s="7" t="s">
        <v>25270</v>
      </c>
      <c r="C91" s="168">
        <v>8103302400</v>
      </c>
      <c r="D91" s="53"/>
      <c r="E91" s="55">
        <v>23</v>
      </c>
      <c r="F91" s="342">
        <f t="shared" si="1"/>
        <v>0</v>
      </c>
      <c r="G91" s="53">
        <v>453.96936000000005</v>
      </c>
    </row>
    <row r="92" spans="1:7">
      <c r="A92" s="8" t="s">
        <v>31302</v>
      </c>
      <c r="B92" s="7" t="s">
        <v>21250</v>
      </c>
      <c r="C92" s="168">
        <v>8103302500</v>
      </c>
      <c r="D92" s="53"/>
      <c r="E92" s="55">
        <v>23</v>
      </c>
      <c r="F92" s="342">
        <f t="shared" si="1"/>
        <v>0</v>
      </c>
      <c r="G92" s="53">
        <v>449.45280000000008</v>
      </c>
    </row>
    <row r="93" spans="1:7">
      <c r="A93" s="8" t="s">
        <v>31303</v>
      </c>
      <c r="B93" s="7" t="s">
        <v>22816</v>
      </c>
      <c r="C93" s="168">
        <v>7110004900</v>
      </c>
      <c r="D93" s="53"/>
      <c r="E93" s="55">
        <v>23</v>
      </c>
      <c r="F93" s="342">
        <f t="shared" si="1"/>
        <v>0</v>
      </c>
      <c r="G93" s="53">
        <v>10259.751600000001</v>
      </c>
    </row>
    <row r="94" spans="1:7">
      <c r="A94" s="8" t="s">
        <v>31304</v>
      </c>
      <c r="B94" s="7" t="s">
        <v>21251</v>
      </c>
      <c r="C94" s="168" t="s">
        <v>21252</v>
      </c>
      <c r="D94" s="53"/>
      <c r="E94" s="55">
        <v>23</v>
      </c>
      <c r="F94" s="342">
        <f t="shared" si="1"/>
        <v>0</v>
      </c>
      <c r="G94" s="53">
        <v>600.37200000000007</v>
      </c>
    </row>
    <row r="95" spans="1:7">
      <c r="A95" s="8" t="s">
        <v>31305</v>
      </c>
      <c r="B95" s="7" t="s">
        <v>21253</v>
      </c>
      <c r="C95" s="168" t="s">
        <v>21254</v>
      </c>
      <c r="D95" s="53"/>
      <c r="E95" s="55">
        <v>23</v>
      </c>
      <c r="F95" s="342">
        <f t="shared" si="1"/>
        <v>0</v>
      </c>
      <c r="G95" s="53">
        <v>20.489760000000004</v>
      </c>
    </row>
    <row r="96" spans="1:7">
      <c r="A96" s="8" t="s">
        <v>31306</v>
      </c>
      <c r="B96" s="7" t="s">
        <v>21255</v>
      </c>
      <c r="C96" s="168" t="s">
        <v>21256</v>
      </c>
      <c r="D96" s="53"/>
      <c r="E96" s="55">
        <v>23</v>
      </c>
      <c r="F96" s="342">
        <f t="shared" si="1"/>
        <v>0</v>
      </c>
      <c r="G96" s="53">
        <v>307.56672000000003</v>
      </c>
    </row>
    <row r="97" spans="1:7">
      <c r="A97" s="8" t="s">
        <v>31307</v>
      </c>
      <c r="B97" s="7" t="s">
        <v>21257</v>
      </c>
      <c r="C97" s="168" t="s">
        <v>21258</v>
      </c>
      <c r="D97" s="53"/>
      <c r="E97" s="55">
        <v>23</v>
      </c>
      <c r="F97" s="342">
        <f t="shared" si="1"/>
        <v>0</v>
      </c>
      <c r="G97" s="53">
        <v>336.64896000000005</v>
      </c>
    </row>
    <row r="98" spans="1:7">
      <c r="A98" s="8" t="s">
        <v>31308</v>
      </c>
      <c r="B98" s="7" t="s">
        <v>21259</v>
      </c>
      <c r="C98" s="168" t="s">
        <v>21260</v>
      </c>
      <c r="D98" s="53"/>
      <c r="E98" s="55">
        <v>23</v>
      </c>
      <c r="F98" s="342">
        <f t="shared" si="1"/>
        <v>0</v>
      </c>
      <c r="G98" s="53">
        <v>13.43952</v>
      </c>
    </row>
    <row r="99" spans="1:7">
      <c r="A99" s="8" t="s">
        <v>31309</v>
      </c>
      <c r="B99" s="7" t="s">
        <v>21261</v>
      </c>
      <c r="C99" s="168" t="s">
        <v>21262</v>
      </c>
      <c r="D99" s="53"/>
      <c r="E99" s="55">
        <v>23</v>
      </c>
      <c r="F99" s="342">
        <f t="shared" si="1"/>
        <v>0</v>
      </c>
      <c r="G99" s="53">
        <v>1046.6301600000002</v>
      </c>
    </row>
    <row r="100" spans="1:7">
      <c r="A100" s="8" t="s">
        <v>31310</v>
      </c>
      <c r="B100" s="7" t="s">
        <v>21263</v>
      </c>
      <c r="C100" s="168" t="s">
        <v>21264</v>
      </c>
      <c r="D100" s="53"/>
      <c r="E100" s="55">
        <v>23</v>
      </c>
      <c r="F100" s="342">
        <f t="shared" si="1"/>
        <v>0</v>
      </c>
      <c r="G100" s="53">
        <v>878.52599999999995</v>
      </c>
    </row>
    <row r="101" spans="1:7">
      <c r="A101" s="8" t="s">
        <v>31311</v>
      </c>
      <c r="B101" s="7" t="s">
        <v>21291</v>
      </c>
      <c r="C101" s="168" t="s">
        <v>21292</v>
      </c>
      <c r="D101" s="53"/>
      <c r="E101" s="55">
        <v>23</v>
      </c>
      <c r="F101" s="342">
        <f t="shared" si="1"/>
        <v>0</v>
      </c>
      <c r="G101" s="53">
        <v>3726.6026400000001</v>
      </c>
    </row>
    <row r="102" spans="1:7">
      <c r="A102" s="8" t="s">
        <v>31312</v>
      </c>
      <c r="B102" s="7" t="s">
        <v>21265</v>
      </c>
      <c r="C102" s="168" t="s">
        <v>21266</v>
      </c>
      <c r="D102" s="53"/>
      <c r="E102" s="55">
        <v>23</v>
      </c>
      <c r="F102" s="342">
        <f t="shared" si="1"/>
        <v>0</v>
      </c>
      <c r="G102" s="53">
        <v>55.961280000000002</v>
      </c>
    </row>
    <row r="103" spans="1:7">
      <c r="A103" s="8" t="s">
        <v>31313</v>
      </c>
      <c r="B103" s="7" t="s">
        <v>21267</v>
      </c>
      <c r="C103" s="168" t="s">
        <v>21268</v>
      </c>
      <c r="D103" s="53"/>
      <c r="E103" s="55">
        <v>23</v>
      </c>
      <c r="F103" s="342">
        <f t="shared" si="1"/>
        <v>0</v>
      </c>
      <c r="G103" s="53">
        <v>54.198720000000009</v>
      </c>
    </row>
    <row r="104" spans="1:7">
      <c r="A104" s="8" t="s">
        <v>31314</v>
      </c>
      <c r="B104" s="7" t="s">
        <v>21269</v>
      </c>
      <c r="C104" s="168" t="s">
        <v>21270</v>
      </c>
      <c r="D104" s="53"/>
      <c r="E104" s="55">
        <v>23</v>
      </c>
      <c r="F104" s="342">
        <f t="shared" si="1"/>
        <v>0</v>
      </c>
      <c r="G104" s="53">
        <v>82.28952000000001</v>
      </c>
    </row>
    <row r="105" spans="1:7">
      <c r="A105" s="8" t="s">
        <v>31315</v>
      </c>
      <c r="B105" s="7" t="s">
        <v>21271</v>
      </c>
      <c r="C105" s="168">
        <v>7120009800</v>
      </c>
      <c r="D105" s="53"/>
      <c r="E105" s="55">
        <v>23</v>
      </c>
      <c r="F105" s="342">
        <f t="shared" si="1"/>
        <v>0</v>
      </c>
      <c r="G105" s="53">
        <v>105.31296</v>
      </c>
    </row>
    <row r="106" spans="1:7">
      <c r="A106" s="8" t="s">
        <v>31316</v>
      </c>
      <c r="B106" s="7" t="s">
        <v>21272</v>
      </c>
      <c r="C106" s="168">
        <v>7120009700</v>
      </c>
      <c r="D106" s="53"/>
      <c r="E106" s="55">
        <v>23</v>
      </c>
      <c r="F106" s="342">
        <f t="shared" si="1"/>
        <v>0</v>
      </c>
      <c r="G106" s="53">
        <v>108.28728000000001</v>
      </c>
    </row>
    <row r="107" spans="1:7">
      <c r="A107" s="8" t="s">
        <v>31317</v>
      </c>
      <c r="B107" s="7" t="s">
        <v>21273</v>
      </c>
      <c r="C107" s="168">
        <v>7120010500</v>
      </c>
      <c r="D107" s="53"/>
      <c r="E107" s="55">
        <v>23</v>
      </c>
      <c r="F107" s="342">
        <f t="shared" si="1"/>
        <v>0</v>
      </c>
      <c r="G107" s="53">
        <v>103.88088</v>
      </c>
    </row>
    <row r="108" spans="1:7">
      <c r="A108" s="8" t="s">
        <v>31318</v>
      </c>
      <c r="B108" s="7" t="s">
        <v>24346</v>
      </c>
      <c r="C108" s="168" t="s">
        <v>21289</v>
      </c>
      <c r="D108" s="53"/>
      <c r="E108" s="55">
        <v>23</v>
      </c>
      <c r="F108" s="342">
        <f t="shared" si="1"/>
        <v>0</v>
      </c>
      <c r="G108" s="53">
        <v>10489.545360000002</v>
      </c>
    </row>
    <row r="109" spans="1:7">
      <c r="A109" s="8" t="s">
        <v>31319</v>
      </c>
      <c r="B109" s="9" t="s">
        <v>21274</v>
      </c>
      <c r="C109" s="168">
        <v>7110017400</v>
      </c>
      <c r="D109" s="53"/>
      <c r="E109" s="55">
        <v>23</v>
      </c>
      <c r="F109" s="342">
        <f t="shared" si="1"/>
        <v>0</v>
      </c>
      <c r="G109" s="53">
        <v>4.5165600000000001</v>
      </c>
    </row>
    <row r="110" spans="1:7">
      <c r="A110" s="8" t="s">
        <v>31320</v>
      </c>
      <c r="B110" s="9" t="s">
        <v>21293</v>
      </c>
      <c r="C110" s="168">
        <v>7110017500</v>
      </c>
      <c r="D110" s="53"/>
      <c r="E110" s="55">
        <v>23</v>
      </c>
      <c r="F110" s="342">
        <f t="shared" si="1"/>
        <v>0</v>
      </c>
      <c r="G110" s="53">
        <v>4.5165600000000001</v>
      </c>
    </row>
    <row r="111" spans="1:7">
      <c r="A111" s="8" t="s">
        <v>31321</v>
      </c>
      <c r="B111" s="9" t="s">
        <v>21290</v>
      </c>
      <c r="C111" s="168">
        <v>7110017300</v>
      </c>
      <c r="D111" s="53"/>
      <c r="E111" s="55">
        <v>23</v>
      </c>
      <c r="F111" s="342">
        <f t="shared" si="1"/>
        <v>0</v>
      </c>
      <c r="G111" s="53">
        <v>4.5165600000000001</v>
      </c>
    </row>
    <row r="112" spans="1:7">
      <c r="A112" s="8" t="s">
        <v>31322</v>
      </c>
      <c r="B112" s="9" t="s">
        <v>21294</v>
      </c>
      <c r="C112" s="168">
        <v>7120007500</v>
      </c>
      <c r="D112" s="53"/>
      <c r="E112" s="55">
        <v>23</v>
      </c>
      <c r="F112" s="342">
        <f t="shared" si="1"/>
        <v>0</v>
      </c>
      <c r="G112" s="53">
        <v>225.49752000000001</v>
      </c>
    </row>
    <row r="113" spans="1:7">
      <c r="A113" s="8" t="s">
        <v>31323</v>
      </c>
      <c r="B113" s="9" t="s">
        <v>21295</v>
      </c>
      <c r="C113" s="168">
        <v>7120002400</v>
      </c>
      <c r="D113" s="53"/>
      <c r="E113" s="55">
        <v>23</v>
      </c>
      <c r="F113" s="342">
        <f t="shared" si="1"/>
        <v>0</v>
      </c>
      <c r="G113" s="53">
        <v>10936.134</v>
      </c>
    </row>
    <row r="114" spans="1:7">
      <c r="A114" s="8" t="s">
        <v>31324</v>
      </c>
      <c r="B114" s="9" t="s">
        <v>21296</v>
      </c>
      <c r="C114" s="168">
        <v>7120006900</v>
      </c>
      <c r="D114" s="53"/>
      <c r="E114" s="55">
        <v>23</v>
      </c>
      <c r="F114" s="342">
        <f t="shared" si="1"/>
        <v>0</v>
      </c>
      <c r="G114" s="53">
        <v>1046.6301600000002</v>
      </c>
    </row>
    <row r="115" spans="1:7">
      <c r="A115" s="8" t="s">
        <v>31325</v>
      </c>
      <c r="B115" s="9" t="s">
        <v>21297</v>
      </c>
      <c r="C115" s="168">
        <v>7120001111</v>
      </c>
      <c r="D115" s="53"/>
      <c r="E115" s="55">
        <v>23</v>
      </c>
      <c r="F115" s="342">
        <f t="shared" si="1"/>
        <v>0</v>
      </c>
      <c r="G115" s="53">
        <v>34481.071440000007</v>
      </c>
    </row>
    <row r="116" spans="1:7">
      <c r="A116" s="8" t="s">
        <v>31326</v>
      </c>
      <c r="B116" s="9" t="s">
        <v>21298</v>
      </c>
      <c r="C116" s="168">
        <v>7120000800</v>
      </c>
      <c r="D116" s="53"/>
      <c r="E116" s="55">
        <v>23</v>
      </c>
      <c r="F116" s="342">
        <f t="shared" si="1"/>
        <v>0</v>
      </c>
      <c r="G116" s="53">
        <v>6167.4177600000003</v>
      </c>
    </row>
    <row r="117" spans="1:7">
      <c r="A117" s="8" t="s">
        <v>31327</v>
      </c>
      <c r="B117" s="9" t="s">
        <v>21299</v>
      </c>
      <c r="C117" s="168">
        <v>7110015100</v>
      </c>
      <c r="D117" s="53"/>
      <c r="E117" s="55">
        <v>23</v>
      </c>
      <c r="F117" s="342">
        <f t="shared" si="1"/>
        <v>0</v>
      </c>
      <c r="G117" s="53">
        <v>6728.0220000000008</v>
      </c>
    </row>
    <row r="118" spans="1:7">
      <c r="A118" s="8" t="s">
        <v>31328</v>
      </c>
      <c r="B118" s="9" t="s">
        <v>21300</v>
      </c>
      <c r="C118" s="168" t="s">
        <v>21499</v>
      </c>
      <c r="D118" s="53"/>
      <c r="E118" s="55">
        <v>23</v>
      </c>
      <c r="F118" s="342">
        <f t="shared" si="1"/>
        <v>0</v>
      </c>
      <c r="G118" s="53">
        <v>2796.3014400000002</v>
      </c>
    </row>
    <row r="119" spans="1:7">
      <c r="A119" s="8" t="s">
        <v>31329</v>
      </c>
      <c r="B119" s="7" t="s">
        <v>21301</v>
      </c>
      <c r="C119" s="168" t="s">
        <v>21474</v>
      </c>
      <c r="D119" s="53"/>
      <c r="E119" s="55">
        <v>23</v>
      </c>
      <c r="F119" s="342">
        <f t="shared" si="1"/>
        <v>0</v>
      </c>
      <c r="G119" s="53">
        <v>1024.8184799999999</v>
      </c>
    </row>
    <row r="120" spans="1:7">
      <c r="A120" s="8" t="s">
        <v>31330</v>
      </c>
      <c r="B120" s="7" t="s">
        <v>21475</v>
      </c>
      <c r="C120" s="168" t="s">
        <v>21476</v>
      </c>
      <c r="D120" s="53"/>
      <c r="E120" s="55">
        <v>23</v>
      </c>
      <c r="F120" s="342">
        <f t="shared" si="1"/>
        <v>0</v>
      </c>
      <c r="G120" s="53">
        <v>1903.2343200000003</v>
      </c>
    </row>
    <row r="121" spans="1:7">
      <c r="A121" s="8" t="s">
        <v>31331</v>
      </c>
      <c r="B121" s="7" t="s">
        <v>21477</v>
      </c>
      <c r="C121" s="168" t="s">
        <v>21498</v>
      </c>
      <c r="D121" s="53"/>
      <c r="E121" s="55">
        <v>23</v>
      </c>
      <c r="F121" s="342">
        <f t="shared" si="1"/>
        <v>0</v>
      </c>
      <c r="G121" s="53">
        <v>512.35416000000009</v>
      </c>
    </row>
    <row r="122" spans="1:7">
      <c r="A122" s="8" t="s">
        <v>31332</v>
      </c>
      <c r="B122" s="7" t="s">
        <v>21478</v>
      </c>
      <c r="C122" s="168" t="s">
        <v>21497</v>
      </c>
      <c r="D122" s="53"/>
      <c r="E122" s="55">
        <v>23</v>
      </c>
      <c r="F122" s="342">
        <f t="shared" si="1"/>
        <v>0</v>
      </c>
      <c r="G122" s="53">
        <v>1376.1187200000002</v>
      </c>
    </row>
    <row r="123" spans="1:7">
      <c r="A123" s="8" t="s">
        <v>31333</v>
      </c>
      <c r="B123" s="7" t="s">
        <v>21479</v>
      </c>
      <c r="C123" s="168" t="s">
        <v>21496</v>
      </c>
      <c r="D123" s="53"/>
      <c r="E123" s="55">
        <v>23</v>
      </c>
      <c r="F123" s="342">
        <f t="shared" si="1"/>
        <v>0</v>
      </c>
      <c r="G123" s="53">
        <v>1024.8184799999999</v>
      </c>
    </row>
    <row r="124" spans="1:7">
      <c r="A124" s="8" t="s">
        <v>31334</v>
      </c>
      <c r="B124" s="7" t="s">
        <v>21480</v>
      </c>
      <c r="C124" s="168" t="s">
        <v>21481</v>
      </c>
      <c r="D124" s="53"/>
      <c r="E124" s="55">
        <v>23</v>
      </c>
      <c r="F124" s="342">
        <f t="shared" si="1"/>
        <v>0</v>
      </c>
      <c r="G124" s="53">
        <v>951.56208000000004</v>
      </c>
    </row>
    <row r="125" spans="1:7">
      <c r="A125" s="8" t="s">
        <v>31335</v>
      </c>
      <c r="B125" s="9" t="s">
        <v>21482</v>
      </c>
      <c r="C125" s="168" t="s">
        <v>21495</v>
      </c>
      <c r="D125" s="53"/>
      <c r="E125" s="55">
        <v>23</v>
      </c>
      <c r="F125" s="342">
        <f t="shared" si="1"/>
        <v>0</v>
      </c>
      <c r="G125" s="53">
        <v>497.70288000000005</v>
      </c>
    </row>
    <row r="126" spans="1:7">
      <c r="A126" s="8" t="s">
        <v>31336</v>
      </c>
      <c r="B126" s="9" t="s">
        <v>24341</v>
      </c>
      <c r="C126" s="168" t="s">
        <v>21494</v>
      </c>
      <c r="D126" s="53"/>
      <c r="E126" s="55">
        <v>23</v>
      </c>
      <c r="F126" s="342">
        <f t="shared" si="1"/>
        <v>0</v>
      </c>
      <c r="G126" s="53">
        <v>1455.5440799999999</v>
      </c>
    </row>
    <row r="127" spans="1:7">
      <c r="A127" s="8" t="s">
        <v>31337</v>
      </c>
      <c r="B127" s="9" t="s">
        <v>24342</v>
      </c>
      <c r="C127" s="168" t="s">
        <v>21493</v>
      </c>
      <c r="D127" s="53"/>
      <c r="E127" s="55">
        <v>23</v>
      </c>
      <c r="F127" s="342">
        <f t="shared" si="1"/>
        <v>0</v>
      </c>
      <c r="G127" s="53">
        <v>1495.0915200000002</v>
      </c>
    </row>
    <row r="128" spans="1:7">
      <c r="A128" s="8" t="s">
        <v>31338</v>
      </c>
      <c r="B128" s="9" t="s">
        <v>21484</v>
      </c>
      <c r="C128" s="168">
        <v>7110014100</v>
      </c>
      <c r="D128" s="53"/>
      <c r="E128" s="55">
        <v>23</v>
      </c>
      <c r="F128" s="342">
        <f t="shared" si="1"/>
        <v>0</v>
      </c>
      <c r="G128" s="53">
        <v>747.54576000000009</v>
      </c>
    </row>
    <row r="129" spans="1:7">
      <c r="A129" s="8" t="s">
        <v>31339</v>
      </c>
      <c r="B129" s="9" t="s">
        <v>21485</v>
      </c>
      <c r="C129" s="168">
        <v>7110074800</v>
      </c>
      <c r="D129" s="53"/>
      <c r="E129" s="55">
        <v>23</v>
      </c>
      <c r="F129" s="342">
        <f t="shared" si="1"/>
        <v>0</v>
      </c>
      <c r="G129" s="53">
        <v>1083.4236000000001</v>
      </c>
    </row>
    <row r="130" spans="1:7">
      <c r="A130" s="8" t="s">
        <v>31340</v>
      </c>
      <c r="B130" s="9" t="s">
        <v>21486</v>
      </c>
      <c r="C130" s="168">
        <v>7110086600</v>
      </c>
      <c r="D130" s="53"/>
      <c r="E130" s="55">
        <v>23</v>
      </c>
      <c r="F130" s="342">
        <f t="shared" si="1"/>
        <v>0</v>
      </c>
      <c r="G130" s="53">
        <v>3214.4688000000006</v>
      </c>
    </row>
    <row r="131" spans="1:7">
      <c r="A131" s="8" t="s">
        <v>31341</v>
      </c>
      <c r="B131" s="7" t="s">
        <v>22813</v>
      </c>
      <c r="C131" s="168">
        <v>7010018000</v>
      </c>
      <c r="D131" s="53"/>
      <c r="E131" s="55">
        <v>23</v>
      </c>
      <c r="F131" s="342">
        <f t="shared" si="1"/>
        <v>0</v>
      </c>
      <c r="G131" s="53">
        <v>655.452</v>
      </c>
    </row>
    <row r="132" spans="1:7">
      <c r="A132" s="8" t="s">
        <v>31342</v>
      </c>
      <c r="B132" s="7" t="s">
        <v>22814</v>
      </c>
      <c r="C132" s="168">
        <v>7010018100</v>
      </c>
      <c r="D132" s="53"/>
      <c r="E132" s="55">
        <v>23</v>
      </c>
      <c r="F132" s="342">
        <f t="shared" si="1"/>
        <v>0</v>
      </c>
      <c r="G132" s="53">
        <v>574.59456000000011</v>
      </c>
    </row>
    <row r="133" spans="1:7">
      <c r="A133" s="8" t="s">
        <v>31343</v>
      </c>
      <c r="B133" s="7" t="s">
        <v>21487</v>
      </c>
      <c r="C133" s="168">
        <v>8103303600</v>
      </c>
      <c r="D133" s="53"/>
      <c r="E133" s="55">
        <v>23</v>
      </c>
      <c r="F133" s="342">
        <f t="shared" si="1"/>
        <v>0</v>
      </c>
      <c r="G133" s="53">
        <v>570.95927999999992</v>
      </c>
    </row>
    <row r="134" spans="1:7">
      <c r="A134" s="8" t="s">
        <v>31344</v>
      </c>
      <c r="B134" s="7" t="s">
        <v>21489</v>
      </c>
      <c r="C134" s="168" t="s">
        <v>21488</v>
      </c>
      <c r="D134" s="53"/>
      <c r="E134" s="55">
        <v>23</v>
      </c>
      <c r="F134" s="342">
        <f t="shared" si="1"/>
        <v>0</v>
      </c>
      <c r="G134" s="53">
        <v>57.173040000000007</v>
      </c>
    </row>
    <row r="135" spans="1:7">
      <c r="A135" s="8" t="s">
        <v>31345</v>
      </c>
      <c r="B135" s="9" t="s">
        <v>24354</v>
      </c>
      <c r="C135" s="168" t="s">
        <v>21216</v>
      </c>
      <c r="D135" s="53"/>
      <c r="E135" s="55">
        <v>23</v>
      </c>
      <c r="F135" s="342">
        <f t="shared" ref="F135:F198" si="2">D135*1.23</f>
        <v>0</v>
      </c>
      <c r="G135" s="53">
        <v>28.090800000000005</v>
      </c>
    </row>
    <row r="136" spans="1:7">
      <c r="A136" s="8" t="s">
        <v>31346</v>
      </c>
      <c r="B136" s="9" t="s">
        <v>24355</v>
      </c>
      <c r="C136" s="168" t="s">
        <v>21492</v>
      </c>
      <c r="D136" s="53"/>
      <c r="E136" s="55">
        <v>23</v>
      </c>
      <c r="F136" s="342">
        <f t="shared" si="2"/>
        <v>0</v>
      </c>
      <c r="G136" s="53">
        <v>5.0673599999999999</v>
      </c>
    </row>
    <row r="137" spans="1:7">
      <c r="A137" s="8" t="s">
        <v>31347</v>
      </c>
      <c r="B137" s="9" t="s">
        <v>24356</v>
      </c>
      <c r="C137" s="168" t="s">
        <v>21491</v>
      </c>
      <c r="D137" s="53"/>
      <c r="E137" s="55">
        <v>23</v>
      </c>
      <c r="F137" s="342">
        <f t="shared" si="2"/>
        <v>0</v>
      </c>
      <c r="G137" s="53">
        <v>6.1689600000000002</v>
      </c>
    </row>
    <row r="138" spans="1:7">
      <c r="A138" s="8" t="s">
        <v>31348</v>
      </c>
      <c r="B138" s="9" t="s">
        <v>24357</v>
      </c>
      <c r="C138" s="168" t="s">
        <v>21490</v>
      </c>
      <c r="D138" s="53"/>
      <c r="E138" s="55">
        <v>23</v>
      </c>
      <c r="F138" s="342">
        <f t="shared" si="2"/>
        <v>0</v>
      </c>
      <c r="G138" s="53">
        <v>11.676959999999999</v>
      </c>
    </row>
    <row r="139" spans="1:7">
      <c r="A139" s="8" t="s">
        <v>31349</v>
      </c>
      <c r="B139" s="9" t="s">
        <v>22961</v>
      </c>
      <c r="C139" s="168"/>
      <c r="D139" s="53"/>
      <c r="E139" s="55">
        <v>23</v>
      </c>
      <c r="F139" s="342">
        <f t="shared" si="2"/>
        <v>0</v>
      </c>
      <c r="G139" s="53">
        <v>7849.2304800000011</v>
      </c>
    </row>
    <row r="140" spans="1:7">
      <c r="A140" s="8" t="s">
        <v>31350</v>
      </c>
      <c r="B140" s="9" t="s">
        <v>22962</v>
      </c>
      <c r="C140" s="168" t="s">
        <v>22963</v>
      </c>
      <c r="D140" s="53"/>
      <c r="E140" s="55">
        <v>23</v>
      </c>
      <c r="F140" s="342">
        <f t="shared" si="2"/>
        <v>0</v>
      </c>
      <c r="G140" s="53">
        <v>5419.7618400000001</v>
      </c>
    </row>
    <row r="141" spans="1:7">
      <c r="A141" s="8" t="s">
        <v>31351</v>
      </c>
      <c r="B141" s="9" t="s">
        <v>24345</v>
      </c>
      <c r="C141" s="168"/>
      <c r="D141" s="53"/>
      <c r="E141" s="55">
        <v>23</v>
      </c>
      <c r="F141" s="342">
        <f t="shared" si="2"/>
        <v>0</v>
      </c>
      <c r="G141" s="53">
        <v>25229.944800000005</v>
      </c>
    </row>
    <row r="142" spans="1:7">
      <c r="A142" s="8" t="s">
        <v>31352</v>
      </c>
      <c r="B142" s="9" t="s">
        <v>22964</v>
      </c>
      <c r="C142" s="9">
        <v>7110085100</v>
      </c>
      <c r="D142" s="53"/>
      <c r="E142" s="55">
        <v>23</v>
      </c>
      <c r="F142" s="342">
        <f t="shared" si="2"/>
        <v>0</v>
      </c>
      <c r="G142" s="53">
        <v>840.96144000000004</v>
      </c>
    </row>
    <row r="143" spans="1:7">
      <c r="A143" s="8" t="s">
        <v>31353</v>
      </c>
      <c r="B143" s="9" t="s">
        <v>22966</v>
      </c>
      <c r="C143" s="9">
        <v>7110085100</v>
      </c>
      <c r="D143" s="53"/>
      <c r="E143" s="55">
        <v>23</v>
      </c>
      <c r="F143" s="342">
        <f t="shared" si="2"/>
        <v>0</v>
      </c>
      <c r="G143" s="53">
        <v>795.79584</v>
      </c>
    </row>
    <row r="144" spans="1:7">
      <c r="A144" s="8" t="s">
        <v>31354</v>
      </c>
      <c r="B144" s="9" t="s">
        <v>22965</v>
      </c>
      <c r="C144" s="9">
        <v>7110085000</v>
      </c>
      <c r="D144" s="53"/>
      <c r="E144" s="55">
        <v>23</v>
      </c>
      <c r="F144" s="342">
        <f t="shared" si="2"/>
        <v>0</v>
      </c>
      <c r="G144" s="53">
        <v>750.63024000000007</v>
      </c>
    </row>
    <row r="145" spans="1:7">
      <c r="A145" s="8" t="s">
        <v>31355</v>
      </c>
      <c r="B145" s="9" t="s">
        <v>22967</v>
      </c>
      <c r="C145" s="9">
        <v>4900000300</v>
      </c>
      <c r="D145" s="53"/>
      <c r="E145" s="55">
        <v>23</v>
      </c>
      <c r="F145" s="342">
        <f t="shared" si="2"/>
        <v>0</v>
      </c>
      <c r="G145" s="53">
        <v>9.8042400000000018</v>
      </c>
    </row>
    <row r="146" spans="1:7">
      <c r="A146" s="8" t="s">
        <v>31356</v>
      </c>
      <c r="B146" s="9" t="s">
        <v>22968</v>
      </c>
      <c r="C146" s="168" t="s">
        <v>22973</v>
      </c>
      <c r="D146" s="53"/>
      <c r="E146" s="55">
        <v>23</v>
      </c>
      <c r="F146" s="342">
        <f t="shared" si="2"/>
        <v>0</v>
      </c>
      <c r="G146" s="53">
        <v>1074.6108000000002</v>
      </c>
    </row>
    <row r="147" spans="1:7">
      <c r="A147" s="8" t="s">
        <v>31357</v>
      </c>
      <c r="B147" s="9" t="s">
        <v>22969</v>
      </c>
      <c r="C147" s="9">
        <v>7110015600</v>
      </c>
      <c r="D147" s="53"/>
      <c r="E147" s="55">
        <v>23</v>
      </c>
      <c r="F147" s="342">
        <f t="shared" si="2"/>
        <v>0</v>
      </c>
      <c r="G147" s="53">
        <v>2336.0529600000004</v>
      </c>
    </row>
    <row r="148" spans="1:7">
      <c r="A148" s="8" t="s">
        <v>31358</v>
      </c>
      <c r="B148" s="9" t="s">
        <v>22970</v>
      </c>
      <c r="C148" s="168" t="s">
        <v>22972</v>
      </c>
      <c r="D148" s="53"/>
      <c r="E148" s="55">
        <v>23</v>
      </c>
      <c r="F148" s="342">
        <f t="shared" si="2"/>
        <v>0</v>
      </c>
      <c r="G148" s="53">
        <v>13.219200000000001</v>
      </c>
    </row>
    <row r="149" spans="1:7">
      <c r="A149" s="8" t="s">
        <v>31359</v>
      </c>
      <c r="B149" s="9" t="s">
        <v>22971</v>
      </c>
      <c r="C149" s="9">
        <v>7110002300</v>
      </c>
      <c r="D149" s="53"/>
      <c r="E149" s="55">
        <v>23</v>
      </c>
      <c r="F149" s="342">
        <f t="shared" si="2"/>
        <v>0</v>
      </c>
      <c r="G149" s="53">
        <v>2803.3516800000007</v>
      </c>
    </row>
    <row r="150" spans="1:7">
      <c r="A150" s="8" t="s">
        <v>31360</v>
      </c>
      <c r="B150" s="9" t="s">
        <v>22974</v>
      </c>
      <c r="C150" s="168">
        <v>7120011400</v>
      </c>
      <c r="D150" s="53"/>
      <c r="E150" s="55">
        <v>23</v>
      </c>
      <c r="F150" s="342">
        <f t="shared" si="2"/>
        <v>0</v>
      </c>
      <c r="G150" s="53">
        <v>3737.83896</v>
      </c>
    </row>
    <row r="151" spans="1:7">
      <c r="A151" s="8" t="s">
        <v>31361</v>
      </c>
      <c r="B151" s="9" t="s">
        <v>22975</v>
      </c>
      <c r="C151" s="9">
        <v>7120013800</v>
      </c>
      <c r="D151" s="53"/>
      <c r="E151" s="55">
        <v>23</v>
      </c>
      <c r="F151" s="342">
        <f t="shared" si="2"/>
        <v>0</v>
      </c>
      <c r="G151" s="53">
        <v>7288.7364000000007</v>
      </c>
    </row>
    <row r="152" spans="1:7">
      <c r="A152" s="8" t="s">
        <v>31362</v>
      </c>
      <c r="B152" s="9" t="s">
        <v>22976</v>
      </c>
      <c r="C152" s="168">
        <v>7110010400</v>
      </c>
      <c r="D152" s="53"/>
      <c r="E152" s="55">
        <v>23</v>
      </c>
      <c r="F152" s="342">
        <f t="shared" si="2"/>
        <v>0</v>
      </c>
      <c r="G152" s="53">
        <v>27.980640000000001</v>
      </c>
    </row>
    <row r="153" spans="1:7">
      <c r="A153" s="8" t="s">
        <v>31363</v>
      </c>
      <c r="B153" s="9" t="s">
        <v>22977</v>
      </c>
      <c r="C153" s="168" t="s">
        <v>22978</v>
      </c>
      <c r="D153" s="53"/>
      <c r="E153" s="55">
        <v>23</v>
      </c>
      <c r="F153" s="342">
        <f t="shared" si="2"/>
        <v>0</v>
      </c>
      <c r="G153" s="53">
        <v>17.405280000000001</v>
      </c>
    </row>
    <row r="154" spans="1:7">
      <c r="A154" s="8" t="s">
        <v>31364</v>
      </c>
      <c r="B154" s="9" t="s">
        <v>22979</v>
      </c>
      <c r="C154" s="168" t="s">
        <v>22980</v>
      </c>
      <c r="D154" s="53"/>
      <c r="E154" s="55">
        <v>23</v>
      </c>
      <c r="F154" s="342">
        <f t="shared" si="2"/>
        <v>0</v>
      </c>
      <c r="G154" s="53">
        <v>14.100480000000003</v>
      </c>
    </row>
    <row r="155" spans="1:7">
      <c r="A155" s="8" t="s">
        <v>31365</v>
      </c>
      <c r="B155" s="9" t="s">
        <v>22981</v>
      </c>
      <c r="C155" s="168"/>
      <c r="D155" s="53"/>
      <c r="E155" s="55">
        <v>23</v>
      </c>
      <c r="F155" s="342">
        <f t="shared" si="2"/>
        <v>0</v>
      </c>
      <c r="G155" s="53">
        <v>22.252320000000001</v>
      </c>
    </row>
    <row r="156" spans="1:7">
      <c r="A156" s="8" t="s">
        <v>31366</v>
      </c>
      <c r="B156" s="9" t="s">
        <v>22982</v>
      </c>
      <c r="C156" s="168" t="s">
        <v>22983</v>
      </c>
      <c r="D156" s="53"/>
      <c r="E156" s="55">
        <v>23</v>
      </c>
      <c r="F156" s="342">
        <f t="shared" si="2"/>
        <v>0</v>
      </c>
      <c r="G156" s="53">
        <v>35.03088000000001</v>
      </c>
    </row>
    <row r="157" spans="1:7">
      <c r="A157" s="8" t="s">
        <v>31367</v>
      </c>
      <c r="B157" s="9" t="s">
        <v>22984</v>
      </c>
      <c r="C157" s="9">
        <v>7110089300</v>
      </c>
      <c r="D157" s="53"/>
      <c r="E157" s="55">
        <v>23</v>
      </c>
      <c r="F157" s="342">
        <f t="shared" si="2"/>
        <v>0</v>
      </c>
      <c r="G157" s="53">
        <v>747.54576000000009</v>
      </c>
    </row>
    <row r="158" spans="1:7">
      <c r="A158" s="8" t="s">
        <v>31368</v>
      </c>
      <c r="B158" s="9" t="s">
        <v>21255</v>
      </c>
      <c r="C158" s="9"/>
      <c r="D158" s="53"/>
      <c r="E158" s="55">
        <v>23</v>
      </c>
      <c r="F158" s="342">
        <f t="shared" si="2"/>
        <v>0</v>
      </c>
      <c r="G158" s="53">
        <v>218.44728000000003</v>
      </c>
    </row>
    <row r="159" spans="1:7">
      <c r="A159" s="8" t="s">
        <v>31369</v>
      </c>
      <c r="B159" s="9" t="s">
        <v>22985</v>
      </c>
      <c r="C159" s="9">
        <v>7110001100</v>
      </c>
      <c r="D159" s="53"/>
      <c r="E159" s="55">
        <v>23</v>
      </c>
      <c r="F159" s="342">
        <f t="shared" si="2"/>
        <v>0</v>
      </c>
      <c r="G159" s="53">
        <v>50459.999760000006</v>
      </c>
    </row>
    <row r="160" spans="1:7">
      <c r="A160" s="8" t="s">
        <v>31370</v>
      </c>
      <c r="B160" s="9" t="s">
        <v>22986</v>
      </c>
      <c r="C160" s="9"/>
      <c r="D160" s="53"/>
      <c r="E160" s="55">
        <v>23</v>
      </c>
      <c r="F160" s="342">
        <f t="shared" si="2"/>
        <v>0</v>
      </c>
      <c r="G160" s="53">
        <v>76624.431840000005</v>
      </c>
    </row>
    <row r="161" spans="1:7">
      <c r="A161" s="8" t="s">
        <v>31371</v>
      </c>
      <c r="B161" s="9" t="s">
        <v>22987</v>
      </c>
      <c r="C161" s="9"/>
      <c r="D161" s="53"/>
      <c r="E161" s="55">
        <v>23</v>
      </c>
      <c r="F161" s="342">
        <f t="shared" si="2"/>
        <v>0</v>
      </c>
      <c r="G161" s="53">
        <v>115871.02488000001</v>
      </c>
    </row>
    <row r="162" spans="1:7">
      <c r="A162" s="8" t="s">
        <v>31372</v>
      </c>
      <c r="B162" s="9" t="s">
        <v>22988</v>
      </c>
      <c r="C162" s="9">
        <v>7120012000</v>
      </c>
      <c r="D162" s="53"/>
      <c r="E162" s="55">
        <v>23</v>
      </c>
      <c r="F162" s="342">
        <f t="shared" si="2"/>
        <v>0</v>
      </c>
      <c r="G162" s="53">
        <v>7.4908800000000006</v>
      </c>
    </row>
    <row r="163" spans="1:7">
      <c r="A163" s="8" t="s">
        <v>31373</v>
      </c>
      <c r="B163" s="9" t="s">
        <v>22989</v>
      </c>
      <c r="C163" s="9"/>
      <c r="D163" s="53"/>
      <c r="E163" s="55">
        <v>23</v>
      </c>
      <c r="F163" s="342">
        <f t="shared" si="2"/>
        <v>0</v>
      </c>
      <c r="G163" s="53">
        <v>23.6844</v>
      </c>
    </row>
    <row r="164" spans="1:7">
      <c r="A164" s="8" t="s">
        <v>31374</v>
      </c>
      <c r="B164" s="9" t="s">
        <v>22990</v>
      </c>
      <c r="C164" s="9">
        <v>7120004700</v>
      </c>
      <c r="D164" s="53"/>
      <c r="E164" s="55">
        <v>23</v>
      </c>
      <c r="F164" s="342">
        <f t="shared" si="2"/>
        <v>0</v>
      </c>
      <c r="G164" s="53">
        <v>102.88944000000001</v>
      </c>
    </row>
    <row r="165" spans="1:7">
      <c r="A165" s="8" t="s">
        <v>31375</v>
      </c>
      <c r="B165" s="9" t="s">
        <v>22991</v>
      </c>
      <c r="C165" s="168" t="s">
        <v>32210</v>
      </c>
      <c r="D165" s="53"/>
      <c r="E165" s="55">
        <v>23</v>
      </c>
      <c r="F165" s="342">
        <f t="shared" si="2"/>
        <v>0</v>
      </c>
      <c r="G165" s="53">
        <v>21.92184</v>
      </c>
    </row>
    <row r="166" spans="1:7">
      <c r="A166" s="8" t="s">
        <v>31376</v>
      </c>
      <c r="B166" s="9" t="s">
        <v>22992</v>
      </c>
      <c r="C166" s="9">
        <v>7120005000</v>
      </c>
      <c r="D166" s="53"/>
      <c r="E166" s="55">
        <v>23</v>
      </c>
      <c r="F166" s="342">
        <f t="shared" si="2"/>
        <v>0</v>
      </c>
      <c r="G166" s="53">
        <v>10.68552</v>
      </c>
    </row>
    <row r="167" spans="1:7">
      <c r="A167" s="8" t="s">
        <v>31377</v>
      </c>
      <c r="B167" s="9" t="s">
        <v>22993</v>
      </c>
      <c r="C167" s="168" t="s">
        <v>32211</v>
      </c>
      <c r="D167" s="53"/>
      <c r="E167" s="55">
        <v>23</v>
      </c>
      <c r="F167" s="342">
        <f t="shared" si="2"/>
        <v>0</v>
      </c>
      <c r="G167" s="53">
        <v>42.742080000000001</v>
      </c>
    </row>
    <row r="168" spans="1:7">
      <c r="A168" s="8" t="s">
        <v>31378</v>
      </c>
      <c r="B168" s="9" t="s">
        <v>22994</v>
      </c>
      <c r="C168" s="9"/>
      <c r="D168" s="53"/>
      <c r="E168" s="55">
        <v>23</v>
      </c>
      <c r="F168" s="342">
        <f t="shared" si="2"/>
        <v>0</v>
      </c>
      <c r="G168" s="53">
        <v>3.1946400000000001</v>
      </c>
    </row>
    <row r="169" spans="1:7">
      <c r="A169" s="8" t="s">
        <v>31379</v>
      </c>
      <c r="B169" s="9" t="s">
        <v>22995</v>
      </c>
      <c r="C169" s="168" t="s">
        <v>32212</v>
      </c>
      <c r="D169" s="53"/>
      <c r="E169" s="55">
        <v>23</v>
      </c>
      <c r="F169" s="342">
        <f t="shared" si="2"/>
        <v>0</v>
      </c>
      <c r="G169" s="53">
        <v>12.22776</v>
      </c>
    </row>
    <row r="170" spans="1:7">
      <c r="A170" s="8" t="s">
        <v>31380</v>
      </c>
      <c r="B170" s="9" t="s">
        <v>22996</v>
      </c>
      <c r="C170" s="168" t="s">
        <v>32213</v>
      </c>
      <c r="D170" s="53"/>
      <c r="E170" s="55">
        <v>23</v>
      </c>
      <c r="F170" s="342">
        <f t="shared" si="2"/>
        <v>0</v>
      </c>
      <c r="G170" s="53">
        <v>41.860799999999998</v>
      </c>
    </row>
    <row r="171" spans="1:7">
      <c r="A171" s="8" t="s">
        <v>31381</v>
      </c>
      <c r="B171" s="9" t="s">
        <v>22997</v>
      </c>
      <c r="C171" s="9">
        <v>7110089200</v>
      </c>
      <c r="D171" s="53"/>
      <c r="E171" s="55">
        <v>23</v>
      </c>
      <c r="F171" s="342">
        <f t="shared" si="2"/>
        <v>0</v>
      </c>
      <c r="G171" s="53">
        <v>1775.4487200000001</v>
      </c>
    </row>
    <row r="172" spans="1:7">
      <c r="A172" s="8" t="s">
        <v>31382</v>
      </c>
      <c r="B172" s="9" t="s">
        <v>22998</v>
      </c>
      <c r="C172" s="9">
        <v>7120011800</v>
      </c>
      <c r="D172" s="53"/>
      <c r="E172" s="55">
        <v>23</v>
      </c>
      <c r="F172" s="342">
        <f t="shared" si="2"/>
        <v>0</v>
      </c>
      <c r="G172" s="53">
        <v>3083.4885600000002</v>
      </c>
    </row>
    <row r="173" spans="1:7">
      <c r="A173" s="8" t="s">
        <v>31383</v>
      </c>
      <c r="B173" s="9" t="s">
        <v>22999</v>
      </c>
      <c r="C173" s="9">
        <v>7120011900</v>
      </c>
      <c r="D173" s="53"/>
      <c r="E173" s="55">
        <v>23</v>
      </c>
      <c r="F173" s="342">
        <f t="shared" si="2"/>
        <v>0</v>
      </c>
      <c r="G173" s="53">
        <v>1076.37336</v>
      </c>
    </row>
    <row r="174" spans="1:7">
      <c r="A174" s="8" t="s">
        <v>31384</v>
      </c>
      <c r="B174" s="9" t="s">
        <v>23000</v>
      </c>
      <c r="C174" s="9">
        <v>7120011600</v>
      </c>
      <c r="D174" s="53"/>
      <c r="E174" s="55">
        <v>23</v>
      </c>
      <c r="F174" s="342">
        <f t="shared" si="2"/>
        <v>0</v>
      </c>
      <c r="G174" s="53">
        <v>514.00656000000004</v>
      </c>
    </row>
    <row r="175" spans="1:7">
      <c r="A175" s="8" t="s">
        <v>31385</v>
      </c>
      <c r="B175" s="9" t="s">
        <v>23001</v>
      </c>
      <c r="C175" s="9"/>
      <c r="D175" s="53"/>
      <c r="E175" s="55">
        <v>23</v>
      </c>
      <c r="F175" s="342">
        <f t="shared" si="2"/>
        <v>0</v>
      </c>
      <c r="G175" s="53">
        <v>3457.3716000000004</v>
      </c>
    </row>
    <row r="176" spans="1:7">
      <c r="A176" s="8" t="s">
        <v>31386</v>
      </c>
      <c r="B176" s="9" t="s">
        <v>32129</v>
      </c>
      <c r="C176" s="9">
        <v>7120018700</v>
      </c>
      <c r="D176" s="53"/>
      <c r="E176" s="55">
        <v>23</v>
      </c>
      <c r="F176" s="342">
        <f t="shared" si="2"/>
        <v>0</v>
      </c>
      <c r="G176" s="53">
        <v>1786.90536</v>
      </c>
    </row>
    <row r="177" spans="1:7">
      <c r="A177" s="8" t="s">
        <v>31387</v>
      </c>
      <c r="B177" s="9" t="s">
        <v>32130</v>
      </c>
      <c r="C177" s="9">
        <v>7120010611</v>
      </c>
      <c r="D177" s="53"/>
      <c r="E177" s="55">
        <v>23</v>
      </c>
      <c r="F177" s="342">
        <f t="shared" si="2"/>
        <v>0</v>
      </c>
      <c r="G177" s="53">
        <v>20183.955840000002</v>
      </c>
    </row>
    <row r="178" spans="1:7">
      <c r="A178" s="8" t="s">
        <v>31388</v>
      </c>
      <c r="B178" s="9" t="s">
        <v>32131</v>
      </c>
      <c r="C178" s="9">
        <v>7120010711</v>
      </c>
      <c r="D178" s="53"/>
      <c r="E178" s="55">
        <v>23</v>
      </c>
      <c r="F178" s="342">
        <f t="shared" si="2"/>
        <v>0</v>
      </c>
      <c r="G178" s="53">
        <v>2242.7474400000006</v>
      </c>
    </row>
    <row r="179" spans="1:7">
      <c r="A179" s="8" t="s">
        <v>31389</v>
      </c>
      <c r="B179" s="9" t="s">
        <v>32132</v>
      </c>
      <c r="C179" s="9">
        <v>7120000500</v>
      </c>
      <c r="D179" s="53"/>
      <c r="E179" s="55">
        <v>23</v>
      </c>
      <c r="F179" s="342">
        <f t="shared" si="2"/>
        <v>0</v>
      </c>
      <c r="G179" s="53">
        <v>1588.5072</v>
      </c>
    </row>
    <row r="180" spans="1:7">
      <c r="A180" s="8" t="s">
        <v>31390</v>
      </c>
      <c r="B180" s="9" t="s">
        <v>32133</v>
      </c>
      <c r="C180" s="9">
        <v>7110009400</v>
      </c>
      <c r="D180" s="53"/>
      <c r="E180" s="55">
        <v>23</v>
      </c>
      <c r="F180" s="342">
        <f t="shared" si="2"/>
        <v>0</v>
      </c>
      <c r="G180" s="53">
        <v>289.61063999999999</v>
      </c>
    </row>
    <row r="181" spans="1:7">
      <c r="A181" s="8" t="s">
        <v>31391</v>
      </c>
      <c r="B181" s="9" t="s">
        <v>32134</v>
      </c>
      <c r="C181" s="9">
        <v>7110011000</v>
      </c>
      <c r="D181" s="53"/>
      <c r="E181" s="55">
        <v>23</v>
      </c>
      <c r="F181" s="342">
        <f t="shared" si="2"/>
        <v>0</v>
      </c>
      <c r="G181" s="53">
        <v>14951.135520000002</v>
      </c>
    </row>
    <row r="182" spans="1:7">
      <c r="A182" s="8" t="s">
        <v>31392</v>
      </c>
      <c r="B182" s="9" t="s">
        <v>32135</v>
      </c>
      <c r="C182" s="9">
        <v>7110011100</v>
      </c>
      <c r="D182" s="53"/>
      <c r="E182" s="55">
        <v>23</v>
      </c>
      <c r="F182" s="342">
        <f t="shared" si="2"/>
        <v>0</v>
      </c>
      <c r="G182" s="53">
        <v>560.60424000000012</v>
      </c>
    </row>
    <row r="183" spans="1:7">
      <c r="A183" s="8" t="s">
        <v>31393</v>
      </c>
      <c r="B183" s="9" t="s">
        <v>32136</v>
      </c>
      <c r="C183" s="9">
        <v>7110000625</v>
      </c>
      <c r="D183" s="53"/>
      <c r="E183" s="55">
        <v>23</v>
      </c>
      <c r="F183" s="342">
        <f t="shared" si="2"/>
        <v>0</v>
      </c>
      <c r="G183" s="53">
        <v>24295.567680000004</v>
      </c>
    </row>
    <row r="184" spans="1:7">
      <c r="A184" s="8" t="s">
        <v>31394</v>
      </c>
      <c r="B184" s="9" t="s">
        <v>32137</v>
      </c>
      <c r="C184" s="9">
        <v>7110002600</v>
      </c>
      <c r="D184" s="53"/>
      <c r="E184" s="55">
        <v>23</v>
      </c>
      <c r="F184" s="342">
        <f t="shared" si="2"/>
        <v>0</v>
      </c>
      <c r="G184" s="53">
        <v>2709.9360000000001</v>
      </c>
    </row>
    <row r="185" spans="1:7">
      <c r="A185" s="8" t="s">
        <v>31395</v>
      </c>
      <c r="B185" s="9" t="s">
        <v>32138</v>
      </c>
      <c r="C185" s="9">
        <v>7110090900</v>
      </c>
      <c r="D185" s="53"/>
      <c r="E185" s="55">
        <v>23</v>
      </c>
      <c r="F185" s="342">
        <f t="shared" si="2"/>
        <v>0</v>
      </c>
      <c r="G185" s="53">
        <v>336.42864000000003</v>
      </c>
    </row>
    <row r="186" spans="1:7">
      <c r="A186" s="8" t="s">
        <v>31396</v>
      </c>
      <c r="B186" s="9" t="s">
        <v>32139</v>
      </c>
      <c r="C186" s="9">
        <v>7110091000</v>
      </c>
      <c r="D186" s="53"/>
      <c r="E186" s="55">
        <v>23</v>
      </c>
      <c r="F186" s="342">
        <f t="shared" si="2"/>
        <v>0</v>
      </c>
      <c r="G186" s="53">
        <v>280.46736000000004</v>
      </c>
    </row>
    <row r="187" spans="1:7">
      <c r="A187" s="8" t="s">
        <v>31397</v>
      </c>
      <c r="B187" s="9" t="s">
        <v>32140</v>
      </c>
      <c r="C187" s="9">
        <v>7110087500</v>
      </c>
      <c r="D187" s="53"/>
      <c r="E187" s="55">
        <v>23</v>
      </c>
      <c r="F187" s="342">
        <f t="shared" si="2"/>
        <v>0</v>
      </c>
      <c r="G187" s="53">
        <v>2149.1114400000001</v>
      </c>
    </row>
    <row r="188" spans="1:7">
      <c r="A188" s="8" t="s">
        <v>31398</v>
      </c>
      <c r="B188" s="9" t="s">
        <v>32141</v>
      </c>
      <c r="C188" s="9">
        <v>7110087800</v>
      </c>
      <c r="D188" s="53"/>
      <c r="E188" s="55">
        <v>23</v>
      </c>
      <c r="F188" s="342">
        <f t="shared" si="2"/>
        <v>0</v>
      </c>
      <c r="G188" s="53">
        <v>4485.3847199999991</v>
      </c>
    </row>
    <row r="189" spans="1:7">
      <c r="A189" s="8" t="s">
        <v>31399</v>
      </c>
      <c r="B189" s="9" t="s">
        <v>32142</v>
      </c>
      <c r="C189" s="9">
        <v>7110088400</v>
      </c>
      <c r="D189" s="53"/>
      <c r="E189" s="55">
        <v>23</v>
      </c>
      <c r="F189" s="342">
        <f t="shared" si="2"/>
        <v>0</v>
      </c>
      <c r="G189" s="53">
        <v>523.37016000000006</v>
      </c>
    </row>
    <row r="190" spans="1:7">
      <c r="A190" s="8" t="s">
        <v>31400</v>
      </c>
      <c r="B190" s="9" t="s">
        <v>32143</v>
      </c>
      <c r="C190" s="9">
        <v>7110088800</v>
      </c>
      <c r="D190" s="53"/>
      <c r="E190" s="55">
        <v>23</v>
      </c>
      <c r="F190" s="342">
        <f t="shared" si="2"/>
        <v>0</v>
      </c>
      <c r="G190" s="53">
        <v>7.4908800000000006</v>
      </c>
    </row>
    <row r="191" spans="1:7">
      <c r="A191" s="8" t="s">
        <v>31401</v>
      </c>
      <c r="B191" s="9" t="s">
        <v>32144</v>
      </c>
      <c r="C191" s="9">
        <v>7110089100</v>
      </c>
      <c r="D191" s="53"/>
      <c r="E191" s="55">
        <v>23</v>
      </c>
      <c r="F191" s="342">
        <f t="shared" si="2"/>
        <v>0</v>
      </c>
      <c r="G191" s="53">
        <v>313.95600000000002</v>
      </c>
    </row>
    <row r="192" spans="1:7">
      <c r="A192" s="8" t="s">
        <v>31402</v>
      </c>
      <c r="B192" s="9" t="s">
        <v>24347</v>
      </c>
      <c r="C192" s="9">
        <v>7120005200</v>
      </c>
      <c r="D192" s="53"/>
      <c r="E192" s="55">
        <v>23</v>
      </c>
      <c r="F192" s="342">
        <f t="shared" si="2"/>
        <v>0</v>
      </c>
      <c r="G192" s="53">
        <v>6728.0220000000008</v>
      </c>
    </row>
    <row r="193" spans="1:7">
      <c r="A193" s="8" t="s">
        <v>31403</v>
      </c>
      <c r="B193" s="9" t="s">
        <v>24348</v>
      </c>
      <c r="C193" s="9">
        <v>7120005300</v>
      </c>
      <c r="D193" s="53"/>
      <c r="E193" s="55">
        <v>23</v>
      </c>
      <c r="F193" s="342">
        <f t="shared" si="2"/>
        <v>0</v>
      </c>
      <c r="G193" s="53">
        <v>5972.9853600000006</v>
      </c>
    </row>
    <row r="194" spans="1:7">
      <c r="A194" s="8" t="s">
        <v>31404</v>
      </c>
      <c r="B194" s="9" t="s">
        <v>32145</v>
      </c>
      <c r="C194" s="9">
        <v>7120005400</v>
      </c>
      <c r="D194" s="53"/>
      <c r="E194" s="55">
        <v>23</v>
      </c>
      <c r="F194" s="342">
        <f t="shared" si="2"/>
        <v>0</v>
      </c>
      <c r="G194" s="53">
        <v>6817.6922400000003</v>
      </c>
    </row>
    <row r="195" spans="1:7">
      <c r="A195" s="8" t="s">
        <v>31405</v>
      </c>
      <c r="B195" s="9" t="s">
        <v>32146</v>
      </c>
      <c r="C195" s="9">
        <v>7120005411</v>
      </c>
      <c r="D195" s="53"/>
      <c r="E195" s="55">
        <v>23</v>
      </c>
      <c r="F195" s="342">
        <f t="shared" si="2"/>
        <v>0</v>
      </c>
      <c r="G195" s="53">
        <v>6817.6922400000003</v>
      </c>
    </row>
    <row r="196" spans="1:7">
      <c r="A196" s="8" t="s">
        <v>31406</v>
      </c>
      <c r="B196" s="9" t="s">
        <v>32147</v>
      </c>
      <c r="C196" s="9">
        <v>7120007900</v>
      </c>
      <c r="D196" s="53"/>
      <c r="E196" s="55">
        <v>23</v>
      </c>
      <c r="F196" s="342">
        <f t="shared" si="2"/>
        <v>0</v>
      </c>
      <c r="G196" s="53">
        <v>5232.9304800000009</v>
      </c>
    </row>
    <row r="197" spans="1:7">
      <c r="A197" s="8" t="s">
        <v>31407</v>
      </c>
      <c r="B197" s="9" t="s">
        <v>32148</v>
      </c>
      <c r="C197" s="9">
        <v>7120008800</v>
      </c>
      <c r="D197" s="53"/>
      <c r="E197" s="55">
        <v>23</v>
      </c>
      <c r="F197" s="342">
        <f t="shared" si="2"/>
        <v>0</v>
      </c>
      <c r="G197" s="53">
        <v>2317.4359199999999</v>
      </c>
    </row>
    <row r="198" spans="1:7">
      <c r="A198" s="8" t="s">
        <v>31408</v>
      </c>
      <c r="B198" s="9" t="s">
        <v>24343</v>
      </c>
      <c r="C198" s="168" t="s">
        <v>32214</v>
      </c>
      <c r="D198" s="53"/>
      <c r="E198" s="55">
        <v>23</v>
      </c>
      <c r="F198" s="342">
        <f t="shared" si="2"/>
        <v>0</v>
      </c>
      <c r="G198" s="53">
        <v>160.61328000000003</v>
      </c>
    </row>
    <row r="199" spans="1:7">
      <c r="A199" s="8" t="s">
        <v>31409</v>
      </c>
      <c r="B199" s="9" t="s">
        <v>24344</v>
      </c>
      <c r="C199" s="168" t="s">
        <v>32215</v>
      </c>
      <c r="D199" s="53"/>
      <c r="E199" s="55">
        <v>23</v>
      </c>
      <c r="F199" s="342">
        <f t="shared" ref="F199:F257" si="3">D199*1.23</f>
        <v>0</v>
      </c>
      <c r="G199" s="53">
        <v>458.59608000000009</v>
      </c>
    </row>
    <row r="200" spans="1:7">
      <c r="A200" s="8" t="s">
        <v>31410</v>
      </c>
      <c r="B200" s="9" t="s">
        <v>32216</v>
      </c>
      <c r="C200" s="168" t="s">
        <v>32217</v>
      </c>
      <c r="D200" s="53"/>
      <c r="E200" s="55">
        <v>23</v>
      </c>
      <c r="F200" s="342">
        <f t="shared" si="3"/>
        <v>0</v>
      </c>
      <c r="G200" s="53">
        <v>6.0588000000000006</v>
      </c>
    </row>
    <row r="201" spans="1:7">
      <c r="A201" s="8" t="s">
        <v>31411</v>
      </c>
      <c r="B201" s="9" t="s">
        <v>32218</v>
      </c>
      <c r="C201" s="168" t="s">
        <v>32219</v>
      </c>
      <c r="D201" s="53"/>
      <c r="E201" s="55">
        <v>23</v>
      </c>
      <c r="F201" s="342">
        <f t="shared" si="3"/>
        <v>0</v>
      </c>
      <c r="G201" s="53">
        <v>8.1518400000000018</v>
      </c>
    </row>
    <row r="202" spans="1:7">
      <c r="A202" s="8" t="s">
        <v>31412</v>
      </c>
      <c r="B202" s="9" t="s">
        <v>32220</v>
      </c>
      <c r="C202" s="168" t="s">
        <v>32221</v>
      </c>
      <c r="D202" s="53"/>
      <c r="E202" s="55">
        <v>23</v>
      </c>
      <c r="F202" s="342">
        <f t="shared" si="3"/>
        <v>0</v>
      </c>
      <c r="G202" s="53">
        <v>1.9828800000000002</v>
      </c>
    </row>
    <row r="203" spans="1:7">
      <c r="A203" s="8" t="s">
        <v>31413</v>
      </c>
      <c r="B203" s="9" t="s">
        <v>32222</v>
      </c>
      <c r="C203" s="168" t="s">
        <v>32223</v>
      </c>
      <c r="D203" s="53"/>
      <c r="E203" s="55">
        <v>23</v>
      </c>
      <c r="F203" s="342">
        <f t="shared" si="3"/>
        <v>0</v>
      </c>
      <c r="G203" s="53">
        <v>35.802</v>
      </c>
    </row>
    <row r="204" spans="1:7">
      <c r="A204" s="8" t="s">
        <v>31414</v>
      </c>
      <c r="B204" s="9" t="s">
        <v>32224</v>
      </c>
      <c r="C204" s="168" t="s">
        <v>32225</v>
      </c>
      <c r="D204" s="53"/>
      <c r="E204" s="55">
        <v>23</v>
      </c>
      <c r="F204" s="342">
        <f t="shared" si="3"/>
        <v>0</v>
      </c>
      <c r="G204" s="53">
        <v>3.5251200000000007</v>
      </c>
    </row>
    <row r="205" spans="1:7">
      <c r="A205" s="8" t="s">
        <v>31415</v>
      </c>
      <c r="B205" s="9" t="s">
        <v>32226</v>
      </c>
      <c r="C205" s="168" t="s">
        <v>21254</v>
      </c>
      <c r="D205" s="53"/>
      <c r="E205" s="55">
        <v>23</v>
      </c>
      <c r="F205" s="342">
        <f t="shared" si="3"/>
        <v>0</v>
      </c>
      <c r="G205" s="53">
        <v>10.795680000000001</v>
      </c>
    </row>
    <row r="206" spans="1:7">
      <c r="A206" s="8" t="s">
        <v>31416</v>
      </c>
      <c r="B206" s="9" t="s">
        <v>32227</v>
      </c>
      <c r="C206" s="168" t="s">
        <v>21260</v>
      </c>
      <c r="D206" s="53"/>
      <c r="E206" s="55">
        <v>23</v>
      </c>
      <c r="F206" s="342">
        <f t="shared" si="3"/>
        <v>0</v>
      </c>
      <c r="G206" s="53">
        <v>12.998880000000002</v>
      </c>
    </row>
    <row r="207" spans="1:7">
      <c r="A207" s="8" t="s">
        <v>31417</v>
      </c>
      <c r="B207" s="9" t="s">
        <v>32229</v>
      </c>
      <c r="C207" s="168" t="s">
        <v>32228</v>
      </c>
      <c r="D207" s="53"/>
      <c r="E207" s="55">
        <v>23</v>
      </c>
      <c r="F207" s="342">
        <f t="shared" si="3"/>
        <v>0</v>
      </c>
      <c r="G207" s="53">
        <v>13.770000000000001</v>
      </c>
    </row>
    <row r="208" spans="1:7">
      <c r="A208" s="8" t="s">
        <v>31418</v>
      </c>
      <c r="B208" s="9" t="s">
        <v>32230</v>
      </c>
      <c r="C208" s="168" t="s">
        <v>32231</v>
      </c>
      <c r="D208" s="53"/>
      <c r="E208" s="55">
        <v>23</v>
      </c>
      <c r="F208" s="342">
        <f t="shared" si="3"/>
        <v>0</v>
      </c>
      <c r="G208" s="53">
        <v>27.540000000000003</v>
      </c>
    </row>
    <row r="209" spans="1:7">
      <c r="A209" s="8" t="s">
        <v>31419</v>
      </c>
      <c r="B209" s="9" t="s">
        <v>32232</v>
      </c>
      <c r="C209" s="168" t="s">
        <v>32233</v>
      </c>
      <c r="D209" s="53"/>
      <c r="E209" s="55">
        <v>23</v>
      </c>
      <c r="F209" s="342">
        <f t="shared" si="3"/>
        <v>0</v>
      </c>
      <c r="G209" s="53">
        <v>1.8727200000000002</v>
      </c>
    </row>
    <row r="210" spans="1:7">
      <c r="A210" s="8" t="s">
        <v>31420</v>
      </c>
      <c r="B210" s="9" t="s">
        <v>32234</v>
      </c>
      <c r="C210" s="168" t="s">
        <v>32235</v>
      </c>
      <c r="D210" s="53"/>
      <c r="E210" s="55">
        <v>23</v>
      </c>
      <c r="F210" s="342">
        <f t="shared" si="3"/>
        <v>0</v>
      </c>
      <c r="G210" s="53">
        <v>2.9743200000000005</v>
      </c>
    </row>
    <row r="211" spans="1:7">
      <c r="A211" s="8" t="s">
        <v>31421</v>
      </c>
      <c r="B211" s="9" t="s">
        <v>32236</v>
      </c>
      <c r="C211" s="168" t="s">
        <v>32237</v>
      </c>
      <c r="D211" s="53"/>
      <c r="E211" s="55">
        <v>23</v>
      </c>
      <c r="F211" s="342">
        <f t="shared" si="3"/>
        <v>0</v>
      </c>
      <c r="G211" s="53">
        <v>1.8727200000000002</v>
      </c>
    </row>
    <row r="212" spans="1:7">
      <c r="A212" s="8" t="s">
        <v>31422</v>
      </c>
      <c r="B212" s="9" t="s">
        <v>32238</v>
      </c>
      <c r="C212" s="168" t="s">
        <v>32239</v>
      </c>
      <c r="D212" s="53"/>
      <c r="E212" s="55">
        <v>23</v>
      </c>
      <c r="F212" s="342">
        <f t="shared" si="3"/>
        <v>0</v>
      </c>
      <c r="G212" s="53">
        <v>2.754</v>
      </c>
    </row>
    <row r="213" spans="1:7">
      <c r="A213" s="8" t="s">
        <v>31423</v>
      </c>
      <c r="B213" s="9" t="s">
        <v>32240</v>
      </c>
      <c r="C213" s="168" t="s">
        <v>32241</v>
      </c>
      <c r="D213" s="53"/>
      <c r="E213" s="55">
        <v>23</v>
      </c>
      <c r="F213" s="342">
        <f t="shared" si="3"/>
        <v>0</v>
      </c>
      <c r="G213" s="53">
        <v>3.1946400000000001</v>
      </c>
    </row>
    <row r="214" spans="1:7">
      <c r="A214" s="8" t="s">
        <v>31424</v>
      </c>
      <c r="B214" s="9" t="s">
        <v>32242</v>
      </c>
      <c r="C214" s="168" t="s">
        <v>32243</v>
      </c>
      <c r="D214" s="53"/>
      <c r="E214" s="55">
        <v>23</v>
      </c>
      <c r="F214" s="342">
        <f t="shared" si="3"/>
        <v>0</v>
      </c>
      <c r="G214" s="53">
        <v>3.0844800000000001</v>
      </c>
    </row>
    <row r="215" spans="1:7">
      <c r="A215" s="8" t="s">
        <v>31425</v>
      </c>
      <c r="B215" s="9" t="s">
        <v>28890</v>
      </c>
      <c r="C215" s="168" t="s">
        <v>28891</v>
      </c>
      <c r="D215" s="53"/>
      <c r="E215" s="55">
        <v>23</v>
      </c>
      <c r="F215" s="342">
        <f t="shared" si="3"/>
        <v>0</v>
      </c>
      <c r="G215" s="53">
        <v>3.0844800000000001</v>
      </c>
    </row>
    <row r="216" spans="1:7">
      <c r="A216" s="8" t="s">
        <v>31426</v>
      </c>
      <c r="B216" s="9" t="s">
        <v>28893</v>
      </c>
      <c r="C216" s="168" t="s">
        <v>28892</v>
      </c>
      <c r="D216" s="53"/>
      <c r="E216" s="55">
        <v>23</v>
      </c>
      <c r="F216" s="342">
        <f t="shared" si="3"/>
        <v>0</v>
      </c>
      <c r="G216" s="53">
        <v>3.4149600000000007</v>
      </c>
    </row>
    <row r="217" spans="1:7">
      <c r="A217" s="8" t="s">
        <v>31427</v>
      </c>
      <c r="B217" s="9" t="s">
        <v>28894</v>
      </c>
      <c r="C217" s="168" t="s">
        <v>28895</v>
      </c>
      <c r="D217" s="53"/>
      <c r="E217" s="55">
        <v>23</v>
      </c>
      <c r="F217" s="342">
        <f t="shared" si="3"/>
        <v>0</v>
      </c>
      <c r="G217" s="53">
        <v>3.0844800000000001</v>
      </c>
    </row>
    <row r="218" spans="1:7">
      <c r="A218" s="8" t="s">
        <v>31428</v>
      </c>
      <c r="B218" s="9" t="s">
        <v>28896</v>
      </c>
      <c r="C218" s="168" t="s">
        <v>28897</v>
      </c>
      <c r="D218" s="53"/>
      <c r="E218" s="55">
        <v>23</v>
      </c>
      <c r="F218" s="342">
        <f t="shared" si="3"/>
        <v>0</v>
      </c>
      <c r="G218" s="53">
        <v>3.0844800000000001</v>
      </c>
    </row>
    <row r="219" spans="1:7">
      <c r="A219" s="8" t="s">
        <v>31429</v>
      </c>
      <c r="B219" s="9" t="s">
        <v>28898</v>
      </c>
      <c r="C219" s="168" t="s">
        <v>28899</v>
      </c>
      <c r="D219" s="53"/>
      <c r="E219" s="55">
        <v>23</v>
      </c>
      <c r="F219" s="342">
        <f t="shared" si="3"/>
        <v>0</v>
      </c>
      <c r="G219" s="53">
        <v>3.4149600000000007</v>
      </c>
    </row>
    <row r="220" spans="1:7">
      <c r="A220" s="8" t="s">
        <v>31430</v>
      </c>
      <c r="B220" s="9" t="s">
        <v>28900</v>
      </c>
      <c r="C220" s="168" t="s">
        <v>32211</v>
      </c>
      <c r="D220" s="53"/>
      <c r="E220" s="55">
        <v>23</v>
      </c>
      <c r="F220" s="342">
        <f t="shared" si="3"/>
        <v>0</v>
      </c>
      <c r="G220" s="53">
        <v>42.742080000000001</v>
      </c>
    </row>
    <row r="221" spans="1:7">
      <c r="A221" s="8" t="s">
        <v>31431</v>
      </c>
      <c r="B221" s="9" t="s">
        <v>28901</v>
      </c>
      <c r="C221" s="168" t="s">
        <v>28902</v>
      </c>
      <c r="D221" s="53"/>
      <c r="E221" s="55">
        <v>23</v>
      </c>
      <c r="F221" s="342">
        <f t="shared" si="3"/>
        <v>0</v>
      </c>
      <c r="G221" s="53">
        <v>5.508</v>
      </c>
    </row>
    <row r="222" spans="1:7">
      <c r="A222" s="8" t="s">
        <v>31432</v>
      </c>
      <c r="B222" s="9" t="s">
        <v>28903</v>
      </c>
      <c r="C222" s="168" t="s">
        <v>28904</v>
      </c>
      <c r="D222" s="53"/>
      <c r="E222" s="55">
        <v>23</v>
      </c>
      <c r="F222" s="342">
        <f t="shared" si="3"/>
        <v>0</v>
      </c>
      <c r="G222" s="53">
        <v>5.948640000000001</v>
      </c>
    </row>
    <row r="223" spans="1:7">
      <c r="A223" s="8" t="s">
        <v>31433</v>
      </c>
      <c r="B223" s="9" t="s">
        <v>28905</v>
      </c>
      <c r="C223" s="168" t="s">
        <v>28906</v>
      </c>
      <c r="D223" s="53"/>
      <c r="E223" s="55">
        <v>23</v>
      </c>
      <c r="F223" s="342">
        <f t="shared" si="3"/>
        <v>0</v>
      </c>
      <c r="G223" s="53">
        <v>3.1946400000000001</v>
      </c>
    </row>
    <row r="224" spans="1:7">
      <c r="A224" s="8" t="s">
        <v>31434</v>
      </c>
      <c r="B224" s="9" t="s">
        <v>28907</v>
      </c>
      <c r="C224" s="168" t="s">
        <v>28908</v>
      </c>
      <c r="D224" s="53"/>
      <c r="E224" s="55">
        <v>23</v>
      </c>
      <c r="F224" s="342">
        <f t="shared" si="3"/>
        <v>0</v>
      </c>
      <c r="G224" s="53">
        <v>2.754</v>
      </c>
    </row>
    <row r="225" spans="1:7">
      <c r="A225" s="8" t="s">
        <v>31435</v>
      </c>
      <c r="B225" s="9" t="s">
        <v>28909</v>
      </c>
      <c r="C225" s="168" t="s">
        <v>28910</v>
      </c>
      <c r="D225" s="53"/>
      <c r="E225" s="55">
        <v>23</v>
      </c>
      <c r="F225" s="342">
        <f t="shared" si="3"/>
        <v>0</v>
      </c>
      <c r="G225" s="53">
        <v>45.275760000000005</v>
      </c>
    </row>
    <row r="226" spans="1:7">
      <c r="A226" s="8" t="s">
        <v>31436</v>
      </c>
      <c r="B226" s="9" t="s">
        <v>28911</v>
      </c>
      <c r="C226" s="168" t="s">
        <v>28912</v>
      </c>
      <c r="D226" s="53"/>
      <c r="E226" s="55">
        <v>23</v>
      </c>
      <c r="F226" s="342">
        <f t="shared" si="3"/>
        <v>0</v>
      </c>
      <c r="G226" s="53">
        <v>32.166719999999998</v>
      </c>
    </row>
    <row r="227" spans="1:7">
      <c r="A227" s="8" t="s">
        <v>31437</v>
      </c>
      <c r="B227" s="9" t="s">
        <v>28913</v>
      </c>
      <c r="C227" s="168" t="s">
        <v>28914</v>
      </c>
      <c r="D227" s="53"/>
      <c r="E227" s="55">
        <v>23</v>
      </c>
      <c r="F227" s="342">
        <f t="shared" si="3"/>
        <v>0</v>
      </c>
      <c r="G227" s="53">
        <v>2.0930400000000002</v>
      </c>
    </row>
    <row r="228" spans="1:7">
      <c r="A228" s="8" t="s">
        <v>31438</v>
      </c>
      <c r="B228" s="9" t="s">
        <v>28915</v>
      </c>
      <c r="C228" s="168" t="s">
        <v>28916</v>
      </c>
      <c r="D228" s="53"/>
      <c r="E228" s="55">
        <v>23</v>
      </c>
      <c r="F228" s="342">
        <f t="shared" si="3"/>
        <v>0</v>
      </c>
      <c r="G228" s="53">
        <v>1.8727200000000002</v>
      </c>
    </row>
    <row r="229" spans="1:7">
      <c r="A229" s="8" t="s">
        <v>31439</v>
      </c>
      <c r="B229" s="9" t="s">
        <v>28917</v>
      </c>
      <c r="C229" s="168" t="s">
        <v>28918</v>
      </c>
      <c r="D229" s="53"/>
      <c r="E229" s="55">
        <v>23</v>
      </c>
      <c r="F229" s="342">
        <f t="shared" si="3"/>
        <v>0</v>
      </c>
      <c r="G229" s="53">
        <v>0.22032000000000004</v>
      </c>
    </row>
    <row r="230" spans="1:7">
      <c r="A230" s="8" t="s">
        <v>31440</v>
      </c>
      <c r="B230" s="9" t="s">
        <v>28919</v>
      </c>
      <c r="C230" s="168" t="s">
        <v>28920</v>
      </c>
      <c r="D230" s="53"/>
      <c r="E230" s="55">
        <v>23</v>
      </c>
      <c r="F230" s="342">
        <f t="shared" si="3"/>
        <v>0</v>
      </c>
      <c r="G230" s="53">
        <v>0.33048</v>
      </c>
    </row>
    <row r="231" spans="1:7">
      <c r="A231" s="8" t="s">
        <v>31441</v>
      </c>
      <c r="B231" s="9" t="s">
        <v>28921</v>
      </c>
      <c r="C231" s="168" t="s">
        <v>28922</v>
      </c>
      <c r="D231" s="53"/>
      <c r="E231" s="55">
        <v>23</v>
      </c>
      <c r="F231" s="342">
        <f t="shared" si="3"/>
        <v>0</v>
      </c>
      <c r="G231" s="53">
        <v>246.86856</v>
      </c>
    </row>
    <row r="232" spans="1:7">
      <c r="A232" s="8" t="s">
        <v>31442</v>
      </c>
      <c r="B232" s="9" t="s">
        <v>14497</v>
      </c>
      <c r="C232" s="168" t="s">
        <v>11084</v>
      </c>
      <c r="D232" s="53"/>
      <c r="E232" s="55">
        <v>23</v>
      </c>
      <c r="F232" s="342">
        <f t="shared" si="3"/>
        <v>0</v>
      </c>
      <c r="G232" s="53">
        <v>2.64384</v>
      </c>
    </row>
    <row r="233" spans="1:7">
      <c r="A233" s="8" t="s">
        <v>31443</v>
      </c>
      <c r="B233" s="9" t="s">
        <v>11085</v>
      </c>
      <c r="C233" s="168" t="s">
        <v>11086</v>
      </c>
      <c r="D233" s="53"/>
      <c r="E233" s="55">
        <v>23</v>
      </c>
      <c r="F233" s="342">
        <f t="shared" si="3"/>
        <v>0</v>
      </c>
      <c r="G233" s="53">
        <v>2.0930400000000002</v>
      </c>
    </row>
    <row r="234" spans="1:7">
      <c r="A234" s="8" t="s">
        <v>31444</v>
      </c>
      <c r="B234" s="9" t="s">
        <v>11087</v>
      </c>
      <c r="C234" s="168" t="s">
        <v>11088</v>
      </c>
      <c r="D234" s="53"/>
      <c r="E234" s="55">
        <v>23</v>
      </c>
      <c r="F234" s="342">
        <f t="shared" si="3"/>
        <v>0</v>
      </c>
      <c r="G234" s="53">
        <v>1.8727200000000002</v>
      </c>
    </row>
    <row r="235" spans="1:7">
      <c r="A235" s="8" t="s">
        <v>31445</v>
      </c>
      <c r="B235" s="9" t="s">
        <v>11089</v>
      </c>
      <c r="C235" s="168" t="s">
        <v>11090</v>
      </c>
      <c r="D235" s="53"/>
      <c r="E235" s="55">
        <v>23</v>
      </c>
      <c r="F235" s="342">
        <f t="shared" si="3"/>
        <v>0</v>
      </c>
      <c r="G235" s="53">
        <v>3.3048000000000002</v>
      </c>
    </row>
    <row r="236" spans="1:7">
      <c r="A236" s="8" t="s">
        <v>31446</v>
      </c>
      <c r="B236" s="9" t="s">
        <v>11091</v>
      </c>
      <c r="C236" s="168" t="s">
        <v>11092</v>
      </c>
      <c r="D236" s="53"/>
      <c r="E236" s="55">
        <v>23</v>
      </c>
      <c r="F236" s="342">
        <f t="shared" si="3"/>
        <v>0</v>
      </c>
      <c r="G236" s="53">
        <v>2.754</v>
      </c>
    </row>
    <row r="237" spans="1:7">
      <c r="A237" s="8" t="s">
        <v>31447</v>
      </c>
      <c r="B237" s="9" t="s">
        <v>28923</v>
      </c>
      <c r="C237" s="168" t="s">
        <v>28924</v>
      </c>
      <c r="D237" s="53"/>
      <c r="E237" s="55">
        <v>23</v>
      </c>
      <c r="F237" s="342">
        <f t="shared" si="3"/>
        <v>0</v>
      </c>
      <c r="G237" s="53">
        <v>8.1518400000000018</v>
      </c>
    </row>
    <row r="238" spans="1:7">
      <c r="A238" s="8" t="s">
        <v>31448</v>
      </c>
      <c r="B238" s="9" t="s">
        <v>28925</v>
      </c>
      <c r="C238" s="168" t="s">
        <v>28926</v>
      </c>
      <c r="D238" s="53"/>
      <c r="E238" s="55">
        <v>23</v>
      </c>
      <c r="F238" s="342">
        <f t="shared" si="3"/>
        <v>0</v>
      </c>
      <c r="G238" s="53">
        <v>4.9572000000000003</v>
      </c>
    </row>
    <row r="239" spans="1:7">
      <c r="A239" s="8" t="s">
        <v>31449</v>
      </c>
      <c r="B239" s="9" t="s">
        <v>28927</v>
      </c>
      <c r="C239" s="168" t="s">
        <v>28928</v>
      </c>
      <c r="D239" s="53"/>
      <c r="E239" s="55">
        <v>23</v>
      </c>
      <c r="F239" s="342">
        <f t="shared" si="3"/>
        <v>0</v>
      </c>
      <c r="G239" s="53">
        <v>8.1518400000000018</v>
      </c>
    </row>
    <row r="240" spans="1:7">
      <c r="A240" s="8" t="s">
        <v>31450</v>
      </c>
      <c r="B240" s="9" t="s">
        <v>28929</v>
      </c>
      <c r="C240" s="168" t="s">
        <v>28928</v>
      </c>
      <c r="D240" s="53"/>
      <c r="E240" s="55">
        <v>23</v>
      </c>
      <c r="F240" s="342">
        <f t="shared" si="3"/>
        <v>0</v>
      </c>
      <c r="G240" s="53">
        <v>8.0416799999999995</v>
      </c>
    </row>
    <row r="241" spans="1:7">
      <c r="A241" s="8" t="s">
        <v>31451</v>
      </c>
      <c r="B241" s="9" t="s">
        <v>28930</v>
      </c>
      <c r="C241" s="168" t="s">
        <v>28931</v>
      </c>
      <c r="D241" s="53"/>
      <c r="E241" s="55">
        <v>23</v>
      </c>
      <c r="F241" s="342">
        <f t="shared" si="3"/>
        <v>0</v>
      </c>
      <c r="G241" s="53">
        <v>13.880160000000002</v>
      </c>
    </row>
    <row r="242" spans="1:7">
      <c r="A242" s="8" t="s">
        <v>31452</v>
      </c>
      <c r="B242" s="9" t="s">
        <v>28932</v>
      </c>
      <c r="C242" s="168" t="s">
        <v>22983</v>
      </c>
      <c r="D242" s="53"/>
      <c r="E242" s="55">
        <v>23</v>
      </c>
      <c r="F242" s="342">
        <f t="shared" si="3"/>
        <v>0</v>
      </c>
      <c r="G242" s="53">
        <v>35.03088000000001</v>
      </c>
    </row>
    <row r="243" spans="1:7">
      <c r="A243" s="8" t="s">
        <v>31453</v>
      </c>
      <c r="B243" s="9" t="s">
        <v>28933</v>
      </c>
      <c r="C243" s="168" t="s">
        <v>28934</v>
      </c>
      <c r="D243" s="53"/>
      <c r="E243" s="55">
        <v>23</v>
      </c>
      <c r="F243" s="342">
        <f t="shared" si="3"/>
        <v>0</v>
      </c>
      <c r="G243" s="53">
        <v>33.488640000000004</v>
      </c>
    </row>
    <row r="244" spans="1:7">
      <c r="A244" s="8" t="s">
        <v>31454</v>
      </c>
      <c r="B244" s="9" t="s">
        <v>28935</v>
      </c>
      <c r="C244" s="168" t="s">
        <v>28936</v>
      </c>
      <c r="D244" s="53"/>
      <c r="E244" s="55">
        <v>23</v>
      </c>
      <c r="F244" s="342">
        <f t="shared" si="3"/>
        <v>0</v>
      </c>
      <c r="G244" s="53">
        <v>440.64000000000004</v>
      </c>
    </row>
    <row r="245" spans="1:7">
      <c r="A245" s="8" t="s">
        <v>31455</v>
      </c>
      <c r="B245" s="9" t="s">
        <v>28937</v>
      </c>
      <c r="C245" s="168" t="s">
        <v>28938</v>
      </c>
      <c r="D245" s="53"/>
      <c r="E245" s="55">
        <v>23</v>
      </c>
      <c r="F245" s="342">
        <f t="shared" si="3"/>
        <v>0</v>
      </c>
      <c r="G245" s="53">
        <v>291.92400000000004</v>
      </c>
    </row>
    <row r="246" spans="1:7">
      <c r="A246" s="8" t="s">
        <v>31456</v>
      </c>
      <c r="B246" s="9" t="s">
        <v>28939</v>
      </c>
      <c r="C246" s="168" t="s">
        <v>28940</v>
      </c>
      <c r="D246" s="53"/>
      <c r="E246" s="55">
        <v>23</v>
      </c>
      <c r="F246" s="342">
        <f t="shared" si="3"/>
        <v>0</v>
      </c>
      <c r="G246" s="53">
        <v>327.94632000000001</v>
      </c>
    </row>
    <row r="247" spans="1:7">
      <c r="A247" s="8" t="s">
        <v>31457</v>
      </c>
      <c r="B247" s="9" t="s">
        <v>28941</v>
      </c>
      <c r="C247" s="168" t="s">
        <v>28942</v>
      </c>
      <c r="D247" s="53"/>
      <c r="E247" s="55">
        <v>23</v>
      </c>
      <c r="F247" s="342">
        <f t="shared" si="3"/>
        <v>0</v>
      </c>
      <c r="G247" s="53">
        <v>818.04816000000005</v>
      </c>
    </row>
    <row r="248" spans="1:7">
      <c r="A248" s="8" t="s">
        <v>31458</v>
      </c>
      <c r="B248" s="9" t="s">
        <v>19382</v>
      </c>
      <c r="C248" s="168" t="s">
        <v>21182</v>
      </c>
      <c r="D248" s="53"/>
      <c r="E248" s="55">
        <v>23</v>
      </c>
      <c r="F248" s="342">
        <f t="shared" si="3"/>
        <v>0</v>
      </c>
      <c r="G248" s="53">
        <v>77.662800000000004</v>
      </c>
    </row>
    <row r="249" spans="1:7">
      <c r="A249" s="8" t="s">
        <v>31459</v>
      </c>
      <c r="B249" s="9" t="s">
        <v>28943</v>
      </c>
      <c r="C249" s="168" t="s">
        <v>28944</v>
      </c>
      <c r="D249" s="53"/>
      <c r="E249" s="55">
        <v>23</v>
      </c>
      <c r="F249" s="342">
        <f t="shared" si="3"/>
        <v>0</v>
      </c>
      <c r="G249" s="53">
        <v>67.307760000000002</v>
      </c>
    </row>
    <row r="250" spans="1:7">
      <c r="A250" s="8" t="s">
        <v>31460</v>
      </c>
      <c r="B250" s="9" t="s">
        <v>28945</v>
      </c>
      <c r="C250" s="168" t="s">
        <v>28946</v>
      </c>
      <c r="D250" s="53"/>
      <c r="E250" s="55">
        <v>23</v>
      </c>
      <c r="F250" s="342">
        <f t="shared" si="3"/>
        <v>0</v>
      </c>
      <c r="G250" s="53">
        <v>59.486399999999996</v>
      </c>
    </row>
    <row r="251" spans="1:7">
      <c r="A251" s="8" t="s">
        <v>31461</v>
      </c>
      <c r="B251" s="9" t="s">
        <v>28947</v>
      </c>
      <c r="C251" s="168" t="s">
        <v>28948</v>
      </c>
      <c r="D251" s="53"/>
      <c r="E251" s="55">
        <v>23</v>
      </c>
      <c r="F251" s="342">
        <f t="shared" si="3"/>
        <v>0</v>
      </c>
      <c r="G251" s="53">
        <v>155.21544000000003</v>
      </c>
    </row>
    <row r="252" spans="1:7">
      <c r="A252" s="8" t="s">
        <v>31462</v>
      </c>
      <c r="B252" s="9" t="s">
        <v>19383</v>
      </c>
      <c r="C252" s="168" t="s">
        <v>21185</v>
      </c>
      <c r="D252" s="53"/>
      <c r="E252" s="55">
        <v>23</v>
      </c>
      <c r="F252" s="342">
        <f t="shared" si="3"/>
        <v>0</v>
      </c>
      <c r="G252" s="53">
        <v>118.97279999999999</v>
      </c>
    </row>
    <row r="253" spans="1:7">
      <c r="A253" s="8" t="s">
        <v>31463</v>
      </c>
      <c r="B253" s="9" t="s">
        <v>28949</v>
      </c>
      <c r="C253" s="168" t="s">
        <v>28950</v>
      </c>
      <c r="D253" s="53"/>
      <c r="E253" s="55">
        <v>23</v>
      </c>
      <c r="F253" s="342">
        <f t="shared" si="3"/>
        <v>0</v>
      </c>
      <c r="G253" s="53">
        <v>129.32784000000001</v>
      </c>
    </row>
    <row r="254" spans="1:7">
      <c r="A254" s="8" t="s">
        <v>31464</v>
      </c>
      <c r="B254" s="9" t="s">
        <v>19390</v>
      </c>
      <c r="C254" s="168" t="s">
        <v>21192</v>
      </c>
      <c r="D254" s="53"/>
      <c r="E254" s="55">
        <v>23</v>
      </c>
      <c r="F254" s="342">
        <f t="shared" si="3"/>
        <v>0</v>
      </c>
      <c r="G254" s="53">
        <v>43.292880000000004</v>
      </c>
    </row>
    <row r="255" spans="1:7">
      <c r="A255" s="8" t="s">
        <v>31465</v>
      </c>
      <c r="B255" s="9" t="s">
        <v>19389</v>
      </c>
      <c r="C255" s="168" t="s">
        <v>21191</v>
      </c>
      <c r="D255" s="53"/>
      <c r="E255" s="55">
        <v>23</v>
      </c>
      <c r="F255" s="342">
        <f t="shared" si="3"/>
        <v>0</v>
      </c>
      <c r="G255" s="53">
        <v>38.005199999999995</v>
      </c>
    </row>
    <row r="256" spans="1:7">
      <c r="A256" s="8" t="s">
        <v>31466</v>
      </c>
      <c r="B256" s="9" t="s">
        <v>28951</v>
      </c>
      <c r="C256" s="168" t="s">
        <v>28952</v>
      </c>
      <c r="D256" s="53"/>
      <c r="E256" s="55">
        <v>23</v>
      </c>
      <c r="F256" s="342">
        <f t="shared" si="3"/>
        <v>0</v>
      </c>
      <c r="G256" s="53">
        <v>30.954960000000003</v>
      </c>
    </row>
    <row r="257" spans="1:7">
      <c r="A257" s="8" t="s">
        <v>31467</v>
      </c>
      <c r="B257" s="7" t="s">
        <v>24340</v>
      </c>
      <c r="C257" s="168"/>
      <c r="D257" s="53"/>
      <c r="E257" s="55">
        <v>23</v>
      </c>
      <c r="F257" s="342">
        <f t="shared" si="3"/>
        <v>0</v>
      </c>
      <c r="G257" s="53">
        <v>1382.06736</v>
      </c>
    </row>
    <row r="258" spans="1:7" ht="19.5" customHeight="1">
      <c r="A258" s="697" t="s">
        <v>31468</v>
      </c>
      <c r="B258" s="697"/>
      <c r="C258" s="697"/>
      <c r="D258" s="697"/>
      <c r="E258" s="697"/>
      <c r="F258" s="697"/>
      <c r="G258" s="4"/>
    </row>
    <row r="259" spans="1:7">
      <c r="A259" s="85" t="s">
        <v>31470</v>
      </c>
      <c r="B259" s="84"/>
      <c r="C259" s="172"/>
      <c r="D259" s="84"/>
      <c r="E259" s="10"/>
      <c r="F259" s="10"/>
      <c r="G259" s="84"/>
    </row>
    <row r="260" spans="1:7">
      <c r="A260" s="79" t="s">
        <v>31471</v>
      </c>
      <c r="B260" s="80" t="s">
        <v>24358</v>
      </c>
      <c r="C260" s="81">
        <v>7010016500</v>
      </c>
      <c r="D260" s="82"/>
      <c r="E260" s="79">
        <v>23</v>
      </c>
      <c r="F260" s="343">
        <f t="shared" ref="F260:F305" si="4">D260*1.23</f>
        <v>0</v>
      </c>
      <c r="G260" s="82">
        <v>6031.8108000000002</v>
      </c>
    </row>
    <row r="261" spans="1:7">
      <c r="A261" s="79" t="s">
        <v>31472</v>
      </c>
      <c r="B261" s="80" t="s">
        <v>24359</v>
      </c>
      <c r="C261" s="81">
        <v>7010016600</v>
      </c>
      <c r="D261" s="82"/>
      <c r="E261" s="79">
        <v>23</v>
      </c>
      <c r="F261" s="343">
        <f t="shared" si="4"/>
        <v>0</v>
      </c>
      <c r="G261" s="82">
        <v>2547.4500000000003</v>
      </c>
    </row>
    <row r="262" spans="1:7">
      <c r="A262" s="79" t="s">
        <v>31473</v>
      </c>
      <c r="B262" s="80" t="s">
        <v>24360</v>
      </c>
      <c r="C262" s="81">
        <v>7010017300</v>
      </c>
      <c r="D262" s="82"/>
      <c r="E262" s="79">
        <v>23</v>
      </c>
      <c r="F262" s="343">
        <f t="shared" si="4"/>
        <v>0</v>
      </c>
      <c r="G262" s="82">
        <v>18153.707040000001</v>
      </c>
    </row>
    <row r="263" spans="1:7">
      <c r="A263" s="79" t="s">
        <v>31474</v>
      </c>
      <c r="B263" s="80" t="s">
        <v>24361</v>
      </c>
      <c r="C263" s="81">
        <v>7010016300</v>
      </c>
      <c r="D263" s="82"/>
      <c r="E263" s="79">
        <v>23</v>
      </c>
      <c r="F263" s="343">
        <f t="shared" si="4"/>
        <v>0</v>
      </c>
      <c r="G263" s="82">
        <v>1771.48296</v>
      </c>
    </row>
    <row r="264" spans="1:7">
      <c r="A264" s="79" t="s">
        <v>32244</v>
      </c>
      <c r="B264" s="80" t="s">
        <v>24362</v>
      </c>
      <c r="C264" s="81">
        <v>7010017000</v>
      </c>
      <c r="D264" s="82"/>
      <c r="E264" s="79">
        <v>23</v>
      </c>
      <c r="F264" s="343">
        <f t="shared" si="4"/>
        <v>0</v>
      </c>
      <c r="G264" s="82">
        <v>1376.1187200000002</v>
      </c>
    </row>
    <row r="265" spans="1:7">
      <c r="A265" s="79" t="s">
        <v>32245</v>
      </c>
      <c r="B265" s="80" t="s">
        <v>24363</v>
      </c>
      <c r="C265" s="81">
        <v>7010016400</v>
      </c>
      <c r="D265" s="82"/>
      <c r="E265" s="79">
        <v>23</v>
      </c>
      <c r="F265" s="343">
        <f t="shared" si="4"/>
        <v>0</v>
      </c>
      <c r="G265" s="82">
        <v>21770.039520000002</v>
      </c>
    </row>
    <row r="266" spans="1:7">
      <c r="A266" s="79" t="s">
        <v>32246</v>
      </c>
      <c r="B266" s="80" t="s">
        <v>21146</v>
      </c>
      <c r="C266" s="81">
        <v>7010016900</v>
      </c>
      <c r="D266" s="82"/>
      <c r="E266" s="79">
        <v>23</v>
      </c>
      <c r="F266" s="343">
        <f t="shared" si="4"/>
        <v>0</v>
      </c>
      <c r="G266" s="82">
        <v>2693.8526400000001</v>
      </c>
    </row>
    <row r="267" spans="1:7">
      <c r="A267" s="79" t="s">
        <v>32247</v>
      </c>
      <c r="B267" s="80" t="s">
        <v>21147</v>
      </c>
      <c r="C267" s="81">
        <v>7010016900</v>
      </c>
      <c r="D267" s="82"/>
      <c r="E267" s="79">
        <v>23</v>
      </c>
      <c r="F267" s="343">
        <f t="shared" si="4"/>
        <v>0</v>
      </c>
      <c r="G267" s="82">
        <v>9685.1570400000001</v>
      </c>
    </row>
    <row r="268" spans="1:7">
      <c r="A268" s="79" t="s">
        <v>32248</v>
      </c>
      <c r="B268" s="83" t="s">
        <v>21148</v>
      </c>
      <c r="C268" s="173">
        <v>7010015000</v>
      </c>
      <c r="D268" s="82"/>
      <c r="E268" s="79">
        <v>23</v>
      </c>
      <c r="F268" s="343">
        <f t="shared" si="4"/>
        <v>0</v>
      </c>
      <c r="G268" s="82">
        <v>9892.0375200000017</v>
      </c>
    </row>
    <row r="269" spans="1:7">
      <c r="A269" s="79" t="s">
        <v>32249</v>
      </c>
      <c r="B269" s="83" t="s">
        <v>21149</v>
      </c>
      <c r="C269" s="173">
        <v>7010015300</v>
      </c>
      <c r="D269" s="82"/>
      <c r="E269" s="79">
        <v>23</v>
      </c>
      <c r="F269" s="343">
        <f t="shared" si="4"/>
        <v>0</v>
      </c>
      <c r="G269" s="82">
        <v>2335.0615200000002</v>
      </c>
    </row>
    <row r="270" spans="1:7">
      <c r="A270" s="79" t="s">
        <v>32250</v>
      </c>
      <c r="B270" s="83" t="s">
        <v>21150</v>
      </c>
      <c r="C270" s="173">
        <v>7010004300</v>
      </c>
      <c r="D270" s="82"/>
      <c r="E270" s="79">
        <v>23</v>
      </c>
      <c r="F270" s="343">
        <f t="shared" si="4"/>
        <v>0</v>
      </c>
      <c r="G270" s="82">
        <v>1590.49008</v>
      </c>
    </row>
    <row r="271" spans="1:7">
      <c r="A271" s="79" t="s">
        <v>32251</v>
      </c>
      <c r="B271" s="83" t="s">
        <v>21151</v>
      </c>
      <c r="C271" s="173">
        <v>7110080300</v>
      </c>
      <c r="D271" s="82"/>
      <c r="E271" s="79">
        <v>23</v>
      </c>
      <c r="F271" s="343">
        <f t="shared" si="4"/>
        <v>0</v>
      </c>
      <c r="G271" s="82">
        <v>539.12304000000006</v>
      </c>
    </row>
    <row r="272" spans="1:7">
      <c r="A272" s="79" t="s">
        <v>32252</v>
      </c>
      <c r="B272" s="83" t="s">
        <v>21152</v>
      </c>
      <c r="C272" s="173">
        <v>7010016000</v>
      </c>
      <c r="D272" s="82"/>
      <c r="E272" s="79">
        <v>23</v>
      </c>
      <c r="F272" s="343">
        <f t="shared" si="4"/>
        <v>0</v>
      </c>
      <c r="G272" s="82">
        <v>67.63824000000001</v>
      </c>
    </row>
    <row r="273" spans="1:7">
      <c r="A273" s="79" t="s">
        <v>32253</v>
      </c>
      <c r="B273" s="83" t="s">
        <v>21153</v>
      </c>
      <c r="C273" s="173">
        <v>7010015900</v>
      </c>
      <c r="D273" s="82"/>
      <c r="E273" s="79">
        <v>23</v>
      </c>
      <c r="F273" s="343">
        <f t="shared" si="4"/>
        <v>0</v>
      </c>
      <c r="G273" s="82">
        <v>982.07640000000015</v>
      </c>
    </row>
    <row r="274" spans="1:7">
      <c r="A274" s="79" t="s">
        <v>32254</v>
      </c>
      <c r="B274" s="83" t="s">
        <v>21154</v>
      </c>
      <c r="C274" s="173">
        <v>7010000100</v>
      </c>
      <c r="D274" s="82"/>
      <c r="E274" s="79">
        <v>23</v>
      </c>
      <c r="F274" s="343">
        <f t="shared" si="4"/>
        <v>0</v>
      </c>
      <c r="G274" s="82">
        <v>221135.95512000003</v>
      </c>
    </row>
    <row r="275" spans="1:7">
      <c r="A275" s="79" t="s">
        <v>32255</v>
      </c>
      <c r="B275" s="83" t="s">
        <v>21155</v>
      </c>
      <c r="C275" s="173">
        <v>7010000600</v>
      </c>
      <c r="D275" s="82"/>
      <c r="E275" s="79">
        <v>23</v>
      </c>
      <c r="F275" s="343">
        <f t="shared" si="4"/>
        <v>0</v>
      </c>
      <c r="G275" s="82">
        <v>24362.9856</v>
      </c>
    </row>
    <row r="276" spans="1:7">
      <c r="A276" s="79" t="s">
        <v>32256</v>
      </c>
      <c r="B276" s="83" t="s">
        <v>21156</v>
      </c>
      <c r="C276" s="173">
        <v>7010000700</v>
      </c>
      <c r="D276" s="82"/>
      <c r="E276" s="79">
        <v>23</v>
      </c>
      <c r="F276" s="343">
        <f t="shared" si="4"/>
        <v>0</v>
      </c>
      <c r="G276" s="82">
        <v>8308.8180000000011</v>
      </c>
    </row>
    <row r="277" spans="1:7">
      <c r="A277" s="79" t="s">
        <v>32257</v>
      </c>
      <c r="B277" s="80" t="s">
        <v>21157</v>
      </c>
      <c r="C277" s="174">
        <v>7110017200</v>
      </c>
      <c r="D277" s="82"/>
      <c r="E277" s="79">
        <v>23</v>
      </c>
      <c r="F277" s="343">
        <f t="shared" si="4"/>
        <v>0</v>
      </c>
      <c r="G277" s="82">
        <v>304.59240000000005</v>
      </c>
    </row>
    <row r="278" spans="1:7">
      <c r="A278" s="79" t="s">
        <v>32258</v>
      </c>
      <c r="B278" s="80" t="s">
        <v>21158</v>
      </c>
      <c r="C278" s="81">
        <v>7010017600</v>
      </c>
      <c r="D278" s="82"/>
      <c r="E278" s="79">
        <v>23</v>
      </c>
      <c r="F278" s="343">
        <f t="shared" si="4"/>
        <v>0</v>
      </c>
      <c r="G278" s="82">
        <v>13468.932720000001</v>
      </c>
    </row>
    <row r="279" spans="1:7">
      <c r="A279" s="79" t="s">
        <v>32259</v>
      </c>
      <c r="B279" s="80" t="s">
        <v>21159</v>
      </c>
      <c r="C279" s="81">
        <v>7010016800</v>
      </c>
      <c r="D279" s="82"/>
      <c r="E279" s="79">
        <v>23</v>
      </c>
      <c r="F279" s="343">
        <f t="shared" si="4"/>
        <v>0</v>
      </c>
      <c r="G279" s="82">
        <v>271.54440000000005</v>
      </c>
    </row>
    <row r="280" spans="1:7">
      <c r="A280" s="79" t="s">
        <v>32260</v>
      </c>
      <c r="B280" s="80" t="s">
        <v>21160</v>
      </c>
      <c r="C280" s="81">
        <v>7010016700</v>
      </c>
      <c r="D280" s="82"/>
      <c r="E280" s="79">
        <v>23</v>
      </c>
      <c r="F280" s="343">
        <f t="shared" si="4"/>
        <v>0</v>
      </c>
      <c r="G280" s="82">
        <v>230.12424000000001</v>
      </c>
    </row>
    <row r="281" spans="1:7">
      <c r="A281" s="79" t="s">
        <v>32261</v>
      </c>
      <c r="B281" s="80" t="s">
        <v>21161</v>
      </c>
      <c r="C281" s="81">
        <v>7010016100</v>
      </c>
      <c r="D281" s="82"/>
      <c r="E281" s="79">
        <v>23</v>
      </c>
      <c r="F281" s="343">
        <f t="shared" si="4"/>
        <v>0</v>
      </c>
      <c r="G281" s="82">
        <v>826.31016000000011</v>
      </c>
    </row>
    <row r="282" spans="1:7">
      <c r="A282" s="79" t="s">
        <v>32262</v>
      </c>
      <c r="B282" s="80" t="s">
        <v>21162</v>
      </c>
      <c r="C282" s="81">
        <v>7110081900</v>
      </c>
      <c r="D282" s="82"/>
      <c r="E282" s="79">
        <v>23</v>
      </c>
      <c r="F282" s="343">
        <f t="shared" si="4"/>
        <v>0</v>
      </c>
      <c r="G282" s="82">
        <v>326.62440000000004</v>
      </c>
    </row>
    <row r="283" spans="1:7">
      <c r="A283" s="79" t="s">
        <v>32263</v>
      </c>
      <c r="B283" s="80" t="s">
        <v>21163</v>
      </c>
      <c r="C283" s="81">
        <v>9120000100</v>
      </c>
      <c r="D283" s="82"/>
      <c r="E283" s="79">
        <v>23</v>
      </c>
      <c r="F283" s="343">
        <f t="shared" si="4"/>
        <v>0</v>
      </c>
      <c r="G283" s="82">
        <v>534.27600000000007</v>
      </c>
    </row>
    <row r="284" spans="1:7">
      <c r="A284" s="79" t="s">
        <v>32264</v>
      </c>
      <c r="B284" s="80" t="s">
        <v>21164</v>
      </c>
      <c r="C284" s="81">
        <v>7010020400</v>
      </c>
      <c r="D284" s="82"/>
      <c r="E284" s="79">
        <v>23</v>
      </c>
      <c r="F284" s="343">
        <f t="shared" si="4"/>
        <v>0</v>
      </c>
      <c r="G284" s="82">
        <v>534.27600000000007</v>
      </c>
    </row>
    <row r="285" spans="1:7">
      <c r="A285" s="79" t="s">
        <v>32265</v>
      </c>
      <c r="B285" s="80" t="s">
        <v>21165</v>
      </c>
      <c r="C285" s="175" t="s">
        <v>21166</v>
      </c>
      <c r="D285" s="82"/>
      <c r="E285" s="79">
        <v>23</v>
      </c>
      <c r="F285" s="343">
        <f t="shared" si="4"/>
        <v>0</v>
      </c>
      <c r="G285" s="82">
        <v>497.70288000000005</v>
      </c>
    </row>
    <row r="286" spans="1:7">
      <c r="A286" s="79" t="s">
        <v>32266</v>
      </c>
      <c r="B286" s="80" t="s">
        <v>21167</v>
      </c>
      <c r="C286" s="175" t="s">
        <v>21168</v>
      </c>
      <c r="D286" s="82"/>
      <c r="E286" s="79">
        <v>23</v>
      </c>
      <c r="F286" s="343">
        <f t="shared" si="4"/>
        <v>0</v>
      </c>
      <c r="G286" s="82">
        <v>11.016</v>
      </c>
    </row>
    <row r="287" spans="1:7">
      <c r="A287" s="79" t="s">
        <v>32267</v>
      </c>
      <c r="B287" s="80" t="s">
        <v>21169</v>
      </c>
      <c r="C287" s="175" t="s">
        <v>21170</v>
      </c>
      <c r="D287" s="82"/>
      <c r="E287" s="79">
        <v>23</v>
      </c>
      <c r="F287" s="343">
        <f t="shared" si="4"/>
        <v>0</v>
      </c>
      <c r="G287" s="82">
        <v>12.007440000000001</v>
      </c>
    </row>
    <row r="288" spans="1:7">
      <c r="A288" s="79" t="s">
        <v>32268</v>
      </c>
      <c r="B288" s="80" t="s">
        <v>28362</v>
      </c>
      <c r="C288" s="175" t="s">
        <v>28363</v>
      </c>
      <c r="D288" s="82"/>
      <c r="E288" s="79">
        <v>23</v>
      </c>
      <c r="F288" s="343">
        <f t="shared" si="4"/>
        <v>0</v>
      </c>
      <c r="G288" s="82">
        <v>3528.2044800000003</v>
      </c>
    </row>
    <row r="289" spans="1:7">
      <c r="A289" s="79" t="s">
        <v>32269</v>
      </c>
      <c r="B289" s="80" t="s">
        <v>28364</v>
      </c>
      <c r="C289" s="175" t="s">
        <v>28365</v>
      </c>
      <c r="D289" s="82"/>
      <c r="E289" s="79">
        <v>23</v>
      </c>
      <c r="F289" s="343">
        <f t="shared" si="4"/>
        <v>0</v>
      </c>
      <c r="G289" s="82">
        <v>133.18344000000002</v>
      </c>
    </row>
    <row r="290" spans="1:7">
      <c r="A290" s="79" t="s">
        <v>32270</v>
      </c>
      <c r="B290" s="80" t="s">
        <v>28366</v>
      </c>
      <c r="C290" s="175" t="s">
        <v>28367</v>
      </c>
      <c r="D290" s="82"/>
      <c r="E290" s="79">
        <v>23</v>
      </c>
      <c r="F290" s="343">
        <f t="shared" si="4"/>
        <v>0</v>
      </c>
      <c r="G290" s="82">
        <v>4684.7743200000004</v>
      </c>
    </row>
    <row r="291" spans="1:7">
      <c r="A291" s="79" t="s">
        <v>32271</v>
      </c>
      <c r="B291" s="80" t="s">
        <v>29151</v>
      </c>
      <c r="C291" s="175" t="s">
        <v>29152</v>
      </c>
      <c r="D291" s="82"/>
      <c r="E291" s="79">
        <v>23</v>
      </c>
      <c r="F291" s="343">
        <f t="shared" si="4"/>
        <v>0</v>
      </c>
      <c r="G291" s="82">
        <v>105.31296</v>
      </c>
    </row>
    <row r="292" spans="1:7">
      <c r="A292" s="79" t="s">
        <v>32272</v>
      </c>
      <c r="B292" s="80" t="s">
        <v>29198</v>
      </c>
      <c r="C292" s="175" t="s">
        <v>29199</v>
      </c>
      <c r="D292" s="82"/>
      <c r="E292" s="79">
        <v>23</v>
      </c>
      <c r="F292" s="343">
        <f t="shared" si="4"/>
        <v>0</v>
      </c>
      <c r="G292" s="82">
        <v>453.96936000000005</v>
      </c>
    </row>
    <row r="293" spans="1:7">
      <c r="A293" s="79" t="s">
        <v>32273</v>
      </c>
      <c r="B293" s="80" t="s">
        <v>29200</v>
      </c>
      <c r="C293" s="175" t="s">
        <v>29201</v>
      </c>
      <c r="D293" s="82"/>
      <c r="E293" s="79">
        <v>23</v>
      </c>
      <c r="F293" s="343">
        <f t="shared" si="4"/>
        <v>0</v>
      </c>
      <c r="G293" s="82">
        <v>371.79</v>
      </c>
    </row>
    <row r="294" spans="1:7">
      <c r="A294" s="79" t="s">
        <v>32274</v>
      </c>
      <c r="B294" s="80" t="s">
        <v>29202</v>
      </c>
      <c r="C294" s="175" t="s">
        <v>29203</v>
      </c>
      <c r="D294" s="82"/>
      <c r="E294" s="79">
        <v>23</v>
      </c>
      <c r="F294" s="343">
        <f t="shared" si="4"/>
        <v>0</v>
      </c>
      <c r="G294" s="82">
        <v>152.24112</v>
      </c>
    </row>
    <row r="295" spans="1:7">
      <c r="A295" s="79" t="s">
        <v>32275</v>
      </c>
      <c r="B295" s="80" t="s">
        <v>29204</v>
      </c>
      <c r="C295" s="175" t="s">
        <v>24364</v>
      </c>
      <c r="D295" s="82"/>
      <c r="E295" s="79">
        <v>23</v>
      </c>
      <c r="F295" s="343">
        <f t="shared" si="4"/>
        <v>0</v>
      </c>
      <c r="G295" s="82">
        <v>52.656480000000002</v>
      </c>
    </row>
    <row r="296" spans="1:7">
      <c r="A296" s="79" t="s">
        <v>32276</v>
      </c>
      <c r="B296" s="80" t="s">
        <v>24365</v>
      </c>
      <c r="C296" s="175" t="s">
        <v>24366</v>
      </c>
      <c r="D296" s="82"/>
      <c r="E296" s="79">
        <v>23</v>
      </c>
      <c r="F296" s="343">
        <f t="shared" si="4"/>
        <v>0</v>
      </c>
      <c r="G296" s="82">
        <v>33.708960000000005</v>
      </c>
    </row>
    <row r="297" spans="1:7">
      <c r="A297" s="79" t="s">
        <v>32277</v>
      </c>
      <c r="B297" s="80" t="s">
        <v>24367</v>
      </c>
      <c r="C297" s="175" t="s">
        <v>24368</v>
      </c>
      <c r="D297" s="82"/>
      <c r="E297" s="79">
        <v>23</v>
      </c>
      <c r="F297" s="343">
        <f t="shared" si="4"/>
        <v>0</v>
      </c>
      <c r="G297" s="82">
        <v>12.007440000000001</v>
      </c>
    </row>
    <row r="298" spans="1:7">
      <c r="A298" s="79" t="s">
        <v>32278</v>
      </c>
      <c r="B298" s="80" t="s">
        <v>24369</v>
      </c>
      <c r="C298" s="175" t="s">
        <v>24370</v>
      </c>
      <c r="D298" s="82"/>
      <c r="E298" s="79">
        <v>23</v>
      </c>
      <c r="F298" s="343">
        <f t="shared" si="4"/>
        <v>0</v>
      </c>
      <c r="G298" s="82">
        <v>3.1946400000000001</v>
      </c>
    </row>
    <row r="299" spans="1:7">
      <c r="A299" s="79" t="s">
        <v>32279</v>
      </c>
      <c r="B299" s="80" t="s">
        <v>24371</v>
      </c>
      <c r="C299" s="175" t="s">
        <v>32231</v>
      </c>
      <c r="D299" s="82"/>
      <c r="E299" s="79">
        <v>23</v>
      </c>
      <c r="F299" s="343">
        <f t="shared" si="4"/>
        <v>0</v>
      </c>
      <c r="G299" s="82">
        <v>27.540000000000003</v>
      </c>
    </row>
    <row r="300" spans="1:7">
      <c r="A300" s="79" t="s">
        <v>32280</v>
      </c>
      <c r="B300" s="80" t="s">
        <v>24372</v>
      </c>
      <c r="C300" s="175" t="s">
        <v>24373</v>
      </c>
      <c r="D300" s="82"/>
      <c r="E300" s="79">
        <v>23</v>
      </c>
      <c r="F300" s="343">
        <f t="shared" si="4"/>
        <v>0</v>
      </c>
      <c r="G300" s="82">
        <v>5.728320000000001</v>
      </c>
    </row>
    <row r="301" spans="1:7">
      <c r="A301" s="79" t="s">
        <v>32281</v>
      </c>
      <c r="B301" s="80" t="s">
        <v>24374</v>
      </c>
      <c r="C301" s="175" t="s">
        <v>24375</v>
      </c>
      <c r="D301" s="82"/>
      <c r="E301" s="79">
        <v>23</v>
      </c>
      <c r="F301" s="343">
        <f t="shared" si="4"/>
        <v>0</v>
      </c>
      <c r="G301" s="82">
        <v>351.41040000000004</v>
      </c>
    </row>
    <row r="302" spans="1:7">
      <c r="A302" s="79" t="s">
        <v>32282</v>
      </c>
      <c r="B302" s="80" t="s">
        <v>24376</v>
      </c>
      <c r="C302" s="175" t="s">
        <v>24377</v>
      </c>
      <c r="D302" s="82"/>
      <c r="E302" s="79">
        <v>23</v>
      </c>
      <c r="F302" s="343">
        <f t="shared" si="4"/>
        <v>0</v>
      </c>
      <c r="G302" s="82">
        <v>220.32000000000002</v>
      </c>
    </row>
    <row r="303" spans="1:7">
      <c r="A303" s="79" t="s">
        <v>32283</v>
      </c>
      <c r="B303" s="80" t="s">
        <v>24378</v>
      </c>
      <c r="C303" s="175" t="s">
        <v>24379</v>
      </c>
      <c r="D303" s="82"/>
      <c r="E303" s="79">
        <v>23</v>
      </c>
      <c r="F303" s="343">
        <f t="shared" si="4"/>
        <v>0</v>
      </c>
      <c r="G303" s="82">
        <v>245.87711999999999</v>
      </c>
    </row>
    <row r="304" spans="1:7">
      <c r="A304" s="79" t="s">
        <v>32284</v>
      </c>
      <c r="B304" s="80" t="s">
        <v>24380</v>
      </c>
      <c r="C304" s="175" t="s">
        <v>24381</v>
      </c>
      <c r="D304" s="82"/>
      <c r="E304" s="79">
        <v>23</v>
      </c>
      <c r="F304" s="343">
        <f t="shared" si="4"/>
        <v>0</v>
      </c>
      <c r="G304" s="82">
        <v>212.38848000000002</v>
      </c>
    </row>
    <row r="305" spans="1:7">
      <c r="A305" s="79" t="s">
        <v>32285</v>
      </c>
      <c r="B305" s="80" t="s">
        <v>24382</v>
      </c>
      <c r="C305" s="175" t="s">
        <v>24383</v>
      </c>
      <c r="D305" s="82"/>
      <c r="E305" s="79">
        <v>23</v>
      </c>
      <c r="F305" s="343">
        <f t="shared" si="4"/>
        <v>0</v>
      </c>
      <c r="G305" s="82">
        <v>209.304</v>
      </c>
    </row>
    <row r="306" spans="1:7" ht="12.75" customHeight="1">
      <c r="A306" s="701" t="s">
        <v>24384</v>
      </c>
      <c r="B306" s="702"/>
      <c r="C306" s="702"/>
      <c r="D306" s="702"/>
      <c r="E306" s="315"/>
      <c r="F306" s="315"/>
      <c r="G306" s="4"/>
    </row>
    <row r="307" spans="1:7">
      <c r="A307" s="8" t="s">
        <v>32286</v>
      </c>
      <c r="B307" s="11" t="s">
        <v>24385</v>
      </c>
      <c r="C307" s="168" t="s">
        <v>24386</v>
      </c>
      <c r="D307" s="144"/>
      <c r="E307" s="8">
        <v>23</v>
      </c>
      <c r="F307" s="342">
        <f t="shared" ref="F307:F314" si="5">D307*1.23</f>
        <v>0</v>
      </c>
      <c r="G307" s="144">
        <v>20484.472320000001</v>
      </c>
    </row>
    <row r="308" spans="1:7">
      <c r="A308" s="8" t="s">
        <v>32287</v>
      </c>
      <c r="B308" s="11" t="s">
        <v>24387</v>
      </c>
      <c r="C308" s="168" t="s">
        <v>24388</v>
      </c>
      <c r="D308" s="144"/>
      <c r="E308" s="8">
        <v>23</v>
      </c>
      <c r="F308" s="342">
        <f t="shared" si="5"/>
        <v>0</v>
      </c>
      <c r="G308" s="144">
        <v>5120.6774399999995</v>
      </c>
    </row>
    <row r="309" spans="1:7">
      <c r="A309" s="8" t="s">
        <v>32288</v>
      </c>
      <c r="B309" s="11" t="s">
        <v>24389</v>
      </c>
      <c r="C309" s="168" t="s">
        <v>24390</v>
      </c>
      <c r="D309" s="144"/>
      <c r="E309" s="8">
        <v>23</v>
      </c>
      <c r="F309" s="342">
        <f t="shared" si="5"/>
        <v>0</v>
      </c>
      <c r="G309" s="144">
        <v>12119.803200000002</v>
      </c>
    </row>
    <row r="310" spans="1:7">
      <c r="A310" s="8" t="s">
        <v>32289</v>
      </c>
      <c r="B310" s="11" t="s">
        <v>24391</v>
      </c>
      <c r="C310" s="168" t="s">
        <v>24392</v>
      </c>
      <c r="D310" s="144"/>
      <c r="E310" s="8">
        <v>23</v>
      </c>
      <c r="F310" s="342">
        <f t="shared" si="5"/>
        <v>0</v>
      </c>
      <c r="G310" s="144">
        <v>7096.8376800000015</v>
      </c>
    </row>
    <row r="311" spans="1:7">
      <c r="A311" s="8" t="s">
        <v>32290</v>
      </c>
      <c r="B311" s="11" t="s">
        <v>24393</v>
      </c>
      <c r="C311" s="168" t="s">
        <v>24394</v>
      </c>
      <c r="D311" s="144"/>
      <c r="E311" s="8">
        <v>23</v>
      </c>
      <c r="F311" s="342">
        <f t="shared" si="5"/>
        <v>0</v>
      </c>
      <c r="G311" s="144">
        <v>16726.58424</v>
      </c>
    </row>
    <row r="312" spans="1:7">
      <c r="A312" s="8" t="s">
        <v>32291</v>
      </c>
      <c r="B312" s="11" t="s">
        <v>24395</v>
      </c>
      <c r="C312" s="168" t="s">
        <v>24396</v>
      </c>
      <c r="D312" s="144"/>
      <c r="E312" s="8">
        <v>23</v>
      </c>
      <c r="F312" s="342">
        <f t="shared" si="5"/>
        <v>0</v>
      </c>
      <c r="G312" s="144">
        <v>69455.329200000007</v>
      </c>
    </row>
    <row r="313" spans="1:7">
      <c r="A313" s="8" t="s">
        <v>32292</v>
      </c>
      <c r="B313" s="11" t="s">
        <v>24397</v>
      </c>
      <c r="C313" s="168" t="s">
        <v>24398</v>
      </c>
      <c r="D313" s="144"/>
      <c r="E313" s="8">
        <v>23</v>
      </c>
      <c r="F313" s="342">
        <f t="shared" si="5"/>
        <v>0</v>
      </c>
      <c r="G313" s="144">
        <v>13327.927920000002</v>
      </c>
    </row>
    <row r="314" spans="1:7">
      <c r="A314" s="8" t="s">
        <v>32293</v>
      </c>
      <c r="B314" s="11" t="s">
        <v>24399</v>
      </c>
      <c r="C314" s="168" t="s">
        <v>24400</v>
      </c>
      <c r="D314" s="144"/>
      <c r="E314" s="8">
        <v>23</v>
      </c>
      <c r="F314" s="342">
        <f t="shared" si="5"/>
        <v>0</v>
      </c>
      <c r="G314" s="144">
        <v>8408.9534400000011</v>
      </c>
    </row>
    <row r="315" spans="1:7">
      <c r="A315" s="692" t="s">
        <v>24401</v>
      </c>
      <c r="B315" s="693"/>
      <c r="C315" s="693"/>
      <c r="D315" s="693"/>
      <c r="E315" s="693"/>
      <c r="F315" s="694"/>
      <c r="G315" s="4"/>
    </row>
    <row r="316" spans="1:7">
      <c r="A316" s="8" t="s">
        <v>32294</v>
      </c>
      <c r="B316" s="7" t="s">
        <v>24402</v>
      </c>
      <c r="C316" s="168" t="s">
        <v>24403</v>
      </c>
      <c r="D316" s="144"/>
      <c r="E316" s="8">
        <v>23</v>
      </c>
      <c r="F316" s="342">
        <f t="shared" ref="F316:F379" si="6">D316*1.23</f>
        <v>0</v>
      </c>
      <c r="G316" s="144">
        <v>1383.6096000000002</v>
      </c>
    </row>
    <row r="317" spans="1:7">
      <c r="A317" s="8" t="s">
        <v>32295</v>
      </c>
      <c r="B317" s="7" t="s">
        <v>24404</v>
      </c>
      <c r="C317" s="168" t="s">
        <v>24405</v>
      </c>
      <c r="D317" s="144"/>
      <c r="E317" s="8">
        <v>23</v>
      </c>
      <c r="F317" s="342">
        <f t="shared" si="6"/>
        <v>0</v>
      </c>
      <c r="G317" s="144">
        <v>1229.7160800000001</v>
      </c>
    </row>
    <row r="318" spans="1:7">
      <c r="A318" s="8" t="s">
        <v>32296</v>
      </c>
      <c r="B318" s="7" t="s">
        <v>24406</v>
      </c>
      <c r="C318" s="168" t="s">
        <v>24407</v>
      </c>
      <c r="D318" s="144"/>
      <c r="E318" s="8">
        <v>23</v>
      </c>
      <c r="F318" s="342">
        <f t="shared" si="6"/>
        <v>0</v>
      </c>
      <c r="G318" s="144">
        <v>205.00776000000002</v>
      </c>
    </row>
    <row r="319" spans="1:7">
      <c r="A319" s="8" t="s">
        <v>32297</v>
      </c>
      <c r="B319" s="7" t="s">
        <v>24408</v>
      </c>
      <c r="C319" s="168" t="s">
        <v>24409</v>
      </c>
      <c r="D319" s="144"/>
      <c r="E319" s="8">
        <v>23</v>
      </c>
      <c r="F319" s="342">
        <f t="shared" si="6"/>
        <v>0</v>
      </c>
      <c r="G319" s="144">
        <v>79.094880000000003</v>
      </c>
    </row>
    <row r="320" spans="1:7">
      <c r="A320" s="8" t="s">
        <v>32298</v>
      </c>
      <c r="B320" s="7" t="s">
        <v>24410</v>
      </c>
      <c r="C320" s="168" t="s">
        <v>24411</v>
      </c>
      <c r="D320" s="144"/>
      <c r="E320" s="8">
        <v>23</v>
      </c>
      <c r="F320" s="342">
        <f t="shared" si="6"/>
        <v>0</v>
      </c>
      <c r="G320" s="144">
        <v>103.88088</v>
      </c>
    </row>
    <row r="321" spans="1:7">
      <c r="A321" s="8" t="s">
        <v>32299</v>
      </c>
      <c r="B321" s="7" t="s">
        <v>24412</v>
      </c>
      <c r="C321" s="168" t="s">
        <v>28902</v>
      </c>
      <c r="D321" s="144"/>
      <c r="E321" s="8">
        <v>23</v>
      </c>
      <c r="F321" s="342">
        <f t="shared" si="6"/>
        <v>0</v>
      </c>
      <c r="G321" s="144">
        <v>10.465199999999999</v>
      </c>
    </row>
    <row r="322" spans="1:7">
      <c r="A322" s="8" t="s">
        <v>32300</v>
      </c>
      <c r="B322" s="7" t="s">
        <v>24413</v>
      </c>
      <c r="C322" s="168" t="s">
        <v>24414</v>
      </c>
      <c r="D322" s="144"/>
      <c r="E322" s="8">
        <v>23</v>
      </c>
      <c r="F322" s="342">
        <f t="shared" si="6"/>
        <v>0</v>
      </c>
      <c r="G322" s="144">
        <v>1756.7215200000003</v>
      </c>
    </row>
    <row r="323" spans="1:7">
      <c r="A323" s="8" t="s">
        <v>32301</v>
      </c>
      <c r="B323" s="7" t="s">
        <v>24415</v>
      </c>
      <c r="C323" s="168" t="s">
        <v>24416</v>
      </c>
      <c r="D323" s="144"/>
      <c r="E323" s="8">
        <v>23</v>
      </c>
      <c r="F323" s="342">
        <f t="shared" si="6"/>
        <v>0</v>
      </c>
      <c r="G323" s="144">
        <v>2064.2882400000003</v>
      </c>
    </row>
    <row r="324" spans="1:7">
      <c r="A324" s="8" t="s">
        <v>32302</v>
      </c>
      <c r="B324" s="7" t="s">
        <v>24417</v>
      </c>
      <c r="C324" s="168" t="s">
        <v>24418</v>
      </c>
      <c r="D324" s="144"/>
      <c r="E324" s="8">
        <v>23</v>
      </c>
      <c r="F324" s="342">
        <f t="shared" si="6"/>
        <v>0</v>
      </c>
      <c r="G324" s="144">
        <v>655.78248000000008</v>
      </c>
    </row>
    <row r="325" spans="1:7">
      <c r="A325" s="8" t="s">
        <v>32303</v>
      </c>
      <c r="B325" s="7" t="s">
        <v>24419</v>
      </c>
      <c r="C325" s="168" t="s">
        <v>24420</v>
      </c>
      <c r="D325" s="144"/>
      <c r="E325" s="8">
        <v>23</v>
      </c>
      <c r="F325" s="342">
        <f t="shared" si="6"/>
        <v>0</v>
      </c>
      <c r="G325" s="144">
        <v>89.339759999999998</v>
      </c>
    </row>
    <row r="326" spans="1:7">
      <c r="A326" s="8" t="s">
        <v>32304</v>
      </c>
      <c r="B326" s="7" t="s">
        <v>24421</v>
      </c>
      <c r="C326" s="168" t="s">
        <v>24422</v>
      </c>
      <c r="D326" s="144"/>
      <c r="E326" s="8">
        <v>23</v>
      </c>
      <c r="F326" s="342">
        <f t="shared" si="6"/>
        <v>0</v>
      </c>
      <c r="G326" s="144">
        <v>2840.3654400000005</v>
      </c>
    </row>
    <row r="327" spans="1:7">
      <c r="A327" s="8" t="s">
        <v>32305</v>
      </c>
      <c r="B327" s="9" t="s">
        <v>24423</v>
      </c>
      <c r="C327" s="168" t="s">
        <v>24424</v>
      </c>
      <c r="D327" s="144"/>
      <c r="E327" s="8">
        <v>23</v>
      </c>
      <c r="F327" s="342">
        <f t="shared" si="6"/>
        <v>0</v>
      </c>
      <c r="G327" s="144">
        <v>6324.3957600000012</v>
      </c>
    </row>
    <row r="328" spans="1:7">
      <c r="A328" s="8" t="s">
        <v>32306</v>
      </c>
      <c r="B328" s="7" t="s">
        <v>24425</v>
      </c>
      <c r="C328" s="176" t="s">
        <v>24426</v>
      </c>
      <c r="D328" s="144"/>
      <c r="E328" s="8">
        <v>23</v>
      </c>
      <c r="F328" s="342">
        <f t="shared" si="6"/>
        <v>0</v>
      </c>
      <c r="G328" s="144">
        <v>5556.0297600000013</v>
      </c>
    </row>
    <row r="329" spans="1:7">
      <c r="A329" s="8" t="s">
        <v>32307</v>
      </c>
      <c r="B329" s="7" t="s">
        <v>24427</v>
      </c>
      <c r="C329" s="168" t="s">
        <v>24428</v>
      </c>
      <c r="D329" s="144"/>
      <c r="E329" s="8">
        <v>23</v>
      </c>
      <c r="F329" s="342">
        <f t="shared" si="6"/>
        <v>0</v>
      </c>
      <c r="G329" s="144">
        <v>31210.421040000001</v>
      </c>
    </row>
    <row r="330" spans="1:7">
      <c r="A330" s="8" t="s">
        <v>32308</v>
      </c>
      <c r="B330" s="7" t="s">
        <v>24429</v>
      </c>
      <c r="C330" s="168" t="s">
        <v>24430</v>
      </c>
      <c r="D330" s="144"/>
      <c r="E330" s="8">
        <v>23</v>
      </c>
      <c r="F330" s="342">
        <f t="shared" si="6"/>
        <v>0</v>
      </c>
      <c r="G330" s="144">
        <v>16446.116880000001</v>
      </c>
    </row>
    <row r="331" spans="1:7">
      <c r="A331" s="8" t="s">
        <v>32309</v>
      </c>
      <c r="B331" s="7" t="s">
        <v>24431</v>
      </c>
      <c r="C331" s="168" t="s">
        <v>24432</v>
      </c>
      <c r="D331" s="144"/>
      <c r="E331" s="8">
        <v>23</v>
      </c>
      <c r="F331" s="342">
        <f t="shared" si="6"/>
        <v>0</v>
      </c>
      <c r="G331" s="144">
        <v>16446.116880000001</v>
      </c>
    </row>
    <row r="332" spans="1:7">
      <c r="A332" s="8" t="s">
        <v>32310</v>
      </c>
      <c r="B332" s="7" t="s">
        <v>24433</v>
      </c>
      <c r="C332" s="168" t="s">
        <v>24434</v>
      </c>
      <c r="D332" s="144"/>
      <c r="E332" s="8">
        <v>23</v>
      </c>
      <c r="F332" s="342">
        <f t="shared" si="6"/>
        <v>0</v>
      </c>
      <c r="G332" s="144">
        <v>7185.7367999999997</v>
      </c>
    </row>
    <row r="333" spans="1:7">
      <c r="A333" s="8" t="s">
        <v>32311</v>
      </c>
      <c r="B333" s="7" t="s">
        <v>24435</v>
      </c>
      <c r="C333" s="168" t="s">
        <v>24436</v>
      </c>
      <c r="D333" s="144"/>
      <c r="E333" s="8">
        <v>23</v>
      </c>
      <c r="F333" s="342">
        <f t="shared" si="6"/>
        <v>0</v>
      </c>
      <c r="G333" s="144">
        <v>2339.9085599999999</v>
      </c>
    </row>
    <row r="334" spans="1:7">
      <c r="A334" s="8" t="s">
        <v>32312</v>
      </c>
      <c r="B334" s="7" t="s">
        <v>24437</v>
      </c>
      <c r="C334" s="168" t="s">
        <v>24438</v>
      </c>
      <c r="D334" s="144"/>
      <c r="E334" s="8">
        <v>23</v>
      </c>
      <c r="F334" s="342">
        <f t="shared" si="6"/>
        <v>0</v>
      </c>
      <c r="G334" s="144">
        <v>2339.9085599999999</v>
      </c>
    </row>
    <row r="335" spans="1:7">
      <c r="A335" s="8" t="s">
        <v>32313</v>
      </c>
      <c r="B335" s="7" t="s">
        <v>21112</v>
      </c>
      <c r="C335" s="168" t="s">
        <v>28378</v>
      </c>
      <c r="D335" s="144"/>
      <c r="E335" s="8">
        <v>23</v>
      </c>
      <c r="F335" s="342">
        <f t="shared" si="6"/>
        <v>0</v>
      </c>
      <c r="G335" s="144">
        <v>2339.9085599999999</v>
      </c>
    </row>
    <row r="336" spans="1:7">
      <c r="A336" s="8" t="s">
        <v>32314</v>
      </c>
      <c r="B336" s="7" t="s">
        <v>28379</v>
      </c>
      <c r="C336" s="168" t="s">
        <v>24388</v>
      </c>
      <c r="D336" s="144"/>
      <c r="E336" s="8">
        <v>23</v>
      </c>
      <c r="F336" s="342">
        <f t="shared" si="6"/>
        <v>0</v>
      </c>
      <c r="G336" s="144">
        <v>1448.3836800000001</v>
      </c>
    </row>
    <row r="337" spans="1:7">
      <c r="A337" s="8" t="s">
        <v>32315</v>
      </c>
      <c r="B337" s="7" t="s">
        <v>28380</v>
      </c>
      <c r="C337" s="168" t="s">
        <v>28381</v>
      </c>
      <c r="D337" s="144"/>
      <c r="E337" s="8">
        <v>23</v>
      </c>
      <c r="F337" s="342">
        <f t="shared" si="6"/>
        <v>0</v>
      </c>
      <c r="G337" s="144">
        <v>158.96088000000003</v>
      </c>
    </row>
    <row r="338" spans="1:7">
      <c r="A338" s="8" t="s">
        <v>32316</v>
      </c>
      <c r="B338" s="7" t="s">
        <v>28382</v>
      </c>
      <c r="C338" s="168" t="s">
        <v>28383</v>
      </c>
      <c r="D338" s="144"/>
      <c r="E338" s="8">
        <v>23</v>
      </c>
      <c r="F338" s="342">
        <f t="shared" si="6"/>
        <v>0</v>
      </c>
      <c r="G338" s="144">
        <v>177.57791999999998</v>
      </c>
    </row>
    <row r="339" spans="1:7">
      <c r="A339" s="8" t="s">
        <v>32317</v>
      </c>
      <c r="B339" s="7" t="s">
        <v>28384</v>
      </c>
      <c r="C339" s="168" t="s">
        <v>28385</v>
      </c>
      <c r="D339" s="144"/>
      <c r="E339" s="8">
        <v>23</v>
      </c>
      <c r="F339" s="342">
        <f t="shared" si="6"/>
        <v>0</v>
      </c>
      <c r="G339" s="144">
        <v>140.12352000000004</v>
      </c>
    </row>
    <row r="340" spans="1:7">
      <c r="A340" s="8" t="s">
        <v>32318</v>
      </c>
      <c r="B340" s="7" t="s">
        <v>28386</v>
      </c>
      <c r="C340" s="168" t="s">
        <v>28387</v>
      </c>
      <c r="D340" s="144"/>
      <c r="E340" s="8">
        <v>23</v>
      </c>
      <c r="F340" s="342">
        <f t="shared" si="6"/>
        <v>0</v>
      </c>
      <c r="G340" s="144">
        <v>252.26640000000003</v>
      </c>
    </row>
    <row r="341" spans="1:7">
      <c r="A341" s="8" t="s">
        <v>32319</v>
      </c>
      <c r="B341" s="7" t="s">
        <v>28388</v>
      </c>
      <c r="C341" s="168" t="s">
        <v>28389</v>
      </c>
      <c r="D341" s="144"/>
      <c r="E341" s="8">
        <v>23</v>
      </c>
      <c r="F341" s="342">
        <f t="shared" si="6"/>
        <v>0</v>
      </c>
      <c r="G341" s="144">
        <v>3326.7218400000006</v>
      </c>
    </row>
    <row r="342" spans="1:7">
      <c r="A342" s="8" t="s">
        <v>32320</v>
      </c>
      <c r="B342" s="7" t="s">
        <v>28390</v>
      </c>
      <c r="C342" s="168" t="s">
        <v>28391</v>
      </c>
      <c r="D342" s="144"/>
      <c r="E342" s="8">
        <v>23</v>
      </c>
      <c r="F342" s="342">
        <f t="shared" si="6"/>
        <v>0</v>
      </c>
      <c r="G342" s="144">
        <v>663.49368000000004</v>
      </c>
    </row>
    <row r="343" spans="1:7">
      <c r="A343" s="8" t="s">
        <v>32321</v>
      </c>
      <c r="B343" s="7" t="s">
        <v>28392</v>
      </c>
      <c r="C343" s="168" t="s">
        <v>28393</v>
      </c>
      <c r="D343" s="144"/>
      <c r="E343" s="8">
        <v>23</v>
      </c>
      <c r="F343" s="342">
        <f t="shared" si="6"/>
        <v>0</v>
      </c>
      <c r="G343" s="144">
        <v>716.04000000000008</v>
      </c>
    </row>
    <row r="344" spans="1:7">
      <c r="A344" s="8" t="s">
        <v>32322</v>
      </c>
      <c r="B344" s="7" t="s">
        <v>28394</v>
      </c>
      <c r="C344" s="168" t="s">
        <v>28395</v>
      </c>
      <c r="D344" s="144"/>
      <c r="E344" s="8">
        <v>23</v>
      </c>
      <c r="F344" s="342">
        <f t="shared" si="6"/>
        <v>0</v>
      </c>
      <c r="G344" s="144">
        <v>736.30944000000011</v>
      </c>
    </row>
    <row r="345" spans="1:7">
      <c r="A345" s="8" t="s">
        <v>32323</v>
      </c>
      <c r="B345" s="7" t="s">
        <v>28396</v>
      </c>
      <c r="C345" s="168" t="s">
        <v>28397</v>
      </c>
      <c r="D345" s="144"/>
      <c r="E345" s="8">
        <v>23</v>
      </c>
      <c r="F345" s="342">
        <f t="shared" si="6"/>
        <v>0</v>
      </c>
      <c r="G345" s="144">
        <v>755.03664000000003</v>
      </c>
    </row>
    <row r="346" spans="1:7">
      <c r="A346" s="8" t="s">
        <v>32324</v>
      </c>
      <c r="B346" s="7" t="s">
        <v>28398</v>
      </c>
      <c r="C346" s="168" t="s">
        <v>28399</v>
      </c>
      <c r="D346" s="144"/>
      <c r="E346" s="8">
        <v>23</v>
      </c>
      <c r="F346" s="342">
        <f t="shared" si="6"/>
        <v>0</v>
      </c>
      <c r="G346" s="144">
        <v>564.68016000000011</v>
      </c>
    </row>
    <row r="347" spans="1:7">
      <c r="A347" s="8" t="s">
        <v>32325</v>
      </c>
      <c r="B347" s="7" t="s">
        <v>28400</v>
      </c>
      <c r="C347" s="168" t="s">
        <v>28401</v>
      </c>
      <c r="D347" s="144"/>
      <c r="E347" s="8">
        <v>23</v>
      </c>
      <c r="F347" s="342">
        <f t="shared" si="6"/>
        <v>0</v>
      </c>
      <c r="G347" s="144">
        <v>534.38616000000002</v>
      </c>
    </row>
    <row r="348" spans="1:7">
      <c r="A348" s="8" t="s">
        <v>32326</v>
      </c>
      <c r="B348" s="7" t="s">
        <v>28402</v>
      </c>
      <c r="C348" s="168" t="s">
        <v>28403</v>
      </c>
      <c r="D348" s="144"/>
      <c r="E348" s="8">
        <v>23</v>
      </c>
      <c r="F348" s="342">
        <f t="shared" si="6"/>
        <v>0</v>
      </c>
      <c r="G348" s="144">
        <v>272.09520000000003</v>
      </c>
    </row>
    <row r="349" spans="1:7">
      <c r="A349" s="8" t="s">
        <v>32327</v>
      </c>
      <c r="B349" s="7" t="s">
        <v>28404</v>
      </c>
      <c r="C349" s="168" t="s">
        <v>28405</v>
      </c>
      <c r="D349" s="144"/>
      <c r="E349" s="8">
        <v>23</v>
      </c>
      <c r="F349" s="342">
        <f t="shared" si="6"/>
        <v>0</v>
      </c>
      <c r="G349" s="144">
        <v>216.46440000000001</v>
      </c>
    </row>
    <row r="350" spans="1:7">
      <c r="A350" s="8" t="s">
        <v>32328</v>
      </c>
      <c r="B350" s="7" t="s">
        <v>28406</v>
      </c>
      <c r="C350" s="168" t="s">
        <v>28407</v>
      </c>
      <c r="D350" s="144"/>
      <c r="E350" s="8">
        <v>23</v>
      </c>
      <c r="F350" s="342">
        <f t="shared" si="6"/>
        <v>0</v>
      </c>
      <c r="G350" s="144">
        <v>260.96904000000001</v>
      </c>
    </row>
    <row r="351" spans="1:7">
      <c r="A351" s="8" t="s">
        <v>32329</v>
      </c>
      <c r="B351" s="7" t="s">
        <v>28408</v>
      </c>
      <c r="C351" s="168" t="s">
        <v>28409</v>
      </c>
      <c r="D351" s="144"/>
      <c r="E351" s="8">
        <v>23</v>
      </c>
      <c r="F351" s="342">
        <f t="shared" si="6"/>
        <v>0</v>
      </c>
      <c r="G351" s="144">
        <v>194.10192000000001</v>
      </c>
    </row>
    <row r="352" spans="1:7">
      <c r="A352" s="8" t="s">
        <v>32330</v>
      </c>
      <c r="B352" s="7" t="s">
        <v>28410</v>
      </c>
      <c r="C352" s="168" t="s">
        <v>28411</v>
      </c>
      <c r="D352" s="144"/>
      <c r="E352" s="8">
        <v>23</v>
      </c>
      <c r="F352" s="342">
        <f t="shared" si="6"/>
        <v>0</v>
      </c>
      <c r="G352" s="144">
        <v>355.59648000000004</v>
      </c>
    </row>
    <row r="353" spans="1:7">
      <c r="A353" s="8" t="s">
        <v>32331</v>
      </c>
      <c r="B353" s="7" t="s">
        <v>28412</v>
      </c>
      <c r="C353" s="168" t="s">
        <v>28413</v>
      </c>
      <c r="D353" s="144"/>
      <c r="E353" s="8">
        <v>23</v>
      </c>
      <c r="F353" s="342">
        <f t="shared" si="6"/>
        <v>0</v>
      </c>
      <c r="G353" s="144">
        <v>526.01400000000001</v>
      </c>
    </row>
    <row r="354" spans="1:7">
      <c r="A354" s="8" t="s">
        <v>32332</v>
      </c>
      <c r="B354" s="7" t="s">
        <v>28414</v>
      </c>
      <c r="C354" s="168" t="s">
        <v>28415</v>
      </c>
      <c r="D354" s="144"/>
      <c r="E354" s="8">
        <v>23</v>
      </c>
      <c r="F354" s="342">
        <f t="shared" si="6"/>
        <v>0</v>
      </c>
      <c r="G354" s="144">
        <v>661.51080000000002</v>
      </c>
    </row>
    <row r="355" spans="1:7">
      <c r="A355" s="8" t="s">
        <v>32333</v>
      </c>
      <c r="B355" s="7" t="s">
        <v>28416</v>
      </c>
      <c r="C355" s="168" t="s">
        <v>28417</v>
      </c>
      <c r="D355" s="144"/>
      <c r="E355" s="8">
        <v>23</v>
      </c>
      <c r="F355" s="342">
        <f t="shared" si="6"/>
        <v>0</v>
      </c>
      <c r="G355" s="144">
        <v>1382.06736</v>
      </c>
    </row>
    <row r="356" spans="1:7">
      <c r="A356" s="8" t="s">
        <v>32334</v>
      </c>
      <c r="B356" s="7" t="s">
        <v>28418</v>
      </c>
      <c r="C356" s="168" t="s">
        <v>28419</v>
      </c>
      <c r="D356" s="144"/>
      <c r="E356" s="8">
        <v>23</v>
      </c>
      <c r="F356" s="342">
        <f t="shared" si="6"/>
        <v>0</v>
      </c>
      <c r="G356" s="144">
        <v>336.31848000000002</v>
      </c>
    </row>
    <row r="357" spans="1:7">
      <c r="A357" s="8" t="s">
        <v>32335</v>
      </c>
      <c r="B357" s="7" t="s">
        <v>28420</v>
      </c>
      <c r="C357" s="168" t="s">
        <v>28421</v>
      </c>
      <c r="D357" s="144"/>
      <c r="E357" s="8">
        <v>23</v>
      </c>
      <c r="F357" s="342">
        <f t="shared" si="6"/>
        <v>0</v>
      </c>
      <c r="G357" s="144">
        <v>7750.3068000000003</v>
      </c>
    </row>
    <row r="358" spans="1:7">
      <c r="A358" s="8" t="s">
        <v>32336</v>
      </c>
      <c r="B358" s="7" t="s">
        <v>28422</v>
      </c>
      <c r="C358" s="168" t="s">
        <v>28423</v>
      </c>
      <c r="D358" s="144"/>
      <c r="E358" s="8">
        <v>23</v>
      </c>
      <c r="F358" s="342">
        <f t="shared" si="6"/>
        <v>0</v>
      </c>
      <c r="G358" s="144">
        <v>230.56488000000004</v>
      </c>
    </row>
    <row r="359" spans="1:7">
      <c r="A359" s="8" t="s">
        <v>32337</v>
      </c>
      <c r="B359" s="7" t="s">
        <v>28424</v>
      </c>
      <c r="C359" s="168" t="s">
        <v>28425</v>
      </c>
      <c r="D359" s="144"/>
      <c r="E359" s="8">
        <v>23</v>
      </c>
      <c r="F359" s="342">
        <f t="shared" si="6"/>
        <v>0</v>
      </c>
      <c r="G359" s="144">
        <v>364.40928000000002</v>
      </c>
    </row>
    <row r="360" spans="1:7">
      <c r="A360" s="8" t="s">
        <v>32338</v>
      </c>
      <c r="B360" s="7" t="s">
        <v>28426</v>
      </c>
      <c r="C360" s="168" t="s">
        <v>28427</v>
      </c>
      <c r="D360" s="144"/>
      <c r="E360" s="8">
        <v>23</v>
      </c>
      <c r="F360" s="342">
        <f t="shared" si="6"/>
        <v>0</v>
      </c>
      <c r="G360" s="144">
        <v>28967.783759999998</v>
      </c>
    </row>
    <row r="361" spans="1:7">
      <c r="A361" s="8" t="s">
        <v>32339</v>
      </c>
      <c r="B361" s="7" t="s">
        <v>28428</v>
      </c>
      <c r="C361" s="168" t="s">
        <v>28429</v>
      </c>
      <c r="D361" s="144"/>
      <c r="E361" s="8">
        <v>23</v>
      </c>
      <c r="F361" s="342">
        <f t="shared" si="6"/>
        <v>0</v>
      </c>
      <c r="G361" s="144">
        <v>7849.2304800000011</v>
      </c>
    </row>
    <row r="362" spans="1:7">
      <c r="A362" s="8" t="s">
        <v>32340</v>
      </c>
      <c r="B362" s="7" t="s">
        <v>28430</v>
      </c>
      <c r="C362" s="168" t="s">
        <v>28431</v>
      </c>
      <c r="D362" s="144"/>
      <c r="E362" s="8">
        <v>23</v>
      </c>
      <c r="F362" s="342">
        <f t="shared" si="6"/>
        <v>0</v>
      </c>
      <c r="G362" s="144">
        <v>254.35944000000001</v>
      </c>
    </row>
    <row r="363" spans="1:7">
      <c r="A363" s="8" t="s">
        <v>32341</v>
      </c>
      <c r="B363" s="7" t="s">
        <v>28432</v>
      </c>
      <c r="C363" s="168" t="s">
        <v>28433</v>
      </c>
      <c r="D363" s="144"/>
      <c r="E363" s="8">
        <v>23</v>
      </c>
      <c r="F363" s="342">
        <f t="shared" si="6"/>
        <v>0</v>
      </c>
      <c r="G363" s="144">
        <v>59804.431919999995</v>
      </c>
    </row>
    <row r="364" spans="1:7">
      <c r="A364" s="8" t="s">
        <v>32342</v>
      </c>
      <c r="B364" s="7" t="s">
        <v>28434</v>
      </c>
      <c r="C364" s="168" t="s">
        <v>28435</v>
      </c>
      <c r="D364" s="144"/>
      <c r="E364" s="8">
        <v>23</v>
      </c>
      <c r="F364" s="342">
        <f t="shared" si="6"/>
        <v>0</v>
      </c>
      <c r="G364" s="144">
        <v>11.236320000000001</v>
      </c>
    </row>
    <row r="365" spans="1:7">
      <c r="A365" s="8" t="s">
        <v>32343</v>
      </c>
      <c r="B365" s="7" t="s">
        <v>28436</v>
      </c>
      <c r="C365" s="168" t="s">
        <v>28437</v>
      </c>
      <c r="D365" s="144"/>
      <c r="E365" s="8">
        <v>23</v>
      </c>
      <c r="F365" s="342">
        <f t="shared" si="6"/>
        <v>0</v>
      </c>
      <c r="G365" s="144">
        <v>4560.0731999999998</v>
      </c>
    </row>
    <row r="366" spans="1:7">
      <c r="A366" s="8" t="s">
        <v>32344</v>
      </c>
      <c r="B366" s="7" t="s">
        <v>28438</v>
      </c>
      <c r="C366" s="168" t="s">
        <v>28439</v>
      </c>
      <c r="D366" s="144"/>
      <c r="E366" s="8">
        <v>23</v>
      </c>
      <c r="F366" s="342">
        <f t="shared" si="6"/>
        <v>0</v>
      </c>
      <c r="G366" s="144">
        <v>49151.739600000008</v>
      </c>
    </row>
    <row r="367" spans="1:7">
      <c r="A367" s="8" t="s">
        <v>32345</v>
      </c>
      <c r="B367" s="7" t="s">
        <v>28440</v>
      </c>
      <c r="C367" s="168" t="s">
        <v>28441</v>
      </c>
      <c r="D367" s="144"/>
      <c r="E367" s="8">
        <v>23</v>
      </c>
      <c r="F367" s="342">
        <f t="shared" si="6"/>
        <v>0</v>
      </c>
      <c r="G367" s="144">
        <v>23484.459600000002</v>
      </c>
    </row>
    <row r="368" spans="1:7">
      <c r="A368" s="8" t="s">
        <v>32346</v>
      </c>
      <c r="B368" s="7" t="s">
        <v>28442</v>
      </c>
      <c r="C368" s="168" t="s">
        <v>28443</v>
      </c>
      <c r="D368" s="144"/>
      <c r="E368" s="8">
        <v>23</v>
      </c>
      <c r="F368" s="342">
        <f t="shared" si="6"/>
        <v>0</v>
      </c>
      <c r="G368" s="144">
        <v>11914.134480000001</v>
      </c>
    </row>
    <row r="369" spans="1:7">
      <c r="A369" s="8" t="s">
        <v>32347</v>
      </c>
      <c r="B369" s="7" t="s">
        <v>28444</v>
      </c>
      <c r="C369" s="168" t="s">
        <v>28445</v>
      </c>
      <c r="D369" s="144"/>
      <c r="E369" s="8">
        <v>23</v>
      </c>
      <c r="F369" s="342">
        <f t="shared" si="6"/>
        <v>0</v>
      </c>
      <c r="G369" s="144">
        <v>1607.34456</v>
      </c>
    </row>
    <row r="370" spans="1:7">
      <c r="A370" s="8" t="s">
        <v>32348</v>
      </c>
      <c r="B370" s="7" t="s">
        <v>28446</v>
      </c>
      <c r="C370" s="168"/>
      <c r="D370" s="144"/>
      <c r="E370" s="8">
        <v>23</v>
      </c>
      <c r="F370" s="342">
        <f t="shared" si="6"/>
        <v>0</v>
      </c>
      <c r="G370" s="144">
        <v>166760.75880000004</v>
      </c>
    </row>
    <row r="371" spans="1:7">
      <c r="A371" s="8" t="s">
        <v>32349</v>
      </c>
      <c r="B371" s="7" t="s">
        <v>28447</v>
      </c>
      <c r="C371" s="168" t="s">
        <v>28448</v>
      </c>
      <c r="D371" s="144"/>
      <c r="E371" s="8">
        <v>23</v>
      </c>
      <c r="F371" s="342">
        <f t="shared" si="6"/>
        <v>0</v>
      </c>
      <c r="G371" s="144">
        <v>486.02592000000004</v>
      </c>
    </row>
    <row r="372" spans="1:7">
      <c r="A372" s="8" t="s">
        <v>32350</v>
      </c>
      <c r="B372" s="7" t="s">
        <v>28449</v>
      </c>
      <c r="C372" s="168"/>
      <c r="D372" s="144"/>
      <c r="E372" s="8">
        <v>23</v>
      </c>
      <c r="F372" s="342">
        <f t="shared" si="6"/>
        <v>0</v>
      </c>
      <c r="G372" s="144">
        <v>486.02592000000004</v>
      </c>
    </row>
    <row r="373" spans="1:7">
      <c r="A373" s="8" t="s">
        <v>32351</v>
      </c>
      <c r="B373" s="7" t="s">
        <v>28450</v>
      </c>
      <c r="C373" s="168" t="s">
        <v>28451</v>
      </c>
      <c r="D373" s="144"/>
      <c r="E373" s="8">
        <v>23</v>
      </c>
      <c r="F373" s="342">
        <f t="shared" si="6"/>
        <v>0</v>
      </c>
      <c r="G373" s="144">
        <v>803.50703999999996</v>
      </c>
    </row>
    <row r="374" spans="1:7">
      <c r="A374" s="8" t="s">
        <v>32352</v>
      </c>
      <c r="B374" s="7" t="s">
        <v>28452</v>
      </c>
      <c r="C374" s="168"/>
      <c r="D374" s="144"/>
      <c r="E374" s="8">
        <v>23</v>
      </c>
      <c r="F374" s="342">
        <f t="shared" si="6"/>
        <v>0</v>
      </c>
      <c r="G374" s="144">
        <v>55.961280000000002</v>
      </c>
    </row>
    <row r="375" spans="1:7">
      <c r="A375" s="8" t="s">
        <v>32353</v>
      </c>
      <c r="B375" s="7" t="s">
        <v>28453</v>
      </c>
      <c r="C375" s="168"/>
      <c r="D375" s="144"/>
      <c r="E375" s="8">
        <v>23</v>
      </c>
      <c r="F375" s="342">
        <f t="shared" si="6"/>
        <v>0</v>
      </c>
      <c r="G375" s="144">
        <v>55.961280000000002</v>
      </c>
    </row>
    <row r="376" spans="1:7">
      <c r="A376" s="8" t="s">
        <v>32354</v>
      </c>
      <c r="B376" s="7" t="s">
        <v>28454</v>
      </c>
      <c r="C376" s="168" t="s">
        <v>28455</v>
      </c>
      <c r="D376" s="144"/>
      <c r="E376" s="8">
        <v>23</v>
      </c>
      <c r="F376" s="342">
        <f t="shared" si="6"/>
        <v>0</v>
      </c>
      <c r="G376" s="144">
        <v>1196.1172800000002</v>
      </c>
    </row>
    <row r="377" spans="1:7">
      <c r="A377" s="8" t="s">
        <v>32355</v>
      </c>
      <c r="B377" s="7" t="s">
        <v>28456</v>
      </c>
      <c r="C377" s="168" t="s">
        <v>28457</v>
      </c>
      <c r="D377" s="144"/>
      <c r="E377" s="8">
        <v>23</v>
      </c>
      <c r="F377" s="342">
        <f t="shared" si="6"/>
        <v>0</v>
      </c>
      <c r="G377" s="144">
        <v>17.184960000000004</v>
      </c>
    </row>
    <row r="378" spans="1:7">
      <c r="A378" s="8" t="s">
        <v>32356</v>
      </c>
      <c r="B378" s="7" t="s">
        <v>28458</v>
      </c>
      <c r="C378" s="168"/>
      <c r="D378" s="144"/>
      <c r="E378" s="8">
        <v>23</v>
      </c>
      <c r="F378" s="342">
        <f t="shared" si="6"/>
        <v>0</v>
      </c>
      <c r="G378" s="144">
        <v>6073.8919200000009</v>
      </c>
    </row>
    <row r="379" spans="1:7">
      <c r="A379" s="8" t="s">
        <v>32357</v>
      </c>
      <c r="B379" s="7" t="s">
        <v>28459</v>
      </c>
      <c r="C379" s="168" t="s">
        <v>24388</v>
      </c>
      <c r="D379" s="144"/>
      <c r="E379" s="8">
        <v>23</v>
      </c>
      <c r="F379" s="342">
        <f t="shared" si="6"/>
        <v>0</v>
      </c>
      <c r="G379" s="144">
        <v>4018.0860000000007</v>
      </c>
    </row>
    <row r="380" spans="1:7">
      <c r="A380" s="8" t="s">
        <v>32358</v>
      </c>
      <c r="B380" s="7" t="s">
        <v>28460</v>
      </c>
      <c r="C380" s="168" t="s">
        <v>28461</v>
      </c>
      <c r="D380" s="144"/>
      <c r="E380" s="8">
        <v>23</v>
      </c>
      <c r="F380" s="342">
        <f t="shared" ref="F380:F400" si="7">D380*1.23</f>
        <v>0</v>
      </c>
      <c r="G380" s="144">
        <v>3.0844800000000001</v>
      </c>
    </row>
    <row r="381" spans="1:7">
      <c r="A381" s="8" t="s">
        <v>32359</v>
      </c>
      <c r="B381" s="7" t="s">
        <v>28462</v>
      </c>
      <c r="C381" s="168" t="s">
        <v>28463</v>
      </c>
      <c r="D381" s="144"/>
      <c r="E381" s="8">
        <v>23</v>
      </c>
      <c r="F381" s="342">
        <f t="shared" si="7"/>
        <v>0</v>
      </c>
      <c r="G381" s="144">
        <v>1.1016000000000001</v>
      </c>
    </row>
    <row r="382" spans="1:7">
      <c r="A382" s="8" t="s">
        <v>32360</v>
      </c>
      <c r="B382" s="7" t="s">
        <v>28464</v>
      </c>
      <c r="C382" s="168" t="s">
        <v>28465</v>
      </c>
      <c r="D382" s="144"/>
      <c r="E382" s="8">
        <v>23</v>
      </c>
      <c r="F382" s="342">
        <f t="shared" si="7"/>
        <v>0</v>
      </c>
      <c r="G382" s="144">
        <v>8.1518400000000018</v>
      </c>
    </row>
    <row r="383" spans="1:7">
      <c r="A383" s="8" t="s">
        <v>32361</v>
      </c>
      <c r="B383" s="7" t="s">
        <v>28466</v>
      </c>
      <c r="C383" s="168" t="s">
        <v>28467</v>
      </c>
      <c r="D383" s="144"/>
      <c r="E383" s="8">
        <v>23</v>
      </c>
      <c r="F383" s="342">
        <f t="shared" si="7"/>
        <v>0</v>
      </c>
      <c r="G383" s="144">
        <v>8.1518400000000018</v>
      </c>
    </row>
    <row r="384" spans="1:7">
      <c r="A384" s="8" t="s">
        <v>32362</v>
      </c>
      <c r="B384" s="7" t="s">
        <v>28468</v>
      </c>
      <c r="C384" s="168" t="s">
        <v>32237</v>
      </c>
      <c r="D384" s="144"/>
      <c r="E384" s="8">
        <v>23</v>
      </c>
      <c r="F384" s="342">
        <f t="shared" si="7"/>
        <v>0</v>
      </c>
      <c r="G384" s="144">
        <v>3.0844800000000001</v>
      </c>
    </row>
    <row r="385" spans="1:7">
      <c r="A385" s="8" t="s">
        <v>32363</v>
      </c>
      <c r="B385" s="7" t="s">
        <v>28469</v>
      </c>
      <c r="C385" s="168" t="s">
        <v>28470</v>
      </c>
      <c r="D385" s="144"/>
      <c r="E385" s="8">
        <v>23</v>
      </c>
      <c r="F385" s="342">
        <f t="shared" si="7"/>
        <v>0</v>
      </c>
      <c r="G385" s="144">
        <v>1.9828800000000002</v>
      </c>
    </row>
    <row r="386" spans="1:7">
      <c r="A386" s="8" t="s">
        <v>32364</v>
      </c>
      <c r="B386" s="7" t="s">
        <v>28471</v>
      </c>
      <c r="C386" s="168" t="s">
        <v>28472</v>
      </c>
      <c r="D386" s="144"/>
      <c r="E386" s="8">
        <v>23</v>
      </c>
      <c r="F386" s="342">
        <f t="shared" si="7"/>
        <v>0</v>
      </c>
      <c r="G386" s="144">
        <v>35.03088000000001</v>
      </c>
    </row>
    <row r="387" spans="1:7">
      <c r="A387" s="8" t="s">
        <v>32365</v>
      </c>
      <c r="B387" s="7" t="s">
        <v>28473</v>
      </c>
      <c r="C387" s="168" t="s">
        <v>28474</v>
      </c>
      <c r="D387" s="144"/>
      <c r="E387" s="8">
        <v>23</v>
      </c>
      <c r="F387" s="342">
        <f t="shared" si="7"/>
        <v>0</v>
      </c>
      <c r="G387" s="144">
        <v>50.893920000000008</v>
      </c>
    </row>
    <row r="388" spans="1:7">
      <c r="A388" s="8" t="s">
        <v>32366</v>
      </c>
      <c r="B388" s="7" t="s">
        <v>28475</v>
      </c>
      <c r="C388" s="168" t="s">
        <v>28476</v>
      </c>
      <c r="D388" s="144"/>
      <c r="E388" s="8">
        <v>23</v>
      </c>
      <c r="F388" s="342">
        <f t="shared" si="7"/>
        <v>0</v>
      </c>
      <c r="G388" s="144">
        <v>2.9743200000000005</v>
      </c>
    </row>
    <row r="389" spans="1:7">
      <c r="A389" s="8" t="s">
        <v>32367</v>
      </c>
      <c r="B389" s="7" t="s">
        <v>28477</v>
      </c>
      <c r="C389" s="168" t="s">
        <v>28478</v>
      </c>
      <c r="D389" s="144"/>
      <c r="E389" s="8">
        <v>23</v>
      </c>
      <c r="F389" s="342">
        <f t="shared" si="7"/>
        <v>0</v>
      </c>
      <c r="G389" s="144">
        <v>4.5165600000000001</v>
      </c>
    </row>
    <row r="390" spans="1:7">
      <c r="A390" s="8" t="s">
        <v>32368</v>
      </c>
      <c r="B390" s="7" t="s">
        <v>28479</v>
      </c>
      <c r="C390" s="168" t="s">
        <v>28480</v>
      </c>
      <c r="D390" s="144"/>
      <c r="E390" s="8">
        <v>23</v>
      </c>
      <c r="F390" s="342">
        <f t="shared" si="7"/>
        <v>0</v>
      </c>
      <c r="G390" s="144">
        <v>3.4149600000000007</v>
      </c>
    </row>
    <row r="391" spans="1:7">
      <c r="A391" s="8" t="s">
        <v>32369</v>
      </c>
      <c r="B391" s="7" t="s">
        <v>28481</v>
      </c>
      <c r="C391" s="168" t="s">
        <v>28482</v>
      </c>
      <c r="D391" s="144"/>
      <c r="E391" s="8">
        <v>23</v>
      </c>
      <c r="F391" s="342">
        <f t="shared" si="7"/>
        <v>0</v>
      </c>
      <c r="G391" s="144">
        <v>10.465199999999999</v>
      </c>
    </row>
    <row r="392" spans="1:7">
      <c r="A392" s="8" t="s">
        <v>32370</v>
      </c>
      <c r="B392" s="7" t="s">
        <v>28483</v>
      </c>
      <c r="C392" s="168" t="s">
        <v>28484</v>
      </c>
      <c r="D392" s="144"/>
      <c r="E392" s="8">
        <v>23</v>
      </c>
      <c r="F392" s="342">
        <f t="shared" si="7"/>
        <v>0</v>
      </c>
      <c r="G392" s="144">
        <v>4.4064000000000005</v>
      </c>
    </row>
    <row r="393" spans="1:7">
      <c r="A393" s="8" t="s">
        <v>32371</v>
      </c>
      <c r="B393" s="7" t="s">
        <v>28485</v>
      </c>
      <c r="C393" s="168"/>
      <c r="D393" s="144"/>
      <c r="E393" s="8">
        <v>23</v>
      </c>
      <c r="F393" s="342">
        <f t="shared" si="7"/>
        <v>0</v>
      </c>
      <c r="G393" s="144">
        <v>280.46736000000004</v>
      </c>
    </row>
    <row r="394" spans="1:7">
      <c r="A394" s="8" t="s">
        <v>32372</v>
      </c>
      <c r="B394" s="7" t="s">
        <v>28486</v>
      </c>
      <c r="C394" s="168" t="s">
        <v>28487</v>
      </c>
      <c r="D394" s="144"/>
      <c r="E394" s="8">
        <v>23</v>
      </c>
      <c r="F394" s="342">
        <f t="shared" si="7"/>
        <v>0</v>
      </c>
      <c r="G394" s="144">
        <v>2501.6234400000003</v>
      </c>
    </row>
    <row r="395" spans="1:7">
      <c r="A395" s="8" t="s">
        <v>32373</v>
      </c>
      <c r="B395" s="7" t="s">
        <v>28488</v>
      </c>
      <c r="C395" s="168"/>
      <c r="D395" s="144"/>
      <c r="E395" s="8">
        <v>23</v>
      </c>
      <c r="F395" s="342">
        <f t="shared" si="7"/>
        <v>0</v>
      </c>
      <c r="G395" s="144">
        <v>112.25304000000001</v>
      </c>
    </row>
    <row r="396" spans="1:7">
      <c r="A396" s="8" t="s">
        <v>32374</v>
      </c>
      <c r="B396" s="7" t="s">
        <v>28489</v>
      </c>
      <c r="C396" s="168" t="s">
        <v>21258</v>
      </c>
      <c r="D396" s="144"/>
      <c r="E396" s="8">
        <v>23</v>
      </c>
      <c r="F396" s="342">
        <f t="shared" si="7"/>
        <v>0</v>
      </c>
      <c r="G396" s="144">
        <v>242.90280000000001</v>
      </c>
    </row>
    <row r="397" spans="1:7">
      <c r="A397" s="8" t="s">
        <v>32375</v>
      </c>
      <c r="B397" s="7" t="s">
        <v>28490</v>
      </c>
      <c r="C397" s="168" t="s">
        <v>28491</v>
      </c>
      <c r="D397" s="144"/>
      <c r="E397" s="8">
        <v>23</v>
      </c>
      <c r="F397" s="342">
        <f t="shared" si="7"/>
        <v>0</v>
      </c>
      <c r="G397" s="144">
        <v>20.159280000000003</v>
      </c>
    </row>
    <row r="398" spans="1:7">
      <c r="A398" s="8" t="s">
        <v>32376</v>
      </c>
      <c r="B398" s="7" t="s">
        <v>28492</v>
      </c>
      <c r="C398" s="168"/>
      <c r="D398" s="144"/>
      <c r="E398" s="8">
        <v>23</v>
      </c>
      <c r="F398" s="342">
        <f t="shared" si="7"/>
        <v>0</v>
      </c>
      <c r="G398" s="144">
        <v>1214.84448</v>
      </c>
    </row>
    <row r="399" spans="1:7">
      <c r="A399" s="8" t="s">
        <v>32377</v>
      </c>
      <c r="B399" s="7" t="s">
        <v>28493</v>
      </c>
      <c r="C399" s="168" t="s">
        <v>28494</v>
      </c>
      <c r="D399" s="144"/>
      <c r="E399" s="8">
        <v>23</v>
      </c>
      <c r="F399" s="342">
        <f t="shared" si="7"/>
        <v>0</v>
      </c>
      <c r="G399" s="144">
        <v>345.68208000000004</v>
      </c>
    </row>
    <row r="400" spans="1:7">
      <c r="A400" s="8" t="s">
        <v>28203</v>
      </c>
      <c r="B400" s="7" t="s">
        <v>28495</v>
      </c>
      <c r="C400" s="168"/>
      <c r="D400" s="144"/>
      <c r="E400" s="8">
        <v>23</v>
      </c>
      <c r="F400" s="342">
        <f t="shared" si="7"/>
        <v>0</v>
      </c>
      <c r="G400" s="144">
        <v>23604.203520000003</v>
      </c>
    </row>
    <row r="401" spans="1:7" ht="19.5" customHeight="1">
      <c r="A401" s="691" t="s">
        <v>28498</v>
      </c>
      <c r="B401" s="691"/>
      <c r="C401" s="691"/>
      <c r="D401" s="691"/>
      <c r="E401" s="691"/>
      <c r="F401" s="691"/>
      <c r="G401" s="4"/>
    </row>
    <row r="402" spans="1:7">
      <c r="A402" s="692" t="s">
        <v>28499</v>
      </c>
      <c r="B402" s="693"/>
      <c r="C402" s="693"/>
      <c r="D402" s="693"/>
      <c r="E402" s="693"/>
      <c r="F402" s="694"/>
      <c r="G402" s="4"/>
    </row>
    <row r="403" spans="1:7">
      <c r="A403" s="12" t="s">
        <v>28204</v>
      </c>
      <c r="B403" s="7" t="s">
        <v>28500</v>
      </c>
      <c r="C403" s="168">
        <v>7220001100</v>
      </c>
      <c r="D403" s="54"/>
      <c r="E403" s="8">
        <v>23</v>
      </c>
      <c r="F403" s="342">
        <f t="shared" ref="F403:F466" si="8">D403*1.23</f>
        <v>0</v>
      </c>
      <c r="G403" s="54">
        <v>8071.5333600000013</v>
      </c>
    </row>
    <row r="404" spans="1:7">
      <c r="A404" s="12" t="s">
        <v>28205</v>
      </c>
      <c r="B404" s="7" t="s">
        <v>28501</v>
      </c>
      <c r="C404" s="168">
        <v>7220001200</v>
      </c>
      <c r="D404" s="54"/>
      <c r="E404" s="8">
        <v>23</v>
      </c>
      <c r="F404" s="342">
        <f t="shared" si="8"/>
        <v>0</v>
      </c>
      <c r="G404" s="54">
        <v>8664.0840000000007</v>
      </c>
    </row>
    <row r="405" spans="1:7">
      <c r="A405" s="12" t="s">
        <v>28206</v>
      </c>
      <c r="B405" s="7" t="s">
        <v>21158</v>
      </c>
      <c r="C405" s="168">
        <v>7010017600</v>
      </c>
      <c r="D405" s="54"/>
      <c r="E405" s="8">
        <v>23</v>
      </c>
      <c r="F405" s="342">
        <f t="shared" si="8"/>
        <v>0</v>
      </c>
      <c r="G405" s="54">
        <v>13468.932720000001</v>
      </c>
    </row>
    <row r="406" spans="1:7">
      <c r="A406" s="12" t="s">
        <v>28207</v>
      </c>
      <c r="B406" s="7" t="s">
        <v>28502</v>
      </c>
      <c r="C406" s="168">
        <v>7210006000</v>
      </c>
      <c r="D406" s="54"/>
      <c r="E406" s="8">
        <v>23</v>
      </c>
      <c r="F406" s="342">
        <f t="shared" si="8"/>
        <v>0</v>
      </c>
      <c r="G406" s="54">
        <v>13456.044000000002</v>
      </c>
    </row>
    <row r="407" spans="1:7">
      <c r="A407" s="12" t="s">
        <v>28208</v>
      </c>
      <c r="B407" s="7" t="s">
        <v>28503</v>
      </c>
      <c r="C407" s="168">
        <v>7010004300</v>
      </c>
      <c r="D407" s="54"/>
      <c r="E407" s="8">
        <v>23</v>
      </c>
      <c r="F407" s="342">
        <f t="shared" si="8"/>
        <v>0</v>
      </c>
      <c r="G407" s="54">
        <v>1590.49008</v>
      </c>
    </row>
    <row r="408" spans="1:7">
      <c r="A408" s="12" t="s">
        <v>28209</v>
      </c>
      <c r="B408" s="7" t="s">
        <v>28504</v>
      </c>
      <c r="C408" s="168">
        <v>7010015300</v>
      </c>
      <c r="D408" s="54"/>
      <c r="E408" s="8">
        <v>23</v>
      </c>
      <c r="F408" s="342">
        <f t="shared" si="8"/>
        <v>0</v>
      </c>
      <c r="G408" s="54">
        <v>2335.0615200000002</v>
      </c>
    </row>
    <row r="409" spans="1:7">
      <c r="A409" s="12" t="s">
        <v>28210</v>
      </c>
      <c r="B409" s="7" t="s">
        <v>28505</v>
      </c>
      <c r="C409" s="168">
        <v>7010015000</v>
      </c>
      <c r="D409" s="54"/>
      <c r="E409" s="8">
        <v>23</v>
      </c>
      <c r="F409" s="342">
        <f t="shared" si="8"/>
        <v>0</v>
      </c>
      <c r="G409" s="54">
        <v>10792.926000000001</v>
      </c>
    </row>
    <row r="410" spans="1:7">
      <c r="A410" s="12" t="s">
        <v>28211</v>
      </c>
      <c r="B410" s="7" t="s">
        <v>28506</v>
      </c>
      <c r="C410" s="168">
        <v>2700009900</v>
      </c>
      <c r="D410" s="54"/>
      <c r="E410" s="8">
        <v>23</v>
      </c>
      <c r="F410" s="342">
        <f t="shared" si="8"/>
        <v>0</v>
      </c>
      <c r="G410" s="54">
        <v>2093.5907999999999</v>
      </c>
    </row>
    <row r="411" spans="1:7">
      <c r="A411" s="12" t="s">
        <v>28212</v>
      </c>
      <c r="B411" s="7" t="s">
        <v>28507</v>
      </c>
      <c r="C411" s="168">
        <v>7210005500</v>
      </c>
      <c r="D411" s="54"/>
      <c r="E411" s="8">
        <v>23</v>
      </c>
      <c r="F411" s="342">
        <f t="shared" si="8"/>
        <v>0</v>
      </c>
      <c r="G411" s="54">
        <v>7671.5424000000003</v>
      </c>
    </row>
    <row r="412" spans="1:7">
      <c r="A412" s="12" t="s">
        <v>20853</v>
      </c>
      <c r="B412" s="7" t="s">
        <v>28508</v>
      </c>
      <c r="C412" s="168">
        <v>7210017600</v>
      </c>
      <c r="D412" s="54"/>
      <c r="E412" s="8">
        <v>23</v>
      </c>
      <c r="F412" s="342">
        <f t="shared" si="8"/>
        <v>0</v>
      </c>
      <c r="G412" s="54">
        <v>9075.862079999999</v>
      </c>
    </row>
    <row r="413" spans="1:7">
      <c r="A413" s="12" t="s">
        <v>20854</v>
      </c>
      <c r="B413" s="7" t="s">
        <v>21163</v>
      </c>
      <c r="C413" s="168">
        <v>9120000100</v>
      </c>
      <c r="D413" s="54"/>
      <c r="E413" s="8">
        <v>23</v>
      </c>
      <c r="F413" s="342">
        <f t="shared" si="8"/>
        <v>0</v>
      </c>
      <c r="G413" s="54">
        <v>534.27600000000007</v>
      </c>
    </row>
    <row r="414" spans="1:7">
      <c r="A414" s="12" t="s">
        <v>20855</v>
      </c>
      <c r="B414" s="7" t="s">
        <v>21164</v>
      </c>
      <c r="C414" s="168">
        <v>7010020400</v>
      </c>
      <c r="D414" s="54"/>
      <c r="E414" s="8">
        <v>23</v>
      </c>
      <c r="F414" s="342">
        <f t="shared" si="8"/>
        <v>0</v>
      </c>
      <c r="G414" s="54">
        <v>534.27600000000007</v>
      </c>
    </row>
    <row r="415" spans="1:7">
      <c r="A415" s="12" t="s">
        <v>20856</v>
      </c>
      <c r="B415" s="7" t="s">
        <v>28509</v>
      </c>
      <c r="C415" s="168">
        <v>4100014000</v>
      </c>
      <c r="D415" s="54"/>
      <c r="E415" s="8">
        <v>23</v>
      </c>
      <c r="F415" s="342">
        <f t="shared" si="8"/>
        <v>0</v>
      </c>
      <c r="G415" s="54">
        <v>518.30280000000005</v>
      </c>
    </row>
    <row r="416" spans="1:7">
      <c r="A416" s="12" t="s">
        <v>20857</v>
      </c>
      <c r="B416" s="7" t="s">
        <v>28510</v>
      </c>
      <c r="C416" s="168">
        <v>7110011700</v>
      </c>
      <c r="D416" s="54"/>
      <c r="E416" s="8">
        <v>23</v>
      </c>
      <c r="F416" s="342">
        <f t="shared" si="8"/>
        <v>0</v>
      </c>
      <c r="G416" s="54">
        <v>519.73488000000009</v>
      </c>
    </row>
    <row r="417" spans="1:7">
      <c r="A417" s="12" t="s">
        <v>20858</v>
      </c>
      <c r="B417" s="7" t="s">
        <v>28511</v>
      </c>
      <c r="C417" s="168">
        <v>7210020000</v>
      </c>
      <c r="D417" s="54"/>
      <c r="E417" s="8">
        <v>23</v>
      </c>
      <c r="F417" s="342">
        <f t="shared" si="8"/>
        <v>0</v>
      </c>
      <c r="G417" s="54">
        <v>47002.077360000003</v>
      </c>
    </row>
    <row r="418" spans="1:7">
      <c r="A418" s="12" t="s">
        <v>20859</v>
      </c>
      <c r="B418" s="7" t="s">
        <v>28512</v>
      </c>
      <c r="C418" s="168">
        <v>7210020100</v>
      </c>
      <c r="D418" s="54"/>
      <c r="E418" s="8">
        <v>23</v>
      </c>
      <c r="F418" s="342">
        <f t="shared" si="8"/>
        <v>0</v>
      </c>
      <c r="G418" s="54">
        <v>6912.0993600000011</v>
      </c>
    </row>
    <row r="419" spans="1:7">
      <c r="A419" s="12" t="s">
        <v>20860</v>
      </c>
      <c r="B419" s="7" t="s">
        <v>28513</v>
      </c>
      <c r="C419" s="168">
        <v>7210020200</v>
      </c>
      <c r="D419" s="54"/>
      <c r="E419" s="8">
        <v>23</v>
      </c>
      <c r="F419" s="342">
        <f t="shared" si="8"/>
        <v>0</v>
      </c>
      <c r="G419" s="54">
        <v>7935.0451200000007</v>
      </c>
    </row>
    <row r="420" spans="1:7">
      <c r="A420" s="12" t="s">
        <v>20861</v>
      </c>
      <c r="B420" s="7" t="s">
        <v>28514</v>
      </c>
      <c r="C420" s="168" t="s">
        <v>28515</v>
      </c>
      <c r="D420" s="54"/>
      <c r="E420" s="8">
        <v>23</v>
      </c>
      <c r="F420" s="342">
        <f t="shared" si="8"/>
        <v>0</v>
      </c>
      <c r="G420" s="54">
        <v>1409.7175200000001</v>
      </c>
    </row>
    <row r="421" spans="1:7">
      <c r="A421" s="12" t="s">
        <v>20862</v>
      </c>
      <c r="B421" s="7" t="s">
        <v>28516</v>
      </c>
      <c r="C421" s="168" t="s">
        <v>28517</v>
      </c>
      <c r="D421" s="54"/>
      <c r="E421" s="8">
        <v>23</v>
      </c>
      <c r="F421" s="342">
        <f t="shared" si="8"/>
        <v>0</v>
      </c>
      <c r="G421" s="54">
        <v>497.70288000000005</v>
      </c>
    </row>
    <row r="422" spans="1:7">
      <c r="A422" s="12" t="s">
        <v>20863</v>
      </c>
      <c r="B422" s="7" t="s">
        <v>28518</v>
      </c>
      <c r="C422" s="168" t="s">
        <v>21260</v>
      </c>
      <c r="D422" s="54"/>
      <c r="E422" s="8">
        <v>23</v>
      </c>
      <c r="F422" s="342">
        <f t="shared" si="8"/>
        <v>0</v>
      </c>
      <c r="G422" s="54">
        <v>25.557120000000001</v>
      </c>
    </row>
    <row r="423" spans="1:7">
      <c r="A423" s="12" t="s">
        <v>20864</v>
      </c>
      <c r="B423" s="7" t="s">
        <v>28519</v>
      </c>
      <c r="C423" s="168">
        <v>8103302000</v>
      </c>
      <c r="D423" s="54"/>
      <c r="E423" s="8">
        <v>23</v>
      </c>
      <c r="F423" s="342">
        <f t="shared" si="8"/>
        <v>0</v>
      </c>
      <c r="G423" s="54">
        <v>600.37200000000007</v>
      </c>
    </row>
    <row r="424" spans="1:7">
      <c r="A424" s="12" t="s">
        <v>20865</v>
      </c>
      <c r="B424" s="7" t="s">
        <v>28520</v>
      </c>
      <c r="C424" s="168">
        <v>7010022800</v>
      </c>
      <c r="D424" s="54"/>
      <c r="E424" s="8">
        <v>23</v>
      </c>
      <c r="F424" s="342">
        <f t="shared" si="8"/>
        <v>0</v>
      </c>
      <c r="G424" s="54">
        <v>232.76808000000003</v>
      </c>
    </row>
    <row r="425" spans="1:7">
      <c r="A425" s="12" t="s">
        <v>20866</v>
      </c>
      <c r="B425" s="7" t="s">
        <v>24380</v>
      </c>
      <c r="C425" s="168">
        <v>7010018600</v>
      </c>
      <c r="D425" s="54"/>
      <c r="E425" s="8">
        <v>23</v>
      </c>
      <c r="F425" s="342">
        <f t="shared" si="8"/>
        <v>0</v>
      </c>
      <c r="G425" s="54">
        <v>225.49752000000001</v>
      </c>
    </row>
    <row r="426" spans="1:7">
      <c r="A426" s="12" t="s">
        <v>20867</v>
      </c>
      <c r="B426" s="7" t="s">
        <v>28521</v>
      </c>
      <c r="C426" s="168">
        <v>8103305100</v>
      </c>
      <c r="D426" s="54"/>
      <c r="E426" s="8">
        <v>23</v>
      </c>
      <c r="F426" s="342">
        <f t="shared" si="8"/>
        <v>0</v>
      </c>
      <c r="G426" s="54">
        <v>790.50816000000009</v>
      </c>
    </row>
    <row r="427" spans="1:7">
      <c r="A427" s="12" t="s">
        <v>20868</v>
      </c>
      <c r="B427" s="7" t="s">
        <v>28522</v>
      </c>
      <c r="C427" s="168">
        <v>7010019200</v>
      </c>
      <c r="D427" s="54"/>
      <c r="E427" s="8">
        <v>23</v>
      </c>
      <c r="F427" s="342">
        <f t="shared" si="8"/>
        <v>0</v>
      </c>
      <c r="G427" s="54">
        <v>310.43088000000006</v>
      </c>
    </row>
    <row r="428" spans="1:7">
      <c r="A428" s="12" t="s">
        <v>20869</v>
      </c>
      <c r="B428" s="7" t="s">
        <v>11015</v>
      </c>
      <c r="C428" s="168">
        <v>7210004200</v>
      </c>
      <c r="D428" s="54"/>
      <c r="E428" s="8">
        <v>23</v>
      </c>
      <c r="F428" s="342">
        <f t="shared" si="8"/>
        <v>0</v>
      </c>
      <c r="G428" s="54">
        <v>150.91920000000002</v>
      </c>
    </row>
    <row r="429" spans="1:7">
      <c r="A429" s="12" t="s">
        <v>20870</v>
      </c>
      <c r="B429" s="7" t="s">
        <v>11016</v>
      </c>
      <c r="C429" s="168">
        <v>7210018500</v>
      </c>
      <c r="D429" s="54"/>
      <c r="E429" s="8">
        <v>23</v>
      </c>
      <c r="F429" s="342">
        <f t="shared" si="8"/>
        <v>0</v>
      </c>
      <c r="G429" s="54">
        <v>286.96679999999998</v>
      </c>
    </row>
    <row r="430" spans="1:7">
      <c r="A430" s="12" t="s">
        <v>20871</v>
      </c>
      <c r="B430" s="7" t="s">
        <v>11017</v>
      </c>
      <c r="C430" s="168">
        <v>7210018600</v>
      </c>
      <c r="D430" s="54"/>
      <c r="E430" s="8">
        <v>23</v>
      </c>
      <c r="F430" s="342">
        <f t="shared" si="8"/>
        <v>0</v>
      </c>
      <c r="G430" s="54">
        <v>248.85144000000003</v>
      </c>
    </row>
    <row r="431" spans="1:7">
      <c r="A431" s="12" t="s">
        <v>20872</v>
      </c>
      <c r="B431" s="7" t="s">
        <v>11018</v>
      </c>
      <c r="C431" s="168">
        <v>7210018700</v>
      </c>
      <c r="D431" s="54"/>
      <c r="E431" s="8">
        <v>23</v>
      </c>
      <c r="F431" s="342">
        <f t="shared" si="8"/>
        <v>0</v>
      </c>
      <c r="G431" s="54">
        <v>215.25264000000004</v>
      </c>
    </row>
    <row r="432" spans="1:7">
      <c r="A432" s="12" t="s">
        <v>20873</v>
      </c>
      <c r="B432" s="7" t="s">
        <v>11019</v>
      </c>
      <c r="C432" s="168">
        <v>7210018800</v>
      </c>
      <c r="D432" s="54"/>
      <c r="E432" s="8">
        <v>23</v>
      </c>
      <c r="F432" s="342">
        <f t="shared" si="8"/>
        <v>0</v>
      </c>
      <c r="G432" s="54">
        <v>196.0848</v>
      </c>
    </row>
    <row r="433" spans="1:7">
      <c r="A433" s="12" t="s">
        <v>20874</v>
      </c>
      <c r="B433" s="7" t="s">
        <v>11020</v>
      </c>
      <c r="C433" s="168">
        <v>7210018900</v>
      </c>
      <c r="D433" s="54"/>
      <c r="E433" s="8">
        <v>23</v>
      </c>
      <c r="F433" s="342">
        <f t="shared" si="8"/>
        <v>0</v>
      </c>
      <c r="G433" s="54">
        <v>215.69328000000002</v>
      </c>
    </row>
    <row r="434" spans="1:7">
      <c r="A434" s="12" t="s">
        <v>20875</v>
      </c>
      <c r="B434" s="7" t="s">
        <v>11021</v>
      </c>
      <c r="C434" s="168">
        <v>7210019000</v>
      </c>
      <c r="D434" s="54"/>
      <c r="E434" s="8">
        <v>23</v>
      </c>
      <c r="F434" s="342">
        <f t="shared" si="8"/>
        <v>0</v>
      </c>
      <c r="G434" s="54">
        <v>128.66687999999999</v>
      </c>
    </row>
    <row r="435" spans="1:7">
      <c r="A435" s="12" t="s">
        <v>20876</v>
      </c>
      <c r="B435" s="7" t="s">
        <v>11022</v>
      </c>
      <c r="C435" s="168">
        <v>7210019100</v>
      </c>
      <c r="D435" s="54"/>
      <c r="E435" s="8">
        <v>23</v>
      </c>
      <c r="F435" s="342">
        <f t="shared" si="8"/>
        <v>0</v>
      </c>
      <c r="G435" s="54">
        <v>134.61552</v>
      </c>
    </row>
    <row r="436" spans="1:7">
      <c r="A436" s="12" t="s">
        <v>20877</v>
      </c>
      <c r="B436" s="7" t="s">
        <v>11023</v>
      </c>
      <c r="C436" s="168">
        <v>7210019200</v>
      </c>
      <c r="D436" s="54"/>
      <c r="E436" s="8">
        <v>23</v>
      </c>
      <c r="F436" s="342">
        <f t="shared" si="8"/>
        <v>0</v>
      </c>
      <c r="G436" s="54">
        <v>161.05392000000001</v>
      </c>
    </row>
    <row r="437" spans="1:7">
      <c r="A437" s="12" t="s">
        <v>20878</v>
      </c>
      <c r="B437" s="7" t="s">
        <v>11024</v>
      </c>
      <c r="C437" s="168">
        <v>7210019300</v>
      </c>
      <c r="D437" s="54"/>
      <c r="E437" s="8">
        <v>23</v>
      </c>
      <c r="F437" s="342">
        <f t="shared" si="8"/>
        <v>0</v>
      </c>
      <c r="G437" s="54">
        <v>168.43464</v>
      </c>
    </row>
    <row r="438" spans="1:7">
      <c r="A438" s="12" t="s">
        <v>20879</v>
      </c>
      <c r="B438" s="7" t="s">
        <v>11025</v>
      </c>
      <c r="C438" s="168">
        <v>7010019000</v>
      </c>
      <c r="D438" s="54"/>
      <c r="E438" s="8">
        <v>23</v>
      </c>
      <c r="F438" s="342">
        <f t="shared" si="8"/>
        <v>0</v>
      </c>
      <c r="G438" s="54">
        <v>453.96936000000005</v>
      </c>
    </row>
    <row r="439" spans="1:7">
      <c r="A439" s="12" t="s">
        <v>20880</v>
      </c>
      <c r="B439" s="7" t="s">
        <v>11026</v>
      </c>
      <c r="C439" s="168">
        <v>7010019300</v>
      </c>
      <c r="D439" s="54"/>
      <c r="E439" s="8">
        <v>23</v>
      </c>
      <c r="F439" s="342">
        <f t="shared" si="8"/>
        <v>0</v>
      </c>
      <c r="G439" s="54">
        <v>300.07583999999997</v>
      </c>
    </row>
    <row r="440" spans="1:7">
      <c r="A440" s="12" t="s">
        <v>20881</v>
      </c>
      <c r="B440" s="7" t="s">
        <v>11027</v>
      </c>
      <c r="C440" s="168">
        <v>7010018900</v>
      </c>
      <c r="D440" s="54"/>
      <c r="E440" s="8">
        <v>23</v>
      </c>
      <c r="F440" s="342">
        <f t="shared" si="8"/>
        <v>0</v>
      </c>
      <c r="G440" s="54">
        <v>365.95152000000002</v>
      </c>
    </row>
    <row r="441" spans="1:7">
      <c r="A441" s="12" t="s">
        <v>20882</v>
      </c>
      <c r="B441" s="7" t="s">
        <v>11028</v>
      </c>
      <c r="C441" s="168">
        <v>7010018800</v>
      </c>
      <c r="D441" s="54"/>
      <c r="E441" s="8">
        <v>23</v>
      </c>
      <c r="F441" s="342">
        <f t="shared" si="8"/>
        <v>0</v>
      </c>
      <c r="G441" s="54">
        <v>358.13016000000005</v>
      </c>
    </row>
    <row r="442" spans="1:7">
      <c r="A442" s="12" t="s">
        <v>20883</v>
      </c>
      <c r="B442" s="7" t="s">
        <v>11029</v>
      </c>
      <c r="C442" s="168">
        <v>7210019400</v>
      </c>
      <c r="D442" s="54"/>
      <c r="E442" s="8">
        <v>23</v>
      </c>
      <c r="F442" s="342">
        <f t="shared" si="8"/>
        <v>0</v>
      </c>
      <c r="G442" s="54">
        <v>347.00400000000002</v>
      </c>
    </row>
    <row r="443" spans="1:7">
      <c r="A443" s="12" t="s">
        <v>20884</v>
      </c>
      <c r="B443" s="7" t="s">
        <v>11030</v>
      </c>
      <c r="C443" s="168">
        <v>7210019500</v>
      </c>
      <c r="D443" s="54"/>
      <c r="E443" s="8">
        <v>23</v>
      </c>
      <c r="F443" s="342">
        <f t="shared" si="8"/>
        <v>0</v>
      </c>
      <c r="G443" s="54">
        <v>158.07960000000003</v>
      </c>
    </row>
    <row r="444" spans="1:7">
      <c r="A444" s="12" t="s">
        <v>20885</v>
      </c>
      <c r="B444" s="7" t="s">
        <v>11031</v>
      </c>
      <c r="C444" s="168">
        <v>7210019600</v>
      </c>
      <c r="D444" s="54"/>
      <c r="E444" s="8">
        <v>23</v>
      </c>
      <c r="F444" s="342">
        <f t="shared" si="8"/>
        <v>0</v>
      </c>
      <c r="G444" s="54">
        <v>163.91808000000003</v>
      </c>
    </row>
    <row r="445" spans="1:7">
      <c r="A445" s="12" t="s">
        <v>20886</v>
      </c>
      <c r="B445" s="7" t="s">
        <v>11032</v>
      </c>
      <c r="C445" s="9">
        <v>7210020400</v>
      </c>
      <c r="D445" s="54"/>
      <c r="E445" s="8">
        <v>23</v>
      </c>
      <c r="F445" s="342">
        <f t="shared" si="8"/>
        <v>0</v>
      </c>
      <c r="G445" s="54">
        <v>15440.796720000002</v>
      </c>
    </row>
    <row r="446" spans="1:7">
      <c r="A446" s="12" t="s">
        <v>20887</v>
      </c>
      <c r="B446" s="7" t="s">
        <v>11033</v>
      </c>
      <c r="C446" s="9">
        <v>7210020500</v>
      </c>
      <c r="D446" s="54"/>
      <c r="E446" s="8">
        <v>23</v>
      </c>
      <c r="F446" s="342">
        <f t="shared" si="8"/>
        <v>0</v>
      </c>
      <c r="G446" s="54">
        <v>14807.266560000002</v>
      </c>
    </row>
    <row r="447" spans="1:7">
      <c r="A447" s="12" t="s">
        <v>20888</v>
      </c>
      <c r="B447" s="7" t="s">
        <v>11034</v>
      </c>
      <c r="C447" s="168">
        <v>7210020600</v>
      </c>
      <c r="D447" s="54"/>
      <c r="E447" s="8">
        <v>23</v>
      </c>
      <c r="F447" s="342">
        <f t="shared" si="8"/>
        <v>0</v>
      </c>
      <c r="G447" s="54">
        <v>13134.48696</v>
      </c>
    </row>
    <row r="448" spans="1:7">
      <c r="A448" s="12" t="s">
        <v>20889</v>
      </c>
      <c r="B448" s="7" t="s">
        <v>11035</v>
      </c>
      <c r="C448" s="168">
        <v>7210020700</v>
      </c>
      <c r="D448" s="54"/>
      <c r="E448" s="8">
        <v>23</v>
      </c>
      <c r="F448" s="342">
        <f t="shared" si="8"/>
        <v>0</v>
      </c>
      <c r="G448" s="54">
        <v>40306.332240000003</v>
      </c>
    </row>
    <row r="449" spans="1:7">
      <c r="A449" s="12" t="s">
        <v>20890</v>
      </c>
      <c r="B449" s="7" t="s">
        <v>11036</v>
      </c>
      <c r="C449" s="9">
        <v>7210020800</v>
      </c>
      <c r="D449" s="54"/>
      <c r="E449" s="8">
        <v>23</v>
      </c>
      <c r="F449" s="342">
        <f t="shared" si="8"/>
        <v>0</v>
      </c>
      <c r="G449" s="54">
        <v>35052.801840000007</v>
      </c>
    </row>
    <row r="450" spans="1:7">
      <c r="A450" s="12" t="s">
        <v>20891</v>
      </c>
      <c r="B450" s="7" t="s">
        <v>11037</v>
      </c>
      <c r="C450" s="9">
        <v>7110082900</v>
      </c>
      <c r="D450" s="54"/>
      <c r="E450" s="8">
        <v>23</v>
      </c>
      <c r="F450" s="342">
        <f t="shared" si="8"/>
        <v>0</v>
      </c>
      <c r="G450" s="54">
        <v>768.14568000000008</v>
      </c>
    </row>
    <row r="451" spans="1:7">
      <c r="A451" s="12" t="s">
        <v>20892</v>
      </c>
      <c r="B451" s="7" t="s">
        <v>11038</v>
      </c>
      <c r="C451" s="9">
        <v>7210020900</v>
      </c>
      <c r="D451" s="54"/>
      <c r="E451" s="8">
        <v>23</v>
      </c>
      <c r="F451" s="342">
        <f t="shared" si="8"/>
        <v>0</v>
      </c>
      <c r="G451" s="54">
        <v>16633.058399999998</v>
      </c>
    </row>
    <row r="452" spans="1:7">
      <c r="A452" s="85" t="s">
        <v>11039</v>
      </c>
      <c r="B452" s="86"/>
      <c r="C452" s="177"/>
      <c r="D452" s="87"/>
      <c r="E452" s="13"/>
      <c r="F452" s="342"/>
      <c r="G452" s="87"/>
    </row>
    <row r="453" spans="1:7">
      <c r="A453" s="12" t="s">
        <v>20893</v>
      </c>
      <c r="B453" s="7" t="s">
        <v>11040</v>
      </c>
      <c r="C453" s="168" t="s">
        <v>11041</v>
      </c>
      <c r="D453" s="54"/>
      <c r="E453" s="12">
        <v>23</v>
      </c>
      <c r="F453" s="342">
        <f t="shared" si="8"/>
        <v>0</v>
      </c>
      <c r="G453" s="54">
        <v>8.2620000000000005</v>
      </c>
    </row>
    <row r="454" spans="1:7">
      <c r="A454" s="12" t="s">
        <v>20894</v>
      </c>
      <c r="B454" s="7" t="s">
        <v>11042</v>
      </c>
      <c r="C454" s="168" t="s">
        <v>11043</v>
      </c>
      <c r="D454" s="54"/>
      <c r="E454" s="12">
        <v>23</v>
      </c>
      <c r="F454" s="342">
        <f t="shared" si="8"/>
        <v>0</v>
      </c>
      <c r="G454" s="54">
        <v>21030.6456</v>
      </c>
    </row>
    <row r="455" spans="1:7">
      <c r="A455" s="12" t="s">
        <v>20896</v>
      </c>
      <c r="B455" s="7" t="s">
        <v>11044</v>
      </c>
      <c r="C455" s="168" t="s">
        <v>11045</v>
      </c>
      <c r="D455" s="54"/>
      <c r="E455" s="12">
        <v>23</v>
      </c>
      <c r="F455" s="342">
        <f t="shared" si="8"/>
        <v>0</v>
      </c>
      <c r="G455" s="54">
        <v>635.4028800000001</v>
      </c>
    </row>
    <row r="456" spans="1:7">
      <c r="A456" s="12" t="s">
        <v>20897</v>
      </c>
      <c r="B456" s="7" t="s">
        <v>11046</v>
      </c>
      <c r="C456" s="168" t="s">
        <v>28397</v>
      </c>
      <c r="D456" s="54"/>
      <c r="E456" s="12">
        <v>23</v>
      </c>
      <c r="F456" s="342">
        <f t="shared" si="8"/>
        <v>0</v>
      </c>
      <c r="G456" s="54">
        <v>655.452</v>
      </c>
    </row>
    <row r="457" spans="1:7">
      <c r="A457" s="12" t="s">
        <v>20898</v>
      </c>
      <c r="B457" s="7" t="s">
        <v>11047</v>
      </c>
      <c r="C457" s="168" t="s">
        <v>28395</v>
      </c>
      <c r="D457" s="54"/>
      <c r="E457" s="12">
        <v>23</v>
      </c>
      <c r="F457" s="342">
        <f t="shared" si="8"/>
        <v>0</v>
      </c>
      <c r="G457" s="54">
        <v>695.77056000000016</v>
      </c>
    </row>
    <row r="458" spans="1:7">
      <c r="A458" s="12" t="s">
        <v>20899</v>
      </c>
      <c r="B458" s="7" t="s">
        <v>11048</v>
      </c>
      <c r="C458" s="168" t="s">
        <v>28393</v>
      </c>
      <c r="D458" s="54"/>
      <c r="E458" s="12">
        <v>23</v>
      </c>
      <c r="F458" s="342">
        <f t="shared" si="8"/>
        <v>0</v>
      </c>
      <c r="G458" s="54">
        <v>716.04000000000008</v>
      </c>
    </row>
    <row r="459" spans="1:7">
      <c r="A459" s="12" t="s">
        <v>20900</v>
      </c>
      <c r="B459" s="7" t="s">
        <v>11049</v>
      </c>
      <c r="C459" s="168" t="s">
        <v>11050</v>
      </c>
      <c r="D459" s="54"/>
      <c r="E459" s="12">
        <v>23</v>
      </c>
      <c r="F459" s="342">
        <f t="shared" si="8"/>
        <v>0</v>
      </c>
      <c r="G459" s="54">
        <v>614.91312000000005</v>
      </c>
    </row>
    <row r="460" spans="1:7">
      <c r="A460" s="12" t="s">
        <v>20901</v>
      </c>
      <c r="B460" s="7" t="s">
        <v>11051</v>
      </c>
      <c r="C460" s="168" t="s">
        <v>11052</v>
      </c>
      <c r="D460" s="54"/>
      <c r="E460" s="12">
        <v>23</v>
      </c>
      <c r="F460" s="342">
        <f t="shared" si="8"/>
        <v>0</v>
      </c>
      <c r="G460" s="54">
        <v>1139.9356799999998</v>
      </c>
    </row>
    <row r="461" spans="1:7">
      <c r="A461" s="12" t="s">
        <v>20902</v>
      </c>
      <c r="B461" s="7" t="s">
        <v>11053</v>
      </c>
      <c r="C461" s="168" t="s">
        <v>11054</v>
      </c>
      <c r="D461" s="54"/>
      <c r="E461" s="12">
        <v>23</v>
      </c>
      <c r="F461" s="342">
        <f t="shared" si="8"/>
        <v>0</v>
      </c>
      <c r="G461" s="54">
        <v>70.832880000000003</v>
      </c>
    </row>
    <row r="462" spans="1:7">
      <c r="A462" s="12" t="s">
        <v>20903</v>
      </c>
      <c r="B462" s="7" t="s">
        <v>11055</v>
      </c>
      <c r="C462" s="168" t="s">
        <v>11056</v>
      </c>
      <c r="D462" s="54"/>
      <c r="E462" s="12">
        <v>23</v>
      </c>
      <c r="F462" s="342">
        <f t="shared" si="8"/>
        <v>0</v>
      </c>
      <c r="G462" s="54">
        <v>40741.684560000002</v>
      </c>
    </row>
    <row r="463" spans="1:7">
      <c r="A463" s="12" t="s">
        <v>20904</v>
      </c>
      <c r="B463" s="7" t="s">
        <v>21300</v>
      </c>
      <c r="C463" s="168" t="s">
        <v>21499</v>
      </c>
      <c r="D463" s="54"/>
      <c r="E463" s="12">
        <v>23</v>
      </c>
      <c r="F463" s="342">
        <f t="shared" si="8"/>
        <v>0</v>
      </c>
      <c r="G463" s="54">
        <v>2111.87736</v>
      </c>
    </row>
    <row r="464" spans="1:7">
      <c r="A464" s="12" t="s">
        <v>20905</v>
      </c>
      <c r="B464" s="7" t="s">
        <v>11057</v>
      </c>
      <c r="C464" s="168" t="s">
        <v>11058</v>
      </c>
      <c r="D464" s="54"/>
      <c r="E464" s="12">
        <v>23</v>
      </c>
      <c r="F464" s="342">
        <f t="shared" si="8"/>
        <v>0</v>
      </c>
      <c r="G464" s="54">
        <v>19.277999999999999</v>
      </c>
    </row>
    <row r="465" spans="1:7">
      <c r="A465" s="12" t="s">
        <v>20906</v>
      </c>
      <c r="B465" s="7" t="s">
        <v>11059</v>
      </c>
      <c r="C465" s="168" t="s">
        <v>11060</v>
      </c>
      <c r="D465" s="54"/>
      <c r="E465" s="12">
        <v>23</v>
      </c>
      <c r="F465" s="342">
        <f t="shared" si="8"/>
        <v>0</v>
      </c>
      <c r="G465" s="54">
        <v>26.548560000000002</v>
      </c>
    </row>
    <row r="466" spans="1:7">
      <c r="A466" s="12" t="s">
        <v>20907</v>
      </c>
      <c r="B466" s="7" t="s">
        <v>11061</v>
      </c>
      <c r="C466" s="168"/>
      <c r="D466" s="54"/>
      <c r="E466" s="12">
        <v>23</v>
      </c>
      <c r="F466" s="342">
        <f t="shared" si="8"/>
        <v>0</v>
      </c>
      <c r="G466" s="54">
        <v>2392.1244000000002</v>
      </c>
    </row>
    <row r="467" spans="1:7">
      <c r="A467" s="12" t="s">
        <v>20908</v>
      </c>
      <c r="B467" s="7" t="s">
        <v>11062</v>
      </c>
      <c r="C467" s="168"/>
      <c r="D467" s="54"/>
      <c r="E467" s="12">
        <v>23</v>
      </c>
      <c r="F467" s="342">
        <f t="shared" ref="F467:F502" si="9">D467*1.23</f>
        <v>0</v>
      </c>
      <c r="G467" s="54">
        <v>6073.8919200000009</v>
      </c>
    </row>
    <row r="468" spans="1:7">
      <c r="A468" s="12" t="s">
        <v>20909</v>
      </c>
      <c r="B468" s="7" t="s">
        <v>11063</v>
      </c>
      <c r="C468" s="168" t="s">
        <v>11064</v>
      </c>
      <c r="D468" s="54"/>
      <c r="E468" s="12">
        <v>23</v>
      </c>
      <c r="F468" s="342">
        <f t="shared" si="9"/>
        <v>0</v>
      </c>
      <c r="G468" s="54">
        <v>2130.4944</v>
      </c>
    </row>
    <row r="469" spans="1:7">
      <c r="A469" s="12" t="s">
        <v>20910</v>
      </c>
      <c r="B469" s="7" t="s">
        <v>11065</v>
      </c>
      <c r="C469" s="168" t="s">
        <v>11066</v>
      </c>
      <c r="D469" s="54"/>
      <c r="E469" s="12">
        <v>23</v>
      </c>
      <c r="F469" s="342">
        <f t="shared" si="9"/>
        <v>0</v>
      </c>
      <c r="G469" s="54">
        <v>3083.4885600000002</v>
      </c>
    </row>
    <row r="470" spans="1:7">
      <c r="A470" s="12" t="s">
        <v>20911</v>
      </c>
      <c r="B470" s="7" t="s">
        <v>11067</v>
      </c>
      <c r="C470" s="168" t="s">
        <v>24398</v>
      </c>
      <c r="D470" s="54"/>
      <c r="E470" s="12">
        <v>23</v>
      </c>
      <c r="F470" s="342">
        <f t="shared" si="9"/>
        <v>0</v>
      </c>
      <c r="G470" s="54">
        <v>2336.0529600000004</v>
      </c>
    </row>
    <row r="471" spans="1:7">
      <c r="A471" s="12" t="s">
        <v>20912</v>
      </c>
      <c r="B471" s="7" t="s">
        <v>11068</v>
      </c>
      <c r="C471" s="168"/>
      <c r="D471" s="54"/>
      <c r="E471" s="12">
        <v>23</v>
      </c>
      <c r="F471" s="342">
        <f t="shared" si="9"/>
        <v>0</v>
      </c>
      <c r="G471" s="54">
        <v>16726.58424</v>
      </c>
    </row>
    <row r="472" spans="1:7">
      <c r="A472" s="12" t="s">
        <v>20913</v>
      </c>
      <c r="B472" s="7" t="s">
        <v>24389</v>
      </c>
      <c r="C472" s="168"/>
      <c r="D472" s="54"/>
      <c r="E472" s="12">
        <v>23</v>
      </c>
      <c r="F472" s="342">
        <f t="shared" si="9"/>
        <v>0</v>
      </c>
      <c r="G472" s="54">
        <v>27659.523600000004</v>
      </c>
    </row>
    <row r="473" spans="1:7">
      <c r="A473" s="12" t="s">
        <v>20914</v>
      </c>
      <c r="B473" s="7" t="s">
        <v>21257</v>
      </c>
      <c r="C473" s="168" t="s">
        <v>21258</v>
      </c>
      <c r="D473" s="54"/>
      <c r="E473" s="12">
        <v>23</v>
      </c>
      <c r="F473" s="342">
        <f t="shared" si="9"/>
        <v>0</v>
      </c>
      <c r="G473" s="54">
        <v>242.90280000000001</v>
      </c>
    </row>
    <row r="474" spans="1:7">
      <c r="A474" s="12" t="s">
        <v>20915</v>
      </c>
      <c r="B474" s="7" t="s">
        <v>11069</v>
      </c>
      <c r="C474" s="168" t="s">
        <v>11070</v>
      </c>
      <c r="D474" s="54"/>
      <c r="E474" s="12">
        <v>23</v>
      </c>
      <c r="F474" s="342">
        <f t="shared" si="9"/>
        <v>0</v>
      </c>
      <c r="G474" s="54">
        <v>8.9229600000000016</v>
      </c>
    </row>
    <row r="475" spans="1:7">
      <c r="A475" s="12" t="s">
        <v>20916</v>
      </c>
      <c r="B475" s="7" t="s">
        <v>11071</v>
      </c>
      <c r="C475" s="168" t="s">
        <v>11072</v>
      </c>
      <c r="D475" s="54"/>
      <c r="E475" s="12">
        <v>23</v>
      </c>
      <c r="F475" s="342">
        <f t="shared" si="9"/>
        <v>0</v>
      </c>
      <c r="G475" s="54">
        <v>30.734639999999999</v>
      </c>
    </row>
    <row r="476" spans="1:7">
      <c r="A476" s="12" t="s">
        <v>20917</v>
      </c>
      <c r="B476" s="7" t="s">
        <v>11073</v>
      </c>
      <c r="C476" s="168" t="s">
        <v>11074</v>
      </c>
      <c r="D476" s="54"/>
      <c r="E476" s="12">
        <v>23</v>
      </c>
      <c r="F476" s="342">
        <f t="shared" si="9"/>
        <v>0</v>
      </c>
      <c r="G476" s="54">
        <v>971.72136000000012</v>
      </c>
    </row>
    <row r="477" spans="1:7">
      <c r="A477" s="12" t="s">
        <v>20918</v>
      </c>
      <c r="B477" s="7" t="s">
        <v>11075</v>
      </c>
      <c r="C477" s="168" t="s">
        <v>11076</v>
      </c>
      <c r="D477" s="54"/>
      <c r="E477" s="12">
        <v>23</v>
      </c>
      <c r="F477" s="342">
        <f t="shared" si="9"/>
        <v>0</v>
      </c>
      <c r="G477" s="54">
        <v>897.14304000000004</v>
      </c>
    </row>
    <row r="478" spans="1:7">
      <c r="A478" s="12" t="s">
        <v>20919</v>
      </c>
      <c r="B478" s="7" t="s">
        <v>11077</v>
      </c>
      <c r="C478" s="168" t="s">
        <v>11078</v>
      </c>
      <c r="D478" s="54"/>
      <c r="E478" s="12">
        <v>23</v>
      </c>
      <c r="F478" s="342">
        <f t="shared" si="9"/>
        <v>0</v>
      </c>
      <c r="G478" s="54">
        <v>1233.57168</v>
      </c>
    </row>
    <row r="479" spans="1:7" ht="27.75" customHeight="1">
      <c r="A479" s="12" t="s">
        <v>20920</v>
      </c>
      <c r="B479" s="14" t="s">
        <v>20895</v>
      </c>
      <c r="C479" s="169">
        <v>7210022500</v>
      </c>
      <c r="D479" s="54"/>
      <c r="E479" s="12">
        <v>23</v>
      </c>
      <c r="F479" s="342">
        <f t="shared" si="9"/>
        <v>0</v>
      </c>
      <c r="G479" s="54">
        <v>27388.199520000002</v>
      </c>
    </row>
    <row r="480" spans="1:7">
      <c r="A480" s="12" t="s">
        <v>20921</v>
      </c>
      <c r="B480" s="14" t="s">
        <v>11079</v>
      </c>
      <c r="C480" s="9">
        <v>7219851000</v>
      </c>
      <c r="D480" s="54"/>
      <c r="E480" s="12">
        <v>23</v>
      </c>
      <c r="F480" s="342">
        <f t="shared" si="9"/>
        <v>0</v>
      </c>
      <c r="G480" s="54">
        <v>54291.254399999998</v>
      </c>
    </row>
    <row r="481" spans="1:7">
      <c r="A481" s="12" t="s">
        <v>20922</v>
      </c>
      <c r="B481" s="14" t="s">
        <v>11080</v>
      </c>
      <c r="C481" s="9">
        <v>7215423000</v>
      </c>
      <c r="D481" s="54"/>
      <c r="E481" s="12">
        <v>23</v>
      </c>
      <c r="F481" s="342">
        <f t="shared" si="9"/>
        <v>0</v>
      </c>
      <c r="G481" s="54">
        <v>8857.1944800000001</v>
      </c>
    </row>
    <row r="482" spans="1:7">
      <c r="A482" s="12" t="s">
        <v>20923</v>
      </c>
      <c r="B482" s="14" t="s">
        <v>11081</v>
      </c>
      <c r="C482" s="9">
        <v>7216645300</v>
      </c>
      <c r="D482" s="54"/>
      <c r="E482" s="12">
        <v>23</v>
      </c>
      <c r="F482" s="342">
        <f t="shared" si="9"/>
        <v>0</v>
      </c>
      <c r="G482" s="54">
        <v>3897.7912800000004</v>
      </c>
    </row>
    <row r="483" spans="1:7">
      <c r="A483" s="12" t="s">
        <v>20924</v>
      </c>
      <c r="B483" s="14" t="s">
        <v>11082</v>
      </c>
      <c r="C483" s="9">
        <v>7216645400</v>
      </c>
      <c r="D483" s="54"/>
      <c r="E483" s="12">
        <v>23</v>
      </c>
      <c r="F483" s="342">
        <f t="shared" si="9"/>
        <v>0</v>
      </c>
      <c r="G483" s="54">
        <v>2066.7117600000001</v>
      </c>
    </row>
    <row r="484" spans="1:7">
      <c r="A484" s="12" t="s">
        <v>20925</v>
      </c>
      <c r="B484" s="14" t="s">
        <v>11083</v>
      </c>
      <c r="C484" s="9">
        <v>7216645500</v>
      </c>
      <c r="D484" s="54"/>
      <c r="E484" s="12">
        <v>23</v>
      </c>
      <c r="F484" s="342">
        <f t="shared" si="9"/>
        <v>0</v>
      </c>
      <c r="G484" s="54">
        <v>955.96848</v>
      </c>
    </row>
    <row r="485" spans="1:7" ht="26.4">
      <c r="A485" s="12" t="s">
        <v>20926</v>
      </c>
      <c r="B485" s="14" t="s">
        <v>8286</v>
      </c>
      <c r="C485" s="169">
        <v>7212546200</v>
      </c>
      <c r="D485" s="54"/>
      <c r="E485" s="12">
        <v>23</v>
      </c>
      <c r="F485" s="342">
        <f t="shared" si="9"/>
        <v>0</v>
      </c>
      <c r="G485" s="54">
        <v>7953.9926400000004</v>
      </c>
    </row>
    <row r="486" spans="1:7" ht="26.4">
      <c r="A486" s="12" t="s">
        <v>20927</v>
      </c>
      <c r="B486" s="14" t="s">
        <v>8287</v>
      </c>
      <c r="C486" s="169">
        <v>7216534800</v>
      </c>
      <c r="D486" s="54"/>
      <c r="E486" s="12">
        <v>23</v>
      </c>
      <c r="F486" s="342">
        <f t="shared" si="9"/>
        <v>0</v>
      </c>
      <c r="G486" s="54">
        <v>10129.432320000002</v>
      </c>
    </row>
    <row r="487" spans="1:7">
      <c r="A487" s="85" t="s">
        <v>8288</v>
      </c>
      <c r="B487" s="88"/>
      <c r="C487" s="178"/>
      <c r="D487" s="89"/>
      <c r="E487" s="13"/>
      <c r="F487" s="344"/>
      <c r="G487" s="89"/>
    </row>
    <row r="488" spans="1:7">
      <c r="A488" s="12" t="s">
        <v>20928</v>
      </c>
      <c r="B488" s="7" t="s">
        <v>8289</v>
      </c>
      <c r="C488" s="168" t="s">
        <v>8290</v>
      </c>
      <c r="D488" s="54"/>
      <c r="E488" s="12">
        <v>23</v>
      </c>
      <c r="F488" s="342">
        <f t="shared" si="9"/>
        <v>0</v>
      </c>
      <c r="G488" s="54">
        <v>1103.9133600000002</v>
      </c>
    </row>
    <row r="489" spans="1:7">
      <c r="A489" s="12" t="s">
        <v>20929</v>
      </c>
      <c r="B489" s="7" t="s">
        <v>8291</v>
      </c>
      <c r="C489" s="168" t="s">
        <v>8292</v>
      </c>
      <c r="D489" s="54"/>
      <c r="E489" s="12">
        <v>23</v>
      </c>
      <c r="F489" s="342">
        <f t="shared" si="9"/>
        <v>0</v>
      </c>
      <c r="G489" s="54">
        <v>4611.6280800000004</v>
      </c>
    </row>
    <row r="490" spans="1:7">
      <c r="A490" s="12" t="s">
        <v>20930</v>
      </c>
      <c r="B490" s="7" t="s">
        <v>21212</v>
      </c>
      <c r="C490" s="168" t="s">
        <v>21213</v>
      </c>
      <c r="D490" s="54"/>
      <c r="E490" s="12">
        <v>23</v>
      </c>
      <c r="F490" s="342">
        <f t="shared" si="9"/>
        <v>0</v>
      </c>
      <c r="G490" s="54">
        <v>68.850000000000009</v>
      </c>
    </row>
    <row r="491" spans="1:7">
      <c r="A491" s="12" t="s">
        <v>20931</v>
      </c>
      <c r="B491" s="7" t="s">
        <v>8293</v>
      </c>
      <c r="C491" s="168">
        <v>7210004600</v>
      </c>
      <c r="D491" s="54"/>
      <c r="E491" s="12">
        <v>23</v>
      </c>
      <c r="F491" s="342">
        <f t="shared" si="9"/>
        <v>0</v>
      </c>
      <c r="G491" s="54">
        <v>14347.348560000002</v>
      </c>
    </row>
    <row r="492" spans="1:7">
      <c r="A492" s="12" t="s">
        <v>20932</v>
      </c>
      <c r="B492" s="7" t="s">
        <v>8294</v>
      </c>
      <c r="C492" s="168">
        <v>7210005100</v>
      </c>
      <c r="D492" s="54"/>
      <c r="E492" s="12">
        <v>23</v>
      </c>
      <c r="F492" s="342">
        <f t="shared" si="9"/>
        <v>0</v>
      </c>
      <c r="G492" s="54">
        <v>3586.8095999999996</v>
      </c>
    </row>
    <row r="493" spans="1:7">
      <c r="A493" s="12" t="s">
        <v>20933</v>
      </c>
      <c r="B493" s="7" t="s">
        <v>8295</v>
      </c>
      <c r="C493" s="168">
        <v>7210005000</v>
      </c>
      <c r="D493" s="54"/>
      <c r="E493" s="12">
        <v>23</v>
      </c>
      <c r="F493" s="342">
        <f t="shared" si="9"/>
        <v>0</v>
      </c>
      <c r="G493" s="54">
        <v>395.36424</v>
      </c>
    </row>
    <row r="494" spans="1:7">
      <c r="A494" s="12" t="s">
        <v>20934</v>
      </c>
      <c r="B494" s="7" t="s">
        <v>8296</v>
      </c>
      <c r="C494" s="168">
        <v>7210005200</v>
      </c>
      <c r="D494" s="54"/>
      <c r="E494" s="12">
        <v>23</v>
      </c>
      <c r="F494" s="342">
        <f t="shared" si="9"/>
        <v>0</v>
      </c>
      <c r="G494" s="54">
        <v>3140.3311200000003</v>
      </c>
    </row>
    <row r="495" spans="1:7">
      <c r="A495" s="12" t="s">
        <v>20935</v>
      </c>
      <c r="B495" s="7" t="s">
        <v>8297</v>
      </c>
      <c r="C495" s="168">
        <v>7210005300</v>
      </c>
      <c r="D495" s="54"/>
      <c r="E495" s="12">
        <v>23</v>
      </c>
      <c r="F495" s="342">
        <f t="shared" si="9"/>
        <v>0</v>
      </c>
      <c r="G495" s="54">
        <v>672.08616000000006</v>
      </c>
    </row>
    <row r="496" spans="1:7">
      <c r="A496" s="12" t="s">
        <v>20936</v>
      </c>
      <c r="B496" s="7" t="s">
        <v>8298</v>
      </c>
      <c r="C496" s="168">
        <v>7210005400</v>
      </c>
      <c r="D496" s="54"/>
      <c r="E496" s="12">
        <v>23</v>
      </c>
      <c r="F496" s="342">
        <f t="shared" si="9"/>
        <v>0</v>
      </c>
      <c r="G496" s="54">
        <v>3425.7556800000002</v>
      </c>
    </row>
    <row r="497" spans="1:7">
      <c r="A497" s="12" t="s">
        <v>20937</v>
      </c>
      <c r="B497" s="7" t="s">
        <v>8299</v>
      </c>
      <c r="C497" s="168" t="s">
        <v>8300</v>
      </c>
      <c r="D497" s="54"/>
      <c r="E497" s="12">
        <v>23</v>
      </c>
      <c r="F497" s="342">
        <f t="shared" si="9"/>
        <v>0</v>
      </c>
      <c r="G497" s="54">
        <v>40.979520000000008</v>
      </c>
    </row>
    <row r="498" spans="1:7">
      <c r="A498" s="12" t="s">
        <v>20938</v>
      </c>
      <c r="B498" s="7" t="s">
        <v>8301</v>
      </c>
      <c r="C498" s="168" t="s">
        <v>21496</v>
      </c>
      <c r="D498" s="54"/>
      <c r="E498" s="12">
        <v>23</v>
      </c>
      <c r="F498" s="342">
        <f t="shared" si="9"/>
        <v>0</v>
      </c>
      <c r="G498" s="54">
        <v>938.4530400000001</v>
      </c>
    </row>
    <row r="499" spans="1:7">
      <c r="A499" s="12" t="s">
        <v>20939</v>
      </c>
      <c r="B499" s="7" t="s">
        <v>8302</v>
      </c>
      <c r="C499" s="168" t="s">
        <v>8303</v>
      </c>
      <c r="D499" s="54"/>
      <c r="E499" s="12">
        <v>23</v>
      </c>
      <c r="F499" s="342">
        <f t="shared" si="9"/>
        <v>0</v>
      </c>
      <c r="G499" s="54">
        <v>401.20272</v>
      </c>
    </row>
    <row r="500" spans="1:7">
      <c r="A500" s="12" t="s">
        <v>20940</v>
      </c>
      <c r="B500" s="7" t="s">
        <v>8304</v>
      </c>
      <c r="C500" s="9">
        <v>7220003300</v>
      </c>
      <c r="D500" s="54"/>
      <c r="E500" s="12">
        <v>23</v>
      </c>
      <c r="F500" s="342">
        <f t="shared" si="9"/>
        <v>0</v>
      </c>
      <c r="G500" s="54">
        <v>32.497199999999999</v>
      </c>
    </row>
    <row r="501" spans="1:7">
      <c r="A501" s="12" t="s">
        <v>20941</v>
      </c>
      <c r="B501" s="7" t="s">
        <v>8305</v>
      </c>
      <c r="C501" s="9">
        <v>7210021500</v>
      </c>
      <c r="D501" s="54"/>
      <c r="E501" s="12">
        <v>23</v>
      </c>
      <c r="F501" s="342">
        <f t="shared" si="9"/>
        <v>0</v>
      </c>
      <c r="G501" s="54">
        <v>2709.9360000000001</v>
      </c>
    </row>
    <row r="502" spans="1:7">
      <c r="A502" s="12" t="s">
        <v>20942</v>
      </c>
      <c r="B502" s="7" t="s">
        <v>8306</v>
      </c>
      <c r="C502" s="9">
        <v>7210022600</v>
      </c>
      <c r="D502" s="54"/>
      <c r="E502" s="12">
        <v>23</v>
      </c>
      <c r="F502" s="342">
        <f t="shared" si="9"/>
        <v>0</v>
      </c>
      <c r="G502" s="54">
        <v>10465.750800000002</v>
      </c>
    </row>
    <row r="503" spans="1:7" ht="52.5" customHeight="1">
      <c r="A503" s="696" t="s">
        <v>20943</v>
      </c>
      <c r="B503" s="696"/>
      <c r="C503" s="696"/>
      <c r="D503" s="696"/>
      <c r="E503" s="696"/>
      <c r="F503" s="696"/>
      <c r="G503" s="4"/>
    </row>
    <row r="504" spans="1:7" ht="26.4">
      <c r="A504" s="12" t="s">
        <v>20944</v>
      </c>
      <c r="B504" s="15" t="s">
        <v>8308</v>
      </c>
      <c r="C504" s="179"/>
      <c r="D504" s="54"/>
      <c r="E504" s="12">
        <v>23</v>
      </c>
      <c r="F504" s="342">
        <f t="shared" ref="F504:F567" si="10">D504*1.23</f>
        <v>0</v>
      </c>
      <c r="G504" s="54">
        <v>11560.851360000001</v>
      </c>
    </row>
    <row r="505" spans="1:7" ht="26.4">
      <c r="A505" s="12" t="s">
        <v>20945</v>
      </c>
      <c r="B505" s="15" t="s">
        <v>8309</v>
      </c>
      <c r="C505" s="179"/>
      <c r="D505" s="54"/>
      <c r="E505" s="12">
        <v>23</v>
      </c>
      <c r="F505" s="342">
        <f t="shared" si="10"/>
        <v>0</v>
      </c>
      <c r="G505" s="54">
        <v>12996.346320000001</v>
      </c>
    </row>
    <row r="506" spans="1:7">
      <c r="A506" s="12" t="s">
        <v>20946</v>
      </c>
      <c r="B506" s="15" t="s">
        <v>32091</v>
      </c>
      <c r="C506" s="9"/>
      <c r="D506" s="54"/>
      <c r="E506" s="12">
        <v>23</v>
      </c>
      <c r="F506" s="342">
        <f t="shared" si="10"/>
        <v>0</v>
      </c>
      <c r="G506" s="54">
        <v>3178.8871199999999</v>
      </c>
    </row>
    <row r="507" spans="1:7">
      <c r="A507" s="12" t="s">
        <v>20947</v>
      </c>
      <c r="B507" s="15" t="s">
        <v>32092</v>
      </c>
      <c r="C507" s="9"/>
      <c r="D507" s="54"/>
      <c r="E507" s="12">
        <v>23</v>
      </c>
      <c r="F507" s="342">
        <f t="shared" si="10"/>
        <v>0</v>
      </c>
      <c r="G507" s="54">
        <v>3178.8871199999999</v>
      </c>
    </row>
    <row r="508" spans="1:7">
      <c r="A508" s="12" t="s">
        <v>20948</v>
      </c>
      <c r="B508" s="15" t="s">
        <v>32093</v>
      </c>
      <c r="C508" s="9"/>
      <c r="D508" s="54"/>
      <c r="E508" s="12">
        <v>23</v>
      </c>
      <c r="F508" s="342">
        <f t="shared" si="10"/>
        <v>0</v>
      </c>
      <c r="G508" s="54">
        <v>3178.8871199999999</v>
      </c>
    </row>
    <row r="509" spans="1:7">
      <c r="A509" s="12" t="s">
        <v>20949</v>
      </c>
      <c r="B509" s="15" t="s">
        <v>29229</v>
      </c>
      <c r="C509" s="9"/>
      <c r="D509" s="54"/>
      <c r="E509" s="12">
        <v>23</v>
      </c>
      <c r="F509" s="342">
        <f t="shared" si="10"/>
        <v>0</v>
      </c>
      <c r="G509" s="54">
        <v>3898.3420800000004</v>
      </c>
    </row>
    <row r="510" spans="1:7">
      <c r="A510" s="12" t="s">
        <v>20950</v>
      </c>
      <c r="B510" s="15" t="s">
        <v>29230</v>
      </c>
      <c r="C510" s="9"/>
      <c r="D510" s="54"/>
      <c r="E510" s="12">
        <v>23</v>
      </c>
      <c r="F510" s="342">
        <f t="shared" si="10"/>
        <v>0</v>
      </c>
      <c r="G510" s="54">
        <v>3898.3420800000004</v>
      </c>
    </row>
    <row r="511" spans="1:7" ht="26.4">
      <c r="A511" s="12" t="s">
        <v>20951</v>
      </c>
      <c r="B511" s="15" t="s">
        <v>29231</v>
      </c>
      <c r="C511" s="9"/>
      <c r="D511" s="54"/>
      <c r="E511" s="12">
        <v>23</v>
      </c>
      <c r="F511" s="342">
        <f t="shared" si="10"/>
        <v>0</v>
      </c>
      <c r="G511" s="54">
        <v>3898.3420800000004</v>
      </c>
    </row>
    <row r="512" spans="1:7">
      <c r="A512" s="12" t="s">
        <v>20952</v>
      </c>
      <c r="B512" s="15" t="s">
        <v>29232</v>
      </c>
      <c r="C512" s="9"/>
      <c r="D512" s="54"/>
      <c r="E512" s="12">
        <v>23</v>
      </c>
      <c r="F512" s="342">
        <f t="shared" si="10"/>
        <v>0</v>
      </c>
      <c r="G512" s="54">
        <v>5445.8697600000014</v>
      </c>
    </row>
    <row r="513" spans="1:7">
      <c r="A513" s="12" t="s">
        <v>20953</v>
      </c>
      <c r="B513" s="15" t="s">
        <v>29233</v>
      </c>
      <c r="C513" s="9"/>
      <c r="D513" s="54"/>
      <c r="E513" s="12">
        <v>23</v>
      </c>
      <c r="F513" s="342">
        <f t="shared" si="10"/>
        <v>0</v>
      </c>
      <c r="G513" s="54">
        <v>8213.7499200000002</v>
      </c>
    </row>
    <row r="514" spans="1:7">
      <c r="A514" s="12" t="s">
        <v>20954</v>
      </c>
      <c r="B514" s="15" t="s">
        <v>29234</v>
      </c>
      <c r="C514" s="9"/>
      <c r="D514" s="54"/>
      <c r="E514" s="12">
        <v>23</v>
      </c>
      <c r="F514" s="342">
        <f t="shared" si="10"/>
        <v>0</v>
      </c>
      <c r="G514" s="54">
        <v>3911.6714400000005</v>
      </c>
    </row>
    <row r="515" spans="1:7">
      <c r="A515" s="12" t="s">
        <v>20955</v>
      </c>
      <c r="B515" s="15" t="s">
        <v>29235</v>
      </c>
      <c r="C515" s="9"/>
      <c r="D515" s="54"/>
      <c r="E515" s="12">
        <v>23</v>
      </c>
      <c r="F515" s="342">
        <f t="shared" si="10"/>
        <v>0</v>
      </c>
      <c r="G515" s="54">
        <v>2375.4902400000005</v>
      </c>
    </row>
    <row r="516" spans="1:7">
      <c r="A516" s="12" t="s">
        <v>20956</v>
      </c>
      <c r="B516" s="15" t="s">
        <v>29236</v>
      </c>
      <c r="C516" s="9"/>
      <c r="D516" s="54"/>
      <c r="E516" s="12">
        <v>23</v>
      </c>
      <c r="F516" s="342">
        <f t="shared" si="10"/>
        <v>0</v>
      </c>
      <c r="G516" s="54">
        <v>1825.7918400000003</v>
      </c>
    </row>
    <row r="517" spans="1:7">
      <c r="A517" s="12" t="s">
        <v>20957</v>
      </c>
      <c r="B517" s="15" t="s">
        <v>29237</v>
      </c>
      <c r="C517" s="9"/>
      <c r="D517" s="54"/>
      <c r="E517" s="12">
        <v>23</v>
      </c>
      <c r="F517" s="342">
        <f t="shared" si="10"/>
        <v>0</v>
      </c>
      <c r="G517" s="54">
        <v>7660.5264000000006</v>
      </c>
    </row>
    <row r="518" spans="1:7">
      <c r="A518" s="12" t="s">
        <v>20958</v>
      </c>
      <c r="B518" s="15" t="s">
        <v>29238</v>
      </c>
      <c r="C518" s="9"/>
      <c r="D518" s="54"/>
      <c r="E518" s="12">
        <v>23</v>
      </c>
      <c r="F518" s="342">
        <f t="shared" si="10"/>
        <v>0</v>
      </c>
      <c r="G518" s="54">
        <v>1640.8332</v>
      </c>
    </row>
    <row r="519" spans="1:7">
      <c r="A519" s="12" t="s">
        <v>20959</v>
      </c>
      <c r="B519" s="15" t="s">
        <v>29239</v>
      </c>
      <c r="C519" s="9"/>
      <c r="D519" s="54"/>
      <c r="E519" s="12">
        <v>23</v>
      </c>
      <c r="F519" s="342">
        <f t="shared" si="10"/>
        <v>0</v>
      </c>
      <c r="G519" s="54">
        <v>2678.5404000000003</v>
      </c>
    </row>
    <row r="520" spans="1:7">
      <c r="A520" s="12" t="s">
        <v>20960</v>
      </c>
      <c r="B520" s="15" t="s">
        <v>29240</v>
      </c>
      <c r="C520" s="9"/>
      <c r="D520" s="54"/>
      <c r="E520" s="12">
        <v>23</v>
      </c>
      <c r="F520" s="342">
        <f t="shared" si="10"/>
        <v>0</v>
      </c>
      <c r="G520" s="54">
        <v>3582.8438400000005</v>
      </c>
    </row>
    <row r="521" spans="1:7">
      <c r="A521" s="12" t="s">
        <v>20961</v>
      </c>
      <c r="B521" s="15" t="s">
        <v>29241</v>
      </c>
      <c r="C521" s="9"/>
      <c r="D521" s="54"/>
      <c r="E521" s="12">
        <v>23</v>
      </c>
      <c r="F521" s="342">
        <f t="shared" si="10"/>
        <v>0</v>
      </c>
      <c r="G521" s="54">
        <v>2599.6658400000001</v>
      </c>
    </row>
    <row r="522" spans="1:7">
      <c r="A522" s="12" t="s">
        <v>20962</v>
      </c>
      <c r="B522" s="15" t="s">
        <v>29242</v>
      </c>
      <c r="C522" s="9"/>
      <c r="D522" s="54"/>
      <c r="E522" s="12">
        <v>23</v>
      </c>
      <c r="F522" s="342">
        <f t="shared" si="10"/>
        <v>0</v>
      </c>
      <c r="G522" s="54">
        <v>1603.4889600000001</v>
      </c>
    </row>
    <row r="523" spans="1:7">
      <c r="A523" s="12" t="s">
        <v>20963</v>
      </c>
      <c r="B523" s="15" t="s">
        <v>29243</v>
      </c>
      <c r="C523" s="9"/>
      <c r="D523" s="54"/>
      <c r="E523" s="12">
        <v>23</v>
      </c>
      <c r="F523" s="342">
        <f t="shared" si="10"/>
        <v>0</v>
      </c>
      <c r="G523" s="54">
        <v>2296.8359999999998</v>
      </c>
    </row>
    <row r="524" spans="1:7">
      <c r="A524" s="12" t="s">
        <v>20964</v>
      </c>
      <c r="B524" s="15" t="s">
        <v>29244</v>
      </c>
      <c r="C524" s="9"/>
      <c r="D524" s="54"/>
      <c r="E524" s="12">
        <v>23</v>
      </c>
      <c r="F524" s="342">
        <f t="shared" si="10"/>
        <v>0</v>
      </c>
      <c r="G524" s="54">
        <v>1439.02008</v>
      </c>
    </row>
    <row r="525" spans="1:7">
      <c r="A525" s="12" t="s">
        <v>20965</v>
      </c>
      <c r="B525" s="15" t="s">
        <v>29245</v>
      </c>
      <c r="C525" s="9"/>
      <c r="D525" s="54"/>
      <c r="E525" s="12">
        <v>23</v>
      </c>
      <c r="F525" s="342">
        <f t="shared" si="10"/>
        <v>0</v>
      </c>
      <c r="G525" s="54">
        <v>18922.403520000003</v>
      </c>
    </row>
    <row r="526" spans="1:7">
      <c r="A526" s="12" t="s">
        <v>20966</v>
      </c>
      <c r="B526" s="15" t="s">
        <v>29246</v>
      </c>
      <c r="C526" s="9"/>
      <c r="D526" s="54"/>
      <c r="E526" s="12">
        <v>23</v>
      </c>
      <c r="F526" s="342">
        <f t="shared" si="10"/>
        <v>0</v>
      </c>
      <c r="G526" s="54">
        <v>3356.4650400000005</v>
      </c>
    </row>
    <row r="527" spans="1:7" ht="14.25" customHeight="1">
      <c r="A527" s="12" t="s">
        <v>20967</v>
      </c>
      <c r="B527" s="15" t="s">
        <v>29247</v>
      </c>
      <c r="C527" s="9"/>
      <c r="D527" s="54"/>
      <c r="E527" s="12">
        <v>23</v>
      </c>
      <c r="F527" s="342">
        <f t="shared" si="10"/>
        <v>0</v>
      </c>
      <c r="G527" s="54">
        <v>9622.9166400000013</v>
      </c>
    </row>
    <row r="528" spans="1:7">
      <c r="A528" s="12" t="s">
        <v>20968</v>
      </c>
      <c r="B528" s="15" t="s">
        <v>29248</v>
      </c>
      <c r="C528" s="9"/>
      <c r="D528" s="54"/>
      <c r="E528" s="12">
        <v>23</v>
      </c>
      <c r="F528" s="342">
        <f t="shared" si="10"/>
        <v>0</v>
      </c>
      <c r="G528" s="54">
        <v>345.68208000000004</v>
      </c>
    </row>
    <row r="529" spans="1:7">
      <c r="A529" s="12" t="s">
        <v>20969</v>
      </c>
      <c r="B529" s="15" t="s">
        <v>29249</v>
      </c>
      <c r="C529" s="9"/>
      <c r="D529" s="54"/>
      <c r="E529" s="12">
        <v>23</v>
      </c>
      <c r="F529" s="342">
        <f t="shared" si="10"/>
        <v>0</v>
      </c>
      <c r="G529" s="54">
        <v>1536.1812000000002</v>
      </c>
    </row>
    <row r="530" spans="1:7">
      <c r="A530" s="12" t="s">
        <v>20970</v>
      </c>
      <c r="B530" s="15" t="s">
        <v>29250</v>
      </c>
      <c r="C530" s="9"/>
      <c r="D530" s="54"/>
      <c r="E530" s="12">
        <v>23</v>
      </c>
      <c r="F530" s="342">
        <f t="shared" si="10"/>
        <v>0</v>
      </c>
      <c r="G530" s="54">
        <v>597.94848000000002</v>
      </c>
    </row>
    <row r="531" spans="1:7">
      <c r="A531" s="12" t="s">
        <v>20971</v>
      </c>
      <c r="B531" s="15" t="s">
        <v>29251</v>
      </c>
      <c r="C531" s="9"/>
      <c r="D531" s="54"/>
      <c r="E531" s="12">
        <v>23</v>
      </c>
      <c r="F531" s="342">
        <f t="shared" si="10"/>
        <v>0</v>
      </c>
      <c r="G531" s="54">
        <v>1962.3902400000002</v>
      </c>
    </row>
    <row r="532" spans="1:7">
      <c r="A532" s="12" t="s">
        <v>20972</v>
      </c>
      <c r="B532" s="15" t="s">
        <v>29252</v>
      </c>
      <c r="C532" s="9"/>
      <c r="D532" s="54"/>
      <c r="E532" s="12">
        <v>23</v>
      </c>
      <c r="F532" s="342">
        <f t="shared" si="10"/>
        <v>0</v>
      </c>
      <c r="G532" s="54">
        <v>3074.4554400000006</v>
      </c>
    </row>
    <row r="533" spans="1:7">
      <c r="A533" s="12" t="s">
        <v>20973</v>
      </c>
      <c r="B533" s="15" t="s">
        <v>29253</v>
      </c>
      <c r="C533" s="9"/>
      <c r="D533" s="54"/>
      <c r="E533" s="12">
        <v>23</v>
      </c>
      <c r="F533" s="342">
        <f t="shared" si="10"/>
        <v>0</v>
      </c>
      <c r="G533" s="54">
        <v>3074.4554400000006</v>
      </c>
    </row>
    <row r="534" spans="1:7">
      <c r="A534" s="12" t="s">
        <v>20974</v>
      </c>
      <c r="B534" s="15" t="s">
        <v>29254</v>
      </c>
      <c r="C534" s="9"/>
      <c r="D534" s="54"/>
      <c r="E534" s="12">
        <v>23</v>
      </c>
      <c r="F534" s="342">
        <f t="shared" si="10"/>
        <v>0</v>
      </c>
      <c r="G534" s="54">
        <v>134.39520000000002</v>
      </c>
    </row>
    <row r="535" spans="1:7">
      <c r="A535" s="12" t="s">
        <v>20975</v>
      </c>
      <c r="B535" s="15" t="s">
        <v>29255</v>
      </c>
      <c r="C535" s="9"/>
      <c r="D535" s="54"/>
      <c r="E535" s="12">
        <v>23</v>
      </c>
      <c r="F535" s="342">
        <f t="shared" si="10"/>
        <v>0</v>
      </c>
      <c r="G535" s="54">
        <v>1367.9668799999999</v>
      </c>
    </row>
    <row r="536" spans="1:7">
      <c r="A536" s="12" t="s">
        <v>20976</v>
      </c>
      <c r="B536" s="15" t="s">
        <v>29256</v>
      </c>
      <c r="C536" s="9"/>
      <c r="D536" s="54"/>
      <c r="E536" s="12">
        <v>23</v>
      </c>
      <c r="F536" s="342">
        <f t="shared" si="10"/>
        <v>0</v>
      </c>
      <c r="G536" s="54">
        <v>6656.9687999999996</v>
      </c>
    </row>
    <row r="537" spans="1:7">
      <c r="A537" s="12" t="s">
        <v>20977</v>
      </c>
      <c r="B537" s="15" t="s">
        <v>29257</v>
      </c>
      <c r="C537" s="9"/>
      <c r="D537" s="54"/>
      <c r="E537" s="12">
        <v>23</v>
      </c>
      <c r="F537" s="342">
        <f t="shared" si="10"/>
        <v>0</v>
      </c>
      <c r="G537" s="54">
        <v>5535.6501600000011</v>
      </c>
    </row>
    <row r="538" spans="1:7">
      <c r="A538" s="12" t="s">
        <v>20978</v>
      </c>
      <c r="B538" s="15" t="s">
        <v>29258</v>
      </c>
      <c r="C538" s="9"/>
      <c r="D538" s="54"/>
      <c r="E538" s="12">
        <v>23</v>
      </c>
      <c r="F538" s="342">
        <f t="shared" si="10"/>
        <v>0</v>
      </c>
      <c r="G538" s="54">
        <v>74417.155920000005</v>
      </c>
    </row>
    <row r="539" spans="1:7">
      <c r="A539" s="12" t="s">
        <v>20979</v>
      </c>
      <c r="B539" s="15" t="s">
        <v>29259</v>
      </c>
      <c r="C539" s="9"/>
      <c r="D539" s="54"/>
      <c r="E539" s="12">
        <v>23</v>
      </c>
      <c r="F539" s="342">
        <f t="shared" si="10"/>
        <v>0</v>
      </c>
      <c r="G539" s="54">
        <v>10065.870000000001</v>
      </c>
    </row>
    <row r="540" spans="1:7">
      <c r="A540" s="12" t="s">
        <v>20980</v>
      </c>
      <c r="B540" s="15" t="s">
        <v>29260</v>
      </c>
      <c r="C540" s="9"/>
      <c r="D540" s="54"/>
      <c r="E540" s="12">
        <v>23</v>
      </c>
      <c r="F540" s="342">
        <f t="shared" si="10"/>
        <v>0</v>
      </c>
      <c r="G540" s="54">
        <v>669.00167999999996</v>
      </c>
    </row>
    <row r="541" spans="1:7">
      <c r="A541" s="12" t="s">
        <v>20981</v>
      </c>
      <c r="B541" s="15" t="s">
        <v>29261</v>
      </c>
      <c r="C541" s="9"/>
      <c r="D541" s="54"/>
      <c r="E541" s="12">
        <v>23</v>
      </c>
      <c r="F541" s="342">
        <f t="shared" si="10"/>
        <v>0</v>
      </c>
      <c r="G541" s="54">
        <v>1878.4483200000002</v>
      </c>
    </row>
    <row r="542" spans="1:7">
      <c r="A542" s="12" t="s">
        <v>20982</v>
      </c>
      <c r="B542" s="15" t="s">
        <v>29262</v>
      </c>
      <c r="C542" s="9"/>
      <c r="D542" s="54"/>
      <c r="E542" s="12">
        <v>23</v>
      </c>
      <c r="F542" s="342">
        <f t="shared" si="10"/>
        <v>0</v>
      </c>
      <c r="G542" s="54">
        <v>1285.7875200000001</v>
      </c>
    </row>
    <row r="543" spans="1:7">
      <c r="A543" s="12" t="s">
        <v>20983</v>
      </c>
      <c r="B543" s="15" t="s">
        <v>19468</v>
      </c>
      <c r="C543" s="9"/>
      <c r="D543" s="54"/>
      <c r="E543" s="12">
        <v>23</v>
      </c>
      <c r="F543" s="342">
        <f t="shared" si="10"/>
        <v>0</v>
      </c>
      <c r="G543" s="54">
        <v>4096.6300800000008</v>
      </c>
    </row>
    <row r="544" spans="1:7">
      <c r="A544" s="12" t="s">
        <v>20984</v>
      </c>
      <c r="B544" s="15" t="s">
        <v>19469</v>
      </c>
      <c r="C544" s="9"/>
      <c r="D544" s="54"/>
      <c r="E544" s="12">
        <v>23</v>
      </c>
      <c r="F544" s="342">
        <f t="shared" si="10"/>
        <v>0</v>
      </c>
      <c r="G544" s="54">
        <v>7682.9990400000006</v>
      </c>
    </row>
    <row r="545" spans="1:7">
      <c r="A545" s="12" t="s">
        <v>20985</v>
      </c>
      <c r="B545" s="15" t="s">
        <v>19470</v>
      </c>
      <c r="C545" s="9"/>
      <c r="D545" s="54"/>
      <c r="E545" s="12">
        <v>23</v>
      </c>
      <c r="F545" s="342">
        <f t="shared" si="10"/>
        <v>0</v>
      </c>
      <c r="G545" s="54">
        <v>2414.4868800000008</v>
      </c>
    </row>
    <row r="546" spans="1:7">
      <c r="A546" s="12" t="s">
        <v>20986</v>
      </c>
      <c r="B546" s="15" t="s">
        <v>19471</v>
      </c>
      <c r="C546" s="9"/>
      <c r="D546" s="54"/>
      <c r="E546" s="12">
        <v>23</v>
      </c>
      <c r="F546" s="342">
        <f t="shared" si="10"/>
        <v>0</v>
      </c>
      <c r="G546" s="54">
        <v>1148.9688000000001</v>
      </c>
    </row>
    <row r="547" spans="1:7">
      <c r="A547" s="12" t="s">
        <v>20987</v>
      </c>
      <c r="B547" s="15" t="s">
        <v>19472</v>
      </c>
      <c r="C547" s="9"/>
      <c r="D547" s="54"/>
      <c r="E547" s="12">
        <v>23</v>
      </c>
      <c r="F547" s="342">
        <f t="shared" si="10"/>
        <v>0</v>
      </c>
      <c r="G547" s="54">
        <v>700.83792000000017</v>
      </c>
    </row>
    <row r="548" spans="1:7">
      <c r="A548" s="12" t="s">
        <v>20988</v>
      </c>
      <c r="B548" s="15" t="s">
        <v>19473</v>
      </c>
      <c r="C548" s="9"/>
      <c r="D548" s="54"/>
      <c r="E548" s="12">
        <v>23</v>
      </c>
      <c r="F548" s="342">
        <f t="shared" si="10"/>
        <v>0</v>
      </c>
      <c r="G548" s="54">
        <v>2218.2919199999997</v>
      </c>
    </row>
    <row r="549" spans="1:7">
      <c r="A549" s="12" t="s">
        <v>20989</v>
      </c>
      <c r="B549" s="15" t="s">
        <v>19488</v>
      </c>
      <c r="C549" s="9"/>
      <c r="D549" s="54"/>
      <c r="E549" s="12">
        <v>23</v>
      </c>
      <c r="F549" s="342">
        <f t="shared" si="10"/>
        <v>0</v>
      </c>
      <c r="G549" s="54">
        <v>4171.3185599999997</v>
      </c>
    </row>
    <row r="550" spans="1:7">
      <c r="A550" s="12" t="s">
        <v>20990</v>
      </c>
      <c r="B550" s="15" t="s">
        <v>19489</v>
      </c>
      <c r="C550" s="9"/>
      <c r="D550" s="54"/>
      <c r="E550" s="12">
        <v>23</v>
      </c>
      <c r="F550" s="342">
        <f t="shared" si="10"/>
        <v>0</v>
      </c>
      <c r="G550" s="54">
        <v>700.83792000000017</v>
      </c>
    </row>
    <row r="551" spans="1:7">
      <c r="A551" s="12" t="s">
        <v>20991</v>
      </c>
      <c r="B551" s="15" t="s">
        <v>19490</v>
      </c>
      <c r="C551" s="9"/>
      <c r="D551" s="54"/>
      <c r="E551" s="12">
        <v>23</v>
      </c>
      <c r="F551" s="342">
        <f t="shared" si="10"/>
        <v>0</v>
      </c>
      <c r="G551" s="54">
        <v>4804.8487200000009</v>
      </c>
    </row>
    <row r="552" spans="1:7">
      <c r="A552" s="12" t="s">
        <v>20992</v>
      </c>
      <c r="B552" s="15" t="s">
        <v>19491</v>
      </c>
      <c r="C552" s="9"/>
      <c r="D552" s="54"/>
      <c r="E552" s="12">
        <v>23</v>
      </c>
      <c r="F552" s="342">
        <f t="shared" si="10"/>
        <v>0</v>
      </c>
      <c r="G552" s="54">
        <v>1781.1770400000003</v>
      </c>
    </row>
    <row r="553" spans="1:7">
      <c r="A553" s="12" t="s">
        <v>20993</v>
      </c>
      <c r="B553" s="15" t="s">
        <v>19492</v>
      </c>
      <c r="C553" s="9"/>
      <c r="D553" s="54"/>
      <c r="E553" s="12">
        <v>23</v>
      </c>
      <c r="F553" s="342">
        <f t="shared" si="10"/>
        <v>0</v>
      </c>
      <c r="G553" s="54">
        <v>334.66608000000008</v>
      </c>
    </row>
    <row r="554" spans="1:7" ht="26.4">
      <c r="A554" s="12" t="s">
        <v>20994</v>
      </c>
      <c r="B554" s="15" t="s">
        <v>19493</v>
      </c>
      <c r="C554" s="179"/>
      <c r="D554" s="54"/>
      <c r="E554" s="12">
        <v>23</v>
      </c>
      <c r="F554" s="342">
        <f t="shared" si="10"/>
        <v>0</v>
      </c>
      <c r="G554" s="54">
        <v>61.689600000000006</v>
      </c>
    </row>
    <row r="555" spans="1:7">
      <c r="A555" s="12" t="s">
        <v>20995</v>
      </c>
      <c r="B555" s="15" t="s">
        <v>19494</v>
      </c>
      <c r="C555" s="9"/>
      <c r="D555" s="54"/>
      <c r="E555" s="12">
        <v>23</v>
      </c>
      <c r="F555" s="342">
        <f t="shared" si="10"/>
        <v>0</v>
      </c>
      <c r="G555" s="54">
        <v>11.236320000000001</v>
      </c>
    </row>
    <row r="556" spans="1:7">
      <c r="A556" s="12" t="s">
        <v>20996</v>
      </c>
      <c r="B556" s="15" t="s">
        <v>19495</v>
      </c>
      <c r="C556" s="9"/>
      <c r="D556" s="54"/>
      <c r="E556" s="12">
        <v>23</v>
      </c>
      <c r="F556" s="342">
        <f t="shared" si="10"/>
        <v>0</v>
      </c>
      <c r="G556" s="54">
        <v>239.26751999999999</v>
      </c>
    </row>
    <row r="557" spans="1:7">
      <c r="A557" s="12" t="s">
        <v>20997</v>
      </c>
      <c r="B557" s="15" t="s">
        <v>19496</v>
      </c>
      <c r="C557" s="9"/>
      <c r="D557" s="54"/>
      <c r="E557" s="12">
        <v>23</v>
      </c>
      <c r="F557" s="342">
        <f t="shared" si="10"/>
        <v>0</v>
      </c>
      <c r="G557" s="54">
        <v>4980.5539200000003</v>
      </c>
    </row>
    <row r="558" spans="1:7">
      <c r="A558" s="12" t="s">
        <v>20998</v>
      </c>
      <c r="B558" s="15" t="s">
        <v>19497</v>
      </c>
      <c r="C558" s="9"/>
      <c r="D558" s="54"/>
      <c r="E558" s="12">
        <v>23</v>
      </c>
      <c r="F558" s="342">
        <f t="shared" si="10"/>
        <v>0</v>
      </c>
      <c r="G558" s="54">
        <v>97.271280000000004</v>
      </c>
    </row>
    <row r="559" spans="1:7">
      <c r="A559" s="12" t="s">
        <v>20999</v>
      </c>
      <c r="B559" s="15" t="s">
        <v>19498</v>
      </c>
      <c r="C559" s="9"/>
      <c r="D559" s="54"/>
      <c r="E559" s="12">
        <v>23</v>
      </c>
      <c r="F559" s="342">
        <f t="shared" si="10"/>
        <v>0</v>
      </c>
      <c r="G559" s="54">
        <v>99.033840000000012</v>
      </c>
    </row>
    <row r="560" spans="1:7">
      <c r="A560" s="12" t="s">
        <v>21000</v>
      </c>
      <c r="B560" s="15" t="s">
        <v>19499</v>
      </c>
      <c r="C560" s="9"/>
      <c r="D560" s="54"/>
      <c r="E560" s="12">
        <v>23</v>
      </c>
      <c r="F560" s="342">
        <f t="shared" si="10"/>
        <v>0</v>
      </c>
      <c r="G560" s="54">
        <v>125.14176</v>
      </c>
    </row>
    <row r="561" spans="1:7">
      <c r="A561" s="12" t="s">
        <v>21001</v>
      </c>
      <c r="B561" s="15" t="s">
        <v>19500</v>
      </c>
      <c r="C561" s="9"/>
      <c r="D561" s="54"/>
      <c r="E561" s="12">
        <v>23</v>
      </c>
      <c r="F561" s="342">
        <f t="shared" si="10"/>
        <v>0</v>
      </c>
      <c r="G561" s="54">
        <v>97.271280000000004</v>
      </c>
    </row>
    <row r="562" spans="1:7">
      <c r="A562" s="12" t="s">
        <v>21002</v>
      </c>
      <c r="B562" s="15" t="s">
        <v>19501</v>
      </c>
      <c r="C562" s="9"/>
      <c r="D562" s="54"/>
      <c r="E562" s="12">
        <v>23</v>
      </c>
      <c r="F562" s="342">
        <f t="shared" si="10"/>
        <v>0</v>
      </c>
      <c r="G562" s="54">
        <v>117.65088</v>
      </c>
    </row>
    <row r="563" spans="1:7">
      <c r="A563" s="12" t="s">
        <v>21003</v>
      </c>
      <c r="B563" s="15" t="s">
        <v>19502</v>
      </c>
      <c r="C563" s="9"/>
      <c r="D563" s="54"/>
      <c r="E563" s="12">
        <v>23</v>
      </c>
      <c r="F563" s="342">
        <f t="shared" si="10"/>
        <v>0</v>
      </c>
      <c r="G563" s="54">
        <v>205.44839999999999</v>
      </c>
    </row>
    <row r="564" spans="1:7">
      <c r="A564" s="12" t="s">
        <v>21004</v>
      </c>
      <c r="B564" s="15" t="s">
        <v>22812</v>
      </c>
      <c r="C564" s="179"/>
      <c r="D564" s="54"/>
      <c r="E564" s="12">
        <v>23</v>
      </c>
      <c r="F564" s="342">
        <f t="shared" si="10"/>
        <v>0</v>
      </c>
      <c r="G564" s="54">
        <v>5119.0250400000004</v>
      </c>
    </row>
    <row r="565" spans="1:7" ht="26.4">
      <c r="A565" s="12" t="s">
        <v>21005</v>
      </c>
      <c r="B565" s="15" t="s">
        <v>15737</v>
      </c>
      <c r="C565" s="179"/>
      <c r="D565" s="54"/>
      <c r="E565" s="12">
        <v>23</v>
      </c>
      <c r="F565" s="342">
        <f t="shared" si="10"/>
        <v>0</v>
      </c>
      <c r="G565" s="54">
        <v>18810.370800000004</v>
      </c>
    </row>
    <row r="566" spans="1:7" ht="26.4">
      <c r="A566" s="12" t="s">
        <v>21006</v>
      </c>
      <c r="B566" s="15" t="s">
        <v>15738</v>
      </c>
      <c r="C566" s="179"/>
      <c r="D566" s="54"/>
      <c r="E566" s="12">
        <v>23</v>
      </c>
      <c r="F566" s="342">
        <f t="shared" si="10"/>
        <v>0</v>
      </c>
      <c r="G566" s="54">
        <v>17485.256160000004</v>
      </c>
    </row>
    <row r="567" spans="1:7" ht="26.4">
      <c r="A567" s="12" t="s">
        <v>21007</v>
      </c>
      <c r="B567" s="15" t="s">
        <v>15739</v>
      </c>
      <c r="C567" s="179"/>
      <c r="D567" s="54"/>
      <c r="E567" s="12">
        <v>23</v>
      </c>
      <c r="F567" s="342">
        <f t="shared" si="10"/>
        <v>0</v>
      </c>
      <c r="G567" s="54">
        <v>22919.889599999999</v>
      </c>
    </row>
    <row r="568" spans="1:7" ht="26.4">
      <c r="A568" s="12" t="s">
        <v>21008</v>
      </c>
      <c r="B568" s="15" t="s">
        <v>15740</v>
      </c>
      <c r="C568" s="179"/>
      <c r="D568" s="54"/>
      <c r="E568" s="12">
        <v>23</v>
      </c>
      <c r="F568" s="342">
        <f t="shared" ref="F568:F631" si="11">D568*1.23</f>
        <v>0</v>
      </c>
      <c r="G568" s="54">
        <v>20105.521920000003</v>
      </c>
    </row>
    <row r="569" spans="1:7" ht="26.4">
      <c r="A569" s="12" t="s">
        <v>21009</v>
      </c>
      <c r="B569" s="15" t="s">
        <v>19503</v>
      </c>
      <c r="C569" s="179"/>
      <c r="D569" s="54"/>
      <c r="E569" s="12">
        <v>23</v>
      </c>
      <c r="F569" s="342">
        <f t="shared" si="11"/>
        <v>0</v>
      </c>
      <c r="G569" s="54">
        <v>33439.839120000004</v>
      </c>
    </row>
    <row r="570" spans="1:7">
      <c r="A570" s="12" t="s">
        <v>21010</v>
      </c>
      <c r="B570" s="15" t="s">
        <v>19504</v>
      </c>
      <c r="C570" s="9"/>
      <c r="D570" s="54"/>
      <c r="E570" s="12">
        <v>23</v>
      </c>
      <c r="F570" s="342">
        <f t="shared" si="11"/>
        <v>0</v>
      </c>
      <c r="G570" s="54">
        <v>1113.7175999999999</v>
      </c>
    </row>
    <row r="571" spans="1:7">
      <c r="A571" s="12" t="s">
        <v>21011</v>
      </c>
      <c r="B571" s="15" t="s">
        <v>19505</v>
      </c>
      <c r="C571" s="9"/>
      <c r="D571" s="54"/>
      <c r="E571" s="12">
        <v>23</v>
      </c>
      <c r="F571" s="342">
        <f t="shared" si="11"/>
        <v>0</v>
      </c>
      <c r="G571" s="54">
        <v>1160.5355999999999</v>
      </c>
    </row>
    <row r="572" spans="1:7">
      <c r="A572" s="12" t="s">
        <v>21012</v>
      </c>
      <c r="B572" s="15" t="s">
        <v>19506</v>
      </c>
      <c r="C572" s="9"/>
      <c r="D572" s="54"/>
      <c r="E572" s="12">
        <v>23</v>
      </c>
      <c r="F572" s="342">
        <f t="shared" si="11"/>
        <v>0</v>
      </c>
      <c r="G572" s="54">
        <v>925.01352000000009</v>
      </c>
    </row>
    <row r="573" spans="1:7">
      <c r="A573" s="12" t="s">
        <v>21013</v>
      </c>
      <c r="B573" s="15" t="s">
        <v>19507</v>
      </c>
      <c r="C573" s="9"/>
      <c r="D573" s="54"/>
      <c r="E573" s="12">
        <v>23</v>
      </c>
      <c r="F573" s="342">
        <f t="shared" si="11"/>
        <v>0</v>
      </c>
      <c r="G573" s="54">
        <v>2560.4488800000004</v>
      </c>
    </row>
    <row r="574" spans="1:7">
      <c r="A574" s="12" t="s">
        <v>21014</v>
      </c>
      <c r="B574" s="15" t="s">
        <v>19508</v>
      </c>
      <c r="C574" s="9"/>
      <c r="D574" s="54"/>
      <c r="E574" s="12">
        <v>23</v>
      </c>
      <c r="F574" s="342">
        <f t="shared" si="11"/>
        <v>0</v>
      </c>
      <c r="G574" s="54">
        <v>2321.0711999999999</v>
      </c>
    </row>
    <row r="575" spans="1:7">
      <c r="A575" s="12" t="s">
        <v>21015</v>
      </c>
      <c r="B575" s="15" t="s">
        <v>19509</v>
      </c>
      <c r="C575" s="9"/>
      <c r="D575" s="54"/>
      <c r="E575" s="12">
        <v>23</v>
      </c>
      <c r="F575" s="342">
        <f t="shared" si="11"/>
        <v>0</v>
      </c>
      <c r="G575" s="54">
        <v>1536.1812000000002</v>
      </c>
    </row>
    <row r="576" spans="1:7">
      <c r="A576" s="12" t="s">
        <v>21016</v>
      </c>
      <c r="B576" s="15" t="s">
        <v>19510</v>
      </c>
      <c r="C576" s="9"/>
      <c r="D576" s="54"/>
      <c r="E576" s="12">
        <v>23</v>
      </c>
      <c r="F576" s="342">
        <f t="shared" si="11"/>
        <v>0</v>
      </c>
      <c r="G576" s="54">
        <v>512.02368000000001</v>
      </c>
    </row>
    <row r="577" spans="1:7">
      <c r="A577" s="12" t="s">
        <v>21017</v>
      </c>
      <c r="B577" s="15" t="s">
        <v>19511</v>
      </c>
      <c r="C577" s="9"/>
      <c r="D577" s="54"/>
      <c r="E577" s="12">
        <v>23</v>
      </c>
      <c r="F577" s="342">
        <f t="shared" si="11"/>
        <v>0</v>
      </c>
      <c r="G577" s="54">
        <v>990.44856000000004</v>
      </c>
    </row>
    <row r="578" spans="1:7">
      <c r="A578" s="12" t="s">
        <v>21018</v>
      </c>
      <c r="B578" s="15" t="s">
        <v>19512</v>
      </c>
      <c r="C578" s="9"/>
      <c r="D578" s="54"/>
      <c r="E578" s="12">
        <v>23</v>
      </c>
      <c r="F578" s="342">
        <f t="shared" si="11"/>
        <v>0</v>
      </c>
      <c r="G578" s="54">
        <v>887.66927999999996</v>
      </c>
    </row>
    <row r="579" spans="1:7">
      <c r="A579" s="12" t="s">
        <v>21019</v>
      </c>
      <c r="B579" s="15" t="s">
        <v>19513</v>
      </c>
      <c r="C579" s="9"/>
      <c r="D579" s="54"/>
      <c r="E579" s="12">
        <v>23</v>
      </c>
      <c r="F579" s="342">
        <f t="shared" si="11"/>
        <v>0</v>
      </c>
      <c r="G579" s="54">
        <v>837.10584000000006</v>
      </c>
    </row>
    <row r="580" spans="1:7">
      <c r="A580" s="12" t="s">
        <v>21020</v>
      </c>
      <c r="B580" s="15" t="s">
        <v>19514</v>
      </c>
      <c r="C580" s="9"/>
      <c r="D580" s="54"/>
      <c r="E580" s="12">
        <v>23</v>
      </c>
      <c r="F580" s="342">
        <f t="shared" si="11"/>
        <v>0</v>
      </c>
      <c r="G580" s="54">
        <v>2048.3150400000004</v>
      </c>
    </row>
    <row r="581" spans="1:7">
      <c r="A581" s="12" t="s">
        <v>21021</v>
      </c>
      <c r="B581" s="15" t="s">
        <v>19515</v>
      </c>
      <c r="C581" s="180"/>
      <c r="D581" s="54"/>
      <c r="E581" s="12">
        <v>23</v>
      </c>
      <c r="F581" s="342">
        <f t="shared" si="11"/>
        <v>0</v>
      </c>
      <c r="G581" s="54">
        <v>4526.474400000001</v>
      </c>
    </row>
    <row r="582" spans="1:7">
      <c r="A582" s="12" t="s">
        <v>21022</v>
      </c>
      <c r="B582" s="15" t="s">
        <v>19516</v>
      </c>
      <c r="C582" s="9"/>
      <c r="D582" s="54"/>
      <c r="E582" s="12">
        <v>23</v>
      </c>
      <c r="F582" s="342">
        <f t="shared" si="11"/>
        <v>0</v>
      </c>
      <c r="G582" s="54">
        <v>424.22616000000005</v>
      </c>
    </row>
    <row r="583" spans="1:7">
      <c r="A583" s="12" t="s">
        <v>21023</v>
      </c>
      <c r="B583" s="15" t="s">
        <v>19517</v>
      </c>
      <c r="C583" s="180"/>
      <c r="D583" s="54"/>
      <c r="E583" s="12">
        <v>23</v>
      </c>
      <c r="F583" s="342">
        <f t="shared" si="11"/>
        <v>0</v>
      </c>
      <c r="G583" s="54">
        <v>11248.878240000002</v>
      </c>
    </row>
    <row r="584" spans="1:7">
      <c r="A584" s="12" t="s">
        <v>21024</v>
      </c>
      <c r="B584" s="15" t="s">
        <v>19518</v>
      </c>
      <c r="C584" s="9"/>
      <c r="D584" s="54"/>
      <c r="E584" s="12">
        <v>23</v>
      </c>
      <c r="F584" s="342">
        <f t="shared" si="11"/>
        <v>0</v>
      </c>
      <c r="G584" s="54">
        <v>3414.5193600000002</v>
      </c>
    </row>
    <row r="585" spans="1:7">
      <c r="A585" s="12" t="s">
        <v>21025</v>
      </c>
      <c r="B585" s="15" t="s">
        <v>19519</v>
      </c>
      <c r="C585" s="9"/>
      <c r="D585" s="54"/>
      <c r="E585" s="12">
        <v>23</v>
      </c>
      <c r="F585" s="342">
        <f t="shared" si="11"/>
        <v>0</v>
      </c>
      <c r="G585" s="54">
        <v>7849.2304800000011</v>
      </c>
    </row>
    <row r="586" spans="1:7">
      <c r="A586" s="12" t="s">
        <v>21026</v>
      </c>
      <c r="B586" s="15" t="s">
        <v>19520</v>
      </c>
      <c r="C586" s="179"/>
      <c r="D586" s="54"/>
      <c r="E586" s="12">
        <v>23</v>
      </c>
      <c r="F586" s="342">
        <f t="shared" si="11"/>
        <v>0</v>
      </c>
      <c r="G586" s="54">
        <v>16.854480000000002</v>
      </c>
    </row>
    <row r="587" spans="1:7">
      <c r="A587" s="12" t="s">
        <v>21027</v>
      </c>
      <c r="B587" s="15" t="s">
        <v>19521</v>
      </c>
      <c r="C587" s="179"/>
      <c r="D587" s="54"/>
      <c r="E587" s="12">
        <v>23</v>
      </c>
      <c r="F587" s="342">
        <f t="shared" si="11"/>
        <v>0</v>
      </c>
      <c r="G587" s="54">
        <v>18.617039999999999</v>
      </c>
    </row>
    <row r="588" spans="1:7">
      <c r="A588" s="12" t="s">
        <v>21028</v>
      </c>
      <c r="B588" s="15" t="s">
        <v>19522</v>
      </c>
      <c r="C588" s="179"/>
      <c r="D588" s="54"/>
      <c r="E588" s="12">
        <v>23</v>
      </c>
      <c r="F588" s="342">
        <f t="shared" si="11"/>
        <v>0</v>
      </c>
      <c r="G588" s="54">
        <v>22.252320000000001</v>
      </c>
    </row>
    <row r="589" spans="1:7">
      <c r="A589" s="12" t="s">
        <v>21029</v>
      </c>
      <c r="B589" s="15" t="s">
        <v>19523</v>
      </c>
      <c r="C589" s="179"/>
      <c r="D589" s="54"/>
      <c r="E589" s="12">
        <v>23</v>
      </c>
      <c r="F589" s="342">
        <f t="shared" si="11"/>
        <v>0</v>
      </c>
      <c r="G589" s="54">
        <v>28.090800000000005</v>
      </c>
    </row>
    <row r="590" spans="1:7">
      <c r="A590" s="12" t="s">
        <v>21030</v>
      </c>
      <c r="B590" s="15" t="s">
        <v>19524</v>
      </c>
      <c r="C590" s="179"/>
      <c r="D590" s="54"/>
      <c r="E590" s="12">
        <v>23</v>
      </c>
      <c r="F590" s="342">
        <f t="shared" si="11"/>
        <v>0</v>
      </c>
      <c r="G590" s="54">
        <v>39.216960000000007</v>
      </c>
    </row>
    <row r="591" spans="1:7" ht="26.4">
      <c r="A591" s="12" t="s">
        <v>21031</v>
      </c>
      <c r="B591" s="15" t="s">
        <v>19525</v>
      </c>
      <c r="C591" s="179"/>
      <c r="D591" s="54"/>
      <c r="E591" s="12">
        <v>23</v>
      </c>
      <c r="F591" s="342">
        <f t="shared" si="11"/>
        <v>0</v>
      </c>
      <c r="G591" s="54">
        <v>46.707839999999997</v>
      </c>
    </row>
    <row r="592" spans="1:7" ht="26.4">
      <c r="A592" s="12" t="s">
        <v>21032</v>
      </c>
      <c r="B592" s="15" t="s">
        <v>19526</v>
      </c>
      <c r="C592" s="179"/>
      <c r="D592" s="54"/>
      <c r="E592" s="12">
        <v>23</v>
      </c>
      <c r="F592" s="342">
        <f t="shared" si="11"/>
        <v>0</v>
      </c>
      <c r="G592" s="54">
        <v>86.034959999999998</v>
      </c>
    </row>
    <row r="593" spans="1:7" ht="26.4">
      <c r="A593" s="12" t="s">
        <v>21033</v>
      </c>
      <c r="B593" s="15" t="s">
        <v>19527</v>
      </c>
      <c r="C593" s="179"/>
      <c r="D593" s="54"/>
      <c r="E593" s="12">
        <v>23</v>
      </c>
      <c r="F593" s="342">
        <f t="shared" si="11"/>
        <v>0</v>
      </c>
      <c r="G593" s="54">
        <v>35.581679999999999</v>
      </c>
    </row>
    <row r="594" spans="1:7" ht="26.4">
      <c r="A594" s="12" t="s">
        <v>21034</v>
      </c>
      <c r="B594" s="15" t="s">
        <v>19528</v>
      </c>
      <c r="C594" s="179"/>
      <c r="D594" s="54"/>
      <c r="E594" s="12">
        <v>23</v>
      </c>
      <c r="F594" s="342">
        <f t="shared" si="11"/>
        <v>0</v>
      </c>
      <c r="G594" s="54">
        <v>39.216960000000007</v>
      </c>
    </row>
    <row r="595" spans="1:7" ht="26.4">
      <c r="A595" s="12" t="s">
        <v>21035</v>
      </c>
      <c r="B595" s="15" t="s">
        <v>19529</v>
      </c>
      <c r="C595" s="179"/>
      <c r="D595" s="54"/>
      <c r="E595" s="12">
        <v>23</v>
      </c>
      <c r="F595" s="342">
        <f t="shared" si="11"/>
        <v>0</v>
      </c>
      <c r="G595" s="54">
        <v>41.089680000000001</v>
      </c>
    </row>
    <row r="596" spans="1:7" ht="26.4">
      <c r="A596" s="12" t="s">
        <v>21036</v>
      </c>
      <c r="B596" s="15" t="s">
        <v>19530</v>
      </c>
      <c r="C596" s="179"/>
      <c r="D596" s="54"/>
      <c r="E596" s="12">
        <v>23</v>
      </c>
      <c r="F596" s="342">
        <f t="shared" si="11"/>
        <v>0</v>
      </c>
      <c r="G596" s="54">
        <v>50.453280000000007</v>
      </c>
    </row>
    <row r="597" spans="1:7" ht="26.4">
      <c r="A597" s="12" t="s">
        <v>21037</v>
      </c>
      <c r="B597" s="15" t="s">
        <v>19531</v>
      </c>
      <c r="C597" s="179"/>
      <c r="D597" s="54"/>
      <c r="E597" s="12">
        <v>23</v>
      </c>
      <c r="F597" s="342">
        <f t="shared" si="11"/>
        <v>0</v>
      </c>
      <c r="G597" s="54">
        <v>69.180480000000003</v>
      </c>
    </row>
    <row r="598" spans="1:7" ht="26.4">
      <c r="A598" s="12" t="s">
        <v>21038</v>
      </c>
      <c r="B598" s="15" t="s">
        <v>19532</v>
      </c>
      <c r="C598" s="179"/>
      <c r="D598" s="54"/>
      <c r="E598" s="12">
        <v>23</v>
      </c>
      <c r="F598" s="342">
        <f t="shared" si="11"/>
        <v>0</v>
      </c>
      <c r="G598" s="54">
        <v>78.544080000000008</v>
      </c>
    </row>
    <row r="599" spans="1:7" ht="26.4">
      <c r="A599" s="12" t="s">
        <v>21039</v>
      </c>
      <c r="B599" s="15" t="s">
        <v>19533</v>
      </c>
      <c r="C599" s="179"/>
      <c r="D599" s="54"/>
      <c r="E599" s="12">
        <v>23</v>
      </c>
      <c r="F599" s="342">
        <f t="shared" si="11"/>
        <v>0</v>
      </c>
      <c r="G599" s="54">
        <v>132.74279999999999</v>
      </c>
    </row>
    <row r="600" spans="1:7" ht="26.4">
      <c r="A600" s="12" t="s">
        <v>21040</v>
      </c>
      <c r="B600" s="15" t="s">
        <v>19534</v>
      </c>
      <c r="C600" s="179"/>
      <c r="D600" s="54"/>
      <c r="E600" s="12">
        <v>23</v>
      </c>
      <c r="F600" s="342">
        <f t="shared" si="11"/>
        <v>0</v>
      </c>
      <c r="G600" s="54">
        <v>177.57791999999998</v>
      </c>
    </row>
    <row r="601" spans="1:7">
      <c r="A601" s="12" t="s">
        <v>21041</v>
      </c>
      <c r="B601" s="15" t="s">
        <v>19535</v>
      </c>
      <c r="C601" s="179"/>
      <c r="D601" s="54"/>
      <c r="E601" s="12">
        <v>23</v>
      </c>
      <c r="F601" s="342">
        <f t="shared" si="11"/>
        <v>0</v>
      </c>
      <c r="G601" s="54">
        <v>69.180480000000003</v>
      </c>
    </row>
    <row r="602" spans="1:7">
      <c r="A602" s="12" t="s">
        <v>21042</v>
      </c>
      <c r="B602" s="15" t="s">
        <v>19536</v>
      </c>
      <c r="C602" s="179"/>
      <c r="D602" s="54"/>
      <c r="E602" s="12">
        <v>23</v>
      </c>
      <c r="F602" s="342">
        <f t="shared" si="11"/>
        <v>0</v>
      </c>
      <c r="G602" s="54">
        <v>91.542960000000008</v>
      </c>
    </row>
    <row r="603" spans="1:7">
      <c r="A603" s="12" t="s">
        <v>21043</v>
      </c>
      <c r="B603" s="15" t="s">
        <v>19537</v>
      </c>
      <c r="C603" s="179"/>
      <c r="D603" s="54"/>
      <c r="E603" s="12">
        <v>23</v>
      </c>
      <c r="F603" s="342">
        <f t="shared" si="11"/>
        <v>0</v>
      </c>
      <c r="G603" s="54">
        <v>50.453280000000007</v>
      </c>
    </row>
    <row r="604" spans="1:7">
      <c r="A604" s="12" t="s">
        <v>21044</v>
      </c>
      <c r="B604" s="15" t="s">
        <v>21116</v>
      </c>
      <c r="C604" s="179"/>
      <c r="D604" s="54"/>
      <c r="E604" s="12">
        <v>23</v>
      </c>
      <c r="F604" s="342">
        <f t="shared" si="11"/>
        <v>0</v>
      </c>
      <c r="G604" s="54">
        <v>13.219200000000001</v>
      </c>
    </row>
    <row r="605" spans="1:7">
      <c r="A605" s="12" t="s">
        <v>21045</v>
      </c>
      <c r="B605" s="15" t="s">
        <v>21117</v>
      </c>
      <c r="C605" s="179"/>
      <c r="D605" s="54"/>
      <c r="E605" s="12">
        <v>23</v>
      </c>
      <c r="F605" s="342">
        <f t="shared" si="11"/>
        <v>0</v>
      </c>
      <c r="G605" s="54">
        <v>16.854480000000002</v>
      </c>
    </row>
    <row r="606" spans="1:7">
      <c r="A606" s="12" t="s">
        <v>21046</v>
      </c>
      <c r="B606" s="15" t="s">
        <v>21118</v>
      </c>
      <c r="C606" s="179"/>
      <c r="D606" s="54"/>
      <c r="E606" s="12">
        <v>23</v>
      </c>
      <c r="F606" s="342">
        <f t="shared" si="11"/>
        <v>0</v>
      </c>
      <c r="G606" s="54">
        <v>18.617039999999999</v>
      </c>
    </row>
    <row r="607" spans="1:7">
      <c r="A607" s="12" t="s">
        <v>21047</v>
      </c>
      <c r="B607" s="15" t="s">
        <v>21119</v>
      </c>
      <c r="C607" s="179"/>
      <c r="D607" s="54"/>
      <c r="E607" s="12">
        <v>23</v>
      </c>
      <c r="F607" s="342">
        <f t="shared" si="11"/>
        <v>0</v>
      </c>
      <c r="G607" s="54">
        <v>26.21808</v>
      </c>
    </row>
    <row r="608" spans="1:7">
      <c r="A608" s="12" t="s">
        <v>21048</v>
      </c>
      <c r="B608" s="15" t="s">
        <v>21120</v>
      </c>
      <c r="C608" s="179"/>
      <c r="D608" s="54"/>
      <c r="E608" s="12">
        <v>23</v>
      </c>
      <c r="F608" s="342">
        <f t="shared" si="11"/>
        <v>0</v>
      </c>
      <c r="G608" s="54">
        <v>28.090800000000005</v>
      </c>
    </row>
    <row r="609" spans="1:7">
      <c r="A609" s="12" t="s">
        <v>21049</v>
      </c>
      <c r="B609" s="15" t="s">
        <v>21121</v>
      </c>
      <c r="C609" s="179"/>
      <c r="D609" s="54"/>
      <c r="E609" s="12">
        <v>23</v>
      </c>
      <c r="F609" s="342">
        <f t="shared" si="11"/>
        <v>0</v>
      </c>
      <c r="G609" s="54">
        <v>39.216960000000007</v>
      </c>
    </row>
    <row r="610" spans="1:7">
      <c r="A610" s="12" t="s">
        <v>21050</v>
      </c>
      <c r="B610" s="15" t="s">
        <v>21122</v>
      </c>
      <c r="C610" s="9"/>
      <c r="D610" s="54"/>
      <c r="E610" s="12">
        <v>23</v>
      </c>
      <c r="F610" s="342">
        <f t="shared" si="11"/>
        <v>0</v>
      </c>
      <c r="G610" s="54">
        <v>1210.9888800000001</v>
      </c>
    </row>
    <row r="611" spans="1:7" ht="26.4">
      <c r="A611" s="12" t="s">
        <v>21051</v>
      </c>
      <c r="B611" s="15" t="s">
        <v>21123</v>
      </c>
      <c r="C611" s="9"/>
      <c r="D611" s="54"/>
      <c r="E611" s="12">
        <v>23</v>
      </c>
      <c r="F611" s="342">
        <f t="shared" si="11"/>
        <v>0</v>
      </c>
      <c r="G611" s="54">
        <v>4122.7380000000003</v>
      </c>
    </row>
    <row r="612" spans="1:7">
      <c r="A612" s="12" t="s">
        <v>21052</v>
      </c>
      <c r="B612" s="15" t="s">
        <v>21124</v>
      </c>
      <c r="C612" s="9"/>
      <c r="D612" s="54"/>
      <c r="E612" s="12">
        <v>23</v>
      </c>
      <c r="F612" s="342">
        <f t="shared" si="11"/>
        <v>0</v>
      </c>
      <c r="G612" s="54">
        <v>3178.8871199999999</v>
      </c>
    </row>
    <row r="613" spans="1:7">
      <c r="A613" s="12" t="s">
        <v>21053</v>
      </c>
      <c r="B613" s="15" t="s">
        <v>21125</v>
      </c>
      <c r="C613" s="9"/>
      <c r="D613" s="54"/>
      <c r="E613" s="12">
        <v>23</v>
      </c>
      <c r="F613" s="342">
        <f t="shared" si="11"/>
        <v>0</v>
      </c>
      <c r="G613" s="54">
        <v>7316.7170399999995</v>
      </c>
    </row>
    <row r="614" spans="1:7">
      <c r="A614" s="12" t="s">
        <v>21054</v>
      </c>
      <c r="B614" s="15" t="s">
        <v>21126</v>
      </c>
      <c r="C614" s="9"/>
      <c r="D614" s="54"/>
      <c r="E614" s="12">
        <v>23</v>
      </c>
      <c r="F614" s="342">
        <f t="shared" si="11"/>
        <v>0</v>
      </c>
      <c r="G614" s="54">
        <v>3178.8871199999999</v>
      </c>
    </row>
    <row r="615" spans="1:7">
      <c r="A615" s="12" t="s">
        <v>21055</v>
      </c>
      <c r="B615" s="15" t="s">
        <v>21127</v>
      </c>
      <c r="C615" s="9"/>
      <c r="D615" s="54"/>
      <c r="E615" s="12">
        <v>23</v>
      </c>
      <c r="F615" s="342">
        <f t="shared" si="11"/>
        <v>0</v>
      </c>
      <c r="G615" s="54">
        <v>1663.3058400000002</v>
      </c>
    </row>
    <row r="616" spans="1:7">
      <c r="A616" s="12" t="s">
        <v>21056</v>
      </c>
      <c r="B616" s="15" t="s">
        <v>21128</v>
      </c>
      <c r="C616" s="9"/>
      <c r="D616" s="54"/>
      <c r="E616" s="12">
        <v>23</v>
      </c>
      <c r="F616" s="342">
        <f t="shared" si="11"/>
        <v>0</v>
      </c>
      <c r="G616" s="54">
        <v>3315.4855200000002</v>
      </c>
    </row>
    <row r="617" spans="1:7">
      <c r="A617" s="12" t="s">
        <v>21057</v>
      </c>
      <c r="B617" s="15" t="s">
        <v>21129</v>
      </c>
      <c r="C617" s="9"/>
      <c r="D617" s="54"/>
      <c r="E617" s="12">
        <v>23</v>
      </c>
      <c r="F617" s="342">
        <f t="shared" si="11"/>
        <v>0</v>
      </c>
      <c r="G617" s="54">
        <v>3315.4855200000002</v>
      </c>
    </row>
    <row r="618" spans="1:7">
      <c r="A618" s="12" t="s">
        <v>21058</v>
      </c>
      <c r="B618" s="15" t="s">
        <v>21130</v>
      </c>
      <c r="C618" s="9"/>
      <c r="D618" s="54"/>
      <c r="E618" s="12">
        <v>23</v>
      </c>
      <c r="F618" s="342">
        <f t="shared" si="11"/>
        <v>0</v>
      </c>
      <c r="G618" s="54">
        <v>1199.8627200000003</v>
      </c>
    </row>
    <row r="619" spans="1:7">
      <c r="A619" s="12" t="s">
        <v>21059</v>
      </c>
      <c r="B619" s="15" t="s">
        <v>21131</v>
      </c>
      <c r="C619" s="9"/>
      <c r="D619" s="54"/>
      <c r="E619" s="12">
        <v>23</v>
      </c>
      <c r="F619" s="342">
        <f t="shared" si="11"/>
        <v>0</v>
      </c>
      <c r="G619" s="54">
        <v>3472.3533600000001</v>
      </c>
    </row>
    <row r="620" spans="1:7">
      <c r="A620" s="12" t="s">
        <v>21060</v>
      </c>
      <c r="B620" s="15" t="s">
        <v>21132</v>
      </c>
      <c r="C620" s="9"/>
      <c r="D620" s="54"/>
      <c r="E620" s="12">
        <v>23</v>
      </c>
      <c r="F620" s="342">
        <f t="shared" si="11"/>
        <v>0</v>
      </c>
      <c r="G620" s="54">
        <v>656.00279999999998</v>
      </c>
    </row>
    <row r="621" spans="1:7">
      <c r="A621" s="12" t="s">
        <v>21061</v>
      </c>
      <c r="B621" s="15" t="s">
        <v>21133</v>
      </c>
      <c r="C621" s="9"/>
      <c r="D621" s="54"/>
      <c r="E621" s="12">
        <v>23</v>
      </c>
      <c r="F621" s="342">
        <f t="shared" si="11"/>
        <v>0</v>
      </c>
      <c r="G621" s="54">
        <v>6501.8635199999999</v>
      </c>
    </row>
    <row r="622" spans="1:7">
      <c r="A622" s="12" t="s">
        <v>21062</v>
      </c>
      <c r="B622" s="15" t="s">
        <v>21134</v>
      </c>
      <c r="C622" s="9"/>
      <c r="D622" s="54"/>
      <c r="E622" s="12">
        <v>23</v>
      </c>
      <c r="F622" s="342">
        <f t="shared" si="11"/>
        <v>0</v>
      </c>
      <c r="G622" s="54">
        <v>5705.7372000000005</v>
      </c>
    </row>
    <row r="623" spans="1:7">
      <c r="A623" s="12" t="s">
        <v>21063</v>
      </c>
      <c r="B623" s="15" t="s">
        <v>21135</v>
      </c>
      <c r="C623" s="9"/>
      <c r="D623" s="54"/>
      <c r="E623" s="12">
        <v>23</v>
      </c>
      <c r="F623" s="342">
        <f t="shared" si="11"/>
        <v>0</v>
      </c>
      <c r="G623" s="54">
        <v>5352.5642399999997</v>
      </c>
    </row>
    <row r="624" spans="1:7">
      <c r="A624" s="12" t="s">
        <v>21064</v>
      </c>
      <c r="B624" s="15" t="s">
        <v>21136</v>
      </c>
      <c r="C624" s="9"/>
      <c r="D624" s="54"/>
      <c r="E624" s="12">
        <v>23</v>
      </c>
      <c r="F624" s="342">
        <f t="shared" si="11"/>
        <v>0</v>
      </c>
      <c r="G624" s="54">
        <v>4739.5238399999998</v>
      </c>
    </row>
    <row r="625" spans="1:7">
      <c r="A625" s="12" t="s">
        <v>21065</v>
      </c>
      <c r="B625" s="15" t="s">
        <v>21137</v>
      </c>
      <c r="C625" s="9"/>
      <c r="D625" s="54"/>
      <c r="E625" s="12">
        <v>23</v>
      </c>
      <c r="F625" s="342">
        <f t="shared" si="11"/>
        <v>0</v>
      </c>
      <c r="G625" s="54">
        <v>1913.4792</v>
      </c>
    </row>
    <row r="626" spans="1:7">
      <c r="A626" s="12" t="s">
        <v>21066</v>
      </c>
      <c r="B626" s="15" t="s">
        <v>21138</v>
      </c>
      <c r="C626" s="9"/>
      <c r="D626" s="54"/>
      <c r="E626" s="12">
        <v>23</v>
      </c>
      <c r="F626" s="342">
        <f t="shared" si="11"/>
        <v>0</v>
      </c>
      <c r="G626" s="54">
        <v>2650.0089600000001</v>
      </c>
    </row>
    <row r="627" spans="1:7">
      <c r="A627" s="12" t="s">
        <v>21067</v>
      </c>
      <c r="B627" s="15" t="s">
        <v>21139</v>
      </c>
      <c r="C627" s="9"/>
      <c r="D627" s="54"/>
      <c r="E627" s="12">
        <v>23</v>
      </c>
      <c r="F627" s="342">
        <f t="shared" si="11"/>
        <v>0</v>
      </c>
      <c r="G627" s="54">
        <v>2902.3855199999998</v>
      </c>
    </row>
    <row r="628" spans="1:7">
      <c r="A628" s="12" t="s">
        <v>21068</v>
      </c>
      <c r="B628" s="15" t="s">
        <v>21140</v>
      </c>
      <c r="C628" s="9"/>
      <c r="D628" s="54"/>
      <c r="E628" s="12">
        <v>23</v>
      </c>
      <c r="F628" s="342">
        <f t="shared" si="11"/>
        <v>0</v>
      </c>
      <c r="G628" s="54">
        <v>3760.0912800000006</v>
      </c>
    </row>
    <row r="629" spans="1:7">
      <c r="A629" s="12" t="s">
        <v>21069</v>
      </c>
      <c r="B629" s="15" t="s">
        <v>21141</v>
      </c>
      <c r="C629" s="9"/>
      <c r="D629" s="54"/>
      <c r="E629" s="12">
        <v>23</v>
      </c>
      <c r="F629" s="342">
        <f t="shared" si="11"/>
        <v>0</v>
      </c>
      <c r="G629" s="54">
        <v>2650.0089600000001</v>
      </c>
    </row>
    <row r="630" spans="1:7">
      <c r="A630" s="12" t="s">
        <v>21070</v>
      </c>
      <c r="B630" s="15" t="s">
        <v>21142</v>
      </c>
      <c r="C630" s="9"/>
      <c r="D630" s="54"/>
      <c r="E630" s="12">
        <v>23</v>
      </c>
      <c r="F630" s="342">
        <f t="shared" si="11"/>
        <v>0</v>
      </c>
      <c r="G630" s="54">
        <v>2952.9489600000002</v>
      </c>
    </row>
    <row r="631" spans="1:7">
      <c r="A631" s="12" t="s">
        <v>21071</v>
      </c>
      <c r="B631" s="15" t="s">
        <v>21143</v>
      </c>
      <c r="C631" s="9"/>
      <c r="D631" s="54"/>
      <c r="E631" s="12">
        <v>23</v>
      </c>
      <c r="F631" s="342">
        <f t="shared" si="11"/>
        <v>0</v>
      </c>
      <c r="G631" s="54">
        <v>2195.9294400000003</v>
      </c>
    </row>
    <row r="632" spans="1:7">
      <c r="A632" s="12" t="s">
        <v>21072</v>
      </c>
      <c r="B632" s="15" t="s">
        <v>21144</v>
      </c>
      <c r="C632" s="9"/>
      <c r="D632" s="54"/>
      <c r="E632" s="12">
        <v>23</v>
      </c>
      <c r="F632" s="342">
        <f t="shared" ref="F632:F669" si="12">D632*1.23</f>
        <v>0</v>
      </c>
      <c r="G632" s="54">
        <v>4670.45352</v>
      </c>
    </row>
    <row r="633" spans="1:7">
      <c r="A633" s="12" t="s">
        <v>21073</v>
      </c>
      <c r="B633" s="15" t="s">
        <v>21145</v>
      </c>
      <c r="C633" s="9"/>
      <c r="D633" s="54"/>
      <c r="E633" s="12">
        <v>23</v>
      </c>
      <c r="F633" s="342">
        <f t="shared" si="12"/>
        <v>0</v>
      </c>
      <c r="G633" s="54">
        <v>4670.45352</v>
      </c>
    </row>
    <row r="634" spans="1:7">
      <c r="A634" s="12" t="s">
        <v>21074</v>
      </c>
      <c r="B634" s="15" t="s">
        <v>32094</v>
      </c>
      <c r="C634" s="9"/>
      <c r="D634" s="54"/>
      <c r="E634" s="12">
        <v>23</v>
      </c>
      <c r="F634" s="342">
        <f t="shared" si="12"/>
        <v>0</v>
      </c>
      <c r="G634" s="54">
        <v>5444.1072000000004</v>
      </c>
    </row>
    <row r="635" spans="1:7">
      <c r="A635" s="12" t="s">
        <v>21075</v>
      </c>
      <c r="B635" s="15" t="s">
        <v>32095</v>
      </c>
      <c r="C635" s="9"/>
      <c r="D635" s="54"/>
      <c r="E635" s="12">
        <v>23</v>
      </c>
      <c r="F635" s="342">
        <f t="shared" si="12"/>
        <v>0</v>
      </c>
      <c r="G635" s="54">
        <v>3709.8583200000003</v>
      </c>
    </row>
    <row r="636" spans="1:7">
      <c r="A636" s="12" t="s">
        <v>21076</v>
      </c>
      <c r="B636" s="15" t="s">
        <v>32096</v>
      </c>
      <c r="C636" s="9"/>
      <c r="D636" s="54"/>
      <c r="E636" s="12">
        <v>23</v>
      </c>
      <c r="F636" s="342">
        <f t="shared" si="12"/>
        <v>0</v>
      </c>
      <c r="G636" s="54">
        <v>4894.5189600000012</v>
      </c>
    </row>
    <row r="637" spans="1:7">
      <c r="A637" s="12" t="s">
        <v>21077</v>
      </c>
      <c r="B637" s="15" t="s">
        <v>32097</v>
      </c>
      <c r="C637" s="9"/>
      <c r="D637" s="54"/>
      <c r="E637" s="12">
        <v>23</v>
      </c>
      <c r="F637" s="342">
        <f t="shared" si="12"/>
        <v>0</v>
      </c>
      <c r="G637" s="54">
        <v>4565.5812000000005</v>
      </c>
    </row>
    <row r="638" spans="1:7">
      <c r="A638" s="12" t="s">
        <v>21078</v>
      </c>
      <c r="B638" s="15" t="s">
        <v>32098</v>
      </c>
      <c r="C638" s="9"/>
      <c r="D638" s="54"/>
      <c r="E638" s="12">
        <v>23</v>
      </c>
      <c r="F638" s="342">
        <f t="shared" si="12"/>
        <v>0</v>
      </c>
      <c r="G638" s="54">
        <v>2674.3543199999999</v>
      </c>
    </row>
    <row r="639" spans="1:7">
      <c r="A639" s="12" t="s">
        <v>21079</v>
      </c>
      <c r="B639" s="15" t="s">
        <v>32099</v>
      </c>
      <c r="C639" s="9"/>
      <c r="D639" s="54"/>
      <c r="E639" s="12">
        <v>23</v>
      </c>
      <c r="F639" s="342">
        <f t="shared" si="12"/>
        <v>0</v>
      </c>
      <c r="G639" s="54">
        <v>30780.686880000001</v>
      </c>
    </row>
    <row r="640" spans="1:7">
      <c r="A640" s="12" t="s">
        <v>21080</v>
      </c>
      <c r="B640" s="15" t="s">
        <v>32100</v>
      </c>
      <c r="C640" s="9"/>
      <c r="D640" s="54"/>
      <c r="E640" s="12">
        <v>23</v>
      </c>
      <c r="F640" s="342">
        <f t="shared" si="12"/>
        <v>0</v>
      </c>
      <c r="G640" s="54">
        <v>1237.20696</v>
      </c>
    </row>
    <row r="641" spans="1:7">
      <c r="A641" s="12" t="s">
        <v>21081</v>
      </c>
      <c r="B641" s="15" t="s">
        <v>32101</v>
      </c>
      <c r="C641" s="9"/>
      <c r="D641" s="54"/>
      <c r="E641" s="12">
        <v>23</v>
      </c>
      <c r="F641" s="342">
        <f t="shared" si="12"/>
        <v>0</v>
      </c>
      <c r="G641" s="54">
        <v>783.12743999999998</v>
      </c>
    </row>
    <row r="642" spans="1:7">
      <c r="A642" s="12" t="s">
        <v>21082</v>
      </c>
      <c r="B642" s="15" t="s">
        <v>32102</v>
      </c>
      <c r="C642" s="180"/>
      <c r="D642" s="54"/>
      <c r="E642" s="12">
        <v>23</v>
      </c>
      <c r="F642" s="342">
        <f t="shared" si="12"/>
        <v>0</v>
      </c>
      <c r="G642" s="54">
        <v>7821.2498400000004</v>
      </c>
    </row>
    <row r="643" spans="1:7">
      <c r="A643" s="12" t="s">
        <v>21083</v>
      </c>
      <c r="B643" s="15" t="s">
        <v>32103</v>
      </c>
      <c r="C643" s="9"/>
      <c r="D643" s="54"/>
      <c r="E643" s="12">
        <v>23</v>
      </c>
      <c r="F643" s="342">
        <f t="shared" si="12"/>
        <v>0</v>
      </c>
      <c r="G643" s="54">
        <v>4541.5663199999999</v>
      </c>
    </row>
    <row r="644" spans="1:7">
      <c r="A644" s="12" t="s">
        <v>21084</v>
      </c>
      <c r="B644" s="15" t="s">
        <v>32104</v>
      </c>
      <c r="C644" s="9"/>
      <c r="D644" s="54"/>
      <c r="E644" s="12">
        <v>23</v>
      </c>
      <c r="F644" s="342">
        <f t="shared" si="12"/>
        <v>0</v>
      </c>
      <c r="G644" s="54">
        <v>926.88624000000004</v>
      </c>
    </row>
    <row r="645" spans="1:7">
      <c r="A645" s="12" t="s">
        <v>21085</v>
      </c>
      <c r="B645" s="15" t="s">
        <v>32105</v>
      </c>
      <c r="C645" s="9"/>
      <c r="D645" s="54"/>
      <c r="E645" s="12">
        <v>23</v>
      </c>
      <c r="F645" s="342">
        <f t="shared" si="12"/>
        <v>0</v>
      </c>
      <c r="G645" s="54">
        <v>1893.0996000000002</v>
      </c>
    </row>
    <row r="646" spans="1:7">
      <c r="A646" s="12" t="s">
        <v>21086</v>
      </c>
      <c r="B646" s="15" t="s">
        <v>32106</v>
      </c>
      <c r="C646" s="9"/>
      <c r="D646" s="54"/>
      <c r="E646" s="12">
        <v>23</v>
      </c>
      <c r="F646" s="342">
        <f t="shared" si="12"/>
        <v>0</v>
      </c>
      <c r="G646" s="54">
        <v>6333.5390400000006</v>
      </c>
    </row>
    <row r="647" spans="1:7">
      <c r="A647" s="12" t="s">
        <v>21087</v>
      </c>
      <c r="B647" s="15" t="s">
        <v>32107</v>
      </c>
      <c r="C647" s="9"/>
      <c r="D647" s="54"/>
      <c r="E647" s="12">
        <v>23</v>
      </c>
      <c r="F647" s="342">
        <f t="shared" si="12"/>
        <v>0</v>
      </c>
      <c r="G647" s="54">
        <v>353.28312</v>
      </c>
    </row>
    <row r="648" spans="1:7">
      <c r="A648" s="12" t="s">
        <v>21088</v>
      </c>
      <c r="B648" s="15" t="s">
        <v>32108</v>
      </c>
      <c r="C648" s="9"/>
      <c r="D648" s="54"/>
      <c r="E648" s="12">
        <v>23</v>
      </c>
      <c r="F648" s="342">
        <f t="shared" si="12"/>
        <v>0</v>
      </c>
      <c r="G648" s="54">
        <v>4995.6458400000001</v>
      </c>
    </row>
    <row r="649" spans="1:7">
      <c r="A649" s="12" t="s">
        <v>21089</v>
      </c>
      <c r="B649" s="15" t="s">
        <v>32109</v>
      </c>
      <c r="C649" s="180"/>
      <c r="D649" s="54"/>
      <c r="E649" s="12">
        <v>23</v>
      </c>
      <c r="F649" s="342">
        <f t="shared" si="12"/>
        <v>0</v>
      </c>
      <c r="G649" s="54">
        <v>762.63768000000005</v>
      </c>
    </row>
    <row r="650" spans="1:7">
      <c r="A650" s="12" t="s">
        <v>21090</v>
      </c>
      <c r="B650" s="15" t="s">
        <v>32110</v>
      </c>
      <c r="C650" s="180"/>
      <c r="D650" s="54"/>
      <c r="E650" s="12">
        <v>23</v>
      </c>
      <c r="F650" s="342">
        <f t="shared" si="12"/>
        <v>0</v>
      </c>
      <c r="G650" s="54">
        <v>2076.2956800000002</v>
      </c>
    </row>
    <row r="651" spans="1:7">
      <c r="A651" s="12" t="s">
        <v>21091</v>
      </c>
      <c r="B651" s="15" t="s">
        <v>32111</v>
      </c>
      <c r="C651" s="180"/>
      <c r="D651" s="54"/>
      <c r="E651" s="12">
        <v>23</v>
      </c>
      <c r="F651" s="342">
        <f t="shared" si="12"/>
        <v>0</v>
      </c>
      <c r="G651" s="54">
        <v>2106.2592</v>
      </c>
    </row>
    <row r="652" spans="1:7">
      <c r="A652" s="12" t="s">
        <v>21092</v>
      </c>
      <c r="B652" s="15" t="s">
        <v>32112</v>
      </c>
      <c r="C652" s="180"/>
      <c r="D652" s="54"/>
      <c r="E652" s="12">
        <v>23</v>
      </c>
      <c r="F652" s="342">
        <f t="shared" si="12"/>
        <v>0</v>
      </c>
      <c r="G652" s="54">
        <v>2586.5568000000003</v>
      </c>
    </row>
    <row r="653" spans="1:7">
      <c r="A653" s="12" t="s">
        <v>21093</v>
      </c>
      <c r="B653" s="15" t="s">
        <v>32113</v>
      </c>
      <c r="C653" s="180"/>
      <c r="D653" s="54"/>
      <c r="E653" s="12">
        <v>23</v>
      </c>
      <c r="F653" s="342">
        <f t="shared" si="12"/>
        <v>0</v>
      </c>
      <c r="G653" s="54">
        <v>2838.93336</v>
      </c>
    </row>
    <row r="654" spans="1:7">
      <c r="A654" s="12" t="s">
        <v>21094</v>
      </c>
      <c r="B654" s="15" t="s">
        <v>32114</v>
      </c>
      <c r="C654" s="180"/>
      <c r="D654" s="54"/>
      <c r="E654" s="12">
        <v>23</v>
      </c>
      <c r="F654" s="342">
        <f t="shared" si="12"/>
        <v>0</v>
      </c>
      <c r="G654" s="54">
        <v>3152.7792000000004</v>
      </c>
    </row>
    <row r="655" spans="1:7">
      <c r="A655" s="12" t="s">
        <v>21095</v>
      </c>
      <c r="B655" s="15" t="s">
        <v>32115</v>
      </c>
      <c r="C655" s="180"/>
      <c r="D655" s="54"/>
      <c r="E655" s="12">
        <v>23</v>
      </c>
      <c r="F655" s="342">
        <f t="shared" si="12"/>
        <v>0</v>
      </c>
      <c r="G655" s="54">
        <v>3655.5494400000002</v>
      </c>
    </row>
    <row r="656" spans="1:7">
      <c r="A656" s="12" t="s">
        <v>21096</v>
      </c>
      <c r="B656" s="15" t="s">
        <v>31277</v>
      </c>
      <c r="C656" s="180"/>
      <c r="D656" s="54"/>
      <c r="E656" s="12">
        <v>23</v>
      </c>
      <c r="F656" s="342">
        <f t="shared" si="12"/>
        <v>0</v>
      </c>
      <c r="G656" s="54">
        <v>4287.2068800000006</v>
      </c>
    </row>
    <row r="657" spans="1:7">
      <c r="A657" s="12" t="s">
        <v>21097</v>
      </c>
      <c r="B657" s="15" t="s">
        <v>31278</v>
      </c>
      <c r="C657" s="180"/>
      <c r="D657" s="54"/>
      <c r="E657" s="12">
        <v>23</v>
      </c>
      <c r="F657" s="342">
        <f t="shared" si="12"/>
        <v>0</v>
      </c>
      <c r="G657" s="54">
        <v>5421.7447200000006</v>
      </c>
    </row>
    <row r="658" spans="1:7">
      <c r="A658" s="12" t="s">
        <v>21098</v>
      </c>
      <c r="B658" s="15" t="s">
        <v>31279</v>
      </c>
      <c r="C658" s="180"/>
      <c r="D658" s="54"/>
      <c r="E658" s="12">
        <v>23</v>
      </c>
      <c r="F658" s="342">
        <f t="shared" si="12"/>
        <v>0</v>
      </c>
      <c r="G658" s="54">
        <v>6294.4322400000001</v>
      </c>
    </row>
    <row r="659" spans="1:7">
      <c r="A659" s="12" t="s">
        <v>21099</v>
      </c>
      <c r="B659" s="15" t="s">
        <v>31280</v>
      </c>
      <c r="C659" s="180"/>
      <c r="D659" s="54"/>
      <c r="E659" s="12">
        <v>23</v>
      </c>
      <c r="F659" s="342">
        <f t="shared" si="12"/>
        <v>0</v>
      </c>
      <c r="G659" s="54">
        <v>8256.7123200000005</v>
      </c>
    </row>
    <row r="660" spans="1:7">
      <c r="A660" s="12" t="s">
        <v>21100</v>
      </c>
      <c r="B660" s="15" t="s">
        <v>31281</v>
      </c>
      <c r="C660" s="180"/>
      <c r="D660" s="54"/>
      <c r="E660" s="12">
        <v>23</v>
      </c>
      <c r="F660" s="342">
        <f t="shared" si="12"/>
        <v>0</v>
      </c>
      <c r="G660" s="54">
        <v>9536.9918400000006</v>
      </c>
    </row>
    <row r="661" spans="1:7">
      <c r="A661" s="12" t="s">
        <v>21101</v>
      </c>
      <c r="B661" s="15" t="s">
        <v>31282</v>
      </c>
      <c r="C661" s="180"/>
      <c r="D661" s="54"/>
      <c r="E661" s="12">
        <v>23</v>
      </c>
      <c r="F661" s="342">
        <f t="shared" si="12"/>
        <v>0</v>
      </c>
      <c r="G661" s="54">
        <v>28.090800000000005</v>
      </c>
    </row>
    <row r="662" spans="1:7">
      <c r="A662" s="12" t="s">
        <v>21102</v>
      </c>
      <c r="B662" s="15" t="s">
        <v>31283</v>
      </c>
      <c r="C662" s="180"/>
      <c r="D662" s="54"/>
      <c r="E662" s="12">
        <v>23</v>
      </c>
      <c r="F662" s="342">
        <f t="shared" si="12"/>
        <v>0</v>
      </c>
      <c r="G662" s="54">
        <v>28.090800000000005</v>
      </c>
    </row>
    <row r="663" spans="1:7">
      <c r="A663" s="12" t="s">
        <v>21103</v>
      </c>
      <c r="B663" s="15" t="s">
        <v>31284</v>
      </c>
      <c r="C663" s="180"/>
      <c r="D663" s="54"/>
      <c r="E663" s="12">
        <v>23</v>
      </c>
      <c r="F663" s="342">
        <f t="shared" si="12"/>
        <v>0</v>
      </c>
      <c r="G663" s="54">
        <v>106.41456000000001</v>
      </c>
    </row>
    <row r="664" spans="1:7">
      <c r="A664" s="12" t="s">
        <v>21104</v>
      </c>
      <c r="B664" s="15" t="s">
        <v>31285</v>
      </c>
      <c r="C664" s="180"/>
      <c r="D664" s="54"/>
      <c r="E664" s="12">
        <v>23</v>
      </c>
      <c r="F664" s="342">
        <f t="shared" si="12"/>
        <v>0</v>
      </c>
      <c r="G664" s="54">
        <v>171.84960000000001</v>
      </c>
    </row>
    <row r="665" spans="1:7">
      <c r="A665" s="12" t="s">
        <v>21105</v>
      </c>
      <c r="B665" s="15" t="s">
        <v>31286</v>
      </c>
      <c r="C665" s="180"/>
      <c r="D665" s="54"/>
      <c r="E665" s="12">
        <v>23</v>
      </c>
      <c r="F665" s="342">
        <f t="shared" si="12"/>
        <v>0</v>
      </c>
      <c r="G665" s="54">
        <v>175.59504000000004</v>
      </c>
    </row>
    <row r="666" spans="1:7">
      <c r="A666" s="12" t="s">
        <v>21106</v>
      </c>
      <c r="B666" s="15" t="s">
        <v>31287</v>
      </c>
      <c r="C666" s="180"/>
      <c r="D666" s="54"/>
      <c r="E666" s="12">
        <v>23</v>
      </c>
      <c r="F666" s="342">
        <f t="shared" si="12"/>
        <v>0</v>
      </c>
      <c r="G666" s="54">
        <v>252.26640000000003</v>
      </c>
    </row>
    <row r="667" spans="1:7">
      <c r="A667" s="12" t="s">
        <v>21107</v>
      </c>
      <c r="B667" s="15" t="s">
        <v>31288</v>
      </c>
      <c r="C667" s="180"/>
      <c r="D667" s="54"/>
      <c r="E667" s="12">
        <v>23</v>
      </c>
      <c r="F667" s="342">
        <f t="shared" si="12"/>
        <v>0</v>
      </c>
      <c r="G667" s="54">
        <v>257.88456000000002</v>
      </c>
    </row>
    <row r="668" spans="1:7">
      <c r="A668" s="12" t="s">
        <v>21108</v>
      </c>
      <c r="B668" s="15" t="s">
        <v>31289</v>
      </c>
      <c r="C668" s="9"/>
      <c r="D668" s="54"/>
      <c r="E668" s="12">
        <v>23</v>
      </c>
      <c r="F668" s="342">
        <f t="shared" si="12"/>
        <v>0</v>
      </c>
      <c r="G668" s="54">
        <v>442.84320000000002</v>
      </c>
    </row>
    <row r="669" spans="1:7">
      <c r="A669" s="12" t="s">
        <v>21109</v>
      </c>
      <c r="B669" s="15" t="s">
        <v>31290</v>
      </c>
      <c r="C669" s="9"/>
      <c r="D669" s="54"/>
      <c r="E669" s="12">
        <v>23</v>
      </c>
      <c r="F669" s="342">
        <f t="shared" si="12"/>
        <v>0</v>
      </c>
      <c r="G669" s="54">
        <v>315.93888000000004</v>
      </c>
    </row>
    <row r="670" spans="1:7" ht="15.6">
      <c r="A670" s="690" t="s">
        <v>28377</v>
      </c>
      <c r="B670" s="690"/>
      <c r="C670" s="690"/>
      <c r="D670" s="46"/>
      <c r="E670" s="47">
        <v>23</v>
      </c>
      <c r="F670" s="316">
        <f>SUM(F6:F257,F260:F305,F307:F314,F316:F400,F403:F451,F453:F486,F488:F502,F504:F669)</f>
        <v>0</v>
      </c>
      <c r="G670" s="46"/>
    </row>
  </sheetData>
  <protectedRanges>
    <protectedRange sqref="D6:D257 D260:D305 D307:D314 D316:D400 D403:D502 D504:D669" name="Rozstęp1"/>
  </protectedRanges>
  <mergeCells count="10">
    <mergeCell ref="A1:D1"/>
    <mergeCell ref="A670:C670"/>
    <mergeCell ref="A401:F401"/>
    <mergeCell ref="A402:F402"/>
    <mergeCell ref="A2:F2"/>
    <mergeCell ref="A503:F503"/>
    <mergeCell ref="A258:F258"/>
    <mergeCell ref="A5:F5"/>
    <mergeCell ref="A315:F315"/>
    <mergeCell ref="A306:D306"/>
  </mergeCells>
  <phoneticPr fontId="0" type="noConversion"/>
  <printOptions horizontalCentered="1"/>
  <pageMargins left="0.78740157480314965" right="0.78740157480314965" top="0.78740157480314965" bottom="0.78740157480314965" header="0.35433070866141736" footer="0.35433070866141736"/>
  <pageSetup paperSize="9" fitToHeight="4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67"/>
  <sheetViews>
    <sheetView view="pageBreakPreview" topLeftCell="A2" zoomScaleNormal="100" workbookViewId="0">
      <selection activeCell="G6" sqref="G6:G166"/>
    </sheetView>
  </sheetViews>
  <sheetFormatPr defaultRowHeight="13.2"/>
  <cols>
    <col min="1" max="1" width="7.6640625" customWidth="1"/>
    <col min="2" max="2" width="45.6640625" customWidth="1"/>
    <col min="3" max="3" width="15.6640625" style="114" customWidth="1"/>
    <col min="4" max="4" width="15.6640625" customWidth="1"/>
    <col min="5" max="5" width="16" customWidth="1"/>
    <col min="6" max="6" width="18.33203125" customWidth="1"/>
    <col min="7" max="7" width="20.44140625" customWidth="1"/>
  </cols>
  <sheetData>
    <row r="1" spans="1:7">
      <c r="A1" s="688" t="s">
        <v>33356</v>
      </c>
      <c r="B1" s="689"/>
      <c r="C1" s="689"/>
      <c r="D1" s="689"/>
    </row>
    <row r="2" spans="1:7" ht="61.5" customHeight="1">
      <c r="A2" s="695" t="s">
        <v>33341</v>
      </c>
      <c r="B2" s="695"/>
      <c r="C2" s="695"/>
      <c r="D2" s="695"/>
      <c r="E2" s="695"/>
      <c r="F2" s="695"/>
    </row>
    <row r="3" spans="1:7" ht="15.75" customHeight="1"/>
    <row r="4" spans="1:7" ht="39.9" customHeight="1">
      <c r="A4" s="141" t="s">
        <v>22815</v>
      </c>
      <c r="B4" s="141" t="s">
        <v>21502</v>
      </c>
      <c r="C4" s="141" t="s">
        <v>21500</v>
      </c>
      <c r="D4" s="142" t="s">
        <v>28496</v>
      </c>
      <c r="E4" s="6" t="s">
        <v>30450</v>
      </c>
      <c r="F4" s="317" t="s">
        <v>28497</v>
      </c>
      <c r="G4" s="76" t="s">
        <v>33340</v>
      </c>
    </row>
    <row r="5" spans="1:7" ht="59.25" customHeight="1">
      <c r="A5" s="703" t="s">
        <v>29207</v>
      </c>
      <c r="B5" s="704"/>
      <c r="C5" s="704"/>
      <c r="D5" s="398"/>
      <c r="E5" s="398"/>
      <c r="F5" s="399"/>
      <c r="G5" s="398"/>
    </row>
    <row r="6" spans="1:7">
      <c r="A6" s="79" t="s">
        <v>21110</v>
      </c>
      <c r="B6" s="145" t="s">
        <v>29208</v>
      </c>
      <c r="C6" s="181" t="s">
        <v>29209</v>
      </c>
      <c r="D6" s="146"/>
      <c r="E6" s="79">
        <v>23</v>
      </c>
      <c r="F6" s="318">
        <f>D6*1.23</f>
        <v>0</v>
      </c>
      <c r="G6" s="146">
        <v>1039.4697600000002</v>
      </c>
    </row>
    <row r="7" spans="1:7">
      <c r="A7" s="79" t="s">
        <v>21111</v>
      </c>
      <c r="B7" s="145" t="s">
        <v>29210</v>
      </c>
      <c r="C7" s="181" t="s">
        <v>29211</v>
      </c>
      <c r="D7" s="146"/>
      <c r="E7" s="79">
        <v>23</v>
      </c>
      <c r="F7" s="318">
        <f t="shared" ref="F7:F70" si="0">D7*1.23</f>
        <v>0</v>
      </c>
      <c r="G7" s="146">
        <v>12.22776</v>
      </c>
    </row>
    <row r="8" spans="1:7">
      <c r="A8" s="79" t="s">
        <v>17288</v>
      </c>
      <c r="B8" s="145" t="s">
        <v>29212</v>
      </c>
      <c r="C8" s="181" t="s">
        <v>29213</v>
      </c>
      <c r="D8" s="146"/>
      <c r="E8" s="79">
        <v>23</v>
      </c>
      <c r="F8" s="318">
        <f t="shared" si="0"/>
        <v>0</v>
      </c>
      <c r="G8" s="146">
        <v>34.259760000000007</v>
      </c>
    </row>
    <row r="9" spans="1:7">
      <c r="A9" s="79" t="s">
        <v>17289</v>
      </c>
      <c r="B9" s="145" t="s">
        <v>29214</v>
      </c>
      <c r="C9" s="181" t="s">
        <v>29215</v>
      </c>
      <c r="D9" s="146"/>
      <c r="E9" s="79">
        <v>23</v>
      </c>
      <c r="F9" s="318">
        <f t="shared" si="0"/>
        <v>0</v>
      </c>
      <c r="G9" s="146">
        <v>38.886480000000006</v>
      </c>
    </row>
    <row r="10" spans="1:7">
      <c r="A10" s="79" t="s">
        <v>17290</v>
      </c>
      <c r="B10" s="145" t="s">
        <v>29216</v>
      </c>
      <c r="C10" s="181" t="s">
        <v>29217</v>
      </c>
      <c r="D10" s="146"/>
      <c r="E10" s="79">
        <v>23</v>
      </c>
      <c r="F10" s="318">
        <f t="shared" si="0"/>
        <v>0</v>
      </c>
      <c r="G10" s="146">
        <v>20.489760000000004</v>
      </c>
    </row>
    <row r="11" spans="1:7">
      <c r="A11" s="79" t="s">
        <v>17291</v>
      </c>
      <c r="B11" s="145" t="s">
        <v>29218</v>
      </c>
      <c r="C11" s="181" t="s">
        <v>33186</v>
      </c>
      <c r="D11" s="146"/>
      <c r="E11" s="79">
        <v>23</v>
      </c>
      <c r="F11" s="318">
        <f t="shared" si="0"/>
        <v>0</v>
      </c>
      <c r="G11" s="146">
        <v>1.8727200000000002</v>
      </c>
    </row>
    <row r="12" spans="1:7">
      <c r="A12" s="79" t="s">
        <v>17292</v>
      </c>
      <c r="B12" s="145" t="s">
        <v>29219</v>
      </c>
      <c r="C12" s="181" t="s">
        <v>29220</v>
      </c>
      <c r="D12" s="146"/>
      <c r="E12" s="79">
        <v>23</v>
      </c>
      <c r="F12" s="318">
        <f t="shared" si="0"/>
        <v>0</v>
      </c>
      <c r="G12" s="146">
        <v>923.14080000000001</v>
      </c>
    </row>
    <row r="13" spans="1:7">
      <c r="A13" s="79" t="s">
        <v>17293</v>
      </c>
      <c r="B13" s="145" t="s">
        <v>29221</v>
      </c>
      <c r="C13" s="181" t="s">
        <v>29222</v>
      </c>
      <c r="D13" s="146"/>
      <c r="E13" s="79">
        <v>23</v>
      </c>
      <c r="F13" s="318">
        <f t="shared" si="0"/>
        <v>0</v>
      </c>
      <c r="G13" s="146">
        <v>54.198720000000009</v>
      </c>
    </row>
    <row r="14" spans="1:7">
      <c r="A14" s="79" t="s">
        <v>17294</v>
      </c>
      <c r="B14" s="145" t="s">
        <v>29223</v>
      </c>
      <c r="C14" s="181" t="s">
        <v>29224</v>
      </c>
      <c r="D14" s="146"/>
      <c r="E14" s="79">
        <v>23</v>
      </c>
      <c r="F14" s="318">
        <f t="shared" si="0"/>
        <v>0</v>
      </c>
      <c r="G14" s="146">
        <v>13.880160000000002</v>
      </c>
    </row>
    <row r="15" spans="1:7">
      <c r="A15" s="79" t="s">
        <v>17295</v>
      </c>
      <c r="B15" s="145" t="s">
        <v>29225</v>
      </c>
      <c r="C15" s="181" t="s">
        <v>29226</v>
      </c>
      <c r="D15" s="146"/>
      <c r="E15" s="79">
        <v>23</v>
      </c>
      <c r="F15" s="318">
        <f t="shared" si="0"/>
        <v>0</v>
      </c>
      <c r="G15" s="146">
        <v>24.896160000000005</v>
      </c>
    </row>
    <row r="16" spans="1:7">
      <c r="A16" s="79" t="s">
        <v>17296</v>
      </c>
      <c r="B16" s="145" t="s">
        <v>29227</v>
      </c>
      <c r="C16" s="181" t="s">
        <v>29228</v>
      </c>
      <c r="D16" s="146"/>
      <c r="E16" s="79">
        <v>23</v>
      </c>
      <c r="F16" s="318">
        <f t="shared" si="0"/>
        <v>0</v>
      </c>
      <c r="G16" s="146">
        <v>1028.12328</v>
      </c>
    </row>
    <row r="17" spans="1:7">
      <c r="A17" s="79" t="s">
        <v>17297</v>
      </c>
      <c r="B17" s="145" t="s">
        <v>19539</v>
      </c>
      <c r="C17" s="181" t="s">
        <v>19540</v>
      </c>
      <c r="D17" s="146"/>
      <c r="E17" s="79">
        <v>23</v>
      </c>
      <c r="F17" s="318">
        <f t="shared" si="0"/>
        <v>0</v>
      </c>
      <c r="G17" s="146">
        <v>13.880160000000002</v>
      </c>
    </row>
    <row r="18" spans="1:7">
      <c r="A18" s="79" t="s">
        <v>17298</v>
      </c>
      <c r="B18" s="145" t="s">
        <v>19541</v>
      </c>
      <c r="C18" s="181" t="s">
        <v>19542</v>
      </c>
      <c r="D18" s="146"/>
      <c r="E18" s="79">
        <v>23</v>
      </c>
      <c r="F18" s="318">
        <f t="shared" si="0"/>
        <v>0</v>
      </c>
      <c r="G18" s="146">
        <v>5.6181600000000005</v>
      </c>
    </row>
    <row r="19" spans="1:7">
      <c r="A19" s="79" t="s">
        <v>17299</v>
      </c>
      <c r="B19" s="145" t="s">
        <v>19543</v>
      </c>
      <c r="C19" s="181" t="s">
        <v>19544</v>
      </c>
      <c r="D19" s="146"/>
      <c r="E19" s="79">
        <v>23</v>
      </c>
      <c r="F19" s="318">
        <f t="shared" si="0"/>
        <v>0</v>
      </c>
      <c r="G19" s="146">
        <v>850.54536000000007</v>
      </c>
    </row>
    <row r="20" spans="1:7">
      <c r="A20" s="79" t="s">
        <v>17300</v>
      </c>
      <c r="B20" s="145" t="s">
        <v>19545</v>
      </c>
      <c r="C20" s="181" t="s">
        <v>19546</v>
      </c>
      <c r="D20" s="146"/>
      <c r="E20" s="79">
        <v>23</v>
      </c>
      <c r="F20" s="318">
        <f t="shared" si="0"/>
        <v>0</v>
      </c>
      <c r="G20" s="146">
        <v>48.690720000000006</v>
      </c>
    </row>
    <row r="21" spans="1:7">
      <c r="A21" s="79" t="s">
        <v>17301</v>
      </c>
      <c r="B21" s="145" t="s">
        <v>19547</v>
      </c>
      <c r="C21" s="181" t="s">
        <v>19548</v>
      </c>
      <c r="D21" s="146"/>
      <c r="E21" s="79">
        <v>23</v>
      </c>
      <c r="F21" s="318">
        <f t="shared" si="0"/>
        <v>0</v>
      </c>
      <c r="G21" s="146">
        <v>8720.485920000001</v>
      </c>
    </row>
    <row r="22" spans="1:7">
      <c r="A22" s="79" t="s">
        <v>17302</v>
      </c>
      <c r="B22" s="145" t="s">
        <v>19549</v>
      </c>
      <c r="C22" s="181" t="s">
        <v>19550</v>
      </c>
      <c r="D22" s="146"/>
      <c r="E22" s="79">
        <v>23</v>
      </c>
      <c r="F22" s="318">
        <f t="shared" si="0"/>
        <v>0</v>
      </c>
      <c r="G22" s="146">
        <v>20.599920000000001</v>
      </c>
    </row>
    <row r="23" spans="1:7">
      <c r="A23" s="79" t="s">
        <v>17303</v>
      </c>
      <c r="B23" s="145" t="s">
        <v>19551</v>
      </c>
      <c r="C23" s="181" t="s">
        <v>19552</v>
      </c>
      <c r="D23" s="146"/>
      <c r="E23" s="79">
        <v>23</v>
      </c>
      <c r="F23" s="318">
        <f t="shared" si="0"/>
        <v>0</v>
      </c>
      <c r="G23" s="146">
        <v>10.244880000000002</v>
      </c>
    </row>
    <row r="24" spans="1:7">
      <c r="A24" s="79" t="s">
        <v>17304</v>
      </c>
      <c r="B24" s="145" t="s">
        <v>19553</v>
      </c>
      <c r="C24" s="181" t="s">
        <v>33194</v>
      </c>
      <c r="D24" s="146"/>
      <c r="E24" s="79">
        <v>23</v>
      </c>
      <c r="F24" s="318">
        <f t="shared" si="0"/>
        <v>0</v>
      </c>
      <c r="G24" s="146">
        <v>1.2117600000000002</v>
      </c>
    </row>
    <row r="25" spans="1:7">
      <c r="A25" s="79" t="s">
        <v>17305</v>
      </c>
      <c r="B25" s="145" t="s">
        <v>19554</v>
      </c>
      <c r="C25" s="181" t="s">
        <v>19555</v>
      </c>
      <c r="D25" s="146"/>
      <c r="E25" s="79">
        <v>23</v>
      </c>
      <c r="F25" s="318">
        <f t="shared" si="0"/>
        <v>0</v>
      </c>
      <c r="G25" s="146">
        <v>4656.4632000000001</v>
      </c>
    </row>
    <row r="26" spans="1:7">
      <c r="A26" s="79" t="s">
        <v>17306</v>
      </c>
      <c r="B26" s="145" t="s">
        <v>19556</v>
      </c>
      <c r="C26" s="181" t="s">
        <v>19557</v>
      </c>
      <c r="D26" s="146"/>
      <c r="E26" s="79">
        <v>23</v>
      </c>
      <c r="F26" s="318">
        <f t="shared" si="0"/>
        <v>0</v>
      </c>
      <c r="G26" s="146">
        <v>146.5128</v>
      </c>
    </row>
    <row r="27" spans="1:7">
      <c r="A27" s="79" t="s">
        <v>17307</v>
      </c>
      <c r="B27" s="145" t="s">
        <v>19558</v>
      </c>
      <c r="C27" s="181" t="s">
        <v>19559</v>
      </c>
      <c r="D27" s="146"/>
      <c r="E27" s="79">
        <v>23</v>
      </c>
      <c r="F27" s="318">
        <f t="shared" si="0"/>
        <v>0</v>
      </c>
      <c r="G27" s="146">
        <v>54.198720000000009</v>
      </c>
    </row>
    <row r="28" spans="1:7">
      <c r="A28" s="79" t="s">
        <v>17308</v>
      </c>
      <c r="B28" s="145" t="s">
        <v>19560</v>
      </c>
      <c r="C28" s="181" t="s">
        <v>19561</v>
      </c>
      <c r="D28" s="146"/>
      <c r="E28" s="79">
        <v>23</v>
      </c>
      <c r="F28" s="318">
        <f t="shared" si="0"/>
        <v>0</v>
      </c>
      <c r="G28" s="146">
        <v>1376.1187200000002</v>
      </c>
    </row>
    <row r="29" spans="1:7">
      <c r="A29" s="79" t="s">
        <v>17309</v>
      </c>
      <c r="B29" s="145" t="s">
        <v>19562</v>
      </c>
      <c r="C29" s="181" t="s">
        <v>19563</v>
      </c>
      <c r="D29" s="146"/>
      <c r="E29" s="79">
        <v>23</v>
      </c>
      <c r="F29" s="318">
        <f t="shared" si="0"/>
        <v>0</v>
      </c>
      <c r="G29" s="146">
        <v>570.95927999999992</v>
      </c>
    </row>
    <row r="30" spans="1:7">
      <c r="A30" s="79" t="s">
        <v>17310</v>
      </c>
      <c r="B30" s="145" t="s">
        <v>32123</v>
      </c>
      <c r="C30" s="181" t="s">
        <v>19564</v>
      </c>
      <c r="D30" s="146"/>
      <c r="E30" s="79">
        <v>23</v>
      </c>
      <c r="F30" s="318">
        <f t="shared" si="0"/>
        <v>0</v>
      </c>
      <c r="G30" s="146">
        <v>23031.591840000005</v>
      </c>
    </row>
    <row r="31" spans="1:7">
      <c r="A31" s="79" t="s">
        <v>17311</v>
      </c>
      <c r="B31" s="145" t="s">
        <v>19565</v>
      </c>
      <c r="C31" s="181" t="s">
        <v>19566</v>
      </c>
      <c r="D31" s="146"/>
      <c r="E31" s="79">
        <v>23</v>
      </c>
      <c r="F31" s="318">
        <f t="shared" si="0"/>
        <v>0</v>
      </c>
      <c r="G31" s="146">
        <v>6845.2322400000003</v>
      </c>
    </row>
    <row r="32" spans="1:7">
      <c r="A32" s="79" t="s">
        <v>17312</v>
      </c>
      <c r="B32" s="145" t="s">
        <v>19567</v>
      </c>
      <c r="C32" s="181" t="s">
        <v>19568</v>
      </c>
      <c r="D32" s="146"/>
      <c r="E32" s="79">
        <v>23</v>
      </c>
      <c r="F32" s="318">
        <f t="shared" si="0"/>
        <v>0</v>
      </c>
      <c r="G32" s="146">
        <v>1164.0607200000002</v>
      </c>
    </row>
    <row r="33" spans="1:7">
      <c r="A33" s="79" t="s">
        <v>17313</v>
      </c>
      <c r="B33" s="145" t="s">
        <v>19569</v>
      </c>
      <c r="C33" s="181" t="s">
        <v>19570</v>
      </c>
      <c r="D33" s="146"/>
      <c r="E33" s="79">
        <v>23</v>
      </c>
      <c r="F33" s="318">
        <f t="shared" si="0"/>
        <v>0</v>
      </c>
      <c r="G33" s="146">
        <v>80.086320000000015</v>
      </c>
    </row>
    <row r="34" spans="1:7">
      <c r="A34" s="79" t="s">
        <v>17314</v>
      </c>
      <c r="B34" s="145" t="s">
        <v>19571</v>
      </c>
      <c r="C34" s="181" t="s">
        <v>19572</v>
      </c>
      <c r="D34" s="146"/>
      <c r="E34" s="79">
        <v>23</v>
      </c>
      <c r="F34" s="318">
        <f t="shared" si="0"/>
        <v>0</v>
      </c>
      <c r="G34" s="146">
        <v>394.04232000000002</v>
      </c>
    </row>
    <row r="35" spans="1:7">
      <c r="A35" s="79" t="s">
        <v>17315</v>
      </c>
      <c r="B35" s="145" t="s">
        <v>19573</v>
      </c>
      <c r="C35" s="181" t="s">
        <v>19574</v>
      </c>
      <c r="D35" s="146"/>
      <c r="E35" s="79">
        <v>23</v>
      </c>
      <c r="F35" s="318">
        <f t="shared" si="0"/>
        <v>0</v>
      </c>
      <c r="G35" s="146">
        <v>452.75760000000008</v>
      </c>
    </row>
    <row r="36" spans="1:7">
      <c r="A36" s="79" t="s">
        <v>17316</v>
      </c>
      <c r="B36" s="145" t="s">
        <v>19575</v>
      </c>
      <c r="C36" s="181" t="s">
        <v>19576</v>
      </c>
      <c r="D36" s="146"/>
      <c r="E36" s="79">
        <v>23</v>
      </c>
      <c r="F36" s="318">
        <f t="shared" si="0"/>
        <v>0</v>
      </c>
      <c r="G36" s="146">
        <v>151.13952</v>
      </c>
    </row>
    <row r="37" spans="1:7">
      <c r="A37" s="79" t="s">
        <v>17317</v>
      </c>
      <c r="B37" s="145" t="s">
        <v>19577</v>
      </c>
      <c r="C37" s="181" t="s">
        <v>19578</v>
      </c>
      <c r="D37" s="146"/>
      <c r="E37" s="79">
        <v>23</v>
      </c>
      <c r="F37" s="318">
        <f t="shared" si="0"/>
        <v>0</v>
      </c>
      <c r="G37" s="146">
        <v>79.094880000000003</v>
      </c>
    </row>
    <row r="38" spans="1:7">
      <c r="A38" s="79" t="s">
        <v>17318</v>
      </c>
      <c r="B38" s="145" t="s">
        <v>19579</v>
      </c>
      <c r="C38" s="181" t="s">
        <v>30537</v>
      </c>
      <c r="D38" s="146"/>
      <c r="E38" s="79">
        <v>23</v>
      </c>
      <c r="F38" s="318">
        <f t="shared" si="0"/>
        <v>0</v>
      </c>
      <c r="G38" s="146">
        <v>170.30736000000002</v>
      </c>
    </row>
    <row r="39" spans="1:7">
      <c r="A39" s="79" t="s">
        <v>17319</v>
      </c>
      <c r="B39" s="145" t="s">
        <v>19580</v>
      </c>
      <c r="C39" s="181" t="s">
        <v>28491</v>
      </c>
      <c r="D39" s="146"/>
      <c r="E39" s="79">
        <v>23</v>
      </c>
      <c r="F39" s="318">
        <f t="shared" si="0"/>
        <v>0</v>
      </c>
      <c r="G39" s="146">
        <v>42.631920000000008</v>
      </c>
    </row>
    <row r="40" spans="1:7">
      <c r="A40" s="79" t="s">
        <v>17320</v>
      </c>
      <c r="B40" s="145" t="s">
        <v>19581</v>
      </c>
      <c r="C40" s="181" t="s">
        <v>19582</v>
      </c>
      <c r="D40" s="146"/>
      <c r="E40" s="79">
        <v>23</v>
      </c>
      <c r="F40" s="318">
        <f t="shared" si="0"/>
        <v>0</v>
      </c>
      <c r="G40" s="146">
        <v>20.489760000000004</v>
      </c>
    </row>
    <row r="41" spans="1:7">
      <c r="A41" s="79" t="s">
        <v>17321</v>
      </c>
      <c r="B41" s="145" t="s">
        <v>32118</v>
      </c>
      <c r="C41" s="181" t="s">
        <v>19583</v>
      </c>
      <c r="D41" s="146"/>
      <c r="E41" s="79">
        <v>23</v>
      </c>
      <c r="F41" s="318">
        <f t="shared" si="0"/>
        <v>0</v>
      </c>
      <c r="G41" s="146">
        <v>27.870480000000004</v>
      </c>
    </row>
    <row r="42" spans="1:7">
      <c r="A42" s="79" t="s">
        <v>17322</v>
      </c>
      <c r="B42" s="145" t="s">
        <v>19584</v>
      </c>
      <c r="C42" s="181" t="s">
        <v>19585</v>
      </c>
      <c r="D42" s="146"/>
      <c r="E42" s="79">
        <v>23</v>
      </c>
      <c r="F42" s="318">
        <f t="shared" si="0"/>
        <v>0</v>
      </c>
      <c r="G42" s="146">
        <v>230.01408000000004</v>
      </c>
    </row>
    <row r="43" spans="1:7">
      <c r="A43" s="79" t="s">
        <v>17323</v>
      </c>
      <c r="B43" s="145" t="s">
        <v>19586</v>
      </c>
      <c r="C43" s="181" t="s">
        <v>19587</v>
      </c>
      <c r="D43" s="146"/>
      <c r="E43" s="79">
        <v>23</v>
      </c>
      <c r="F43" s="318">
        <f t="shared" si="0"/>
        <v>0</v>
      </c>
      <c r="G43" s="146">
        <v>717.47208000000012</v>
      </c>
    </row>
    <row r="44" spans="1:7">
      <c r="A44" s="79" t="s">
        <v>17324</v>
      </c>
      <c r="B44" s="145" t="s">
        <v>19588</v>
      </c>
      <c r="C44" s="181" t="s">
        <v>19589</v>
      </c>
      <c r="D44" s="146"/>
      <c r="E44" s="79">
        <v>23</v>
      </c>
      <c r="F44" s="318">
        <f t="shared" si="0"/>
        <v>0</v>
      </c>
      <c r="G44" s="146">
        <v>218.11680000000001</v>
      </c>
    </row>
    <row r="45" spans="1:7">
      <c r="A45" s="79" t="s">
        <v>17325</v>
      </c>
      <c r="B45" s="145" t="s">
        <v>19590</v>
      </c>
      <c r="C45" s="181" t="s">
        <v>19591</v>
      </c>
      <c r="D45" s="146"/>
      <c r="E45" s="79">
        <v>23</v>
      </c>
      <c r="F45" s="318">
        <f t="shared" si="0"/>
        <v>0</v>
      </c>
      <c r="G45" s="146">
        <v>721.98864000000003</v>
      </c>
    </row>
    <row r="46" spans="1:7">
      <c r="A46" s="79" t="s">
        <v>17326</v>
      </c>
      <c r="B46" s="145" t="s">
        <v>19592</v>
      </c>
      <c r="C46" s="181" t="s">
        <v>19593</v>
      </c>
      <c r="D46" s="146"/>
      <c r="E46" s="79">
        <v>23</v>
      </c>
      <c r="F46" s="318">
        <f t="shared" si="0"/>
        <v>0</v>
      </c>
      <c r="G46" s="146">
        <v>92.424240000000012</v>
      </c>
    </row>
    <row r="47" spans="1:7">
      <c r="A47" s="79" t="s">
        <v>17327</v>
      </c>
      <c r="B47" s="145" t="s">
        <v>28710</v>
      </c>
      <c r="C47" s="181" t="s">
        <v>19594</v>
      </c>
      <c r="D47" s="146"/>
      <c r="E47" s="79">
        <v>23</v>
      </c>
      <c r="F47" s="318">
        <f t="shared" si="0"/>
        <v>0</v>
      </c>
      <c r="G47" s="146">
        <v>1937.9347200000002</v>
      </c>
    </row>
    <row r="48" spans="1:7">
      <c r="A48" s="79" t="s">
        <v>17328</v>
      </c>
      <c r="B48" s="145" t="s">
        <v>28711</v>
      </c>
      <c r="C48" s="181" t="s">
        <v>19595</v>
      </c>
      <c r="D48" s="146"/>
      <c r="E48" s="79">
        <v>23</v>
      </c>
      <c r="F48" s="318">
        <f t="shared" si="0"/>
        <v>0</v>
      </c>
      <c r="G48" s="146">
        <v>1937.9347200000002</v>
      </c>
    </row>
    <row r="49" spans="1:7">
      <c r="A49" s="79" t="s">
        <v>17329</v>
      </c>
      <c r="B49" s="145" t="s">
        <v>30690</v>
      </c>
      <c r="C49" s="181" t="s">
        <v>30691</v>
      </c>
      <c r="D49" s="146"/>
      <c r="E49" s="79">
        <v>23</v>
      </c>
      <c r="F49" s="318">
        <f t="shared" si="0"/>
        <v>0</v>
      </c>
      <c r="G49" s="146">
        <v>1917.7754400000001</v>
      </c>
    </row>
    <row r="50" spans="1:7">
      <c r="A50" s="79" t="s">
        <v>17330</v>
      </c>
      <c r="B50" s="145" t="s">
        <v>19596</v>
      </c>
      <c r="C50" s="181" t="s">
        <v>19597</v>
      </c>
      <c r="D50" s="146"/>
      <c r="E50" s="79">
        <v>23</v>
      </c>
      <c r="F50" s="318">
        <f t="shared" si="0"/>
        <v>0</v>
      </c>
      <c r="G50" s="146">
        <v>252.26640000000003</v>
      </c>
    </row>
    <row r="51" spans="1:7">
      <c r="A51" s="79" t="s">
        <v>17331</v>
      </c>
      <c r="B51" s="145" t="s">
        <v>30692</v>
      </c>
      <c r="C51" s="181" t="s">
        <v>19598</v>
      </c>
      <c r="D51" s="146"/>
      <c r="E51" s="79">
        <v>23</v>
      </c>
      <c r="F51" s="318">
        <f t="shared" si="0"/>
        <v>0</v>
      </c>
      <c r="G51" s="146">
        <v>486.02592000000004</v>
      </c>
    </row>
    <row r="52" spans="1:7">
      <c r="A52" s="79" t="s">
        <v>17332</v>
      </c>
      <c r="B52" s="145" t="s">
        <v>19599</v>
      </c>
      <c r="C52" s="181" t="s">
        <v>19600</v>
      </c>
      <c r="D52" s="146"/>
      <c r="E52" s="79">
        <v>23</v>
      </c>
      <c r="F52" s="318">
        <f t="shared" si="0"/>
        <v>0</v>
      </c>
      <c r="G52" s="146">
        <v>0.44064000000000009</v>
      </c>
    </row>
    <row r="53" spans="1:7">
      <c r="A53" s="79" t="s">
        <v>17333</v>
      </c>
      <c r="B53" s="145" t="s">
        <v>19601</v>
      </c>
      <c r="C53" s="181" t="s">
        <v>15899</v>
      </c>
      <c r="D53" s="146"/>
      <c r="E53" s="79">
        <v>23</v>
      </c>
      <c r="F53" s="318">
        <f t="shared" si="0"/>
        <v>0</v>
      </c>
      <c r="G53" s="146">
        <v>1.4320800000000002</v>
      </c>
    </row>
    <row r="54" spans="1:7">
      <c r="A54" s="79" t="s">
        <v>17334</v>
      </c>
      <c r="B54" s="145" t="s">
        <v>15900</v>
      </c>
      <c r="C54" s="181" t="s">
        <v>15901</v>
      </c>
      <c r="D54" s="146"/>
      <c r="E54" s="79">
        <v>23</v>
      </c>
      <c r="F54" s="318">
        <f t="shared" si="0"/>
        <v>0</v>
      </c>
      <c r="G54" s="146">
        <v>2.64384</v>
      </c>
    </row>
    <row r="55" spans="1:7">
      <c r="A55" s="79" t="s">
        <v>17335</v>
      </c>
      <c r="B55" s="145" t="s">
        <v>15902</v>
      </c>
      <c r="C55" s="181" t="s">
        <v>15903</v>
      </c>
      <c r="D55" s="146"/>
      <c r="E55" s="79">
        <v>23</v>
      </c>
      <c r="F55" s="318">
        <f t="shared" si="0"/>
        <v>0</v>
      </c>
      <c r="G55" s="146">
        <v>2.8641600000000005</v>
      </c>
    </row>
    <row r="56" spans="1:7">
      <c r="A56" s="79" t="s">
        <v>17336</v>
      </c>
      <c r="B56" s="145" t="s">
        <v>15904</v>
      </c>
      <c r="C56" s="181" t="s">
        <v>15905</v>
      </c>
      <c r="D56" s="146"/>
      <c r="E56" s="79">
        <v>23</v>
      </c>
      <c r="F56" s="318">
        <f t="shared" si="0"/>
        <v>0</v>
      </c>
      <c r="G56" s="146">
        <v>4.6267200000000015</v>
      </c>
    </row>
    <row r="57" spans="1:7">
      <c r="A57" s="79" t="s">
        <v>17337</v>
      </c>
      <c r="B57" s="145" t="s">
        <v>15906</v>
      </c>
      <c r="C57" s="181" t="s">
        <v>15907</v>
      </c>
      <c r="D57" s="146"/>
      <c r="E57" s="79">
        <v>23</v>
      </c>
      <c r="F57" s="318">
        <f t="shared" si="0"/>
        <v>0</v>
      </c>
      <c r="G57" s="146">
        <v>6.1689600000000002</v>
      </c>
    </row>
    <row r="58" spans="1:7">
      <c r="A58" s="79" t="s">
        <v>17338</v>
      </c>
      <c r="B58" s="145" t="s">
        <v>15908</v>
      </c>
      <c r="C58" s="181" t="s">
        <v>15909</v>
      </c>
      <c r="D58" s="146"/>
      <c r="E58" s="79">
        <v>23</v>
      </c>
      <c r="F58" s="318">
        <f t="shared" si="0"/>
        <v>0</v>
      </c>
      <c r="G58" s="146">
        <v>8.1518400000000018</v>
      </c>
    </row>
    <row r="59" spans="1:7">
      <c r="A59" s="79" t="s">
        <v>17339</v>
      </c>
      <c r="B59" s="145" t="s">
        <v>15910</v>
      </c>
      <c r="C59" s="181" t="s">
        <v>15911</v>
      </c>
      <c r="D59" s="146"/>
      <c r="E59" s="79">
        <v>23</v>
      </c>
      <c r="F59" s="318">
        <f t="shared" si="0"/>
        <v>0</v>
      </c>
      <c r="G59" s="146">
        <v>7.2705599999999997</v>
      </c>
    </row>
    <row r="60" spans="1:7">
      <c r="A60" s="79" t="s">
        <v>17340</v>
      </c>
      <c r="B60" s="145" t="s">
        <v>15912</v>
      </c>
      <c r="C60" s="181" t="s">
        <v>15913</v>
      </c>
      <c r="D60" s="146"/>
      <c r="E60" s="79">
        <v>23</v>
      </c>
      <c r="F60" s="318">
        <f t="shared" si="0"/>
        <v>0</v>
      </c>
      <c r="G60" s="146">
        <v>4.6267200000000015</v>
      </c>
    </row>
    <row r="61" spans="1:7">
      <c r="A61" s="79" t="s">
        <v>17341</v>
      </c>
      <c r="B61" s="145" t="s">
        <v>15914</v>
      </c>
      <c r="C61" s="181" t="s">
        <v>15915</v>
      </c>
      <c r="D61" s="146"/>
      <c r="E61" s="79">
        <v>23</v>
      </c>
      <c r="F61" s="318">
        <f t="shared" si="0"/>
        <v>0</v>
      </c>
      <c r="G61" s="146">
        <v>5.728320000000001</v>
      </c>
    </row>
    <row r="62" spans="1:7">
      <c r="A62" s="79" t="s">
        <v>17342</v>
      </c>
      <c r="B62" s="145" t="s">
        <v>15916</v>
      </c>
      <c r="C62" s="181" t="s">
        <v>33180</v>
      </c>
      <c r="D62" s="146"/>
      <c r="E62" s="79">
        <v>23</v>
      </c>
      <c r="F62" s="318">
        <f t="shared" si="0"/>
        <v>0</v>
      </c>
      <c r="G62" s="146">
        <v>1.2117600000000002</v>
      </c>
    </row>
    <row r="63" spans="1:7">
      <c r="A63" s="79" t="s">
        <v>17343</v>
      </c>
      <c r="B63" s="145" t="s">
        <v>15917</v>
      </c>
      <c r="C63" s="181" t="s">
        <v>33192</v>
      </c>
      <c r="D63" s="146"/>
      <c r="E63" s="79">
        <v>23</v>
      </c>
      <c r="F63" s="318">
        <f t="shared" si="0"/>
        <v>0</v>
      </c>
      <c r="G63" s="146">
        <v>1.4320800000000002</v>
      </c>
    </row>
    <row r="64" spans="1:7">
      <c r="A64" s="79" t="s">
        <v>17344</v>
      </c>
      <c r="B64" s="145" t="s">
        <v>15918</v>
      </c>
      <c r="C64" s="181" t="s">
        <v>15919</v>
      </c>
      <c r="D64" s="146"/>
      <c r="E64" s="79">
        <v>23</v>
      </c>
      <c r="F64" s="318">
        <f t="shared" si="0"/>
        <v>0</v>
      </c>
      <c r="G64" s="146">
        <v>4.5165600000000001</v>
      </c>
    </row>
    <row r="65" spans="1:7">
      <c r="A65" s="79" t="s">
        <v>17345</v>
      </c>
      <c r="B65" s="145" t="s">
        <v>15920</v>
      </c>
      <c r="C65" s="181" t="s">
        <v>30694</v>
      </c>
      <c r="D65" s="146"/>
      <c r="E65" s="79">
        <v>23</v>
      </c>
      <c r="F65" s="318">
        <f t="shared" si="0"/>
        <v>0</v>
      </c>
      <c r="G65" s="146">
        <v>215.25264000000004</v>
      </c>
    </row>
    <row r="66" spans="1:7">
      <c r="A66" s="79" t="s">
        <v>17346</v>
      </c>
      <c r="B66" s="145" t="s">
        <v>15921</v>
      </c>
      <c r="C66" s="181" t="s">
        <v>15922</v>
      </c>
      <c r="D66" s="146"/>
      <c r="E66" s="79">
        <v>23</v>
      </c>
      <c r="F66" s="318">
        <f t="shared" si="0"/>
        <v>0</v>
      </c>
      <c r="G66" s="146">
        <v>25015.573440000004</v>
      </c>
    </row>
    <row r="67" spans="1:7">
      <c r="A67" s="79" t="s">
        <v>17347</v>
      </c>
      <c r="B67" s="145" t="s">
        <v>15923</v>
      </c>
      <c r="C67" s="181" t="s">
        <v>15924</v>
      </c>
      <c r="D67" s="146"/>
      <c r="E67" s="79">
        <v>23</v>
      </c>
      <c r="F67" s="318">
        <f t="shared" si="0"/>
        <v>0</v>
      </c>
      <c r="G67" s="146">
        <v>18315.091440000004</v>
      </c>
    </row>
    <row r="68" spans="1:7">
      <c r="A68" s="79" t="s">
        <v>17348</v>
      </c>
      <c r="B68" s="145" t="s">
        <v>15925</v>
      </c>
      <c r="C68" s="181" t="s">
        <v>15926</v>
      </c>
      <c r="D68" s="146"/>
      <c r="E68" s="79">
        <v>23</v>
      </c>
      <c r="F68" s="318">
        <f t="shared" si="0"/>
        <v>0</v>
      </c>
      <c r="G68" s="146">
        <v>19339.689600000002</v>
      </c>
    </row>
    <row r="69" spans="1:7">
      <c r="A69" s="79" t="s">
        <v>17349</v>
      </c>
      <c r="B69" s="145" t="s">
        <v>32116</v>
      </c>
      <c r="C69" s="181" t="s">
        <v>15927</v>
      </c>
      <c r="D69" s="146"/>
      <c r="E69" s="79">
        <v>23</v>
      </c>
      <c r="F69" s="318">
        <f t="shared" si="0"/>
        <v>0</v>
      </c>
      <c r="G69" s="146">
        <v>1937.9347200000002</v>
      </c>
    </row>
    <row r="70" spans="1:7">
      <c r="A70" s="79" t="s">
        <v>17350</v>
      </c>
      <c r="B70" s="145" t="s">
        <v>32121</v>
      </c>
      <c r="C70" s="181" t="s">
        <v>15928</v>
      </c>
      <c r="D70" s="146"/>
      <c r="E70" s="79">
        <v>23</v>
      </c>
      <c r="F70" s="318">
        <f t="shared" si="0"/>
        <v>0</v>
      </c>
      <c r="G70" s="146">
        <v>3088.0051199999998</v>
      </c>
    </row>
    <row r="71" spans="1:7">
      <c r="A71" s="79" t="s">
        <v>17351</v>
      </c>
      <c r="B71" s="145" t="s">
        <v>32117</v>
      </c>
      <c r="C71" s="181" t="s">
        <v>15929</v>
      </c>
      <c r="D71" s="146"/>
      <c r="E71" s="79">
        <v>23</v>
      </c>
      <c r="F71" s="318">
        <f t="shared" ref="F71:F134" si="1">D71*1.23</f>
        <v>0</v>
      </c>
      <c r="G71" s="146">
        <v>2676.7778400000002</v>
      </c>
    </row>
    <row r="72" spans="1:7">
      <c r="A72" s="79" t="s">
        <v>17352</v>
      </c>
      <c r="B72" s="145" t="s">
        <v>15930</v>
      </c>
      <c r="C72" s="181" t="s">
        <v>15931</v>
      </c>
      <c r="D72" s="146"/>
      <c r="E72" s="79">
        <v>23</v>
      </c>
      <c r="F72" s="318">
        <f t="shared" si="1"/>
        <v>0</v>
      </c>
      <c r="G72" s="146">
        <v>195.09336000000002</v>
      </c>
    </row>
    <row r="73" spans="1:7">
      <c r="A73" s="79" t="s">
        <v>17353</v>
      </c>
      <c r="B73" s="145" t="s">
        <v>15932</v>
      </c>
      <c r="C73" s="181" t="s">
        <v>15933</v>
      </c>
      <c r="D73" s="146"/>
      <c r="E73" s="79">
        <v>23</v>
      </c>
      <c r="F73" s="318">
        <f t="shared" si="1"/>
        <v>0</v>
      </c>
      <c r="G73" s="146">
        <v>453.30840000000006</v>
      </c>
    </row>
    <row r="74" spans="1:7">
      <c r="A74" s="79" t="s">
        <v>17354</v>
      </c>
      <c r="B74" s="145" t="s">
        <v>15934</v>
      </c>
      <c r="C74" s="181" t="s">
        <v>15935</v>
      </c>
      <c r="D74" s="146"/>
      <c r="E74" s="79">
        <v>23</v>
      </c>
      <c r="F74" s="318">
        <f t="shared" si="1"/>
        <v>0</v>
      </c>
      <c r="G74" s="146">
        <v>104.54184000000001</v>
      </c>
    </row>
    <row r="75" spans="1:7">
      <c r="A75" s="79" t="s">
        <v>17355</v>
      </c>
      <c r="B75" s="145" t="s">
        <v>15936</v>
      </c>
      <c r="C75" s="181" t="s">
        <v>15937</v>
      </c>
      <c r="D75" s="146"/>
      <c r="E75" s="79">
        <v>23</v>
      </c>
      <c r="F75" s="318">
        <f t="shared" si="1"/>
        <v>0</v>
      </c>
      <c r="G75" s="146">
        <v>118.422</v>
      </c>
    </row>
    <row r="76" spans="1:7">
      <c r="A76" s="79" t="s">
        <v>17356</v>
      </c>
      <c r="B76" s="145" t="s">
        <v>28707</v>
      </c>
      <c r="C76" s="181" t="s">
        <v>15938</v>
      </c>
      <c r="D76" s="146"/>
      <c r="E76" s="79">
        <v>23</v>
      </c>
      <c r="F76" s="318">
        <f t="shared" si="1"/>
        <v>0</v>
      </c>
      <c r="G76" s="146">
        <v>69.731280000000012</v>
      </c>
    </row>
    <row r="77" spans="1:7">
      <c r="A77" s="79" t="s">
        <v>17357</v>
      </c>
      <c r="B77" s="145" t="s">
        <v>28708</v>
      </c>
      <c r="C77" s="181" t="s">
        <v>15939</v>
      </c>
      <c r="D77" s="146"/>
      <c r="E77" s="79">
        <v>23</v>
      </c>
      <c r="F77" s="318">
        <f t="shared" si="1"/>
        <v>0</v>
      </c>
      <c r="G77" s="146">
        <v>137.58984000000004</v>
      </c>
    </row>
    <row r="78" spans="1:7">
      <c r="A78" s="79" t="s">
        <v>17358</v>
      </c>
      <c r="B78" s="145" t="s">
        <v>30663</v>
      </c>
      <c r="C78" s="181" t="s">
        <v>30664</v>
      </c>
      <c r="D78" s="146"/>
      <c r="E78" s="79">
        <v>23</v>
      </c>
      <c r="F78" s="318">
        <f t="shared" si="1"/>
        <v>0</v>
      </c>
      <c r="G78" s="146">
        <v>33.488640000000004</v>
      </c>
    </row>
    <row r="79" spans="1:7">
      <c r="A79" s="79" t="s">
        <v>17359</v>
      </c>
      <c r="B79" s="145" t="s">
        <v>30665</v>
      </c>
      <c r="C79" s="181" t="s">
        <v>30666</v>
      </c>
      <c r="D79" s="146"/>
      <c r="E79" s="79">
        <v>23</v>
      </c>
      <c r="F79" s="318">
        <f t="shared" si="1"/>
        <v>0</v>
      </c>
      <c r="G79" s="146">
        <v>33.708960000000005</v>
      </c>
    </row>
    <row r="80" spans="1:7">
      <c r="A80" s="79" t="s">
        <v>17360</v>
      </c>
      <c r="B80" s="145" t="s">
        <v>15940</v>
      </c>
      <c r="C80" s="181" t="s">
        <v>30668</v>
      </c>
      <c r="D80" s="146"/>
      <c r="E80" s="79">
        <v>23</v>
      </c>
      <c r="F80" s="318">
        <f t="shared" si="1"/>
        <v>0</v>
      </c>
      <c r="G80" s="146">
        <v>1.8727200000000002</v>
      </c>
    </row>
    <row r="81" spans="1:7">
      <c r="A81" s="79" t="s">
        <v>17361</v>
      </c>
      <c r="B81" s="145" t="s">
        <v>15941</v>
      </c>
      <c r="C81" s="181" t="s">
        <v>30670</v>
      </c>
      <c r="D81" s="146"/>
      <c r="E81" s="79">
        <v>23</v>
      </c>
      <c r="F81" s="318">
        <f t="shared" si="1"/>
        <v>0</v>
      </c>
      <c r="G81" s="146">
        <v>1.9828800000000002</v>
      </c>
    </row>
    <row r="82" spans="1:7">
      <c r="A82" s="79" t="s">
        <v>17362</v>
      </c>
      <c r="B82" s="145" t="s">
        <v>15942</v>
      </c>
      <c r="C82" s="181" t="s">
        <v>30672</v>
      </c>
      <c r="D82" s="146"/>
      <c r="E82" s="79">
        <v>23</v>
      </c>
      <c r="F82" s="318">
        <f t="shared" si="1"/>
        <v>0</v>
      </c>
      <c r="G82" s="146">
        <v>1.8727200000000002</v>
      </c>
    </row>
    <row r="83" spans="1:7">
      <c r="A83" s="79" t="s">
        <v>17363</v>
      </c>
      <c r="B83" s="145" t="s">
        <v>15943</v>
      </c>
      <c r="C83" s="181" t="s">
        <v>30674</v>
      </c>
      <c r="D83" s="146"/>
      <c r="E83" s="79">
        <v>23</v>
      </c>
      <c r="F83" s="318">
        <f t="shared" si="1"/>
        <v>0</v>
      </c>
      <c r="G83" s="146">
        <v>7.2705599999999997</v>
      </c>
    </row>
    <row r="84" spans="1:7">
      <c r="A84" s="79" t="s">
        <v>17364</v>
      </c>
      <c r="B84" s="145" t="s">
        <v>15944</v>
      </c>
      <c r="C84" s="181" t="s">
        <v>30676</v>
      </c>
      <c r="D84" s="146"/>
      <c r="E84" s="79">
        <v>23</v>
      </c>
      <c r="F84" s="318">
        <f t="shared" si="1"/>
        <v>0</v>
      </c>
      <c r="G84" s="146">
        <v>7.1604000000000001</v>
      </c>
    </row>
    <row r="85" spans="1:7">
      <c r="A85" s="79" t="s">
        <v>17365</v>
      </c>
      <c r="B85" s="145" t="s">
        <v>15945</v>
      </c>
      <c r="C85" s="181" t="s">
        <v>19452</v>
      </c>
      <c r="D85" s="146"/>
      <c r="E85" s="79">
        <v>23</v>
      </c>
      <c r="F85" s="318">
        <f t="shared" si="1"/>
        <v>0</v>
      </c>
      <c r="G85" s="146">
        <v>9.0331200000000003</v>
      </c>
    </row>
    <row r="86" spans="1:7">
      <c r="A86" s="79" t="s">
        <v>17366</v>
      </c>
      <c r="B86" s="145" t="s">
        <v>19453</v>
      </c>
      <c r="C86" s="181" t="s">
        <v>19454</v>
      </c>
      <c r="D86" s="146"/>
      <c r="E86" s="79">
        <v>23</v>
      </c>
      <c r="F86" s="318">
        <f t="shared" si="1"/>
        <v>0</v>
      </c>
      <c r="G86" s="146">
        <v>3.4149600000000007</v>
      </c>
    </row>
    <row r="87" spans="1:7">
      <c r="A87" s="79" t="s">
        <v>17367</v>
      </c>
      <c r="B87" s="145" t="s">
        <v>15946</v>
      </c>
      <c r="C87" s="181" t="s">
        <v>19456</v>
      </c>
      <c r="D87" s="146"/>
      <c r="E87" s="79">
        <v>23</v>
      </c>
      <c r="F87" s="318">
        <f t="shared" si="1"/>
        <v>0</v>
      </c>
      <c r="G87" s="146">
        <v>4.4064000000000005</v>
      </c>
    </row>
    <row r="88" spans="1:7">
      <c r="A88" s="79" t="s">
        <v>17368</v>
      </c>
      <c r="B88" s="145" t="s">
        <v>15947</v>
      </c>
      <c r="C88" s="181" t="s">
        <v>33182</v>
      </c>
      <c r="D88" s="146"/>
      <c r="E88" s="79">
        <v>23</v>
      </c>
      <c r="F88" s="318">
        <f t="shared" si="1"/>
        <v>0</v>
      </c>
      <c r="G88" s="146">
        <v>1.4320800000000002</v>
      </c>
    </row>
    <row r="89" spans="1:7">
      <c r="A89" s="79" t="s">
        <v>17369</v>
      </c>
      <c r="B89" s="145" t="s">
        <v>15948</v>
      </c>
      <c r="C89" s="181" t="s">
        <v>15949</v>
      </c>
      <c r="D89" s="146"/>
      <c r="E89" s="79">
        <v>23</v>
      </c>
      <c r="F89" s="318">
        <f t="shared" si="1"/>
        <v>0</v>
      </c>
      <c r="G89" s="146">
        <v>2.4235200000000003</v>
      </c>
    </row>
    <row r="90" spans="1:7">
      <c r="A90" s="79" t="s">
        <v>17370</v>
      </c>
      <c r="B90" s="145" t="s">
        <v>15950</v>
      </c>
      <c r="C90" s="181" t="s">
        <v>15951</v>
      </c>
      <c r="D90" s="146"/>
      <c r="E90" s="79">
        <v>23</v>
      </c>
      <c r="F90" s="318">
        <f t="shared" si="1"/>
        <v>0</v>
      </c>
      <c r="G90" s="146">
        <v>3.0844800000000001</v>
      </c>
    </row>
    <row r="91" spans="1:7">
      <c r="A91" s="79" t="s">
        <v>17371</v>
      </c>
      <c r="B91" s="145" t="s">
        <v>15952</v>
      </c>
      <c r="C91" s="181" t="s">
        <v>15953</v>
      </c>
      <c r="D91" s="146"/>
      <c r="E91" s="79">
        <v>23</v>
      </c>
      <c r="F91" s="318">
        <f t="shared" si="1"/>
        <v>0</v>
      </c>
      <c r="G91" s="146">
        <v>3.3048000000000002</v>
      </c>
    </row>
    <row r="92" spans="1:7">
      <c r="A92" s="79" t="s">
        <v>17372</v>
      </c>
      <c r="B92" s="145" t="s">
        <v>15954</v>
      </c>
      <c r="C92" s="181" t="s">
        <v>15955</v>
      </c>
      <c r="D92" s="146"/>
      <c r="E92" s="79">
        <v>23</v>
      </c>
      <c r="F92" s="318">
        <f t="shared" si="1"/>
        <v>0</v>
      </c>
      <c r="G92" s="146">
        <v>38.445840000000004</v>
      </c>
    </row>
    <row r="93" spans="1:7">
      <c r="A93" s="79" t="s">
        <v>17373</v>
      </c>
      <c r="B93" s="145" t="s">
        <v>19457</v>
      </c>
      <c r="C93" s="181" t="s">
        <v>19458</v>
      </c>
      <c r="D93" s="146"/>
      <c r="E93" s="79">
        <v>23</v>
      </c>
      <c r="F93" s="318">
        <f t="shared" si="1"/>
        <v>0</v>
      </c>
      <c r="G93" s="146">
        <v>279.36576000000002</v>
      </c>
    </row>
    <row r="94" spans="1:7">
      <c r="A94" s="79" t="s">
        <v>17374</v>
      </c>
      <c r="B94" s="145" t="s">
        <v>15956</v>
      </c>
      <c r="C94" s="181" t="s">
        <v>15957</v>
      </c>
      <c r="D94" s="146"/>
      <c r="E94" s="79">
        <v>23</v>
      </c>
      <c r="F94" s="318">
        <f t="shared" si="1"/>
        <v>0</v>
      </c>
      <c r="G94" s="146">
        <v>7026.5556000000006</v>
      </c>
    </row>
    <row r="95" spans="1:7">
      <c r="A95" s="79" t="s">
        <v>17375</v>
      </c>
      <c r="B95" s="145" t="s">
        <v>28705</v>
      </c>
      <c r="C95" s="181" t="s">
        <v>15958</v>
      </c>
      <c r="D95" s="146"/>
      <c r="E95" s="79">
        <v>23</v>
      </c>
      <c r="F95" s="318">
        <f t="shared" si="1"/>
        <v>0</v>
      </c>
      <c r="G95" s="146">
        <v>585.50040000000001</v>
      </c>
    </row>
    <row r="96" spans="1:7">
      <c r="A96" s="79" t="s">
        <v>17376</v>
      </c>
      <c r="B96" s="145" t="s">
        <v>15959</v>
      </c>
      <c r="C96" s="181" t="s">
        <v>15960</v>
      </c>
      <c r="D96" s="146"/>
      <c r="E96" s="79">
        <v>23</v>
      </c>
      <c r="F96" s="318">
        <f t="shared" si="1"/>
        <v>0</v>
      </c>
      <c r="G96" s="146">
        <v>773.87400000000014</v>
      </c>
    </row>
    <row r="97" spans="1:7">
      <c r="A97" s="79" t="s">
        <v>17377</v>
      </c>
      <c r="B97" s="145" t="s">
        <v>28704</v>
      </c>
      <c r="C97" s="181" t="s">
        <v>15961</v>
      </c>
      <c r="D97" s="146"/>
      <c r="E97" s="79">
        <v>23</v>
      </c>
      <c r="F97" s="318">
        <f t="shared" si="1"/>
        <v>0</v>
      </c>
      <c r="G97" s="146">
        <v>125.36208000000001</v>
      </c>
    </row>
    <row r="98" spans="1:7">
      <c r="A98" s="79" t="s">
        <v>17378</v>
      </c>
      <c r="B98" s="145" t="s">
        <v>15962</v>
      </c>
      <c r="C98" s="181" t="s">
        <v>15963</v>
      </c>
      <c r="D98" s="146"/>
      <c r="E98" s="79">
        <v>23</v>
      </c>
      <c r="F98" s="318">
        <f t="shared" si="1"/>
        <v>0</v>
      </c>
      <c r="G98" s="146">
        <v>115.77816</v>
      </c>
    </row>
    <row r="99" spans="1:7">
      <c r="A99" s="79" t="s">
        <v>17379</v>
      </c>
      <c r="B99" s="145" t="s">
        <v>15964</v>
      </c>
      <c r="C99" s="181" t="s">
        <v>30689</v>
      </c>
      <c r="D99" s="146"/>
      <c r="E99" s="79">
        <v>23</v>
      </c>
      <c r="F99" s="318">
        <f t="shared" si="1"/>
        <v>0</v>
      </c>
      <c r="G99" s="146">
        <v>497.70288000000005</v>
      </c>
    </row>
    <row r="100" spans="1:7">
      <c r="A100" s="79" t="s">
        <v>17380</v>
      </c>
      <c r="B100" s="145" t="s">
        <v>15965</v>
      </c>
      <c r="C100" s="181" t="s">
        <v>15966</v>
      </c>
      <c r="D100" s="146"/>
      <c r="E100" s="79">
        <v>23</v>
      </c>
      <c r="F100" s="318">
        <f t="shared" si="1"/>
        <v>0</v>
      </c>
      <c r="G100" s="146">
        <v>5.6181600000000005</v>
      </c>
    </row>
    <row r="101" spans="1:7">
      <c r="A101" s="79" t="s">
        <v>17381</v>
      </c>
      <c r="B101" s="145" t="s">
        <v>15967</v>
      </c>
      <c r="C101" s="181" t="s">
        <v>15968</v>
      </c>
      <c r="D101" s="146"/>
      <c r="E101" s="79">
        <v>23</v>
      </c>
      <c r="F101" s="318">
        <f t="shared" si="1"/>
        <v>0</v>
      </c>
      <c r="G101" s="146">
        <v>11445.95448</v>
      </c>
    </row>
    <row r="102" spans="1:7">
      <c r="A102" s="79" t="s">
        <v>17382</v>
      </c>
      <c r="B102" s="145" t="s">
        <v>15969</v>
      </c>
      <c r="C102" s="181" t="s">
        <v>15970</v>
      </c>
      <c r="D102" s="146"/>
      <c r="E102" s="79">
        <v>23</v>
      </c>
      <c r="F102" s="318">
        <f t="shared" si="1"/>
        <v>0</v>
      </c>
      <c r="G102" s="146">
        <v>432.15768000000003</v>
      </c>
    </row>
    <row r="103" spans="1:7">
      <c r="A103" s="79" t="s">
        <v>17383</v>
      </c>
      <c r="B103" s="145" t="s">
        <v>15971</v>
      </c>
      <c r="C103" s="181" t="s">
        <v>15972</v>
      </c>
      <c r="D103" s="146"/>
      <c r="E103" s="79">
        <v>23</v>
      </c>
      <c r="F103" s="318">
        <f t="shared" si="1"/>
        <v>0</v>
      </c>
      <c r="G103" s="146">
        <v>307.56672000000003</v>
      </c>
    </row>
    <row r="104" spans="1:7">
      <c r="A104" s="79" t="s">
        <v>17384</v>
      </c>
      <c r="B104" s="145" t="s">
        <v>15973</v>
      </c>
      <c r="C104" s="181" t="s">
        <v>15974</v>
      </c>
      <c r="D104" s="146"/>
      <c r="E104" s="79">
        <v>23</v>
      </c>
      <c r="F104" s="318">
        <f t="shared" si="1"/>
        <v>0</v>
      </c>
      <c r="G104" s="146">
        <v>12749.587920000002</v>
      </c>
    </row>
    <row r="105" spans="1:7">
      <c r="A105" s="79" t="s">
        <v>17385</v>
      </c>
      <c r="B105" s="145" t="s">
        <v>15975</v>
      </c>
      <c r="C105" s="181" t="s">
        <v>15976</v>
      </c>
      <c r="D105" s="146"/>
      <c r="E105" s="79">
        <v>23</v>
      </c>
      <c r="F105" s="318">
        <f t="shared" si="1"/>
        <v>0</v>
      </c>
      <c r="G105" s="146">
        <v>1.4320800000000002</v>
      </c>
    </row>
    <row r="106" spans="1:7">
      <c r="A106" s="79" t="s">
        <v>17386</v>
      </c>
      <c r="B106" s="145" t="s">
        <v>15977</v>
      </c>
      <c r="C106" s="181" t="s">
        <v>15978</v>
      </c>
      <c r="D106" s="146"/>
      <c r="E106" s="79">
        <v>23</v>
      </c>
      <c r="F106" s="318">
        <f t="shared" si="1"/>
        <v>0</v>
      </c>
      <c r="G106" s="146">
        <v>285.75504000000001</v>
      </c>
    </row>
    <row r="107" spans="1:7">
      <c r="A107" s="79" t="s">
        <v>17387</v>
      </c>
      <c r="B107" s="145" t="s">
        <v>15979</v>
      </c>
      <c r="C107" s="181" t="s">
        <v>15980</v>
      </c>
      <c r="D107" s="146"/>
      <c r="E107" s="79">
        <v>23</v>
      </c>
      <c r="F107" s="318">
        <f t="shared" si="1"/>
        <v>0</v>
      </c>
      <c r="G107" s="146">
        <v>508.93920000000003</v>
      </c>
    </row>
    <row r="108" spans="1:7">
      <c r="A108" s="79" t="s">
        <v>17388</v>
      </c>
      <c r="B108" s="145" t="s">
        <v>15981</v>
      </c>
      <c r="C108" s="181" t="s">
        <v>15982</v>
      </c>
      <c r="D108" s="146"/>
      <c r="E108" s="79">
        <v>23</v>
      </c>
      <c r="F108" s="318">
        <f t="shared" si="1"/>
        <v>0</v>
      </c>
      <c r="G108" s="146">
        <v>829.50480000000016</v>
      </c>
    </row>
    <row r="109" spans="1:7">
      <c r="A109" s="79" t="s">
        <v>17389</v>
      </c>
      <c r="B109" s="145" t="s">
        <v>15983</v>
      </c>
      <c r="C109" s="181" t="s">
        <v>15984</v>
      </c>
      <c r="D109" s="146"/>
      <c r="E109" s="79">
        <v>23</v>
      </c>
      <c r="F109" s="318">
        <f t="shared" si="1"/>
        <v>0</v>
      </c>
      <c r="G109" s="146">
        <v>1387.3550400000004</v>
      </c>
    </row>
    <row r="110" spans="1:7">
      <c r="A110" s="79" t="s">
        <v>17390</v>
      </c>
      <c r="B110" s="145" t="s">
        <v>15985</v>
      </c>
      <c r="C110" s="181" t="s">
        <v>15986</v>
      </c>
      <c r="D110" s="146"/>
      <c r="E110" s="79">
        <v>23</v>
      </c>
      <c r="F110" s="318">
        <f t="shared" si="1"/>
        <v>0</v>
      </c>
      <c r="G110" s="146">
        <v>1.2117600000000002</v>
      </c>
    </row>
    <row r="111" spans="1:7">
      <c r="A111" s="79" t="s">
        <v>17391</v>
      </c>
      <c r="B111" s="145" t="s">
        <v>15987</v>
      </c>
      <c r="C111" s="181" t="s">
        <v>15988</v>
      </c>
      <c r="D111" s="146"/>
      <c r="E111" s="79">
        <v>23</v>
      </c>
      <c r="F111" s="318">
        <f t="shared" si="1"/>
        <v>0</v>
      </c>
      <c r="G111" s="146">
        <v>1110.9636</v>
      </c>
    </row>
    <row r="112" spans="1:7">
      <c r="A112" s="79" t="s">
        <v>17392</v>
      </c>
      <c r="B112" s="145" t="s">
        <v>32120</v>
      </c>
      <c r="C112" s="181" t="s">
        <v>15989</v>
      </c>
      <c r="D112" s="146"/>
      <c r="E112" s="79">
        <v>23</v>
      </c>
      <c r="F112" s="318">
        <f t="shared" si="1"/>
        <v>0</v>
      </c>
      <c r="G112" s="146">
        <v>1150.18056</v>
      </c>
    </row>
    <row r="113" spans="1:7">
      <c r="A113" s="79" t="s">
        <v>17393</v>
      </c>
      <c r="B113" s="145" t="s">
        <v>15990</v>
      </c>
      <c r="C113" s="181" t="s">
        <v>15991</v>
      </c>
      <c r="D113" s="146"/>
      <c r="E113" s="79">
        <v>23</v>
      </c>
      <c r="F113" s="318">
        <f t="shared" si="1"/>
        <v>0</v>
      </c>
      <c r="G113" s="146">
        <v>808.57440000000008</v>
      </c>
    </row>
    <row r="114" spans="1:7">
      <c r="A114" s="79" t="s">
        <v>17394</v>
      </c>
      <c r="B114" s="145" t="s">
        <v>32119</v>
      </c>
      <c r="C114" s="181" t="s">
        <v>15992</v>
      </c>
      <c r="D114" s="146"/>
      <c r="E114" s="79">
        <v>23</v>
      </c>
      <c r="F114" s="318">
        <f t="shared" si="1"/>
        <v>0</v>
      </c>
      <c r="G114" s="146">
        <v>160.39296000000002</v>
      </c>
    </row>
    <row r="115" spans="1:7">
      <c r="A115" s="79" t="s">
        <v>17395</v>
      </c>
      <c r="B115" s="145" t="s">
        <v>15993</v>
      </c>
      <c r="C115" s="181" t="s">
        <v>21186</v>
      </c>
      <c r="D115" s="146"/>
      <c r="E115" s="79">
        <v>23</v>
      </c>
      <c r="F115" s="318">
        <f t="shared" si="1"/>
        <v>0</v>
      </c>
      <c r="G115" s="146">
        <v>45.275760000000005</v>
      </c>
    </row>
    <row r="116" spans="1:7">
      <c r="A116" s="79" t="s">
        <v>17396</v>
      </c>
      <c r="B116" s="145" t="s">
        <v>15994</v>
      </c>
      <c r="C116" s="181" t="s">
        <v>21187</v>
      </c>
      <c r="D116" s="146"/>
      <c r="E116" s="79">
        <v>23</v>
      </c>
      <c r="F116" s="318">
        <f t="shared" si="1"/>
        <v>0</v>
      </c>
      <c r="G116" s="146">
        <v>53.097120000000004</v>
      </c>
    </row>
    <row r="117" spans="1:7">
      <c r="A117" s="79" t="s">
        <v>17397</v>
      </c>
      <c r="B117" s="145" t="s">
        <v>15995</v>
      </c>
      <c r="C117" s="181" t="s">
        <v>30654</v>
      </c>
      <c r="D117" s="146"/>
      <c r="E117" s="79">
        <v>23</v>
      </c>
      <c r="F117" s="318">
        <f t="shared" si="1"/>
        <v>0</v>
      </c>
      <c r="G117" s="146">
        <v>30.734639999999999</v>
      </c>
    </row>
    <row r="118" spans="1:7">
      <c r="A118" s="79" t="s">
        <v>17398</v>
      </c>
      <c r="B118" s="145" t="s">
        <v>15996</v>
      </c>
      <c r="C118" s="181" t="s">
        <v>30660</v>
      </c>
      <c r="D118" s="146"/>
      <c r="E118" s="79">
        <v>23</v>
      </c>
      <c r="F118" s="318">
        <f t="shared" si="1"/>
        <v>0</v>
      </c>
      <c r="G118" s="146">
        <v>1.2117600000000002</v>
      </c>
    </row>
    <row r="119" spans="1:7">
      <c r="A119" s="79" t="s">
        <v>17399</v>
      </c>
      <c r="B119" s="145" t="s">
        <v>15997</v>
      </c>
      <c r="C119" s="181" t="s">
        <v>21189</v>
      </c>
      <c r="D119" s="146"/>
      <c r="E119" s="79">
        <v>23</v>
      </c>
      <c r="F119" s="318">
        <f t="shared" si="1"/>
        <v>0</v>
      </c>
      <c r="G119" s="146">
        <v>1.2117600000000002</v>
      </c>
    </row>
    <row r="120" spans="1:7">
      <c r="A120" s="79" t="s">
        <v>17400</v>
      </c>
      <c r="B120" s="145" t="s">
        <v>15998</v>
      </c>
      <c r="C120" s="181" t="s">
        <v>30657</v>
      </c>
      <c r="D120" s="146"/>
      <c r="E120" s="79">
        <v>23</v>
      </c>
      <c r="F120" s="318">
        <f t="shared" si="1"/>
        <v>0</v>
      </c>
      <c r="G120" s="146">
        <v>20.599920000000001</v>
      </c>
    </row>
    <row r="121" spans="1:7">
      <c r="A121" s="79" t="s">
        <v>17401</v>
      </c>
      <c r="B121" s="145" t="s">
        <v>15999</v>
      </c>
      <c r="C121" s="181" t="s">
        <v>16000</v>
      </c>
      <c r="D121" s="146"/>
      <c r="E121" s="79">
        <v>23</v>
      </c>
      <c r="F121" s="318">
        <f t="shared" si="1"/>
        <v>0</v>
      </c>
      <c r="G121" s="146">
        <v>44.064</v>
      </c>
    </row>
    <row r="122" spans="1:7">
      <c r="A122" s="79" t="s">
        <v>17402</v>
      </c>
      <c r="B122" s="145" t="s">
        <v>16001</v>
      </c>
      <c r="C122" s="181" t="s">
        <v>16002</v>
      </c>
      <c r="D122" s="146"/>
      <c r="E122" s="79">
        <v>23</v>
      </c>
      <c r="F122" s="318">
        <f t="shared" si="1"/>
        <v>0</v>
      </c>
      <c r="G122" s="146">
        <v>54.198720000000009</v>
      </c>
    </row>
    <row r="123" spans="1:7">
      <c r="A123" s="79" t="s">
        <v>17403</v>
      </c>
      <c r="B123" s="145" t="s">
        <v>16003</v>
      </c>
      <c r="C123" s="181" t="s">
        <v>21488</v>
      </c>
      <c r="D123" s="146"/>
      <c r="E123" s="79">
        <v>23</v>
      </c>
      <c r="F123" s="318">
        <f t="shared" si="1"/>
        <v>0</v>
      </c>
      <c r="G123" s="146">
        <v>55.630800000000001</v>
      </c>
    </row>
    <row r="124" spans="1:7">
      <c r="A124" s="79" t="s">
        <v>17404</v>
      </c>
      <c r="B124" s="145" t="s">
        <v>16004</v>
      </c>
      <c r="C124" s="181" t="s">
        <v>16005</v>
      </c>
      <c r="D124" s="146"/>
      <c r="E124" s="79">
        <v>23</v>
      </c>
      <c r="F124" s="318">
        <f t="shared" si="1"/>
        <v>0</v>
      </c>
      <c r="G124" s="146">
        <v>87.467040000000026</v>
      </c>
    </row>
    <row r="125" spans="1:7">
      <c r="A125" s="79" t="s">
        <v>17405</v>
      </c>
      <c r="B125" s="145" t="s">
        <v>16006</v>
      </c>
      <c r="C125" s="181" t="s">
        <v>21178</v>
      </c>
      <c r="D125" s="146"/>
      <c r="E125" s="79">
        <v>23</v>
      </c>
      <c r="F125" s="318">
        <f t="shared" si="1"/>
        <v>0</v>
      </c>
      <c r="G125" s="146">
        <v>108.28728000000001</v>
      </c>
    </row>
    <row r="126" spans="1:7">
      <c r="A126" s="79" t="s">
        <v>17406</v>
      </c>
      <c r="B126" s="145" t="s">
        <v>16007</v>
      </c>
      <c r="C126" s="181" t="s">
        <v>16008</v>
      </c>
      <c r="D126" s="146"/>
      <c r="E126" s="79">
        <v>23</v>
      </c>
      <c r="F126" s="318">
        <f t="shared" si="1"/>
        <v>0</v>
      </c>
      <c r="G126" s="146">
        <v>111.2616</v>
      </c>
    </row>
    <row r="127" spans="1:7">
      <c r="A127" s="79" t="s">
        <v>17407</v>
      </c>
      <c r="B127" s="145" t="s">
        <v>16009</v>
      </c>
      <c r="C127" s="181" t="s">
        <v>17574</v>
      </c>
      <c r="D127" s="146"/>
      <c r="E127" s="79">
        <v>23</v>
      </c>
      <c r="F127" s="318">
        <f t="shared" si="1"/>
        <v>0</v>
      </c>
      <c r="G127" s="146">
        <v>117.76104000000002</v>
      </c>
    </row>
    <row r="128" spans="1:7">
      <c r="A128" s="79" t="s">
        <v>17408</v>
      </c>
      <c r="B128" s="145" t="s">
        <v>16010</v>
      </c>
      <c r="C128" s="181" t="s">
        <v>21180</v>
      </c>
      <c r="D128" s="146"/>
      <c r="E128" s="79">
        <v>23</v>
      </c>
      <c r="F128" s="318">
        <f t="shared" si="1"/>
        <v>0</v>
      </c>
      <c r="G128" s="146">
        <v>127.67544000000001</v>
      </c>
    </row>
    <row r="129" spans="1:7">
      <c r="A129" s="79" t="s">
        <v>17409</v>
      </c>
      <c r="B129" s="145" t="s">
        <v>16011</v>
      </c>
      <c r="C129" s="181" t="s">
        <v>16012</v>
      </c>
      <c r="D129" s="146"/>
      <c r="E129" s="79">
        <v>23</v>
      </c>
      <c r="F129" s="318">
        <f t="shared" si="1"/>
        <v>0</v>
      </c>
      <c r="G129" s="146">
        <v>137.70000000000002</v>
      </c>
    </row>
    <row r="130" spans="1:7">
      <c r="A130" s="79" t="s">
        <v>17410</v>
      </c>
      <c r="B130" s="145" t="s">
        <v>16013</v>
      </c>
      <c r="C130" s="181" t="s">
        <v>16014</v>
      </c>
      <c r="D130" s="146"/>
      <c r="E130" s="79">
        <v>23</v>
      </c>
      <c r="F130" s="318">
        <f t="shared" si="1"/>
        <v>0</v>
      </c>
      <c r="G130" s="146">
        <v>161.05392000000001</v>
      </c>
    </row>
    <row r="131" spans="1:7">
      <c r="A131" s="79" t="s">
        <v>17411</v>
      </c>
      <c r="B131" s="145" t="s">
        <v>16015</v>
      </c>
      <c r="C131" s="181" t="s">
        <v>11084</v>
      </c>
      <c r="D131" s="146"/>
      <c r="E131" s="79">
        <v>23</v>
      </c>
      <c r="F131" s="318">
        <f t="shared" si="1"/>
        <v>0</v>
      </c>
      <c r="G131" s="146">
        <v>3.4149600000000007</v>
      </c>
    </row>
    <row r="132" spans="1:7">
      <c r="A132" s="79" t="s">
        <v>17412</v>
      </c>
      <c r="B132" s="145" t="s">
        <v>16016</v>
      </c>
      <c r="C132" s="181" t="s">
        <v>16017</v>
      </c>
      <c r="D132" s="146"/>
      <c r="E132" s="79">
        <v>23</v>
      </c>
      <c r="F132" s="318">
        <f t="shared" si="1"/>
        <v>0</v>
      </c>
      <c r="G132" s="146">
        <v>4.4064000000000005</v>
      </c>
    </row>
    <row r="133" spans="1:7">
      <c r="A133" s="79" t="s">
        <v>17413</v>
      </c>
      <c r="B133" s="145" t="s">
        <v>16018</v>
      </c>
      <c r="C133" s="181" t="s">
        <v>28918</v>
      </c>
      <c r="D133" s="146"/>
      <c r="E133" s="79">
        <v>23</v>
      </c>
      <c r="F133" s="318">
        <f t="shared" si="1"/>
        <v>0</v>
      </c>
      <c r="G133" s="146">
        <v>5.728320000000001</v>
      </c>
    </row>
    <row r="134" spans="1:7">
      <c r="A134" s="79" t="s">
        <v>17414</v>
      </c>
      <c r="B134" s="145" t="s">
        <v>16019</v>
      </c>
      <c r="C134" s="181" t="s">
        <v>28920</v>
      </c>
      <c r="D134" s="146"/>
      <c r="E134" s="79">
        <v>23</v>
      </c>
      <c r="F134" s="318">
        <f t="shared" si="1"/>
        <v>0</v>
      </c>
      <c r="G134" s="146">
        <v>1.2117600000000002</v>
      </c>
    </row>
    <row r="135" spans="1:7">
      <c r="A135" s="79" t="s">
        <v>17415</v>
      </c>
      <c r="B135" s="145" t="s">
        <v>16020</v>
      </c>
      <c r="C135" s="181" t="s">
        <v>21204</v>
      </c>
      <c r="D135" s="146"/>
      <c r="E135" s="79">
        <v>23</v>
      </c>
      <c r="F135" s="318">
        <f t="shared" ref="F135:F166" si="2">D135*1.23</f>
        <v>0</v>
      </c>
      <c r="G135" s="146">
        <v>55.190160000000006</v>
      </c>
    </row>
    <row r="136" spans="1:7">
      <c r="A136" s="79" t="s">
        <v>17416</v>
      </c>
      <c r="B136" s="145" t="s">
        <v>16021</v>
      </c>
      <c r="C136" s="181" t="s">
        <v>16022</v>
      </c>
      <c r="D136" s="146"/>
      <c r="E136" s="79">
        <v>23</v>
      </c>
      <c r="F136" s="318">
        <f t="shared" si="2"/>
        <v>0</v>
      </c>
      <c r="G136" s="146">
        <v>55.630800000000001</v>
      </c>
    </row>
    <row r="137" spans="1:7">
      <c r="A137" s="79" t="s">
        <v>17417</v>
      </c>
      <c r="B137" s="145" t="s">
        <v>16023</v>
      </c>
      <c r="C137" s="181" t="s">
        <v>16024</v>
      </c>
      <c r="D137" s="146"/>
      <c r="E137" s="79">
        <v>23</v>
      </c>
      <c r="F137" s="318">
        <f t="shared" si="2"/>
        <v>0</v>
      </c>
      <c r="G137" s="146">
        <v>50.453280000000007</v>
      </c>
    </row>
    <row r="138" spans="1:7">
      <c r="A138" s="79" t="s">
        <v>17418</v>
      </c>
      <c r="B138" s="145" t="s">
        <v>16025</v>
      </c>
      <c r="C138" s="181" t="s">
        <v>21188</v>
      </c>
      <c r="D138" s="146"/>
      <c r="E138" s="79">
        <v>23</v>
      </c>
      <c r="F138" s="318">
        <f t="shared" si="2"/>
        <v>0</v>
      </c>
      <c r="G138" s="146">
        <v>28.311119999999999</v>
      </c>
    </row>
    <row r="139" spans="1:7">
      <c r="A139" s="79" t="s">
        <v>17419</v>
      </c>
      <c r="B139" s="145" t="s">
        <v>16026</v>
      </c>
      <c r="C139" s="181" t="s">
        <v>16027</v>
      </c>
      <c r="D139" s="146"/>
      <c r="E139" s="79">
        <v>23</v>
      </c>
      <c r="F139" s="318">
        <f t="shared" si="2"/>
        <v>0</v>
      </c>
      <c r="G139" s="146">
        <v>19.057680000000001</v>
      </c>
    </row>
    <row r="140" spans="1:7">
      <c r="A140" s="79" t="s">
        <v>17420</v>
      </c>
      <c r="B140" s="145" t="s">
        <v>16028</v>
      </c>
      <c r="C140" s="181" t="s">
        <v>16029</v>
      </c>
      <c r="D140" s="146"/>
      <c r="E140" s="79">
        <v>23</v>
      </c>
      <c r="F140" s="318">
        <f t="shared" si="2"/>
        <v>0</v>
      </c>
      <c r="G140" s="146">
        <v>10.355040000000002</v>
      </c>
    </row>
    <row r="141" spans="1:7">
      <c r="A141" s="79" t="s">
        <v>17421</v>
      </c>
      <c r="B141" s="145" t="s">
        <v>16030</v>
      </c>
      <c r="C141" s="181" t="s">
        <v>16031</v>
      </c>
      <c r="D141" s="146"/>
      <c r="E141" s="79">
        <v>23</v>
      </c>
      <c r="F141" s="318">
        <f t="shared" si="2"/>
        <v>0</v>
      </c>
      <c r="G141" s="146">
        <v>38.776320000000005</v>
      </c>
    </row>
    <row r="142" spans="1:7">
      <c r="A142" s="79" t="s">
        <v>17422</v>
      </c>
      <c r="B142" s="145" t="s">
        <v>16032</v>
      </c>
      <c r="C142" s="181" t="s">
        <v>16033</v>
      </c>
      <c r="D142" s="146"/>
      <c r="E142" s="79">
        <v>23</v>
      </c>
      <c r="F142" s="318">
        <f t="shared" si="2"/>
        <v>0</v>
      </c>
      <c r="G142" s="146">
        <v>2028.5963999999999</v>
      </c>
    </row>
    <row r="143" spans="1:7">
      <c r="A143" s="79" t="s">
        <v>17423</v>
      </c>
      <c r="B143" s="145" t="s">
        <v>16034</v>
      </c>
      <c r="C143" s="181" t="s">
        <v>16035</v>
      </c>
      <c r="D143" s="146"/>
      <c r="E143" s="79">
        <v>23</v>
      </c>
      <c r="F143" s="318">
        <f t="shared" si="2"/>
        <v>0</v>
      </c>
      <c r="G143" s="146">
        <v>90.661680000000004</v>
      </c>
    </row>
    <row r="144" spans="1:7">
      <c r="A144" s="79" t="s">
        <v>17424</v>
      </c>
      <c r="B144" s="145" t="s">
        <v>16036</v>
      </c>
      <c r="C144" s="181" t="s">
        <v>16037</v>
      </c>
      <c r="D144" s="146"/>
      <c r="E144" s="79">
        <v>23</v>
      </c>
      <c r="F144" s="318">
        <f t="shared" si="2"/>
        <v>0</v>
      </c>
      <c r="G144" s="146">
        <v>254.80008000000004</v>
      </c>
    </row>
    <row r="145" spans="1:7">
      <c r="A145" s="79" t="s">
        <v>17425</v>
      </c>
      <c r="B145" s="145" t="s">
        <v>30677</v>
      </c>
      <c r="C145" s="181" t="s">
        <v>30678</v>
      </c>
      <c r="D145" s="146"/>
      <c r="E145" s="79">
        <v>23</v>
      </c>
      <c r="F145" s="318">
        <f t="shared" si="2"/>
        <v>0</v>
      </c>
      <c r="G145" s="146">
        <v>6461.1043200000004</v>
      </c>
    </row>
    <row r="146" spans="1:7">
      <c r="A146" s="79" t="s">
        <v>17426</v>
      </c>
      <c r="B146" s="145" t="s">
        <v>30679</v>
      </c>
      <c r="C146" s="181" t="s">
        <v>30680</v>
      </c>
      <c r="D146" s="146"/>
      <c r="E146" s="79">
        <v>23</v>
      </c>
      <c r="F146" s="318">
        <f t="shared" si="2"/>
        <v>0</v>
      </c>
      <c r="G146" s="146">
        <v>134.946</v>
      </c>
    </row>
    <row r="147" spans="1:7">
      <c r="A147" s="79" t="s">
        <v>17427</v>
      </c>
      <c r="B147" s="145" t="s">
        <v>30538</v>
      </c>
      <c r="C147" s="181" t="s">
        <v>30681</v>
      </c>
      <c r="D147" s="146"/>
      <c r="E147" s="79">
        <v>23</v>
      </c>
      <c r="F147" s="318">
        <f t="shared" si="2"/>
        <v>0</v>
      </c>
      <c r="G147" s="146">
        <v>101.23704000000002</v>
      </c>
    </row>
    <row r="148" spans="1:7">
      <c r="A148" s="79" t="s">
        <v>17428</v>
      </c>
      <c r="B148" s="145" t="s">
        <v>30682</v>
      </c>
      <c r="C148" s="181" t="s">
        <v>30683</v>
      </c>
      <c r="D148" s="146"/>
      <c r="E148" s="79">
        <v>23</v>
      </c>
      <c r="F148" s="318">
        <f t="shared" si="2"/>
        <v>0</v>
      </c>
      <c r="G148" s="146">
        <v>147.61440000000002</v>
      </c>
    </row>
    <row r="149" spans="1:7">
      <c r="A149" s="79" t="s">
        <v>17429</v>
      </c>
      <c r="B149" s="145" t="s">
        <v>30684</v>
      </c>
      <c r="C149" s="181" t="s">
        <v>30685</v>
      </c>
      <c r="D149" s="146"/>
      <c r="E149" s="79">
        <v>23</v>
      </c>
      <c r="F149" s="318">
        <f t="shared" si="2"/>
        <v>0</v>
      </c>
      <c r="G149" s="146">
        <v>49.902479999999997</v>
      </c>
    </row>
    <row r="150" spans="1:7">
      <c r="A150" s="79" t="s">
        <v>17430</v>
      </c>
      <c r="B150" s="145" t="s">
        <v>30686</v>
      </c>
      <c r="C150" s="181" t="s">
        <v>30687</v>
      </c>
      <c r="D150" s="146"/>
      <c r="E150" s="79">
        <v>23</v>
      </c>
      <c r="F150" s="318">
        <f t="shared" si="2"/>
        <v>0</v>
      </c>
      <c r="G150" s="146">
        <v>94.076640000000012</v>
      </c>
    </row>
    <row r="151" spans="1:7">
      <c r="A151" s="79" t="s">
        <v>17431</v>
      </c>
      <c r="B151" s="145" t="s">
        <v>12686</v>
      </c>
      <c r="C151" s="181" t="s">
        <v>12687</v>
      </c>
      <c r="D151" s="146"/>
      <c r="E151" s="79">
        <v>23</v>
      </c>
      <c r="F151" s="318">
        <f t="shared" si="2"/>
        <v>0</v>
      </c>
      <c r="G151" s="146">
        <v>230.01408000000004</v>
      </c>
    </row>
    <row r="152" spans="1:7">
      <c r="A152" s="79" t="s">
        <v>17432</v>
      </c>
      <c r="B152" s="145" t="s">
        <v>12688</v>
      </c>
      <c r="C152" s="181" t="s">
        <v>12689</v>
      </c>
      <c r="D152" s="146"/>
      <c r="E152" s="79">
        <v>23</v>
      </c>
      <c r="F152" s="318">
        <f t="shared" si="2"/>
        <v>0</v>
      </c>
      <c r="G152" s="146">
        <v>65.98584000000001</v>
      </c>
    </row>
    <row r="153" spans="1:7">
      <c r="A153" s="79" t="s">
        <v>17433</v>
      </c>
      <c r="B153" s="145" t="s">
        <v>12690</v>
      </c>
      <c r="C153" s="181" t="s">
        <v>12691</v>
      </c>
      <c r="D153" s="146"/>
      <c r="E153" s="79">
        <v>23</v>
      </c>
      <c r="F153" s="318">
        <f t="shared" si="2"/>
        <v>0</v>
      </c>
      <c r="G153" s="146">
        <v>74.688479999999998</v>
      </c>
    </row>
    <row r="154" spans="1:7">
      <c r="A154" s="79" t="s">
        <v>17434</v>
      </c>
      <c r="B154" s="145" t="s">
        <v>12692</v>
      </c>
      <c r="C154" s="181" t="s">
        <v>12693</v>
      </c>
      <c r="D154" s="146"/>
      <c r="E154" s="79">
        <v>23</v>
      </c>
      <c r="F154" s="318">
        <f t="shared" si="2"/>
        <v>0</v>
      </c>
      <c r="G154" s="146">
        <v>4.6267200000000015</v>
      </c>
    </row>
    <row r="155" spans="1:7">
      <c r="A155" s="79" t="s">
        <v>17435</v>
      </c>
      <c r="B155" s="145" t="s">
        <v>12694</v>
      </c>
      <c r="C155" s="181" t="s">
        <v>12695</v>
      </c>
      <c r="D155" s="146"/>
      <c r="E155" s="79">
        <v>23</v>
      </c>
      <c r="F155" s="318">
        <f t="shared" si="2"/>
        <v>0</v>
      </c>
      <c r="G155" s="146">
        <v>4.0759200000000009</v>
      </c>
    </row>
    <row r="156" spans="1:7">
      <c r="A156" s="79" t="s">
        <v>17436</v>
      </c>
      <c r="B156" s="145" t="s">
        <v>12696</v>
      </c>
      <c r="C156" s="181" t="s">
        <v>22628</v>
      </c>
      <c r="D156" s="146"/>
      <c r="E156" s="79">
        <v>23</v>
      </c>
      <c r="F156" s="318">
        <f t="shared" si="2"/>
        <v>0</v>
      </c>
      <c r="G156" s="146">
        <v>7.2705599999999997</v>
      </c>
    </row>
    <row r="157" spans="1:7">
      <c r="A157" s="79" t="s">
        <v>17437</v>
      </c>
      <c r="B157" s="145" t="s">
        <v>12697</v>
      </c>
      <c r="C157" s="181" t="s">
        <v>33184</v>
      </c>
      <c r="D157" s="146"/>
      <c r="E157" s="79">
        <v>23</v>
      </c>
      <c r="F157" s="318">
        <f t="shared" si="2"/>
        <v>0</v>
      </c>
      <c r="G157" s="146">
        <v>1.4320800000000002</v>
      </c>
    </row>
    <row r="158" spans="1:7">
      <c r="A158" s="79" t="s">
        <v>17438</v>
      </c>
      <c r="B158" s="145" t="s">
        <v>12698</v>
      </c>
      <c r="C158" s="181" t="s">
        <v>12699</v>
      </c>
      <c r="D158" s="146"/>
      <c r="E158" s="79">
        <v>23</v>
      </c>
      <c r="F158" s="318">
        <f t="shared" si="2"/>
        <v>0</v>
      </c>
      <c r="G158" s="146">
        <v>1.8727200000000002</v>
      </c>
    </row>
    <row r="159" spans="1:7">
      <c r="A159" s="79" t="s">
        <v>17439</v>
      </c>
      <c r="B159" s="145" t="s">
        <v>12700</v>
      </c>
      <c r="C159" s="181" t="s">
        <v>12701</v>
      </c>
      <c r="D159" s="146"/>
      <c r="E159" s="79">
        <v>23</v>
      </c>
      <c r="F159" s="318">
        <f t="shared" si="2"/>
        <v>0</v>
      </c>
      <c r="G159" s="146">
        <v>1.8727200000000002</v>
      </c>
    </row>
    <row r="160" spans="1:7">
      <c r="A160" s="79" t="s">
        <v>17440</v>
      </c>
      <c r="B160" s="145" t="s">
        <v>12702</v>
      </c>
      <c r="C160" s="181" t="s">
        <v>12703</v>
      </c>
      <c r="D160" s="146"/>
      <c r="E160" s="79">
        <v>23</v>
      </c>
      <c r="F160" s="318">
        <f t="shared" si="2"/>
        <v>0</v>
      </c>
      <c r="G160" s="146">
        <v>1.8727200000000002</v>
      </c>
    </row>
    <row r="161" spans="1:7">
      <c r="A161" s="79" t="s">
        <v>17441</v>
      </c>
      <c r="B161" s="145" t="s">
        <v>12704</v>
      </c>
      <c r="C161" s="181" t="s">
        <v>12705</v>
      </c>
      <c r="D161" s="146"/>
      <c r="E161" s="79">
        <v>23</v>
      </c>
      <c r="F161" s="318">
        <f t="shared" si="2"/>
        <v>0</v>
      </c>
      <c r="G161" s="146">
        <v>3.0844800000000001</v>
      </c>
    </row>
    <row r="162" spans="1:7">
      <c r="A162" s="79" t="s">
        <v>17442</v>
      </c>
      <c r="B162" s="145" t="s">
        <v>12706</v>
      </c>
      <c r="C162" s="181" t="s">
        <v>12707</v>
      </c>
      <c r="D162" s="146"/>
      <c r="E162" s="79">
        <v>23</v>
      </c>
      <c r="F162" s="318">
        <f t="shared" si="2"/>
        <v>0</v>
      </c>
      <c r="G162" s="146">
        <v>1.8727200000000002</v>
      </c>
    </row>
    <row r="163" spans="1:7">
      <c r="A163" s="79" t="s">
        <v>17443</v>
      </c>
      <c r="B163" s="145" t="s">
        <v>12708</v>
      </c>
      <c r="C163" s="181" t="s">
        <v>12709</v>
      </c>
      <c r="D163" s="146"/>
      <c r="E163" s="79">
        <v>23</v>
      </c>
      <c r="F163" s="318">
        <f t="shared" si="2"/>
        <v>0</v>
      </c>
      <c r="G163" s="146">
        <v>1.8727200000000002</v>
      </c>
    </row>
    <row r="164" spans="1:7">
      <c r="A164" s="79" t="s">
        <v>17444</v>
      </c>
      <c r="B164" s="145" t="s">
        <v>12710</v>
      </c>
      <c r="C164" s="181" t="s">
        <v>33197</v>
      </c>
      <c r="D164" s="146"/>
      <c r="E164" s="79">
        <v>23</v>
      </c>
      <c r="F164" s="318">
        <f t="shared" si="2"/>
        <v>0</v>
      </c>
      <c r="G164" s="146">
        <v>0.9914400000000001</v>
      </c>
    </row>
    <row r="165" spans="1:7">
      <c r="A165" s="79" t="s">
        <v>17445</v>
      </c>
      <c r="B165" s="145" t="s">
        <v>12711</v>
      </c>
      <c r="C165" s="181" t="s">
        <v>12712</v>
      </c>
      <c r="D165" s="146"/>
      <c r="E165" s="79">
        <v>23</v>
      </c>
      <c r="F165" s="318">
        <f t="shared" si="2"/>
        <v>0</v>
      </c>
      <c r="G165" s="146">
        <v>1.2117600000000002</v>
      </c>
    </row>
    <row r="166" spans="1:7">
      <c r="A166" s="79" t="s">
        <v>17446</v>
      </c>
      <c r="B166" s="145" t="s">
        <v>12713</v>
      </c>
      <c r="C166" s="181" t="s">
        <v>12714</v>
      </c>
      <c r="D166" s="146"/>
      <c r="E166" s="79">
        <v>23</v>
      </c>
      <c r="F166" s="318">
        <f t="shared" si="2"/>
        <v>0</v>
      </c>
      <c r="G166" s="146">
        <v>4.6267200000000015</v>
      </c>
    </row>
    <row r="167" spans="1:7" ht="15.6">
      <c r="A167" s="690" t="s">
        <v>28376</v>
      </c>
      <c r="B167" s="690"/>
      <c r="C167" s="690"/>
      <c r="D167" s="46"/>
      <c r="E167" s="47">
        <v>23</v>
      </c>
      <c r="F167" s="316">
        <f>SUM(F6:F166)</f>
        <v>0</v>
      </c>
      <c r="G167" s="46"/>
    </row>
  </sheetData>
  <protectedRanges>
    <protectedRange sqref="D6:D166" name="Rozstęp1"/>
  </protectedRanges>
  <mergeCells count="4">
    <mergeCell ref="A2:F2"/>
    <mergeCell ref="A167:C167"/>
    <mergeCell ref="A5:C5"/>
    <mergeCell ref="A1:D1"/>
  </mergeCells>
  <phoneticPr fontId="11" type="noConversion"/>
  <pageMargins left="0.78740157480314965" right="0.78740157480314965" top="0.78740157480314965" bottom="0.78740157480314965" header="0.51181102362204722" footer="0.51181102362204722"/>
  <pageSetup paperSize="9" fitToHeight="0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7"/>
  <sheetViews>
    <sheetView view="pageBreakPreview" zoomScaleNormal="100" zoomScaleSheetLayoutView="100" workbookViewId="0">
      <selection activeCell="G5" sqref="G5:G55"/>
    </sheetView>
  </sheetViews>
  <sheetFormatPr defaultColWidth="9.109375" defaultRowHeight="13.2"/>
  <cols>
    <col min="1" max="1" width="7.6640625" style="16" customWidth="1"/>
    <col min="2" max="2" width="45.6640625" style="16" customWidth="1"/>
    <col min="3" max="3" width="15.6640625" style="182" customWidth="1"/>
    <col min="4" max="4" width="15.6640625" style="16" customWidth="1"/>
    <col min="5" max="5" width="11.109375" style="16" customWidth="1"/>
    <col min="6" max="6" width="12.5546875" style="16" customWidth="1"/>
    <col min="7" max="7" width="20.33203125" style="16" customWidth="1"/>
    <col min="8" max="16384" width="9.109375" style="16"/>
  </cols>
  <sheetData>
    <row r="1" spans="1:7" ht="18" customHeight="1">
      <c r="A1" s="712" t="s">
        <v>33357</v>
      </c>
      <c r="B1" s="713"/>
      <c r="C1" s="713"/>
      <c r="D1" s="713"/>
    </row>
    <row r="2" spans="1:7" ht="60" customHeight="1">
      <c r="A2" s="706" t="s">
        <v>33343</v>
      </c>
      <c r="B2" s="706"/>
      <c r="C2" s="706"/>
      <c r="D2" s="706"/>
      <c r="E2" s="706"/>
      <c r="F2" s="706"/>
    </row>
    <row r="3" spans="1:7" ht="39.9" customHeight="1">
      <c r="A3" s="141" t="s">
        <v>22815</v>
      </c>
      <c r="B3" s="141" t="s">
        <v>21502</v>
      </c>
      <c r="C3" s="141" t="s">
        <v>21500</v>
      </c>
      <c r="D3" s="142" t="s">
        <v>28496</v>
      </c>
      <c r="E3" s="6" t="s">
        <v>30450</v>
      </c>
      <c r="F3" s="317" t="s">
        <v>28497</v>
      </c>
      <c r="G3" s="76" t="s">
        <v>33340</v>
      </c>
    </row>
    <row r="4" spans="1:7" ht="33" customHeight="1">
      <c r="A4" s="710" t="s">
        <v>30577</v>
      </c>
      <c r="B4" s="711"/>
      <c r="C4" s="711"/>
      <c r="D4" s="400"/>
      <c r="E4" s="400"/>
      <c r="F4" s="401"/>
      <c r="G4" s="400"/>
    </row>
    <row r="5" spans="1:7">
      <c r="A5" s="17" t="s">
        <v>17447</v>
      </c>
      <c r="B5" s="18" t="s">
        <v>12715</v>
      </c>
      <c r="C5" s="183">
        <v>6520000511</v>
      </c>
      <c r="D5" s="48"/>
      <c r="E5" s="17">
        <v>23</v>
      </c>
      <c r="F5" s="319">
        <f>D5*1.23</f>
        <v>0</v>
      </c>
      <c r="G5" s="48">
        <v>791.94024000000002</v>
      </c>
    </row>
    <row r="6" spans="1:7">
      <c r="A6" s="17" t="s">
        <v>17448</v>
      </c>
      <c r="B6" s="18" t="s">
        <v>29227</v>
      </c>
      <c r="C6" s="183">
        <v>6520010725</v>
      </c>
      <c r="D6" s="48"/>
      <c r="E6" s="17">
        <v>23</v>
      </c>
      <c r="F6" s="319">
        <f t="shared" ref="F6:F55" si="0">D6*1.23</f>
        <v>0</v>
      </c>
      <c r="G6" s="48">
        <v>1028.12328</v>
      </c>
    </row>
    <row r="7" spans="1:7">
      <c r="A7" s="17" t="s">
        <v>17449</v>
      </c>
      <c r="B7" s="18" t="s">
        <v>12716</v>
      </c>
      <c r="C7" s="183">
        <v>6520000011</v>
      </c>
      <c r="D7" s="48"/>
      <c r="E7" s="17">
        <v>23</v>
      </c>
      <c r="F7" s="319">
        <f t="shared" si="0"/>
        <v>0</v>
      </c>
      <c r="G7" s="48">
        <v>7251.0616800000007</v>
      </c>
    </row>
    <row r="8" spans="1:7" ht="12.75" customHeight="1">
      <c r="A8" s="17" t="s">
        <v>17450</v>
      </c>
      <c r="B8" s="18" t="s">
        <v>12717</v>
      </c>
      <c r="C8" s="183">
        <v>6520003800</v>
      </c>
      <c r="D8" s="48"/>
      <c r="E8" s="17">
        <v>23</v>
      </c>
      <c r="F8" s="319">
        <f t="shared" si="0"/>
        <v>0</v>
      </c>
      <c r="G8" s="48">
        <v>36.132480000000001</v>
      </c>
    </row>
    <row r="9" spans="1:7">
      <c r="A9" s="17" t="s">
        <v>17451</v>
      </c>
      <c r="B9" s="18" t="s">
        <v>12718</v>
      </c>
      <c r="C9" s="183">
        <v>6520000211</v>
      </c>
      <c r="D9" s="48"/>
      <c r="E9" s="17">
        <v>23</v>
      </c>
      <c r="F9" s="319">
        <f t="shared" si="0"/>
        <v>0</v>
      </c>
      <c r="G9" s="48">
        <v>3194.1993600000005</v>
      </c>
    </row>
    <row r="10" spans="1:7">
      <c r="A10" s="17" t="s">
        <v>17452</v>
      </c>
      <c r="B10" s="18" t="s">
        <v>12719</v>
      </c>
      <c r="C10" s="183">
        <v>6520001411</v>
      </c>
      <c r="D10" s="48"/>
      <c r="E10" s="17">
        <v>23</v>
      </c>
      <c r="F10" s="319">
        <f t="shared" si="0"/>
        <v>0</v>
      </c>
      <c r="G10" s="48">
        <v>73.917360000000002</v>
      </c>
    </row>
    <row r="11" spans="1:7">
      <c r="A11" s="17" t="s">
        <v>17453</v>
      </c>
      <c r="B11" s="18" t="s">
        <v>12720</v>
      </c>
      <c r="C11" s="183">
        <v>6520000811</v>
      </c>
      <c r="D11" s="48"/>
      <c r="E11" s="17">
        <v>23</v>
      </c>
      <c r="F11" s="319">
        <f t="shared" si="0"/>
        <v>0</v>
      </c>
      <c r="G11" s="48">
        <v>396.13536000000005</v>
      </c>
    </row>
    <row r="12" spans="1:7">
      <c r="A12" s="17" t="s">
        <v>17454</v>
      </c>
      <c r="B12" s="18" t="s">
        <v>12721</v>
      </c>
      <c r="C12" s="183">
        <v>6520001311</v>
      </c>
      <c r="D12" s="48"/>
      <c r="E12" s="17">
        <v>23</v>
      </c>
      <c r="F12" s="319">
        <f t="shared" si="0"/>
        <v>0</v>
      </c>
      <c r="G12" s="48">
        <v>276.61175999999995</v>
      </c>
    </row>
    <row r="13" spans="1:7">
      <c r="A13" s="17" t="s">
        <v>17455</v>
      </c>
      <c r="B13" s="18" t="s">
        <v>12722</v>
      </c>
      <c r="C13" s="183">
        <v>6520001511</v>
      </c>
      <c r="D13" s="48"/>
      <c r="E13" s="17">
        <v>23</v>
      </c>
      <c r="F13" s="319">
        <f t="shared" si="0"/>
        <v>0</v>
      </c>
      <c r="G13" s="48">
        <v>759.11256000000014</v>
      </c>
    </row>
    <row r="14" spans="1:7">
      <c r="A14" s="17" t="s">
        <v>17456</v>
      </c>
      <c r="B14" s="18" t="s">
        <v>12723</v>
      </c>
      <c r="C14" s="184" t="s">
        <v>12724</v>
      </c>
      <c r="D14" s="48"/>
      <c r="E14" s="17">
        <v>23</v>
      </c>
      <c r="F14" s="319">
        <f t="shared" si="0"/>
        <v>0</v>
      </c>
      <c r="G14" s="48">
        <v>157.85928000000004</v>
      </c>
    </row>
    <row r="15" spans="1:7">
      <c r="A15" s="17" t="s">
        <v>17457</v>
      </c>
      <c r="B15" s="18" t="s">
        <v>12725</v>
      </c>
      <c r="C15" s="183">
        <v>6530000825</v>
      </c>
      <c r="D15" s="48"/>
      <c r="E15" s="17">
        <v>23</v>
      </c>
      <c r="F15" s="319">
        <f t="shared" si="0"/>
        <v>0</v>
      </c>
      <c r="G15" s="48">
        <v>7021.4882400000006</v>
      </c>
    </row>
    <row r="16" spans="1:7">
      <c r="A16" s="17" t="s">
        <v>17458</v>
      </c>
      <c r="B16" s="18" t="s">
        <v>12726</v>
      </c>
      <c r="C16" s="183">
        <v>6530007200</v>
      </c>
      <c r="D16" s="48"/>
      <c r="E16" s="17">
        <v>23</v>
      </c>
      <c r="F16" s="319">
        <f t="shared" si="0"/>
        <v>0</v>
      </c>
      <c r="G16" s="48">
        <v>791.94024000000002</v>
      </c>
    </row>
    <row r="17" spans="1:7">
      <c r="A17" s="17" t="s">
        <v>17459</v>
      </c>
      <c r="B17" s="18" t="s">
        <v>12727</v>
      </c>
      <c r="C17" s="183">
        <v>6530007300</v>
      </c>
      <c r="D17" s="48"/>
      <c r="E17" s="17">
        <v>23</v>
      </c>
      <c r="F17" s="319">
        <f t="shared" si="0"/>
        <v>0</v>
      </c>
      <c r="G17" s="48">
        <v>791.94024000000002</v>
      </c>
    </row>
    <row r="18" spans="1:7">
      <c r="A18" s="17" t="s">
        <v>17460</v>
      </c>
      <c r="B18" s="18" t="s">
        <v>12728</v>
      </c>
      <c r="C18" s="183">
        <v>6530009711</v>
      </c>
      <c r="D18" s="48"/>
      <c r="E18" s="17">
        <v>23</v>
      </c>
      <c r="F18" s="319">
        <f t="shared" si="0"/>
        <v>0</v>
      </c>
      <c r="G18" s="48">
        <v>573.93359999999996</v>
      </c>
    </row>
    <row r="19" spans="1:7">
      <c r="A19" s="17" t="s">
        <v>17461</v>
      </c>
      <c r="B19" s="18" t="s">
        <v>30682</v>
      </c>
      <c r="C19" s="183">
        <v>6550000111</v>
      </c>
      <c r="D19" s="48"/>
      <c r="E19" s="17">
        <v>23</v>
      </c>
      <c r="F19" s="319">
        <f t="shared" si="0"/>
        <v>0</v>
      </c>
      <c r="G19" s="48">
        <v>110.71080000000001</v>
      </c>
    </row>
    <row r="20" spans="1:7">
      <c r="A20" s="17" t="s">
        <v>17462</v>
      </c>
      <c r="B20" s="18" t="s">
        <v>30538</v>
      </c>
      <c r="C20" s="185" t="s">
        <v>30539</v>
      </c>
      <c r="D20" s="48"/>
      <c r="E20" s="17">
        <v>23</v>
      </c>
      <c r="F20" s="319">
        <f t="shared" si="0"/>
        <v>0</v>
      </c>
      <c r="G20" s="48">
        <v>77.883120000000005</v>
      </c>
    </row>
    <row r="21" spans="1:7">
      <c r="A21" s="17" t="s">
        <v>17463</v>
      </c>
      <c r="B21" s="18" t="s">
        <v>12729</v>
      </c>
      <c r="C21" s="183">
        <v>6820010400</v>
      </c>
      <c r="D21" s="48"/>
      <c r="E21" s="17">
        <v>23</v>
      </c>
      <c r="F21" s="319">
        <f t="shared" si="0"/>
        <v>0</v>
      </c>
      <c r="G21" s="48">
        <v>1596.9895200000001</v>
      </c>
    </row>
    <row r="22" spans="1:7">
      <c r="A22" s="17" t="s">
        <v>17464</v>
      </c>
      <c r="B22" s="18" t="s">
        <v>12730</v>
      </c>
      <c r="C22" s="184" t="s">
        <v>12731</v>
      </c>
      <c r="D22" s="48"/>
      <c r="E22" s="17">
        <v>23</v>
      </c>
      <c r="F22" s="319">
        <f t="shared" si="0"/>
        <v>0</v>
      </c>
      <c r="G22" s="48">
        <v>6661.9260000000004</v>
      </c>
    </row>
    <row r="23" spans="1:7">
      <c r="A23" s="17" t="s">
        <v>17465</v>
      </c>
      <c r="B23" s="18" t="s">
        <v>12732</v>
      </c>
      <c r="C23" s="184" t="s">
        <v>12733</v>
      </c>
      <c r="D23" s="48"/>
      <c r="E23" s="17">
        <v>23</v>
      </c>
      <c r="F23" s="319">
        <f t="shared" si="0"/>
        <v>0</v>
      </c>
      <c r="G23" s="48">
        <v>8061.0681600000007</v>
      </c>
    </row>
    <row r="24" spans="1:7" ht="15" customHeight="1">
      <c r="A24" s="17" t="s">
        <v>17466</v>
      </c>
      <c r="B24" s="18" t="s">
        <v>12734</v>
      </c>
      <c r="C24" s="184" t="s">
        <v>12735</v>
      </c>
      <c r="D24" s="48"/>
      <c r="E24" s="17">
        <v>23</v>
      </c>
      <c r="F24" s="319">
        <f t="shared" si="0"/>
        <v>0</v>
      </c>
      <c r="G24" s="48">
        <v>6814.9382400000004</v>
      </c>
    </row>
    <row r="25" spans="1:7" ht="15" customHeight="1">
      <c r="A25" s="17" t="s">
        <v>17467</v>
      </c>
      <c r="B25" s="18" t="s">
        <v>12736</v>
      </c>
      <c r="C25" s="184" t="s">
        <v>12737</v>
      </c>
      <c r="D25" s="48"/>
      <c r="E25" s="17">
        <v>23</v>
      </c>
      <c r="F25" s="319">
        <f t="shared" si="0"/>
        <v>0</v>
      </c>
      <c r="G25" s="48">
        <v>7927.6644000000006</v>
      </c>
    </row>
    <row r="26" spans="1:7">
      <c r="A26" s="17" t="s">
        <v>17468</v>
      </c>
      <c r="B26" s="18" t="s">
        <v>12738</v>
      </c>
      <c r="C26" s="183">
        <v>6520003100</v>
      </c>
      <c r="D26" s="48"/>
      <c r="E26" s="17">
        <v>23</v>
      </c>
      <c r="F26" s="319">
        <f t="shared" si="0"/>
        <v>0</v>
      </c>
      <c r="G26" s="48">
        <v>98.703360000000004</v>
      </c>
    </row>
    <row r="27" spans="1:7">
      <c r="A27" s="17" t="s">
        <v>17469</v>
      </c>
      <c r="B27" s="18" t="s">
        <v>12739</v>
      </c>
      <c r="C27" s="183">
        <v>6530008522</v>
      </c>
      <c r="D27" s="48"/>
      <c r="E27" s="17">
        <v>23</v>
      </c>
      <c r="F27" s="319">
        <f t="shared" si="0"/>
        <v>0</v>
      </c>
      <c r="G27" s="48">
        <v>83.280959999999993</v>
      </c>
    </row>
    <row r="28" spans="1:7">
      <c r="A28" s="17" t="s">
        <v>17470</v>
      </c>
      <c r="B28" s="18" t="s">
        <v>12740</v>
      </c>
      <c r="C28" s="184" t="s">
        <v>12741</v>
      </c>
      <c r="D28" s="48"/>
      <c r="E28" s="17">
        <v>23</v>
      </c>
      <c r="F28" s="319">
        <f t="shared" si="0"/>
        <v>0</v>
      </c>
      <c r="G28" s="48">
        <v>153.12239999999997</v>
      </c>
    </row>
    <row r="29" spans="1:7">
      <c r="A29" s="17" t="s">
        <v>17471</v>
      </c>
      <c r="B29" s="18" t="s">
        <v>12742</v>
      </c>
      <c r="C29" s="183">
        <v>6550001300</v>
      </c>
      <c r="D29" s="48"/>
      <c r="E29" s="17">
        <v>23</v>
      </c>
      <c r="F29" s="319">
        <f t="shared" si="0"/>
        <v>0</v>
      </c>
      <c r="G29" s="48">
        <v>166.89239999999998</v>
      </c>
    </row>
    <row r="30" spans="1:7">
      <c r="A30" s="17" t="s">
        <v>17472</v>
      </c>
      <c r="B30" s="18" t="s">
        <v>12743</v>
      </c>
      <c r="C30" s="183">
        <v>6530008511</v>
      </c>
      <c r="D30" s="48"/>
      <c r="E30" s="17">
        <v>23</v>
      </c>
      <c r="F30" s="319">
        <f t="shared" si="0"/>
        <v>0</v>
      </c>
      <c r="G30" s="48">
        <v>166.89239999999998</v>
      </c>
    </row>
    <row r="31" spans="1:7">
      <c r="A31" s="17" t="s">
        <v>17473</v>
      </c>
      <c r="B31" s="18" t="s">
        <v>12744</v>
      </c>
      <c r="C31" s="183">
        <v>6530001711</v>
      </c>
      <c r="D31" s="48"/>
      <c r="E31" s="17">
        <v>23</v>
      </c>
      <c r="F31" s="319">
        <f t="shared" si="0"/>
        <v>0</v>
      </c>
      <c r="G31" s="48">
        <v>6571.7049600000009</v>
      </c>
    </row>
    <row r="32" spans="1:7">
      <c r="A32" s="17" t="s">
        <v>17474</v>
      </c>
      <c r="B32" s="18" t="s">
        <v>12745</v>
      </c>
      <c r="C32" s="183">
        <v>6530001000</v>
      </c>
      <c r="D32" s="48"/>
      <c r="E32" s="17">
        <v>23</v>
      </c>
      <c r="F32" s="319">
        <f t="shared" si="0"/>
        <v>0</v>
      </c>
      <c r="G32" s="48">
        <v>3018.8246400000003</v>
      </c>
    </row>
    <row r="33" spans="1:7">
      <c r="A33" s="17" t="s">
        <v>17475</v>
      </c>
      <c r="B33" s="18" t="s">
        <v>12746</v>
      </c>
      <c r="C33" s="183">
        <v>6530001100</v>
      </c>
      <c r="D33" s="48"/>
      <c r="E33" s="17">
        <v>23</v>
      </c>
      <c r="F33" s="319">
        <f t="shared" si="0"/>
        <v>0</v>
      </c>
      <c r="G33" s="48">
        <v>1259.5694400000002</v>
      </c>
    </row>
    <row r="34" spans="1:7">
      <c r="A34" s="17" t="s">
        <v>17476</v>
      </c>
      <c r="B34" s="18" t="s">
        <v>12747</v>
      </c>
      <c r="C34" s="183">
        <v>4910000200</v>
      </c>
      <c r="D34" s="48"/>
      <c r="E34" s="17">
        <v>23</v>
      </c>
      <c r="F34" s="319">
        <f t="shared" si="0"/>
        <v>0</v>
      </c>
      <c r="G34" s="48">
        <v>13.880160000000002</v>
      </c>
    </row>
    <row r="35" spans="1:7">
      <c r="A35" s="17" t="s">
        <v>17477</v>
      </c>
      <c r="B35" s="18" t="s">
        <v>12748</v>
      </c>
      <c r="C35" s="183">
        <v>6530006000</v>
      </c>
      <c r="D35" s="48"/>
      <c r="E35" s="17">
        <v>23</v>
      </c>
      <c r="F35" s="319">
        <f t="shared" si="0"/>
        <v>0</v>
      </c>
      <c r="G35" s="48">
        <v>3528.2044800000003</v>
      </c>
    </row>
    <row r="36" spans="1:7">
      <c r="A36" s="17" t="s">
        <v>17478</v>
      </c>
      <c r="B36" s="18" t="s">
        <v>12749</v>
      </c>
      <c r="C36" s="183">
        <v>6530007000</v>
      </c>
      <c r="D36" s="48"/>
      <c r="E36" s="17">
        <v>23</v>
      </c>
      <c r="F36" s="319">
        <f t="shared" si="0"/>
        <v>0</v>
      </c>
      <c r="G36" s="48">
        <v>3879.6148800000005</v>
      </c>
    </row>
    <row r="37" spans="1:7" ht="12.75" customHeight="1">
      <c r="A37" s="17" t="s">
        <v>17479</v>
      </c>
      <c r="B37" s="18" t="s">
        <v>12750</v>
      </c>
      <c r="C37" s="183">
        <v>6530008211</v>
      </c>
      <c r="D37" s="48"/>
      <c r="E37" s="17">
        <v>23</v>
      </c>
      <c r="F37" s="319">
        <f t="shared" si="0"/>
        <v>0</v>
      </c>
      <c r="G37" s="48">
        <v>3368.6927999999994</v>
      </c>
    </row>
    <row r="38" spans="1:7" ht="12.75" customHeight="1">
      <c r="A38" s="17" t="s">
        <v>17480</v>
      </c>
      <c r="B38" s="18" t="s">
        <v>12751</v>
      </c>
      <c r="C38" s="183">
        <v>6530001811</v>
      </c>
      <c r="D38" s="48"/>
      <c r="E38" s="17">
        <v>23</v>
      </c>
      <c r="F38" s="319">
        <f t="shared" si="0"/>
        <v>0</v>
      </c>
      <c r="G38" s="48">
        <v>7282.7877600000002</v>
      </c>
    </row>
    <row r="39" spans="1:7" ht="12.75" customHeight="1">
      <c r="A39" s="17" t="s">
        <v>17481</v>
      </c>
      <c r="B39" s="18" t="s">
        <v>12752</v>
      </c>
      <c r="C39" s="183">
        <v>6530004811</v>
      </c>
      <c r="D39" s="48"/>
      <c r="E39" s="17">
        <v>23</v>
      </c>
      <c r="F39" s="319">
        <f t="shared" si="0"/>
        <v>0</v>
      </c>
      <c r="G39" s="48">
        <v>9552.5244000000002</v>
      </c>
    </row>
    <row r="40" spans="1:7">
      <c r="A40" s="17" t="s">
        <v>17482</v>
      </c>
      <c r="B40" s="18" t="s">
        <v>12753</v>
      </c>
      <c r="C40" s="183">
        <v>6520001611</v>
      </c>
      <c r="D40" s="48"/>
      <c r="E40" s="17">
        <v>23</v>
      </c>
      <c r="F40" s="319">
        <f t="shared" si="0"/>
        <v>0</v>
      </c>
      <c r="G40" s="48">
        <v>7396.6932000000006</v>
      </c>
    </row>
    <row r="41" spans="1:7">
      <c r="A41" s="17" t="s">
        <v>17483</v>
      </c>
      <c r="B41" s="18" t="s">
        <v>12754</v>
      </c>
      <c r="C41" s="183">
        <v>6530005411</v>
      </c>
      <c r="D41" s="48"/>
      <c r="E41" s="17">
        <v>23</v>
      </c>
      <c r="F41" s="319">
        <f t="shared" si="0"/>
        <v>0</v>
      </c>
      <c r="G41" s="48">
        <v>9539.6356799999994</v>
      </c>
    </row>
    <row r="42" spans="1:7">
      <c r="A42" s="17" t="s">
        <v>17484</v>
      </c>
      <c r="B42" s="18" t="s">
        <v>12755</v>
      </c>
      <c r="C42" s="183">
        <v>6530007412</v>
      </c>
      <c r="D42" s="48"/>
      <c r="E42" s="17">
        <v>23</v>
      </c>
      <c r="F42" s="319">
        <f t="shared" si="0"/>
        <v>0</v>
      </c>
      <c r="G42" s="48">
        <v>13019.92056</v>
      </c>
    </row>
    <row r="43" spans="1:7">
      <c r="A43" s="17" t="s">
        <v>17485</v>
      </c>
      <c r="B43" s="18" t="s">
        <v>28523</v>
      </c>
      <c r="C43" s="183">
        <v>6520001711</v>
      </c>
      <c r="D43" s="48"/>
      <c r="E43" s="17">
        <v>23</v>
      </c>
      <c r="F43" s="319">
        <f t="shared" si="0"/>
        <v>0</v>
      </c>
      <c r="G43" s="48">
        <v>7175.2716000000009</v>
      </c>
    </row>
    <row r="44" spans="1:7">
      <c r="A44" s="17" t="s">
        <v>17486</v>
      </c>
      <c r="B44" s="18" t="s">
        <v>28524</v>
      </c>
      <c r="C44" s="183">
        <v>6530005511</v>
      </c>
      <c r="D44" s="48"/>
      <c r="E44" s="17">
        <v>23</v>
      </c>
      <c r="F44" s="319">
        <f t="shared" si="0"/>
        <v>0</v>
      </c>
      <c r="G44" s="48">
        <v>8533.1037600000018</v>
      </c>
    </row>
    <row r="45" spans="1:7">
      <c r="A45" s="17" t="s">
        <v>17487</v>
      </c>
      <c r="B45" s="18" t="s">
        <v>28525</v>
      </c>
      <c r="C45" s="183">
        <v>6530007512</v>
      </c>
      <c r="D45" s="48"/>
      <c r="E45" s="17">
        <v>23</v>
      </c>
      <c r="F45" s="319">
        <f t="shared" si="0"/>
        <v>0</v>
      </c>
      <c r="G45" s="48">
        <v>11076.147360000001</v>
      </c>
    </row>
    <row r="46" spans="1:7">
      <c r="A46" s="17" t="s">
        <v>17488</v>
      </c>
      <c r="B46" s="18" t="s">
        <v>28526</v>
      </c>
      <c r="C46" s="183">
        <v>6540000300</v>
      </c>
      <c r="D46" s="48"/>
      <c r="E46" s="17">
        <v>23</v>
      </c>
      <c r="F46" s="319">
        <f t="shared" si="0"/>
        <v>0</v>
      </c>
      <c r="G46" s="48">
        <v>5524.6341600000005</v>
      </c>
    </row>
    <row r="47" spans="1:7">
      <c r="A47" s="17" t="s">
        <v>17489</v>
      </c>
      <c r="B47" s="18" t="s">
        <v>28527</v>
      </c>
      <c r="C47" s="183">
        <v>6520003200</v>
      </c>
      <c r="D47" s="48"/>
      <c r="E47" s="17">
        <v>23</v>
      </c>
      <c r="F47" s="319">
        <f t="shared" si="0"/>
        <v>0</v>
      </c>
      <c r="G47" s="48">
        <v>95.508719999999997</v>
      </c>
    </row>
    <row r="48" spans="1:7">
      <c r="A48" s="17" t="s">
        <v>17490</v>
      </c>
      <c r="B48" s="18" t="s">
        <v>28528</v>
      </c>
      <c r="C48" s="183">
        <v>6520005500</v>
      </c>
      <c r="D48" s="48"/>
      <c r="E48" s="17">
        <v>23</v>
      </c>
      <c r="F48" s="319">
        <f t="shared" si="0"/>
        <v>0</v>
      </c>
      <c r="G48" s="48">
        <v>102.55896</v>
      </c>
    </row>
    <row r="49" spans="1:7" ht="12.75" customHeight="1">
      <c r="A49" s="17" t="s">
        <v>17491</v>
      </c>
      <c r="B49" s="18" t="s">
        <v>28529</v>
      </c>
      <c r="C49" s="184" t="s">
        <v>28530</v>
      </c>
      <c r="D49" s="48"/>
      <c r="E49" s="17">
        <v>23</v>
      </c>
      <c r="F49" s="319">
        <f t="shared" si="0"/>
        <v>0</v>
      </c>
      <c r="G49" s="48">
        <v>18.947520000000001</v>
      </c>
    </row>
    <row r="50" spans="1:7">
      <c r="A50" s="17" t="s">
        <v>17492</v>
      </c>
      <c r="B50" s="18" t="s">
        <v>28531</v>
      </c>
      <c r="C50" s="184" t="s">
        <v>22628</v>
      </c>
      <c r="D50" s="48"/>
      <c r="E50" s="17">
        <v>23</v>
      </c>
      <c r="F50" s="319">
        <f t="shared" si="0"/>
        <v>0</v>
      </c>
      <c r="G50" s="48">
        <v>7.7112000000000007</v>
      </c>
    </row>
    <row r="51" spans="1:7" ht="12.75" customHeight="1">
      <c r="A51" s="17" t="s">
        <v>17493</v>
      </c>
      <c r="B51" s="18" t="s">
        <v>28532</v>
      </c>
      <c r="C51" s="183">
        <v>6530008011</v>
      </c>
      <c r="D51" s="48"/>
      <c r="E51" s="17">
        <v>23</v>
      </c>
      <c r="F51" s="319">
        <f t="shared" si="0"/>
        <v>0</v>
      </c>
      <c r="G51" s="48">
        <v>98.703360000000004</v>
      </c>
    </row>
    <row r="52" spans="1:7" ht="12.75" customHeight="1">
      <c r="A52" s="17" t="s">
        <v>17494</v>
      </c>
      <c r="B52" s="18" t="s">
        <v>22630</v>
      </c>
      <c r="C52" s="183">
        <v>6530007611</v>
      </c>
      <c r="D52" s="48"/>
      <c r="E52" s="17">
        <v>23</v>
      </c>
      <c r="F52" s="319">
        <f t="shared" si="0"/>
        <v>0</v>
      </c>
      <c r="G52" s="48">
        <v>88.899120000000011</v>
      </c>
    </row>
    <row r="53" spans="1:7" ht="12.75" customHeight="1">
      <c r="A53" s="17" t="s">
        <v>17495</v>
      </c>
      <c r="B53" s="18" t="s">
        <v>22631</v>
      </c>
      <c r="C53" s="183">
        <v>6530008611</v>
      </c>
      <c r="D53" s="48"/>
      <c r="E53" s="17">
        <v>23</v>
      </c>
      <c r="F53" s="319">
        <f t="shared" si="0"/>
        <v>0</v>
      </c>
      <c r="G53" s="48">
        <v>51.444720000000004</v>
      </c>
    </row>
    <row r="54" spans="1:7">
      <c r="A54" s="17" t="s">
        <v>17496</v>
      </c>
      <c r="B54" s="19" t="s">
        <v>22632</v>
      </c>
      <c r="C54" s="183">
        <v>6520001811</v>
      </c>
      <c r="D54" s="48"/>
      <c r="E54" s="17">
        <v>23</v>
      </c>
      <c r="F54" s="319">
        <f t="shared" si="0"/>
        <v>0</v>
      </c>
      <c r="G54" s="48">
        <v>7892.4132000000009</v>
      </c>
    </row>
    <row r="55" spans="1:7" ht="13.5" customHeight="1">
      <c r="A55" s="17" t="s">
        <v>17497</v>
      </c>
      <c r="B55" s="20" t="s">
        <v>22633</v>
      </c>
      <c r="C55" s="186">
        <v>6530004511</v>
      </c>
      <c r="D55" s="48"/>
      <c r="E55" s="17">
        <v>23</v>
      </c>
      <c r="F55" s="319">
        <f t="shared" si="0"/>
        <v>0</v>
      </c>
      <c r="G55" s="48">
        <v>6116.7441600000002</v>
      </c>
    </row>
    <row r="56" spans="1:7" ht="15.6">
      <c r="A56" s="707" t="s">
        <v>28375</v>
      </c>
      <c r="B56" s="708"/>
      <c r="C56" s="709"/>
      <c r="D56" s="49"/>
      <c r="E56" s="50">
        <v>23</v>
      </c>
      <c r="F56" s="320">
        <f>SUM(F5:F55)</f>
        <v>0</v>
      </c>
      <c r="G56" s="49"/>
    </row>
    <row r="57" spans="1:7">
      <c r="A57" s="705"/>
      <c r="B57" s="705"/>
      <c r="C57" s="705"/>
      <c r="D57" s="705"/>
      <c r="E57" s="705"/>
      <c r="F57" s="705"/>
    </row>
  </sheetData>
  <protectedRanges>
    <protectedRange sqref="D5:D55" name="Rozstęp1"/>
  </protectedRanges>
  <mergeCells count="5">
    <mergeCell ref="A57:F57"/>
    <mergeCell ref="A2:F2"/>
    <mergeCell ref="A56:C56"/>
    <mergeCell ref="A4:C4"/>
    <mergeCell ref="A1:D1"/>
  </mergeCells>
  <phoneticPr fontId="12" type="noConversion"/>
  <printOptions horizontalCentered="1"/>
  <pageMargins left="0.78740157480314965" right="0.78740157480314965" top="0.78740157480314965" bottom="0.78740157480314965" header="0.15748031496062992" footer="0.27559055118110237"/>
  <pageSetup paperSize="9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61"/>
  <sheetViews>
    <sheetView view="pageBreakPreview" zoomScaleNormal="100" zoomScaleSheetLayoutView="100" workbookViewId="0">
      <selection activeCell="D6" sqref="D1:H1048576"/>
    </sheetView>
  </sheetViews>
  <sheetFormatPr defaultColWidth="9.109375" defaultRowHeight="10.199999999999999"/>
  <cols>
    <col min="1" max="1" width="7.6640625" style="21" customWidth="1"/>
    <col min="2" max="2" width="45.6640625" style="21" customWidth="1"/>
    <col min="3" max="4" width="15.6640625" style="21" customWidth="1"/>
    <col min="5" max="5" width="16" style="21" customWidth="1"/>
    <col min="6" max="6" width="17.44140625" style="21" customWidth="1"/>
    <col min="7" max="7" width="18.6640625" style="21" customWidth="1"/>
    <col min="8" max="16384" width="9.109375" style="21"/>
  </cols>
  <sheetData>
    <row r="1" spans="1:7" ht="12.75" customHeight="1">
      <c r="A1" s="719" t="s">
        <v>33355</v>
      </c>
      <c r="B1" s="719"/>
      <c r="C1" s="719"/>
      <c r="D1" s="719"/>
    </row>
    <row r="2" spans="1:7" ht="56.25" customHeight="1">
      <c r="A2" s="714" t="s">
        <v>33344</v>
      </c>
      <c r="B2" s="714"/>
      <c r="C2" s="714"/>
      <c r="D2" s="714"/>
      <c r="E2" s="714"/>
      <c r="F2" s="714"/>
    </row>
    <row r="3" spans="1:7" ht="13.5" customHeight="1"/>
    <row r="4" spans="1:7" ht="39.9" customHeight="1">
      <c r="A4" s="141" t="s">
        <v>22815</v>
      </c>
      <c r="B4" s="141" t="s">
        <v>21502</v>
      </c>
      <c r="C4" s="141" t="s">
        <v>21500</v>
      </c>
      <c r="D4" s="142" t="s">
        <v>28496</v>
      </c>
      <c r="E4" s="6" t="s">
        <v>30450</v>
      </c>
      <c r="F4" s="317" t="s">
        <v>28497</v>
      </c>
      <c r="G4" s="76" t="s">
        <v>33340</v>
      </c>
    </row>
    <row r="5" spans="1:7" ht="21" customHeight="1">
      <c r="A5" s="715" t="s">
        <v>22634</v>
      </c>
      <c r="B5" s="716"/>
      <c r="C5" s="716"/>
      <c r="D5" s="716"/>
      <c r="E5" s="716"/>
      <c r="F5" s="717"/>
    </row>
    <row r="6" spans="1:7" ht="13.2">
      <c r="A6" s="147" t="s">
        <v>17498</v>
      </c>
      <c r="B6" s="148" t="s">
        <v>22636</v>
      </c>
      <c r="C6" s="148"/>
      <c r="D6" s="149"/>
      <c r="E6" s="147">
        <v>23</v>
      </c>
      <c r="F6" s="321">
        <f>D6*1.23</f>
        <v>0</v>
      </c>
      <c r="G6" s="149">
        <v>11890.119600000002</v>
      </c>
    </row>
    <row r="7" spans="1:7" ht="13.2">
      <c r="A7" s="147" t="s">
        <v>17499</v>
      </c>
      <c r="B7" s="148" t="s">
        <v>22637</v>
      </c>
      <c r="C7" s="148"/>
      <c r="D7" s="149"/>
      <c r="E7" s="147">
        <v>23</v>
      </c>
      <c r="F7" s="321">
        <f t="shared" ref="F7:F32" si="0">D7*1.23</f>
        <v>0</v>
      </c>
      <c r="G7" s="149">
        <v>51300.630720000001</v>
      </c>
    </row>
    <row r="8" spans="1:7" ht="13.2">
      <c r="A8" s="147" t="s">
        <v>17500</v>
      </c>
      <c r="B8" s="148" t="s">
        <v>22638</v>
      </c>
      <c r="C8" s="148"/>
      <c r="D8" s="149"/>
      <c r="E8" s="147">
        <v>23</v>
      </c>
      <c r="F8" s="321">
        <f t="shared" si="0"/>
        <v>0</v>
      </c>
      <c r="G8" s="149">
        <v>50314.037760000007</v>
      </c>
    </row>
    <row r="9" spans="1:7" ht="13.2">
      <c r="A9" s="147" t="s">
        <v>17501</v>
      </c>
      <c r="B9" s="148" t="s">
        <v>22639</v>
      </c>
      <c r="C9" s="148"/>
      <c r="D9" s="149"/>
      <c r="E9" s="147">
        <v>23</v>
      </c>
      <c r="F9" s="321">
        <f t="shared" si="0"/>
        <v>0</v>
      </c>
      <c r="G9" s="149">
        <v>22556.47176</v>
      </c>
    </row>
    <row r="10" spans="1:7" ht="13.2">
      <c r="A10" s="147" t="s">
        <v>17502</v>
      </c>
      <c r="B10" s="148" t="s">
        <v>22640</v>
      </c>
      <c r="C10" s="148"/>
      <c r="D10" s="149"/>
      <c r="E10" s="147">
        <v>23</v>
      </c>
      <c r="F10" s="321">
        <f t="shared" si="0"/>
        <v>0</v>
      </c>
      <c r="G10" s="149">
        <v>187444.40040000001</v>
      </c>
    </row>
    <row r="11" spans="1:7" ht="16.5" customHeight="1">
      <c r="A11" s="147" t="s">
        <v>17503</v>
      </c>
      <c r="B11" s="148" t="s">
        <v>32041</v>
      </c>
      <c r="C11" s="148"/>
      <c r="D11" s="149"/>
      <c r="E11" s="147">
        <v>23</v>
      </c>
      <c r="F11" s="321">
        <f t="shared" si="0"/>
        <v>0</v>
      </c>
      <c r="G11" s="149">
        <v>197309.99952000004</v>
      </c>
    </row>
    <row r="12" spans="1:7" ht="15" customHeight="1">
      <c r="A12" s="147" t="s">
        <v>17504</v>
      </c>
      <c r="B12" s="148" t="s">
        <v>32042</v>
      </c>
      <c r="C12" s="148"/>
      <c r="D12" s="149"/>
      <c r="E12" s="147">
        <v>23</v>
      </c>
      <c r="F12" s="321">
        <f t="shared" si="0"/>
        <v>0</v>
      </c>
      <c r="G12" s="149">
        <v>207175.48848</v>
      </c>
    </row>
    <row r="13" spans="1:7" ht="13.2">
      <c r="A13" s="147" t="s">
        <v>17505</v>
      </c>
      <c r="B13" s="148" t="s">
        <v>22641</v>
      </c>
      <c r="C13" s="148"/>
      <c r="D13" s="149"/>
      <c r="E13" s="147">
        <v>23</v>
      </c>
      <c r="F13" s="321">
        <f t="shared" si="0"/>
        <v>0</v>
      </c>
      <c r="G13" s="149">
        <v>20470.59216</v>
      </c>
    </row>
    <row r="14" spans="1:7" ht="13.2">
      <c r="A14" s="147" t="s">
        <v>17506</v>
      </c>
      <c r="B14" s="148" t="s">
        <v>12729</v>
      </c>
      <c r="C14" s="148"/>
      <c r="D14" s="149"/>
      <c r="E14" s="147">
        <v>23</v>
      </c>
      <c r="F14" s="321">
        <f t="shared" si="0"/>
        <v>0</v>
      </c>
      <c r="G14" s="149">
        <v>1553.8068000000001</v>
      </c>
    </row>
    <row r="15" spans="1:7" ht="13.2">
      <c r="A15" s="147" t="s">
        <v>17507</v>
      </c>
      <c r="B15" s="148" t="s">
        <v>22642</v>
      </c>
      <c r="C15" s="148"/>
      <c r="D15" s="149"/>
      <c r="E15" s="147">
        <v>23</v>
      </c>
      <c r="F15" s="321">
        <f t="shared" si="0"/>
        <v>0</v>
      </c>
      <c r="G15" s="149">
        <v>350400.78360000002</v>
      </c>
    </row>
    <row r="16" spans="1:7" ht="13.2">
      <c r="A16" s="147" t="s">
        <v>17508</v>
      </c>
      <c r="B16" s="148" t="s">
        <v>22643</v>
      </c>
      <c r="C16" s="148"/>
      <c r="D16" s="149"/>
      <c r="E16" s="147">
        <v>23</v>
      </c>
      <c r="F16" s="321">
        <f t="shared" si="0"/>
        <v>0</v>
      </c>
      <c r="G16" s="149">
        <v>370284.88392000005</v>
      </c>
    </row>
    <row r="17" spans="1:7" ht="13.2">
      <c r="A17" s="147" t="s">
        <v>17509</v>
      </c>
      <c r="B17" s="148" t="s">
        <v>22644</v>
      </c>
      <c r="C17" s="148"/>
      <c r="D17" s="149"/>
      <c r="E17" s="147">
        <v>23</v>
      </c>
      <c r="F17" s="321">
        <f t="shared" si="0"/>
        <v>0</v>
      </c>
      <c r="G17" s="149">
        <v>379433.67192000005</v>
      </c>
    </row>
    <row r="18" spans="1:7" ht="13.2">
      <c r="A18" s="147" t="s">
        <v>17510</v>
      </c>
      <c r="B18" s="148" t="s">
        <v>22645</v>
      </c>
      <c r="C18" s="148"/>
      <c r="D18" s="149"/>
      <c r="E18" s="147">
        <v>23</v>
      </c>
      <c r="F18" s="321">
        <f t="shared" si="0"/>
        <v>0</v>
      </c>
      <c r="G18" s="149">
        <v>384019.08192000008</v>
      </c>
    </row>
    <row r="19" spans="1:7" ht="13.2">
      <c r="A19" s="147" t="s">
        <v>17511</v>
      </c>
      <c r="B19" s="148" t="s">
        <v>22646</v>
      </c>
      <c r="C19" s="148"/>
      <c r="D19" s="149"/>
      <c r="E19" s="147">
        <v>23</v>
      </c>
      <c r="F19" s="321">
        <f t="shared" si="0"/>
        <v>0</v>
      </c>
      <c r="G19" s="149">
        <v>127831.09608000002</v>
      </c>
    </row>
    <row r="20" spans="1:7" ht="13.2">
      <c r="A20" s="147" t="s">
        <v>17512</v>
      </c>
      <c r="B20" s="148" t="s">
        <v>22647</v>
      </c>
      <c r="C20" s="148"/>
      <c r="D20" s="149"/>
      <c r="E20" s="147">
        <v>23</v>
      </c>
      <c r="F20" s="321">
        <f t="shared" si="0"/>
        <v>0</v>
      </c>
      <c r="G20" s="149">
        <v>159978.31776000003</v>
      </c>
    </row>
    <row r="21" spans="1:7" ht="13.2">
      <c r="A21" s="147" t="s">
        <v>17513</v>
      </c>
      <c r="B21" s="148" t="s">
        <v>22648</v>
      </c>
      <c r="C21" s="148"/>
      <c r="D21" s="149"/>
      <c r="E21" s="147">
        <v>23</v>
      </c>
      <c r="F21" s="321">
        <f t="shared" si="0"/>
        <v>0</v>
      </c>
      <c r="G21" s="149">
        <v>247157.28936000002</v>
      </c>
    </row>
    <row r="22" spans="1:7" ht="13.2">
      <c r="A22" s="147" t="s">
        <v>17514</v>
      </c>
      <c r="B22" s="148" t="s">
        <v>22649</v>
      </c>
      <c r="C22" s="148"/>
      <c r="D22" s="149"/>
      <c r="E22" s="147">
        <v>23</v>
      </c>
      <c r="F22" s="321">
        <f t="shared" si="0"/>
        <v>0</v>
      </c>
      <c r="G22" s="149">
        <v>249524.18712000005</v>
      </c>
    </row>
    <row r="23" spans="1:7" ht="13.2">
      <c r="A23" s="147" t="s">
        <v>17515</v>
      </c>
      <c r="B23" s="148" t="s">
        <v>22650</v>
      </c>
      <c r="C23" s="148"/>
      <c r="D23" s="149"/>
      <c r="E23" s="147">
        <v>23</v>
      </c>
      <c r="F23" s="321">
        <f t="shared" si="0"/>
        <v>0</v>
      </c>
      <c r="G23" s="149">
        <v>266343.30576000002</v>
      </c>
    </row>
    <row r="24" spans="1:7" ht="13.2">
      <c r="A24" s="147" t="s">
        <v>17516</v>
      </c>
      <c r="B24" s="148" t="s">
        <v>22651</v>
      </c>
      <c r="C24" s="148"/>
      <c r="D24" s="149"/>
      <c r="E24" s="147">
        <v>23</v>
      </c>
      <c r="F24" s="321">
        <f t="shared" si="0"/>
        <v>0</v>
      </c>
      <c r="G24" s="149">
        <v>272587.06440000003</v>
      </c>
    </row>
    <row r="25" spans="1:7" ht="13.2">
      <c r="A25" s="147" t="s">
        <v>17517</v>
      </c>
      <c r="B25" s="148" t="s">
        <v>22652</v>
      </c>
      <c r="C25" s="148"/>
      <c r="D25" s="149"/>
      <c r="E25" s="147">
        <v>23</v>
      </c>
      <c r="F25" s="321">
        <f t="shared" si="0"/>
        <v>0</v>
      </c>
      <c r="G25" s="149">
        <v>299162.50344000006</v>
      </c>
    </row>
    <row r="26" spans="1:7" ht="13.2">
      <c r="A26" s="147" t="s">
        <v>17518</v>
      </c>
      <c r="B26" s="148" t="s">
        <v>22653</v>
      </c>
      <c r="C26" s="148"/>
      <c r="D26" s="149"/>
      <c r="E26" s="147">
        <v>23</v>
      </c>
      <c r="F26" s="321">
        <f t="shared" si="0"/>
        <v>0</v>
      </c>
      <c r="G26" s="149">
        <v>311404.58424000005</v>
      </c>
    </row>
    <row r="27" spans="1:7" ht="13.2">
      <c r="A27" s="147" t="s">
        <v>17519</v>
      </c>
      <c r="B27" s="148" t="s">
        <v>22654</v>
      </c>
      <c r="C27" s="148"/>
      <c r="D27" s="149"/>
      <c r="E27" s="147">
        <v>23</v>
      </c>
      <c r="F27" s="321">
        <f t="shared" si="0"/>
        <v>0</v>
      </c>
      <c r="G27" s="149">
        <v>97833.536640000006</v>
      </c>
    </row>
    <row r="28" spans="1:7" ht="13.2">
      <c r="A28" s="147" t="s">
        <v>17520</v>
      </c>
      <c r="B28" s="148" t="s">
        <v>22655</v>
      </c>
      <c r="C28" s="148"/>
      <c r="D28" s="149"/>
      <c r="E28" s="147">
        <v>23</v>
      </c>
      <c r="F28" s="321">
        <f t="shared" si="0"/>
        <v>0</v>
      </c>
      <c r="G28" s="149">
        <v>21985.622640000001</v>
      </c>
    </row>
    <row r="29" spans="1:7" ht="13.2">
      <c r="A29" s="147" t="s">
        <v>17521</v>
      </c>
      <c r="B29" s="148" t="s">
        <v>22656</v>
      </c>
      <c r="C29" s="148"/>
      <c r="D29" s="149"/>
      <c r="E29" s="147">
        <v>23</v>
      </c>
      <c r="F29" s="321">
        <f t="shared" si="0"/>
        <v>0</v>
      </c>
      <c r="G29" s="149">
        <v>28670.131440000005</v>
      </c>
    </row>
    <row r="30" spans="1:7" ht="13.2">
      <c r="A30" s="147" t="s">
        <v>17522</v>
      </c>
      <c r="B30" s="148" t="s">
        <v>22657</v>
      </c>
      <c r="C30" s="148"/>
      <c r="D30" s="149"/>
      <c r="E30" s="147">
        <v>23</v>
      </c>
      <c r="F30" s="321">
        <f t="shared" si="0"/>
        <v>0</v>
      </c>
      <c r="G30" s="149">
        <v>36294.855840000011</v>
      </c>
    </row>
    <row r="31" spans="1:7" ht="13.2">
      <c r="A31" s="147" t="s">
        <v>17523</v>
      </c>
      <c r="B31" s="148" t="s">
        <v>22658</v>
      </c>
      <c r="C31" s="148"/>
      <c r="D31" s="149"/>
      <c r="E31" s="147">
        <v>23</v>
      </c>
      <c r="F31" s="321">
        <f t="shared" si="0"/>
        <v>0</v>
      </c>
      <c r="G31" s="149">
        <v>7892.4132000000009</v>
      </c>
    </row>
    <row r="32" spans="1:7" ht="13.2">
      <c r="A32" s="147" t="s">
        <v>17524</v>
      </c>
      <c r="B32" s="148" t="s">
        <v>22659</v>
      </c>
      <c r="C32" s="148"/>
      <c r="D32" s="149"/>
      <c r="E32" s="147">
        <v>23</v>
      </c>
      <c r="F32" s="321">
        <f t="shared" si="0"/>
        <v>0</v>
      </c>
      <c r="G32" s="149">
        <v>136854.19151999999</v>
      </c>
    </row>
    <row r="33" spans="1:7" ht="16.5" customHeight="1">
      <c r="A33" s="718" t="s">
        <v>22635</v>
      </c>
      <c r="B33" s="718"/>
      <c r="C33" s="718"/>
      <c r="D33" s="718"/>
      <c r="E33" s="718"/>
      <c r="F33" s="718"/>
    </row>
    <row r="34" spans="1:7" ht="13.2">
      <c r="A34" s="147" t="s">
        <v>17525</v>
      </c>
      <c r="B34" s="148" t="s">
        <v>22636</v>
      </c>
      <c r="C34" s="148"/>
      <c r="D34" s="149"/>
      <c r="E34" s="147">
        <v>23</v>
      </c>
      <c r="F34" s="321">
        <f>D34*1.23</f>
        <v>0</v>
      </c>
      <c r="G34" s="149">
        <v>12237.233760000001</v>
      </c>
    </row>
    <row r="35" spans="1:7" ht="13.2">
      <c r="A35" s="147" t="s">
        <v>17526</v>
      </c>
      <c r="B35" s="148" t="s">
        <v>22637</v>
      </c>
      <c r="C35" s="148"/>
      <c r="D35" s="149"/>
      <c r="E35" s="147">
        <v>23</v>
      </c>
      <c r="F35" s="321">
        <f t="shared" ref="F35:F60" si="1">D35*1.23</f>
        <v>0</v>
      </c>
      <c r="G35" s="149">
        <v>52326.660960000001</v>
      </c>
    </row>
    <row r="36" spans="1:7" ht="13.2">
      <c r="A36" s="147" t="s">
        <v>17527</v>
      </c>
      <c r="B36" s="148" t="s">
        <v>22638</v>
      </c>
      <c r="C36" s="148"/>
      <c r="D36" s="149"/>
      <c r="E36" s="147">
        <v>23</v>
      </c>
      <c r="F36" s="321">
        <f t="shared" si="1"/>
        <v>0</v>
      </c>
      <c r="G36" s="149">
        <v>51320.459519999997</v>
      </c>
    </row>
    <row r="37" spans="1:7" ht="13.2">
      <c r="A37" s="147" t="s">
        <v>17528</v>
      </c>
      <c r="B37" s="148" t="s">
        <v>22639</v>
      </c>
      <c r="C37" s="148"/>
      <c r="D37" s="149"/>
      <c r="E37" s="147">
        <v>23</v>
      </c>
      <c r="F37" s="321">
        <f t="shared" si="1"/>
        <v>0</v>
      </c>
      <c r="G37" s="149">
        <v>24812.218079999999</v>
      </c>
    </row>
    <row r="38" spans="1:7" ht="13.2">
      <c r="A38" s="147" t="s">
        <v>17529</v>
      </c>
      <c r="B38" s="148" t="s">
        <v>22640</v>
      </c>
      <c r="C38" s="148"/>
      <c r="D38" s="149"/>
      <c r="E38" s="147">
        <v>23</v>
      </c>
      <c r="F38" s="321">
        <f t="shared" si="1"/>
        <v>0</v>
      </c>
      <c r="G38" s="149">
        <v>187444.40040000001</v>
      </c>
    </row>
    <row r="39" spans="1:7" ht="13.5" customHeight="1">
      <c r="A39" s="147" t="s">
        <v>17530</v>
      </c>
      <c r="B39" s="148" t="s">
        <v>32041</v>
      </c>
      <c r="C39" s="148"/>
      <c r="D39" s="149"/>
      <c r="E39" s="147">
        <v>23</v>
      </c>
      <c r="F39" s="321">
        <f t="shared" si="1"/>
        <v>0</v>
      </c>
      <c r="G39" s="149">
        <v>197309.99952000004</v>
      </c>
    </row>
    <row r="40" spans="1:7" ht="15" customHeight="1">
      <c r="A40" s="147" t="s">
        <v>17531</v>
      </c>
      <c r="B40" s="148" t="s">
        <v>32042</v>
      </c>
      <c r="C40" s="148"/>
      <c r="D40" s="149"/>
      <c r="E40" s="147">
        <v>23</v>
      </c>
      <c r="F40" s="321">
        <f t="shared" si="1"/>
        <v>0</v>
      </c>
      <c r="G40" s="149">
        <v>207175.48848</v>
      </c>
    </row>
    <row r="41" spans="1:7" ht="13.2">
      <c r="A41" s="147" t="s">
        <v>17532</v>
      </c>
      <c r="B41" s="148" t="s">
        <v>22641</v>
      </c>
      <c r="C41" s="148"/>
      <c r="D41" s="149"/>
      <c r="E41" s="147">
        <v>23</v>
      </c>
      <c r="F41" s="321">
        <f t="shared" si="1"/>
        <v>0</v>
      </c>
      <c r="G41" s="149">
        <v>21067.549200000005</v>
      </c>
    </row>
    <row r="42" spans="1:7" ht="13.2">
      <c r="A42" s="147" t="s">
        <v>17533</v>
      </c>
      <c r="B42" s="148" t="s">
        <v>12729</v>
      </c>
      <c r="C42" s="148"/>
      <c r="D42" s="149"/>
      <c r="E42" s="147">
        <v>23</v>
      </c>
      <c r="F42" s="321">
        <f t="shared" si="1"/>
        <v>0</v>
      </c>
      <c r="G42" s="149">
        <v>1553.8068000000001</v>
      </c>
    </row>
    <row r="43" spans="1:7" ht="13.2">
      <c r="A43" s="147" t="s">
        <v>17534</v>
      </c>
      <c r="B43" s="148" t="s">
        <v>22642</v>
      </c>
      <c r="C43" s="148"/>
      <c r="D43" s="149"/>
      <c r="E43" s="147">
        <v>23</v>
      </c>
      <c r="F43" s="321">
        <f t="shared" si="1"/>
        <v>0</v>
      </c>
      <c r="G43" s="149">
        <v>355548.22992000007</v>
      </c>
    </row>
    <row r="44" spans="1:7" ht="13.2">
      <c r="A44" s="147" t="s">
        <v>17535</v>
      </c>
      <c r="B44" s="148" t="s">
        <v>22643</v>
      </c>
      <c r="C44" s="148"/>
      <c r="D44" s="149"/>
      <c r="E44" s="147">
        <v>23</v>
      </c>
      <c r="F44" s="321">
        <f t="shared" si="1"/>
        <v>0</v>
      </c>
      <c r="G44" s="149">
        <v>377905.53240000008</v>
      </c>
    </row>
    <row r="45" spans="1:7" ht="13.2">
      <c r="A45" s="147" t="s">
        <v>17579</v>
      </c>
      <c r="B45" s="148" t="s">
        <v>22644</v>
      </c>
      <c r="C45" s="148"/>
      <c r="D45" s="149"/>
      <c r="E45" s="147">
        <v>23</v>
      </c>
      <c r="F45" s="321">
        <f t="shared" si="1"/>
        <v>0</v>
      </c>
      <c r="G45" s="149">
        <v>385315.33464000007</v>
      </c>
    </row>
    <row r="46" spans="1:7" ht="13.2">
      <c r="A46" s="147" t="s">
        <v>17580</v>
      </c>
      <c r="B46" s="148" t="s">
        <v>22645</v>
      </c>
      <c r="C46" s="148"/>
      <c r="D46" s="149"/>
      <c r="E46" s="147">
        <v>23</v>
      </c>
      <c r="F46" s="321">
        <f t="shared" si="1"/>
        <v>0</v>
      </c>
      <c r="G46" s="149">
        <v>389152.31760000007</v>
      </c>
    </row>
    <row r="47" spans="1:7" ht="13.2">
      <c r="A47" s="147" t="s">
        <v>17581</v>
      </c>
      <c r="B47" s="148" t="s">
        <v>22646</v>
      </c>
      <c r="C47" s="148"/>
      <c r="D47" s="149"/>
      <c r="E47" s="147">
        <v>23</v>
      </c>
      <c r="F47" s="321">
        <f t="shared" si="1"/>
        <v>0</v>
      </c>
      <c r="G47" s="149">
        <v>135006.36768000002</v>
      </c>
    </row>
    <row r="48" spans="1:7" ht="13.2">
      <c r="A48" s="147" t="s">
        <v>17582</v>
      </c>
      <c r="B48" s="148" t="s">
        <v>22647</v>
      </c>
      <c r="C48" s="148"/>
      <c r="D48" s="149"/>
      <c r="E48" s="147">
        <v>23</v>
      </c>
      <c r="F48" s="321">
        <f t="shared" si="1"/>
        <v>0</v>
      </c>
      <c r="G48" s="149">
        <v>165339.36432000002</v>
      </c>
    </row>
    <row r="49" spans="1:7" ht="13.2">
      <c r="A49" s="147" t="s">
        <v>17583</v>
      </c>
      <c r="B49" s="148" t="s">
        <v>22648</v>
      </c>
      <c r="C49" s="148"/>
      <c r="D49" s="149"/>
      <c r="E49" s="147">
        <v>23</v>
      </c>
      <c r="F49" s="321">
        <f t="shared" si="1"/>
        <v>0</v>
      </c>
      <c r="G49" s="149">
        <v>251351.52120000002</v>
      </c>
    </row>
    <row r="50" spans="1:7" ht="13.2">
      <c r="A50" s="147" t="s">
        <v>17584</v>
      </c>
      <c r="B50" s="148" t="s">
        <v>22649</v>
      </c>
      <c r="C50" s="148"/>
      <c r="D50" s="149"/>
      <c r="E50" s="147">
        <v>23</v>
      </c>
      <c r="F50" s="321">
        <f t="shared" si="1"/>
        <v>0</v>
      </c>
      <c r="G50" s="149">
        <v>253791.12456000003</v>
      </c>
    </row>
    <row r="51" spans="1:7" ht="13.2">
      <c r="A51" s="147" t="s">
        <v>17585</v>
      </c>
      <c r="B51" s="148" t="s">
        <v>22650</v>
      </c>
      <c r="C51" s="148"/>
      <c r="D51" s="149"/>
      <c r="E51" s="147">
        <v>23</v>
      </c>
      <c r="F51" s="321">
        <f t="shared" si="1"/>
        <v>0</v>
      </c>
      <c r="G51" s="149">
        <v>270399.39696000004</v>
      </c>
    </row>
    <row r="52" spans="1:7" ht="13.2">
      <c r="A52" s="147" t="s">
        <v>17586</v>
      </c>
      <c r="B52" s="148" t="s">
        <v>22651</v>
      </c>
      <c r="C52" s="148"/>
      <c r="D52" s="149"/>
      <c r="E52" s="147">
        <v>23</v>
      </c>
      <c r="F52" s="321">
        <f t="shared" si="1"/>
        <v>0</v>
      </c>
      <c r="G52" s="149">
        <v>283283.49024000001</v>
      </c>
    </row>
    <row r="53" spans="1:7" ht="13.2">
      <c r="A53" s="147" t="s">
        <v>17587</v>
      </c>
      <c r="B53" s="148" t="s">
        <v>22652</v>
      </c>
      <c r="C53" s="148"/>
      <c r="D53" s="149"/>
      <c r="E53" s="147">
        <v>23</v>
      </c>
      <c r="F53" s="321">
        <f t="shared" si="1"/>
        <v>0</v>
      </c>
      <c r="G53" s="149">
        <v>306226.73376000003</v>
      </c>
    </row>
    <row r="54" spans="1:7" ht="13.2">
      <c r="A54" s="147" t="s">
        <v>17588</v>
      </c>
      <c r="B54" s="148" t="s">
        <v>22653</v>
      </c>
      <c r="C54" s="148"/>
      <c r="D54" s="149"/>
      <c r="E54" s="147">
        <v>23</v>
      </c>
      <c r="F54" s="321">
        <f t="shared" si="1"/>
        <v>0</v>
      </c>
      <c r="G54" s="149">
        <v>321776.80920000002</v>
      </c>
    </row>
    <row r="55" spans="1:7" ht="13.2">
      <c r="A55" s="147" t="s">
        <v>17589</v>
      </c>
      <c r="B55" s="148" t="s">
        <v>22654</v>
      </c>
      <c r="C55" s="148"/>
      <c r="D55" s="149"/>
      <c r="E55" s="147">
        <v>23</v>
      </c>
      <c r="F55" s="321">
        <f t="shared" si="1"/>
        <v>0</v>
      </c>
      <c r="G55" s="149">
        <v>102275.18784</v>
      </c>
    </row>
    <row r="56" spans="1:7" ht="13.2">
      <c r="A56" s="147" t="s">
        <v>17590</v>
      </c>
      <c r="B56" s="148" t="s">
        <v>22655</v>
      </c>
      <c r="C56" s="148"/>
      <c r="D56" s="149"/>
      <c r="E56" s="147">
        <v>23</v>
      </c>
      <c r="F56" s="321">
        <f t="shared" si="1"/>
        <v>0</v>
      </c>
      <c r="G56" s="149">
        <v>21985.622640000001</v>
      </c>
    </row>
    <row r="57" spans="1:7" ht="13.2">
      <c r="A57" s="147" t="s">
        <v>17591</v>
      </c>
      <c r="B57" s="148" t="s">
        <v>22656</v>
      </c>
      <c r="C57" s="148"/>
      <c r="D57" s="149"/>
      <c r="E57" s="147">
        <v>23</v>
      </c>
      <c r="F57" s="321">
        <f t="shared" si="1"/>
        <v>0</v>
      </c>
      <c r="G57" s="149">
        <v>28670.131440000005</v>
      </c>
    </row>
    <row r="58" spans="1:7" ht="13.2">
      <c r="A58" s="147" t="s">
        <v>17592</v>
      </c>
      <c r="B58" s="148" t="s">
        <v>22657</v>
      </c>
      <c r="C58" s="148"/>
      <c r="D58" s="149"/>
      <c r="E58" s="147">
        <v>23</v>
      </c>
      <c r="F58" s="321">
        <f t="shared" si="1"/>
        <v>0</v>
      </c>
      <c r="G58" s="149">
        <v>36294.855840000011</v>
      </c>
    </row>
    <row r="59" spans="1:7" ht="13.2">
      <c r="A59" s="147" t="s">
        <v>17593</v>
      </c>
      <c r="B59" s="148" t="s">
        <v>22658</v>
      </c>
      <c r="C59" s="148"/>
      <c r="D59" s="149"/>
      <c r="E59" s="147">
        <v>23</v>
      </c>
      <c r="F59" s="321">
        <f t="shared" si="1"/>
        <v>0</v>
      </c>
      <c r="G59" s="149">
        <v>7892.4132000000009</v>
      </c>
    </row>
    <row r="60" spans="1:7" ht="13.2">
      <c r="A60" s="147" t="s">
        <v>17594</v>
      </c>
      <c r="B60" s="148" t="s">
        <v>22659</v>
      </c>
      <c r="C60" s="148"/>
      <c r="D60" s="149"/>
      <c r="E60" s="147">
        <v>23</v>
      </c>
      <c r="F60" s="321">
        <f t="shared" si="1"/>
        <v>0</v>
      </c>
      <c r="G60" s="149">
        <v>136854.19151999999</v>
      </c>
    </row>
    <row r="61" spans="1:7" ht="15.75" customHeight="1">
      <c r="A61" s="690" t="s">
        <v>28374</v>
      </c>
      <c r="B61" s="690"/>
      <c r="C61" s="77"/>
      <c r="D61" s="51"/>
      <c r="E61" s="52">
        <v>23</v>
      </c>
      <c r="F61" s="322">
        <f>SUM(F6:F32,F34:F60)</f>
        <v>0</v>
      </c>
      <c r="G61" s="51"/>
    </row>
  </sheetData>
  <protectedRanges>
    <protectedRange sqref="D6:D32 D34:D60" name="Rozstęp1"/>
  </protectedRanges>
  <mergeCells count="5">
    <mergeCell ref="A2:F2"/>
    <mergeCell ref="A5:F5"/>
    <mergeCell ref="A33:F33"/>
    <mergeCell ref="A61:B61"/>
    <mergeCell ref="A1:D1"/>
  </mergeCells>
  <phoneticPr fontId="12" type="noConversion"/>
  <printOptions horizontalCentered="1"/>
  <pageMargins left="0.78740157480314965" right="0.78740157480314965" top="0.78740157480314965" bottom="0.78740157480314965" header="0.23622047244094491" footer="0.27559055118110237"/>
  <pageSetup paperSize="9" scale="73" fitToHeight="0" orientation="portrait" blackAndWhite="1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248"/>
  <sheetViews>
    <sheetView view="pageBreakPreview" topLeftCell="A173" zoomScaleNormal="100" zoomScaleSheetLayoutView="100" workbookViewId="0">
      <selection activeCell="D5" sqref="D1:H1048576"/>
    </sheetView>
  </sheetViews>
  <sheetFormatPr defaultColWidth="9.109375" defaultRowHeight="13.2"/>
  <cols>
    <col min="1" max="1" width="7.6640625" style="22" customWidth="1"/>
    <col min="2" max="2" width="45.6640625" style="28" customWidth="1"/>
    <col min="3" max="3" width="16.6640625" style="194" customWidth="1"/>
    <col min="4" max="4" width="15.6640625" style="22" customWidth="1"/>
    <col min="5" max="5" width="12.88671875" style="22" customWidth="1"/>
    <col min="6" max="6" width="14.33203125" style="22" customWidth="1"/>
    <col min="7" max="7" width="18.5546875" style="22" customWidth="1"/>
    <col min="8" max="16384" width="9.109375" style="22"/>
  </cols>
  <sheetData>
    <row r="1" spans="1:7" ht="12.75" customHeight="1">
      <c r="A1" s="719" t="s">
        <v>33355</v>
      </c>
      <c r="B1" s="719"/>
      <c r="C1" s="719"/>
      <c r="D1" s="719"/>
    </row>
    <row r="2" spans="1:7" ht="53.25" customHeight="1">
      <c r="A2" s="720" t="s">
        <v>33346</v>
      </c>
      <c r="B2" s="720"/>
      <c r="C2" s="720"/>
      <c r="D2" s="720"/>
      <c r="E2" s="720"/>
      <c r="F2" s="720"/>
    </row>
    <row r="3" spans="1:7" ht="18" customHeight="1">
      <c r="A3" s="44"/>
      <c r="B3" s="44"/>
      <c r="C3" s="187"/>
      <c r="D3" s="44"/>
      <c r="E3" s="44"/>
      <c r="F3" s="44"/>
      <c r="G3" s="44"/>
    </row>
    <row r="4" spans="1:7" ht="27.75" customHeight="1">
      <c r="A4" s="727" t="s">
        <v>28566</v>
      </c>
      <c r="B4" s="727"/>
      <c r="C4" s="727"/>
      <c r="D4" s="727"/>
      <c r="E4" s="727"/>
      <c r="F4" s="727"/>
    </row>
    <row r="5" spans="1:7" ht="39.9" customHeight="1">
      <c r="A5" s="75" t="s">
        <v>22815</v>
      </c>
      <c r="B5" s="75" t="s">
        <v>21502</v>
      </c>
      <c r="C5" s="75" t="s">
        <v>21500</v>
      </c>
      <c r="D5" s="76" t="s">
        <v>28496</v>
      </c>
      <c r="E5" s="6" t="s">
        <v>30450</v>
      </c>
      <c r="F5" s="317" t="s">
        <v>28497</v>
      </c>
      <c r="G5" s="76" t="s">
        <v>33340</v>
      </c>
    </row>
    <row r="6" spans="1:7" ht="15.75" customHeight="1">
      <c r="A6" s="721" t="s">
        <v>19486</v>
      </c>
      <c r="B6" s="722"/>
      <c r="C6" s="722"/>
      <c r="D6" s="722"/>
      <c r="E6" s="722"/>
      <c r="F6" s="723"/>
    </row>
    <row r="7" spans="1:7">
      <c r="A7" s="130" t="s">
        <v>30550</v>
      </c>
      <c r="B7" s="131" t="s">
        <v>19538</v>
      </c>
      <c r="C7" s="188" t="s">
        <v>30551</v>
      </c>
      <c r="D7" s="140"/>
      <c r="E7" s="140"/>
      <c r="F7" s="323"/>
      <c r="G7" s="140"/>
    </row>
    <row r="8" spans="1:7">
      <c r="A8" s="23" t="s">
        <v>17595</v>
      </c>
      <c r="B8" s="24" t="s">
        <v>30552</v>
      </c>
      <c r="C8" s="189" t="s">
        <v>30553</v>
      </c>
      <c r="D8" s="71"/>
      <c r="E8" s="152">
        <v>23</v>
      </c>
      <c r="F8" s="324">
        <f>D8*1.23</f>
        <v>0</v>
      </c>
      <c r="G8" s="71">
        <v>36699.693179040005</v>
      </c>
    </row>
    <row r="9" spans="1:7">
      <c r="A9" s="23" t="s">
        <v>17596</v>
      </c>
      <c r="B9" s="24" t="s">
        <v>30554</v>
      </c>
      <c r="C9" s="189" t="s">
        <v>30555</v>
      </c>
      <c r="D9" s="153"/>
      <c r="E9" s="152"/>
      <c r="F9" s="324"/>
      <c r="G9" s="153" t="s">
        <v>23002</v>
      </c>
    </row>
    <row r="10" spans="1:7">
      <c r="A10" s="23" t="s">
        <v>17597</v>
      </c>
      <c r="B10" s="24" t="s">
        <v>30556</v>
      </c>
      <c r="C10" s="189" t="s">
        <v>30557</v>
      </c>
      <c r="D10" s="71"/>
      <c r="E10" s="152">
        <v>23</v>
      </c>
      <c r="F10" s="324">
        <f t="shared" ref="F10:F73" si="0">D10*1.23</f>
        <v>0</v>
      </c>
      <c r="G10" s="71">
        <v>1657.4694530400002</v>
      </c>
    </row>
    <row r="11" spans="1:7">
      <c r="A11" s="23" t="s">
        <v>17598</v>
      </c>
      <c r="B11" s="24" t="s">
        <v>30558</v>
      </c>
      <c r="C11" s="190" t="s">
        <v>30559</v>
      </c>
      <c r="D11" s="71"/>
      <c r="E11" s="152">
        <v>23</v>
      </c>
      <c r="F11" s="324">
        <f t="shared" si="0"/>
        <v>0</v>
      </c>
      <c r="G11" s="71">
        <v>235.20019248000003</v>
      </c>
    </row>
    <row r="12" spans="1:7">
      <c r="A12" s="23" t="s">
        <v>17599</v>
      </c>
      <c r="B12" s="24" t="s">
        <v>30560</v>
      </c>
      <c r="C12" s="189" t="s">
        <v>30561</v>
      </c>
      <c r="D12" s="71"/>
      <c r="E12" s="152">
        <v>23</v>
      </c>
      <c r="F12" s="324">
        <f t="shared" si="0"/>
        <v>0</v>
      </c>
      <c r="G12" s="71">
        <v>12706.727528160003</v>
      </c>
    </row>
    <row r="13" spans="1:7">
      <c r="A13" s="23" t="s">
        <v>17600</v>
      </c>
      <c r="B13" s="24" t="s">
        <v>30562</v>
      </c>
      <c r="C13" s="189" t="s">
        <v>30563</v>
      </c>
      <c r="D13" s="71"/>
      <c r="E13" s="152">
        <v>23</v>
      </c>
      <c r="F13" s="324">
        <f t="shared" si="0"/>
        <v>0</v>
      </c>
      <c r="G13" s="71">
        <v>201.15898992000004</v>
      </c>
    </row>
    <row r="14" spans="1:7">
      <c r="A14" s="23" t="s">
        <v>17601</v>
      </c>
      <c r="B14" s="24" t="s">
        <v>30564</v>
      </c>
      <c r="C14" s="189" t="s">
        <v>30565</v>
      </c>
      <c r="D14" s="71"/>
      <c r="E14" s="152">
        <v>23</v>
      </c>
      <c r="F14" s="324">
        <f t="shared" si="0"/>
        <v>0</v>
      </c>
      <c r="G14" s="71">
        <v>266.42427336000003</v>
      </c>
    </row>
    <row r="15" spans="1:7">
      <c r="A15" s="23" t="s">
        <v>17602</v>
      </c>
      <c r="B15" s="24" t="s">
        <v>30566</v>
      </c>
      <c r="C15" s="189" t="s">
        <v>30567</v>
      </c>
      <c r="D15" s="71"/>
      <c r="E15" s="152">
        <v>23</v>
      </c>
      <c r="F15" s="324">
        <f t="shared" si="0"/>
        <v>0</v>
      </c>
      <c r="G15" s="71">
        <v>61.186939920000007</v>
      </c>
    </row>
    <row r="16" spans="1:7">
      <c r="A16" s="23" t="s">
        <v>17603</v>
      </c>
      <c r="B16" s="24" t="s">
        <v>30568</v>
      </c>
      <c r="C16" s="189" t="s">
        <v>30569</v>
      </c>
      <c r="D16" s="71"/>
      <c r="E16" s="152">
        <v>23</v>
      </c>
      <c r="F16" s="324">
        <f t="shared" si="0"/>
        <v>0</v>
      </c>
      <c r="G16" s="71">
        <v>5130.0964504800013</v>
      </c>
    </row>
    <row r="17" spans="1:7">
      <c r="A17" s="23" t="s">
        <v>17604</v>
      </c>
      <c r="B17" s="24" t="s">
        <v>30570</v>
      </c>
      <c r="C17" s="189" t="s">
        <v>30571</v>
      </c>
      <c r="D17" s="71"/>
      <c r="E17" s="152">
        <v>23</v>
      </c>
      <c r="F17" s="324">
        <f t="shared" si="0"/>
        <v>0</v>
      </c>
      <c r="G17" s="71">
        <v>17.975358000000007</v>
      </c>
    </row>
    <row r="18" spans="1:7">
      <c r="A18" s="23" t="s">
        <v>17605</v>
      </c>
      <c r="B18" s="24" t="s">
        <v>30572</v>
      </c>
      <c r="C18" s="189" t="s">
        <v>30573</v>
      </c>
      <c r="D18" s="71"/>
      <c r="E18" s="152">
        <v>23</v>
      </c>
      <c r="F18" s="324">
        <f t="shared" si="0"/>
        <v>0</v>
      </c>
      <c r="G18" s="71">
        <v>6.3768319200000008</v>
      </c>
    </row>
    <row r="19" spans="1:7">
      <c r="A19" s="23" t="s">
        <v>17606</v>
      </c>
      <c r="B19" s="24" t="s">
        <v>30574</v>
      </c>
      <c r="C19" s="189" t="s">
        <v>30571</v>
      </c>
      <c r="D19" s="71"/>
      <c r="E19" s="152">
        <v>23</v>
      </c>
      <c r="F19" s="324">
        <f t="shared" si="0"/>
        <v>0</v>
      </c>
      <c r="G19" s="71">
        <v>2.1688300800000002</v>
      </c>
    </row>
    <row r="20" spans="1:7">
      <c r="A20" s="23" t="s">
        <v>17607</v>
      </c>
      <c r="B20" s="24" t="s">
        <v>30575</v>
      </c>
      <c r="C20" s="189" t="s">
        <v>30576</v>
      </c>
      <c r="D20" s="71"/>
      <c r="E20" s="152">
        <v>23</v>
      </c>
      <c r="F20" s="324">
        <f t="shared" si="0"/>
        <v>0</v>
      </c>
      <c r="G20" s="71">
        <v>0.6482916000000003</v>
      </c>
    </row>
    <row r="21" spans="1:7">
      <c r="A21" s="23" t="s">
        <v>17608</v>
      </c>
      <c r="B21" s="24" t="s">
        <v>28555</v>
      </c>
      <c r="C21" s="189" t="s">
        <v>11100</v>
      </c>
      <c r="D21" s="71"/>
      <c r="E21" s="152">
        <v>23</v>
      </c>
      <c r="F21" s="324">
        <f t="shared" si="0"/>
        <v>0</v>
      </c>
      <c r="G21" s="71">
        <v>0.6482916000000003</v>
      </c>
    </row>
    <row r="22" spans="1:7">
      <c r="A22" s="150" t="s">
        <v>11101</v>
      </c>
      <c r="B22" s="151" t="s">
        <v>11102</v>
      </c>
      <c r="C22" s="191" t="s">
        <v>11103</v>
      </c>
      <c r="D22" s="139"/>
      <c r="E22" s="152"/>
      <c r="F22" s="324"/>
      <c r="G22" s="139"/>
    </row>
    <row r="23" spans="1:7">
      <c r="A23" s="23" t="s">
        <v>17609</v>
      </c>
      <c r="B23" s="24" t="s">
        <v>11104</v>
      </c>
      <c r="C23" s="189" t="s">
        <v>11105</v>
      </c>
      <c r="D23" s="71"/>
      <c r="E23" s="152">
        <v>23</v>
      </c>
      <c r="F23" s="324">
        <f t="shared" si="0"/>
        <v>0</v>
      </c>
      <c r="G23" s="71">
        <v>25255.625519520003</v>
      </c>
    </row>
    <row r="24" spans="1:7">
      <c r="A24" s="23" t="s">
        <v>17610</v>
      </c>
      <c r="B24" s="24" t="s">
        <v>30554</v>
      </c>
      <c r="C24" s="189" t="s">
        <v>11106</v>
      </c>
      <c r="D24" s="153"/>
      <c r="E24" s="152"/>
      <c r="F24" s="324"/>
      <c r="G24" s="153" t="s">
        <v>23002</v>
      </c>
    </row>
    <row r="25" spans="1:7">
      <c r="A25" s="23" t="s">
        <v>17611</v>
      </c>
      <c r="B25" s="24" t="s">
        <v>11107</v>
      </c>
      <c r="C25" s="189" t="s">
        <v>11108</v>
      </c>
      <c r="D25" s="71"/>
      <c r="E25" s="152">
        <v>23</v>
      </c>
      <c r="F25" s="324">
        <f t="shared" si="0"/>
        <v>0</v>
      </c>
      <c r="G25" s="71">
        <v>12706.727528160003</v>
      </c>
    </row>
    <row r="26" spans="1:7">
      <c r="A26" s="23" t="s">
        <v>17612</v>
      </c>
      <c r="B26" s="24" t="s">
        <v>30562</v>
      </c>
      <c r="C26" s="189" t="s">
        <v>11109</v>
      </c>
      <c r="D26" s="71"/>
      <c r="E26" s="152">
        <v>23</v>
      </c>
      <c r="F26" s="324">
        <f t="shared" si="0"/>
        <v>0</v>
      </c>
      <c r="G26" s="71">
        <v>201.15898992000004</v>
      </c>
    </row>
    <row r="27" spans="1:7">
      <c r="A27" s="23" t="s">
        <v>17613</v>
      </c>
      <c r="B27" s="24" t="s">
        <v>30564</v>
      </c>
      <c r="C27" s="189" t="s">
        <v>14502</v>
      </c>
      <c r="D27" s="71"/>
      <c r="E27" s="152">
        <v>23</v>
      </c>
      <c r="F27" s="324">
        <f t="shared" si="0"/>
        <v>0</v>
      </c>
      <c r="G27" s="71">
        <v>266.42427336000003</v>
      </c>
    </row>
    <row r="28" spans="1:7">
      <c r="A28" s="23" t="s">
        <v>17614</v>
      </c>
      <c r="B28" s="24" t="s">
        <v>30566</v>
      </c>
      <c r="C28" s="189" t="s">
        <v>14503</v>
      </c>
      <c r="D28" s="71"/>
      <c r="E28" s="152">
        <v>23</v>
      </c>
      <c r="F28" s="324">
        <f t="shared" si="0"/>
        <v>0</v>
      </c>
      <c r="G28" s="71">
        <v>61.186939920000007</v>
      </c>
    </row>
    <row r="29" spans="1:7">
      <c r="A29" s="23" t="s">
        <v>21223</v>
      </c>
      <c r="B29" s="24" t="s">
        <v>30568</v>
      </c>
      <c r="C29" s="189" t="s">
        <v>14504</v>
      </c>
      <c r="D29" s="71"/>
      <c r="E29" s="152">
        <v>23</v>
      </c>
      <c r="F29" s="324">
        <f t="shared" si="0"/>
        <v>0</v>
      </c>
      <c r="G29" s="71">
        <v>5130.0964504800013</v>
      </c>
    </row>
    <row r="30" spans="1:7">
      <c r="A30" s="23" t="s">
        <v>21224</v>
      </c>
      <c r="B30" s="24" t="s">
        <v>30574</v>
      </c>
      <c r="C30" s="189" t="s">
        <v>14505</v>
      </c>
      <c r="D30" s="71"/>
      <c r="E30" s="152">
        <v>23</v>
      </c>
      <c r="F30" s="324">
        <f t="shared" si="0"/>
        <v>0</v>
      </c>
      <c r="G30" s="71">
        <v>2.1688300800000002</v>
      </c>
    </row>
    <row r="31" spans="1:7">
      <c r="A31" s="23" t="s">
        <v>21225</v>
      </c>
      <c r="B31" s="24" t="s">
        <v>30575</v>
      </c>
      <c r="C31" s="189" t="s">
        <v>14506</v>
      </c>
      <c r="D31" s="71"/>
      <c r="E31" s="152">
        <v>23</v>
      </c>
      <c r="F31" s="324">
        <f t="shared" si="0"/>
        <v>0</v>
      </c>
      <c r="G31" s="71">
        <v>0.6482916000000003</v>
      </c>
    </row>
    <row r="32" spans="1:7">
      <c r="A32" s="23" t="s">
        <v>21226</v>
      </c>
      <c r="B32" s="24" t="s">
        <v>28555</v>
      </c>
      <c r="C32" s="189" t="s">
        <v>14507</v>
      </c>
      <c r="D32" s="71"/>
      <c r="E32" s="152">
        <v>23</v>
      </c>
      <c r="F32" s="324">
        <f t="shared" si="0"/>
        <v>0</v>
      </c>
      <c r="G32" s="71">
        <v>0.6482916000000003</v>
      </c>
    </row>
    <row r="33" spans="1:7">
      <c r="A33" s="23" t="s">
        <v>21227</v>
      </c>
      <c r="B33" s="25" t="s">
        <v>30570</v>
      </c>
      <c r="C33" s="189" t="s">
        <v>14505</v>
      </c>
      <c r="D33" s="71"/>
      <c r="E33" s="152">
        <v>23</v>
      </c>
      <c r="F33" s="324">
        <f t="shared" si="0"/>
        <v>0</v>
      </c>
      <c r="G33" s="71">
        <v>17.975358000000007</v>
      </c>
    </row>
    <row r="34" spans="1:7">
      <c r="A34" s="23" t="s">
        <v>21228</v>
      </c>
      <c r="B34" s="25" t="s">
        <v>30572</v>
      </c>
      <c r="C34" s="189" t="s">
        <v>14508</v>
      </c>
      <c r="D34" s="71"/>
      <c r="E34" s="152">
        <v>23</v>
      </c>
      <c r="F34" s="324">
        <f t="shared" si="0"/>
        <v>0</v>
      </c>
      <c r="G34" s="71">
        <v>6.3768319200000008</v>
      </c>
    </row>
    <row r="35" spans="1:7">
      <c r="A35" s="23" t="s">
        <v>21229</v>
      </c>
      <c r="B35" s="25" t="s">
        <v>14509</v>
      </c>
      <c r="C35" s="189" t="s">
        <v>14507</v>
      </c>
      <c r="D35" s="71"/>
      <c r="E35" s="152">
        <v>23</v>
      </c>
      <c r="F35" s="324">
        <f t="shared" si="0"/>
        <v>0</v>
      </c>
      <c r="G35" s="71">
        <v>1.0254794400000002</v>
      </c>
    </row>
    <row r="36" spans="1:7">
      <c r="A36" s="23" t="s">
        <v>21230</v>
      </c>
      <c r="B36" s="25" t="s">
        <v>14510</v>
      </c>
      <c r="C36" s="189" t="s">
        <v>14511</v>
      </c>
      <c r="D36" s="71"/>
      <c r="E36" s="152">
        <v>23</v>
      </c>
      <c r="F36" s="324">
        <f t="shared" si="0"/>
        <v>0</v>
      </c>
      <c r="G36" s="71">
        <v>2.0391717600000003</v>
      </c>
    </row>
    <row r="37" spans="1:7">
      <c r="A37" s="23" t="s">
        <v>21231</v>
      </c>
      <c r="B37" s="25" t="s">
        <v>30558</v>
      </c>
      <c r="C37" s="190" t="s">
        <v>30559</v>
      </c>
      <c r="D37" s="71"/>
      <c r="E37" s="152">
        <v>23</v>
      </c>
      <c r="F37" s="324">
        <f t="shared" si="0"/>
        <v>0</v>
      </c>
      <c r="G37" s="71">
        <v>235.20019248000003</v>
      </c>
    </row>
    <row r="38" spans="1:7">
      <c r="A38" s="154" t="s">
        <v>14512</v>
      </c>
      <c r="B38" s="155" t="s">
        <v>30554</v>
      </c>
      <c r="C38" s="191" t="s">
        <v>11106</v>
      </c>
      <c r="D38" s="139"/>
      <c r="E38" s="152"/>
      <c r="F38" s="324"/>
      <c r="G38" s="139"/>
    </row>
    <row r="39" spans="1:7">
      <c r="A39" s="26" t="s">
        <v>21232</v>
      </c>
      <c r="B39" s="25" t="s">
        <v>14513</v>
      </c>
      <c r="C39" s="189" t="s">
        <v>14514</v>
      </c>
      <c r="D39" s="71"/>
      <c r="E39" s="152">
        <v>23</v>
      </c>
      <c r="F39" s="324">
        <f t="shared" si="0"/>
        <v>0</v>
      </c>
      <c r="G39" s="71">
        <v>6661.9859270400002</v>
      </c>
    </row>
    <row r="40" spans="1:7">
      <c r="A40" s="26" t="s">
        <v>21233</v>
      </c>
      <c r="B40" s="25" t="s">
        <v>14515</v>
      </c>
      <c r="C40" s="190" t="s">
        <v>14516</v>
      </c>
      <c r="D40" s="71"/>
      <c r="E40" s="152">
        <v>23</v>
      </c>
      <c r="F40" s="324">
        <f t="shared" si="0"/>
        <v>0</v>
      </c>
      <c r="G40" s="71">
        <v>7251.0708232800007</v>
      </c>
    </row>
    <row r="41" spans="1:7">
      <c r="A41" s="26" t="s">
        <v>21234</v>
      </c>
      <c r="B41" s="25" t="s">
        <v>14517</v>
      </c>
      <c r="C41" s="190" t="s">
        <v>14518</v>
      </c>
      <c r="D41" s="71"/>
      <c r="E41" s="152">
        <v>23</v>
      </c>
      <c r="F41" s="324">
        <f t="shared" si="0"/>
        <v>0</v>
      </c>
      <c r="G41" s="71">
        <v>3385.8030715200002</v>
      </c>
    </row>
    <row r="42" spans="1:7">
      <c r="A42" s="26" t="s">
        <v>21235</v>
      </c>
      <c r="B42" s="25" t="s">
        <v>14519</v>
      </c>
      <c r="C42" s="190" t="s">
        <v>14520</v>
      </c>
      <c r="D42" s="71"/>
      <c r="E42" s="152">
        <v>23</v>
      </c>
      <c r="F42" s="324">
        <f t="shared" si="0"/>
        <v>0</v>
      </c>
      <c r="G42" s="71">
        <v>792.02374128000008</v>
      </c>
    </row>
    <row r="43" spans="1:7">
      <c r="A43" s="26" t="s">
        <v>21236</v>
      </c>
      <c r="B43" s="25" t="s">
        <v>14521</v>
      </c>
      <c r="C43" s="190" t="s">
        <v>14522</v>
      </c>
      <c r="D43" s="71"/>
      <c r="E43" s="152">
        <v>23</v>
      </c>
      <c r="F43" s="324">
        <f t="shared" si="0"/>
        <v>0</v>
      </c>
      <c r="G43" s="71">
        <v>1028.1079677600003</v>
      </c>
    </row>
    <row r="44" spans="1:7">
      <c r="A44" s="154" t="s">
        <v>14523</v>
      </c>
      <c r="B44" s="155" t="s">
        <v>14524</v>
      </c>
      <c r="C44" s="191" t="s">
        <v>14525</v>
      </c>
      <c r="D44" s="139"/>
      <c r="E44" s="152"/>
      <c r="F44" s="324"/>
      <c r="G44" s="139"/>
    </row>
    <row r="45" spans="1:7">
      <c r="A45" s="26" t="s">
        <v>21237</v>
      </c>
      <c r="B45" s="25" t="s">
        <v>14526</v>
      </c>
      <c r="C45" s="189" t="s">
        <v>14527</v>
      </c>
      <c r="D45" s="153"/>
      <c r="E45" s="152"/>
      <c r="F45" s="324"/>
      <c r="G45" s="153" t="s">
        <v>23003</v>
      </c>
    </row>
    <row r="46" spans="1:7">
      <c r="A46" s="26" t="s">
        <v>21238</v>
      </c>
      <c r="B46" s="25" t="s">
        <v>14528</v>
      </c>
      <c r="C46" s="189" t="s">
        <v>14529</v>
      </c>
      <c r="D46" s="153"/>
      <c r="E46" s="152"/>
      <c r="F46" s="324"/>
      <c r="G46" s="153" t="s">
        <v>23004</v>
      </c>
    </row>
    <row r="47" spans="1:7">
      <c r="A47" s="26" t="s">
        <v>21239</v>
      </c>
      <c r="B47" s="25" t="s">
        <v>14530</v>
      </c>
      <c r="C47" s="189" t="s">
        <v>14531</v>
      </c>
      <c r="D47" s="153"/>
      <c r="E47" s="152"/>
      <c r="F47" s="324"/>
      <c r="G47" s="153" t="s">
        <v>23005</v>
      </c>
    </row>
    <row r="48" spans="1:7">
      <c r="A48" s="26" t="s">
        <v>21240</v>
      </c>
      <c r="B48" s="25" t="s">
        <v>14532</v>
      </c>
      <c r="C48" s="189" t="s">
        <v>14533</v>
      </c>
      <c r="D48" s="71"/>
      <c r="E48" s="152">
        <v>23</v>
      </c>
      <c r="F48" s="324">
        <f t="shared" si="0"/>
        <v>0</v>
      </c>
      <c r="G48" s="71">
        <v>6850.6505697599996</v>
      </c>
    </row>
    <row r="49" spans="1:7">
      <c r="A49" s="26" t="s">
        <v>21241</v>
      </c>
      <c r="B49" s="25" t="s">
        <v>14534</v>
      </c>
      <c r="C49" s="189" t="s">
        <v>14535</v>
      </c>
      <c r="D49" s="71"/>
      <c r="E49" s="152">
        <v>23</v>
      </c>
      <c r="F49" s="324">
        <f t="shared" si="0"/>
        <v>0</v>
      </c>
      <c r="G49" s="71">
        <v>18292.160424240003</v>
      </c>
    </row>
    <row r="50" spans="1:7">
      <c r="A50" s="26" t="s">
        <v>21242</v>
      </c>
      <c r="B50" s="25" t="s">
        <v>14536</v>
      </c>
      <c r="C50" s="189" t="s">
        <v>14537</v>
      </c>
      <c r="D50" s="71"/>
      <c r="E50" s="152">
        <v>23</v>
      </c>
      <c r="F50" s="324">
        <f t="shared" si="0"/>
        <v>0</v>
      </c>
      <c r="G50" s="71">
        <v>1941.6215548800003</v>
      </c>
    </row>
    <row r="51" spans="1:7">
      <c r="A51" s="26" t="s">
        <v>21243</v>
      </c>
      <c r="B51" s="25" t="s">
        <v>14538</v>
      </c>
      <c r="C51" s="189" t="s">
        <v>14539</v>
      </c>
      <c r="D51" s="71"/>
      <c r="E51" s="152">
        <v>23</v>
      </c>
      <c r="F51" s="324">
        <f t="shared" si="0"/>
        <v>0</v>
      </c>
      <c r="G51" s="71">
        <v>7.1429947199999999</v>
      </c>
    </row>
    <row r="52" spans="1:7">
      <c r="A52" s="26" t="s">
        <v>21244</v>
      </c>
      <c r="B52" s="25" t="s">
        <v>14540</v>
      </c>
      <c r="C52" s="189" t="s">
        <v>14541</v>
      </c>
      <c r="D52" s="71"/>
      <c r="E52" s="152">
        <v>23</v>
      </c>
      <c r="F52" s="324">
        <f t="shared" si="0"/>
        <v>0</v>
      </c>
      <c r="G52" s="71">
        <v>0.89582112000000014</v>
      </c>
    </row>
    <row r="53" spans="1:7">
      <c r="A53" s="26" t="s">
        <v>21245</v>
      </c>
      <c r="B53" s="25" t="s">
        <v>14542</v>
      </c>
      <c r="C53" s="189" t="s">
        <v>14543</v>
      </c>
      <c r="D53" s="71"/>
      <c r="E53" s="152">
        <v>23</v>
      </c>
      <c r="F53" s="324">
        <f t="shared" si="0"/>
        <v>0</v>
      </c>
      <c r="G53" s="71">
        <v>0.89582112000000014</v>
      </c>
    </row>
    <row r="54" spans="1:7">
      <c r="A54" s="26" t="s">
        <v>21246</v>
      </c>
      <c r="B54" s="25" t="s">
        <v>14544</v>
      </c>
      <c r="C54" s="189" t="s">
        <v>14505</v>
      </c>
      <c r="D54" s="71"/>
      <c r="E54" s="152">
        <v>23</v>
      </c>
      <c r="F54" s="324">
        <f t="shared" si="0"/>
        <v>0</v>
      </c>
      <c r="G54" s="71">
        <v>5.8581986400000003</v>
      </c>
    </row>
    <row r="55" spans="1:7">
      <c r="A55" s="26" t="s">
        <v>21247</v>
      </c>
      <c r="B55" s="25" t="s">
        <v>14545</v>
      </c>
      <c r="C55" s="189" t="s">
        <v>14506</v>
      </c>
      <c r="D55" s="71"/>
      <c r="E55" s="152">
        <v>23</v>
      </c>
      <c r="F55" s="324">
        <f t="shared" si="0"/>
        <v>0</v>
      </c>
      <c r="G55" s="71">
        <v>3.1943095200000005</v>
      </c>
    </row>
    <row r="56" spans="1:7">
      <c r="A56" s="26" t="s">
        <v>21248</v>
      </c>
      <c r="B56" s="25" t="s">
        <v>14509</v>
      </c>
      <c r="C56" s="189" t="s">
        <v>14507</v>
      </c>
      <c r="D56" s="71"/>
      <c r="E56" s="152">
        <v>23</v>
      </c>
      <c r="F56" s="324">
        <f t="shared" si="0"/>
        <v>0</v>
      </c>
      <c r="G56" s="71">
        <v>1.0254794400000002</v>
      </c>
    </row>
    <row r="57" spans="1:7">
      <c r="A57" s="26" t="s">
        <v>21249</v>
      </c>
      <c r="B57" s="25" t="s">
        <v>14546</v>
      </c>
      <c r="C57" s="189" t="s">
        <v>14543</v>
      </c>
      <c r="D57" s="71"/>
      <c r="E57" s="152">
        <v>23</v>
      </c>
      <c r="F57" s="324">
        <f t="shared" si="0"/>
        <v>0</v>
      </c>
      <c r="G57" s="71">
        <v>0.6482916000000003</v>
      </c>
    </row>
    <row r="58" spans="1:7">
      <c r="A58" s="26" t="s">
        <v>9564</v>
      </c>
      <c r="B58" s="25" t="s">
        <v>14547</v>
      </c>
      <c r="C58" s="189" t="s">
        <v>14505</v>
      </c>
      <c r="D58" s="71"/>
      <c r="E58" s="152">
        <v>23</v>
      </c>
      <c r="F58" s="324">
        <f t="shared" si="0"/>
        <v>0</v>
      </c>
      <c r="G58" s="71">
        <v>1.6619839199999999</v>
      </c>
    </row>
    <row r="59" spans="1:7">
      <c r="A59" s="26" t="s">
        <v>9565</v>
      </c>
      <c r="B59" s="25" t="s">
        <v>28556</v>
      </c>
      <c r="C59" s="189" t="s">
        <v>14507</v>
      </c>
      <c r="D59" s="71"/>
      <c r="E59" s="152">
        <v>23</v>
      </c>
      <c r="F59" s="324">
        <f t="shared" si="0"/>
        <v>0</v>
      </c>
      <c r="G59" s="71">
        <v>0.50684616000000005</v>
      </c>
    </row>
    <row r="60" spans="1:7">
      <c r="A60" s="26" t="s">
        <v>9566</v>
      </c>
      <c r="B60" s="25" t="s">
        <v>24454</v>
      </c>
      <c r="C60" s="189" t="s">
        <v>14543</v>
      </c>
      <c r="D60" s="71"/>
      <c r="E60" s="152">
        <v>23</v>
      </c>
      <c r="F60" s="324">
        <f t="shared" si="0"/>
        <v>0</v>
      </c>
      <c r="G60" s="71">
        <v>0.50684616000000005</v>
      </c>
    </row>
    <row r="61" spans="1:7">
      <c r="A61" s="26" t="s">
        <v>9567</v>
      </c>
      <c r="B61" s="25" t="s">
        <v>24455</v>
      </c>
      <c r="C61" s="189" t="s">
        <v>14539</v>
      </c>
      <c r="D61" s="71"/>
      <c r="E61" s="152">
        <v>23</v>
      </c>
      <c r="F61" s="324">
        <f t="shared" si="0"/>
        <v>0</v>
      </c>
      <c r="G61" s="71">
        <v>1.9213005600000002</v>
      </c>
    </row>
    <row r="62" spans="1:7">
      <c r="A62" s="26" t="s">
        <v>9568</v>
      </c>
      <c r="B62" s="25" t="s">
        <v>24456</v>
      </c>
      <c r="C62" s="189" t="s">
        <v>14543</v>
      </c>
      <c r="D62" s="71"/>
      <c r="E62" s="152">
        <v>23</v>
      </c>
      <c r="F62" s="324">
        <f t="shared" si="0"/>
        <v>0</v>
      </c>
      <c r="G62" s="71">
        <v>32.0020308</v>
      </c>
    </row>
    <row r="63" spans="1:7">
      <c r="A63" s="154" t="s">
        <v>24457</v>
      </c>
      <c r="B63" s="155" t="s">
        <v>14526</v>
      </c>
      <c r="C63" s="191" t="s">
        <v>14527</v>
      </c>
      <c r="D63" s="139"/>
      <c r="E63" s="152"/>
      <c r="F63" s="324"/>
      <c r="G63" s="139"/>
    </row>
    <row r="64" spans="1:7">
      <c r="A64" s="26" t="s">
        <v>9569</v>
      </c>
      <c r="B64" s="25" t="s">
        <v>24458</v>
      </c>
      <c r="C64" s="189" t="s">
        <v>24459</v>
      </c>
      <c r="D64" s="71"/>
      <c r="E64" s="152">
        <v>23</v>
      </c>
      <c r="F64" s="324">
        <f t="shared" si="0"/>
        <v>0</v>
      </c>
      <c r="G64" s="71">
        <v>82870.19583264002</v>
      </c>
    </row>
    <row r="65" spans="1:7">
      <c r="A65" s="26" t="s">
        <v>9570</v>
      </c>
      <c r="B65" s="25" t="s">
        <v>24460</v>
      </c>
      <c r="C65" s="189" t="s">
        <v>14527</v>
      </c>
      <c r="D65" s="71"/>
      <c r="E65" s="152">
        <v>23</v>
      </c>
      <c r="F65" s="324">
        <f t="shared" si="0"/>
        <v>0</v>
      </c>
      <c r="G65" s="71">
        <v>29755.841851440004</v>
      </c>
    </row>
    <row r="66" spans="1:7">
      <c r="A66" s="26" t="s">
        <v>9571</v>
      </c>
      <c r="B66" s="25" t="s">
        <v>24461</v>
      </c>
      <c r="C66" s="189" t="s">
        <v>24462</v>
      </c>
      <c r="D66" s="71"/>
      <c r="E66" s="152">
        <v>23</v>
      </c>
      <c r="F66" s="324">
        <f t="shared" si="0"/>
        <v>0</v>
      </c>
      <c r="G66" s="71">
        <v>2492.4454596000005</v>
      </c>
    </row>
    <row r="67" spans="1:7">
      <c r="A67" s="26" t="s">
        <v>9572</v>
      </c>
      <c r="B67" s="25" t="s">
        <v>24463</v>
      </c>
      <c r="C67" s="189" t="s">
        <v>24464</v>
      </c>
      <c r="D67" s="71"/>
      <c r="E67" s="152">
        <v>23</v>
      </c>
      <c r="F67" s="324">
        <f t="shared" si="0"/>
        <v>0</v>
      </c>
      <c r="G67" s="71">
        <v>4845.3078441600019</v>
      </c>
    </row>
    <row r="68" spans="1:7">
      <c r="A68" s="26" t="s">
        <v>9573</v>
      </c>
      <c r="B68" s="25" t="s">
        <v>24465</v>
      </c>
      <c r="C68" s="189" t="s">
        <v>24466</v>
      </c>
      <c r="D68" s="71"/>
      <c r="E68" s="152">
        <v>23</v>
      </c>
      <c r="F68" s="324">
        <f t="shared" si="0"/>
        <v>0</v>
      </c>
      <c r="G68" s="71">
        <v>15685.615643040002</v>
      </c>
    </row>
    <row r="69" spans="1:7">
      <c r="A69" s="26" t="s">
        <v>9574</v>
      </c>
      <c r="B69" s="25" t="s">
        <v>24467</v>
      </c>
      <c r="C69" s="189" t="s">
        <v>24468</v>
      </c>
      <c r="D69" s="71"/>
      <c r="E69" s="152">
        <v>23</v>
      </c>
      <c r="F69" s="324">
        <f t="shared" si="0"/>
        <v>0</v>
      </c>
      <c r="G69" s="71">
        <v>2304.5469796800003</v>
      </c>
    </row>
    <row r="70" spans="1:7">
      <c r="A70" s="26" t="s">
        <v>9575</v>
      </c>
      <c r="B70" s="25" t="s">
        <v>24469</v>
      </c>
      <c r="C70" s="189" t="s">
        <v>21195</v>
      </c>
      <c r="D70" s="71"/>
      <c r="E70" s="152">
        <v>23</v>
      </c>
      <c r="F70" s="324">
        <f t="shared" si="0"/>
        <v>0</v>
      </c>
      <c r="G70" s="71">
        <v>994.06676520000019</v>
      </c>
    </row>
    <row r="71" spans="1:7">
      <c r="A71" s="26" t="s">
        <v>9576</v>
      </c>
      <c r="B71" s="25" t="s">
        <v>24471</v>
      </c>
      <c r="C71" s="189" t="s">
        <v>21196</v>
      </c>
      <c r="D71" s="71"/>
      <c r="E71" s="152">
        <v>23</v>
      </c>
      <c r="F71" s="324">
        <f t="shared" si="0"/>
        <v>0</v>
      </c>
      <c r="G71" s="71">
        <v>517.18346424000003</v>
      </c>
    </row>
    <row r="72" spans="1:7">
      <c r="A72" s="26" t="s">
        <v>9577</v>
      </c>
      <c r="B72" s="25" t="s">
        <v>24473</v>
      </c>
      <c r="C72" s="189" t="s">
        <v>21197</v>
      </c>
      <c r="D72" s="71"/>
      <c r="E72" s="152">
        <v>23</v>
      </c>
      <c r="F72" s="324">
        <f t="shared" si="0"/>
        <v>0</v>
      </c>
      <c r="G72" s="71">
        <v>1327.80728088</v>
      </c>
    </row>
    <row r="73" spans="1:7">
      <c r="A73" s="26" t="s">
        <v>9578</v>
      </c>
      <c r="B73" s="25" t="s">
        <v>24475</v>
      </c>
      <c r="C73" s="189" t="s">
        <v>24476</v>
      </c>
      <c r="D73" s="71"/>
      <c r="E73" s="152">
        <v>23</v>
      </c>
      <c r="F73" s="324">
        <f t="shared" si="0"/>
        <v>0</v>
      </c>
      <c r="G73" s="71">
        <v>1.5323256000000003</v>
      </c>
    </row>
    <row r="74" spans="1:7">
      <c r="A74" s="26" t="s">
        <v>9579</v>
      </c>
      <c r="B74" s="25" t="s">
        <v>24477</v>
      </c>
      <c r="C74" s="189" t="s">
        <v>24476</v>
      </c>
      <c r="D74" s="71"/>
      <c r="E74" s="152">
        <v>23</v>
      </c>
      <c r="F74" s="324">
        <f t="shared" ref="F74:F126" si="1">D74*1.23</f>
        <v>0</v>
      </c>
      <c r="G74" s="71">
        <v>13.260510000000002</v>
      </c>
    </row>
    <row r="75" spans="1:7">
      <c r="A75" s="26" t="s">
        <v>9580</v>
      </c>
      <c r="B75" s="25" t="s">
        <v>24478</v>
      </c>
      <c r="C75" s="189" t="s">
        <v>24476</v>
      </c>
      <c r="D75" s="71"/>
      <c r="E75" s="152">
        <v>23</v>
      </c>
      <c r="F75" s="324">
        <f t="shared" si="1"/>
        <v>0</v>
      </c>
      <c r="G75" s="71">
        <v>15.299681760000004</v>
      </c>
    </row>
    <row r="76" spans="1:7">
      <c r="A76" s="26" t="s">
        <v>9581</v>
      </c>
      <c r="B76" s="25" t="s">
        <v>24479</v>
      </c>
      <c r="C76" s="189" t="s">
        <v>24480</v>
      </c>
      <c r="D76" s="71"/>
      <c r="E76" s="152">
        <v>23</v>
      </c>
      <c r="F76" s="324">
        <f t="shared" si="1"/>
        <v>0</v>
      </c>
      <c r="G76" s="71">
        <v>77.252784480000017</v>
      </c>
    </row>
    <row r="77" spans="1:7">
      <c r="A77" s="26" t="s">
        <v>9582</v>
      </c>
      <c r="B77" s="25" t="s">
        <v>25338</v>
      </c>
      <c r="C77" s="189" t="s">
        <v>25339</v>
      </c>
      <c r="D77" s="71"/>
      <c r="E77" s="152">
        <v>23</v>
      </c>
      <c r="F77" s="324">
        <f t="shared" si="1"/>
        <v>0</v>
      </c>
      <c r="G77" s="71">
        <v>11.857842720000003</v>
      </c>
    </row>
    <row r="78" spans="1:7">
      <c r="A78" s="26" t="s">
        <v>9583</v>
      </c>
      <c r="B78" s="25" t="s">
        <v>25340</v>
      </c>
      <c r="C78" s="189" t="s">
        <v>14539</v>
      </c>
      <c r="D78" s="71"/>
      <c r="E78" s="152">
        <v>23</v>
      </c>
      <c r="F78" s="324">
        <f t="shared" si="1"/>
        <v>0</v>
      </c>
      <c r="G78" s="71">
        <v>14.0266728</v>
      </c>
    </row>
    <row r="79" spans="1:7">
      <c r="A79" s="26" t="s">
        <v>9584</v>
      </c>
      <c r="B79" s="25" t="s">
        <v>25341</v>
      </c>
      <c r="C79" s="189" t="s">
        <v>14543</v>
      </c>
      <c r="D79" s="71"/>
      <c r="E79" s="152">
        <v>23</v>
      </c>
      <c r="F79" s="324">
        <f t="shared" si="1"/>
        <v>0</v>
      </c>
      <c r="G79" s="71">
        <v>0.50684616000000005</v>
      </c>
    </row>
    <row r="80" spans="1:7">
      <c r="A80" s="26" t="s">
        <v>9585</v>
      </c>
      <c r="B80" s="25" t="s">
        <v>25342</v>
      </c>
      <c r="C80" s="189" t="s">
        <v>25343</v>
      </c>
      <c r="D80" s="71"/>
      <c r="E80" s="152">
        <v>23</v>
      </c>
      <c r="F80" s="324">
        <f t="shared" si="1"/>
        <v>0</v>
      </c>
      <c r="G80" s="71">
        <v>88.863097680000024</v>
      </c>
    </row>
    <row r="81" spans="1:7">
      <c r="A81" s="26" t="s">
        <v>12888</v>
      </c>
      <c r="B81" s="25" t="s">
        <v>25344</v>
      </c>
      <c r="C81" s="189" t="s">
        <v>14539</v>
      </c>
      <c r="D81" s="71"/>
      <c r="E81" s="152">
        <v>23</v>
      </c>
      <c r="F81" s="324">
        <f t="shared" si="1"/>
        <v>0</v>
      </c>
      <c r="G81" s="71">
        <v>1.4026672800000002</v>
      </c>
    </row>
    <row r="82" spans="1:7">
      <c r="A82" s="26" t="s">
        <v>12889</v>
      </c>
      <c r="B82" s="25" t="s">
        <v>25345</v>
      </c>
      <c r="C82" s="189" t="s">
        <v>14543</v>
      </c>
      <c r="D82" s="71"/>
      <c r="E82" s="152">
        <v>23</v>
      </c>
      <c r="F82" s="324">
        <f t="shared" si="1"/>
        <v>0</v>
      </c>
      <c r="G82" s="71">
        <v>0.50684616000000005</v>
      </c>
    </row>
    <row r="83" spans="1:7">
      <c r="A83" s="26" t="s">
        <v>12890</v>
      </c>
      <c r="B83" s="25" t="s">
        <v>25346</v>
      </c>
      <c r="C83" s="189" t="s">
        <v>14539</v>
      </c>
      <c r="D83" s="71"/>
      <c r="E83" s="152">
        <v>23</v>
      </c>
      <c r="F83" s="324">
        <f t="shared" si="1"/>
        <v>0</v>
      </c>
      <c r="G83" s="71">
        <v>3.7011556800000007</v>
      </c>
    </row>
    <row r="84" spans="1:7">
      <c r="A84" s="26" t="s">
        <v>12891</v>
      </c>
      <c r="B84" s="25" t="s">
        <v>28707</v>
      </c>
      <c r="C84" s="189"/>
      <c r="D84" s="71"/>
      <c r="E84" s="152">
        <v>23</v>
      </c>
      <c r="F84" s="324">
        <f t="shared" si="1"/>
        <v>0</v>
      </c>
      <c r="G84" s="71">
        <v>46.146574800000003</v>
      </c>
    </row>
    <row r="85" spans="1:7">
      <c r="A85" s="154" t="s">
        <v>25347</v>
      </c>
      <c r="B85" s="155" t="s">
        <v>14528</v>
      </c>
      <c r="C85" s="191" t="s">
        <v>14529</v>
      </c>
      <c r="D85" s="139"/>
      <c r="E85" s="152"/>
      <c r="F85" s="324"/>
      <c r="G85" s="139"/>
    </row>
    <row r="86" spans="1:7">
      <c r="A86" s="26" t="s">
        <v>12892</v>
      </c>
      <c r="B86" s="25" t="s">
        <v>25348</v>
      </c>
      <c r="C86" s="189" t="s">
        <v>25349</v>
      </c>
      <c r="D86" s="349"/>
      <c r="E86" s="152">
        <v>23</v>
      </c>
      <c r="F86" s="324">
        <f t="shared" si="1"/>
        <v>0</v>
      </c>
      <c r="G86" s="349">
        <v>94708.790185680016</v>
      </c>
    </row>
    <row r="87" spans="1:7">
      <c r="A87" s="26" t="s">
        <v>12893</v>
      </c>
      <c r="B87" s="25" t="s">
        <v>25350</v>
      </c>
      <c r="C87" s="189" t="s">
        <v>25351</v>
      </c>
      <c r="D87" s="153"/>
      <c r="E87" s="152"/>
      <c r="F87" s="324"/>
      <c r="G87" s="153" t="s">
        <v>23006</v>
      </c>
    </row>
    <row r="88" spans="1:7">
      <c r="A88" s="26" t="s">
        <v>12894</v>
      </c>
      <c r="B88" s="25" t="s">
        <v>25352</v>
      </c>
      <c r="C88" s="189" t="s">
        <v>25353</v>
      </c>
      <c r="D88" s="153"/>
      <c r="E88" s="152"/>
      <c r="F88" s="324"/>
      <c r="G88" s="153" t="s">
        <v>23007</v>
      </c>
    </row>
    <row r="89" spans="1:7">
      <c r="A89" s="26" t="s">
        <v>12895</v>
      </c>
      <c r="B89" s="25" t="s">
        <v>25354</v>
      </c>
      <c r="C89" s="189" t="s">
        <v>25355</v>
      </c>
      <c r="D89" s="71"/>
      <c r="E89" s="152">
        <v>23</v>
      </c>
      <c r="F89" s="324">
        <f t="shared" si="1"/>
        <v>0</v>
      </c>
      <c r="G89" s="71">
        <v>102.48900840000002</v>
      </c>
    </row>
    <row r="90" spans="1:7">
      <c r="A90" s="26" t="s">
        <v>12896</v>
      </c>
      <c r="B90" s="25" t="s">
        <v>22660</v>
      </c>
      <c r="C90" s="189" t="s">
        <v>25356</v>
      </c>
      <c r="D90" s="71"/>
      <c r="E90" s="152">
        <v>23</v>
      </c>
      <c r="F90" s="324">
        <f t="shared" si="1"/>
        <v>0</v>
      </c>
      <c r="G90" s="71">
        <v>355.15771272000006</v>
      </c>
    </row>
    <row r="91" spans="1:7">
      <c r="A91" s="26" t="s">
        <v>12897</v>
      </c>
      <c r="B91" s="25" t="s">
        <v>29102</v>
      </c>
      <c r="C91" s="189" t="s">
        <v>29103</v>
      </c>
      <c r="D91" s="71"/>
      <c r="E91" s="152">
        <v>23</v>
      </c>
      <c r="F91" s="324">
        <f t="shared" si="1"/>
        <v>0</v>
      </c>
      <c r="G91" s="71">
        <v>29.573884080000006</v>
      </c>
    </row>
    <row r="92" spans="1:7">
      <c r="A92" s="26" t="s">
        <v>12898</v>
      </c>
      <c r="B92" s="25" t="s">
        <v>29104</v>
      </c>
      <c r="C92" s="189" t="s">
        <v>21198</v>
      </c>
      <c r="D92" s="71"/>
      <c r="E92" s="152">
        <v>23</v>
      </c>
      <c r="F92" s="324">
        <f t="shared" si="1"/>
        <v>0</v>
      </c>
      <c r="G92" s="71">
        <v>32.0020308</v>
      </c>
    </row>
    <row r="93" spans="1:7">
      <c r="A93" s="26" t="s">
        <v>12899</v>
      </c>
      <c r="B93" s="25" t="s">
        <v>14538</v>
      </c>
      <c r="C93" s="189" t="s">
        <v>29106</v>
      </c>
      <c r="D93" s="71"/>
      <c r="E93" s="152">
        <v>23</v>
      </c>
      <c r="F93" s="324">
        <f t="shared" si="1"/>
        <v>0</v>
      </c>
      <c r="G93" s="71">
        <v>11.350996560000002</v>
      </c>
    </row>
    <row r="94" spans="1:7">
      <c r="A94" s="26" t="s">
        <v>12900</v>
      </c>
      <c r="B94" s="25" t="s">
        <v>14540</v>
      </c>
      <c r="C94" s="189" t="s">
        <v>11100</v>
      </c>
      <c r="D94" s="71"/>
      <c r="E94" s="152">
        <v>23</v>
      </c>
      <c r="F94" s="324">
        <f t="shared" si="1"/>
        <v>0</v>
      </c>
      <c r="G94" s="71">
        <v>0.89582112000000014</v>
      </c>
    </row>
    <row r="95" spans="1:7">
      <c r="A95" s="26" t="s">
        <v>19900</v>
      </c>
      <c r="B95" s="25" t="s">
        <v>29107</v>
      </c>
      <c r="C95" s="189" t="s">
        <v>29108</v>
      </c>
      <c r="D95" s="71"/>
      <c r="E95" s="152">
        <v>23</v>
      </c>
      <c r="F95" s="324">
        <f t="shared" si="1"/>
        <v>0</v>
      </c>
      <c r="G95" s="71">
        <v>0.89582112000000014</v>
      </c>
    </row>
    <row r="96" spans="1:7">
      <c r="A96" s="26" t="s">
        <v>19901</v>
      </c>
      <c r="B96" s="25" t="s">
        <v>29109</v>
      </c>
      <c r="C96" s="189" t="s">
        <v>29110</v>
      </c>
      <c r="D96" s="71"/>
      <c r="E96" s="152">
        <v>23</v>
      </c>
      <c r="F96" s="324">
        <f t="shared" si="1"/>
        <v>0</v>
      </c>
      <c r="G96" s="71">
        <v>10.195858800000002</v>
      </c>
    </row>
    <row r="97" spans="1:7">
      <c r="A97" s="26" t="s">
        <v>19902</v>
      </c>
      <c r="B97" s="25" t="s">
        <v>14509</v>
      </c>
      <c r="C97" s="189" t="s">
        <v>11100</v>
      </c>
      <c r="D97" s="71"/>
      <c r="E97" s="152">
        <v>23</v>
      </c>
      <c r="F97" s="324">
        <f t="shared" si="1"/>
        <v>0</v>
      </c>
      <c r="G97" s="71">
        <v>1.0254794400000002</v>
      </c>
    </row>
    <row r="98" spans="1:7">
      <c r="A98" s="26" t="s">
        <v>19903</v>
      </c>
      <c r="B98" s="25" t="s">
        <v>29111</v>
      </c>
      <c r="C98" s="189" t="s">
        <v>29108</v>
      </c>
      <c r="D98" s="71"/>
      <c r="E98" s="152">
        <v>23</v>
      </c>
      <c r="F98" s="324">
        <f t="shared" si="1"/>
        <v>0</v>
      </c>
      <c r="G98" s="71">
        <v>0.6482916000000003</v>
      </c>
    </row>
    <row r="99" spans="1:7">
      <c r="A99" s="154" t="s">
        <v>29112</v>
      </c>
      <c r="B99" s="155" t="s">
        <v>25350</v>
      </c>
      <c r="C99" s="191" t="s">
        <v>25351</v>
      </c>
      <c r="D99" s="139"/>
      <c r="E99" s="152"/>
      <c r="F99" s="324"/>
      <c r="G99" s="139"/>
    </row>
    <row r="100" spans="1:7">
      <c r="A100" s="26" t="s">
        <v>19904</v>
      </c>
      <c r="B100" s="25" t="s">
        <v>29113</v>
      </c>
      <c r="C100" s="189" t="s">
        <v>29114</v>
      </c>
      <c r="D100" s="71"/>
      <c r="E100" s="152">
        <v>23</v>
      </c>
      <c r="F100" s="324">
        <f t="shared" si="1"/>
        <v>0</v>
      </c>
      <c r="G100" s="71">
        <v>7251.0708232800007</v>
      </c>
    </row>
    <row r="101" spans="1:7">
      <c r="A101" s="26" t="s">
        <v>19905</v>
      </c>
      <c r="B101" s="25" t="s">
        <v>29115</v>
      </c>
      <c r="C101" s="189" t="s">
        <v>29116</v>
      </c>
      <c r="D101" s="71"/>
      <c r="E101" s="152">
        <v>23</v>
      </c>
      <c r="F101" s="324">
        <f t="shared" si="1"/>
        <v>0</v>
      </c>
      <c r="G101" s="71">
        <v>792.02374128000008</v>
      </c>
    </row>
    <row r="102" spans="1:7">
      <c r="A102" s="26" t="s">
        <v>19906</v>
      </c>
      <c r="B102" s="25" t="s">
        <v>29117</v>
      </c>
      <c r="C102" s="189" t="s">
        <v>29118</v>
      </c>
      <c r="D102" s="71"/>
      <c r="E102" s="152">
        <v>23</v>
      </c>
      <c r="F102" s="324">
        <f t="shared" si="1"/>
        <v>0</v>
      </c>
      <c r="G102" s="71">
        <v>1028.1079677600003</v>
      </c>
    </row>
    <row r="103" spans="1:7">
      <c r="A103" s="26" t="s">
        <v>19907</v>
      </c>
      <c r="B103" s="25" t="s">
        <v>29119</v>
      </c>
      <c r="C103" s="189" t="s">
        <v>29120</v>
      </c>
      <c r="D103" s="71"/>
      <c r="E103" s="152">
        <v>23</v>
      </c>
      <c r="F103" s="324">
        <f t="shared" si="1"/>
        <v>0</v>
      </c>
      <c r="G103" s="71">
        <v>6661.9859270400002</v>
      </c>
    </row>
    <row r="104" spans="1:7">
      <c r="A104" s="26" t="s">
        <v>19908</v>
      </c>
      <c r="B104" s="25" t="s">
        <v>29121</v>
      </c>
      <c r="C104" s="189" t="s">
        <v>29122</v>
      </c>
      <c r="D104" s="71"/>
      <c r="E104" s="152">
        <v>23</v>
      </c>
      <c r="F104" s="324">
        <f t="shared" si="1"/>
        <v>0</v>
      </c>
      <c r="G104" s="71">
        <v>102.48900840000002</v>
      </c>
    </row>
    <row r="105" spans="1:7">
      <c r="A105" s="26" t="s">
        <v>19909</v>
      </c>
      <c r="B105" s="25" t="s">
        <v>28551</v>
      </c>
      <c r="C105" s="189" t="s">
        <v>29123</v>
      </c>
      <c r="D105" s="71"/>
      <c r="E105" s="152">
        <v>23</v>
      </c>
      <c r="F105" s="324">
        <f t="shared" si="1"/>
        <v>0</v>
      </c>
      <c r="G105" s="71">
        <v>51.38005608000001</v>
      </c>
    </row>
    <row r="106" spans="1:7">
      <c r="A106" s="26" t="s">
        <v>19910</v>
      </c>
      <c r="B106" s="25" t="s">
        <v>28551</v>
      </c>
      <c r="C106" s="189" t="s">
        <v>29124</v>
      </c>
      <c r="D106" s="71"/>
      <c r="E106" s="152">
        <v>23</v>
      </c>
      <c r="F106" s="324">
        <f t="shared" si="1"/>
        <v>0</v>
      </c>
      <c r="G106" s="71">
        <v>102.48900840000002</v>
      </c>
    </row>
    <row r="107" spans="1:7">
      <c r="A107" s="26" t="s">
        <v>19911</v>
      </c>
      <c r="B107" s="25" t="s">
        <v>22662</v>
      </c>
      <c r="C107" s="189" t="s">
        <v>29125</v>
      </c>
      <c r="D107" s="71"/>
      <c r="E107" s="152">
        <v>23</v>
      </c>
      <c r="F107" s="324">
        <f t="shared" si="1"/>
        <v>0</v>
      </c>
      <c r="G107" s="71">
        <v>98.669981519999993</v>
      </c>
    </row>
    <row r="108" spans="1:7">
      <c r="A108" s="26" t="s">
        <v>19912</v>
      </c>
      <c r="B108" s="25" t="s">
        <v>29126</v>
      </c>
      <c r="C108" s="189" t="s">
        <v>29110</v>
      </c>
      <c r="D108" s="71"/>
      <c r="E108" s="152">
        <v>23</v>
      </c>
      <c r="F108" s="324">
        <f t="shared" si="1"/>
        <v>0</v>
      </c>
      <c r="G108" s="71">
        <v>7.649840880000002</v>
      </c>
    </row>
    <row r="109" spans="1:7">
      <c r="A109" s="26" t="s">
        <v>19913</v>
      </c>
      <c r="B109" s="25" t="s">
        <v>29127</v>
      </c>
      <c r="C109" s="189" t="s">
        <v>8307</v>
      </c>
      <c r="D109" s="71"/>
      <c r="E109" s="152">
        <v>23</v>
      </c>
      <c r="F109" s="324">
        <f t="shared" si="1"/>
        <v>0</v>
      </c>
      <c r="G109" s="71">
        <v>29.067037920000004</v>
      </c>
    </row>
    <row r="110" spans="1:7">
      <c r="A110" s="154" t="s">
        <v>29128</v>
      </c>
      <c r="B110" s="155" t="s">
        <v>25352</v>
      </c>
      <c r="C110" s="191" t="s">
        <v>25353</v>
      </c>
      <c r="D110" s="139"/>
      <c r="E110" s="152"/>
      <c r="F110" s="324"/>
      <c r="G110" s="139"/>
    </row>
    <row r="111" spans="1:7">
      <c r="A111" s="27" t="s">
        <v>19914</v>
      </c>
      <c r="B111" s="25" t="s">
        <v>29113</v>
      </c>
      <c r="C111" s="189" t="s">
        <v>29114</v>
      </c>
      <c r="D111" s="71"/>
      <c r="E111" s="152">
        <v>23</v>
      </c>
      <c r="F111" s="324">
        <f t="shared" si="1"/>
        <v>0</v>
      </c>
      <c r="G111" s="71">
        <v>7251.0708232800007</v>
      </c>
    </row>
    <row r="112" spans="1:7">
      <c r="A112" s="27" t="s">
        <v>19915</v>
      </c>
      <c r="B112" s="25" t="s">
        <v>29115</v>
      </c>
      <c r="C112" s="189" t="s">
        <v>29116</v>
      </c>
      <c r="D112" s="71"/>
      <c r="E112" s="152">
        <v>23</v>
      </c>
      <c r="F112" s="324">
        <f t="shared" si="1"/>
        <v>0</v>
      </c>
      <c r="G112" s="71">
        <v>792.02374128000008</v>
      </c>
    </row>
    <row r="113" spans="1:7">
      <c r="A113" s="27" t="s">
        <v>19916</v>
      </c>
      <c r="B113" s="25" t="s">
        <v>29117</v>
      </c>
      <c r="C113" s="189" t="s">
        <v>29118</v>
      </c>
      <c r="D113" s="71"/>
      <c r="E113" s="152">
        <v>23</v>
      </c>
      <c r="F113" s="324">
        <f t="shared" si="1"/>
        <v>0</v>
      </c>
      <c r="G113" s="71">
        <v>1028.1079677600003</v>
      </c>
    </row>
    <row r="114" spans="1:7">
      <c r="A114" s="27" t="s">
        <v>19917</v>
      </c>
      <c r="B114" s="25" t="s">
        <v>29129</v>
      </c>
      <c r="C114" s="189" t="s">
        <v>29130</v>
      </c>
      <c r="D114" s="71"/>
      <c r="E114" s="152">
        <v>23</v>
      </c>
      <c r="F114" s="324">
        <f t="shared" si="1"/>
        <v>0</v>
      </c>
      <c r="G114" s="71">
        <v>6814.9591704000004</v>
      </c>
    </row>
    <row r="115" spans="1:7">
      <c r="A115" s="27" t="s">
        <v>19918</v>
      </c>
      <c r="B115" s="25" t="s">
        <v>29121</v>
      </c>
      <c r="C115" s="189" t="s">
        <v>29122</v>
      </c>
      <c r="D115" s="71"/>
      <c r="E115" s="152">
        <v>23</v>
      </c>
      <c r="F115" s="324">
        <f t="shared" si="1"/>
        <v>0</v>
      </c>
      <c r="G115" s="71">
        <v>102.48900840000002</v>
      </c>
    </row>
    <row r="116" spans="1:7">
      <c r="A116" s="27" t="s">
        <v>19919</v>
      </c>
      <c r="B116" s="25" t="s">
        <v>28551</v>
      </c>
      <c r="C116" s="189" t="s">
        <v>29123</v>
      </c>
      <c r="D116" s="71"/>
      <c r="E116" s="152">
        <v>23</v>
      </c>
      <c r="F116" s="324">
        <f t="shared" si="1"/>
        <v>0</v>
      </c>
      <c r="G116" s="71">
        <v>51.38005608000001</v>
      </c>
    </row>
    <row r="117" spans="1:7">
      <c r="A117" s="27" t="s">
        <v>19920</v>
      </c>
      <c r="B117" s="25" t="s">
        <v>28551</v>
      </c>
      <c r="C117" s="189" t="s">
        <v>29124</v>
      </c>
      <c r="D117" s="71"/>
      <c r="E117" s="152">
        <v>23</v>
      </c>
      <c r="F117" s="324">
        <f t="shared" si="1"/>
        <v>0</v>
      </c>
      <c r="G117" s="71">
        <v>102.48900840000002</v>
      </c>
    </row>
    <row r="118" spans="1:7">
      <c r="A118" s="27" t="s">
        <v>19921</v>
      </c>
      <c r="B118" s="25" t="s">
        <v>22662</v>
      </c>
      <c r="C118" s="189" t="s">
        <v>29125</v>
      </c>
      <c r="D118" s="71"/>
      <c r="E118" s="152">
        <v>23</v>
      </c>
      <c r="F118" s="324">
        <f t="shared" si="1"/>
        <v>0</v>
      </c>
      <c r="G118" s="71">
        <v>98.669981519999993</v>
      </c>
    </row>
    <row r="119" spans="1:7">
      <c r="A119" s="27" t="s">
        <v>19922</v>
      </c>
      <c r="B119" s="25" t="s">
        <v>29126</v>
      </c>
      <c r="C119" s="189" t="s">
        <v>29110</v>
      </c>
      <c r="D119" s="71"/>
      <c r="E119" s="152">
        <v>23</v>
      </c>
      <c r="F119" s="324">
        <f t="shared" si="1"/>
        <v>0</v>
      </c>
      <c r="G119" s="71">
        <v>7.649840880000002</v>
      </c>
    </row>
    <row r="120" spans="1:7">
      <c r="A120" s="27" t="s">
        <v>19923</v>
      </c>
      <c r="B120" s="25" t="s">
        <v>29127</v>
      </c>
      <c r="C120" s="189" t="s">
        <v>8307</v>
      </c>
      <c r="D120" s="71"/>
      <c r="E120" s="152">
        <v>23</v>
      </c>
      <c r="F120" s="324">
        <f t="shared" si="1"/>
        <v>0</v>
      </c>
      <c r="G120" s="71">
        <v>29.067037920000004</v>
      </c>
    </row>
    <row r="121" spans="1:7">
      <c r="A121" s="154" t="s">
        <v>29131</v>
      </c>
      <c r="B121" s="155" t="s">
        <v>14530</v>
      </c>
      <c r="C121" s="191" t="s">
        <v>14531</v>
      </c>
      <c r="D121" s="139"/>
      <c r="E121" s="152"/>
      <c r="F121" s="324"/>
      <c r="G121" s="139"/>
    </row>
    <row r="122" spans="1:7">
      <c r="A122" s="26" t="s">
        <v>19924</v>
      </c>
      <c r="B122" s="25" t="s">
        <v>29132</v>
      </c>
      <c r="C122" s="189" t="s">
        <v>29133</v>
      </c>
      <c r="D122" s="71"/>
      <c r="E122" s="152">
        <v>23</v>
      </c>
      <c r="F122" s="324">
        <f t="shared" si="1"/>
        <v>0</v>
      </c>
      <c r="G122" s="71">
        <v>4696.0239693600006</v>
      </c>
    </row>
    <row r="123" spans="1:7">
      <c r="A123" s="26" t="s">
        <v>19925</v>
      </c>
      <c r="B123" s="25" t="s">
        <v>29134</v>
      </c>
      <c r="C123" s="189" t="s">
        <v>29135</v>
      </c>
      <c r="D123" s="71"/>
      <c r="E123" s="152">
        <v>23</v>
      </c>
      <c r="F123" s="324">
        <f t="shared" si="1"/>
        <v>0</v>
      </c>
      <c r="G123" s="71">
        <v>4814.3195056800005</v>
      </c>
    </row>
    <row r="124" spans="1:7">
      <c r="A124" s="26" t="s">
        <v>19926</v>
      </c>
      <c r="B124" s="25" t="s">
        <v>25344</v>
      </c>
      <c r="C124" s="189" t="s">
        <v>14539</v>
      </c>
      <c r="D124" s="71"/>
      <c r="E124" s="152">
        <v>23</v>
      </c>
      <c r="F124" s="324">
        <f t="shared" si="1"/>
        <v>0</v>
      </c>
      <c r="G124" s="71">
        <v>1.4026672800000002</v>
      </c>
    </row>
    <row r="125" spans="1:7">
      <c r="A125" s="26" t="s">
        <v>19927</v>
      </c>
      <c r="B125" s="25" t="s">
        <v>25345</v>
      </c>
      <c r="C125" s="189" t="s">
        <v>14543</v>
      </c>
      <c r="D125" s="71"/>
      <c r="E125" s="152">
        <v>23</v>
      </c>
      <c r="F125" s="324">
        <f t="shared" si="1"/>
        <v>0</v>
      </c>
      <c r="G125" s="71">
        <v>0.50684616000000005</v>
      </c>
    </row>
    <row r="126" spans="1:7">
      <c r="A126" s="26" t="s">
        <v>19928</v>
      </c>
      <c r="B126" s="43" t="s">
        <v>25344</v>
      </c>
      <c r="C126" s="192" t="s">
        <v>14539</v>
      </c>
      <c r="D126" s="71"/>
      <c r="E126" s="152">
        <v>23</v>
      </c>
      <c r="F126" s="324">
        <f t="shared" si="1"/>
        <v>0</v>
      </c>
      <c r="G126" s="71">
        <v>1.4026672800000002</v>
      </c>
    </row>
    <row r="127" spans="1:7" ht="29.25" customHeight="1">
      <c r="A127" s="724" t="s">
        <v>28567</v>
      </c>
      <c r="B127" s="725"/>
      <c r="C127" s="725"/>
      <c r="D127" s="725"/>
      <c r="E127" s="725"/>
      <c r="F127" s="726"/>
    </row>
    <row r="128" spans="1:7" ht="15.75" customHeight="1">
      <c r="A128" s="728" t="s">
        <v>19487</v>
      </c>
      <c r="B128" s="729"/>
      <c r="C128" s="729"/>
      <c r="D128" s="730"/>
      <c r="E128" s="730"/>
      <c r="F128" s="731"/>
    </row>
    <row r="129" spans="1:7">
      <c r="A129" s="150" t="s">
        <v>30550</v>
      </c>
      <c r="B129" s="151" t="s">
        <v>19538</v>
      </c>
      <c r="C129" s="191" t="s">
        <v>26843</v>
      </c>
      <c r="D129" s="139"/>
      <c r="E129" s="156"/>
      <c r="F129" s="325"/>
      <c r="G129" s="139"/>
    </row>
    <row r="130" spans="1:7">
      <c r="A130" s="23" t="s">
        <v>19929</v>
      </c>
      <c r="B130" s="24" t="s">
        <v>30552</v>
      </c>
      <c r="C130" s="189" t="s">
        <v>30540</v>
      </c>
      <c r="D130" s="349"/>
      <c r="E130" s="152">
        <v>23</v>
      </c>
      <c r="F130" s="324">
        <f t="shared" ref="F130:F193" si="2">D130*1.23</f>
        <v>0</v>
      </c>
      <c r="G130" s="349">
        <v>58403.788719840013</v>
      </c>
    </row>
    <row r="131" spans="1:7">
      <c r="A131" s="23" t="s">
        <v>19930</v>
      </c>
      <c r="B131" s="24" t="s">
        <v>30554</v>
      </c>
      <c r="C131" s="189" t="s">
        <v>30555</v>
      </c>
      <c r="D131" s="153"/>
      <c r="E131" s="152"/>
      <c r="F131" s="324"/>
      <c r="G131" s="153" t="s">
        <v>23002</v>
      </c>
    </row>
    <row r="132" spans="1:7">
      <c r="A132" s="23" t="s">
        <v>19931</v>
      </c>
      <c r="B132" s="24" t="s">
        <v>30556</v>
      </c>
      <c r="C132" s="189" t="s">
        <v>30557</v>
      </c>
      <c r="D132" s="71"/>
      <c r="E132" s="152">
        <v>23</v>
      </c>
      <c r="F132" s="324">
        <f t="shared" si="2"/>
        <v>0</v>
      </c>
      <c r="G132" s="71">
        <v>1657.4694530400002</v>
      </c>
    </row>
    <row r="133" spans="1:7">
      <c r="A133" s="23" t="s">
        <v>19932</v>
      </c>
      <c r="B133" s="24" t="s">
        <v>30558</v>
      </c>
      <c r="C133" s="190" t="s">
        <v>30559</v>
      </c>
      <c r="D133" s="71"/>
      <c r="E133" s="152">
        <v>23</v>
      </c>
      <c r="F133" s="324">
        <f t="shared" si="2"/>
        <v>0</v>
      </c>
      <c r="G133" s="71">
        <v>235.20019248000003</v>
      </c>
    </row>
    <row r="134" spans="1:7">
      <c r="A134" s="23" t="s">
        <v>19933</v>
      </c>
      <c r="B134" s="24" t="s">
        <v>30560</v>
      </c>
      <c r="C134" s="189" t="s">
        <v>30561</v>
      </c>
      <c r="D134" s="71"/>
      <c r="E134" s="152">
        <v>23</v>
      </c>
      <c r="F134" s="324">
        <f t="shared" si="2"/>
        <v>0</v>
      </c>
      <c r="G134" s="71">
        <v>12706.727528160003</v>
      </c>
    </row>
    <row r="135" spans="1:7">
      <c r="A135" s="23" t="s">
        <v>19934</v>
      </c>
      <c r="B135" s="24" t="s">
        <v>30562</v>
      </c>
      <c r="C135" s="189" t="s">
        <v>30563</v>
      </c>
      <c r="D135" s="71"/>
      <c r="E135" s="152">
        <v>23</v>
      </c>
      <c r="F135" s="324">
        <f t="shared" si="2"/>
        <v>0</v>
      </c>
      <c r="G135" s="71">
        <v>201.15898992000004</v>
      </c>
    </row>
    <row r="136" spans="1:7">
      <c r="A136" s="23" t="s">
        <v>19935</v>
      </c>
      <c r="B136" s="24" t="s">
        <v>30564</v>
      </c>
      <c r="C136" s="189" t="s">
        <v>30565</v>
      </c>
      <c r="D136" s="71"/>
      <c r="E136" s="152">
        <v>23</v>
      </c>
      <c r="F136" s="324">
        <f t="shared" si="2"/>
        <v>0</v>
      </c>
      <c r="G136" s="71">
        <v>266.42427336000003</v>
      </c>
    </row>
    <row r="137" spans="1:7">
      <c r="A137" s="23" t="s">
        <v>19936</v>
      </c>
      <c r="B137" s="24" t="s">
        <v>30566</v>
      </c>
      <c r="C137" s="189" t="s">
        <v>30567</v>
      </c>
      <c r="D137" s="71"/>
      <c r="E137" s="152">
        <v>23</v>
      </c>
      <c r="F137" s="324">
        <f t="shared" si="2"/>
        <v>0</v>
      </c>
      <c r="G137" s="71">
        <v>61.186939920000007</v>
      </c>
    </row>
    <row r="138" spans="1:7">
      <c r="A138" s="23" t="s">
        <v>19937</v>
      </c>
      <c r="B138" s="24" t="s">
        <v>30568</v>
      </c>
      <c r="C138" s="189" t="s">
        <v>30569</v>
      </c>
      <c r="D138" s="71"/>
      <c r="E138" s="152">
        <v>23</v>
      </c>
      <c r="F138" s="324">
        <f t="shared" si="2"/>
        <v>0</v>
      </c>
      <c r="G138" s="71">
        <v>5130.0964504800013</v>
      </c>
    </row>
    <row r="139" spans="1:7">
      <c r="A139" s="23" t="s">
        <v>19938</v>
      </c>
      <c r="B139" s="24" t="s">
        <v>30570</v>
      </c>
      <c r="C139" s="189" t="s">
        <v>30571</v>
      </c>
      <c r="D139" s="71"/>
      <c r="E139" s="152">
        <v>23</v>
      </c>
      <c r="F139" s="324">
        <f t="shared" si="2"/>
        <v>0</v>
      </c>
      <c r="G139" s="71">
        <v>17.975358000000007</v>
      </c>
    </row>
    <row r="140" spans="1:7">
      <c r="A140" s="23" t="s">
        <v>19939</v>
      </c>
      <c r="B140" s="24" t="s">
        <v>30572</v>
      </c>
      <c r="C140" s="189" t="s">
        <v>30573</v>
      </c>
      <c r="D140" s="71"/>
      <c r="E140" s="152">
        <v>23</v>
      </c>
      <c r="F140" s="324">
        <f t="shared" si="2"/>
        <v>0</v>
      </c>
      <c r="G140" s="71">
        <v>6.3768319200000008</v>
      </c>
    </row>
    <row r="141" spans="1:7">
      <c r="A141" s="23" t="s">
        <v>19940</v>
      </c>
      <c r="B141" s="24" t="s">
        <v>30574</v>
      </c>
      <c r="C141" s="189" t="s">
        <v>30571</v>
      </c>
      <c r="D141" s="71"/>
      <c r="E141" s="152">
        <v>23</v>
      </c>
      <c r="F141" s="324">
        <f t="shared" si="2"/>
        <v>0</v>
      </c>
      <c r="G141" s="71">
        <v>2.1688300800000002</v>
      </c>
    </row>
    <row r="142" spans="1:7">
      <c r="A142" s="23" t="s">
        <v>19941</v>
      </c>
      <c r="B142" s="24" t="s">
        <v>30575</v>
      </c>
      <c r="C142" s="189" t="s">
        <v>30576</v>
      </c>
      <c r="D142" s="71"/>
      <c r="E142" s="152">
        <v>23</v>
      </c>
      <c r="F142" s="324">
        <f t="shared" si="2"/>
        <v>0</v>
      </c>
      <c r="G142" s="71">
        <v>0.6482916000000003</v>
      </c>
    </row>
    <row r="143" spans="1:7">
      <c r="A143" s="23" t="s">
        <v>19942</v>
      </c>
      <c r="B143" s="24" t="s">
        <v>28555</v>
      </c>
      <c r="C143" s="189" t="s">
        <v>11100</v>
      </c>
      <c r="D143" s="71"/>
      <c r="E143" s="152">
        <v>23</v>
      </c>
      <c r="F143" s="324">
        <f t="shared" si="2"/>
        <v>0</v>
      </c>
      <c r="G143" s="71">
        <v>0.6482916000000003</v>
      </c>
    </row>
    <row r="144" spans="1:7">
      <c r="A144" s="157" t="s">
        <v>11101</v>
      </c>
      <c r="B144" s="158" t="s">
        <v>11102</v>
      </c>
      <c r="C144" s="193" t="s">
        <v>30541</v>
      </c>
      <c r="D144" s="71"/>
      <c r="E144" s="152"/>
      <c r="F144" s="324"/>
      <c r="G144" s="71"/>
    </row>
    <row r="145" spans="1:7">
      <c r="A145" s="23" t="s">
        <v>19943</v>
      </c>
      <c r="B145" s="24" t="s">
        <v>11104</v>
      </c>
      <c r="C145" s="189" t="s">
        <v>30542</v>
      </c>
      <c r="D145" s="71"/>
      <c r="E145" s="152">
        <v>23</v>
      </c>
      <c r="F145" s="324">
        <f t="shared" si="2"/>
        <v>0</v>
      </c>
      <c r="G145" s="71">
        <v>45775.964172960012</v>
      </c>
    </row>
    <row r="146" spans="1:7">
      <c r="A146" s="23" t="s">
        <v>19944</v>
      </c>
      <c r="B146" s="24" t="s">
        <v>30554</v>
      </c>
      <c r="C146" s="189" t="s">
        <v>11106</v>
      </c>
      <c r="D146" s="153"/>
      <c r="E146" s="152"/>
      <c r="F146" s="324"/>
      <c r="G146" s="153" t="s">
        <v>23002</v>
      </c>
    </row>
    <row r="147" spans="1:7">
      <c r="A147" s="23" t="s">
        <v>19945</v>
      </c>
      <c r="B147" s="24" t="s">
        <v>11107</v>
      </c>
      <c r="C147" s="189" t="s">
        <v>11108</v>
      </c>
      <c r="D147" s="71"/>
      <c r="E147" s="152">
        <v>23</v>
      </c>
      <c r="F147" s="324">
        <f t="shared" si="2"/>
        <v>0</v>
      </c>
      <c r="G147" s="71">
        <v>12706.727528160003</v>
      </c>
    </row>
    <row r="148" spans="1:7">
      <c r="A148" s="23" t="s">
        <v>19946</v>
      </c>
      <c r="B148" s="24" t="s">
        <v>30562</v>
      </c>
      <c r="C148" s="189" t="s">
        <v>11109</v>
      </c>
      <c r="D148" s="71"/>
      <c r="E148" s="152">
        <v>23</v>
      </c>
      <c r="F148" s="324">
        <f t="shared" si="2"/>
        <v>0</v>
      </c>
      <c r="G148" s="71">
        <v>201.15898992000004</v>
      </c>
    </row>
    <row r="149" spans="1:7">
      <c r="A149" s="23" t="s">
        <v>19947</v>
      </c>
      <c r="B149" s="24" t="s">
        <v>30564</v>
      </c>
      <c r="C149" s="189" t="s">
        <v>14502</v>
      </c>
      <c r="D149" s="71"/>
      <c r="E149" s="152">
        <v>23</v>
      </c>
      <c r="F149" s="324">
        <f t="shared" si="2"/>
        <v>0</v>
      </c>
      <c r="G149" s="71">
        <v>266.42427336000003</v>
      </c>
    </row>
    <row r="150" spans="1:7">
      <c r="A150" s="23" t="s">
        <v>19948</v>
      </c>
      <c r="B150" s="24" t="s">
        <v>30566</v>
      </c>
      <c r="C150" s="189" t="s">
        <v>14503</v>
      </c>
      <c r="D150" s="71"/>
      <c r="E150" s="152">
        <v>23</v>
      </c>
      <c r="F150" s="324">
        <f t="shared" si="2"/>
        <v>0</v>
      </c>
      <c r="G150" s="71">
        <v>61.186939920000007</v>
      </c>
    </row>
    <row r="151" spans="1:7">
      <c r="A151" s="23" t="s">
        <v>19949</v>
      </c>
      <c r="B151" s="24" t="s">
        <v>30568</v>
      </c>
      <c r="C151" s="189" t="s">
        <v>14504</v>
      </c>
      <c r="D151" s="71"/>
      <c r="E151" s="152">
        <v>23</v>
      </c>
      <c r="F151" s="324">
        <f t="shared" si="2"/>
        <v>0</v>
      </c>
      <c r="G151" s="71">
        <v>5130.0964504800013</v>
      </c>
    </row>
    <row r="152" spans="1:7">
      <c r="A152" s="23" t="s">
        <v>19950</v>
      </c>
      <c r="B152" s="24" t="s">
        <v>30574</v>
      </c>
      <c r="C152" s="189" t="s">
        <v>14505</v>
      </c>
      <c r="D152" s="71"/>
      <c r="E152" s="152">
        <v>23</v>
      </c>
      <c r="F152" s="324">
        <f t="shared" si="2"/>
        <v>0</v>
      </c>
      <c r="G152" s="71">
        <v>2.1688300800000002</v>
      </c>
    </row>
    <row r="153" spans="1:7">
      <c r="A153" s="23" t="s">
        <v>19951</v>
      </c>
      <c r="B153" s="24" t="s">
        <v>30575</v>
      </c>
      <c r="C153" s="189" t="s">
        <v>14506</v>
      </c>
      <c r="D153" s="71"/>
      <c r="E153" s="152">
        <v>23</v>
      </c>
      <c r="F153" s="324">
        <f t="shared" si="2"/>
        <v>0</v>
      </c>
      <c r="G153" s="71">
        <v>0.6482916000000003</v>
      </c>
    </row>
    <row r="154" spans="1:7">
      <c r="A154" s="23" t="s">
        <v>19952</v>
      </c>
      <c r="B154" s="24" t="s">
        <v>28555</v>
      </c>
      <c r="C154" s="189" t="s">
        <v>14507</v>
      </c>
      <c r="D154" s="71"/>
      <c r="E154" s="152">
        <v>23</v>
      </c>
      <c r="F154" s="324">
        <f t="shared" si="2"/>
        <v>0</v>
      </c>
      <c r="G154" s="71">
        <v>0.6482916000000003</v>
      </c>
    </row>
    <row r="155" spans="1:7">
      <c r="A155" s="23" t="s">
        <v>19953</v>
      </c>
      <c r="B155" s="25" t="s">
        <v>30570</v>
      </c>
      <c r="C155" s="189" t="s">
        <v>14505</v>
      </c>
      <c r="D155" s="71"/>
      <c r="E155" s="152">
        <v>23</v>
      </c>
      <c r="F155" s="324">
        <f t="shared" si="2"/>
        <v>0</v>
      </c>
      <c r="G155" s="71">
        <v>17.975358000000007</v>
      </c>
    </row>
    <row r="156" spans="1:7">
      <c r="A156" s="23" t="s">
        <v>19954</v>
      </c>
      <c r="B156" s="25" t="s">
        <v>30572</v>
      </c>
      <c r="C156" s="189" t="s">
        <v>14508</v>
      </c>
      <c r="D156" s="71"/>
      <c r="E156" s="152">
        <v>23</v>
      </c>
      <c r="F156" s="324">
        <f t="shared" si="2"/>
        <v>0</v>
      </c>
      <c r="G156" s="71">
        <v>6.3768319200000008</v>
      </c>
    </row>
    <row r="157" spans="1:7">
      <c r="A157" s="23" t="s">
        <v>19955</v>
      </c>
      <c r="B157" s="25" t="s">
        <v>14509</v>
      </c>
      <c r="C157" s="189" t="s">
        <v>14507</v>
      </c>
      <c r="D157" s="71"/>
      <c r="E157" s="152">
        <v>23</v>
      </c>
      <c r="F157" s="324">
        <f t="shared" si="2"/>
        <v>0</v>
      </c>
      <c r="G157" s="71">
        <v>1.0254794400000002</v>
      </c>
    </row>
    <row r="158" spans="1:7">
      <c r="A158" s="23" t="s">
        <v>19956</v>
      </c>
      <c r="B158" s="25" t="s">
        <v>14510</v>
      </c>
      <c r="C158" s="189" t="s">
        <v>14511</v>
      </c>
      <c r="D158" s="71"/>
      <c r="E158" s="152">
        <v>23</v>
      </c>
      <c r="F158" s="324">
        <f t="shared" si="2"/>
        <v>0</v>
      </c>
      <c r="G158" s="71">
        <v>2.0391717600000003</v>
      </c>
    </row>
    <row r="159" spans="1:7">
      <c r="A159" s="23" t="s">
        <v>19957</v>
      </c>
      <c r="B159" s="25" t="s">
        <v>30558</v>
      </c>
      <c r="C159" s="190" t="s">
        <v>30559</v>
      </c>
      <c r="D159" s="71"/>
      <c r="E159" s="152">
        <v>23</v>
      </c>
      <c r="F159" s="324">
        <f t="shared" si="2"/>
        <v>0</v>
      </c>
      <c r="G159" s="71">
        <v>235.20019248000003</v>
      </c>
    </row>
    <row r="160" spans="1:7">
      <c r="A160" s="154" t="s">
        <v>14512</v>
      </c>
      <c r="B160" s="155" t="s">
        <v>30554</v>
      </c>
      <c r="C160" s="191" t="s">
        <v>11106</v>
      </c>
      <c r="D160" s="139"/>
      <c r="E160" s="152"/>
      <c r="F160" s="324"/>
      <c r="G160" s="139"/>
    </row>
    <row r="161" spans="1:7">
      <c r="A161" s="26" t="s">
        <v>19958</v>
      </c>
      <c r="B161" s="25" t="s">
        <v>14513</v>
      </c>
      <c r="C161" s="189" t="s">
        <v>14514</v>
      </c>
      <c r="D161" s="71"/>
      <c r="E161" s="152">
        <v>23</v>
      </c>
      <c r="F161" s="324">
        <f t="shared" si="2"/>
        <v>0</v>
      </c>
      <c r="G161" s="71">
        <v>6661.9859270400002</v>
      </c>
    </row>
    <row r="162" spans="1:7">
      <c r="A162" s="26" t="s">
        <v>19959</v>
      </c>
      <c r="B162" s="25" t="s">
        <v>14515</v>
      </c>
      <c r="C162" s="190" t="s">
        <v>14516</v>
      </c>
      <c r="D162" s="71"/>
      <c r="E162" s="152">
        <v>23</v>
      </c>
      <c r="F162" s="324">
        <f t="shared" si="2"/>
        <v>0</v>
      </c>
      <c r="G162" s="71">
        <v>7251.0708232800007</v>
      </c>
    </row>
    <row r="163" spans="1:7">
      <c r="A163" s="26" t="s">
        <v>19960</v>
      </c>
      <c r="B163" s="25" t="s">
        <v>14517</v>
      </c>
      <c r="C163" s="190" t="s">
        <v>14518</v>
      </c>
      <c r="D163" s="71"/>
      <c r="E163" s="152">
        <v>23</v>
      </c>
      <c r="F163" s="324">
        <f t="shared" si="2"/>
        <v>0</v>
      </c>
      <c r="G163" s="71">
        <v>3385.8030715200002</v>
      </c>
    </row>
    <row r="164" spans="1:7">
      <c r="A164" s="26" t="s">
        <v>19961</v>
      </c>
      <c r="B164" s="25" t="s">
        <v>14519</v>
      </c>
      <c r="C164" s="190" t="s">
        <v>14520</v>
      </c>
      <c r="D164" s="71"/>
      <c r="E164" s="152">
        <v>23</v>
      </c>
      <c r="F164" s="324">
        <f t="shared" si="2"/>
        <v>0</v>
      </c>
      <c r="G164" s="71">
        <v>792.02374128000008</v>
      </c>
    </row>
    <row r="165" spans="1:7">
      <c r="A165" s="26" t="s">
        <v>19962</v>
      </c>
      <c r="B165" s="25" t="s">
        <v>14521</v>
      </c>
      <c r="C165" s="190" t="s">
        <v>14522</v>
      </c>
      <c r="D165" s="71"/>
      <c r="E165" s="152">
        <v>23</v>
      </c>
      <c r="F165" s="324">
        <f t="shared" si="2"/>
        <v>0</v>
      </c>
      <c r="G165" s="71">
        <v>1028.1079677600003</v>
      </c>
    </row>
    <row r="166" spans="1:7">
      <c r="A166" s="154" t="s">
        <v>14523</v>
      </c>
      <c r="B166" s="155" t="s">
        <v>14524</v>
      </c>
      <c r="C166" s="191" t="s">
        <v>14525</v>
      </c>
      <c r="D166" s="139"/>
      <c r="E166" s="152"/>
      <c r="F166" s="324"/>
      <c r="G166" s="139"/>
    </row>
    <row r="167" spans="1:7">
      <c r="A167" s="26" t="s">
        <v>19963</v>
      </c>
      <c r="B167" s="25" t="s">
        <v>14526</v>
      </c>
      <c r="C167" s="189" t="s">
        <v>14527</v>
      </c>
      <c r="D167" s="153"/>
      <c r="E167" s="152"/>
      <c r="F167" s="324"/>
      <c r="G167" s="153" t="s">
        <v>23003</v>
      </c>
    </row>
    <row r="168" spans="1:7">
      <c r="A168" s="26" t="s">
        <v>19964</v>
      </c>
      <c r="B168" s="25" t="s">
        <v>14528</v>
      </c>
      <c r="C168" s="189" t="s">
        <v>14529</v>
      </c>
      <c r="D168" s="153"/>
      <c r="E168" s="152"/>
      <c r="F168" s="324"/>
      <c r="G168" s="153" t="s">
        <v>23004</v>
      </c>
    </row>
    <row r="169" spans="1:7">
      <c r="A169" s="26" t="s">
        <v>19965</v>
      </c>
      <c r="B169" s="25" t="s">
        <v>14530</v>
      </c>
      <c r="C169" s="189" t="s">
        <v>30543</v>
      </c>
      <c r="D169" s="153"/>
      <c r="E169" s="152"/>
      <c r="F169" s="324"/>
      <c r="G169" s="153" t="s">
        <v>23005</v>
      </c>
    </row>
    <row r="170" spans="1:7">
      <c r="A170" s="26" t="s">
        <v>19966</v>
      </c>
      <c r="B170" s="25" t="s">
        <v>14532</v>
      </c>
      <c r="C170" s="189" t="s">
        <v>14533</v>
      </c>
      <c r="D170" s="71"/>
      <c r="E170" s="152">
        <v>23</v>
      </c>
      <c r="F170" s="324">
        <f t="shared" si="2"/>
        <v>0</v>
      </c>
      <c r="G170" s="71">
        <v>6850.6505697599996</v>
      </c>
    </row>
    <row r="171" spans="1:7">
      <c r="A171" s="26" t="s">
        <v>19967</v>
      </c>
      <c r="B171" s="25" t="s">
        <v>14534</v>
      </c>
      <c r="C171" s="189" t="s">
        <v>14535</v>
      </c>
      <c r="D171" s="71"/>
      <c r="E171" s="152">
        <v>23</v>
      </c>
      <c r="F171" s="324">
        <f t="shared" si="2"/>
        <v>0</v>
      </c>
      <c r="G171" s="71">
        <v>18292.160424240003</v>
      </c>
    </row>
    <row r="172" spans="1:7">
      <c r="A172" s="26" t="s">
        <v>19968</v>
      </c>
      <c r="B172" s="25" t="s">
        <v>14536</v>
      </c>
      <c r="C172" s="189" t="s">
        <v>14537</v>
      </c>
      <c r="D172" s="71"/>
      <c r="E172" s="152">
        <v>23</v>
      </c>
      <c r="F172" s="324">
        <f t="shared" si="2"/>
        <v>0</v>
      </c>
      <c r="G172" s="71">
        <v>1941.6215548800003</v>
      </c>
    </row>
    <row r="173" spans="1:7">
      <c r="A173" s="26" t="s">
        <v>19969</v>
      </c>
      <c r="B173" s="25" t="s">
        <v>14538</v>
      </c>
      <c r="C173" s="189" t="s">
        <v>14539</v>
      </c>
      <c r="D173" s="71"/>
      <c r="E173" s="152">
        <v>23</v>
      </c>
      <c r="F173" s="324">
        <f t="shared" si="2"/>
        <v>0</v>
      </c>
      <c r="G173" s="71">
        <v>7.1429947199999999</v>
      </c>
    </row>
    <row r="174" spans="1:7">
      <c r="A174" s="26" t="s">
        <v>19970</v>
      </c>
      <c r="B174" s="25" t="s">
        <v>14540</v>
      </c>
      <c r="C174" s="189" t="s">
        <v>14541</v>
      </c>
      <c r="D174" s="71"/>
      <c r="E174" s="152">
        <v>23</v>
      </c>
      <c r="F174" s="324">
        <f t="shared" si="2"/>
        <v>0</v>
      </c>
      <c r="G174" s="71">
        <v>0.89582112000000014</v>
      </c>
    </row>
    <row r="175" spans="1:7">
      <c r="A175" s="26" t="s">
        <v>19971</v>
      </c>
      <c r="B175" s="25" t="s">
        <v>14542</v>
      </c>
      <c r="C175" s="189" t="s">
        <v>14543</v>
      </c>
      <c r="D175" s="71"/>
      <c r="E175" s="152">
        <v>23</v>
      </c>
      <c r="F175" s="324">
        <f t="shared" si="2"/>
        <v>0</v>
      </c>
      <c r="G175" s="71">
        <v>0.89582112000000014</v>
      </c>
    </row>
    <row r="176" spans="1:7">
      <c r="A176" s="26" t="s">
        <v>19972</v>
      </c>
      <c r="B176" s="25" t="s">
        <v>14544</v>
      </c>
      <c r="C176" s="189" t="s">
        <v>14505</v>
      </c>
      <c r="D176" s="71"/>
      <c r="E176" s="152">
        <v>23</v>
      </c>
      <c r="F176" s="324">
        <f t="shared" si="2"/>
        <v>0</v>
      </c>
      <c r="G176" s="71">
        <v>5.8581986400000003</v>
      </c>
    </row>
    <row r="177" spans="1:7">
      <c r="A177" s="26" t="s">
        <v>19973</v>
      </c>
      <c r="B177" s="25" t="s">
        <v>14545</v>
      </c>
      <c r="C177" s="189" t="s">
        <v>14506</v>
      </c>
      <c r="D177" s="71"/>
      <c r="E177" s="152">
        <v>23</v>
      </c>
      <c r="F177" s="324">
        <f t="shared" si="2"/>
        <v>0</v>
      </c>
      <c r="G177" s="71">
        <v>3.1943095200000005</v>
      </c>
    </row>
    <row r="178" spans="1:7">
      <c r="A178" s="26" t="s">
        <v>19974</v>
      </c>
      <c r="B178" s="25" t="s">
        <v>14509</v>
      </c>
      <c r="C178" s="189" t="s">
        <v>14507</v>
      </c>
      <c r="D178" s="71"/>
      <c r="E178" s="152">
        <v>23</v>
      </c>
      <c r="F178" s="324">
        <f t="shared" si="2"/>
        <v>0</v>
      </c>
      <c r="G178" s="71">
        <v>1.0254794400000002</v>
      </c>
    </row>
    <row r="179" spans="1:7">
      <c r="A179" s="26" t="s">
        <v>19975</v>
      </c>
      <c r="B179" s="25" t="s">
        <v>14546</v>
      </c>
      <c r="C179" s="189" t="s">
        <v>14543</v>
      </c>
      <c r="D179" s="71"/>
      <c r="E179" s="152">
        <v>23</v>
      </c>
      <c r="F179" s="324">
        <f t="shared" si="2"/>
        <v>0</v>
      </c>
      <c r="G179" s="71">
        <v>0.6482916000000003</v>
      </c>
    </row>
    <row r="180" spans="1:7">
      <c r="A180" s="26" t="s">
        <v>19976</v>
      </c>
      <c r="B180" s="25" t="s">
        <v>14547</v>
      </c>
      <c r="C180" s="189" t="s">
        <v>14505</v>
      </c>
      <c r="D180" s="71"/>
      <c r="E180" s="152">
        <v>23</v>
      </c>
      <c r="F180" s="324">
        <f t="shared" si="2"/>
        <v>0</v>
      </c>
      <c r="G180" s="71">
        <v>1.6619839199999999</v>
      </c>
    </row>
    <row r="181" spans="1:7">
      <c r="A181" s="26" t="s">
        <v>19977</v>
      </c>
      <c r="B181" s="25" t="s">
        <v>28556</v>
      </c>
      <c r="C181" s="189" t="s">
        <v>14507</v>
      </c>
      <c r="D181" s="71"/>
      <c r="E181" s="152">
        <v>23</v>
      </c>
      <c r="F181" s="324">
        <f t="shared" si="2"/>
        <v>0</v>
      </c>
      <c r="G181" s="71">
        <v>0.50684616000000005</v>
      </c>
    </row>
    <row r="182" spans="1:7">
      <c r="A182" s="26" t="s">
        <v>19978</v>
      </c>
      <c r="B182" s="25" t="s">
        <v>24454</v>
      </c>
      <c r="C182" s="189" t="s">
        <v>14543</v>
      </c>
      <c r="D182" s="71"/>
      <c r="E182" s="152">
        <v>23</v>
      </c>
      <c r="F182" s="324">
        <f t="shared" si="2"/>
        <v>0</v>
      </c>
      <c r="G182" s="71">
        <v>0.50684616000000005</v>
      </c>
    </row>
    <row r="183" spans="1:7">
      <c r="A183" s="26" t="s">
        <v>19979</v>
      </c>
      <c r="B183" s="25" t="s">
        <v>24455</v>
      </c>
      <c r="C183" s="189" t="s">
        <v>14539</v>
      </c>
      <c r="D183" s="71"/>
      <c r="E183" s="152">
        <v>23</v>
      </c>
      <c r="F183" s="324">
        <f t="shared" si="2"/>
        <v>0</v>
      </c>
      <c r="G183" s="71">
        <v>1.9213005600000002</v>
      </c>
    </row>
    <row r="184" spans="1:7">
      <c r="A184" s="26" t="s">
        <v>19980</v>
      </c>
      <c r="B184" s="25" t="s">
        <v>24456</v>
      </c>
      <c r="C184" s="189" t="s">
        <v>14543</v>
      </c>
      <c r="D184" s="71"/>
      <c r="E184" s="152">
        <v>23</v>
      </c>
      <c r="F184" s="324">
        <f t="shared" si="2"/>
        <v>0</v>
      </c>
      <c r="G184" s="71">
        <v>32.0020308</v>
      </c>
    </row>
    <row r="185" spans="1:7">
      <c r="A185" s="154" t="s">
        <v>24457</v>
      </c>
      <c r="B185" s="155" t="s">
        <v>14526</v>
      </c>
      <c r="C185" s="191" t="s">
        <v>14527</v>
      </c>
      <c r="D185" s="139"/>
      <c r="E185" s="152"/>
      <c r="F185" s="324"/>
      <c r="G185" s="139"/>
    </row>
    <row r="186" spans="1:7">
      <c r="A186" s="26" t="s">
        <v>19981</v>
      </c>
      <c r="B186" s="25" t="s">
        <v>24458</v>
      </c>
      <c r="C186" s="189" t="s">
        <v>24459</v>
      </c>
      <c r="D186" s="71"/>
      <c r="E186" s="152">
        <v>23</v>
      </c>
      <c r="F186" s="324">
        <f t="shared" si="2"/>
        <v>0</v>
      </c>
      <c r="G186" s="71">
        <v>82870.19583264002</v>
      </c>
    </row>
    <row r="187" spans="1:7">
      <c r="A187" s="26" t="s">
        <v>19982</v>
      </c>
      <c r="B187" s="25" t="s">
        <v>30544</v>
      </c>
      <c r="C187" s="189" t="s">
        <v>14527</v>
      </c>
      <c r="D187" s="71"/>
      <c r="E187" s="152">
        <v>23</v>
      </c>
      <c r="F187" s="324">
        <f t="shared" si="2"/>
        <v>0</v>
      </c>
      <c r="G187" s="71">
        <v>29755.841851440004</v>
      </c>
    </row>
    <row r="188" spans="1:7">
      <c r="A188" s="26" t="s">
        <v>19983</v>
      </c>
      <c r="B188" s="25" t="s">
        <v>24461</v>
      </c>
      <c r="C188" s="189" t="s">
        <v>24462</v>
      </c>
      <c r="D188" s="71"/>
      <c r="E188" s="152">
        <v>23</v>
      </c>
      <c r="F188" s="324">
        <f t="shared" si="2"/>
        <v>0</v>
      </c>
      <c r="G188" s="71">
        <v>2492.4454596000005</v>
      </c>
    </row>
    <row r="189" spans="1:7">
      <c r="A189" s="26" t="s">
        <v>19984</v>
      </c>
      <c r="B189" s="25" t="s">
        <v>24463</v>
      </c>
      <c r="C189" s="189" t="s">
        <v>24464</v>
      </c>
      <c r="D189" s="71"/>
      <c r="E189" s="152">
        <v>23</v>
      </c>
      <c r="F189" s="324">
        <f t="shared" si="2"/>
        <v>0</v>
      </c>
      <c r="G189" s="71">
        <v>4845.3078441600019</v>
      </c>
    </row>
    <row r="190" spans="1:7">
      <c r="A190" s="26" t="s">
        <v>19985</v>
      </c>
      <c r="B190" s="25" t="s">
        <v>24465</v>
      </c>
      <c r="C190" s="189" t="s">
        <v>24466</v>
      </c>
      <c r="D190" s="71"/>
      <c r="E190" s="152">
        <v>23</v>
      </c>
      <c r="F190" s="324">
        <f t="shared" si="2"/>
        <v>0</v>
      </c>
      <c r="G190" s="71">
        <v>15685.615643040002</v>
      </c>
    </row>
    <row r="191" spans="1:7">
      <c r="A191" s="26" t="s">
        <v>19986</v>
      </c>
      <c r="B191" s="25" t="s">
        <v>24467</v>
      </c>
      <c r="C191" s="189" t="s">
        <v>24468</v>
      </c>
      <c r="D191" s="71"/>
      <c r="E191" s="152">
        <v>23</v>
      </c>
      <c r="F191" s="324">
        <f t="shared" si="2"/>
        <v>0</v>
      </c>
      <c r="G191" s="71">
        <v>2304.5469796800003</v>
      </c>
    </row>
    <row r="192" spans="1:7">
      <c r="A192" s="26" t="s">
        <v>19987</v>
      </c>
      <c r="B192" s="25" t="s">
        <v>24469</v>
      </c>
      <c r="C192" s="189" t="s">
        <v>24470</v>
      </c>
      <c r="D192" s="71"/>
      <c r="E192" s="152">
        <v>23</v>
      </c>
      <c r="F192" s="324">
        <f t="shared" si="2"/>
        <v>0</v>
      </c>
      <c r="G192" s="71">
        <v>994.06676520000019</v>
      </c>
    </row>
    <row r="193" spans="1:7">
      <c r="A193" s="26" t="s">
        <v>23461</v>
      </c>
      <c r="B193" s="25" t="s">
        <v>24471</v>
      </c>
      <c r="C193" s="189" t="s">
        <v>30545</v>
      </c>
      <c r="D193" s="71"/>
      <c r="E193" s="152">
        <v>23</v>
      </c>
      <c r="F193" s="324">
        <f t="shared" si="2"/>
        <v>0</v>
      </c>
      <c r="G193" s="71">
        <v>517.18346424000003</v>
      </c>
    </row>
    <row r="194" spans="1:7">
      <c r="A194" s="26" t="s">
        <v>23462</v>
      </c>
      <c r="B194" s="25" t="s">
        <v>24473</v>
      </c>
      <c r="C194" s="189" t="s">
        <v>21197</v>
      </c>
      <c r="D194" s="71"/>
      <c r="E194" s="152">
        <v>23</v>
      </c>
      <c r="F194" s="324">
        <f t="shared" ref="F194:F247" si="3">D194*1.23</f>
        <v>0</v>
      </c>
      <c r="G194" s="71">
        <v>1327.80728088</v>
      </c>
    </row>
    <row r="195" spans="1:7">
      <c r="A195" s="26" t="s">
        <v>23463</v>
      </c>
      <c r="B195" s="25" t="s">
        <v>24475</v>
      </c>
      <c r="C195" s="189" t="s">
        <v>24476</v>
      </c>
      <c r="D195" s="71"/>
      <c r="E195" s="152">
        <v>23</v>
      </c>
      <c r="F195" s="324">
        <f t="shared" si="3"/>
        <v>0</v>
      </c>
      <c r="G195" s="71">
        <v>1.5323256000000003</v>
      </c>
    </row>
    <row r="196" spans="1:7">
      <c r="A196" s="26" t="s">
        <v>23464</v>
      </c>
      <c r="B196" s="25" t="s">
        <v>24477</v>
      </c>
      <c r="C196" s="189" t="s">
        <v>24476</v>
      </c>
      <c r="D196" s="71"/>
      <c r="E196" s="152">
        <v>23</v>
      </c>
      <c r="F196" s="324">
        <f t="shared" si="3"/>
        <v>0</v>
      </c>
      <c r="G196" s="71">
        <v>13.260510000000002</v>
      </c>
    </row>
    <row r="197" spans="1:7">
      <c r="A197" s="26" t="s">
        <v>23465</v>
      </c>
      <c r="B197" s="25" t="s">
        <v>24478</v>
      </c>
      <c r="C197" s="189" t="s">
        <v>24476</v>
      </c>
      <c r="D197" s="71"/>
      <c r="E197" s="152">
        <v>23</v>
      </c>
      <c r="F197" s="324">
        <f t="shared" si="3"/>
        <v>0</v>
      </c>
      <c r="G197" s="71">
        <v>15.299681760000004</v>
      </c>
    </row>
    <row r="198" spans="1:7">
      <c r="A198" s="26" t="s">
        <v>23466</v>
      </c>
      <c r="B198" s="25" t="s">
        <v>24479</v>
      </c>
      <c r="C198" s="189" t="s">
        <v>24480</v>
      </c>
      <c r="D198" s="71"/>
      <c r="E198" s="152">
        <v>23</v>
      </c>
      <c r="F198" s="324">
        <f t="shared" si="3"/>
        <v>0</v>
      </c>
      <c r="G198" s="71">
        <v>77.252784480000017</v>
      </c>
    </row>
    <row r="199" spans="1:7">
      <c r="A199" s="26" t="s">
        <v>23467</v>
      </c>
      <c r="B199" s="25" t="s">
        <v>25338</v>
      </c>
      <c r="C199" s="189" t="s">
        <v>25339</v>
      </c>
      <c r="D199" s="71"/>
      <c r="E199" s="152">
        <v>23</v>
      </c>
      <c r="F199" s="324">
        <f t="shared" si="3"/>
        <v>0</v>
      </c>
      <c r="G199" s="71">
        <v>11.857842720000003</v>
      </c>
    </row>
    <row r="200" spans="1:7">
      <c r="A200" s="26" t="s">
        <v>23468</v>
      </c>
      <c r="B200" s="25" t="s">
        <v>25340</v>
      </c>
      <c r="C200" s="189" t="s">
        <v>14539</v>
      </c>
      <c r="D200" s="71"/>
      <c r="E200" s="152">
        <v>23</v>
      </c>
      <c r="F200" s="324">
        <f t="shared" si="3"/>
        <v>0</v>
      </c>
      <c r="G200" s="71">
        <v>14.0266728</v>
      </c>
    </row>
    <row r="201" spans="1:7">
      <c r="A201" s="26" t="s">
        <v>23469</v>
      </c>
      <c r="B201" s="25" t="s">
        <v>25341</v>
      </c>
      <c r="C201" s="189" t="s">
        <v>14543</v>
      </c>
      <c r="D201" s="71"/>
      <c r="E201" s="152">
        <v>23</v>
      </c>
      <c r="F201" s="324">
        <f t="shared" si="3"/>
        <v>0</v>
      </c>
      <c r="G201" s="71">
        <v>0.50684616000000005</v>
      </c>
    </row>
    <row r="202" spans="1:7">
      <c r="A202" s="26" t="s">
        <v>23470</v>
      </c>
      <c r="B202" s="25" t="s">
        <v>25342</v>
      </c>
      <c r="C202" s="189" t="s">
        <v>25343</v>
      </c>
      <c r="D202" s="71"/>
      <c r="E202" s="152">
        <v>23</v>
      </c>
      <c r="F202" s="324">
        <f t="shared" si="3"/>
        <v>0</v>
      </c>
      <c r="G202" s="71">
        <v>88.863097680000024</v>
      </c>
    </row>
    <row r="203" spans="1:7">
      <c r="A203" s="26" t="s">
        <v>23471</v>
      </c>
      <c r="B203" s="25" t="s">
        <v>25344</v>
      </c>
      <c r="C203" s="189" t="s">
        <v>14539</v>
      </c>
      <c r="D203" s="71"/>
      <c r="E203" s="152">
        <v>23</v>
      </c>
      <c r="F203" s="324">
        <f t="shared" si="3"/>
        <v>0</v>
      </c>
      <c r="G203" s="71">
        <v>1.4026672800000002</v>
      </c>
    </row>
    <row r="204" spans="1:7">
      <c r="A204" s="26" t="s">
        <v>23472</v>
      </c>
      <c r="B204" s="25" t="s">
        <v>25345</v>
      </c>
      <c r="C204" s="189" t="s">
        <v>14543</v>
      </c>
      <c r="D204" s="71"/>
      <c r="E204" s="152">
        <v>23</v>
      </c>
      <c r="F204" s="324">
        <f t="shared" si="3"/>
        <v>0</v>
      </c>
      <c r="G204" s="71">
        <v>0.50684616000000005</v>
      </c>
    </row>
    <row r="205" spans="1:7">
      <c r="A205" s="26" t="s">
        <v>23473</v>
      </c>
      <c r="B205" s="25" t="s">
        <v>25346</v>
      </c>
      <c r="C205" s="189" t="s">
        <v>14539</v>
      </c>
      <c r="D205" s="71"/>
      <c r="E205" s="152">
        <v>23</v>
      </c>
      <c r="F205" s="324">
        <f t="shared" si="3"/>
        <v>0</v>
      </c>
      <c r="G205" s="71">
        <v>3.7011556800000007</v>
      </c>
    </row>
    <row r="206" spans="1:7">
      <c r="A206" s="26" t="s">
        <v>23474</v>
      </c>
      <c r="B206" s="25" t="s">
        <v>28707</v>
      </c>
      <c r="C206" s="189"/>
      <c r="D206" s="71"/>
      <c r="E206" s="152">
        <v>23</v>
      </c>
      <c r="F206" s="324">
        <f t="shared" si="3"/>
        <v>0</v>
      </c>
      <c r="G206" s="71">
        <v>46.146574800000003</v>
      </c>
    </row>
    <row r="207" spans="1:7">
      <c r="A207" s="154" t="s">
        <v>25347</v>
      </c>
      <c r="B207" s="155" t="s">
        <v>14528</v>
      </c>
      <c r="C207" s="191" t="s">
        <v>14529</v>
      </c>
      <c r="D207" s="139"/>
      <c r="E207" s="152"/>
      <c r="F207" s="324"/>
      <c r="G207" s="139"/>
    </row>
    <row r="208" spans="1:7">
      <c r="A208" s="26" t="s">
        <v>23475</v>
      </c>
      <c r="B208" s="25" t="s">
        <v>25348</v>
      </c>
      <c r="C208" s="189" t="s">
        <v>25349</v>
      </c>
      <c r="D208" s="71"/>
      <c r="E208" s="152">
        <v>23</v>
      </c>
      <c r="F208" s="324">
        <f t="shared" si="3"/>
        <v>0</v>
      </c>
      <c r="G208" s="71">
        <v>94708.790185680016</v>
      </c>
    </row>
    <row r="209" spans="1:7">
      <c r="A209" s="26" t="s">
        <v>23476</v>
      </c>
      <c r="B209" s="25" t="s">
        <v>25350</v>
      </c>
      <c r="C209" s="189" t="s">
        <v>25351</v>
      </c>
      <c r="D209" s="153"/>
      <c r="E209" s="152"/>
      <c r="F209" s="324"/>
      <c r="G209" s="153" t="s">
        <v>23006</v>
      </c>
    </row>
    <row r="210" spans="1:7">
      <c r="A210" s="26" t="s">
        <v>23477</v>
      </c>
      <c r="B210" s="25" t="s">
        <v>25352</v>
      </c>
      <c r="C210" s="189" t="s">
        <v>25353</v>
      </c>
      <c r="D210" s="153"/>
      <c r="E210" s="152"/>
      <c r="F210" s="324"/>
      <c r="G210" s="153" t="s">
        <v>23007</v>
      </c>
    </row>
    <row r="211" spans="1:7">
      <c r="A211" s="26" t="s">
        <v>23478</v>
      </c>
      <c r="B211" s="25" t="s">
        <v>25354</v>
      </c>
      <c r="C211" s="189" t="s">
        <v>25355</v>
      </c>
      <c r="D211" s="71"/>
      <c r="E211" s="152">
        <v>23</v>
      </c>
      <c r="F211" s="324">
        <f t="shared" si="3"/>
        <v>0</v>
      </c>
      <c r="G211" s="71">
        <v>102.48900840000002</v>
      </c>
    </row>
    <row r="212" spans="1:7">
      <c r="A212" s="26" t="s">
        <v>23479</v>
      </c>
      <c r="B212" s="25" t="s">
        <v>22660</v>
      </c>
      <c r="C212" s="189" t="s">
        <v>25356</v>
      </c>
      <c r="D212" s="71"/>
      <c r="E212" s="152">
        <v>23</v>
      </c>
      <c r="F212" s="324">
        <f t="shared" si="3"/>
        <v>0</v>
      </c>
      <c r="G212" s="71">
        <v>355.15771272000006</v>
      </c>
    </row>
    <row r="213" spans="1:7">
      <c r="A213" s="26" t="s">
        <v>23480</v>
      </c>
      <c r="B213" s="25" t="s">
        <v>29102</v>
      </c>
      <c r="C213" s="189" t="s">
        <v>29103</v>
      </c>
      <c r="D213" s="71"/>
      <c r="E213" s="152">
        <v>23</v>
      </c>
      <c r="F213" s="324">
        <f t="shared" si="3"/>
        <v>0</v>
      </c>
      <c r="G213" s="71">
        <v>29.573884080000006</v>
      </c>
    </row>
    <row r="214" spans="1:7">
      <c r="A214" s="26" t="s">
        <v>23481</v>
      </c>
      <c r="B214" s="25" t="s">
        <v>29104</v>
      </c>
      <c r="C214" s="189" t="s">
        <v>21198</v>
      </c>
      <c r="D214" s="71"/>
      <c r="E214" s="152">
        <v>23</v>
      </c>
      <c r="F214" s="324">
        <f t="shared" si="3"/>
        <v>0</v>
      </c>
      <c r="G214" s="71">
        <v>32.0020308</v>
      </c>
    </row>
    <row r="215" spans="1:7">
      <c r="A215" s="26" t="s">
        <v>23482</v>
      </c>
      <c r="B215" s="25" t="s">
        <v>14538</v>
      </c>
      <c r="C215" s="189" t="s">
        <v>14539</v>
      </c>
      <c r="D215" s="71"/>
      <c r="E215" s="152">
        <v>23</v>
      </c>
      <c r="F215" s="324">
        <f t="shared" si="3"/>
        <v>0</v>
      </c>
      <c r="G215" s="71">
        <v>11.350996560000002</v>
      </c>
    </row>
    <row r="216" spans="1:7">
      <c r="A216" s="26" t="s">
        <v>23483</v>
      </c>
      <c r="B216" s="25" t="s">
        <v>14540</v>
      </c>
      <c r="C216" s="189" t="s">
        <v>14507</v>
      </c>
      <c r="D216" s="71"/>
      <c r="E216" s="152">
        <v>23</v>
      </c>
      <c r="F216" s="324">
        <f t="shared" si="3"/>
        <v>0</v>
      </c>
      <c r="G216" s="71">
        <v>0.89582112000000014</v>
      </c>
    </row>
    <row r="217" spans="1:7">
      <c r="A217" s="26" t="s">
        <v>23484</v>
      </c>
      <c r="B217" s="25" t="s">
        <v>29107</v>
      </c>
      <c r="C217" s="189" t="s">
        <v>14543</v>
      </c>
      <c r="D217" s="71"/>
      <c r="E217" s="152">
        <v>23</v>
      </c>
      <c r="F217" s="324">
        <f t="shared" si="3"/>
        <v>0</v>
      </c>
      <c r="G217" s="71">
        <v>0.89582112000000014</v>
      </c>
    </row>
    <row r="218" spans="1:7">
      <c r="A218" s="26" t="s">
        <v>23485</v>
      </c>
      <c r="B218" s="25" t="s">
        <v>29109</v>
      </c>
      <c r="C218" s="189" t="s">
        <v>21199</v>
      </c>
      <c r="D218" s="71"/>
      <c r="E218" s="152">
        <v>23</v>
      </c>
      <c r="F218" s="324">
        <f t="shared" si="3"/>
        <v>0</v>
      </c>
      <c r="G218" s="71">
        <v>10.195858800000002</v>
      </c>
    </row>
    <row r="219" spans="1:7">
      <c r="A219" s="26" t="s">
        <v>23486</v>
      </c>
      <c r="B219" s="25" t="s">
        <v>14509</v>
      </c>
      <c r="C219" s="189" t="s">
        <v>14507</v>
      </c>
      <c r="D219" s="71"/>
      <c r="E219" s="152">
        <v>23</v>
      </c>
      <c r="F219" s="324">
        <f t="shared" si="3"/>
        <v>0</v>
      </c>
      <c r="G219" s="71">
        <v>1.0254794400000002</v>
      </c>
    </row>
    <row r="220" spans="1:7">
      <c r="A220" s="26" t="s">
        <v>23487</v>
      </c>
      <c r="B220" s="25" t="s">
        <v>29111</v>
      </c>
      <c r="C220" s="189" t="s">
        <v>14543</v>
      </c>
      <c r="D220" s="71"/>
      <c r="E220" s="152">
        <v>23</v>
      </c>
      <c r="F220" s="324">
        <f t="shared" si="3"/>
        <v>0</v>
      </c>
      <c r="G220" s="71">
        <v>0.6482916000000003</v>
      </c>
    </row>
    <row r="221" spans="1:7">
      <c r="A221" s="154" t="s">
        <v>29112</v>
      </c>
      <c r="B221" s="155" t="s">
        <v>25350</v>
      </c>
      <c r="C221" s="191" t="s">
        <v>25351</v>
      </c>
      <c r="D221" s="139"/>
      <c r="E221" s="152"/>
      <c r="F221" s="324"/>
      <c r="G221" s="139"/>
    </row>
    <row r="222" spans="1:7">
      <c r="A222" s="26" t="s">
        <v>23488</v>
      </c>
      <c r="B222" s="25" t="s">
        <v>29113</v>
      </c>
      <c r="C222" s="189" t="s">
        <v>29114</v>
      </c>
      <c r="D222" s="71"/>
      <c r="E222" s="152">
        <v>23</v>
      </c>
      <c r="F222" s="324">
        <f t="shared" si="3"/>
        <v>0</v>
      </c>
      <c r="G222" s="71">
        <v>7251.0708232800007</v>
      </c>
    </row>
    <row r="223" spans="1:7">
      <c r="A223" s="26" t="s">
        <v>23489</v>
      </c>
      <c r="B223" s="25" t="s">
        <v>29115</v>
      </c>
      <c r="C223" s="189" t="s">
        <v>29116</v>
      </c>
      <c r="D223" s="71"/>
      <c r="E223" s="152">
        <v>23</v>
      </c>
      <c r="F223" s="324">
        <f t="shared" si="3"/>
        <v>0</v>
      </c>
      <c r="G223" s="71">
        <v>792.02374128000008</v>
      </c>
    </row>
    <row r="224" spans="1:7">
      <c r="A224" s="26" t="s">
        <v>23490</v>
      </c>
      <c r="B224" s="25" t="s">
        <v>29117</v>
      </c>
      <c r="C224" s="189" t="s">
        <v>29118</v>
      </c>
      <c r="D224" s="71"/>
      <c r="E224" s="152">
        <v>23</v>
      </c>
      <c r="F224" s="324">
        <f t="shared" si="3"/>
        <v>0</v>
      </c>
      <c r="G224" s="71">
        <v>1028.1079677600003</v>
      </c>
    </row>
    <row r="225" spans="1:7">
      <c r="A225" s="26" t="s">
        <v>23491</v>
      </c>
      <c r="B225" s="25" t="s">
        <v>29119</v>
      </c>
      <c r="C225" s="189" t="s">
        <v>29120</v>
      </c>
      <c r="D225" s="71"/>
      <c r="E225" s="152">
        <v>23</v>
      </c>
      <c r="F225" s="324">
        <f t="shared" si="3"/>
        <v>0</v>
      </c>
      <c r="G225" s="71">
        <v>6661.9859270400002</v>
      </c>
    </row>
    <row r="226" spans="1:7">
      <c r="A226" s="26" t="s">
        <v>23492</v>
      </c>
      <c r="B226" s="25" t="s">
        <v>29121</v>
      </c>
      <c r="C226" s="189" t="s">
        <v>29122</v>
      </c>
      <c r="D226" s="71"/>
      <c r="E226" s="152">
        <v>23</v>
      </c>
      <c r="F226" s="324">
        <f t="shared" si="3"/>
        <v>0</v>
      </c>
      <c r="G226" s="71">
        <v>102.48900840000002</v>
      </c>
    </row>
    <row r="227" spans="1:7">
      <c r="A227" s="26" t="s">
        <v>23493</v>
      </c>
      <c r="B227" s="25" t="s">
        <v>28551</v>
      </c>
      <c r="C227" s="189" t="s">
        <v>29123</v>
      </c>
      <c r="D227" s="71"/>
      <c r="E227" s="152">
        <v>23</v>
      </c>
      <c r="F227" s="324">
        <f t="shared" si="3"/>
        <v>0</v>
      </c>
      <c r="G227" s="71">
        <v>51.38005608000001</v>
      </c>
    </row>
    <row r="228" spans="1:7">
      <c r="A228" s="26" t="s">
        <v>23494</v>
      </c>
      <c r="B228" s="25" t="s">
        <v>28551</v>
      </c>
      <c r="C228" s="189" t="s">
        <v>29124</v>
      </c>
      <c r="D228" s="71"/>
      <c r="E228" s="152">
        <v>23</v>
      </c>
      <c r="F228" s="324">
        <f t="shared" si="3"/>
        <v>0</v>
      </c>
      <c r="G228" s="71">
        <v>102.48900840000002</v>
      </c>
    </row>
    <row r="229" spans="1:7">
      <c r="A229" s="26" t="s">
        <v>23495</v>
      </c>
      <c r="B229" s="25" t="s">
        <v>22662</v>
      </c>
      <c r="C229" s="189" t="s">
        <v>29125</v>
      </c>
      <c r="D229" s="71"/>
      <c r="E229" s="152">
        <v>23</v>
      </c>
      <c r="F229" s="324">
        <f t="shared" si="3"/>
        <v>0</v>
      </c>
      <c r="G229" s="71">
        <v>98.669981519999993</v>
      </c>
    </row>
    <row r="230" spans="1:7">
      <c r="A230" s="26" t="s">
        <v>23496</v>
      </c>
      <c r="B230" s="25" t="s">
        <v>29126</v>
      </c>
      <c r="C230" s="189" t="s">
        <v>29110</v>
      </c>
      <c r="D230" s="71"/>
      <c r="E230" s="152">
        <v>23</v>
      </c>
      <c r="F230" s="324">
        <f t="shared" si="3"/>
        <v>0</v>
      </c>
      <c r="G230" s="71">
        <v>7.649840880000002</v>
      </c>
    </row>
    <row r="231" spans="1:7">
      <c r="A231" s="26" t="s">
        <v>23497</v>
      </c>
      <c r="B231" s="25" t="s">
        <v>29127</v>
      </c>
      <c r="C231" s="189" t="s">
        <v>8307</v>
      </c>
      <c r="D231" s="71"/>
      <c r="E231" s="152">
        <v>23</v>
      </c>
      <c r="F231" s="324">
        <f t="shared" si="3"/>
        <v>0</v>
      </c>
      <c r="G231" s="71">
        <v>29.067037920000004</v>
      </c>
    </row>
    <row r="232" spans="1:7">
      <c r="A232" s="154" t="s">
        <v>29128</v>
      </c>
      <c r="B232" s="155" t="s">
        <v>25352</v>
      </c>
      <c r="C232" s="191" t="s">
        <v>25353</v>
      </c>
      <c r="D232" s="139"/>
      <c r="E232" s="152"/>
      <c r="F232" s="324"/>
      <c r="G232" s="139"/>
    </row>
    <row r="233" spans="1:7">
      <c r="A233" s="27" t="s">
        <v>23498</v>
      </c>
      <c r="B233" s="25" t="s">
        <v>29113</v>
      </c>
      <c r="C233" s="189" t="s">
        <v>29114</v>
      </c>
      <c r="D233" s="71"/>
      <c r="E233" s="152">
        <v>23</v>
      </c>
      <c r="F233" s="324">
        <f t="shared" si="3"/>
        <v>0</v>
      </c>
      <c r="G233" s="71">
        <v>7251.0708232800007</v>
      </c>
    </row>
    <row r="234" spans="1:7">
      <c r="A234" s="27" t="s">
        <v>23499</v>
      </c>
      <c r="B234" s="25" t="s">
        <v>29115</v>
      </c>
      <c r="C234" s="189" t="s">
        <v>29116</v>
      </c>
      <c r="D234" s="71"/>
      <c r="E234" s="152">
        <v>23</v>
      </c>
      <c r="F234" s="324">
        <f t="shared" si="3"/>
        <v>0</v>
      </c>
      <c r="G234" s="71">
        <v>792.02374128000008</v>
      </c>
    </row>
    <row r="235" spans="1:7">
      <c r="A235" s="27" t="s">
        <v>23500</v>
      </c>
      <c r="B235" s="25" t="s">
        <v>29117</v>
      </c>
      <c r="C235" s="189" t="s">
        <v>29118</v>
      </c>
      <c r="D235" s="71"/>
      <c r="E235" s="152">
        <v>23</v>
      </c>
      <c r="F235" s="324">
        <f t="shared" si="3"/>
        <v>0</v>
      </c>
      <c r="G235" s="71">
        <v>1028.1079677600003</v>
      </c>
    </row>
    <row r="236" spans="1:7">
      <c r="A236" s="27" t="s">
        <v>23501</v>
      </c>
      <c r="B236" s="25" t="s">
        <v>29129</v>
      </c>
      <c r="C236" s="189" t="s">
        <v>29130</v>
      </c>
      <c r="D236" s="71"/>
      <c r="E236" s="152">
        <v>23</v>
      </c>
      <c r="F236" s="324">
        <f t="shared" si="3"/>
        <v>0</v>
      </c>
      <c r="G236" s="71">
        <v>6814.9591704000004</v>
      </c>
    </row>
    <row r="237" spans="1:7">
      <c r="A237" s="27" t="s">
        <v>23502</v>
      </c>
      <c r="B237" s="25" t="s">
        <v>29121</v>
      </c>
      <c r="C237" s="189" t="s">
        <v>29122</v>
      </c>
      <c r="D237" s="71"/>
      <c r="E237" s="152">
        <v>23</v>
      </c>
      <c r="F237" s="324">
        <f t="shared" si="3"/>
        <v>0</v>
      </c>
      <c r="G237" s="71">
        <v>102.48900840000002</v>
      </c>
    </row>
    <row r="238" spans="1:7">
      <c r="A238" s="27" t="s">
        <v>23503</v>
      </c>
      <c r="B238" s="25" t="s">
        <v>28551</v>
      </c>
      <c r="C238" s="189" t="s">
        <v>29123</v>
      </c>
      <c r="D238" s="71"/>
      <c r="E238" s="152">
        <v>23</v>
      </c>
      <c r="F238" s="324">
        <f t="shared" si="3"/>
        <v>0</v>
      </c>
      <c r="G238" s="71">
        <v>51.38005608000001</v>
      </c>
    </row>
    <row r="239" spans="1:7">
      <c r="A239" s="27" t="s">
        <v>23504</v>
      </c>
      <c r="B239" s="25" t="s">
        <v>28551</v>
      </c>
      <c r="C239" s="189" t="s">
        <v>29124</v>
      </c>
      <c r="D239" s="71"/>
      <c r="E239" s="152">
        <v>23</v>
      </c>
      <c r="F239" s="324">
        <f t="shared" si="3"/>
        <v>0</v>
      </c>
      <c r="G239" s="71">
        <v>102.48900840000002</v>
      </c>
    </row>
    <row r="240" spans="1:7">
      <c r="A240" s="27" t="s">
        <v>23505</v>
      </c>
      <c r="B240" s="25" t="s">
        <v>22662</v>
      </c>
      <c r="C240" s="189" t="s">
        <v>29125</v>
      </c>
      <c r="D240" s="71"/>
      <c r="E240" s="152">
        <v>23</v>
      </c>
      <c r="F240" s="324">
        <f t="shared" si="3"/>
        <v>0</v>
      </c>
      <c r="G240" s="71">
        <v>98.669981519999993</v>
      </c>
    </row>
    <row r="241" spans="1:7">
      <c r="A241" s="27" t="s">
        <v>23506</v>
      </c>
      <c r="B241" s="25" t="s">
        <v>29126</v>
      </c>
      <c r="C241" s="189" t="s">
        <v>29110</v>
      </c>
      <c r="D241" s="71"/>
      <c r="E241" s="152">
        <v>23</v>
      </c>
      <c r="F241" s="324">
        <f t="shared" si="3"/>
        <v>0</v>
      </c>
      <c r="G241" s="71">
        <v>7.649840880000002</v>
      </c>
    </row>
    <row r="242" spans="1:7">
      <c r="A242" s="27" t="s">
        <v>23507</v>
      </c>
      <c r="B242" s="25" t="s">
        <v>29127</v>
      </c>
      <c r="C242" s="189" t="s">
        <v>8307</v>
      </c>
      <c r="D242" s="71"/>
      <c r="E242" s="152">
        <v>23</v>
      </c>
      <c r="F242" s="324">
        <f t="shared" si="3"/>
        <v>0</v>
      </c>
      <c r="G242" s="71">
        <v>29.067037920000004</v>
      </c>
    </row>
    <row r="243" spans="1:7">
      <c r="A243" s="154" t="s">
        <v>29131</v>
      </c>
      <c r="B243" s="155" t="s">
        <v>14530</v>
      </c>
      <c r="C243" s="191" t="s">
        <v>30543</v>
      </c>
      <c r="D243" s="139"/>
      <c r="E243" s="152"/>
      <c r="F243" s="324"/>
      <c r="G243" s="139"/>
    </row>
    <row r="244" spans="1:7">
      <c r="A244" s="26" t="s">
        <v>23508</v>
      </c>
      <c r="B244" s="25" t="s">
        <v>29132</v>
      </c>
      <c r="C244" s="189" t="s">
        <v>29133</v>
      </c>
      <c r="D244" s="71"/>
      <c r="E244" s="152">
        <v>23</v>
      </c>
      <c r="F244" s="324">
        <f t="shared" si="3"/>
        <v>0</v>
      </c>
      <c r="G244" s="71">
        <v>4696.0239693600006</v>
      </c>
    </row>
    <row r="245" spans="1:7">
      <c r="A245" s="26" t="s">
        <v>23509</v>
      </c>
      <c r="B245" s="25" t="s">
        <v>29134</v>
      </c>
      <c r="C245" s="189" t="s">
        <v>29135</v>
      </c>
      <c r="D245" s="71"/>
      <c r="E245" s="152">
        <v>23</v>
      </c>
      <c r="F245" s="324">
        <f t="shared" si="3"/>
        <v>0</v>
      </c>
      <c r="G245" s="71">
        <v>4814.3195056800005</v>
      </c>
    </row>
    <row r="246" spans="1:7">
      <c r="A246" s="26" t="s">
        <v>23510</v>
      </c>
      <c r="B246" s="25" t="s">
        <v>25344</v>
      </c>
      <c r="C246" s="189" t="s">
        <v>14539</v>
      </c>
      <c r="D246" s="71"/>
      <c r="E246" s="152">
        <v>23</v>
      </c>
      <c r="F246" s="324">
        <f t="shared" si="3"/>
        <v>0</v>
      </c>
      <c r="G246" s="71">
        <v>1.4026672800000002</v>
      </c>
    </row>
    <row r="247" spans="1:7">
      <c r="A247" s="26" t="s">
        <v>23511</v>
      </c>
      <c r="B247" s="25" t="s">
        <v>25345</v>
      </c>
      <c r="C247" s="189" t="s">
        <v>14543</v>
      </c>
      <c r="D247" s="71"/>
      <c r="E247" s="152">
        <v>23</v>
      </c>
      <c r="F247" s="324">
        <f t="shared" si="3"/>
        <v>0</v>
      </c>
      <c r="G247" s="71">
        <v>0.50684616000000005</v>
      </c>
    </row>
    <row r="248" spans="1:7" ht="15" customHeight="1">
      <c r="A248" s="707" t="s">
        <v>28373</v>
      </c>
      <c r="B248" s="708"/>
      <c r="C248" s="709"/>
      <c r="D248" s="65"/>
      <c r="E248" s="66">
        <v>23</v>
      </c>
      <c r="F248" s="326">
        <f>SUM(F8,F10:F21,F23,F25:F37,F39:F43,F48:F62,F64:F84,F86,F89:F98,F100:F109,F111:F120,F122:F126,F130,F132:F143,F145,F147:F159,F161:F165,F170:F184,F186:F206,F208,F211:F220,F222:F231,F233:F242,F244:F247)</f>
        <v>0</v>
      </c>
      <c r="G248" s="65"/>
    </row>
  </sheetData>
  <protectedRanges>
    <protectedRange sqref="D7:D126 D129:D247" name="Rozstęp1"/>
  </protectedRanges>
  <mergeCells count="7">
    <mergeCell ref="A1:D1"/>
    <mergeCell ref="A248:C248"/>
    <mergeCell ref="A2:F2"/>
    <mergeCell ref="A6:F6"/>
    <mergeCell ref="A127:F127"/>
    <mergeCell ref="A4:F4"/>
    <mergeCell ref="A128:F128"/>
  </mergeCells>
  <phoneticPr fontId="16" type="noConversion"/>
  <pageMargins left="0.78740157480314965" right="0.78740157480314965" top="0.78740157480314965" bottom="0.78740157480314965" header="0.27559055118110237" footer="0.31496062992125984"/>
  <pageSetup paperSize="9" scale="77" fitToHeight="20" orientation="portrait" r:id="rId1"/>
  <headerFooter alignWithMargins="0"/>
  <rowBreaks count="1" manualBreakCount="1">
    <brk id="58" max="5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125"/>
  <sheetViews>
    <sheetView view="pageBreakPreview" topLeftCell="A49" zoomScaleNormal="100" zoomScaleSheetLayoutView="100" workbookViewId="0">
      <selection activeCell="D5" sqref="D1:H1048576"/>
    </sheetView>
  </sheetViews>
  <sheetFormatPr defaultColWidth="9.109375" defaultRowHeight="13.2"/>
  <cols>
    <col min="1" max="1" width="7.6640625" style="22" customWidth="1"/>
    <col min="2" max="2" width="45.6640625" style="28" customWidth="1"/>
    <col min="3" max="3" width="16.6640625" style="194" customWidth="1"/>
    <col min="4" max="4" width="10.109375" style="22" hidden="1" customWidth="1"/>
    <col min="5" max="5" width="10.33203125" style="22" hidden="1" customWidth="1"/>
    <col min="6" max="6" width="10.44140625" style="22" hidden="1" customWidth="1"/>
    <col min="7" max="7" width="15.6640625" style="22" customWidth="1"/>
    <col min="8" max="8" width="12.88671875" style="22" customWidth="1"/>
    <col min="9" max="9" width="14.33203125" style="22" customWidth="1"/>
    <col min="10" max="10" width="18.88671875" style="22" customWidth="1"/>
    <col min="11" max="16384" width="9.109375" style="22"/>
  </cols>
  <sheetData>
    <row r="1" spans="1:10">
      <c r="A1" s="733" t="s">
        <v>33356</v>
      </c>
      <c r="B1" s="734"/>
      <c r="C1" s="734"/>
      <c r="D1" s="734"/>
      <c r="E1" s="734"/>
      <c r="F1" s="734"/>
      <c r="G1" s="734"/>
    </row>
    <row r="2" spans="1:10" ht="50.25" customHeight="1">
      <c r="A2" s="720" t="s">
        <v>33345</v>
      </c>
      <c r="B2" s="720"/>
      <c r="C2" s="720"/>
      <c r="D2" s="720"/>
      <c r="E2" s="720"/>
      <c r="F2" s="720"/>
      <c r="G2" s="720"/>
      <c r="H2" s="720"/>
      <c r="I2" s="720"/>
    </row>
    <row r="4" spans="1:10" ht="39.9" customHeight="1">
      <c r="A4" s="75" t="s">
        <v>22815</v>
      </c>
      <c r="B4" s="75" t="s">
        <v>21502</v>
      </c>
      <c r="C4" s="75" t="s">
        <v>21500</v>
      </c>
      <c r="D4" s="76" t="s">
        <v>28496</v>
      </c>
      <c r="E4" s="136" t="s">
        <v>28549</v>
      </c>
      <c r="F4" s="159" t="s">
        <v>28550</v>
      </c>
      <c r="G4" s="142" t="s">
        <v>28496</v>
      </c>
      <c r="H4" s="143" t="s">
        <v>30450</v>
      </c>
      <c r="I4" s="327" t="s">
        <v>28497</v>
      </c>
      <c r="J4" s="76" t="s">
        <v>33340</v>
      </c>
    </row>
    <row r="5" spans="1:10" ht="17.25" customHeight="1">
      <c r="A5" s="732" t="s">
        <v>30449</v>
      </c>
      <c r="B5" s="732"/>
      <c r="C5" s="732"/>
      <c r="D5" s="732"/>
      <c r="E5" s="732"/>
      <c r="F5" s="732"/>
      <c r="G5" s="732"/>
      <c r="H5" s="732"/>
      <c r="I5" s="732"/>
    </row>
    <row r="6" spans="1:10">
      <c r="A6" s="150" t="s">
        <v>30550</v>
      </c>
      <c r="B6" s="151" t="s">
        <v>19538</v>
      </c>
      <c r="C6" s="195" t="s">
        <v>29136</v>
      </c>
      <c r="D6" s="137"/>
      <c r="E6" s="137"/>
      <c r="F6" s="137"/>
      <c r="G6" s="138"/>
      <c r="H6" s="160"/>
      <c r="I6" s="328"/>
      <c r="J6" s="138"/>
    </row>
    <row r="7" spans="1:10">
      <c r="A7" s="23" t="s">
        <v>23512</v>
      </c>
      <c r="B7" s="24" t="s">
        <v>30552</v>
      </c>
      <c r="C7" s="189" t="s">
        <v>30553</v>
      </c>
      <c r="D7" s="64"/>
      <c r="E7" s="64"/>
      <c r="F7" s="64"/>
      <c r="G7" s="71"/>
      <c r="H7" s="152">
        <v>23</v>
      </c>
      <c r="I7" s="324">
        <f>G7*1.23</f>
        <v>0</v>
      </c>
      <c r="J7" s="71">
        <v>30740.864040000004</v>
      </c>
    </row>
    <row r="8" spans="1:10">
      <c r="A8" s="23" t="s">
        <v>23513</v>
      </c>
      <c r="B8" s="24" t="s">
        <v>30554</v>
      </c>
      <c r="C8" s="189" t="s">
        <v>30555</v>
      </c>
      <c r="D8" s="64"/>
      <c r="E8" s="64"/>
      <c r="F8" s="64"/>
      <c r="G8" s="72"/>
      <c r="H8" s="152"/>
      <c r="I8" s="324"/>
      <c r="J8" s="72" t="s">
        <v>23008</v>
      </c>
    </row>
    <row r="9" spans="1:10">
      <c r="A9" s="23" t="s">
        <v>23514</v>
      </c>
      <c r="B9" s="24" t="s">
        <v>30558</v>
      </c>
      <c r="C9" s="190" t="s">
        <v>30559</v>
      </c>
      <c r="D9" s="64"/>
      <c r="E9" s="64"/>
      <c r="F9" s="64"/>
      <c r="G9" s="71"/>
      <c r="H9" s="152">
        <v>23</v>
      </c>
      <c r="I9" s="324">
        <f t="shared" ref="I9:I72" si="0">G9*1.23</f>
        <v>0</v>
      </c>
      <c r="J9" s="71">
        <v>235.20261600000003</v>
      </c>
    </row>
    <row r="10" spans="1:10">
      <c r="A10" s="23" t="s">
        <v>23515</v>
      </c>
      <c r="B10" s="24" t="s">
        <v>29137</v>
      </c>
      <c r="C10" s="189" t="s">
        <v>30561</v>
      </c>
      <c r="D10" s="64"/>
      <c r="E10" s="64"/>
      <c r="F10" s="64"/>
      <c r="G10" s="71"/>
      <c r="H10" s="152">
        <v>23</v>
      </c>
      <c r="I10" s="324">
        <f t="shared" si="0"/>
        <v>0</v>
      </c>
      <c r="J10" s="71">
        <v>12706.724664000001</v>
      </c>
    </row>
    <row r="11" spans="1:10">
      <c r="A11" s="23" t="s">
        <v>23516</v>
      </c>
      <c r="B11" s="24" t="s">
        <v>30562</v>
      </c>
      <c r="C11" s="189" t="s">
        <v>30563</v>
      </c>
      <c r="D11" s="64"/>
      <c r="E11" s="64"/>
      <c r="F11" s="64"/>
      <c r="G11" s="71"/>
      <c r="H11" s="152">
        <v>23</v>
      </c>
      <c r="I11" s="324">
        <f t="shared" si="0"/>
        <v>0</v>
      </c>
      <c r="J11" s="71">
        <v>201.16317600000002</v>
      </c>
    </row>
    <row r="12" spans="1:10">
      <c r="A12" s="23" t="s">
        <v>23517</v>
      </c>
      <c r="B12" s="24" t="s">
        <v>30564</v>
      </c>
      <c r="C12" s="189" t="s">
        <v>30565</v>
      </c>
      <c r="D12" s="64"/>
      <c r="E12" s="64"/>
      <c r="F12" s="64"/>
      <c r="G12" s="71"/>
      <c r="H12" s="152">
        <v>23</v>
      </c>
      <c r="I12" s="324">
        <f t="shared" si="0"/>
        <v>0</v>
      </c>
      <c r="J12" s="71">
        <v>266.42196000000001</v>
      </c>
    </row>
    <row r="13" spans="1:10">
      <c r="A13" s="23" t="s">
        <v>23518</v>
      </c>
      <c r="B13" s="24" t="s">
        <v>30566</v>
      </c>
      <c r="C13" s="189" t="s">
        <v>30567</v>
      </c>
      <c r="D13" s="64"/>
      <c r="E13" s="64"/>
      <c r="F13" s="64"/>
      <c r="G13" s="71"/>
      <c r="H13" s="152">
        <v>23</v>
      </c>
      <c r="I13" s="324">
        <f t="shared" si="0"/>
        <v>0</v>
      </c>
      <c r="J13" s="71">
        <v>61.182864000000002</v>
      </c>
    </row>
    <row r="14" spans="1:10">
      <c r="A14" s="23" t="s">
        <v>23519</v>
      </c>
      <c r="B14" s="24" t="s">
        <v>30568</v>
      </c>
      <c r="C14" s="189" t="s">
        <v>30569</v>
      </c>
      <c r="D14" s="64"/>
      <c r="E14" s="64"/>
      <c r="F14" s="64"/>
      <c r="G14" s="71"/>
      <c r="H14" s="152">
        <v>23</v>
      </c>
      <c r="I14" s="324">
        <f t="shared" si="0"/>
        <v>0</v>
      </c>
      <c r="J14" s="71">
        <v>1282.5598320000001</v>
      </c>
    </row>
    <row r="15" spans="1:10">
      <c r="A15" s="23" t="s">
        <v>23520</v>
      </c>
      <c r="B15" s="24" t="s">
        <v>30570</v>
      </c>
      <c r="C15" s="189" t="s">
        <v>30571</v>
      </c>
      <c r="D15" s="64"/>
      <c r="E15" s="64"/>
      <c r="F15" s="64"/>
      <c r="G15" s="71"/>
      <c r="H15" s="152">
        <v>23</v>
      </c>
      <c r="I15" s="324">
        <f t="shared" si="0"/>
        <v>0</v>
      </c>
      <c r="J15" s="71">
        <v>17.978111999999999</v>
      </c>
    </row>
    <row r="16" spans="1:10">
      <c r="A16" s="23" t="s">
        <v>23521</v>
      </c>
      <c r="B16" s="24" t="s">
        <v>30572</v>
      </c>
      <c r="C16" s="189" t="s">
        <v>30573</v>
      </c>
      <c r="D16" s="64"/>
      <c r="E16" s="64"/>
      <c r="F16" s="64"/>
      <c r="G16" s="71"/>
      <c r="H16" s="152">
        <v>23</v>
      </c>
      <c r="I16" s="324">
        <f t="shared" si="0"/>
        <v>0</v>
      </c>
      <c r="J16" s="71">
        <v>6.3782640000000006</v>
      </c>
    </row>
    <row r="17" spans="1:10">
      <c r="A17" s="23" t="s">
        <v>23522</v>
      </c>
      <c r="B17" s="24" t="s">
        <v>30574</v>
      </c>
      <c r="C17" s="189" t="s">
        <v>30571</v>
      </c>
      <c r="D17" s="64"/>
      <c r="E17" s="64"/>
      <c r="F17" s="64"/>
      <c r="G17" s="71"/>
      <c r="H17" s="152">
        <v>23</v>
      </c>
      <c r="I17" s="324">
        <f t="shared" si="0"/>
        <v>0</v>
      </c>
      <c r="J17" s="71">
        <v>2.1701519999999999</v>
      </c>
    </row>
    <row r="18" spans="1:10">
      <c r="A18" s="23" t="s">
        <v>23523</v>
      </c>
      <c r="B18" s="24" t="s">
        <v>30575</v>
      </c>
      <c r="C18" s="189" t="s">
        <v>30576</v>
      </c>
      <c r="D18" s="64"/>
      <c r="E18" s="64"/>
      <c r="F18" s="64"/>
      <c r="G18" s="71"/>
      <c r="H18" s="152">
        <v>23</v>
      </c>
      <c r="I18" s="324">
        <f t="shared" si="0"/>
        <v>0</v>
      </c>
      <c r="J18" s="71">
        <v>0.64994400000000008</v>
      </c>
    </row>
    <row r="19" spans="1:10">
      <c r="A19" s="23" t="s">
        <v>23524</v>
      </c>
      <c r="B19" s="24" t="s">
        <v>28555</v>
      </c>
      <c r="C19" s="189" t="s">
        <v>11100</v>
      </c>
      <c r="D19" s="64"/>
      <c r="E19" s="64"/>
      <c r="F19" s="64"/>
      <c r="G19" s="71"/>
      <c r="H19" s="152">
        <v>23</v>
      </c>
      <c r="I19" s="324">
        <f t="shared" si="0"/>
        <v>0</v>
      </c>
      <c r="J19" s="71">
        <v>0.64994400000000008</v>
      </c>
    </row>
    <row r="20" spans="1:10">
      <c r="A20" s="150" t="s">
        <v>11101</v>
      </c>
      <c r="B20" s="151" t="s">
        <v>11102</v>
      </c>
      <c r="C20" s="195" t="s">
        <v>11103</v>
      </c>
      <c r="D20" s="137"/>
      <c r="E20" s="137"/>
      <c r="F20" s="137"/>
      <c r="G20" s="139"/>
      <c r="H20" s="152"/>
      <c r="I20" s="324"/>
      <c r="J20" s="139"/>
    </row>
    <row r="21" spans="1:10">
      <c r="A21" s="23" t="s">
        <v>23525</v>
      </c>
      <c r="B21" s="24" t="s">
        <v>11104</v>
      </c>
      <c r="C21" s="189" t="s">
        <v>11105</v>
      </c>
      <c r="D21" s="64"/>
      <c r="E21" s="64"/>
      <c r="F21" s="64"/>
      <c r="G21" s="71"/>
      <c r="H21" s="152">
        <v>23</v>
      </c>
      <c r="I21" s="324">
        <f t="shared" si="0"/>
        <v>0</v>
      </c>
      <c r="J21" s="71">
        <v>25255.623096000003</v>
      </c>
    </row>
    <row r="22" spans="1:10">
      <c r="A22" s="23" t="s">
        <v>23526</v>
      </c>
      <c r="B22" s="24" t="s">
        <v>30554</v>
      </c>
      <c r="C22" s="189" t="s">
        <v>11106</v>
      </c>
      <c r="D22" s="64"/>
      <c r="E22" s="64"/>
      <c r="F22" s="64"/>
      <c r="G22" s="72"/>
      <c r="H22" s="152"/>
      <c r="I22" s="324"/>
      <c r="J22" s="72" t="s">
        <v>23008</v>
      </c>
    </row>
    <row r="23" spans="1:10">
      <c r="A23" s="23" t="s">
        <v>23527</v>
      </c>
      <c r="B23" s="24" t="s">
        <v>29137</v>
      </c>
      <c r="C23" s="189" t="s">
        <v>11108</v>
      </c>
      <c r="D23" s="64"/>
      <c r="E23" s="64"/>
      <c r="F23" s="64"/>
      <c r="G23" s="71"/>
      <c r="H23" s="152">
        <v>23</v>
      </c>
      <c r="I23" s="324">
        <f t="shared" si="0"/>
        <v>0</v>
      </c>
      <c r="J23" s="71">
        <v>12706.724664000001</v>
      </c>
    </row>
    <row r="24" spans="1:10">
      <c r="A24" s="23" t="s">
        <v>23528</v>
      </c>
      <c r="B24" s="24" t="s">
        <v>30562</v>
      </c>
      <c r="C24" s="189" t="s">
        <v>11109</v>
      </c>
      <c r="D24" s="64"/>
      <c r="E24" s="64"/>
      <c r="F24" s="64"/>
      <c r="G24" s="71"/>
      <c r="H24" s="152">
        <v>23</v>
      </c>
      <c r="I24" s="324">
        <f t="shared" si="0"/>
        <v>0</v>
      </c>
      <c r="J24" s="71">
        <v>201.16317600000002</v>
      </c>
    </row>
    <row r="25" spans="1:10">
      <c r="A25" s="23" t="s">
        <v>23529</v>
      </c>
      <c r="B25" s="24" t="s">
        <v>30564</v>
      </c>
      <c r="C25" s="189" t="s">
        <v>14502</v>
      </c>
      <c r="D25" s="64"/>
      <c r="E25" s="64"/>
      <c r="F25" s="64"/>
      <c r="G25" s="71"/>
      <c r="H25" s="152">
        <v>23</v>
      </c>
      <c r="I25" s="324">
        <f t="shared" si="0"/>
        <v>0</v>
      </c>
      <c r="J25" s="71">
        <v>266.42196000000001</v>
      </c>
    </row>
    <row r="26" spans="1:10">
      <c r="A26" s="23" t="s">
        <v>23530</v>
      </c>
      <c r="B26" s="24" t="s">
        <v>30566</v>
      </c>
      <c r="C26" s="189" t="s">
        <v>14503</v>
      </c>
      <c r="D26" s="64"/>
      <c r="E26" s="64"/>
      <c r="F26" s="64"/>
      <c r="G26" s="71"/>
      <c r="H26" s="152">
        <v>23</v>
      </c>
      <c r="I26" s="324">
        <f t="shared" si="0"/>
        <v>0</v>
      </c>
      <c r="J26" s="71">
        <v>61.182864000000002</v>
      </c>
    </row>
    <row r="27" spans="1:10">
      <c r="A27" s="23" t="s">
        <v>23531</v>
      </c>
      <c r="B27" s="24" t="s">
        <v>30568</v>
      </c>
      <c r="C27" s="189" t="s">
        <v>14504</v>
      </c>
      <c r="D27" s="64"/>
      <c r="E27" s="64"/>
      <c r="F27" s="64"/>
      <c r="G27" s="71"/>
      <c r="H27" s="152">
        <v>23</v>
      </c>
      <c r="I27" s="324">
        <f t="shared" si="0"/>
        <v>0</v>
      </c>
      <c r="J27" s="71">
        <v>5130.0961200000002</v>
      </c>
    </row>
    <row r="28" spans="1:10">
      <c r="A28" s="23" t="s">
        <v>23532</v>
      </c>
      <c r="B28" s="24" t="s">
        <v>30574</v>
      </c>
      <c r="C28" s="189" t="s">
        <v>14505</v>
      </c>
      <c r="D28" s="64"/>
      <c r="E28" s="64"/>
      <c r="F28" s="64"/>
      <c r="G28" s="71"/>
      <c r="H28" s="152">
        <v>23</v>
      </c>
      <c r="I28" s="324">
        <f t="shared" si="0"/>
        <v>0</v>
      </c>
      <c r="J28" s="71">
        <v>2.1701519999999999</v>
      </c>
    </row>
    <row r="29" spans="1:10">
      <c r="A29" s="23" t="s">
        <v>23533</v>
      </c>
      <c r="B29" s="24" t="s">
        <v>30575</v>
      </c>
      <c r="C29" s="189" t="s">
        <v>14506</v>
      </c>
      <c r="D29" s="64"/>
      <c r="E29" s="64"/>
      <c r="F29" s="64"/>
      <c r="G29" s="71"/>
      <c r="H29" s="152">
        <v>23</v>
      </c>
      <c r="I29" s="324">
        <f t="shared" si="0"/>
        <v>0</v>
      </c>
      <c r="J29" s="71">
        <v>0.64994400000000008</v>
      </c>
    </row>
    <row r="30" spans="1:10">
      <c r="A30" s="23" t="s">
        <v>23534</v>
      </c>
      <c r="B30" s="24" t="s">
        <v>28555</v>
      </c>
      <c r="C30" s="189" t="s">
        <v>14507</v>
      </c>
      <c r="D30" s="64"/>
      <c r="E30" s="64"/>
      <c r="F30" s="64"/>
      <c r="G30" s="71"/>
      <c r="H30" s="152">
        <v>23</v>
      </c>
      <c r="I30" s="324">
        <f t="shared" si="0"/>
        <v>0</v>
      </c>
      <c r="J30" s="71">
        <v>0.64994400000000008</v>
      </c>
    </row>
    <row r="31" spans="1:10">
      <c r="A31" s="23" t="s">
        <v>23535</v>
      </c>
      <c r="B31" s="25" t="s">
        <v>30570</v>
      </c>
      <c r="C31" s="189" t="s">
        <v>14505</v>
      </c>
      <c r="D31" s="64"/>
      <c r="E31" s="64"/>
      <c r="F31" s="64"/>
      <c r="G31" s="71"/>
      <c r="H31" s="152">
        <v>23</v>
      </c>
      <c r="I31" s="324">
        <f t="shared" si="0"/>
        <v>0</v>
      </c>
      <c r="J31" s="71">
        <v>17.978111999999999</v>
      </c>
    </row>
    <row r="32" spans="1:10">
      <c r="A32" s="23" t="s">
        <v>23536</v>
      </c>
      <c r="B32" s="25" t="s">
        <v>30572</v>
      </c>
      <c r="C32" s="189" t="s">
        <v>14508</v>
      </c>
      <c r="D32" s="64"/>
      <c r="E32" s="64"/>
      <c r="F32" s="64"/>
      <c r="G32" s="71"/>
      <c r="H32" s="152">
        <v>23</v>
      </c>
      <c r="I32" s="324">
        <f t="shared" si="0"/>
        <v>0</v>
      </c>
      <c r="J32" s="71">
        <v>6.3782640000000006</v>
      </c>
    </row>
    <row r="33" spans="1:10">
      <c r="A33" s="23" t="s">
        <v>23537</v>
      </c>
      <c r="B33" s="25" t="s">
        <v>14509</v>
      </c>
      <c r="C33" s="189" t="s">
        <v>14507</v>
      </c>
      <c r="D33" s="64"/>
      <c r="E33" s="64"/>
      <c r="F33" s="64"/>
      <c r="G33" s="71"/>
      <c r="H33" s="152">
        <v>23</v>
      </c>
      <c r="I33" s="324">
        <f t="shared" si="0"/>
        <v>0</v>
      </c>
      <c r="J33" s="71">
        <v>1.0244880000000003</v>
      </c>
    </row>
    <row r="34" spans="1:10">
      <c r="A34" s="23" t="s">
        <v>23538</v>
      </c>
      <c r="B34" s="25" t="s">
        <v>14510</v>
      </c>
      <c r="C34" s="189" t="s">
        <v>14511</v>
      </c>
      <c r="D34" s="64"/>
      <c r="E34" s="64"/>
      <c r="F34" s="64"/>
      <c r="G34" s="71"/>
      <c r="H34" s="152">
        <v>23</v>
      </c>
      <c r="I34" s="324">
        <f t="shared" si="0"/>
        <v>0</v>
      </c>
      <c r="J34" s="71">
        <v>2.0379600000000004</v>
      </c>
    </row>
    <row r="35" spans="1:10">
      <c r="A35" s="23" t="s">
        <v>23539</v>
      </c>
      <c r="B35" s="25" t="s">
        <v>30558</v>
      </c>
      <c r="C35" s="190" t="s">
        <v>30559</v>
      </c>
      <c r="D35" s="64"/>
      <c r="E35" s="64"/>
      <c r="F35" s="64"/>
      <c r="G35" s="71"/>
      <c r="H35" s="152">
        <v>23</v>
      </c>
      <c r="I35" s="324">
        <f t="shared" si="0"/>
        <v>0</v>
      </c>
      <c r="J35" s="71">
        <v>235.20261600000003</v>
      </c>
    </row>
    <row r="36" spans="1:10">
      <c r="A36" s="154" t="s">
        <v>14512</v>
      </c>
      <c r="B36" s="155" t="s">
        <v>30554</v>
      </c>
      <c r="C36" s="195" t="s">
        <v>11106</v>
      </c>
      <c r="D36" s="137"/>
      <c r="E36" s="137"/>
      <c r="F36" s="137"/>
      <c r="G36" s="139"/>
      <c r="H36" s="152"/>
      <c r="I36" s="324"/>
      <c r="J36" s="139"/>
    </row>
    <row r="37" spans="1:10">
      <c r="A37" s="26" t="s">
        <v>23540</v>
      </c>
      <c r="B37" s="25" t="s">
        <v>14513</v>
      </c>
      <c r="C37" s="189" t="s">
        <v>14514</v>
      </c>
      <c r="D37" s="64"/>
      <c r="E37" s="64"/>
      <c r="F37" s="64"/>
      <c r="G37" s="71"/>
      <c r="H37" s="152">
        <v>23</v>
      </c>
      <c r="I37" s="324">
        <f t="shared" si="0"/>
        <v>0</v>
      </c>
      <c r="J37" s="71">
        <v>6661.9810800000005</v>
      </c>
    </row>
    <row r="38" spans="1:10">
      <c r="A38" s="26" t="s">
        <v>23541</v>
      </c>
      <c r="B38" s="25" t="s">
        <v>29138</v>
      </c>
      <c r="C38" s="190">
        <v>22901305</v>
      </c>
      <c r="D38" s="64"/>
      <c r="E38" s="64"/>
      <c r="F38" s="64"/>
      <c r="G38" s="71"/>
      <c r="H38" s="152">
        <v>23</v>
      </c>
      <c r="I38" s="324">
        <f t="shared" si="0"/>
        <v>0</v>
      </c>
      <c r="J38" s="71">
        <v>7251.0726960000011</v>
      </c>
    </row>
    <row r="39" spans="1:10">
      <c r="A39" s="26" t="s">
        <v>23542</v>
      </c>
      <c r="B39" s="25" t="s">
        <v>14517</v>
      </c>
      <c r="C39" s="190">
        <v>22901306</v>
      </c>
      <c r="D39" s="64"/>
      <c r="E39" s="64"/>
      <c r="F39" s="64"/>
      <c r="G39" s="71"/>
      <c r="H39" s="152">
        <v>23</v>
      </c>
      <c r="I39" s="324">
        <f t="shared" si="0"/>
        <v>0</v>
      </c>
      <c r="J39" s="71">
        <v>3385.8006480000004</v>
      </c>
    </row>
    <row r="40" spans="1:10">
      <c r="A40" s="26" t="s">
        <v>23543</v>
      </c>
      <c r="B40" s="25" t="s">
        <v>14519</v>
      </c>
      <c r="C40" s="190">
        <v>23901309</v>
      </c>
      <c r="D40" s="64"/>
      <c r="E40" s="64"/>
      <c r="F40" s="64"/>
      <c r="G40" s="71"/>
      <c r="H40" s="152">
        <v>23</v>
      </c>
      <c r="I40" s="324">
        <f t="shared" si="0"/>
        <v>0</v>
      </c>
      <c r="J40" s="71">
        <v>792.028368</v>
      </c>
    </row>
    <row r="41" spans="1:10">
      <c r="A41" s="26" t="s">
        <v>23544</v>
      </c>
      <c r="B41" s="25" t="s">
        <v>14521</v>
      </c>
      <c r="C41" s="190">
        <v>23901323</v>
      </c>
      <c r="D41" s="64"/>
      <c r="E41" s="64"/>
      <c r="F41" s="64"/>
      <c r="G41" s="71"/>
      <c r="H41" s="152">
        <v>23</v>
      </c>
      <c r="I41" s="324">
        <f t="shared" si="0"/>
        <v>0</v>
      </c>
      <c r="J41" s="71">
        <v>1028.1122640000001</v>
      </c>
    </row>
    <row r="42" spans="1:10">
      <c r="A42" s="154" t="s">
        <v>14523</v>
      </c>
      <c r="B42" s="155" t="s">
        <v>14524</v>
      </c>
      <c r="C42" s="195" t="s">
        <v>14525</v>
      </c>
      <c r="D42" s="137"/>
      <c r="E42" s="137"/>
      <c r="F42" s="137"/>
      <c r="G42" s="139"/>
      <c r="H42" s="152"/>
      <c r="I42" s="324"/>
      <c r="J42" s="139"/>
    </row>
    <row r="43" spans="1:10">
      <c r="A43" s="26" t="s">
        <v>23545</v>
      </c>
      <c r="B43" s="25" t="s">
        <v>14526</v>
      </c>
      <c r="C43" s="189" t="s">
        <v>14527</v>
      </c>
      <c r="D43" s="64"/>
      <c r="E43" s="64"/>
      <c r="F43" s="64"/>
      <c r="G43" s="73"/>
      <c r="H43" s="152"/>
      <c r="I43" s="324"/>
      <c r="J43" s="73" t="s">
        <v>23009</v>
      </c>
    </row>
    <row r="44" spans="1:10">
      <c r="A44" s="26" t="s">
        <v>23546</v>
      </c>
      <c r="B44" s="25" t="s">
        <v>14528</v>
      </c>
      <c r="C44" s="189" t="s">
        <v>14529</v>
      </c>
      <c r="D44" s="64"/>
      <c r="E44" s="64"/>
      <c r="F44" s="64"/>
      <c r="G44" s="73"/>
      <c r="H44" s="152"/>
      <c r="I44" s="324"/>
      <c r="J44" s="73" t="s">
        <v>23010</v>
      </c>
    </row>
    <row r="45" spans="1:10">
      <c r="A45" s="26" t="s">
        <v>23547</v>
      </c>
      <c r="B45" s="25" t="s">
        <v>14530</v>
      </c>
      <c r="C45" s="189" t="s">
        <v>14531</v>
      </c>
      <c r="D45" s="64"/>
      <c r="E45" s="64"/>
      <c r="F45" s="64"/>
      <c r="G45" s="73"/>
      <c r="H45" s="152"/>
      <c r="I45" s="324"/>
      <c r="J45" s="73" t="s">
        <v>23011</v>
      </c>
    </row>
    <row r="46" spans="1:10">
      <c r="A46" s="26" t="s">
        <v>23548</v>
      </c>
      <c r="B46" s="25" t="s">
        <v>14532</v>
      </c>
      <c r="C46" s="189" t="s">
        <v>14533</v>
      </c>
      <c r="D46" s="64"/>
      <c r="E46" s="64"/>
      <c r="F46" s="64"/>
      <c r="G46" s="71"/>
      <c r="H46" s="152">
        <v>23</v>
      </c>
      <c r="I46" s="324">
        <f t="shared" si="0"/>
        <v>0</v>
      </c>
      <c r="J46" s="71">
        <v>6850.6521120000007</v>
      </c>
    </row>
    <row r="47" spans="1:10">
      <c r="A47" s="26" t="s">
        <v>23549</v>
      </c>
      <c r="B47" s="25" t="s">
        <v>14534</v>
      </c>
      <c r="C47" s="189" t="s">
        <v>14535</v>
      </c>
      <c r="D47" s="64"/>
      <c r="E47" s="64"/>
      <c r="F47" s="64"/>
      <c r="G47" s="71"/>
      <c r="H47" s="152">
        <v>23</v>
      </c>
      <c r="I47" s="324">
        <f t="shared" si="0"/>
        <v>0</v>
      </c>
      <c r="J47" s="71">
        <v>18292.156128000006</v>
      </c>
    </row>
    <row r="48" spans="1:10">
      <c r="A48" s="26" t="s">
        <v>23550</v>
      </c>
      <c r="B48" s="25" t="s">
        <v>14536</v>
      </c>
      <c r="C48" s="189" t="s">
        <v>14537</v>
      </c>
      <c r="D48" s="64"/>
      <c r="E48" s="64"/>
      <c r="F48" s="64"/>
      <c r="G48" s="71"/>
      <c r="H48" s="152">
        <v>23</v>
      </c>
      <c r="I48" s="324">
        <f t="shared" si="0"/>
        <v>0</v>
      </c>
      <c r="J48" s="71">
        <v>1941.62508</v>
      </c>
    </row>
    <row r="49" spans="1:10">
      <c r="A49" s="26" t="s">
        <v>23551</v>
      </c>
      <c r="B49" s="25" t="s">
        <v>14538</v>
      </c>
      <c r="C49" s="189" t="s">
        <v>14539</v>
      </c>
      <c r="D49" s="64"/>
      <c r="E49" s="64"/>
      <c r="F49" s="64"/>
      <c r="G49" s="71"/>
      <c r="H49" s="152">
        <v>23</v>
      </c>
      <c r="I49" s="324">
        <f t="shared" si="0"/>
        <v>0</v>
      </c>
      <c r="J49" s="71">
        <v>7.1383680000000007</v>
      </c>
    </row>
    <row r="50" spans="1:10">
      <c r="A50" s="26" t="s">
        <v>23552</v>
      </c>
      <c r="B50" s="25" t="s">
        <v>14540</v>
      </c>
      <c r="C50" s="189" t="s">
        <v>14541</v>
      </c>
      <c r="D50" s="64"/>
      <c r="E50" s="64"/>
      <c r="F50" s="64"/>
      <c r="G50" s="71"/>
      <c r="H50" s="152">
        <v>23</v>
      </c>
      <c r="I50" s="324">
        <f t="shared" si="0"/>
        <v>0</v>
      </c>
      <c r="J50" s="71">
        <v>0.89229600000000009</v>
      </c>
    </row>
    <row r="51" spans="1:10">
      <c r="A51" s="26" t="s">
        <v>23553</v>
      </c>
      <c r="B51" s="25" t="s">
        <v>14542</v>
      </c>
      <c r="C51" s="189" t="s">
        <v>14543</v>
      </c>
      <c r="D51" s="64"/>
      <c r="E51" s="64"/>
      <c r="F51" s="64"/>
      <c r="G51" s="71"/>
      <c r="H51" s="152">
        <v>23</v>
      </c>
      <c r="I51" s="324">
        <f t="shared" si="0"/>
        <v>0</v>
      </c>
      <c r="J51" s="71">
        <v>0.89229600000000009</v>
      </c>
    </row>
    <row r="52" spans="1:10">
      <c r="A52" s="26" t="s">
        <v>23554</v>
      </c>
      <c r="B52" s="25" t="s">
        <v>14544</v>
      </c>
      <c r="C52" s="189" t="s">
        <v>14505</v>
      </c>
      <c r="D52" s="64"/>
      <c r="E52" s="64"/>
      <c r="F52" s="64"/>
      <c r="G52" s="71"/>
      <c r="H52" s="152">
        <v>23</v>
      </c>
      <c r="I52" s="324">
        <f t="shared" si="0"/>
        <v>0</v>
      </c>
      <c r="J52" s="71">
        <v>5.8605120000000008</v>
      </c>
    </row>
    <row r="53" spans="1:10">
      <c r="A53" s="26" t="s">
        <v>23555</v>
      </c>
      <c r="B53" s="25" t="s">
        <v>14545</v>
      </c>
      <c r="C53" s="189" t="s">
        <v>14506</v>
      </c>
      <c r="D53" s="64"/>
      <c r="E53" s="64"/>
      <c r="F53" s="64"/>
      <c r="G53" s="71"/>
      <c r="H53" s="152">
        <v>23</v>
      </c>
      <c r="I53" s="324">
        <f t="shared" si="0"/>
        <v>0</v>
      </c>
      <c r="J53" s="71">
        <v>3.1946400000000001</v>
      </c>
    </row>
    <row r="54" spans="1:10">
      <c r="A54" s="26" t="s">
        <v>23556</v>
      </c>
      <c r="B54" s="25" t="s">
        <v>14509</v>
      </c>
      <c r="C54" s="189" t="s">
        <v>14507</v>
      </c>
      <c r="D54" s="64"/>
      <c r="E54" s="64"/>
      <c r="F54" s="64"/>
      <c r="G54" s="71"/>
      <c r="H54" s="152">
        <v>23</v>
      </c>
      <c r="I54" s="324">
        <f t="shared" si="0"/>
        <v>0</v>
      </c>
      <c r="J54" s="71">
        <v>1.0244880000000003</v>
      </c>
    </row>
    <row r="55" spans="1:10">
      <c r="A55" s="26" t="s">
        <v>23557</v>
      </c>
      <c r="B55" s="25" t="s">
        <v>14546</v>
      </c>
      <c r="C55" s="189" t="s">
        <v>14543</v>
      </c>
      <c r="D55" s="64"/>
      <c r="E55" s="64"/>
      <c r="F55" s="64"/>
      <c r="G55" s="71"/>
      <c r="H55" s="152">
        <v>23</v>
      </c>
      <c r="I55" s="324">
        <f t="shared" si="0"/>
        <v>0</v>
      </c>
      <c r="J55" s="71">
        <v>0.64994400000000008</v>
      </c>
    </row>
    <row r="56" spans="1:10">
      <c r="A56" s="26" t="s">
        <v>23558</v>
      </c>
      <c r="B56" s="25" t="s">
        <v>14547</v>
      </c>
      <c r="C56" s="189" t="s">
        <v>14505</v>
      </c>
      <c r="D56" s="64"/>
      <c r="E56" s="64"/>
      <c r="F56" s="64"/>
      <c r="G56" s="71"/>
      <c r="H56" s="152">
        <v>23</v>
      </c>
      <c r="I56" s="324">
        <f t="shared" si="0"/>
        <v>0</v>
      </c>
      <c r="J56" s="71">
        <v>1.6634160000000002</v>
      </c>
    </row>
    <row r="57" spans="1:10">
      <c r="A57" s="26" t="s">
        <v>23559</v>
      </c>
      <c r="B57" s="25" t="s">
        <v>28556</v>
      </c>
      <c r="C57" s="189" t="s">
        <v>14507</v>
      </c>
      <c r="D57" s="64"/>
      <c r="E57" s="64"/>
      <c r="F57" s="64"/>
      <c r="G57" s="71"/>
      <c r="H57" s="152">
        <v>23</v>
      </c>
      <c r="I57" s="324">
        <f t="shared" si="0"/>
        <v>0</v>
      </c>
      <c r="J57" s="71">
        <v>0.50673600000000008</v>
      </c>
    </row>
    <row r="58" spans="1:10">
      <c r="A58" s="26" t="s">
        <v>23560</v>
      </c>
      <c r="B58" s="25" t="s">
        <v>24454</v>
      </c>
      <c r="C58" s="189" t="s">
        <v>14543</v>
      </c>
      <c r="D58" s="64"/>
      <c r="E58" s="64"/>
      <c r="F58" s="64"/>
      <c r="G58" s="71"/>
      <c r="H58" s="152">
        <v>23</v>
      </c>
      <c r="I58" s="324">
        <f t="shared" si="0"/>
        <v>0</v>
      </c>
      <c r="J58" s="71">
        <v>0.50673600000000008</v>
      </c>
    </row>
    <row r="59" spans="1:10">
      <c r="A59" s="26" t="s">
        <v>23561</v>
      </c>
      <c r="B59" s="25" t="s">
        <v>24455</v>
      </c>
      <c r="C59" s="189" t="s">
        <v>14539</v>
      </c>
      <c r="D59" s="64"/>
      <c r="E59" s="64"/>
      <c r="F59" s="64"/>
      <c r="G59" s="71"/>
      <c r="H59" s="152">
        <v>23</v>
      </c>
      <c r="I59" s="324">
        <f t="shared" si="0"/>
        <v>0</v>
      </c>
      <c r="J59" s="71">
        <v>1.916784</v>
      </c>
    </row>
    <row r="60" spans="1:10">
      <c r="A60" s="26" t="s">
        <v>23562</v>
      </c>
      <c r="B60" s="25" t="s">
        <v>24456</v>
      </c>
      <c r="C60" s="189" t="s">
        <v>14543</v>
      </c>
      <c r="D60" s="64"/>
      <c r="E60" s="64"/>
      <c r="F60" s="64"/>
      <c r="G60" s="71"/>
      <c r="H60" s="152">
        <v>23</v>
      </c>
      <c r="I60" s="324">
        <f t="shared" si="0"/>
        <v>0</v>
      </c>
      <c r="J60" s="71">
        <v>32.001480000000001</v>
      </c>
    </row>
    <row r="61" spans="1:10">
      <c r="A61" s="154" t="s">
        <v>24457</v>
      </c>
      <c r="B61" s="155" t="s">
        <v>14526</v>
      </c>
      <c r="C61" s="195" t="s">
        <v>14527</v>
      </c>
      <c r="D61" s="137"/>
      <c r="E61" s="137"/>
      <c r="F61" s="137"/>
      <c r="G61" s="139"/>
      <c r="H61" s="152"/>
      <c r="I61" s="324"/>
      <c r="J61" s="139"/>
    </row>
    <row r="62" spans="1:10">
      <c r="A62" s="26" t="s">
        <v>23563</v>
      </c>
      <c r="B62" s="25" t="s">
        <v>24458</v>
      </c>
      <c r="C62" s="189" t="s">
        <v>24459</v>
      </c>
      <c r="D62" s="64"/>
      <c r="E62" s="64"/>
      <c r="F62" s="64"/>
      <c r="G62" s="71"/>
      <c r="H62" s="152">
        <v>23</v>
      </c>
      <c r="I62" s="324">
        <f t="shared" si="0"/>
        <v>0</v>
      </c>
      <c r="J62" s="71">
        <v>82870.195392000009</v>
      </c>
    </row>
    <row r="63" spans="1:10">
      <c r="A63" s="26" t="s">
        <v>23564</v>
      </c>
      <c r="B63" s="25" t="s">
        <v>24460</v>
      </c>
      <c r="C63" s="189" t="s">
        <v>14527</v>
      </c>
      <c r="D63" s="64"/>
      <c r="E63" s="64"/>
      <c r="F63" s="64"/>
      <c r="G63" s="71"/>
      <c r="H63" s="152">
        <v>23</v>
      </c>
      <c r="I63" s="324">
        <f t="shared" si="0"/>
        <v>0</v>
      </c>
      <c r="J63" s="71">
        <v>29755.846367999999</v>
      </c>
    </row>
    <row r="64" spans="1:10">
      <c r="A64" s="26" t="s">
        <v>23565</v>
      </c>
      <c r="B64" s="25" t="s">
        <v>24461</v>
      </c>
      <c r="C64" s="189" t="s">
        <v>24462</v>
      </c>
      <c r="D64" s="64"/>
      <c r="E64" s="64"/>
      <c r="F64" s="64"/>
      <c r="G64" s="71"/>
      <c r="H64" s="152">
        <v>23</v>
      </c>
      <c r="I64" s="324">
        <f t="shared" si="0"/>
        <v>0</v>
      </c>
      <c r="J64" s="71">
        <v>2492.4471120000003</v>
      </c>
    </row>
    <row r="65" spans="1:10">
      <c r="A65" s="26" t="s">
        <v>23566</v>
      </c>
      <c r="B65" s="25" t="s">
        <v>24463</v>
      </c>
      <c r="C65" s="189" t="s">
        <v>24464</v>
      </c>
      <c r="D65" s="64"/>
      <c r="E65" s="64"/>
      <c r="F65" s="64"/>
      <c r="G65" s="71"/>
      <c r="H65" s="152">
        <v>23</v>
      </c>
      <c r="I65" s="324">
        <f t="shared" si="0"/>
        <v>0</v>
      </c>
      <c r="J65" s="71">
        <v>4845.310488000001</v>
      </c>
    </row>
    <row r="66" spans="1:10">
      <c r="A66" s="26" t="s">
        <v>23567</v>
      </c>
      <c r="B66" s="25" t="s">
        <v>29139</v>
      </c>
      <c r="C66" s="189" t="s">
        <v>24466</v>
      </c>
      <c r="D66" s="64"/>
      <c r="E66" s="64"/>
      <c r="F66" s="64"/>
      <c r="G66" s="71"/>
      <c r="H66" s="152">
        <v>23</v>
      </c>
      <c r="I66" s="324">
        <f t="shared" si="0"/>
        <v>0</v>
      </c>
      <c r="J66" s="71">
        <v>15685.616304000001</v>
      </c>
    </row>
    <row r="67" spans="1:10">
      <c r="A67" s="26" t="s">
        <v>23568</v>
      </c>
      <c r="B67" s="25" t="s">
        <v>24467</v>
      </c>
      <c r="C67" s="189" t="s">
        <v>24468</v>
      </c>
      <c r="D67" s="64"/>
      <c r="E67" s="64"/>
      <c r="F67" s="64"/>
      <c r="G67" s="71"/>
      <c r="H67" s="152">
        <v>23</v>
      </c>
      <c r="I67" s="324">
        <f t="shared" si="0"/>
        <v>0</v>
      </c>
      <c r="J67" s="71">
        <v>2304.5472000000004</v>
      </c>
    </row>
    <row r="68" spans="1:10">
      <c r="A68" s="26" t="s">
        <v>23569</v>
      </c>
      <c r="B68" s="25" t="s">
        <v>24469</v>
      </c>
      <c r="C68" s="189" t="s">
        <v>24470</v>
      </c>
      <c r="D68" s="64"/>
      <c r="E68" s="64"/>
      <c r="F68" s="64"/>
      <c r="G68" s="71"/>
      <c r="H68" s="152">
        <v>23</v>
      </c>
      <c r="I68" s="324">
        <f t="shared" si="0"/>
        <v>0</v>
      </c>
      <c r="J68" s="71">
        <v>994.06180800000004</v>
      </c>
    </row>
    <row r="69" spans="1:10">
      <c r="A69" s="26" t="s">
        <v>27206</v>
      </c>
      <c r="B69" s="25" t="s">
        <v>24471</v>
      </c>
      <c r="C69" s="189" t="s">
        <v>24472</v>
      </c>
      <c r="D69" s="64"/>
      <c r="E69" s="64"/>
      <c r="F69" s="64"/>
      <c r="G69" s="71"/>
      <c r="H69" s="152">
        <v>23</v>
      </c>
      <c r="I69" s="324">
        <f t="shared" si="0"/>
        <v>0</v>
      </c>
      <c r="J69" s="71">
        <v>517.17916800000012</v>
      </c>
    </row>
    <row r="70" spans="1:10">
      <c r="A70" s="26" t="s">
        <v>27207</v>
      </c>
      <c r="B70" s="25" t="s">
        <v>24473</v>
      </c>
      <c r="C70" s="189" t="s">
        <v>24474</v>
      </c>
      <c r="D70" s="64"/>
      <c r="E70" s="64"/>
      <c r="F70" s="64"/>
      <c r="G70" s="71"/>
      <c r="H70" s="152">
        <v>23</v>
      </c>
      <c r="I70" s="324">
        <f t="shared" si="0"/>
        <v>0</v>
      </c>
      <c r="J70" s="71">
        <v>1327.8025440000001</v>
      </c>
    </row>
    <row r="71" spans="1:10">
      <c r="A71" s="26" t="s">
        <v>27208</v>
      </c>
      <c r="B71" s="25" t="s">
        <v>24475</v>
      </c>
      <c r="C71" s="189" t="s">
        <v>24476</v>
      </c>
      <c r="D71" s="64"/>
      <c r="E71" s="64"/>
      <c r="F71" s="64"/>
      <c r="G71" s="71"/>
      <c r="H71" s="152">
        <v>23</v>
      </c>
      <c r="I71" s="324">
        <f t="shared" si="0"/>
        <v>0</v>
      </c>
      <c r="J71" s="71">
        <v>1.5312240000000001</v>
      </c>
    </row>
    <row r="72" spans="1:10">
      <c r="A72" s="26" t="s">
        <v>27209</v>
      </c>
      <c r="B72" s="25" t="s">
        <v>24477</v>
      </c>
      <c r="C72" s="189" t="s">
        <v>24476</v>
      </c>
      <c r="D72" s="64"/>
      <c r="E72" s="64"/>
      <c r="F72" s="64"/>
      <c r="G72" s="71"/>
      <c r="H72" s="152">
        <v>23</v>
      </c>
      <c r="I72" s="324">
        <f t="shared" si="0"/>
        <v>0</v>
      </c>
      <c r="J72" s="71">
        <v>13.263263999999999</v>
      </c>
    </row>
    <row r="73" spans="1:10">
      <c r="A73" s="26" t="s">
        <v>27210</v>
      </c>
      <c r="B73" s="25" t="s">
        <v>24478</v>
      </c>
      <c r="C73" s="189" t="s">
        <v>24476</v>
      </c>
      <c r="D73" s="64"/>
      <c r="E73" s="64"/>
      <c r="F73" s="64"/>
      <c r="G73" s="71"/>
      <c r="H73" s="152">
        <v>23</v>
      </c>
      <c r="I73" s="324">
        <f t="shared" ref="I73:I124" si="1">G73*1.23</f>
        <v>0</v>
      </c>
      <c r="J73" s="71">
        <v>15.301224000000003</v>
      </c>
    </row>
    <row r="74" spans="1:10">
      <c r="A74" s="26" t="s">
        <v>27211</v>
      </c>
      <c r="B74" s="25" t="s">
        <v>24479</v>
      </c>
      <c r="C74" s="189" t="s">
        <v>24480</v>
      </c>
      <c r="D74" s="64"/>
      <c r="E74" s="64"/>
      <c r="F74" s="64"/>
      <c r="G74" s="71"/>
      <c r="H74" s="152">
        <v>23</v>
      </c>
      <c r="I74" s="324">
        <f t="shared" si="1"/>
        <v>0</v>
      </c>
      <c r="J74" s="71">
        <v>77.25520800000001</v>
      </c>
    </row>
    <row r="75" spans="1:10">
      <c r="A75" s="26" t="s">
        <v>27212</v>
      </c>
      <c r="B75" s="25" t="s">
        <v>25338</v>
      </c>
      <c r="C75" s="189" t="s">
        <v>25339</v>
      </c>
      <c r="D75" s="64"/>
      <c r="E75" s="64"/>
      <c r="F75" s="64"/>
      <c r="G75" s="71"/>
      <c r="H75" s="152">
        <v>23</v>
      </c>
      <c r="I75" s="324">
        <f t="shared" si="1"/>
        <v>0</v>
      </c>
      <c r="J75" s="71">
        <v>11.853216</v>
      </c>
    </row>
    <row r="76" spans="1:10">
      <c r="A76" s="26" t="s">
        <v>27213</v>
      </c>
      <c r="B76" s="25" t="s">
        <v>25340</v>
      </c>
      <c r="C76" s="189" t="s">
        <v>14539</v>
      </c>
      <c r="D76" s="64"/>
      <c r="E76" s="64"/>
      <c r="F76" s="64"/>
      <c r="G76" s="71"/>
      <c r="H76" s="152">
        <v>23</v>
      </c>
      <c r="I76" s="324">
        <f t="shared" si="1"/>
        <v>0</v>
      </c>
      <c r="J76" s="71">
        <v>14.023368000000001</v>
      </c>
    </row>
    <row r="77" spans="1:10">
      <c r="A77" s="26" t="s">
        <v>27214</v>
      </c>
      <c r="B77" s="25" t="s">
        <v>25341</v>
      </c>
      <c r="C77" s="189" t="s">
        <v>14543</v>
      </c>
      <c r="D77" s="64"/>
      <c r="E77" s="64"/>
      <c r="F77" s="64"/>
      <c r="G77" s="71"/>
      <c r="H77" s="152">
        <v>23</v>
      </c>
      <c r="I77" s="324">
        <f t="shared" si="1"/>
        <v>0</v>
      </c>
      <c r="J77" s="71">
        <v>0.50673600000000008</v>
      </c>
    </row>
    <row r="78" spans="1:10">
      <c r="A78" s="26" t="s">
        <v>27215</v>
      </c>
      <c r="B78" s="25" t="s">
        <v>25342</v>
      </c>
      <c r="C78" s="189" t="s">
        <v>25343</v>
      </c>
      <c r="D78" s="64"/>
      <c r="E78" s="64"/>
      <c r="F78" s="64"/>
      <c r="G78" s="71"/>
      <c r="H78" s="152">
        <v>23</v>
      </c>
      <c r="I78" s="324">
        <f t="shared" si="1"/>
        <v>0</v>
      </c>
      <c r="J78" s="71">
        <v>88.866072000000003</v>
      </c>
    </row>
    <row r="79" spans="1:10">
      <c r="A79" s="26" t="s">
        <v>27216</v>
      </c>
      <c r="B79" s="25" t="s">
        <v>25344</v>
      </c>
      <c r="C79" s="189" t="s">
        <v>14539</v>
      </c>
      <c r="D79" s="64"/>
      <c r="E79" s="64"/>
      <c r="F79" s="64"/>
      <c r="G79" s="71"/>
      <c r="H79" s="152">
        <v>23</v>
      </c>
      <c r="I79" s="324">
        <f t="shared" si="1"/>
        <v>0</v>
      </c>
      <c r="J79" s="71">
        <v>1.3990320000000003</v>
      </c>
    </row>
    <row r="80" spans="1:10">
      <c r="A80" s="26" t="s">
        <v>27217</v>
      </c>
      <c r="B80" s="25" t="s">
        <v>25345</v>
      </c>
      <c r="C80" s="189" t="s">
        <v>14543</v>
      </c>
      <c r="D80" s="64"/>
      <c r="E80" s="64"/>
      <c r="F80" s="64"/>
      <c r="G80" s="71"/>
      <c r="H80" s="152">
        <v>23</v>
      </c>
      <c r="I80" s="324">
        <f t="shared" si="1"/>
        <v>0</v>
      </c>
      <c r="J80" s="71">
        <v>0.50673600000000008</v>
      </c>
    </row>
    <row r="81" spans="1:10">
      <c r="A81" s="26" t="s">
        <v>27218</v>
      </c>
      <c r="B81" s="25" t="s">
        <v>25346</v>
      </c>
      <c r="C81" s="189" t="s">
        <v>14539</v>
      </c>
      <c r="D81" s="64"/>
      <c r="E81" s="64"/>
      <c r="F81" s="64"/>
      <c r="G81" s="71"/>
      <c r="H81" s="152">
        <v>23</v>
      </c>
      <c r="I81" s="324">
        <f t="shared" si="1"/>
        <v>0</v>
      </c>
      <c r="J81" s="71">
        <v>3.7013760000000002</v>
      </c>
    </row>
    <row r="82" spans="1:10">
      <c r="A82" s="26" t="s">
        <v>27219</v>
      </c>
      <c r="B82" s="25" t="s">
        <v>28707</v>
      </c>
      <c r="C82" s="189"/>
      <c r="D82" s="64"/>
      <c r="E82" s="64"/>
      <c r="F82" s="64"/>
      <c r="G82" s="71"/>
      <c r="H82" s="152">
        <v>23</v>
      </c>
      <c r="I82" s="324">
        <f t="shared" si="1"/>
        <v>0</v>
      </c>
      <c r="J82" s="71">
        <v>46.146024000000004</v>
      </c>
    </row>
    <row r="83" spans="1:10">
      <c r="A83" s="154" t="s">
        <v>25347</v>
      </c>
      <c r="B83" s="155" t="s">
        <v>14528</v>
      </c>
      <c r="C83" s="195" t="s">
        <v>14529</v>
      </c>
      <c r="D83" s="137"/>
      <c r="E83" s="137"/>
      <c r="F83" s="137"/>
      <c r="G83" s="139"/>
      <c r="H83" s="152"/>
      <c r="I83" s="324"/>
      <c r="J83" s="139"/>
    </row>
    <row r="84" spans="1:10">
      <c r="A84" s="26" t="s">
        <v>27220</v>
      </c>
      <c r="B84" s="25" t="s">
        <v>25348</v>
      </c>
      <c r="C84" s="189" t="s">
        <v>25349</v>
      </c>
      <c r="D84" s="64"/>
      <c r="E84" s="64"/>
      <c r="F84" s="64"/>
      <c r="G84" s="71"/>
      <c r="H84" s="152">
        <v>23</v>
      </c>
      <c r="I84" s="324">
        <f t="shared" si="1"/>
        <v>0</v>
      </c>
      <c r="J84" s="71">
        <v>94708.793160000016</v>
      </c>
    </row>
    <row r="85" spans="1:10">
      <c r="A85" s="26" t="s">
        <v>27221</v>
      </c>
      <c r="B85" s="25" t="s">
        <v>25350</v>
      </c>
      <c r="C85" s="189" t="s">
        <v>25351</v>
      </c>
      <c r="D85" s="64"/>
      <c r="E85" s="64"/>
      <c r="F85" s="64"/>
      <c r="G85" s="73"/>
      <c r="H85" s="152"/>
      <c r="I85" s="324"/>
      <c r="J85" s="73" t="s">
        <v>23012</v>
      </c>
    </row>
    <row r="86" spans="1:10">
      <c r="A86" s="26" t="s">
        <v>27222</v>
      </c>
      <c r="B86" s="25" t="s">
        <v>25352</v>
      </c>
      <c r="C86" s="189" t="s">
        <v>25353</v>
      </c>
      <c r="D86" s="64"/>
      <c r="E86" s="64"/>
      <c r="F86" s="64"/>
      <c r="G86" s="73"/>
      <c r="H86" s="152"/>
      <c r="I86" s="324"/>
      <c r="J86" s="73" t="s">
        <v>23013</v>
      </c>
    </row>
    <row r="87" spans="1:10">
      <c r="A87" s="26" t="s">
        <v>27223</v>
      </c>
      <c r="B87" s="25" t="s">
        <v>25354</v>
      </c>
      <c r="C87" s="189" t="s">
        <v>25355</v>
      </c>
      <c r="D87" s="64"/>
      <c r="E87" s="64"/>
      <c r="F87" s="64"/>
      <c r="G87" s="71"/>
      <c r="H87" s="152">
        <v>23</v>
      </c>
      <c r="I87" s="324">
        <f t="shared" si="1"/>
        <v>0</v>
      </c>
      <c r="J87" s="71">
        <v>102.49286400000001</v>
      </c>
    </row>
    <row r="88" spans="1:10">
      <c r="A88" s="26" t="s">
        <v>27224</v>
      </c>
      <c r="B88" s="25" t="s">
        <v>22660</v>
      </c>
      <c r="C88" s="189" t="s">
        <v>25356</v>
      </c>
      <c r="D88" s="64"/>
      <c r="E88" s="64"/>
      <c r="F88" s="64"/>
      <c r="G88" s="71"/>
      <c r="H88" s="152">
        <v>23</v>
      </c>
      <c r="I88" s="324">
        <f t="shared" si="1"/>
        <v>0</v>
      </c>
      <c r="J88" s="71">
        <v>355.15583999999996</v>
      </c>
    </row>
    <row r="89" spans="1:10">
      <c r="A89" s="26" t="s">
        <v>27225</v>
      </c>
      <c r="B89" s="25" t="s">
        <v>29140</v>
      </c>
      <c r="C89" s="189" t="s">
        <v>29103</v>
      </c>
      <c r="D89" s="64"/>
      <c r="E89" s="64"/>
      <c r="F89" s="64"/>
      <c r="G89" s="71"/>
      <c r="H89" s="152">
        <v>23</v>
      </c>
      <c r="I89" s="324">
        <f t="shared" si="1"/>
        <v>0</v>
      </c>
      <c r="J89" s="71">
        <v>29.577960000000001</v>
      </c>
    </row>
    <row r="90" spans="1:10">
      <c r="A90" s="26" t="s">
        <v>27226</v>
      </c>
      <c r="B90" s="25" t="s">
        <v>29104</v>
      </c>
      <c r="C90" s="189" t="s">
        <v>29105</v>
      </c>
      <c r="D90" s="64"/>
      <c r="E90" s="64"/>
      <c r="F90" s="64"/>
      <c r="G90" s="71"/>
      <c r="H90" s="152">
        <v>23</v>
      </c>
      <c r="I90" s="324">
        <f t="shared" si="1"/>
        <v>0</v>
      </c>
      <c r="J90" s="71">
        <v>32.001480000000001</v>
      </c>
    </row>
    <row r="91" spans="1:10">
      <c r="A91" s="26" t="s">
        <v>27227</v>
      </c>
      <c r="B91" s="25" t="s">
        <v>14538</v>
      </c>
      <c r="C91" s="189" t="s">
        <v>29106</v>
      </c>
      <c r="D91" s="64"/>
      <c r="E91" s="64"/>
      <c r="F91" s="64"/>
      <c r="G91" s="71"/>
      <c r="H91" s="152">
        <v>23</v>
      </c>
      <c r="I91" s="324">
        <f t="shared" si="1"/>
        <v>0</v>
      </c>
      <c r="J91" s="71">
        <v>11.346480000000001</v>
      </c>
    </row>
    <row r="92" spans="1:10">
      <c r="A92" s="26" t="s">
        <v>27228</v>
      </c>
      <c r="B92" s="25" t="s">
        <v>14540</v>
      </c>
      <c r="C92" s="189" t="s">
        <v>11100</v>
      </c>
      <c r="D92" s="64"/>
      <c r="E92" s="64"/>
      <c r="F92" s="64"/>
      <c r="G92" s="71"/>
      <c r="H92" s="152">
        <v>23</v>
      </c>
      <c r="I92" s="324">
        <f t="shared" si="1"/>
        <v>0</v>
      </c>
      <c r="J92" s="71">
        <v>0.89229600000000009</v>
      </c>
    </row>
    <row r="93" spans="1:10">
      <c r="A93" s="26" t="s">
        <v>27229</v>
      </c>
      <c r="B93" s="25" t="s">
        <v>29107</v>
      </c>
      <c r="C93" s="189" t="s">
        <v>29108</v>
      </c>
      <c r="D93" s="64"/>
      <c r="E93" s="64"/>
      <c r="F93" s="64"/>
      <c r="G93" s="71"/>
      <c r="H93" s="152">
        <v>23</v>
      </c>
      <c r="I93" s="324">
        <f t="shared" si="1"/>
        <v>0</v>
      </c>
      <c r="J93" s="71">
        <v>0.89229600000000009</v>
      </c>
    </row>
    <row r="94" spans="1:10">
      <c r="A94" s="26" t="s">
        <v>27230</v>
      </c>
      <c r="B94" s="25" t="s">
        <v>29109</v>
      </c>
      <c r="C94" s="189" t="s">
        <v>29110</v>
      </c>
      <c r="D94" s="64"/>
      <c r="E94" s="64"/>
      <c r="F94" s="64"/>
      <c r="G94" s="71"/>
      <c r="H94" s="152">
        <v>23</v>
      </c>
      <c r="I94" s="324">
        <f t="shared" si="1"/>
        <v>0</v>
      </c>
      <c r="J94" s="71">
        <v>10.200816</v>
      </c>
    </row>
    <row r="95" spans="1:10">
      <c r="A95" s="26" t="s">
        <v>27231</v>
      </c>
      <c r="B95" s="25" t="s">
        <v>14509</v>
      </c>
      <c r="C95" s="189" t="s">
        <v>11100</v>
      </c>
      <c r="D95" s="64"/>
      <c r="E95" s="64"/>
      <c r="F95" s="64"/>
      <c r="G95" s="71"/>
      <c r="H95" s="152">
        <v>23</v>
      </c>
      <c r="I95" s="324">
        <f t="shared" si="1"/>
        <v>0</v>
      </c>
      <c r="J95" s="71">
        <v>1.0244880000000003</v>
      </c>
    </row>
    <row r="96" spans="1:10">
      <c r="A96" s="26" t="s">
        <v>27232</v>
      </c>
      <c r="B96" s="25" t="s">
        <v>29111</v>
      </c>
      <c r="C96" s="189" t="s">
        <v>29108</v>
      </c>
      <c r="D96" s="64"/>
      <c r="E96" s="64"/>
      <c r="F96" s="64"/>
      <c r="G96" s="71"/>
      <c r="H96" s="152">
        <v>23</v>
      </c>
      <c r="I96" s="324">
        <f t="shared" si="1"/>
        <v>0</v>
      </c>
      <c r="J96" s="71">
        <v>0.64994400000000008</v>
      </c>
    </row>
    <row r="97" spans="1:10">
      <c r="A97" s="154" t="s">
        <v>29112</v>
      </c>
      <c r="B97" s="155" t="s">
        <v>25350</v>
      </c>
      <c r="C97" s="195" t="s">
        <v>25351</v>
      </c>
      <c r="D97" s="137"/>
      <c r="E97" s="137"/>
      <c r="F97" s="137"/>
      <c r="G97" s="139"/>
      <c r="H97" s="152"/>
      <c r="I97" s="324"/>
      <c r="J97" s="139"/>
    </row>
    <row r="98" spans="1:10">
      <c r="A98" s="26" t="s">
        <v>27233</v>
      </c>
      <c r="B98" s="25" t="s">
        <v>29113</v>
      </c>
      <c r="C98" s="189" t="s">
        <v>29114</v>
      </c>
      <c r="D98" s="64"/>
      <c r="E98" s="64"/>
      <c r="F98" s="64"/>
      <c r="G98" s="71"/>
      <c r="H98" s="152">
        <v>23</v>
      </c>
      <c r="I98" s="324">
        <f t="shared" si="1"/>
        <v>0</v>
      </c>
      <c r="J98" s="71">
        <v>7251.0726960000011</v>
      </c>
    </row>
    <row r="99" spans="1:10">
      <c r="A99" s="26" t="s">
        <v>27234</v>
      </c>
      <c r="B99" s="25" t="s">
        <v>29115</v>
      </c>
      <c r="C99" s="189" t="s">
        <v>29116</v>
      </c>
      <c r="D99" s="64"/>
      <c r="E99" s="64"/>
      <c r="F99" s="64"/>
      <c r="G99" s="71"/>
      <c r="H99" s="152">
        <v>23</v>
      </c>
      <c r="I99" s="324">
        <f t="shared" si="1"/>
        <v>0</v>
      </c>
      <c r="J99" s="71">
        <v>792.028368</v>
      </c>
    </row>
    <row r="100" spans="1:10">
      <c r="A100" s="26" t="s">
        <v>27235</v>
      </c>
      <c r="B100" s="25" t="s">
        <v>29117</v>
      </c>
      <c r="C100" s="189" t="s">
        <v>29118</v>
      </c>
      <c r="D100" s="64"/>
      <c r="E100" s="64"/>
      <c r="F100" s="64"/>
      <c r="G100" s="71"/>
      <c r="H100" s="152">
        <v>23</v>
      </c>
      <c r="I100" s="324">
        <f t="shared" si="1"/>
        <v>0</v>
      </c>
      <c r="J100" s="71">
        <v>1028.1122640000001</v>
      </c>
    </row>
    <row r="101" spans="1:10">
      <c r="A101" s="26" t="s">
        <v>27236</v>
      </c>
      <c r="B101" s="25" t="s">
        <v>29119</v>
      </c>
      <c r="C101" s="189" t="s">
        <v>29120</v>
      </c>
      <c r="D101" s="64"/>
      <c r="E101" s="64"/>
      <c r="F101" s="64"/>
      <c r="G101" s="71"/>
      <c r="H101" s="152">
        <v>23</v>
      </c>
      <c r="I101" s="324">
        <f t="shared" si="1"/>
        <v>0</v>
      </c>
      <c r="J101" s="71">
        <v>6661.9810800000005</v>
      </c>
    </row>
    <row r="102" spans="1:10">
      <c r="A102" s="26" t="s">
        <v>27237</v>
      </c>
      <c r="B102" s="25" t="s">
        <v>29121</v>
      </c>
      <c r="C102" s="189" t="s">
        <v>29122</v>
      </c>
      <c r="D102" s="64"/>
      <c r="E102" s="64"/>
      <c r="F102" s="64"/>
      <c r="G102" s="71"/>
      <c r="H102" s="152">
        <v>23</v>
      </c>
      <c r="I102" s="324">
        <f t="shared" si="1"/>
        <v>0</v>
      </c>
      <c r="J102" s="71">
        <v>102.49286400000001</v>
      </c>
    </row>
    <row r="103" spans="1:10">
      <c r="A103" s="26" t="s">
        <v>27238</v>
      </c>
      <c r="B103" s="25" t="s">
        <v>28551</v>
      </c>
      <c r="C103" s="189" t="s">
        <v>29123</v>
      </c>
      <c r="D103" s="64"/>
      <c r="E103" s="64"/>
      <c r="F103" s="64"/>
      <c r="G103" s="71"/>
      <c r="H103" s="152">
        <v>23</v>
      </c>
      <c r="I103" s="324">
        <f t="shared" si="1"/>
        <v>0</v>
      </c>
      <c r="J103" s="71">
        <v>51.378624000000002</v>
      </c>
    </row>
    <row r="104" spans="1:10">
      <c r="A104" s="26" t="s">
        <v>27239</v>
      </c>
      <c r="B104" s="25" t="s">
        <v>28551</v>
      </c>
      <c r="C104" s="189" t="s">
        <v>29124</v>
      </c>
      <c r="D104" s="64"/>
      <c r="E104" s="64"/>
      <c r="F104" s="64"/>
      <c r="G104" s="71"/>
      <c r="H104" s="152">
        <v>23</v>
      </c>
      <c r="I104" s="324">
        <f t="shared" si="1"/>
        <v>0</v>
      </c>
      <c r="J104" s="71">
        <v>102.49286400000001</v>
      </c>
    </row>
    <row r="105" spans="1:10">
      <c r="A105" s="26" t="s">
        <v>27240</v>
      </c>
      <c r="B105" s="25" t="s">
        <v>22662</v>
      </c>
      <c r="C105" s="189" t="s">
        <v>29125</v>
      </c>
      <c r="D105" s="64"/>
      <c r="E105" s="64"/>
      <c r="F105" s="64"/>
      <c r="G105" s="71"/>
      <c r="H105" s="152">
        <v>23</v>
      </c>
      <c r="I105" s="324">
        <f t="shared" si="1"/>
        <v>0</v>
      </c>
      <c r="J105" s="71">
        <v>98.670311999999996</v>
      </c>
    </row>
    <row r="106" spans="1:10">
      <c r="A106" s="26" t="s">
        <v>27241</v>
      </c>
      <c r="B106" s="25" t="s">
        <v>29126</v>
      </c>
      <c r="C106" s="189" t="s">
        <v>29110</v>
      </c>
      <c r="D106" s="64"/>
      <c r="E106" s="64"/>
      <c r="F106" s="64"/>
      <c r="G106" s="71"/>
      <c r="H106" s="152">
        <v>23</v>
      </c>
      <c r="I106" s="324">
        <f t="shared" si="1"/>
        <v>0</v>
      </c>
      <c r="J106" s="71">
        <v>7.6451040000000008</v>
      </c>
    </row>
    <row r="107" spans="1:10">
      <c r="A107" s="26" t="s">
        <v>27242</v>
      </c>
      <c r="B107" s="25" t="s">
        <v>29127</v>
      </c>
      <c r="C107" s="189" t="s">
        <v>8307</v>
      </c>
      <c r="D107" s="64"/>
      <c r="E107" s="64"/>
      <c r="F107" s="64"/>
      <c r="G107" s="71"/>
      <c r="H107" s="152">
        <v>23</v>
      </c>
      <c r="I107" s="324">
        <f t="shared" si="1"/>
        <v>0</v>
      </c>
      <c r="J107" s="71">
        <v>29.071224000000001</v>
      </c>
    </row>
    <row r="108" spans="1:10">
      <c r="A108" s="154" t="s">
        <v>29128</v>
      </c>
      <c r="B108" s="155" t="s">
        <v>25352</v>
      </c>
      <c r="C108" s="195" t="s">
        <v>25353</v>
      </c>
      <c r="D108" s="137"/>
      <c r="E108" s="137"/>
      <c r="F108" s="137"/>
      <c r="G108" s="139"/>
      <c r="H108" s="152"/>
      <c r="I108" s="324"/>
      <c r="J108" s="139"/>
    </row>
    <row r="109" spans="1:10">
      <c r="A109" s="27" t="s">
        <v>27243</v>
      </c>
      <c r="B109" s="25" t="s">
        <v>29113</v>
      </c>
      <c r="C109" s="189" t="s">
        <v>29114</v>
      </c>
      <c r="D109" s="64"/>
      <c r="E109" s="64"/>
      <c r="F109" s="64"/>
      <c r="G109" s="71"/>
      <c r="H109" s="152">
        <v>23</v>
      </c>
      <c r="I109" s="324">
        <f t="shared" si="1"/>
        <v>0</v>
      </c>
      <c r="J109" s="71">
        <v>7251.0726960000011</v>
      </c>
    </row>
    <row r="110" spans="1:10">
      <c r="A110" s="27" t="s">
        <v>27244</v>
      </c>
      <c r="B110" s="25" t="s">
        <v>29115</v>
      </c>
      <c r="C110" s="189" t="s">
        <v>29116</v>
      </c>
      <c r="D110" s="64"/>
      <c r="E110" s="64"/>
      <c r="F110" s="64"/>
      <c r="G110" s="71"/>
      <c r="H110" s="152">
        <v>23</v>
      </c>
      <c r="I110" s="324">
        <f t="shared" si="1"/>
        <v>0</v>
      </c>
      <c r="J110" s="71">
        <v>792.028368</v>
      </c>
    </row>
    <row r="111" spans="1:10">
      <c r="A111" s="27" t="s">
        <v>27245</v>
      </c>
      <c r="B111" s="25" t="s">
        <v>29117</v>
      </c>
      <c r="C111" s="189" t="s">
        <v>29118</v>
      </c>
      <c r="D111" s="64"/>
      <c r="E111" s="64"/>
      <c r="F111" s="64"/>
      <c r="G111" s="71"/>
      <c r="H111" s="152">
        <v>23</v>
      </c>
      <c r="I111" s="324">
        <f t="shared" si="1"/>
        <v>0</v>
      </c>
      <c r="J111" s="71">
        <v>1028.1122640000001</v>
      </c>
    </row>
    <row r="112" spans="1:10">
      <c r="A112" s="27" t="s">
        <v>27246</v>
      </c>
      <c r="B112" s="25" t="s">
        <v>29129</v>
      </c>
      <c r="C112" s="189" t="s">
        <v>29130</v>
      </c>
      <c r="D112" s="64"/>
      <c r="E112" s="64"/>
      <c r="F112" s="64"/>
      <c r="G112" s="71"/>
      <c r="H112" s="152">
        <v>23</v>
      </c>
      <c r="I112" s="324">
        <f t="shared" si="1"/>
        <v>0</v>
      </c>
      <c r="J112" s="71">
        <v>6814.9602720000003</v>
      </c>
    </row>
    <row r="113" spans="1:10">
      <c r="A113" s="27" t="s">
        <v>27247</v>
      </c>
      <c r="B113" s="25" t="s">
        <v>29121</v>
      </c>
      <c r="C113" s="189" t="s">
        <v>29122</v>
      </c>
      <c r="D113" s="64"/>
      <c r="E113" s="64"/>
      <c r="F113" s="64"/>
      <c r="G113" s="71"/>
      <c r="H113" s="152">
        <v>23</v>
      </c>
      <c r="I113" s="324">
        <f t="shared" si="1"/>
        <v>0</v>
      </c>
      <c r="J113" s="71">
        <v>102.49286400000001</v>
      </c>
    </row>
    <row r="114" spans="1:10">
      <c r="A114" s="27" t="s">
        <v>27248</v>
      </c>
      <c r="B114" s="25" t="s">
        <v>28551</v>
      </c>
      <c r="C114" s="189" t="s">
        <v>29123</v>
      </c>
      <c r="D114" s="64"/>
      <c r="E114" s="64"/>
      <c r="F114" s="64"/>
      <c r="G114" s="71"/>
      <c r="H114" s="152">
        <v>23</v>
      </c>
      <c r="I114" s="324">
        <f t="shared" si="1"/>
        <v>0</v>
      </c>
      <c r="J114" s="71">
        <v>51.378624000000002</v>
      </c>
    </row>
    <row r="115" spans="1:10">
      <c r="A115" s="27" t="s">
        <v>27249</v>
      </c>
      <c r="B115" s="25" t="s">
        <v>28551</v>
      </c>
      <c r="C115" s="189" t="s">
        <v>29124</v>
      </c>
      <c r="D115" s="64"/>
      <c r="E115" s="64"/>
      <c r="F115" s="64"/>
      <c r="G115" s="71"/>
      <c r="H115" s="152">
        <v>23</v>
      </c>
      <c r="I115" s="324">
        <f t="shared" si="1"/>
        <v>0</v>
      </c>
      <c r="J115" s="71">
        <v>102.49286400000001</v>
      </c>
    </row>
    <row r="116" spans="1:10">
      <c r="A116" s="27" t="s">
        <v>27250</v>
      </c>
      <c r="B116" s="25" t="s">
        <v>22662</v>
      </c>
      <c r="C116" s="189" t="s">
        <v>29125</v>
      </c>
      <c r="D116" s="64"/>
      <c r="E116" s="64"/>
      <c r="F116" s="64"/>
      <c r="G116" s="71"/>
      <c r="H116" s="152">
        <v>23</v>
      </c>
      <c r="I116" s="324">
        <f t="shared" si="1"/>
        <v>0</v>
      </c>
      <c r="J116" s="71">
        <v>98.670311999999996</v>
      </c>
    </row>
    <row r="117" spans="1:10">
      <c r="A117" s="27" t="s">
        <v>27251</v>
      </c>
      <c r="B117" s="25" t="s">
        <v>29126</v>
      </c>
      <c r="C117" s="189" t="s">
        <v>29110</v>
      </c>
      <c r="D117" s="64"/>
      <c r="E117" s="64"/>
      <c r="F117" s="64"/>
      <c r="G117" s="71"/>
      <c r="H117" s="152">
        <v>23</v>
      </c>
      <c r="I117" s="324">
        <f t="shared" si="1"/>
        <v>0</v>
      </c>
      <c r="J117" s="71">
        <v>7.6451040000000008</v>
      </c>
    </row>
    <row r="118" spans="1:10">
      <c r="A118" s="27" t="s">
        <v>27252</v>
      </c>
      <c r="B118" s="25" t="s">
        <v>29127</v>
      </c>
      <c r="C118" s="189" t="s">
        <v>8307</v>
      </c>
      <c r="D118" s="64"/>
      <c r="E118" s="64"/>
      <c r="F118" s="64"/>
      <c r="G118" s="71"/>
      <c r="H118" s="152">
        <v>23</v>
      </c>
      <c r="I118" s="324">
        <f t="shared" si="1"/>
        <v>0</v>
      </c>
      <c r="J118" s="71">
        <v>29.071224000000001</v>
      </c>
    </row>
    <row r="119" spans="1:10">
      <c r="A119" s="154" t="s">
        <v>29131</v>
      </c>
      <c r="B119" s="155" t="s">
        <v>14530</v>
      </c>
      <c r="C119" s="195" t="s">
        <v>14531</v>
      </c>
      <c r="D119" s="137"/>
      <c r="E119" s="137"/>
      <c r="F119" s="137"/>
      <c r="G119" s="139"/>
      <c r="H119" s="152"/>
      <c r="I119" s="324"/>
      <c r="J119" s="139"/>
    </row>
    <row r="120" spans="1:10">
      <c r="A120" s="26" t="s">
        <v>27253</v>
      </c>
      <c r="B120" s="25" t="s">
        <v>29132</v>
      </c>
      <c r="C120" s="189" t="s">
        <v>29133</v>
      </c>
      <c r="D120" s="64"/>
      <c r="E120" s="64"/>
      <c r="F120" s="64"/>
      <c r="G120" s="71"/>
      <c r="H120" s="152">
        <v>23</v>
      </c>
      <c r="I120" s="324">
        <f t="shared" si="1"/>
        <v>0</v>
      </c>
      <c r="J120" s="71">
        <v>4696.0216560000008</v>
      </c>
    </row>
    <row r="121" spans="1:10">
      <c r="A121" s="26" t="s">
        <v>27254</v>
      </c>
      <c r="B121" s="25" t="s">
        <v>29134</v>
      </c>
      <c r="C121" s="189" t="s">
        <v>29135</v>
      </c>
      <c r="D121" s="64"/>
      <c r="E121" s="64"/>
      <c r="F121" s="64"/>
      <c r="G121" s="71"/>
      <c r="H121" s="152">
        <v>23</v>
      </c>
      <c r="I121" s="324">
        <f t="shared" si="1"/>
        <v>0</v>
      </c>
      <c r="J121" s="71">
        <v>4814.3224800000007</v>
      </c>
    </row>
    <row r="122" spans="1:10">
      <c r="A122" s="26" t="s">
        <v>27255</v>
      </c>
      <c r="B122" s="25" t="s">
        <v>25344</v>
      </c>
      <c r="C122" s="189" t="s">
        <v>14539</v>
      </c>
      <c r="D122" s="64"/>
      <c r="E122" s="64"/>
      <c r="F122" s="64"/>
      <c r="G122" s="71"/>
      <c r="H122" s="152">
        <v>23</v>
      </c>
      <c r="I122" s="324">
        <f t="shared" si="1"/>
        <v>0</v>
      </c>
      <c r="J122" s="71">
        <v>1.3990320000000003</v>
      </c>
    </row>
    <row r="123" spans="1:10">
      <c r="A123" s="26" t="s">
        <v>27256</v>
      </c>
      <c r="B123" s="25" t="s">
        <v>25345</v>
      </c>
      <c r="C123" s="189" t="s">
        <v>14543</v>
      </c>
      <c r="D123" s="64"/>
      <c r="E123" s="64"/>
      <c r="F123" s="64"/>
      <c r="G123" s="71"/>
      <c r="H123" s="152">
        <v>23</v>
      </c>
      <c r="I123" s="324">
        <f t="shared" si="1"/>
        <v>0</v>
      </c>
      <c r="J123" s="71">
        <v>0.50673600000000008</v>
      </c>
    </row>
    <row r="124" spans="1:10">
      <c r="A124" s="26" t="s">
        <v>27257</v>
      </c>
      <c r="B124" s="25" t="s">
        <v>25344</v>
      </c>
      <c r="C124" s="189" t="s">
        <v>14539</v>
      </c>
      <c r="D124" s="64"/>
      <c r="E124" s="64"/>
      <c r="F124" s="64"/>
      <c r="G124" s="71"/>
      <c r="H124" s="152">
        <v>23</v>
      </c>
      <c r="I124" s="324">
        <f t="shared" si="1"/>
        <v>0</v>
      </c>
      <c r="J124" s="71">
        <v>1.3990320000000003</v>
      </c>
    </row>
    <row r="125" spans="1:10" ht="15.6">
      <c r="A125" s="690" t="s">
        <v>28372</v>
      </c>
      <c r="B125" s="690"/>
      <c r="C125" s="690"/>
      <c r="D125" s="690"/>
      <c r="E125" s="41"/>
      <c r="F125" s="42"/>
      <c r="G125" s="67"/>
      <c r="H125" s="47">
        <v>23</v>
      </c>
      <c r="I125" s="329">
        <f>SUM(I7,I9:I19,I21,I23:I35,I37:I41,I46:I60,I62:I82,I84,I87:I96,I98:I107,I109:I118,I120:I124)</f>
        <v>0</v>
      </c>
      <c r="J125" s="67"/>
    </row>
  </sheetData>
  <protectedRanges>
    <protectedRange sqref="G6:G124" name="Rozstęp1"/>
  </protectedRanges>
  <mergeCells count="4">
    <mergeCell ref="A125:D125"/>
    <mergeCell ref="A5:I5"/>
    <mergeCell ref="A2:I2"/>
    <mergeCell ref="A1:G1"/>
  </mergeCells>
  <phoneticPr fontId="16" type="noConversion"/>
  <pageMargins left="0.78740157480314965" right="0.78740157480314965" top="0.78740157480314965" bottom="0.78740157480314965" header="0.27559055118110237" footer="0.31496062992125984"/>
  <pageSetup paperSize="9" scale="77" fitToHeight="0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124"/>
  <sheetViews>
    <sheetView view="pageBreakPreview" topLeftCell="A47" zoomScaleNormal="100" zoomScaleSheetLayoutView="100" workbookViewId="0">
      <selection activeCell="D5" sqref="D1:H1048576"/>
    </sheetView>
  </sheetViews>
  <sheetFormatPr defaultColWidth="9.109375" defaultRowHeight="13.2"/>
  <cols>
    <col min="1" max="1" width="7.6640625" style="29" customWidth="1"/>
    <col min="2" max="2" width="45.6640625" style="29" customWidth="1"/>
    <col min="3" max="3" width="16.88671875" style="197" customWidth="1"/>
    <col min="4" max="4" width="15.6640625" style="29" customWidth="1"/>
    <col min="5" max="5" width="9.6640625" style="29" customWidth="1"/>
    <col min="6" max="6" width="14" style="29" customWidth="1"/>
    <col min="7" max="7" width="20.109375" style="29" customWidth="1"/>
    <col min="8" max="16384" width="9.109375" style="29"/>
  </cols>
  <sheetData>
    <row r="1" spans="1:7" ht="12.75" customHeight="1">
      <c r="A1" s="719" t="s">
        <v>33355</v>
      </c>
      <c r="B1" s="719"/>
      <c r="C1" s="719"/>
      <c r="D1" s="719"/>
    </row>
    <row r="2" spans="1:7" ht="52.5" customHeight="1">
      <c r="A2" s="735" t="s">
        <v>30397</v>
      </c>
      <c r="B2" s="735"/>
      <c r="C2" s="735"/>
      <c r="D2" s="735"/>
      <c r="E2" s="735"/>
      <c r="F2" s="735"/>
    </row>
    <row r="3" spans="1:7" ht="39.9" customHeight="1">
      <c r="A3" s="75" t="s">
        <v>22815</v>
      </c>
      <c r="B3" s="75" t="s">
        <v>21502</v>
      </c>
      <c r="C3" s="75" t="s">
        <v>21500</v>
      </c>
      <c r="D3" s="76" t="s">
        <v>28496</v>
      </c>
      <c r="E3" s="136" t="s">
        <v>28549</v>
      </c>
      <c r="F3" s="330" t="s">
        <v>28550</v>
      </c>
      <c r="G3" s="76" t="s">
        <v>33340</v>
      </c>
    </row>
    <row r="4" spans="1:7" ht="18" customHeight="1">
      <c r="A4" s="134"/>
      <c r="B4" s="134" t="s">
        <v>14429</v>
      </c>
      <c r="C4" s="196"/>
      <c r="D4" s="134"/>
      <c r="E4" s="40"/>
      <c r="F4" s="40"/>
      <c r="G4" s="134"/>
    </row>
    <row r="5" spans="1:7" ht="14.25" customHeight="1">
      <c r="A5" s="130" t="s">
        <v>30550</v>
      </c>
      <c r="B5" s="131" t="s">
        <v>19538</v>
      </c>
      <c r="C5" s="188" t="s">
        <v>26843</v>
      </c>
      <c r="D5" s="135"/>
      <c r="E5" s="56"/>
      <c r="F5" s="331"/>
      <c r="G5" s="135"/>
    </row>
    <row r="6" spans="1:7" ht="12" customHeight="1">
      <c r="A6" s="23" t="s">
        <v>27258</v>
      </c>
      <c r="B6" s="24" t="s">
        <v>30552</v>
      </c>
      <c r="C6" s="189" t="s">
        <v>30540</v>
      </c>
      <c r="D6" s="74"/>
      <c r="E6" s="56">
        <v>23</v>
      </c>
      <c r="F6" s="331">
        <f t="shared" ref="F6:F69" si="0">D6*1.23</f>
        <v>0</v>
      </c>
      <c r="G6" s="74">
        <v>58403.791583999999</v>
      </c>
    </row>
    <row r="7" spans="1:7">
      <c r="A7" s="23" t="s">
        <v>27259</v>
      </c>
      <c r="B7" s="24" t="s">
        <v>30554</v>
      </c>
      <c r="C7" s="189" t="s">
        <v>30555</v>
      </c>
      <c r="D7" s="74"/>
      <c r="E7" s="56"/>
      <c r="F7" s="331"/>
      <c r="G7" s="74" t="s">
        <v>23002</v>
      </c>
    </row>
    <row r="8" spans="1:7">
      <c r="A8" s="23" t="s">
        <v>27260</v>
      </c>
      <c r="B8" s="24" t="s">
        <v>30556</v>
      </c>
      <c r="C8" s="189" t="s">
        <v>30557</v>
      </c>
      <c r="D8" s="74"/>
      <c r="E8" s="56">
        <v>23</v>
      </c>
      <c r="F8" s="331">
        <f t="shared" si="0"/>
        <v>0</v>
      </c>
      <c r="G8" s="74">
        <v>1657.4673600000001</v>
      </c>
    </row>
    <row r="9" spans="1:7">
      <c r="A9" s="23" t="s">
        <v>27261</v>
      </c>
      <c r="B9" s="24" t="s">
        <v>30558</v>
      </c>
      <c r="C9" s="190" t="s">
        <v>30559</v>
      </c>
      <c r="D9" s="74"/>
      <c r="E9" s="56">
        <v>23</v>
      </c>
      <c r="F9" s="331">
        <f t="shared" si="0"/>
        <v>0</v>
      </c>
      <c r="G9" s="74">
        <v>235.20261600000003</v>
      </c>
    </row>
    <row r="10" spans="1:7">
      <c r="A10" s="23" t="s">
        <v>27262</v>
      </c>
      <c r="B10" s="24" t="s">
        <v>30560</v>
      </c>
      <c r="C10" s="189" t="s">
        <v>30561</v>
      </c>
      <c r="D10" s="74"/>
      <c r="E10" s="56">
        <v>23</v>
      </c>
      <c r="F10" s="331">
        <f t="shared" si="0"/>
        <v>0</v>
      </c>
      <c r="G10" s="74">
        <v>12706.724664000001</v>
      </c>
    </row>
    <row r="11" spans="1:7">
      <c r="A11" s="23" t="s">
        <v>27263</v>
      </c>
      <c r="B11" s="24" t="s">
        <v>30562</v>
      </c>
      <c r="C11" s="189" t="s">
        <v>30563</v>
      </c>
      <c r="D11" s="74"/>
      <c r="E11" s="56">
        <v>23</v>
      </c>
      <c r="F11" s="331">
        <f t="shared" si="0"/>
        <v>0</v>
      </c>
      <c r="G11" s="74">
        <v>201.16317600000002</v>
      </c>
    </row>
    <row r="12" spans="1:7">
      <c r="A12" s="23" t="s">
        <v>27264</v>
      </c>
      <c r="B12" s="24" t="s">
        <v>30564</v>
      </c>
      <c r="C12" s="189" t="s">
        <v>30565</v>
      </c>
      <c r="D12" s="74"/>
      <c r="E12" s="56">
        <v>23</v>
      </c>
      <c r="F12" s="331">
        <f t="shared" si="0"/>
        <v>0</v>
      </c>
      <c r="G12" s="74">
        <v>266.42196000000001</v>
      </c>
    </row>
    <row r="13" spans="1:7">
      <c r="A13" s="23" t="s">
        <v>27265</v>
      </c>
      <c r="B13" s="24" t="s">
        <v>30566</v>
      </c>
      <c r="C13" s="189" t="s">
        <v>30567</v>
      </c>
      <c r="D13" s="74"/>
      <c r="E13" s="56">
        <v>23</v>
      </c>
      <c r="F13" s="331">
        <f t="shared" si="0"/>
        <v>0</v>
      </c>
      <c r="G13" s="74">
        <v>61.182864000000002</v>
      </c>
    </row>
    <row r="14" spans="1:7">
      <c r="A14" s="23" t="s">
        <v>27266</v>
      </c>
      <c r="B14" s="24" t="s">
        <v>30568</v>
      </c>
      <c r="C14" s="189" t="s">
        <v>30569</v>
      </c>
      <c r="D14" s="74"/>
      <c r="E14" s="56">
        <v>23</v>
      </c>
      <c r="F14" s="331">
        <f t="shared" si="0"/>
        <v>0</v>
      </c>
      <c r="G14" s="74">
        <v>5130.0961200000002</v>
      </c>
    </row>
    <row r="15" spans="1:7">
      <c r="A15" s="23" t="s">
        <v>27267</v>
      </c>
      <c r="B15" s="24" t="s">
        <v>30570</v>
      </c>
      <c r="C15" s="189" t="s">
        <v>30571</v>
      </c>
      <c r="D15" s="74"/>
      <c r="E15" s="56">
        <v>23</v>
      </c>
      <c r="F15" s="331">
        <f t="shared" si="0"/>
        <v>0</v>
      </c>
      <c r="G15" s="74">
        <v>17.978111999999999</v>
      </c>
    </row>
    <row r="16" spans="1:7">
      <c r="A16" s="23" t="s">
        <v>27268</v>
      </c>
      <c r="B16" s="24" t="s">
        <v>30572</v>
      </c>
      <c r="C16" s="189" t="s">
        <v>30573</v>
      </c>
      <c r="D16" s="74"/>
      <c r="E16" s="56">
        <v>23</v>
      </c>
      <c r="F16" s="331">
        <f t="shared" si="0"/>
        <v>0</v>
      </c>
      <c r="G16" s="74">
        <v>6.3782640000000006</v>
      </c>
    </row>
    <row r="17" spans="1:7">
      <c r="A17" s="23" t="s">
        <v>27269</v>
      </c>
      <c r="B17" s="24" t="s">
        <v>30574</v>
      </c>
      <c r="C17" s="189" t="s">
        <v>30571</v>
      </c>
      <c r="D17" s="74"/>
      <c r="E17" s="56">
        <v>23</v>
      </c>
      <c r="F17" s="331">
        <f t="shared" si="0"/>
        <v>0</v>
      </c>
      <c r="G17" s="74">
        <v>2.1701519999999999</v>
      </c>
    </row>
    <row r="18" spans="1:7">
      <c r="A18" s="23" t="s">
        <v>27270</v>
      </c>
      <c r="B18" s="24" t="s">
        <v>30575</v>
      </c>
      <c r="C18" s="189" t="s">
        <v>30576</v>
      </c>
      <c r="D18" s="74"/>
      <c r="E18" s="56">
        <v>23</v>
      </c>
      <c r="F18" s="331">
        <f t="shared" si="0"/>
        <v>0</v>
      </c>
      <c r="G18" s="74">
        <v>0.64994400000000008</v>
      </c>
    </row>
    <row r="19" spans="1:7">
      <c r="A19" s="23" t="s">
        <v>27271</v>
      </c>
      <c r="B19" s="24" t="s">
        <v>28555</v>
      </c>
      <c r="C19" s="189" t="s">
        <v>11100</v>
      </c>
      <c r="D19" s="74"/>
      <c r="E19" s="56">
        <v>23</v>
      </c>
      <c r="F19" s="331">
        <f t="shared" si="0"/>
        <v>0</v>
      </c>
      <c r="G19" s="74">
        <v>0.64994400000000008</v>
      </c>
    </row>
    <row r="20" spans="1:7">
      <c r="A20" s="150" t="s">
        <v>11101</v>
      </c>
      <c r="B20" s="151" t="s">
        <v>11102</v>
      </c>
      <c r="C20" s="191" t="s">
        <v>30541</v>
      </c>
      <c r="D20" s="135"/>
      <c r="E20" s="56"/>
      <c r="F20" s="331"/>
      <c r="G20" s="135"/>
    </row>
    <row r="21" spans="1:7">
      <c r="A21" s="23" t="s">
        <v>27272</v>
      </c>
      <c r="B21" s="24" t="s">
        <v>11104</v>
      </c>
      <c r="C21" s="189" t="s">
        <v>30542</v>
      </c>
      <c r="D21" s="74"/>
      <c r="E21" s="56">
        <v>23</v>
      </c>
      <c r="F21" s="331">
        <f t="shared" si="0"/>
        <v>0</v>
      </c>
      <c r="G21" s="74">
        <v>45775.963512000002</v>
      </c>
    </row>
    <row r="22" spans="1:7">
      <c r="A22" s="23" t="s">
        <v>27273</v>
      </c>
      <c r="B22" s="24" t="s">
        <v>30554</v>
      </c>
      <c r="C22" s="189" t="s">
        <v>11106</v>
      </c>
      <c r="D22" s="74"/>
      <c r="E22" s="56"/>
      <c r="F22" s="331"/>
      <c r="G22" s="74" t="s">
        <v>23002</v>
      </c>
    </row>
    <row r="23" spans="1:7">
      <c r="A23" s="23" t="s">
        <v>27274</v>
      </c>
      <c r="B23" s="24" t="s">
        <v>11107</v>
      </c>
      <c r="C23" s="189" t="s">
        <v>11108</v>
      </c>
      <c r="D23" s="74"/>
      <c r="E23" s="56">
        <v>23</v>
      </c>
      <c r="F23" s="331">
        <f t="shared" si="0"/>
        <v>0</v>
      </c>
      <c r="G23" s="74">
        <v>12706.724664000001</v>
      </c>
    </row>
    <row r="24" spans="1:7">
      <c r="A24" s="23" t="s">
        <v>27275</v>
      </c>
      <c r="B24" s="24" t="s">
        <v>30562</v>
      </c>
      <c r="C24" s="189" t="s">
        <v>11109</v>
      </c>
      <c r="D24" s="74"/>
      <c r="E24" s="56">
        <v>23</v>
      </c>
      <c r="F24" s="331">
        <f t="shared" si="0"/>
        <v>0</v>
      </c>
      <c r="G24" s="74">
        <v>201.16317600000002</v>
      </c>
    </row>
    <row r="25" spans="1:7">
      <c r="A25" s="23" t="s">
        <v>27276</v>
      </c>
      <c r="B25" s="24" t="s">
        <v>30564</v>
      </c>
      <c r="C25" s="189" t="s">
        <v>14502</v>
      </c>
      <c r="D25" s="74"/>
      <c r="E25" s="56">
        <v>23</v>
      </c>
      <c r="F25" s="331">
        <f t="shared" si="0"/>
        <v>0</v>
      </c>
      <c r="G25" s="74">
        <v>266.42196000000001</v>
      </c>
    </row>
    <row r="26" spans="1:7">
      <c r="A26" s="23" t="s">
        <v>27277</v>
      </c>
      <c r="B26" s="24" t="s">
        <v>30566</v>
      </c>
      <c r="C26" s="189" t="s">
        <v>14503</v>
      </c>
      <c r="D26" s="74"/>
      <c r="E26" s="56">
        <v>23</v>
      </c>
      <c r="F26" s="331">
        <f t="shared" si="0"/>
        <v>0</v>
      </c>
      <c r="G26" s="74">
        <v>61.182864000000002</v>
      </c>
    </row>
    <row r="27" spans="1:7">
      <c r="A27" s="23" t="s">
        <v>27278</v>
      </c>
      <c r="B27" s="24" t="s">
        <v>30568</v>
      </c>
      <c r="C27" s="189" t="s">
        <v>14504</v>
      </c>
      <c r="D27" s="74"/>
      <c r="E27" s="56">
        <v>23</v>
      </c>
      <c r="F27" s="331">
        <f t="shared" si="0"/>
        <v>0</v>
      </c>
      <c r="G27" s="74">
        <v>5130.0961200000002</v>
      </c>
    </row>
    <row r="28" spans="1:7">
      <c r="A28" s="23" t="s">
        <v>27279</v>
      </c>
      <c r="B28" s="24" t="s">
        <v>30574</v>
      </c>
      <c r="C28" s="189" t="s">
        <v>14505</v>
      </c>
      <c r="D28" s="74"/>
      <c r="E28" s="56">
        <v>23</v>
      </c>
      <c r="F28" s="331">
        <f t="shared" si="0"/>
        <v>0</v>
      </c>
      <c r="G28" s="74">
        <v>2.1701519999999999</v>
      </c>
    </row>
    <row r="29" spans="1:7">
      <c r="A29" s="23" t="s">
        <v>27280</v>
      </c>
      <c r="B29" s="24" t="s">
        <v>30575</v>
      </c>
      <c r="C29" s="189" t="s">
        <v>14506</v>
      </c>
      <c r="D29" s="74"/>
      <c r="E29" s="56">
        <v>23</v>
      </c>
      <c r="F29" s="331">
        <f t="shared" si="0"/>
        <v>0</v>
      </c>
      <c r="G29" s="74">
        <v>0.64994400000000008</v>
      </c>
    </row>
    <row r="30" spans="1:7">
      <c r="A30" s="23" t="s">
        <v>27281</v>
      </c>
      <c r="B30" s="24" t="s">
        <v>28555</v>
      </c>
      <c r="C30" s="189" t="s">
        <v>14507</v>
      </c>
      <c r="D30" s="74"/>
      <c r="E30" s="56">
        <v>23</v>
      </c>
      <c r="F30" s="331">
        <f t="shared" si="0"/>
        <v>0</v>
      </c>
      <c r="G30" s="74">
        <v>0.64994400000000008</v>
      </c>
    </row>
    <row r="31" spans="1:7">
      <c r="A31" s="23" t="s">
        <v>27282</v>
      </c>
      <c r="B31" s="25" t="s">
        <v>30570</v>
      </c>
      <c r="C31" s="189" t="s">
        <v>14505</v>
      </c>
      <c r="D31" s="74"/>
      <c r="E31" s="56">
        <v>23</v>
      </c>
      <c r="F31" s="331">
        <f t="shared" si="0"/>
        <v>0</v>
      </c>
      <c r="G31" s="74">
        <v>17.978111999999999</v>
      </c>
    </row>
    <row r="32" spans="1:7">
      <c r="A32" s="23" t="s">
        <v>27283</v>
      </c>
      <c r="B32" s="25" t="s">
        <v>30572</v>
      </c>
      <c r="C32" s="189" t="s">
        <v>14508</v>
      </c>
      <c r="D32" s="74"/>
      <c r="E32" s="56">
        <v>23</v>
      </c>
      <c r="F32" s="331">
        <f t="shared" si="0"/>
        <v>0</v>
      </c>
      <c r="G32" s="74">
        <v>6.3782640000000006</v>
      </c>
    </row>
    <row r="33" spans="1:7">
      <c r="A33" s="23" t="s">
        <v>27284</v>
      </c>
      <c r="B33" s="25" t="s">
        <v>14509</v>
      </c>
      <c r="C33" s="189" t="s">
        <v>14507</v>
      </c>
      <c r="D33" s="74"/>
      <c r="E33" s="56">
        <v>23</v>
      </c>
      <c r="F33" s="331">
        <f t="shared" si="0"/>
        <v>0</v>
      </c>
      <c r="G33" s="74">
        <v>1.0244880000000003</v>
      </c>
    </row>
    <row r="34" spans="1:7">
      <c r="A34" s="23" t="s">
        <v>27285</v>
      </c>
      <c r="B34" s="25" t="s">
        <v>14510</v>
      </c>
      <c r="C34" s="189" t="s">
        <v>14511</v>
      </c>
      <c r="D34" s="74"/>
      <c r="E34" s="56">
        <v>23</v>
      </c>
      <c r="F34" s="331">
        <f t="shared" si="0"/>
        <v>0</v>
      </c>
      <c r="G34" s="74">
        <v>2.0379600000000004</v>
      </c>
    </row>
    <row r="35" spans="1:7">
      <c r="A35" s="23" t="s">
        <v>27286</v>
      </c>
      <c r="B35" s="25" t="s">
        <v>30558</v>
      </c>
      <c r="C35" s="190" t="s">
        <v>30559</v>
      </c>
      <c r="D35" s="74"/>
      <c r="E35" s="56">
        <v>23</v>
      </c>
      <c r="F35" s="331">
        <f t="shared" si="0"/>
        <v>0</v>
      </c>
      <c r="G35" s="74">
        <v>235.20261600000003</v>
      </c>
    </row>
    <row r="36" spans="1:7">
      <c r="A36" s="154" t="s">
        <v>14512</v>
      </c>
      <c r="B36" s="155" t="s">
        <v>30554</v>
      </c>
      <c r="C36" s="191" t="s">
        <v>11106</v>
      </c>
      <c r="D36" s="135"/>
      <c r="E36" s="56"/>
      <c r="F36" s="331"/>
      <c r="G36" s="135"/>
    </row>
    <row r="37" spans="1:7">
      <c r="A37" s="26" t="s">
        <v>27287</v>
      </c>
      <c r="B37" s="25" t="s">
        <v>14513</v>
      </c>
      <c r="C37" s="189" t="s">
        <v>14514</v>
      </c>
      <c r="D37" s="74"/>
      <c r="E37" s="56">
        <v>23</v>
      </c>
      <c r="F37" s="331">
        <f t="shared" si="0"/>
        <v>0</v>
      </c>
      <c r="G37" s="74">
        <v>6661.9810800000005</v>
      </c>
    </row>
    <row r="38" spans="1:7">
      <c r="A38" s="26" t="s">
        <v>27288</v>
      </c>
      <c r="B38" s="25" t="s">
        <v>14515</v>
      </c>
      <c r="C38" s="190" t="s">
        <v>14516</v>
      </c>
      <c r="D38" s="74"/>
      <c r="E38" s="56">
        <v>23</v>
      </c>
      <c r="F38" s="331">
        <f t="shared" si="0"/>
        <v>0</v>
      </c>
      <c r="G38" s="74">
        <v>7251.0726960000011</v>
      </c>
    </row>
    <row r="39" spans="1:7">
      <c r="A39" s="26" t="s">
        <v>27289</v>
      </c>
      <c r="B39" s="25" t="s">
        <v>14517</v>
      </c>
      <c r="C39" s="190" t="s">
        <v>14518</v>
      </c>
      <c r="D39" s="74"/>
      <c r="E39" s="56">
        <v>23</v>
      </c>
      <c r="F39" s="331">
        <f t="shared" si="0"/>
        <v>0</v>
      </c>
      <c r="G39" s="74">
        <v>3385.8006480000004</v>
      </c>
    </row>
    <row r="40" spans="1:7">
      <c r="A40" s="26" t="s">
        <v>27290</v>
      </c>
      <c r="B40" s="25" t="s">
        <v>14519</v>
      </c>
      <c r="C40" s="190" t="s">
        <v>14520</v>
      </c>
      <c r="D40" s="74"/>
      <c r="E40" s="56">
        <v>23</v>
      </c>
      <c r="F40" s="331">
        <f t="shared" si="0"/>
        <v>0</v>
      </c>
      <c r="G40" s="74">
        <v>792.028368</v>
      </c>
    </row>
    <row r="41" spans="1:7">
      <c r="A41" s="26" t="s">
        <v>27291</v>
      </c>
      <c r="B41" s="25" t="s">
        <v>14521</v>
      </c>
      <c r="C41" s="190" t="s">
        <v>14522</v>
      </c>
      <c r="D41" s="74"/>
      <c r="E41" s="56">
        <v>23</v>
      </c>
      <c r="F41" s="331">
        <f t="shared" si="0"/>
        <v>0</v>
      </c>
      <c r="G41" s="74">
        <v>1028.1122640000001</v>
      </c>
    </row>
    <row r="42" spans="1:7">
      <c r="A42" s="154" t="s">
        <v>14523</v>
      </c>
      <c r="B42" s="155" t="s">
        <v>14524</v>
      </c>
      <c r="C42" s="191" t="s">
        <v>14525</v>
      </c>
      <c r="D42" s="135"/>
      <c r="E42" s="56"/>
      <c r="F42" s="331"/>
      <c r="G42" s="135"/>
    </row>
    <row r="43" spans="1:7">
      <c r="A43" s="26" t="s">
        <v>27292</v>
      </c>
      <c r="B43" s="25" t="s">
        <v>14526</v>
      </c>
      <c r="C43" s="189" t="s">
        <v>14527</v>
      </c>
      <c r="D43" s="74"/>
      <c r="E43" s="56"/>
      <c r="F43" s="331"/>
      <c r="G43" s="74" t="s">
        <v>23003</v>
      </c>
    </row>
    <row r="44" spans="1:7">
      <c r="A44" s="26" t="s">
        <v>27293</v>
      </c>
      <c r="B44" s="25" t="s">
        <v>14528</v>
      </c>
      <c r="C44" s="189" t="s">
        <v>14529</v>
      </c>
      <c r="D44" s="74"/>
      <c r="E44" s="56"/>
      <c r="F44" s="331"/>
      <c r="G44" s="74" t="s">
        <v>23004</v>
      </c>
    </row>
    <row r="45" spans="1:7">
      <c r="A45" s="26" t="s">
        <v>27294</v>
      </c>
      <c r="B45" s="25" t="s">
        <v>14530</v>
      </c>
      <c r="C45" s="189" t="s">
        <v>30543</v>
      </c>
      <c r="D45" s="74"/>
      <c r="E45" s="56"/>
      <c r="F45" s="331"/>
      <c r="G45" s="74" t="s">
        <v>23005</v>
      </c>
    </row>
    <row r="46" spans="1:7">
      <c r="A46" s="26" t="s">
        <v>27295</v>
      </c>
      <c r="B46" s="25" t="s">
        <v>14532</v>
      </c>
      <c r="C46" s="189" t="s">
        <v>14533</v>
      </c>
      <c r="D46" s="74"/>
      <c r="E46" s="56">
        <v>23</v>
      </c>
      <c r="F46" s="331">
        <f t="shared" si="0"/>
        <v>0</v>
      </c>
      <c r="G46" s="74">
        <v>6850.6521120000007</v>
      </c>
    </row>
    <row r="47" spans="1:7">
      <c r="A47" s="26" t="s">
        <v>27296</v>
      </c>
      <c r="B47" s="25" t="s">
        <v>14534</v>
      </c>
      <c r="C47" s="189" t="s">
        <v>14535</v>
      </c>
      <c r="D47" s="74"/>
      <c r="E47" s="56">
        <v>23</v>
      </c>
      <c r="F47" s="331">
        <f t="shared" si="0"/>
        <v>0</v>
      </c>
      <c r="G47" s="74">
        <v>18292.156128000006</v>
      </c>
    </row>
    <row r="48" spans="1:7">
      <c r="A48" s="26" t="s">
        <v>27297</v>
      </c>
      <c r="B48" s="25" t="s">
        <v>14536</v>
      </c>
      <c r="C48" s="189" t="s">
        <v>14537</v>
      </c>
      <c r="D48" s="74"/>
      <c r="E48" s="56">
        <v>23</v>
      </c>
      <c r="F48" s="331">
        <f t="shared" si="0"/>
        <v>0</v>
      </c>
      <c r="G48" s="74">
        <v>1941.62508</v>
      </c>
    </row>
    <row r="49" spans="1:7">
      <c r="A49" s="26" t="s">
        <v>27298</v>
      </c>
      <c r="B49" s="25" t="s">
        <v>14538</v>
      </c>
      <c r="C49" s="189" t="s">
        <v>14539</v>
      </c>
      <c r="D49" s="74"/>
      <c r="E49" s="56">
        <v>23</v>
      </c>
      <c r="F49" s="331">
        <f t="shared" si="0"/>
        <v>0</v>
      </c>
      <c r="G49" s="74">
        <v>7.1383680000000007</v>
      </c>
    </row>
    <row r="50" spans="1:7">
      <c r="A50" s="26" t="s">
        <v>27299</v>
      </c>
      <c r="B50" s="25" t="s">
        <v>14540</v>
      </c>
      <c r="C50" s="189" t="s">
        <v>14541</v>
      </c>
      <c r="D50" s="74"/>
      <c r="E50" s="56">
        <v>23</v>
      </c>
      <c r="F50" s="331">
        <f t="shared" si="0"/>
        <v>0</v>
      </c>
      <c r="G50" s="74">
        <v>0.89229600000000009</v>
      </c>
    </row>
    <row r="51" spans="1:7">
      <c r="A51" s="26" t="s">
        <v>27300</v>
      </c>
      <c r="B51" s="25" t="s">
        <v>14542</v>
      </c>
      <c r="C51" s="189" t="s">
        <v>14543</v>
      </c>
      <c r="D51" s="74"/>
      <c r="E51" s="56">
        <v>23</v>
      </c>
      <c r="F51" s="331">
        <f t="shared" si="0"/>
        <v>0</v>
      </c>
      <c r="G51" s="74">
        <v>0.89229600000000009</v>
      </c>
    </row>
    <row r="52" spans="1:7">
      <c r="A52" s="26" t="s">
        <v>27301</v>
      </c>
      <c r="B52" s="25" t="s">
        <v>14544</v>
      </c>
      <c r="C52" s="189" t="s">
        <v>14505</v>
      </c>
      <c r="D52" s="74"/>
      <c r="E52" s="56">
        <v>23</v>
      </c>
      <c r="F52" s="331">
        <f t="shared" si="0"/>
        <v>0</v>
      </c>
      <c r="G52" s="74">
        <v>5.8605120000000008</v>
      </c>
    </row>
    <row r="53" spans="1:7">
      <c r="A53" s="26" t="s">
        <v>27302</v>
      </c>
      <c r="B53" s="25" t="s">
        <v>14545</v>
      </c>
      <c r="C53" s="189" t="s">
        <v>14506</v>
      </c>
      <c r="D53" s="74"/>
      <c r="E53" s="56">
        <v>23</v>
      </c>
      <c r="F53" s="331">
        <f t="shared" si="0"/>
        <v>0</v>
      </c>
      <c r="G53" s="74">
        <v>3.1946400000000001</v>
      </c>
    </row>
    <row r="54" spans="1:7">
      <c r="A54" s="26" t="s">
        <v>27303</v>
      </c>
      <c r="B54" s="25" t="s">
        <v>14509</v>
      </c>
      <c r="C54" s="189" t="s">
        <v>14507</v>
      </c>
      <c r="D54" s="74"/>
      <c r="E54" s="56">
        <v>23</v>
      </c>
      <c r="F54" s="331">
        <f t="shared" si="0"/>
        <v>0</v>
      </c>
      <c r="G54" s="74">
        <v>1.0244880000000003</v>
      </c>
    </row>
    <row r="55" spans="1:7">
      <c r="A55" s="26" t="s">
        <v>27304</v>
      </c>
      <c r="B55" s="25" t="s">
        <v>14546</v>
      </c>
      <c r="C55" s="189" t="s">
        <v>14543</v>
      </c>
      <c r="D55" s="74"/>
      <c r="E55" s="56">
        <v>23</v>
      </c>
      <c r="F55" s="331">
        <f t="shared" si="0"/>
        <v>0</v>
      </c>
      <c r="G55" s="74">
        <v>0.64994400000000008</v>
      </c>
    </row>
    <row r="56" spans="1:7">
      <c r="A56" s="26" t="s">
        <v>27305</v>
      </c>
      <c r="B56" s="25" t="s">
        <v>14547</v>
      </c>
      <c r="C56" s="189" t="s">
        <v>14505</v>
      </c>
      <c r="D56" s="74"/>
      <c r="E56" s="56">
        <v>23</v>
      </c>
      <c r="F56" s="331">
        <f t="shared" si="0"/>
        <v>0</v>
      </c>
      <c r="G56" s="74">
        <v>1.6634160000000002</v>
      </c>
    </row>
    <row r="57" spans="1:7">
      <c r="A57" s="26" t="s">
        <v>27306</v>
      </c>
      <c r="B57" s="25" t="s">
        <v>28556</v>
      </c>
      <c r="C57" s="189" t="s">
        <v>14507</v>
      </c>
      <c r="D57" s="74"/>
      <c r="E57" s="56">
        <v>23</v>
      </c>
      <c r="F57" s="331">
        <f t="shared" si="0"/>
        <v>0</v>
      </c>
      <c r="G57" s="74">
        <v>0.50673600000000008</v>
      </c>
    </row>
    <row r="58" spans="1:7">
      <c r="A58" s="26" t="s">
        <v>27307</v>
      </c>
      <c r="B58" s="25" t="s">
        <v>24454</v>
      </c>
      <c r="C58" s="189" t="s">
        <v>14543</v>
      </c>
      <c r="D58" s="74"/>
      <c r="E58" s="56">
        <v>23</v>
      </c>
      <c r="F58" s="331">
        <f t="shared" si="0"/>
        <v>0</v>
      </c>
      <c r="G58" s="74">
        <v>0.50673600000000008</v>
      </c>
    </row>
    <row r="59" spans="1:7">
      <c r="A59" s="26" t="s">
        <v>27308</v>
      </c>
      <c r="B59" s="25" t="s">
        <v>24455</v>
      </c>
      <c r="C59" s="189" t="s">
        <v>14539</v>
      </c>
      <c r="D59" s="74"/>
      <c r="E59" s="56">
        <v>23</v>
      </c>
      <c r="F59" s="331">
        <f t="shared" si="0"/>
        <v>0</v>
      </c>
      <c r="G59" s="74">
        <v>1.916784</v>
      </c>
    </row>
    <row r="60" spans="1:7">
      <c r="A60" s="26" t="s">
        <v>27309</v>
      </c>
      <c r="B60" s="25" t="s">
        <v>24456</v>
      </c>
      <c r="C60" s="189" t="s">
        <v>14543</v>
      </c>
      <c r="D60" s="74"/>
      <c r="E60" s="56">
        <v>23</v>
      </c>
      <c r="F60" s="331">
        <f t="shared" si="0"/>
        <v>0</v>
      </c>
      <c r="G60" s="74">
        <v>32.001480000000001</v>
      </c>
    </row>
    <row r="61" spans="1:7">
      <c r="A61" s="154" t="s">
        <v>24457</v>
      </c>
      <c r="B61" s="155" t="s">
        <v>14526</v>
      </c>
      <c r="C61" s="191" t="s">
        <v>14527</v>
      </c>
      <c r="D61" s="135"/>
      <c r="E61" s="56"/>
      <c r="F61" s="331"/>
      <c r="G61" s="135"/>
    </row>
    <row r="62" spans="1:7">
      <c r="A62" s="26" t="s">
        <v>27310</v>
      </c>
      <c r="B62" s="25" t="s">
        <v>24458</v>
      </c>
      <c r="C62" s="189" t="s">
        <v>24459</v>
      </c>
      <c r="D62" s="74"/>
      <c r="E62" s="56">
        <v>23</v>
      </c>
      <c r="F62" s="331">
        <f t="shared" si="0"/>
        <v>0</v>
      </c>
      <c r="G62" s="74">
        <v>82870.195392000009</v>
      </c>
    </row>
    <row r="63" spans="1:7">
      <c r="A63" s="26" t="s">
        <v>27311</v>
      </c>
      <c r="B63" s="25" t="s">
        <v>30544</v>
      </c>
      <c r="C63" s="189" t="s">
        <v>14527</v>
      </c>
      <c r="D63" s="74"/>
      <c r="E63" s="56">
        <v>23</v>
      </c>
      <c r="F63" s="331">
        <f t="shared" si="0"/>
        <v>0</v>
      </c>
      <c r="G63" s="74">
        <v>29755.846367999999</v>
      </c>
    </row>
    <row r="64" spans="1:7">
      <c r="A64" s="26" t="s">
        <v>27312</v>
      </c>
      <c r="B64" s="25" t="s">
        <v>24461</v>
      </c>
      <c r="C64" s="189" t="s">
        <v>24462</v>
      </c>
      <c r="D64" s="74"/>
      <c r="E64" s="56">
        <v>23</v>
      </c>
      <c r="F64" s="331">
        <f t="shared" si="0"/>
        <v>0</v>
      </c>
      <c r="G64" s="74">
        <v>2492.4471120000003</v>
      </c>
    </row>
    <row r="65" spans="1:7">
      <c r="A65" s="26" t="s">
        <v>27313</v>
      </c>
      <c r="B65" s="25" t="s">
        <v>24463</v>
      </c>
      <c r="C65" s="189" t="s">
        <v>24464</v>
      </c>
      <c r="D65" s="74"/>
      <c r="E65" s="56">
        <v>23</v>
      </c>
      <c r="F65" s="331">
        <f t="shared" si="0"/>
        <v>0</v>
      </c>
      <c r="G65" s="74">
        <v>4845.310488000001</v>
      </c>
    </row>
    <row r="66" spans="1:7">
      <c r="A66" s="26" t="s">
        <v>27314</v>
      </c>
      <c r="B66" s="25" t="s">
        <v>24465</v>
      </c>
      <c r="C66" s="189" t="s">
        <v>24466</v>
      </c>
      <c r="D66" s="74"/>
      <c r="E66" s="56">
        <v>23</v>
      </c>
      <c r="F66" s="331">
        <f t="shared" si="0"/>
        <v>0</v>
      </c>
      <c r="G66" s="74">
        <v>15685.616304000001</v>
      </c>
    </row>
    <row r="67" spans="1:7">
      <c r="A67" s="26" t="s">
        <v>27315</v>
      </c>
      <c r="B67" s="25" t="s">
        <v>24467</v>
      </c>
      <c r="C67" s="189" t="s">
        <v>24468</v>
      </c>
      <c r="D67" s="74"/>
      <c r="E67" s="56">
        <v>23</v>
      </c>
      <c r="F67" s="331">
        <f t="shared" si="0"/>
        <v>0</v>
      </c>
      <c r="G67" s="74">
        <v>2304.5472000000004</v>
      </c>
    </row>
    <row r="68" spans="1:7">
      <c r="A68" s="26" t="s">
        <v>27316</v>
      </c>
      <c r="B68" s="25" t="s">
        <v>24469</v>
      </c>
      <c r="C68" s="189" t="s">
        <v>24470</v>
      </c>
      <c r="D68" s="74"/>
      <c r="E68" s="56">
        <v>23</v>
      </c>
      <c r="F68" s="331">
        <f t="shared" si="0"/>
        <v>0</v>
      </c>
      <c r="G68" s="74">
        <v>994.06180800000004</v>
      </c>
    </row>
    <row r="69" spans="1:7">
      <c r="A69" s="26" t="s">
        <v>27317</v>
      </c>
      <c r="B69" s="25" t="s">
        <v>24471</v>
      </c>
      <c r="C69" s="189" t="s">
        <v>30545</v>
      </c>
      <c r="D69" s="74"/>
      <c r="E69" s="56">
        <v>23</v>
      </c>
      <c r="F69" s="331">
        <f t="shared" si="0"/>
        <v>0</v>
      </c>
      <c r="G69" s="74">
        <v>517.17916800000012</v>
      </c>
    </row>
    <row r="70" spans="1:7">
      <c r="A70" s="26" t="s">
        <v>27318</v>
      </c>
      <c r="B70" s="25" t="s">
        <v>24473</v>
      </c>
      <c r="C70" s="189" t="s">
        <v>24474</v>
      </c>
      <c r="D70" s="74"/>
      <c r="E70" s="56">
        <v>23</v>
      </c>
      <c r="F70" s="331">
        <f t="shared" ref="F70:F123" si="1">D70*1.23</f>
        <v>0</v>
      </c>
      <c r="G70" s="74">
        <v>1327.8025440000001</v>
      </c>
    </row>
    <row r="71" spans="1:7">
      <c r="A71" s="26" t="s">
        <v>27319</v>
      </c>
      <c r="B71" s="25" t="s">
        <v>24475</v>
      </c>
      <c r="C71" s="189" t="s">
        <v>24476</v>
      </c>
      <c r="D71" s="74"/>
      <c r="E71" s="56">
        <v>23</v>
      </c>
      <c r="F71" s="331">
        <f t="shared" si="1"/>
        <v>0</v>
      </c>
      <c r="G71" s="74">
        <v>1.5312240000000001</v>
      </c>
    </row>
    <row r="72" spans="1:7">
      <c r="A72" s="26" t="s">
        <v>27320</v>
      </c>
      <c r="B72" s="25" t="s">
        <v>24477</v>
      </c>
      <c r="C72" s="189" t="s">
        <v>24476</v>
      </c>
      <c r="D72" s="74"/>
      <c r="E72" s="56">
        <v>23</v>
      </c>
      <c r="F72" s="331">
        <f t="shared" si="1"/>
        <v>0</v>
      </c>
      <c r="G72" s="74">
        <v>13.263263999999999</v>
      </c>
    </row>
    <row r="73" spans="1:7">
      <c r="A73" s="26" t="s">
        <v>27321</v>
      </c>
      <c r="B73" s="25" t="s">
        <v>24478</v>
      </c>
      <c r="C73" s="189" t="s">
        <v>24476</v>
      </c>
      <c r="D73" s="74"/>
      <c r="E73" s="56">
        <v>23</v>
      </c>
      <c r="F73" s="331">
        <f t="shared" si="1"/>
        <v>0</v>
      </c>
      <c r="G73" s="74">
        <v>15.301224000000003</v>
      </c>
    </row>
    <row r="74" spans="1:7">
      <c r="A74" s="26" t="s">
        <v>27322</v>
      </c>
      <c r="B74" s="25" t="s">
        <v>24479</v>
      </c>
      <c r="C74" s="189" t="s">
        <v>24480</v>
      </c>
      <c r="D74" s="74"/>
      <c r="E74" s="56">
        <v>23</v>
      </c>
      <c r="F74" s="331">
        <f t="shared" si="1"/>
        <v>0</v>
      </c>
      <c r="G74" s="74">
        <v>77.25520800000001</v>
      </c>
    </row>
    <row r="75" spans="1:7">
      <c r="A75" s="26" t="s">
        <v>27323</v>
      </c>
      <c r="B75" s="25" t="s">
        <v>25338</v>
      </c>
      <c r="C75" s="189" t="s">
        <v>25339</v>
      </c>
      <c r="D75" s="74"/>
      <c r="E75" s="56">
        <v>23</v>
      </c>
      <c r="F75" s="331">
        <f t="shared" si="1"/>
        <v>0</v>
      </c>
      <c r="G75" s="74">
        <v>11.853216</v>
      </c>
    </row>
    <row r="76" spans="1:7">
      <c r="A76" s="26" t="s">
        <v>27324</v>
      </c>
      <c r="B76" s="25" t="s">
        <v>25340</v>
      </c>
      <c r="C76" s="189" t="s">
        <v>14539</v>
      </c>
      <c r="D76" s="74"/>
      <c r="E76" s="56">
        <v>23</v>
      </c>
      <c r="F76" s="331">
        <f t="shared" si="1"/>
        <v>0</v>
      </c>
      <c r="G76" s="74">
        <v>14.023368000000001</v>
      </c>
    </row>
    <row r="77" spans="1:7">
      <c r="A77" s="26" t="s">
        <v>27325</v>
      </c>
      <c r="B77" s="25" t="s">
        <v>25341</v>
      </c>
      <c r="C77" s="189" t="s">
        <v>14543</v>
      </c>
      <c r="D77" s="74"/>
      <c r="E77" s="56">
        <v>23</v>
      </c>
      <c r="F77" s="331">
        <f t="shared" si="1"/>
        <v>0</v>
      </c>
      <c r="G77" s="74">
        <v>0.50673600000000008</v>
      </c>
    </row>
    <row r="78" spans="1:7">
      <c r="A78" s="26" t="s">
        <v>27326</v>
      </c>
      <c r="B78" s="25" t="s">
        <v>25342</v>
      </c>
      <c r="C78" s="189" t="s">
        <v>25343</v>
      </c>
      <c r="D78" s="74"/>
      <c r="E78" s="56">
        <v>23</v>
      </c>
      <c r="F78" s="331">
        <f t="shared" si="1"/>
        <v>0</v>
      </c>
      <c r="G78" s="74">
        <v>88.866072000000003</v>
      </c>
    </row>
    <row r="79" spans="1:7">
      <c r="A79" s="26" t="s">
        <v>27327</v>
      </c>
      <c r="B79" s="25" t="s">
        <v>25344</v>
      </c>
      <c r="C79" s="189" t="s">
        <v>14539</v>
      </c>
      <c r="D79" s="74"/>
      <c r="E79" s="56">
        <v>23</v>
      </c>
      <c r="F79" s="331">
        <f t="shared" si="1"/>
        <v>0</v>
      </c>
      <c r="G79" s="74">
        <v>1.3990320000000003</v>
      </c>
    </row>
    <row r="80" spans="1:7">
      <c r="A80" s="26" t="s">
        <v>27328</v>
      </c>
      <c r="B80" s="25" t="s">
        <v>25345</v>
      </c>
      <c r="C80" s="189" t="s">
        <v>14543</v>
      </c>
      <c r="D80" s="74"/>
      <c r="E80" s="56">
        <v>23</v>
      </c>
      <c r="F80" s="331">
        <f t="shared" si="1"/>
        <v>0</v>
      </c>
      <c r="G80" s="74">
        <v>0.50673600000000008</v>
      </c>
    </row>
    <row r="81" spans="1:7">
      <c r="A81" s="26" t="s">
        <v>27329</v>
      </c>
      <c r="B81" s="25" t="s">
        <v>25346</v>
      </c>
      <c r="C81" s="189" t="s">
        <v>14539</v>
      </c>
      <c r="D81" s="74"/>
      <c r="E81" s="56">
        <v>23</v>
      </c>
      <c r="F81" s="331">
        <f t="shared" si="1"/>
        <v>0</v>
      </c>
      <c r="G81" s="74">
        <v>3.7013760000000002</v>
      </c>
    </row>
    <row r="82" spans="1:7">
      <c r="A82" s="26" t="s">
        <v>27330</v>
      </c>
      <c r="B82" s="25" t="s">
        <v>28707</v>
      </c>
      <c r="C82" s="189"/>
      <c r="D82" s="74"/>
      <c r="E82" s="56">
        <v>23</v>
      </c>
      <c r="F82" s="331">
        <f t="shared" si="1"/>
        <v>0</v>
      </c>
      <c r="G82" s="74">
        <v>46.146024000000004</v>
      </c>
    </row>
    <row r="83" spans="1:7">
      <c r="A83" s="154" t="s">
        <v>25347</v>
      </c>
      <c r="B83" s="155" t="s">
        <v>14528</v>
      </c>
      <c r="C83" s="191" t="s">
        <v>14529</v>
      </c>
      <c r="D83" s="135"/>
      <c r="E83" s="56"/>
      <c r="F83" s="331"/>
      <c r="G83" s="135"/>
    </row>
    <row r="84" spans="1:7">
      <c r="A84" s="26" t="s">
        <v>27331</v>
      </c>
      <c r="B84" s="25" t="s">
        <v>25348</v>
      </c>
      <c r="C84" s="189" t="s">
        <v>25349</v>
      </c>
      <c r="D84" s="74"/>
      <c r="E84" s="56">
        <v>23</v>
      </c>
      <c r="F84" s="331">
        <f t="shared" si="1"/>
        <v>0</v>
      </c>
      <c r="G84" s="74">
        <v>94708.793160000016</v>
      </c>
    </row>
    <row r="85" spans="1:7">
      <c r="A85" s="26" t="s">
        <v>27332</v>
      </c>
      <c r="B85" s="25" t="s">
        <v>25350</v>
      </c>
      <c r="C85" s="189" t="s">
        <v>25351</v>
      </c>
      <c r="D85" s="74"/>
      <c r="E85" s="56"/>
      <c r="F85" s="331"/>
      <c r="G85" s="74" t="s">
        <v>23006</v>
      </c>
    </row>
    <row r="86" spans="1:7">
      <c r="A86" s="26" t="s">
        <v>27333</v>
      </c>
      <c r="B86" s="25" t="s">
        <v>25352</v>
      </c>
      <c r="C86" s="189" t="s">
        <v>25353</v>
      </c>
      <c r="D86" s="74"/>
      <c r="E86" s="56"/>
      <c r="F86" s="331"/>
      <c r="G86" s="74" t="s">
        <v>23007</v>
      </c>
    </row>
    <row r="87" spans="1:7">
      <c r="A87" s="26" t="s">
        <v>27334</v>
      </c>
      <c r="B87" s="25" t="s">
        <v>25354</v>
      </c>
      <c r="C87" s="189" t="s">
        <v>25355</v>
      </c>
      <c r="D87" s="74"/>
      <c r="E87" s="56">
        <v>23</v>
      </c>
      <c r="F87" s="331">
        <f t="shared" si="1"/>
        <v>0</v>
      </c>
      <c r="G87" s="74">
        <v>102.49286400000001</v>
      </c>
    </row>
    <row r="88" spans="1:7">
      <c r="A88" s="26" t="s">
        <v>27335</v>
      </c>
      <c r="B88" s="25" t="s">
        <v>22660</v>
      </c>
      <c r="C88" s="189" t="s">
        <v>25356</v>
      </c>
      <c r="D88" s="74"/>
      <c r="E88" s="56">
        <v>23</v>
      </c>
      <c r="F88" s="331">
        <f t="shared" si="1"/>
        <v>0</v>
      </c>
      <c r="G88" s="74">
        <v>355.15583999999996</v>
      </c>
    </row>
    <row r="89" spans="1:7">
      <c r="A89" s="26" t="s">
        <v>27336</v>
      </c>
      <c r="B89" s="25" t="s">
        <v>29102</v>
      </c>
      <c r="C89" s="189" t="s">
        <v>29103</v>
      </c>
      <c r="D89" s="74"/>
      <c r="E89" s="56">
        <v>23</v>
      </c>
      <c r="F89" s="331">
        <f t="shared" si="1"/>
        <v>0</v>
      </c>
      <c r="G89" s="74">
        <v>29.577960000000001</v>
      </c>
    </row>
    <row r="90" spans="1:7">
      <c r="A90" s="26" t="s">
        <v>27337</v>
      </c>
      <c r="B90" s="25" t="s">
        <v>29104</v>
      </c>
      <c r="C90" s="189" t="s">
        <v>29105</v>
      </c>
      <c r="D90" s="74"/>
      <c r="E90" s="56">
        <v>23</v>
      </c>
      <c r="F90" s="331">
        <f t="shared" si="1"/>
        <v>0</v>
      </c>
      <c r="G90" s="74">
        <v>32.001480000000001</v>
      </c>
    </row>
    <row r="91" spans="1:7">
      <c r="A91" s="26" t="s">
        <v>27338</v>
      </c>
      <c r="B91" s="25" t="s">
        <v>14538</v>
      </c>
      <c r="C91" s="189" t="s">
        <v>29106</v>
      </c>
      <c r="D91" s="74"/>
      <c r="E91" s="56">
        <v>23</v>
      </c>
      <c r="F91" s="331">
        <f t="shared" si="1"/>
        <v>0</v>
      </c>
      <c r="G91" s="74">
        <v>11.346480000000001</v>
      </c>
    </row>
    <row r="92" spans="1:7">
      <c r="A92" s="26" t="s">
        <v>27339</v>
      </c>
      <c r="B92" s="25" t="s">
        <v>14540</v>
      </c>
      <c r="C92" s="189" t="s">
        <v>11100</v>
      </c>
      <c r="D92" s="74"/>
      <c r="E92" s="56">
        <v>23</v>
      </c>
      <c r="F92" s="331">
        <f t="shared" si="1"/>
        <v>0</v>
      </c>
      <c r="G92" s="74">
        <v>0.89229600000000009</v>
      </c>
    </row>
    <row r="93" spans="1:7">
      <c r="A93" s="26" t="s">
        <v>27340</v>
      </c>
      <c r="B93" s="25" t="s">
        <v>29107</v>
      </c>
      <c r="C93" s="189" t="s">
        <v>29108</v>
      </c>
      <c r="D93" s="74"/>
      <c r="E93" s="56">
        <v>23</v>
      </c>
      <c r="F93" s="331">
        <f t="shared" si="1"/>
        <v>0</v>
      </c>
      <c r="G93" s="74">
        <v>0.89229600000000009</v>
      </c>
    </row>
    <row r="94" spans="1:7">
      <c r="A94" s="26" t="s">
        <v>27341</v>
      </c>
      <c r="B94" s="25" t="s">
        <v>29109</v>
      </c>
      <c r="C94" s="189" t="s">
        <v>29110</v>
      </c>
      <c r="D94" s="74"/>
      <c r="E94" s="56">
        <v>23</v>
      </c>
      <c r="F94" s="331">
        <f t="shared" si="1"/>
        <v>0</v>
      </c>
      <c r="G94" s="74">
        <v>10.200816</v>
      </c>
    </row>
    <row r="95" spans="1:7">
      <c r="A95" s="26" t="s">
        <v>27342</v>
      </c>
      <c r="B95" s="25" t="s">
        <v>14509</v>
      </c>
      <c r="C95" s="189" t="s">
        <v>11100</v>
      </c>
      <c r="D95" s="74"/>
      <c r="E95" s="56">
        <v>23</v>
      </c>
      <c r="F95" s="331">
        <f t="shared" si="1"/>
        <v>0</v>
      </c>
      <c r="G95" s="74">
        <v>1.0244880000000003</v>
      </c>
    </row>
    <row r="96" spans="1:7">
      <c r="A96" s="26" t="s">
        <v>27343</v>
      </c>
      <c r="B96" s="25" t="s">
        <v>29111</v>
      </c>
      <c r="C96" s="189" t="s">
        <v>29108</v>
      </c>
      <c r="D96" s="74"/>
      <c r="E96" s="56">
        <v>23</v>
      </c>
      <c r="F96" s="331">
        <f t="shared" si="1"/>
        <v>0</v>
      </c>
      <c r="G96" s="74">
        <v>0.64994400000000008</v>
      </c>
    </row>
    <row r="97" spans="1:7">
      <c r="A97" s="154" t="s">
        <v>29112</v>
      </c>
      <c r="B97" s="155" t="s">
        <v>25350</v>
      </c>
      <c r="C97" s="191" t="s">
        <v>25351</v>
      </c>
      <c r="D97" s="135"/>
      <c r="E97" s="56"/>
      <c r="F97" s="331"/>
      <c r="G97" s="135"/>
    </row>
    <row r="98" spans="1:7">
      <c r="A98" s="26" t="s">
        <v>27344</v>
      </c>
      <c r="B98" s="25" t="s">
        <v>29113</v>
      </c>
      <c r="C98" s="189" t="s">
        <v>29114</v>
      </c>
      <c r="D98" s="74"/>
      <c r="E98" s="56">
        <v>23</v>
      </c>
      <c r="F98" s="331">
        <f t="shared" si="1"/>
        <v>0</v>
      </c>
      <c r="G98" s="74">
        <v>7251.0726960000011</v>
      </c>
    </row>
    <row r="99" spans="1:7">
      <c r="A99" s="26" t="s">
        <v>27345</v>
      </c>
      <c r="B99" s="25" t="s">
        <v>29115</v>
      </c>
      <c r="C99" s="189" t="s">
        <v>29116</v>
      </c>
      <c r="D99" s="74"/>
      <c r="E99" s="56">
        <v>23</v>
      </c>
      <c r="F99" s="331">
        <f t="shared" si="1"/>
        <v>0</v>
      </c>
      <c r="G99" s="74">
        <v>792.028368</v>
      </c>
    </row>
    <row r="100" spans="1:7">
      <c r="A100" s="26" t="s">
        <v>27346</v>
      </c>
      <c r="B100" s="25" t="s">
        <v>29117</v>
      </c>
      <c r="C100" s="189" t="s">
        <v>29118</v>
      </c>
      <c r="D100" s="74"/>
      <c r="E100" s="56">
        <v>23</v>
      </c>
      <c r="F100" s="331">
        <f t="shared" si="1"/>
        <v>0</v>
      </c>
      <c r="G100" s="74">
        <v>1028.1122640000001</v>
      </c>
    </row>
    <row r="101" spans="1:7">
      <c r="A101" s="26" t="s">
        <v>27347</v>
      </c>
      <c r="B101" s="25" t="s">
        <v>29119</v>
      </c>
      <c r="C101" s="189" t="s">
        <v>29120</v>
      </c>
      <c r="D101" s="74"/>
      <c r="E101" s="56">
        <v>23</v>
      </c>
      <c r="F101" s="331">
        <f t="shared" si="1"/>
        <v>0</v>
      </c>
      <c r="G101" s="74">
        <v>6661.9810800000005</v>
      </c>
    </row>
    <row r="102" spans="1:7">
      <c r="A102" s="26" t="s">
        <v>27348</v>
      </c>
      <c r="B102" s="25" t="s">
        <v>29121</v>
      </c>
      <c r="C102" s="189" t="s">
        <v>29122</v>
      </c>
      <c r="D102" s="74"/>
      <c r="E102" s="56">
        <v>23</v>
      </c>
      <c r="F102" s="331">
        <f t="shared" si="1"/>
        <v>0</v>
      </c>
      <c r="G102" s="74">
        <v>102.49286400000001</v>
      </c>
    </row>
    <row r="103" spans="1:7">
      <c r="A103" s="26" t="s">
        <v>27349</v>
      </c>
      <c r="B103" s="25" t="s">
        <v>28551</v>
      </c>
      <c r="C103" s="189" t="s">
        <v>29123</v>
      </c>
      <c r="D103" s="74"/>
      <c r="E103" s="56">
        <v>23</v>
      </c>
      <c r="F103" s="331">
        <f t="shared" si="1"/>
        <v>0</v>
      </c>
      <c r="G103" s="74">
        <v>51.378624000000002</v>
      </c>
    </row>
    <row r="104" spans="1:7">
      <c r="A104" s="26" t="s">
        <v>27350</v>
      </c>
      <c r="B104" s="25" t="s">
        <v>28551</v>
      </c>
      <c r="C104" s="189" t="s">
        <v>29124</v>
      </c>
      <c r="D104" s="74"/>
      <c r="E104" s="56">
        <v>23</v>
      </c>
      <c r="F104" s="331">
        <f t="shared" si="1"/>
        <v>0</v>
      </c>
      <c r="G104" s="74">
        <v>102.49286400000001</v>
      </c>
    </row>
    <row r="105" spans="1:7">
      <c r="A105" s="26" t="s">
        <v>27351</v>
      </c>
      <c r="B105" s="25" t="s">
        <v>22662</v>
      </c>
      <c r="C105" s="189" t="s">
        <v>29125</v>
      </c>
      <c r="D105" s="74"/>
      <c r="E105" s="56">
        <v>23</v>
      </c>
      <c r="F105" s="331">
        <f t="shared" si="1"/>
        <v>0</v>
      </c>
      <c r="G105" s="74">
        <v>98.670311999999996</v>
      </c>
    </row>
    <row r="106" spans="1:7">
      <c r="A106" s="26" t="s">
        <v>27352</v>
      </c>
      <c r="B106" s="25" t="s">
        <v>29126</v>
      </c>
      <c r="C106" s="189" t="s">
        <v>29110</v>
      </c>
      <c r="D106" s="74"/>
      <c r="E106" s="56">
        <v>23</v>
      </c>
      <c r="F106" s="331">
        <f t="shared" si="1"/>
        <v>0</v>
      </c>
      <c r="G106" s="74">
        <v>7.6451040000000008</v>
      </c>
    </row>
    <row r="107" spans="1:7">
      <c r="A107" s="26" t="s">
        <v>27353</v>
      </c>
      <c r="B107" s="25" t="s">
        <v>29127</v>
      </c>
      <c r="C107" s="189" t="s">
        <v>8307</v>
      </c>
      <c r="D107" s="74"/>
      <c r="E107" s="56">
        <v>23</v>
      </c>
      <c r="F107" s="331">
        <f t="shared" si="1"/>
        <v>0</v>
      </c>
      <c r="G107" s="74">
        <v>29.071224000000001</v>
      </c>
    </row>
    <row r="108" spans="1:7">
      <c r="A108" s="154" t="s">
        <v>29128</v>
      </c>
      <c r="B108" s="155" t="s">
        <v>25352</v>
      </c>
      <c r="C108" s="191" t="s">
        <v>25353</v>
      </c>
      <c r="D108" s="135"/>
      <c r="E108" s="56"/>
      <c r="F108" s="331"/>
      <c r="G108" s="135"/>
    </row>
    <row r="109" spans="1:7">
      <c r="A109" s="27" t="s">
        <v>27354</v>
      </c>
      <c r="B109" s="25" t="s">
        <v>29113</v>
      </c>
      <c r="C109" s="189" t="s">
        <v>29114</v>
      </c>
      <c r="D109" s="74"/>
      <c r="E109" s="56">
        <v>23</v>
      </c>
      <c r="F109" s="331">
        <f t="shared" si="1"/>
        <v>0</v>
      </c>
      <c r="G109" s="74">
        <v>7251.0726960000011</v>
      </c>
    </row>
    <row r="110" spans="1:7">
      <c r="A110" s="27" t="s">
        <v>27355</v>
      </c>
      <c r="B110" s="25" t="s">
        <v>29115</v>
      </c>
      <c r="C110" s="189" t="s">
        <v>29116</v>
      </c>
      <c r="D110" s="74"/>
      <c r="E110" s="56">
        <v>23</v>
      </c>
      <c r="F110" s="331">
        <f t="shared" si="1"/>
        <v>0</v>
      </c>
      <c r="G110" s="74">
        <v>792.028368</v>
      </c>
    </row>
    <row r="111" spans="1:7">
      <c r="A111" s="27" t="s">
        <v>27356</v>
      </c>
      <c r="B111" s="25" t="s">
        <v>29117</v>
      </c>
      <c r="C111" s="189" t="s">
        <v>29118</v>
      </c>
      <c r="D111" s="74"/>
      <c r="E111" s="56">
        <v>23</v>
      </c>
      <c r="F111" s="331">
        <f t="shared" si="1"/>
        <v>0</v>
      </c>
      <c r="G111" s="74">
        <v>1028.1122640000001</v>
      </c>
    </row>
    <row r="112" spans="1:7">
      <c r="A112" s="27" t="s">
        <v>27357</v>
      </c>
      <c r="B112" s="25" t="s">
        <v>29129</v>
      </c>
      <c r="C112" s="189" t="s">
        <v>29130</v>
      </c>
      <c r="D112" s="74"/>
      <c r="E112" s="56">
        <v>23</v>
      </c>
      <c r="F112" s="331">
        <f t="shared" si="1"/>
        <v>0</v>
      </c>
      <c r="G112" s="74">
        <v>6814.9602720000003</v>
      </c>
    </row>
    <row r="113" spans="1:7">
      <c r="A113" s="27" t="s">
        <v>27358</v>
      </c>
      <c r="B113" s="25" t="s">
        <v>29121</v>
      </c>
      <c r="C113" s="189" t="s">
        <v>29122</v>
      </c>
      <c r="D113" s="74"/>
      <c r="E113" s="56">
        <v>23</v>
      </c>
      <c r="F113" s="331">
        <f t="shared" si="1"/>
        <v>0</v>
      </c>
      <c r="G113" s="74">
        <v>102.49286400000001</v>
      </c>
    </row>
    <row r="114" spans="1:7">
      <c r="A114" s="27" t="s">
        <v>27359</v>
      </c>
      <c r="B114" s="25" t="s">
        <v>28551</v>
      </c>
      <c r="C114" s="189" t="s">
        <v>29123</v>
      </c>
      <c r="D114" s="74"/>
      <c r="E114" s="56">
        <v>23</v>
      </c>
      <c r="F114" s="331">
        <f t="shared" si="1"/>
        <v>0</v>
      </c>
      <c r="G114" s="74">
        <v>51.378624000000002</v>
      </c>
    </row>
    <row r="115" spans="1:7">
      <c r="A115" s="27" t="s">
        <v>27360</v>
      </c>
      <c r="B115" s="25" t="s">
        <v>28551</v>
      </c>
      <c r="C115" s="189" t="s">
        <v>29124</v>
      </c>
      <c r="D115" s="74"/>
      <c r="E115" s="56">
        <v>23</v>
      </c>
      <c r="F115" s="331">
        <f t="shared" si="1"/>
        <v>0</v>
      </c>
      <c r="G115" s="74">
        <v>102.49286400000001</v>
      </c>
    </row>
    <row r="116" spans="1:7">
      <c r="A116" s="27" t="s">
        <v>27361</v>
      </c>
      <c r="B116" s="25" t="s">
        <v>22662</v>
      </c>
      <c r="C116" s="189" t="s">
        <v>29125</v>
      </c>
      <c r="D116" s="74"/>
      <c r="E116" s="56">
        <v>23</v>
      </c>
      <c r="F116" s="331">
        <f t="shared" si="1"/>
        <v>0</v>
      </c>
      <c r="G116" s="74">
        <v>98.670311999999996</v>
      </c>
    </row>
    <row r="117" spans="1:7">
      <c r="A117" s="27" t="s">
        <v>27362</v>
      </c>
      <c r="B117" s="25" t="s">
        <v>29126</v>
      </c>
      <c r="C117" s="189" t="s">
        <v>29110</v>
      </c>
      <c r="D117" s="74"/>
      <c r="E117" s="56">
        <v>23</v>
      </c>
      <c r="F117" s="331">
        <f t="shared" si="1"/>
        <v>0</v>
      </c>
      <c r="G117" s="74">
        <v>7.6451040000000008</v>
      </c>
    </row>
    <row r="118" spans="1:7">
      <c r="A118" s="27" t="s">
        <v>27363</v>
      </c>
      <c r="B118" s="25" t="s">
        <v>29127</v>
      </c>
      <c r="C118" s="189" t="s">
        <v>8307</v>
      </c>
      <c r="D118" s="74"/>
      <c r="E118" s="56">
        <v>23</v>
      </c>
      <c r="F118" s="331">
        <f t="shared" si="1"/>
        <v>0</v>
      </c>
      <c r="G118" s="74">
        <v>29.071224000000001</v>
      </c>
    </row>
    <row r="119" spans="1:7">
      <c r="A119" s="154" t="s">
        <v>29131</v>
      </c>
      <c r="B119" s="155" t="s">
        <v>14530</v>
      </c>
      <c r="C119" s="191" t="s">
        <v>30543</v>
      </c>
      <c r="D119" s="135"/>
      <c r="E119" s="56"/>
      <c r="F119" s="331"/>
      <c r="G119" s="135"/>
    </row>
    <row r="120" spans="1:7">
      <c r="A120" s="26" t="s">
        <v>27364</v>
      </c>
      <c r="B120" s="25" t="s">
        <v>29132</v>
      </c>
      <c r="C120" s="189" t="s">
        <v>29133</v>
      </c>
      <c r="D120" s="74"/>
      <c r="E120" s="56">
        <v>23</v>
      </c>
      <c r="F120" s="331">
        <f t="shared" si="1"/>
        <v>0</v>
      </c>
      <c r="G120" s="74">
        <v>4696.0216560000008</v>
      </c>
    </row>
    <row r="121" spans="1:7">
      <c r="A121" s="26" t="s">
        <v>27365</v>
      </c>
      <c r="B121" s="25" t="s">
        <v>29134</v>
      </c>
      <c r="C121" s="189" t="s">
        <v>29135</v>
      </c>
      <c r="D121" s="74"/>
      <c r="E121" s="56">
        <v>23</v>
      </c>
      <c r="F121" s="331">
        <f t="shared" si="1"/>
        <v>0</v>
      </c>
      <c r="G121" s="74">
        <v>4814.3224800000007</v>
      </c>
    </row>
    <row r="122" spans="1:7">
      <c r="A122" s="26" t="s">
        <v>27366</v>
      </c>
      <c r="B122" s="25" t="s">
        <v>25344</v>
      </c>
      <c r="C122" s="189" t="s">
        <v>14539</v>
      </c>
      <c r="D122" s="74"/>
      <c r="E122" s="56">
        <v>23</v>
      </c>
      <c r="F122" s="331">
        <f t="shared" si="1"/>
        <v>0</v>
      </c>
      <c r="G122" s="74">
        <v>1.3990320000000003</v>
      </c>
    </row>
    <row r="123" spans="1:7">
      <c r="A123" s="26" t="s">
        <v>27367</v>
      </c>
      <c r="B123" s="25" t="s">
        <v>25345</v>
      </c>
      <c r="C123" s="189" t="s">
        <v>14543</v>
      </c>
      <c r="D123" s="74"/>
      <c r="E123" s="56">
        <v>23</v>
      </c>
      <c r="F123" s="331">
        <f t="shared" si="1"/>
        <v>0</v>
      </c>
      <c r="G123" s="74">
        <v>0.50673600000000008</v>
      </c>
    </row>
    <row r="124" spans="1:7" ht="15.6">
      <c r="A124" s="690" t="s">
        <v>28371</v>
      </c>
      <c r="B124" s="690"/>
      <c r="C124" s="690"/>
      <c r="D124" s="46"/>
      <c r="E124" s="47">
        <v>23</v>
      </c>
      <c r="F124" s="316">
        <f>SUM(F6,F8:F19,F21,F23:F35,F37:F41,F46:F60,F62:F82,F84,F87:F96,F98:F107,F109:F118,F120:F123)</f>
        <v>0</v>
      </c>
      <c r="G124" s="46"/>
    </row>
  </sheetData>
  <protectedRanges>
    <protectedRange sqref="D5:D123" name="Rozstęp1"/>
  </protectedRanges>
  <mergeCells count="3">
    <mergeCell ref="A2:F2"/>
    <mergeCell ref="A124:C124"/>
    <mergeCell ref="A1:D1"/>
  </mergeCells>
  <phoneticPr fontId="16" type="noConversion"/>
  <pageMargins left="0.78740157480314965" right="0.78740157480314965" top="0.78740157480314965" bottom="0.78740157480314965" header="0.31496062992125984" footer="0.35433070866141736"/>
  <pageSetup paperSize="9" scale="79" fitToHeight="0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52"/>
  <sheetViews>
    <sheetView view="pageBreakPreview" topLeftCell="A50" zoomScaleNormal="100" zoomScaleSheetLayoutView="100" workbookViewId="0">
      <selection activeCell="D50" sqref="D1:H1048576"/>
    </sheetView>
  </sheetViews>
  <sheetFormatPr defaultColWidth="9.109375" defaultRowHeight="13.2"/>
  <cols>
    <col min="1" max="1" width="7.6640625" style="30" customWidth="1"/>
    <col min="2" max="2" width="45.6640625" style="30" customWidth="1"/>
    <col min="3" max="3" width="17" style="198" customWidth="1"/>
    <col min="4" max="4" width="15.6640625" style="30" customWidth="1"/>
    <col min="5" max="5" width="11.109375" style="31" customWidth="1"/>
    <col min="6" max="6" width="14.5546875" style="30" customWidth="1"/>
    <col min="7" max="7" width="19.33203125" style="30" customWidth="1"/>
    <col min="8" max="16384" width="9.109375" style="30"/>
  </cols>
  <sheetData>
    <row r="1" spans="1:7" ht="12.75" customHeight="1">
      <c r="A1" s="719" t="s">
        <v>33355</v>
      </c>
      <c r="B1" s="719"/>
      <c r="C1" s="719"/>
      <c r="D1" s="719"/>
    </row>
    <row r="2" spans="1:7" ht="54.75" customHeight="1">
      <c r="A2" s="736" t="s">
        <v>33347</v>
      </c>
      <c r="B2" s="736"/>
      <c r="C2" s="736"/>
      <c r="D2" s="736"/>
      <c r="E2" s="736"/>
      <c r="F2" s="736"/>
    </row>
    <row r="4" spans="1:7" s="32" customFormat="1" ht="39.9" customHeight="1">
      <c r="A4" s="75" t="s">
        <v>22815</v>
      </c>
      <c r="B4" s="75" t="s">
        <v>21502</v>
      </c>
      <c r="C4" s="75" t="s">
        <v>21500</v>
      </c>
      <c r="D4" s="76" t="s">
        <v>28496</v>
      </c>
      <c r="E4" s="6" t="s">
        <v>30450</v>
      </c>
      <c r="F4" s="317" t="s">
        <v>28497</v>
      </c>
      <c r="G4" s="76" t="s">
        <v>33340</v>
      </c>
    </row>
    <row r="5" spans="1:7" ht="29.25" customHeight="1">
      <c r="A5" s="737" t="s">
        <v>30396</v>
      </c>
      <c r="B5" s="738"/>
      <c r="C5" s="738"/>
      <c r="D5" s="738"/>
      <c r="E5" s="738"/>
      <c r="F5" s="739"/>
    </row>
    <row r="6" spans="1:7" ht="15" customHeight="1">
      <c r="A6" s="130" t="s">
        <v>30550</v>
      </c>
      <c r="B6" s="131" t="s">
        <v>19538</v>
      </c>
      <c r="C6" s="195" t="s">
        <v>30510</v>
      </c>
      <c r="D6" s="133"/>
      <c r="E6" s="161"/>
      <c r="F6" s="332"/>
      <c r="G6" s="133"/>
    </row>
    <row r="7" spans="1:7" ht="17.25" customHeight="1">
      <c r="A7" s="23" t="s">
        <v>27368</v>
      </c>
      <c r="B7" s="24" t="s">
        <v>30462</v>
      </c>
      <c r="C7" s="189" t="s">
        <v>30511</v>
      </c>
      <c r="D7" s="57"/>
      <c r="E7" s="68">
        <v>23</v>
      </c>
      <c r="F7" s="333">
        <f>D7*1.23</f>
        <v>0</v>
      </c>
      <c r="G7" s="57">
        <v>61955.316936000003</v>
      </c>
    </row>
    <row r="8" spans="1:7" ht="15" customHeight="1">
      <c r="A8" s="23" t="s">
        <v>27369</v>
      </c>
      <c r="B8" s="24" t="s">
        <v>30463</v>
      </c>
      <c r="C8" s="190">
        <v>6300108711</v>
      </c>
      <c r="D8" s="57"/>
      <c r="E8" s="68">
        <v>23</v>
      </c>
      <c r="F8" s="333">
        <f t="shared" ref="F8:F71" si="0">D8*1.23</f>
        <v>0</v>
      </c>
      <c r="G8" s="57">
        <v>30780.389448000002</v>
      </c>
    </row>
    <row r="9" spans="1:7" ht="13.5" customHeight="1">
      <c r="A9" s="23" t="s">
        <v>27370</v>
      </c>
      <c r="B9" s="24" t="s">
        <v>30554</v>
      </c>
      <c r="C9" s="189" t="s">
        <v>30555</v>
      </c>
      <c r="D9" s="58"/>
      <c r="E9" s="68"/>
      <c r="F9" s="333"/>
      <c r="G9" s="58" t="s">
        <v>23008</v>
      </c>
    </row>
    <row r="10" spans="1:7">
      <c r="A10" s="23" t="s">
        <v>27371</v>
      </c>
      <c r="B10" s="24" t="s">
        <v>30558</v>
      </c>
      <c r="C10" s="190" t="s">
        <v>30559</v>
      </c>
      <c r="D10" s="57"/>
      <c r="E10" s="68">
        <v>23</v>
      </c>
      <c r="F10" s="333">
        <f t="shared" si="0"/>
        <v>0</v>
      </c>
      <c r="G10" s="57">
        <v>235.20261600000003</v>
      </c>
    </row>
    <row r="11" spans="1:7" ht="13.5" customHeight="1">
      <c r="A11" s="23" t="s">
        <v>27372</v>
      </c>
      <c r="B11" s="24" t="s">
        <v>29137</v>
      </c>
      <c r="C11" s="189" t="s">
        <v>30561</v>
      </c>
      <c r="D11" s="57"/>
      <c r="E11" s="68">
        <v>23</v>
      </c>
      <c r="F11" s="333">
        <f t="shared" si="0"/>
        <v>0</v>
      </c>
      <c r="G11" s="57">
        <v>12706.724664000001</v>
      </c>
    </row>
    <row r="12" spans="1:7" ht="14.25" customHeight="1">
      <c r="A12" s="23" t="s">
        <v>27373</v>
      </c>
      <c r="B12" s="24" t="s">
        <v>30562</v>
      </c>
      <c r="C12" s="189" t="s">
        <v>30563</v>
      </c>
      <c r="D12" s="57"/>
      <c r="E12" s="68">
        <v>23</v>
      </c>
      <c r="F12" s="333">
        <f t="shared" si="0"/>
        <v>0</v>
      </c>
      <c r="G12" s="57">
        <v>201.16317600000002</v>
      </c>
    </row>
    <row r="13" spans="1:7" ht="13.5" customHeight="1">
      <c r="A13" s="23" t="s">
        <v>27374</v>
      </c>
      <c r="B13" s="24" t="s">
        <v>30564</v>
      </c>
      <c r="C13" s="189" t="s">
        <v>30565</v>
      </c>
      <c r="D13" s="57"/>
      <c r="E13" s="68">
        <v>23</v>
      </c>
      <c r="F13" s="333">
        <f t="shared" si="0"/>
        <v>0</v>
      </c>
      <c r="G13" s="57">
        <v>266.42196000000001</v>
      </c>
    </row>
    <row r="14" spans="1:7" ht="14.25" customHeight="1">
      <c r="A14" s="23" t="s">
        <v>27375</v>
      </c>
      <c r="B14" s="24" t="s">
        <v>30566</v>
      </c>
      <c r="C14" s="189" t="s">
        <v>30567</v>
      </c>
      <c r="D14" s="57"/>
      <c r="E14" s="68">
        <v>23</v>
      </c>
      <c r="F14" s="333">
        <f t="shared" si="0"/>
        <v>0</v>
      </c>
      <c r="G14" s="57">
        <v>61.182864000000002</v>
      </c>
    </row>
    <row r="15" spans="1:7" ht="15" customHeight="1">
      <c r="A15" s="23" t="s">
        <v>27376</v>
      </c>
      <c r="B15" s="24" t="s">
        <v>30568</v>
      </c>
      <c r="C15" s="189" t="s">
        <v>30569</v>
      </c>
      <c r="D15" s="57"/>
      <c r="E15" s="68">
        <v>23</v>
      </c>
      <c r="F15" s="333">
        <f t="shared" si="0"/>
        <v>0</v>
      </c>
      <c r="G15" s="57">
        <v>5130.0961200000002</v>
      </c>
    </row>
    <row r="16" spans="1:7" ht="13.5" customHeight="1">
      <c r="A16" s="23" t="s">
        <v>27377</v>
      </c>
      <c r="B16" s="24" t="s">
        <v>30570</v>
      </c>
      <c r="C16" s="189" t="s">
        <v>30571</v>
      </c>
      <c r="D16" s="57"/>
      <c r="E16" s="68">
        <v>23</v>
      </c>
      <c r="F16" s="333">
        <f t="shared" si="0"/>
        <v>0</v>
      </c>
      <c r="G16" s="57">
        <v>17.978111999999999</v>
      </c>
    </row>
    <row r="17" spans="1:7" ht="14.25" customHeight="1">
      <c r="A17" s="23" t="s">
        <v>27378</v>
      </c>
      <c r="B17" s="24" t="s">
        <v>30572</v>
      </c>
      <c r="C17" s="189" t="s">
        <v>30573</v>
      </c>
      <c r="D17" s="57"/>
      <c r="E17" s="68">
        <v>23</v>
      </c>
      <c r="F17" s="333">
        <f t="shared" si="0"/>
        <v>0</v>
      </c>
      <c r="G17" s="57">
        <v>6.3782640000000006</v>
      </c>
    </row>
    <row r="18" spans="1:7" ht="13.5" customHeight="1">
      <c r="A18" s="23" t="s">
        <v>27379</v>
      </c>
      <c r="B18" s="24" t="s">
        <v>30574</v>
      </c>
      <c r="C18" s="189" t="s">
        <v>30571</v>
      </c>
      <c r="D18" s="57"/>
      <c r="E18" s="68">
        <v>23</v>
      </c>
      <c r="F18" s="333">
        <f t="shared" si="0"/>
        <v>0</v>
      </c>
      <c r="G18" s="57">
        <v>2.1701519999999999</v>
      </c>
    </row>
    <row r="19" spans="1:7" ht="13.5" customHeight="1">
      <c r="A19" s="23" t="s">
        <v>27380</v>
      </c>
      <c r="B19" s="24" t="s">
        <v>30575</v>
      </c>
      <c r="C19" s="189" t="s">
        <v>30576</v>
      </c>
      <c r="D19" s="57"/>
      <c r="E19" s="68">
        <v>23</v>
      </c>
      <c r="F19" s="333">
        <f t="shared" si="0"/>
        <v>0</v>
      </c>
      <c r="G19" s="57">
        <v>0.64994400000000008</v>
      </c>
    </row>
    <row r="20" spans="1:7" ht="13.5" customHeight="1">
      <c r="A20" s="23" t="s">
        <v>27381</v>
      </c>
      <c r="B20" s="24" t="s">
        <v>28555</v>
      </c>
      <c r="C20" s="189" t="s">
        <v>11100</v>
      </c>
      <c r="D20" s="57"/>
      <c r="E20" s="68">
        <v>23</v>
      </c>
      <c r="F20" s="333">
        <f t="shared" si="0"/>
        <v>0</v>
      </c>
      <c r="G20" s="57">
        <v>0.64994400000000008</v>
      </c>
    </row>
    <row r="21" spans="1:7" ht="14.25" customHeight="1">
      <c r="A21" s="150" t="s">
        <v>11101</v>
      </c>
      <c r="B21" s="151" t="s">
        <v>11102</v>
      </c>
      <c r="C21" s="195" t="s">
        <v>30512</v>
      </c>
      <c r="D21" s="133"/>
      <c r="E21" s="68"/>
      <c r="F21" s="333"/>
      <c r="G21" s="133"/>
    </row>
    <row r="22" spans="1:7" ht="14.25" customHeight="1">
      <c r="A22" s="23" t="s">
        <v>27382</v>
      </c>
      <c r="B22" s="24" t="s">
        <v>11104</v>
      </c>
      <c r="C22" s="189" t="s">
        <v>30513</v>
      </c>
      <c r="D22" s="57"/>
      <c r="E22" s="68">
        <v>23</v>
      </c>
      <c r="F22" s="333">
        <f t="shared" si="0"/>
        <v>0</v>
      </c>
      <c r="G22" s="57">
        <v>48932.829648000006</v>
      </c>
    </row>
    <row r="23" spans="1:7" ht="12.75" customHeight="1">
      <c r="A23" s="23" t="s">
        <v>27383</v>
      </c>
      <c r="B23" s="24" t="s">
        <v>30554</v>
      </c>
      <c r="C23" s="189" t="s">
        <v>11106</v>
      </c>
      <c r="D23" s="58"/>
      <c r="E23" s="68"/>
      <c r="F23" s="333"/>
      <c r="G23" s="58" t="s">
        <v>23008</v>
      </c>
    </row>
    <row r="24" spans="1:7" ht="13.5" customHeight="1">
      <c r="A24" s="23" t="s">
        <v>27384</v>
      </c>
      <c r="B24" s="24" t="s">
        <v>29137</v>
      </c>
      <c r="C24" s="189" t="s">
        <v>11108</v>
      </c>
      <c r="D24" s="57"/>
      <c r="E24" s="68">
        <v>23</v>
      </c>
      <c r="F24" s="333">
        <f t="shared" si="0"/>
        <v>0</v>
      </c>
      <c r="G24" s="57">
        <v>12706.724664000001</v>
      </c>
    </row>
    <row r="25" spans="1:7" ht="13.5" customHeight="1">
      <c r="A25" s="23" t="s">
        <v>27385</v>
      </c>
      <c r="B25" s="24" t="s">
        <v>30562</v>
      </c>
      <c r="C25" s="189" t="s">
        <v>11109</v>
      </c>
      <c r="D25" s="57"/>
      <c r="E25" s="68">
        <v>23</v>
      </c>
      <c r="F25" s="333">
        <f t="shared" si="0"/>
        <v>0</v>
      </c>
      <c r="G25" s="57">
        <v>201.16317600000002</v>
      </c>
    </row>
    <row r="26" spans="1:7" ht="14.25" customHeight="1">
      <c r="A26" s="23" t="s">
        <v>27386</v>
      </c>
      <c r="B26" s="24" t="s">
        <v>30564</v>
      </c>
      <c r="C26" s="189" t="s">
        <v>14502</v>
      </c>
      <c r="D26" s="57"/>
      <c r="E26" s="68">
        <v>23</v>
      </c>
      <c r="F26" s="333">
        <f t="shared" si="0"/>
        <v>0</v>
      </c>
      <c r="G26" s="57">
        <v>266.42196000000001</v>
      </c>
    </row>
    <row r="27" spans="1:7" ht="13.5" customHeight="1">
      <c r="A27" s="23" t="s">
        <v>27387</v>
      </c>
      <c r="B27" s="24" t="s">
        <v>30566</v>
      </c>
      <c r="C27" s="189" t="s">
        <v>14503</v>
      </c>
      <c r="D27" s="57"/>
      <c r="E27" s="68">
        <v>23</v>
      </c>
      <c r="F27" s="333">
        <f t="shared" si="0"/>
        <v>0</v>
      </c>
      <c r="G27" s="57">
        <v>61.182864000000002</v>
      </c>
    </row>
    <row r="28" spans="1:7" ht="13.5" customHeight="1">
      <c r="A28" s="23" t="s">
        <v>27388</v>
      </c>
      <c r="B28" s="24" t="s">
        <v>30568</v>
      </c>
      <c r="C28" s="189" t="s">
        <v>14504</v>
      </c>
      <c r="D28" s="57"/>
      <c r="E28" s="68">
        <v>23</v>
      </c>
      <c r="F28" s="333">
        <f t="shared" si="0"/>
        <v>0</v>
      </c>
      <c r="G28" s="57">
        <v>5130.0961200000002</v>
      </c>
    </row>
    <row r="29" spans="1:7" ht="13.5" customHeight="1">
      <c r="A29" s="23" t="s">
        <v>27389</v>
      </c>
      <c r="B29" s="24" t="s">
        <v>30574</v>
      </c>
      <c r="C29" s="189" t="s">
        <v>14505</v>
      </c>
      <c r="D29" s="57"/>
      <c r="E29" s="68">
        <v>23</v>
      </c>
      <c r="F29" s="333">
        <f t="shared" si="0"/>
        <v>0</v>
      </c>
      <c r="G29" s="57">
        <v>2.1701519999999999</v>
      </c>
    </row>
    <row r="30" spans="1:7" ht="12.75" customHeight="1">
      <c r="A30" s="23" t="s">
        <v>27390</v>
      </c>
      <c r="B30" s="24" t="s">
        <v>30575</v>
      </c>
      <c r="C30" s="189" t="s">
        <v>14506</v>
      </c>
      <c r="D30" s="57"/>
      <c r="E30" s="68">
        <v>23</v>
      </c>
      <c r="F30" s="333">
        <f t="shared" si="0"/>
        <v>0</v>
      </c>
      <c r="G30" s="57">
        <v>0.64994400000000008</v>
      </c>
    </row>
    <row r="31" spans="1:7" ht="13.5" customHeight="1">
      <c r="A31" s="23" t="s">
        <v>27391</v>
      </c>
      <c r="B31" s="24" t="s">
        <v>28555</v>
      </c>
      <c r="C31" s="189" t="s">
        <v>14507</v>
      </c>
      <c r="D31" s="57"/>
      <c r="E31" s="68">
        <v>23</v>
      </c>
      <c r="F31" s="333">
        <f t="shared" si="0"/>
        <v>0</v>
      </c>
      <c r="G31" s="57">
        <v>0.64994400000000008</v>
      </c>
    </row>
    <row r="32" spans="1:7" ht="14.25" customHeight="1">
      <c r="A32" s="23" t="s">
        <v>27392</v>
      </c>
      <c r="B32" s="25" t="s">
        <v>30570</v>
      </c>
      <c r="C32" s="189" t="s">
        <v>14505</v>
      </c>
      <c r="D32" s="57"/>
      <c r="E32" s="68">
        <v>23</v>
      </c>
      <c r="F32" s="333">
        <f t="shared" si="0"/>
        <v>0</v>
      </c>
      <c r="G32" s="57">
        <v>17.978111999999999</v>
      </c>
    </row>
    <row r="33" spans="1:7" ht="13.5" customHeight="1">
      <c r="A33" s="23" t="s">
        <v>27393</v>
      </c>
      <c r="B33" s="25" t="s">
        <v>30572</v>
      </c>
      <c r="C33" s="189" t="s">
        <v>14508</v>
      </c>
      <c r="D33" s="57"/>
      <c r="E33" s="68">
        <v>23</v>
      </c>
      <c r="F33" s="333">
        <f t="shared" si="0"/>
        <v>0</v>
      </c>
      <c r="G33" s="57">
        <v>6.3782640000000006</v>
      </c>
    </row>
    <row r="34" spans="1:7" ht="13.5" customHeight="1">
      <c r="A34" s="23" t="s">
        <v>27394</v>
      </c>
      <c r="B34" s="25" t="s">
        <v>14509</v>
      </c>
      <c r="C34" s="189" t="s">
        <v>14507</v>
      </c>
      <c r="D34" s="57"/>
      <c r="E34" s="68">
        <v>23</v>
      </c>
      <c r="F34" s="333">
        <f t="shared" si="0"/>
        <v>0</v>
      </c>
      <c r="G34" s="57">
        <v>1.0244880000000003</v>
      </c>
    </row>
    <row r="35" spans="1:7" ht="13.5" customHeight="1">
      <c r="A35" s="23" t="s">
        <v>27395</v>
      </c>
      <c r="B35" s="25" t="s">
        <v>14510</v>
      </c>
      <c r="C35" s="189" t="s">
        <v>14511</v>
      </c>
      <c r="D35" s="57"/>
      <c r="E35" s="68">
        <v>23</v>
      </c>
      <c r="F35" s="333">
        <f t="shared" si="0"/>
        <v>0</v>
      </c>
      <c r="G35" s="57">
        <v>2.0379600000000004</v>
      </c>
    </row>
    <row r="36" spans="1:7">
      <c r="A36" s="23" t="s">
        <v>27396</v>
      </c>
      <c r="B36" s="25" t="s">
        <v>30558</v>
      </c>
      <c r="C36" s="190" t="s">
        <v>30559</v>
      </c>
      <c r="D36" s="57"/>
      <c r="E36" s="68">
        <v>23</v>
      </c>
      <c r="F36" s="333">
        <f t="shared" si="0"/>
        <v>0</v>
      </c>
      <c r="G36" s="57">
        <v>235.20261600000003</v>
      </c>
    </row>
    <row r="37" spans="1:7" ht="14.25" customHeight="1">
      <c r="A37" s="154" t="s">
        <v>14512</v>
      </c>
      <c r="B37" s="155" t="s">
        <v>30554</v>
      </c>
      <c r="C37" s="195" t="s">
        <v>11106</v>
      </c>
      <c r="D37" s="133"/>
      <c r="E37" s="68"/>
      <c r="F37" s="333"/>
      <c r="G37" s="133"/>
    </row>
    <row r="38" spans="1:7">
      <c r="A38" s="26" t="s">
        <v>27397</v>
      </c>
      <c r="B38" s="25" t="s">
        <v>14513</v>
      </c>
      <c r="C38" s="189" t="s">
        <v>14514</v>
      </c>
      <c r="D38" s="57"/>
      <c r="E38" s="68">
        <v>23</v>
      </c>
      <c r="F38" s="333">
        <f t="shared" si="0"/>
        <v>0</v>
      </c>
      <c r="G38" s="57">
        <v>6661.9810800000005</v>
      </c>
    </row>
    <row r="39" spans="1:7">
      <c r="A39" s="26" t="s">
        <v>27398</v>
      </c>
      <c r="B39" s="25" t="s">
        <v>29138</v>
      </c>
      <c r="C39" s="190">
        <v>22901305</v>
      </c>
      <c r="D39" s="57"/>
      <c r="E39" s="68">
        <v>23</v>
      </c>
      <c r="F39" s="333">
        <f t="shared" si="0"/>
        <v>0</v>
      </c>
      <c r="G39" s="57">
        <v>7251.0726960000011</v>
      </c>
    </row>
    <row r="40" spans="1:7">
      <c r="A40" s="26" t="s">
        <v>27399</v>
      </c>
      <c r="B40" s="25" t="s">
        <v>14517</v>
      </c>
      <c r="C40" s="190">
        <v>22901306</v>
      </c>
      <c r="D40" s="57"/>
      <c r="E40" s="68">
        <v>23</v>
      </c>
      <c r="F40" s="333">
        <f t="shared" si="0"/>
        <v>0</v>
      </c>
      <c r="G40" s="57">
        <v>3385.8006480000004</v>
      </c>
    </row>
    <row r="41" spans="1:7">
      <c r="A41" s="26" t="s">
        <v>27400</v>
      </c>
      <c r="B41" s="25" t="s">
        <v>14519</v>
      </c>
      <c r="C41" s="190">
        <v>23901309</v>
      </c>
      <c r="D41" s="57"/>
      <c r="E41" s="68">
        <v>23</v>
      </c>
      <c r="F41" s="333">
        <f t="shared" si="0"/>
        <v>0</v>
      </c>
      <c r="G41" s="57">
        <v>792.028368</v>
      </c>
    </row>
    <row r="42" spans="1:7">
      <c r="A42" s="26" t="s">
        <v>27401</v>
      </c>
      <c r="B42" s="25" t="s">
        <v>14521</v>
      </c>
      <c r="C42" s="190">
        <v>23901323</v>
      </c>
      <c r="D42" s="57"/>
      <c r="E42" s="68">
        <v>23</v>
      </c>
      <c r="F42" s="333">
        <f t="shared" si="0"/>
        <v>0</v>
      </c>
      <c r="G42" s="57">
        <v>1028.1122640000001</v>
      </c>
    </row>
    <row r="43" spans="1:7" ht="13.5" customHeight="1">
      <c r="A43" s="154" t="s">
        <v>14523</v>
      </c>
      <c r="B43" s="155" t="s">
        <v>14524</v>
      </c>
      <c r="C43" s="195" t="s">
        <v>14525</v>
      </c>
      <c r="D43" s="133"/>
      <c r="E43" s="68"/>
      <c r="F43" s="333"/>
      <c r="G43" s="133"/>
    </row>
    <row r="44" spans="1:7" ht="14.25" customHeight="1">
      <c r="A44" s="26" t="s">
        <v>27402</v>
      </c>
      <c r="B44" s="25" t="s">
        <v>14526</v>
      </c>
      <c r="C44" s="189" t="s">
        <v>14527</v>
      </c>
      <c r="D44" s="58"/>
      <c r="E44" s="68"/>
      <c r="F44" s="333"/>
      <c r="G44" s="58" t="s">
        <v>23009</v>
      </c>
    </row>
    <row r="45" spans="1:7" ht="12.75" customHeight="1">
      <c r="A45" s="26" t="s">
        <v>27403</v>
      </c>
      <c r="B45" s="25" t="s">
        <v>14528</v>
      </c>
      <c r="C45" s="189" t="s">
        <v>14529</v>
      </c>
      <c r="D45" s="58"/>
      <c r="E45" s="68"/>
      <c r="F45" s="333"/>
      <c r="G45" s="58" t="s">
        <v>23010</v>
      </c>
    </row>
    <row r="46" spans="1:7" ht="12.75" customHeight="1">
      <c r="A46" s="26" t="s">
        <v>27404</v>
      </c>
      <c r="B46" s="25" t="s">
        <v>14530</v>
      </c>
      <c r="C46" s="189" t="s">
        <v>30514</v>
      </c>
      <c r="D46" s="58"/>
      <c r="E46" s="68"/>
      <c r="F46" s="333"/>
      <c r="G46" s="58" t="s">
        <v>23011</v>
      </c>
    </row>
    <row r="47" spans="1:7" ht="13.5" customHeight="1">
      <c r="A47" s="26" t="s">
        <v>27405</v>
      </c>
      <c r="B47" s="25" t="s">
        <v>14532</v>
      </c>
      <c r="C47" s="189" t="s">
        <v>14533</v>
      </c>
      <c r="D47" s="57"/>
      <c r="E47" s="68">
        <v>23</v>
      </c>
      <c r="F47" s="333">
        <f t="shared" si="0"/>
        <v>0</v>
      </c>
      <c r="G47" s="57">
        <v>6850.6521120000007</v>
      </c>
    </row>
    <row r="48" spans="1:7" ht="12.75" customHeight="1">
      <c r="A48" s="26" t="s">
        <v>27406</v>
      </c>
      <c r="B48" s="25" t="s">
        <v>14534</v>
      </c>
      <c r="C48" s="189" t="s">
        <v>14535</v>
      </c>
      <c r="D48" s="57"/>
      <c r="E48" s="68">
        <v>23</v>
      </c>
      <c r="F48" s="333">
        <f t="shared" si="0"/>
        <v>0</v>
      </c>
      <c r="G48" s="57">
        <v>18292.156128000006</v>
      </c>
    </row>
    <row r="49" spans="1:7" ht="13.5" customHeight="1">
      <c r="A49" s="26" t="s">
        <v>27407</v>
      </c>
      <c r="B49" s="25" t="s">
        <v>14536</v>
      </c>
      <c r="C49" s="189" t="s">
        <v>14537</v>
      </c>
      <c r="D49" s="57"/>
      <c r="E49" s="68">
        <v>23</v>
      </c>
      <c r="F49" s="333">
        <f t="shared" si="0"/>
        <v>0</v>
      </c>
      <c r="G49" s="57">
        <v>1941.62508</v>
      </c>
    </row>
    <row r="50" spans="1:7" ht="12" customHeight="1">
      <c r="A50" s="26" t="s">
        <v>27408</v>
      </c>
      <c r="B50" s="25" t="s">
        <v>14538</v>
      </c>
      <c r="C50" s="189" t="s">
        <v>14539</v>
      </c>
      <c r="D50" s="57"/>
      <c r="E50" s="68">
        <v>23</v>
      </c>
      <c r="F50" s="333">
        <f t="shared" si="0"/>
        <v>0</v>
      </c>
      <c r="G50" s="57">
        <v>7.1383680000000007</v>
      </c>
    </row>
    <row r="51" spans="1:7" ht="12.75" customHeight="1">
      <c r="A51" s="26" t="s">
        <v>27409</v>
      </c>
      <c r="B51" s="25" t="s">
        <v>14540</v>
      </c>
      <c r="C51" s="189" t="s">
        <v>14541</v>
      </c>
      <c r="D51" s="57"/>
      <c r="E51" s="68">
        <v>23</v>
      </c>
      <c r="F51" s="333">
        <f t="shared" si="0"/>
        <v>0</v>
      </c>
      <c r="G51" s="57">
        <v>0.89229600000000009</v>
      </c>
    </row>
    <row r="52" spans="1:7" ht="12.75" customHeight="1">
      <c r="A52" s="26" t="s">
        <v>27410</v>
      </c>
      <c r="B52" s="25" t="s">
        <v>14542</v>
      </c>
      <c r="C52" s="189" t="s">
        <v>14543</v>
      </c>
      <c r="D52" s="57"/>
      <c r="E52" s="68">
        <v>23</v>
      </c>
      <c r="F52" s="333">
        <f t="shared" si="0"/>
        <v>0</v>
      </c>
      <c r="G52" s="57">
        <v>0.89229600000000009</v>
      </c>
    </row>
    <row r="53" spans="1:7" ht="13.5" customHeight="1">
      <c r="A53" s="26" t="s">
        <v>27411</v>
      </c>
      <c r="B53" s="25" t="s">
        <v>14544</v>
      </c>
      <c r="C53" s="189" t="s">
        <v>14505</v>
      </c>
      <c r="D53" s="57"/>
      <c r="E53" s="68">
        <v>23</v>
      </c>
      <c r="F53" s="333">
        <f t="shared" si="0"/>
        <v>0</v>
      </c>
      <c r="G53" s="57">
        <v>5.8605120000000008</v>
      </c>
    </row>
    <row r="54" spans="1:7" ht="13.5" customHeight="1">
      <c r="A54" s="26" t="s">
        <v>27412</v>
      </c>
      <c r="B54" s="25" t="s">
        <v>14545</v>
      </c>
      <c r="C54" s="189" t="s">
        <v>14506</v>
      </c>
      <c r="D54" s="57"/>
      <c r="E54" s="68">
        <v>23</v>
      </c>
      <c r="F54" s="333">
        <f t="shared" si="0"/>
        <v>0</v>
      </c>
      <c r="G54" s="57">
        <v>3.1946400000000001</v>
      </c>
    </row>
    <row r="55" spans="1:7" ht="12.75" customHeight="1">
      <c r="A55" s="26" t="s">
        <v>27413</v>
      </c>
      <c r="B55" s="25" t="s">
        <v>14509</v>
      </c>
      <c r="C55" s="189" t="s">
        <v>14507</v>
      </c>
      <c r="D55" s="57"/>
      <c r="E55" s="68">
        <v>23</v>
      </c>
      <c r="F55" s="333">
        <f t="shared" si="0"/>
        <v>0</v>
      </c>
      <c r="G55" s="57">
        <v>1.0244880000000003</v>
      </c>
    </row>
    <row r="56" spans="1:7" ht="13.5" customHeight="1">
      <c r="A56" s="26" t="s">
        <v>27414</v>
      </c>
      <c r="B56" s="25" t="s">
        <v>14546</v>
      </c>
      <c r="C56" s="189" t="s">
        <v>14543</v>
      </c>
      <c r="D56" s="57"/>
      <c r="E56" s="68">
        <v>23</v>
      </c>
      <c r="F56" s="333">
        <f t="shared" si="0"/>
        <v>0</v>
      </c>
      <c r="G56" s="57">
        <v>0.64994400000000008</v>
      </c>
    </row>
    <row r="57" spans="1:7" ht="14.25" customHeight="1">
      <c r="A57" s="26" t="s">
        <v>27415</v>
      </c>
      <c r="B57" s="25" t="s">
        <v>14547</v>
      </c>
      <c r="C57" s="189" t="s">
        <v>14505</v>
      </c>
      <c r="D57" s="57"/>
      <c r="E57" s="68">
        <v>23</v>
      </c>
      <c r="F57" s="333">
        <f t="shared" si="0"/>
        <v>0</v>
      </c>
      <c r="G57" s="57">
        <v>1.6634160000000002</v>
      </c>
    </row>
    <row r="58" spans="1:7" ht="13.5" customHeight="1">
      <c r="A58" s="26" t="s">
        <v>27416</v>
      </c>
      <c r="B58" s="25" t="s">
        <v>28556</v>
      </c>
      <c r="C58" s="189" t="s">
        <v>14507</v>
      </c>
      <c r="D58" s="57"/>
      <c r="E58" s="68">
        <v>23</v>
      </c>
      <c r="F58" s="333">
        <f t="shared" si="0"/>
        <v>0</v>
      </c>
      <c r="G58" s="57">
        <v>0.50673600000000008</v>
      </c>
    </row>
    <row r="59" spans="1:7" ht="13.5" customHeight="1">
      <c r="A59" s="26" t="s">
        <v>27417</v>
      </c>
      <c r="B59" s="25" t="s">
        <v>24454</v>
      </c>
      <c r="C59" s="189" t="s">
        <v>14543</v>
      </c>
      <c r="D59" s="57"/>
      <c r="E59" s="68">
        <v>23</v>
      </c>
      <c r="F59" s="333">
        <f t="shared" si="0"/>
        <v>0</v>
      </c>
      <c r="G59" s="57">
        <v>0.50673600000000008</v>
      </c>
    </row>
    <row r="60" spans="1:7" ht="13.5" customHeight="1">
      <c r="A60" s="26" t="s">
        <v>27418</v>
      </c>
      <c r="B60" s="25" t="s">
        <v>24455</v>
      </c>
      <c r="C60" s="189" t="s">
        <v>14539</v>
      </c>
      <c r="D60" s="57"/>
      <c r="E60" s="68">
        <v>23</v>
      </c>
      <c r="F60" s="333">
        <f t="shared" si="0"/>
        <v>0</v>
      </c>
      <c r="G60" s="57">
        <v>1.916784</v>
      </c>
    </row>
    <row r="61" spans="1:7" ht="13.5" customHeight="1">
      <c r="A61" s="26" t="s">
        <v>27419</v>
      </c>
      <c r="B61" s="25" t="s">
        <v>24456</v>
      </c>
      <c r="C61" s="189" t="s">
        <v>14543</v>
      </c>
      <c r="D61" s="57"/>
      <c r="E61" s="68">
        <v>23</v>
      </c>
      <c r="F61" s="333">
        <f t="shared" si="0"/>
        <v>0</v>
      </c>
      <c r="G61" s="57">
        <v>32.001480000000001</v>
      </c>
    </row>
    <row r="62" spans="1:7" ht="12.75" customHeight="1">
      <c r="A62" s="154" t="s">
        <v>24457</v>
      </c>
      <c r="B62" s="155" t="s">
        <v>14526</v>
      </c>
      <c r="C62" s="195" t="s">
        <v>14527</v>
      </c>
      <c r="D62" s="133"/>
      <c r="E62" s="68"/>
      <c r="F62" s="333"/>
      <c r="G62" s="133"/>
    </row>
    <row r="63" spans="1:7" ht="12.75" customHeight="1">
      <c r="A63" s="26" t="s">
        <v>27420</v>
      </c>
      <c r="B63" s="25" t="s">
        <v>24458</v>
      </c>
      <c r="C63" s="189" t="s">
        <v>24459</v>
      </c>
      <c r="D63" s="57"/>
      <c r="E63" s="68">
        <v>23</v>
      </c>
      <c r="F63" s="333">
        <f t="shared" si="0"/>
        <v>0</v>
      </c>
      <c r="G63" s="57">
        <v>82870.195392000009</v>
      </c>
    </row>
    <row r="64" spans="1:7" ht="12" customHeight="1">
      <c r="A64" s="26" t="s">
        <v>27421</v>
      </c>
      <c r="B64" s="25" t="s">
        <v>24460</v>
      </c>
      <c r="C64" s="189" t="s">
        <v>14527</v>
      </c>
      <c r="D64" s="57"/>
      <c r="E64" s="68">
        <v>23</v>
      </c>
      <c r="F64" s="333">
        <f t="shared" si="0"/>
        <v>0</v>
      </c>
      <c r="G64" s="57">
        <v>29755.846367999999</v>
      </c>
    </row>
    <row r="65" spans="1:7" ht="12" customHeight="1">
      <c r="A65" s="26" t="s">
        <v>27422</v>
      </c>
      <c r="B65" s="25" t="s">
        <v>24461</v>
      </c>
      <c r="C65" s="189" t="s">
        <v>24462</v>
      </c>
      <c r="D65" s="57"/>
      <c r="E65" s="68">
        <v>23</v>
      </c>
      <c r="F65" s="333">
        <f t="shared" si="0"/>
        <v>0</v>
      </c>
      <c r="G65" s="57">
        <v>2492.4471120000003</v>
      </c>
    </row>
    <row r="66" spans="1:7" ht="13.5" customHeight="1">
      <c r="A66" s="26" t="s">
        <v>27423</v>
      </c>
      <c r="B66" s="25" t="s">
        <v>24463</v>
      </c>
      <c r="C66" s="189" t="s">
        <v>24464</v>
      </c>
      <c r="D66" s="57"/>
      <c r="E66" s="68">
        <v>23</v>
      </c>
      <c r="F66" s="333">
        <f t="shared" si="0"/>
        <v>0</v>
      </c>
      <c r="G66" s="57">
        <v>4845.310488000001</v>
      </c>
    </row>
    <row r="67" spans="1:7" ht="13.5" customHeight="1">
      <c r="A67" s="26" t="s">
        <v>27424</v>
      </c>
      <c r="B67" s="25" t="s">
        <v>29139</v>
      </c>
      <c r="C67" s="189" t="s">
        <v>24466</v>
      </c>
      <c r="D67" s="57"/>
      <c r="E67" s="68">
        <v>23</v>
      </c>
      <c r="F67" s="333">
        <f t="shared" si="0"/>
        <v>0</v>
      </c>
      <c r="G67" s="57">
        <v>15685.616304000001</v>
      </c>
    </row>
    <row r="68" spans="1:7" ht="13.5" customHeight="1">
      <c r="A68" s="26" t="s">
        <v>27425</v>
      </c>
      <c r="B68" s="25" t="s">
        <v>24467</v>
      </c>
      <c r="C68" s="189" t="s">
        <v>24468</v>
      </c>
      <c r="D68" s="57"/>
      <c r="E68" s="68">
        <v>23</v>
      </c>
      <c r="F68" s="333">
        <f t="shared" si="0"/>
        <v>0</v>
      </c>
      <c r="G68" s="57">
        <v>2304.5472000000004</v>
      </c>
    </row>
    <row r="69" spans="1:7">
      <c r="A69" s="26" t="s">
        <v>27426</v>
      </c>
      <c r="B69" s="25" t="s">
        <v>24469</v>
      </c>
      <c r="C69" s="189" t="s">
        <v>24470</v>
      </c>
      <c r="D69" s="57"/>
      <c r="E69" s="68">
        <v>23</v>
      </c>
      <c r="F69" s="333">
        <f t="shared" si="0"/>
        <v>0</v>
      </c>
      <c r="G69" s="57">
        <v>994.06180800000004</v>
      </c>
    </row>
    <row r="70" spans="1:7">
      <c r="A70" s="26" t="s">
        <v>27427</v>
      </c>
      <c r="B70" s="25" t="s">
        <v>24471</v>
      </c>
      <c r="C70" s="189" t="s">
        <v>24472</v>
      </c>
      <c r="D70" s="57"/>
      <c r="E70" s="68">
        <v>23</v>
      </c>
      <c r="F70" s="333">
        <f t="shared" si="0"/>
        <v>0</v>
      </c>
      <c r="G70" s="57">
        <v>517.17916800000012</v>
      </c>
    </row>
    <row r="71" spans="1:7">
      <c r="A71" s="26" t="s">
        <v>27428</v>
      </c>
      <c r="B71" s="25" t="s">
        <v>24473</v>
      </c>
      <c r="C71" s="189" t="s">
        <v>24474</v>
      </c>
      <c r="D71" s="57"/>
      <c r="E71" s="68">
        <v>23</v>
      </c>
      <c r="F71" s="333">
        <f t="shared" si="0"/>
        <v>0</v>
      </c>
      <c r="G71" s="57">
        <v>1327.8025440000001</v>
      </c>
    </row>
    <row r="72" spans="1:7">
      <c r="A72" s="26" t="s">
        <v>27429</v>
      </c>
      <c r="B72" s="25" t="s">
        <v>24475</v>
      </c>
      <c r="C72" s="189" t="s">
        <v>24476</v>
      </c>
      <c r="D72" s="57"/>
      <c r="E72" s="68">
        <v>23</v>
      </c>
      <c r="F72" s="333">
        <f t="shared" ref="F72:F124" si="1">D72*1.23</f>
        <v>0</v>
      </c>
      <c r="G72" s="57">
        <v>1.5312240000000001</v>
      </c>
    </row>
    <row r="73" spans="1:7">
      <c r="A73" s="26" t="s">
        <v>27430</v>
      </c>
      <c r="B73" s="25" t="s">
        <v>24477</v>
      </c>
      <c r="C73" s="189" t="s">
        <v>24476</v>
      </c>
      <c r="D73" s="57"/>
      <c r="E73" s="68">
        <v>23</v>
      </c>
      <c r="F73" s="333">
        <f t="shared" si="1"/>
        <v>0</v>
      </c>
      <c r="G73" s="57">
        <v>13.263263999999999</v>
      </c>
    </row>
    <row r="74" spans="1:7">
      <c r="A74" s="26" t="s">
        <v>27431</v>
      </c>
      <c r="B74" s="25" t="s">
        <v>24478</v>
      </c>
      <c r="C74" s="189" t="s">
        <v>24476</v>
      </c>
      <c r="D74" s="57"/>
      <c r="E74" s="68">
        <v>23</v>
      </c>
      <c r="F74" s="333">
        <f t="shared" si="1"/>
        <v>0</v>
      </c>
      <c r="G74" s="57">
        <v>15.301224000000003</v>
      </c>
    </row>
    <row r="75" spans="1:7">
      <c r="A75" s="26" t="s">
        <v>27432</v>
      </c>
      <c r="B75" s="25" t="s">
        <v>24479</v>
      </c>
      <c r="C75" s="189" t="s">
        <v>24480</v>
      </c>
      <c r="D75" s="57"/>
      <c r="E75" s="68">
        <v>23</v>
      </c>
      <c r="F75" s="333">
        <f t="shared" si="1"/>
        <v>0</v>
      </c>
      <c r="G75" s="57">
        <v>77.25520800000001</v>
      </c>
    </row>
    <row r="76" spans="1:7">
      <c r="A76" s="26" t="s">
        <v>27433</v>
      </c>
      <c r="B76" s="25" t="s">
        <v>25338</v>
      </c>
      <c r="C76" s="189" t="s">
        <v>25339</v>
      </c>
      <c r="D76" s="57"/>
      <c r="E76" s="68">
        <v>23</v>
      </c>
      <c r="F76" s="333">
        <f t="shared" si="1"/>
        <v>0</v>
      </c>
      <c r="G76" s="57">
        <v>11.853216</v>
      </c>
    </row>
    <row r="77" spans="1:7">
      <c r="A77" s="26" t="s">
        <v>27434</v>
      </c>
      <c r="B77" s="25" t="s">
        <v>25340</v>
      </c>
      <c r="C77" s="189" t="s">
        <v>14539</v>
      </c>
      <c r="D77" s="57"/>
      <c r="E77" s="68">
        <v>23</v>
      </c>
      <c r="F77" s="333">
        <f t="shared" si="1"/>
        <v>0</v>
      </c>
      <c r="G77" s="57">
        <v>14.023368000000001</v>
      </c>
    </row>
    <row r="78" spans="1:7">
      <c r="A78" s="26" t="s">
        <v>27435</v>
      </c>
      <c r="B78" s="25" t="s">
        <v>25341</v>
      </c>
      <c r="C78" s="189" t="s">
        <v>14543</v>
      </c>
      <c r="D78" s="57"/>
      <c r="E78" s="68">
        <v>23</v>
      </c>
      <c r="F78" s="333">
        <f t="shared" si="1"/>
        <v>0</v>
      </c>
      <c r="G78" s="57">
        <v>0.50673600000000008</v>
      </c>
    </row>
    <row r="79" spans="1:7">
      <c r="A79" s="26" t="s">
        <v>27436</v>
      </c>
      <c r="B79" s="25" t="s">
        <v>25342</v>
      </c>
      <c r="C79" s="189" t="s">
        <v>25343</v>
      </c>
      <c r="D79" s="57"/>
      <c r="E79" s="68">
        <v>23</v>
      </c>
      <c r="F79" s="333">
        <f t="shared" si="1"/>
        <v>0</v>
      </c>
      <c r="G79" s="57">
        <v>88.866072000000003</v>
      </c>
    </row>
    <row r="80" spans="1:7">
      <c r="A80" s="26" t="s">
        <v>27437</v>
      </c>
      <c r="B80" s="25" t="s">
        <v>25344</v>
      </c>
      <c r="C80" s="189" t="s">
        <v>14539</v>
      </c>
      <c r="D80" s="57"/>
      <c r="E80" s="68">
        <v>23</v>
      </c>
      <c r="F80" s="333">
        <f t="shared" si="1"/>
        <v>0</v>
      </c>
      <c r="G80" s="57">
        <v>1.3990320000000003</v>
      </c>
    </row>
    <row r="81" spans="1:7">
      <c r="A81" s="26" t="s">
        <v>27438</v>
      </c>
      <c r="B81" s="25" t="s">
        <v>25345</v>
      </c>
      <c r="C81" s="189" t="s">
        <v>14543</v>
      </c>
      <c r="D81" s="57"/>
      <c r="E81" s="68">
        <v>23</v>
      </c>
      <c r="F81" s="333">
        <f t="shared" si="1"/>
        <v>0</v>
      </c>
      <c r="G81" s="57">
        <v>0.50673600000000008</v>
      </c>
    </row>
    <row r="82" spans="1:7">
      <c r="A82" s="26" t="s">
        <v>27439</v>
      </c>
      <c r="B82" s="25" t="s">
        <v>25346</v>
      </c>
      <c r="C82" s="189" t="s">
        <v>14539</v>
      </c>
      <c r="D82" s="57"/>
      <c r="E82" s="68">
        <v>23</v>
      </c>
      <c r="F82" s="333">
        <f t="shared" si="1"/>
        <v>0</v>
      </c>
      <c r="G82" s="57">
        <v>3.7013760000000002</v>
      </c>
    </row>
    <row r="83" spans="1:7">
      <c r="A83" s="26" t="s">
        <v>27440</v>
      </c>
      <c r="B83" s="25" t="s">
        <v>28707</v>
      </c>
      <c r="C83" s="189"/>
      <c r="D83" s="57"/>
      <c r="E83" s="68">
        <v>23</v>
      </c>
      <c r="F83" s="333">
        <f t="shared" si="1"/>
        <v>0</v>
      </c>
      <c r="G83" s="57">
        <v>46.146024000000004</v>
      </c>
    </row>
    <row r="84" spans="1:7">
      <c r="A84" s="154" t="s">
        <v>25347</v>
      </c>
      <c r="B84" s="155" t="s">
        <v>14528</v>
      </c>
      <c r="C84" s="195" t="s">
        <v>14529</v>
      </c>
      <c r="D84" s="133"/>
      <c r="E84" s="68"/>
      <c r="F84" s="333"/>
      <c r="G84" s="133"/>
    </row>
    <row r="85" spans="1:7">
      <c r="A85" s="26" t="s">
        <v>27441</v>
      </c>
      <c r="B85" s="25" t="s">
        <v>25348</v>
      </c>
      <c r="C85" s="189" t="s">
        <v>25349</v>
      </c>
      <c r="D85" s="57"/>
      <c r="E85" s="68">
        <v>23</v>
      </c>
      <c r="F85" s="333">
        <f t="shared" si="1"/>
        <v>0</v>
      </c>
      <c r="G85" s="57">
        <v>94708.793160000016</v>
      </c>
    </row>
    <row r="86" spans="1:7">
      <c r="A86" s="26" t="s">
        <v>27442</v>
      </c>
      <c r="B86" s="25" t="s">
        <v>25350</v>
      </c>
      <c r="C86" s="189" t="s">
        <v>25351</v>
      </c>
      <c r="D86" s="58"/>
      <c r="E86" s="68"/>
      <c r="F86" s="333"/>
      <c r="G86" s="58" t="s">
        <v>23012</v>
      </c>
    </row>
    <row r="87" spans="1:7">
      <c r="A87" s="26" t="s">
        <v>27443</v>
      </c>
      <c r="B87" s="25" t="s">
        <v>25352</v>
      </c>
      <c r="C87" s="189" t="s">
        <v>25353</v>
      </c>
      <c r="D87" s="58"/>
      <c r="E87" s="68"/>
      <c r="F87" s="333"/>
      <c r="G87" s="58" t="s">
        <v>23013</v>
      </c>
    </row>
    <row r="88" spans="1:7">
      <c r="A88" s="26" t="s">
        <v>27444</v>
      </c>
      <c r="B88" s="25" t="s">
        <v>25354</v>
      </c>
      <c r="C88" s="189" t="s">
        <v>25355</v>
      </c>
      <c r="D88" s="57"/>
      <c r="E88" s="68">
        <v>23</v>
      </c>
      <c r="F88" s="333">
        <f t="shared" si="1"/>
        <v>0</v>
      </c>
      <c r="G88" s="57">
        <v>102.49286400000001</v>
      </c>
    </row>
    <row r="89" spans="1:7">
      <c r="A89" s="26" t="s">
        <v>27445</v>
      </c>
      <c r="B89" s="25" t="s">
        <v>22660</v>
      </c>
      <c r="C89" s="189" t="s">
        <v>25356</v>
      </c>
      <c r="D89" s="57"/>
      <c r="E89" s="68">
        <v>23</v>
      </c>
      <c r="F89" s="333">
        <f t="shared" si="1"/>
        <v>0</v>
      </c>
      <c r="G89" s="57">
        <v>355.15583999999996</v>
      </c>
    </row>
    <row r="90" spans="1:7">
      <c r="A90" s="26" t="s">
        <v>27446</v>
      </c>
      <c r="B90" s="25" t="s">
        <v>29140</v>
      </c>
      <c r="C90" s="189" t="s">
        <v>29103</v>
      </c>
      <c r="D90" s="57"/>
      <c r="E90" s="68">
        <v>23</v>
      </c>
      <c r="F90" s="333">
        <f t="shared" si="1"/>
        <v>0</v>
      </c>
      <c r="G90" s="57">
        <v>29.577960000000001</v>
      </c>
    </row>
    <row r="91" spans="1:7">
      <c r="A91" s="26" t="s">
        <v>27447</v>
      </c>
      <c r="B91" s="25" t="s">
        <v>29104</v>
      </c>
      <c r="C91" s="189" t="s">
        <v>29105</v>
      </c>
      <c r="D91" s="57"/>
      <c r="E91" s="68">
        <v>23</v>
      </c>
      <c r="F91" s="333">
        <f t="shared" si="1"/>
        <v>0</v>
      </c>
      <c r="G91" s="57">
        <v>32.001480000000001</v>
      </c>
    </row>
    <row r="92" spans="1:7">
      <c r="A92" s="26" t="s">
        <v>27448</v>
      </c>
      <c r="B92" s="25" t="s">
        <v>14538</v>
      </c>
      <c r="C92" s="189" t="s">
        <v>29106</v>
      </c>
      <c r="D92" s="57"/>
      <c r="E92" s="68">
        <v>23</v>
      </c>
      <c r="F92" s="333">
        <f t="shared" si="1"/>
        <v>0</v>
      </c>
      <c r="G92" s="57">
        <v>11.346480000000001</v>
      </c>
    </row>
    <row r="93" spans="1:7">
      <c r="A93" s="26" t="s">
        <v>27449</v>
      </c>
      <c r="B93" s="25" t="s">
        <v>14540</v>
      </c>
      <c r="C93" s="189" t="s">
        <v>11100</v>
      </c>
      <c r="D93" s="57"/>
      <c r="E93" s="68">
        <v>23</v>
      </c>
      <c r="F93" s="333">
        <f t="shared" si="1"/>
        <v>0</v>
      </c>
      <c r="G93" s="57">
        <v>0.89229600000000009</v>
      </c>
    </row>
    <row r="94" spans="1:7">
      <c r="A94" s="26" t="s">
        <v>27450</v>
      </c>
      <c r="B94" s="25" t="s">
        <v>29107</v>
      </c>
      <c r="C94" s="189" t="s">
        <v>29108</v>
      </c>
      <c r="D94" s="57"/>
      <c r="E94" s="68">
        <v>23</v>
      </c>
      <c r="F94" s="333">
        <f t="shared" si="1"/>
        <v>0</v>
      </c>
      <c r="G94" s="57">
        <v>0.89229600000000009</v>
      </c>
    </row>
    <row r="95" spans="1:7">
      <c r="A95" s="26" t="s">
        <v>27451</v>
      </c>
      <c r="B95" s="25" t="s">
        <v>29109</v>
      </c>
      <c r="C95" s="189" t="s">
        <v>29110</v>
      </c>
      <c r="D95" s="57"/>
      <c r="E95" s="68">
        <v>23</v>
      </c>
      <c r="F95" s="333">
        <f t="shared" si="1"/>
        <v>0</v>
      </c>
      <c r="G95" s="57">
        <v>10.200816</v>
      </c>
    </row>
    <row r="96" spans="1:7">
      <c r="A96" s="26" t="s">
        <v>27452</v>
      </c>
      <c r="B96" s="25" t="s">
        <v>14509</v>
      </c>
      <c r="C96" s="189" t="s">
        <v>11100</v>
      </c>
      <c r="D96" s="57"/>
      <c r="E96" s="68">
        <v>23</v>
      </c>
      <c r="F96" s="333">
        <f t="shared" si="1"/>
        <v>0</v>
      </c>
      <c r="G96" s="57">
        <v>1.0244880000000003</v>
      </c>
    </row>
    <row r="97" spans="1:7">
      <c r="A97" s="26" t="s">
        <v>27453</v>
      </c>
      <c r="B97" s="25" t="s">
        <v>29111</v>
      </c>
      <c r="C97" s="189" t="s">
        <v>29108</v>
      </c>
      <c r="D97" s="57"/>
      <c r="E97" s="68">
        <v>23</v>
      </c>
      <c r="F97" s="333">
        <f t="shared" si="1"/>
        <v>0</v>
      </c>
      <c r="G97" s="57">
        <v>0.64994400000000008</v>
      </c>
    </row>
    <row r="98" spans="1:7">
      <c r="A98" s="154" t="s">
        <v>29112</v>
      </c>
      <c r="B98" s="155" t="s">
        <v>25350</v>
      </c>
      <c r="C98" s="195" t="s">
        <v>25351</v>
      </c>
      <c r="D98" s="133"/>
      <c r="E98" s="68"/>
      <c r="F98" s="333"/>
      <c r="G98" s="133"/>
    </row>
    <row r="99" spans="1:7">
      <c r="A99" s="26" t="s">
        <v>27454</v>
      </c>
      <c r="B99" s="25" t="s">
        <v>29113</v>
      </c>
      <c r="C99" s="189" t="s">
        <v>29114</v>
      </c>
      <c r="D99" s="57"/>
      <c r="E99" s="68">
        <v>23</v>
      </c>
      <c r="F99" s="333">
        <f t="shared" si="1"/>
        <v>0</v>
      </c>
      <c r="G99" s="57">
        <v>7251.0726960000011</v>
      </c>
    </row>
    <row r="100" spans="1:7">
      <c r="A100" s="26" t="s">
        <v>27455</v>
      </c>
      <c r="B100" s="25" t="s">
        <v>29115</v>
      </c>
      <c r="C100" s="189" t="s">
        <v>29116</v>
      </c>
      <c r="D100" s="57"/>
      <c r="E100" s="68">
        <v>23</v>
      </c>
      <c r="F100" s="333">
        <f t="shared" si="1"/>
        <v>0</v>
      </c>
      <c r="G100" s="57">
        <v>792.028368</v>
      </c>
    </row>
    <row r="101" spans="1:7">
      <c r="A101" s="26" t="s">
        <v>27456</v>
      </c>
      <c r="B101" s="25" t="s">
        <v>29117</v>
      </c>
      <c r="C101" s="189" t="s">
        <v>29118</v>
      </c>
      <c r="D101" s="57"/>
      <c r="E101" s="68">
        <v>23</v>
      </c>
      <c r="F101" s="333">
        <f t="shared" si="1"/>
        <v>0</v>
      </c>
      <c r="G101" s="57">
        <v>1028.1122640000001</v>
      </c>
    </row>
    <row r="102" spans="1:7">
      <c r="A102" s="26" t="s">
        <v>27457</v>
      </c>
      <c r="B102" s="25" t="s">
        <v>29119</v>
      </c>
      <c r="C102" s="189" t="s">
        <v>29120</v>
      </c>
      <c r="D102" s="57"/>
      <c r="E102" s="68">
        <v>23</v>
      </c>
      <c r="F102" s="333">
        <f t="shared" si="1"/>
        <v>0</v>
      </c>
      <c r="G102" s="57">
        <v>6661.9810800000005</v>
      </c>
    </row>
    <row r="103" spans="1:7">
      <c r="A103" s="26" t="s">
        <v>27458</v>
      </c>
      <c r="B103" s="25" t="s">
        <v>29121</v>
      </c>
      <c r="C103" s="189" t="s">
        <v>29122</v>
      </c>
      <c r="D103" s="57"/>
      <c r="E103" s="68">
        <v>23</v>
      </c>
      <c r="F103" s="333">
        <f t="shared" si="1"/>
        <v>0</v>
      </c>
      <c r="G103" s="57">
        <v>102.49286400000001</v>
      </c>
    </row>
    <row r="104" spans="1:7">
      <c r="A104" s="26" t="s">
        <v>27459</v>
      </c>
      <c r="B104" s="25" t="s">
        <v>28551</v>
      </c>
      <c r="C104" s="189" t="s">
        <v>29123</v>
      </c>
      <c r="D104" s="57"/>
      <c r="E104" s="68">
        <v>23</v>
      </c>
      <c r="F104" s="333">
        <f t="shared" si="1"/>
        <v>0</v>
      </c>
      <c r="G104" s="57">
        <v>51.378624000000002</v>
      </c>
    </row>
    <row r="105" spans="1:7">
      <c r="A105" s="26" t="s">
        <v>27460</v>
      </c>
      <c r="B105" s="25" t="s">
        <v>28551</v>
      </c>
      <c r="C105" s="189" t="s">
        <v>29124</v>
      </c>
      <c r="D105" s="57"/>
      <c r="E105" s="68">
        <v>23</v>
      </c>
      <c r="F105" s="333">
        <f t="shared" si="1"/>
        <v>0</v>
      </c>
      <c r="G105" s="57">
        <v>102.49286400000001</v>
      </c>
    </row>
    <row r="106" spans="1:7">
      <c r="A106" s="26" t="s">
        <v>27461</v>
      </c>
      <c r="B106" s="25" t="s">
        <v>22662</v>
      </c>
      <c r="C106" s="189" t="s">
        <v>29125</v>
      </c>
      <c r="D106" s="57"/>
      <c r="E106" s="68">
        <v>23</v>
      </c>
      <c r="F106" s="333">
        <f t="shared" si="1"/>
        <v>0</v>
      </c>
      <c r="G106" s="57">
        <v>98.670311999999996</v>
      </c>
    </row>
    <row r="107" spans="1:7">
      <c r="A107" s="26" t="s">
        <v>27462</v>
      </c>
      <c r="B107" s="25" t="s">
        <v>29126</v>
      </c>
      <c r="C107" s="189" t="s">
        <v>29110</v>
      </c>
      <c r="D107" s="57"/>
      <c r="E107" s="68">
        <v>23</v>
      </c>
      <c r="F107" s="333">
        <f t="shared" si="1"/>
        <v>0</v>
      </c>
      <c r="G107" s="57">
        <v>7.6451040000000008</v>
      </c>
    </row>
    <row r="108" spans="1:7">
      <c r="A108" s="26" t="s">
        <v>27463</v>
      </c>
      <c r="B108" s="25" t="s">
        <v>29127</v>
      </c>
      <c r="C108" s="189" t="s">
        <v>8307</v>
      </c>
      <c r="D108" s="57"/>
      <c r="E108" s="68">
        <v>23</v>
      </c>
      <c r="F108" s="333">
        <f t="shared" si="1"/>
        <v>0</v>
      </c>
      <c r="G108" s="57">
        <v>29.071224000000001</v>
      </c>
    </row>
    <row r="109" spans="1:7">
      <c r="A109" s="154" t="s">
        <v>29128</v>
      </c>
      <c r="B109" s="155" t="s">
        <v>25352</v>
      </c>
      <c r="C109" s="195" t="s">
        <v>25353</v>
      </c>
      <c r="D109" s="133"/>
      <c r="E109" s="68"/>
      <c r="F109" s="333"/>
      <c r="G109" s="133"/>
    </row>
    <row r="110" spans="1:7">
      <c r="A110" s="27" t="s">
        <v>27464</v>
      </c>
      <c r="B110" s="25" t="s">
        <v>29113</v>
      </c>
      <c r="C110" s="189" t="s">
        <v>29114</v>
      </c>
      <c r="D110" s="57"/>
      <c r="E110" s="68">
        <v>23</v>
      </c>
      <c r="F110" s="333">
        <f t="shared" si="1"/>
        <v>0</v>
      </c>
      <c r="G110" s="57">
        <v>7251.0726960000011</v>
      </c>
    </row>
    <row r="111" spans="1:7">
      <c r="A111" s="27" t="s">
        <v>27465</v>
      </c>
      <c r="B111" s="25" t="s">
        <v>29115</v>
      </c>
      <c r="C111" s="189" t="s">
        <v>29116</v>
      </c>
      <c r="D111" s="57"/>
      <c r="E111" s="68">
        <v>23</v>
      </c>
      <c r="F111" s="333">
        <f t="shared" si="1"/>
        <v>0</v>
      </c>
      <c r="G111" s="57">
        <v>792.028368</v>
      </c>
    </row>
    <row r="112" spans="1:7">
      <c r="A112" s="27" t="s">
        <v>27466</v>
      </c>
      <c r="B112" s="25" t="s">
        <v>29117</v>
      </c>
      <c r="C112" s="189" t="s">
        <v>29118</v>
      </c>
      <c r="D112" s="57"/>
      <c r="E112" s="68">
        <v>23</v>
      </c>
      <c r="F112" s="333">
        <f t="shared" si="1"/>
        <v>0</v>
      </c>
      <c r="G112" s="57">
        <v>1028.1122640000001</v>
      </c>
    </row>
    <row r="113" spans="1:7">
      <c r="A113" s="27" t="s">
        <v>27467</v>
      </c>
      <c r="B113" s="25" t="s">
        <v>29129</v>
      </c>
      <c r="C113" s="189" t="s">
        <v>29130</v>
      </c>
      <c r="D113" s="57"/>
      <c r="E113" s="68">
        <v>23</v>
      </c>
      <c r="F113" s="333">
        <f t="shared" si="1"/>
        <v>0</v>
      </c>
      <c r="G113" s="57">
        <v>6814.9602720000003</v>
      </c>
    </row>
    <row r="114" spans="1:7">
      <c r="A114" s="27" t="s">
        <v>27468</v>
      </c>
      <c r="B114" s="25" t="s">
        <v>29121</v>
      </c>
      <c r="C114" s="189" t="s">
        <v>29122</v>
      </c>
      <c r="D114" s="57"/>
      <c r="E114" s="68">
        <v>23</v>
      </c>
      <c r="F114" s="333">
        <f t="shared" si="1"/>
        <v>0</v>
      </c>
      <c r="G114" s="57">
        <v>102.49286400000001</v>
      </c>
    </row>
    <row r="115" spans="1:7">
      <c r="A115" s="27" t="s">
        <v>27469</v>
      </c>
      <c r="B115" s="25" t="s">
        <v>28551</v>
      </c>
      <c r="C115" s="189" t="s">
        <v>29123</v>
      </c>
      <c r="D115" s="57"/>
      <c r="E115" s="68">
        <v>23</v>
      </c>
      <c r="F115" s="333">
        <f t="shared" si="1"/>
        <v>0</v>
      </c>
      <c r="G115" s="57">
        <v>51.378624000000002</v>
      </c>
    </row>
    <row r="116" spans="1:7">
      <c r="A116" s="27" t="s">
        <v>27470</v>
      </c>
      <c r="B116" s="25" t="s">
        <v>28551</v>
      </c>
      <c r="C116" s="189" t="s">
        <v>29124</v>
      </c>
      <c r="D116" s="57"/>
      <c r="E116" s="68">
        <v>23</v>
      </c>
      <c r="F116" s="333">
        <f t="shared" si="1"/>
        <v>0</v>
      </c>
      <c r="G116" s="57">
        <v>102.49286400000001</v>
      </c>
    </row>
    <row r="117" spans="1:7">
      <c r="A117" s="27" t="s">
        <v>27471</v>
      </c>
      <c r="B117" s="25" t="s">
        <v>22662</v>
      </c>
      <c r="C117" s="189" t="s">
        <v>29125</v>
      </c>
      <c r="D117" s="57"/>
      <c r="E117" s="68">
        <v>23</v>
      </c>
      <c r="F117" s="333">
        <f t="shared" si="1"/>
        <v>0</v>
      </c>
      <c r="G117" s="57">
        <v>98.670311999999996</v>
      </c>
    </row>
    <row r="118" spans="1:7">
      <c r="A118" s="27" t="s">
        <v>27472</v>
      </c>
      <c r="B118" s="25" t="s">
        <v>29126</v>
      </c>
      <c r="C118" s="189" t="s">
        <v>29110</v>
      </c>
      <c r="D118" s="57"/>
      <c r="E118" s="68">
        <v>23</v>
      </c>
      <c r="F118" s="333">
        <f t="shared" si="1"/>
        <v>0</v>
      </c>
      <c r="G118" s="57">
        <v>7.6451040000000008</v>
      </c>
    </row>
    <row r="119" spans="1:7">
      <c r="A119" s="27" t="s">
        <v>27473</v>
      </c>
      <c r="B119" s="25" t="s">
        <v>29127</v>
      </c>
      <c r="C119" s="189" t="s">
        <v>8307</v>
      </c>
      <c r="D119" s="57"/>
      <c r="E119" s="68">
        <v>23</v>
      </c>
      <c r="F119" s="333">
        <f t="shared" si="1"/>
        <v>0</v>
      </c>
      <c r="G119" s="57">
        <v>29.071224000000001</v>
      </c>
    </row>
    <row r="120" spans="1:7">
      <c r="A120" s="154" t="s">
        <v>29131</v>
      </c>
      <c r="B120" s="155" t="s">
        <v>14530</v>
      </c>
      <c r="C120" s="195" t="s">
        <v>30514</v>
      </c>
      <c r="D120" s="133"/>
      <c r="E120" s="68"/>
      <c r="F120" s="333"/>
      <c r="G120" s="133"/>
    </row>
    <row r="121" spans="1:7">
      <c r="A121" s="26" t="s">
        <v>27474</v>
      </c>
      <c r="B121" s="25" t="s">
        <v>29132</v>
      </c>
      <c r="C121" s="189" t="s">
        <v>30515</v>
      </c>
      <c r="D121" s="57"/>
      <c r="E121" s="68">
        <v>23</v>
      </c>
      <c r="F121" s="333">
        <f t="shared" si="1"/>
        <v>0</v>
      </c>
      <c r="G121" s="57">
        <v>4696.0216560000008</v>
      </c>
    </row>
    <row r="122" spans="1:7">
      <c r="A122" s="26" t="s">
        <v>27475</v>
      </c>
      <c r="B122" s="25" t="s">
        <v>29134</v>
      </c>
      <c r="C122" s="189" t="s">
        <v>29135</v>
      </c>
      <c r="D122" s="57"/>
      <c r="E122" s="68">
        <v>23</v>
      </c>
      <c r="F122" s="333">
        <f t="shared" si="1"/>
        <v>0</v>
      </c>
      <c r="G122" s="57">
        <v>4814.3224800000007</v>
      </c>
    </row>
    <row r="123" spans="1:7">
      <c r="A123" s="26" t="s">
        <v>27476</v>
      </c>
      <c r="B123" s="25" t="s">
        <v>25344</v>
      </c>
      <c r="C123" s="189" t="s">
        <v>14539</v>
      </c>
      <c r="D123" s="57"/>
      <c r="E123" s="68">
        <v>23</v>
      </c>
      <c r="F123" s="333">
        <f t="shared" si="1"/>
        <v>0</v>
      </c>
      <c r="G123" s="57">
        <v>1.3990320000000003</v>
      </c>
    </row>
    <row r="124" spans="1:7">
      <c r="A124" s="26" t="s">
        <v>27477</v>
      </c>
      <c r="B124" s="25" t="s">
        <v>25345</v>
      </c>
      <c r="C124" s="189" t="s">
        <v>14543</v>
      </c>
      <c r="D124" s="57"/>
      <c r="E124" s="68">
        <v>23</v>
      </c>
      <c r="F124" s="333">
        <f t="shared" si="1"/>
        <v>0</v>
      </c>
      <c r="G124" s="57">
        <v>0.50673600000000008</v>
      </c>
    </row>
    <row r="125" spans="1:7" ht="24.75" customHeight="1">
      <c r="A125" s="741" t="s">
        <v>30447</v>
      </c>
      <c r="B125" s="741"/>
      <c r="C125" s="741"/>
      <c r="D125" s="741"/>
      <c r="E125" s="741"/>
      <c r="F125" s="741"/>
    </row>
    <row r="126" spans="1:7">
      <c r="A126" s="150" t="s">
        <v>30550</v>
      </c>
      <c r="B126" s="151" t="s">
        <v>19538</v>
      </c>
      <c r="C126" s="195" t="s">
        <v>30516</v>
      </c>
      <c r="D126" s="133"/>
      <c r="E126" s="162"/>
      <c r="F126" s="334"/>
      <c r="G126" s="133"/>
    </row>
    <row r="127" spans="1:7">
      <c r="A127" s="23" t="s">
        <v>27478</v>
      </c>
      <c r="B127" s="24" t="s">
        <v>9563</v>
      </c>
      <c r="C127" s="189" t="s">
        <v>30517</v>
      </c>
      <c r="D127" s="57"/>
      <c r="E127" s="68">
        <v>23</v>
      </c>
      <c r="F127" s="334">
        <f t="shared" ref="F127:F190" si="2">D127*1.23</f>
        <v>0</v>
      </c>
      <c r="G127" s="57">
        <v>61955.316936000003</v>
      </c>
    </row>
    <row r="128" spans="1:7">
      <c r="A128" s="23" t="s">
        <v>27479</v>
      </c>
      <c r="B128" s="24" t="s">
        <v>30518</v>
      </c>
      <c r="C128" s="190" t="s">
        <v>30519</v>
      </c>
      <c r="D128" s="57"/>
      <c r="E128" s="68">
        <v>23</v>
      </c>
      <c r="F128" s="334">
        <f t="shared" si="2"/>
        <v>0</v>
      </c>
      <c r="G128" s="57">
        <v>41829.767928000008</v>
      </c>
    </row>
    <row r="129" spans="1:7">
      <c r="A129" s="23" t="s">
        <v>27480</v>
      </c>
      <c r="B129" s="24" t="s">
        <v>30554</v>
      </c>
      <c r="C129" s="189" t="s">
        <v>30555</v>
      </c>
      <c r="D129" s="57"/>
      <c r="E129" s="68"/>
      <c r="F129" s="334"/>
      <c r="G129" s="57" t="s">
        <v>23002</v>
      </c>
    </row>
    <row r="130" spans="1:7">
      <c r="A130" s="23" t="s">
        <v>27481</v>
      </c>
      <c r="B130" s="24" t="s">
        <v>30558</v>
      </c>
      <c r="C130" s="190" t="s">
        <v>30559</v>
      </c>
      <c r="D130" s="57"/>
      <c r="E130" s="68">
        <v>23</v>
      </c>
      <c r="F130" s="334">
        <f t="shared" si="2"/>
        <v>0</v>
      </c>
      <c r="G130" s="57">
        <v>235.20261600000003</v>
      </c>
    </row>
    <row r="131" spans="1:7">
      <c r="A131" s="23" t="s">
        <v>27482</v>
      </c>
      <c r="B131" s="24" t="s">
        <v>29137</v>
      </c>
      <c r="C131" s="189" t="s">
        <v>30561</v>
      </c>
      <c r="D131" s="57"/>
      <c r="E131" s="68">
        <v>23</v>
      </c>
      <c r="F131" s="334">
        <f t="shared" si="2"/>
        <v>0</v>
      </c>
      <c r="G131" s="57">
        <v>12706.724664000001</v>
      </c>
    </row>
    <row r="132" spans="1:7">
      <c r="A132" s="23" t="s">
        <v>27483</v>
      </c>
      <c r="B132" s="24" t="s">
        <v>30562</v>
      </c>
      <c r="C132" s="189" t="s">
        <v>30563</v>
      </c>
      <c r="D132" s="57"/>
      <c r="E132" s="68">
        <v>23</v>
      </c>
      <c r="F132" s="334">
        <f t="shared" si="2"/>
        <v>0</v>
      </c>
      <c r="G132" s="57">
        <v>201.16317600000002</v>
      </c>
    </row>
    <row r="133" spans="1:7">
      <c r="A133" s="23" t="s">
        <v>27484</v>
      </c>
      <c r="B133" s="24" t="s">
        <v>30564</v>
      </c>
      <c r="C133" s="189" t="s">
        <v>30565</v>
      </c>
      <c r="D133" s="57"/>
      <c r="E133" s="68">
        <v>23</v>
      </c>
      <c r="F133" s="334">
        <f t="shared" si="2"/>
        <v>0</v>
      </c>
      <c r="G133" s="57">
        <v>266.42196000000001</v>
      </c>
    </row>
    <row r="134" spans="1:7">
      <c r="A134" s="23" t="s">
        <v>27485</v>
      </c>
      <c r="B134" s="24" t="s">
        <v>30566</v>
      </c>
      <c r="C134" s="189" t="s">
        <v>30567</v>
      </c>
      <c r="D134" s="57"/>
      <c r="E134" s="68">
        <v>23</v>
      </c>
      <c r="F134" s="334">
        <f t="shared" si="2"/>
        <v>0</v>
      </c>
      <c r="G134" s="57">
        <v>61.182864000000002</v>
      </c>
    </row>
    <row r="135" spans="1:7">
      <c r="A135" s="23" t="s">
        <v>27486</v>
      </c>
      <c r="B135" s="24" t="s">
        <v>30568</v>
      </c>
      <c r="C135" s="189" t="s">
        <v>30569</v>
      </c>
      <c r="D135" s="57"/>
      <c r="E135" s="68">
        <v>23</v>
      </c>
      <c r="F135" s="334">
        <f t="shared" si="2"/>
        <v>0</v>
      </c>
      <c r="G135" s="57">
        <v>5130.0961200000002</v>
      </c>
    </row>
    <row r="136" spans="1:7">
      <c r="A136" s="23" t="s">
        <v>27487</v>
      </c>
      <c r="B136" s="24" t="s">
        <v>30570</v>
      </c>
      <c r="C136" s="189" t="s">
        <v>30571</v>
      </c>
      <c r="D136" s="57"/>
      <c r="E136" s="68">
        <v>23</v>
      </c>
      <c r="F136" s="334">
        <f t="shared" si="2"/>
        <v>0</v>
      </c>
      <c r="G136" s="57">
        <v>17.978111999999999</v>
      </c>
    </row>
    <row r="137" spans="1:7">
      <c r="A137" s="23" t="s">
        <v>27488</v>
      </c>
      <c r="B137" s="24" t="s">
        <v>30572</v>
      </c>
      <c r="C137" s="189" t="s">
        <v>30573</v>
      </c>
      <c r="D137" s="57"/>
      <c r="E137" s="68">
        <v>23</v>
      </c>
      <c r="F137" s="334">
        <f t="shared" si="2"/>
        <v>0</v>
      </c>
      <c r="G137" s="57">
        <v>6.3782640000000006</v>
      </c>
    </row>
    <row r="138" spans="1:7">
      <c r="A138" s="23" t="s">
        <v>27489</v>
      </c>
      <c r="B138" s="24" t="s">
        <v>30574</v>
      </c>
      <c r="C138" s="189" t="s">
        <v>30571</v>
      </c>
      <c r="D138" s="57"/>
      <c r="E138" s="68">
        <v>23</v>
      </c>
      <c r="F138" s="334">
        <f t="shared" si="2"/>
        <v>0</v>
      </c>
      <c r="G138" s="57">
        <v>2.1701519999999999</v>
      </c>
    </row>
    <row r="139" spans="1:7">
      <c r="A139" s="23" t="s">
        <v>27490</v>
      </c>
      <c r="B139" s="24" t="s">
        <v>30575</v>
      </c>
      <c r="C139" s="189" t="s">
        <v>30576</v>
      </c>
      <c r="D139" s="57"/>
      <c r="E139" s="68">
        <v>23</v>
      </c>
      <c r="F139" s="334">
        <f t="shared" si="2"/>
        <v>0</v>
      </c>
      <c r="G139" s="57">
        <v>0.64994400000000008</v>
      </c>
    </row>
    <row r="140" spans="1:7">
      <c r="A140" s="23" t="s">
        <v>27491</v>
      </c>
      <c r="B140" s="24" t="s">
        <v>28555</v>
      </c>
      <c r="C140" s="189" t="s">
        <v>11100</v>
      </c>
      <c r="D140" s="57"/>
      <c r="E140" s="68">
        <v>23</v>
      </c>
      <c r="F140" s="334">
        <f t="shared" si="2"/>
        <v>0</v>
      </c>
      <c r="G140" s="57">
        <v>0.64994400000000008</v>
      </c>
    </row>
    <row r="141" spans="1:7">
      <c r="A141" s="150" t="s">
        <v>11101</v>
      </c>
      <c r="B141" s="151" t="s">
        <v>30520</v>
      </c>
      <c r="C141" s="195" t="s">
        <v>30521</v>
      </c>
      <c r="D141" s="133"/>
      <c r="E141" s="68"/>
      <c r="F141" s="334"/>
      <c r="G141" s="133"/>
    </row>
    <row r="142" spans="1:7">
      <c r="A142" s="23" t="s">
        <v>27492</v>
      </c>
      <c r="B142" s="24" t="s">
        <v>11104</v>
      </c>
      <c r="C142" s="189" t="s">
        <v>30522</v>
      </c>
      <c r="D142" s="57"/>
      <c r="E142" s="68">
        <v>23</v>
      </c>
      <c r="F142" s="334">
        <f t="shared" si="2"/>
        <v>0</v>
      </c>
      <c r="G142" s="57">
        <v>27623.402136000001</v>
      </c>
    </row>
    <row r="143" spans="1:7">
      <c r="A143" s="23" t="s">
        <v>27493</v>
      </c>
      <c r="B143" s="24" t="s">
        <v>30554</v>
      </c>
      <c r="C143" s="189" t="s">
        <v>11106</v>
      </c>
      <c r="D143" s="58"/>
      <c r="E143" s="68"/>
      <c r="F143" s="334"/>
      <c r="G143" s="58" t="s">
        <v>23014</v>
      </c>
    </row>
    <row r="144" spans="1:7">
      <c r="A144" s="150" t="s">
        <v>14512</v>
      </c>
      <c r="B144" s="151" t="s">
        <v>30523</v>
      </c>
      <c r="C144" s="195" t="s">
        <v>30524</v>
      </c>
      <c r="D144" s="133"/>
      <c r="E144" s="68"/>
      <c r="F144" s="334"/>
      <c r="G144" s="133"/>
    </row>
    <row r="145" spans="1:7">
      <c r="A145" s="23" t="s">
        <v>27494</v>
      </c>
      <c r="B145" s="24" t="s">
        <v>30525</v>
      </c>
      <c r="C145" s="189" t="s">
        <v>30526</v>
      </c>
      <c r="D145" s="57"/>
      <c r="E145" s="68"/>
      <c r="F145" s="334"/>
      <c r="G145" s="57" t="s">
        <v>23006</v>
      </c>
    </row>
    <row r="146" spans="1:7">
      <c r="A146" s="23" t="s">
        <v>27495</v>
      </c>
      <c r="B146" s="24" t="s">
        <v>30554</v>
      </c>
      <c r="C146" s="189" t="s">
        <v>11106</v>
      </c>
      <c r="D146" s="58"/>
      <c r="E146" s="68"/>
      <c r="F146" s="334"/>
      <c r="G146" s="58" t="s">
        <v>23014</v>
      </c>
    </row>
    <row r="147" spans="1:7">
      <c r="A147" s="23" t="s">
        <v>27496</v>
      </c>
      <c r="B147" s="24" t="s">
        <v>29137</v>
      </c>
      <c r="C147" s="189" t="s">
        <v>11108</v>
      </c>
      <c r="D147" s="57"/>
      <c r="E147" s="68">
        <v>23</v>
      </c>
      <c r="F147" s="334">
        <f t="shared" si="2"/>
        <v>0</v>
      </c>
      <c r="G147" s="57">
        <v>12706.724664000001</v>
      </c>
    </row>
    <row r="148" spans="1:7">
      <c r="A148" s="23" t="s">
        <v>27497</v>
      </c>
      <c r="B148" s="24" t="s">
        <v>30562</v>
      </c>
      <c r="C148" s="189" t="s">
        <v>11109</v>
      </c>
      <c r="D148" s="57"/>
      <c r="E148" s="68">
        <v>23</v>
      </c>
      <c r="F148" s="334">
        <f t="shared" si="2"/>
        <v>0</v>
      </c>
      <c r="G148" s="57">
        <v>201.16317600000002</v>
      </c>
    </row>
    <row r="149" spans="1:7">
      <c r="A149" s="23" t="s">
        <v>27498</v>
      </c>
      <c r="B149" s="24" t="s">
        <v>30564</v>
      </c>
      <c r="C149" s="189" t="s">
        <v>14502</v>
      </c>
      <c r="D149" s="57"/>
      <c r="E149" s="68">
        <v>23</v>
      </c>
      <c r="F149" s="334">
        <f t="shared" si="2"/>
        <v>0</v>
      </c>
      <c r="G149" s="57">
        <v>266.42196000000001</v>
      </c>
    </row>
    <row r="150" spans="1:7">
      <c r="A150" s="23" t="s">
        <v>27499</v>
      </c>
      <c r="B150" s="24" t="s">
        <v>30566</v>
      </c>
      <c r="C150" s="189" t="s">
        <v>14503</v>
      </c>
      <c r="D150" s="57"/>
      <c r="E150" s="68">
        <v>23</v>
      </c>
      <c r="F150" s="334">
        <f t="shared" si="2"/>
        <v>0</v>
      </c>
      <c r="G150" s="57">
        <v>61.182864000000002</v>
      </c>
    </row>
    <row r="151" spans="1:7">
      <c r="A151" s="23" t="s">
        <v>27500</v>
      </c>
      <c r="B151" s="24" t="s">
        <v>30568</v>
      </c>
      <c r="C151" s="189" t="s">
        <v>14504</v>
      </c>
      <c r="D151" s="57"/>
      <c r="E151" s="68">
        <v>23</v>
      </c>
      <c r="F151" s="334">
        <f t="shared" si="2"/>
        <v>0</v>
      </c>
      <c r="G151" s="57">
        <v>5130.0961200000002</v>
      </c>
    </row>
    <row r="152" spans="1:7">
      <c r="A152" s="23" t="s">
        <v>27501</v>
      </c>
      <c r="B152" s="24" t="s">
        <v>30574</v>
      </c>
      <c r="C152" s="189" t="s">
        <v>14505</v>
      </c>
      <c r="D152" s="57"/>
      <c r="E152" s="68">
        <v>23</v>
      </c>
      <c r="F152" s="334">
        <f t="shared" si="2"/>
        <v>0</v>
      </c>
      <c r="G152" s="57">
        <v>2.1701519999999999</v>
      </c>
    </row>
    <row r="153" spans="1:7">
      <c r="A153" s="23" t="s">
        <v>27502</v>
      </c>
      <c r="B153" s="24" t="s">
        <v>30575</v>
      </c>
      <c r="C153" s="189" t="s">
        <v>14506</v>
      </c>
      <c r="D153" s="57"/>
      <c r="E153" s="68">
        <v>23</v>
      </c>
      <c r="F153" s="334">
        <f t="shared" si="2"/>
        <v>0</v>
      </c>
      <c r="G153" s="57">
        <v>0.64994400000000008</v>
      </c>
    </row>
    <row r="154" spans="1:7">
      <c r="A154" s="23" t="s">
        <v>27503</v>
      </c>
      <c r="B154" s="24" t="s">
        <v>28555</v>
      </c>
      <c r="C154" s="189" t="s">
        <v>14507</v>
      </c>
      <c r="D154" s="57"/>
      <c r="E154" s="68">
        <v>23</v>
      </c>
      <c r="F154" s="334">
        <f t="shared" si="2"/>
        <v>0</v>
      </c>
      <c r="G154" s="57">
        <v>0.64994400000000008</v>
      </c>
    </row>
    <row r="155" spans="1:7">
      <c r="A155" s="23" t="s">
        <v>27504</v>
      </c>
      <c r="B155" s="25" t="s">
        <v>30570</v>
      </c>
      <c r="C155" s="189" t="s">
        <v>14505</v>
      </c>
      <c r="D155" s="57"/>
      <c r="E155" s="68">
        <v>23</v>
      </c>
      <c r="F155" s="334">
        <f t="shared" si="2"/>
        <v>0</v>
      </c>
      <c r="G155" s="57">
        <v>17.978111999999999</v>
      </c>
    </row>
    <row r="156" spans="1:7">
      <c r="A156" s="23" t="s">
        <v>27505</v>
      </c>
      <c r="B156" s="25" t="s">
        <v>30572</v>
      </c>
      <c r="C156" s="189" t="s">
        <v>14508</v>
      </c>
      <c r="D156" s="57"/>
      <c r="E156" s="68">
        <v>23</v>
      </c>
      <c r="F156" s="334">
        <f t="shared" si="2"/>
        <v>0</v>
      </c>
      <c r="G156" s="57">
        <v>6.3782640000000006</v>
      </c>
    </row>
    <row r="157" spans="1:7">
      <c r="A157" s="23" t="s">
        <v>27506</v>
      </c>
      <c r="B157" s="25" t="s">
        <v>14509</v>
      </c>
      <c r="C157" s="189" t="s">
        <v>14507</v>
      </c>
      <c r="D157" s="57"/>
      <c r="E157" s="68">
        <v>23</v>
      </c>
      <c r="F157" s="334">
        <f t="shared" si="2"/>
        <v>0</v>
      </c>
      <c r="G157" s="57">
        <v>1.0244880000000003</v>
      </c>
    </row>
    <row r="158" spans="1:7">
      <c r="A158" s="23" t="s">
        <v>27507</v>
      </c>
      <c r="B158" s="25" t="s">
        <v>14510</v>
      </c>
      <c r="C158" s="189" t="s">
        <v>14511</v>
      </c>
      <c r="D158" s="57"/>
      <c r="E158" s="68">
        <v>23</v>
      </c>
      <c r="F158" s="334">
        <f t="shared" si="2"/>
        <v>0</v>
      </c>
      <c r="G158" s="57">
        <v>2.0379600000000004</v>
      </c>
    </row>
    <row r="159" spans="1:7">
      <c r="A159" s="23" t="s">
        <v>27508</v>
      </c>
      <c r="B159" s="25" t="s">
        <v>30558</v>
      </c>
      <c r="C159" s="190" t="s">
        <v>30559</v>
      </c>
      <c r="D159" s="57"/>
      <c r="E159" s="68">
        <v>23</v>
      </c>
      <c r="F159" s="334">
        <f t="shared" si="2"/>
        <v>0</v>
      </c>
      <c r="G159" s="57">
        <v>235.20261600000003</v>
      </c>
    </row>
    <row r="160" spans="1:7">
      <c r="A160" s="154" t="s">
        <v>14523</v>
      </c>
      <c r="B160" s="155" t="s">
        <v>30554</v>
      </c>
      <c r="C160" s="195" t="s">
        <v>11106</v>
      </c>
      <c r="D160" s="133"/>
      <c r="E160" s="68"/>
      <c r="F160" s="334"/>
      <c r="G160" s="133"/>
    </row>
    <row r="161" spans="1:7">
      <c r="A161" s="26" t="s">
        <v>27509</v>
      </c>
      <c r="B161" s="25" t="s">
        <v>14513</v>
      </c>
      <c r="C161" s="189" t="s">
        <v>14514</v>
      </c>
      <c r="D161" s="57"/>
      <c r="E161" s="68">
        <v>23</v>
      </c>
      <c r="F161" s="334">
        <f t="shared" si="2"/>
        <v>0</v>
      </c>
      <c r="G161" s="57">
        <v>6661.9810800000005</v>
      </c>
    </row>
    <row r="162" spans="1:7">
      <c r="A162" s="26" t="s">
        <v>27510</v>
      </c>
      <c r="B162" s="25" t="s">
        <v>29138</v>
      </c>
      <c r="C162" s="190">
        <v>22901305</v>
      </c>
      <c r="D162" s="57"/>
      <c r="E162" s="68">
        <v>23</v>
      </c>
      <c r="F162" s="334">
        <f t="shared" si="2"/>
        <v>0</v>
      </c>
      <c r="G162" s="57">
        <v>7251.0726960000011</v>
      </c>
    </row>
    <row r="163" spans="1:7">
      <c r="A163" s="26" t="s">
        <v>27511</v>
      </c>
      <c r="B163" s="25" t="s">
        <v>14517</v>
      </c>
      <c r="C163" s="190">
        <v>22901306</v>
      </c>
      <c r="D163" s="57"/>
      <c r="E163" s="68">
        <v>23</v>
      </c>
      <c r="F163" s="334">
        <f t="shared" si="2"/>
        <v>0</v>
      </c>
      <c r="G163" s="57">
        <v>3385.8006480000004</v>
      </c>
    </row>
    <row r="164" spans="1:7">
      <c r="A164" s="26" t="s">
        <v>27512</v>
      </c>
      <c r="B164" s="25" t="s">
        <v>14519</v>
      </c>
      <c r="C164" s="190">
        <v>23901309</v>
      </c>
      <c r="D164" s="57"/>
      <c r="E164" s="68">
        <v>23</v>
      </c>
      <c r="F164" s="334">
        <f t="shared" si="2"/>
        <v>0</v>
      </c>
      <c r="G164" s="57">
        <v>792.028368</v>
      </c>
    </row>
    <row r="165" spans="1:7">
      <c r="A165" s="26" t="s">
        <v>27513</v>
      </c>
      <c r="B165" s="25" t="s">
        <v>14521</v>
      </c>
      <c r="C165" s="190">
        <v>23901323</v>
      </c>
      <c r="D165" s="57"/>
      <c r="E165" s="68">
        <v>23</v>
      </c>
      <c r="F165" s="334">
        <f t="shared" si="2"/>
        <v>0</v>
      </c>
      <c r="G165" s="57">
        <v>1028.1122640000001</v>
      </c>
    </row>
    <row r="166" spans="1:7">
      <c r="A166" s="154" t="s">
        <v>24457</v>
      </c>
      <c r="B166" s="155" t="s">
        <v>14524</v>
      </c>
      <c r="C166" s="195" t="s">
        <v>30527</v>
      </c>
      <c r="D166" s="133"/>
      <c r="E166" s="68"/>
      <c r="F166" s="334"/>
      <c r="G166" s="133"/>
    </row>
    <row r="167" spans="1:7">
      <c r="A167" s="26" t="s">
        <v>27514</v>
      </c>
      <c r="B167" s="25" t="s">
        <v>14526</v>
      </c>
      <c r="C167" s="189" t="s">
        <v>30528</v>
      </c>
      <c r="D167" s="58"/>
      <c r="E167" s="68"/>
      <c r="F167" s="334"/>
      <c r="G167" s="58" t="s">
        <v>23010</v>
      </c>
    </row>
    <row r="168" spans="1:7">
      <c r="A168" s="26" t="s">
        <v>27515</v>
      </c>
      <c r="B168" s="25" t="s">
        <v>14528</v>
      </c>
      <c r="C168" s="189" t="s">
        <v>30529</v>
      </c>
      <c r="D168" s="58"/>
      <c r="E168" s="68"/>
      <c r="F168" s="334"/>
      <c r="G168" s="58" t="s">
        <v>23012</v>
      </c>
    </row>
    <row r="169" spans="1:7">
      <c r="A169" s="26" t="s">
        <v>27516</v>
      </c>
      <c r="B169" s="25" t="s">
        <v>14530</v>
      </c>
      <c r="C169" s="189" t="s">
        <v>30530</v>
      </c>
      <c r="D169" s="58"/>
      <c r="E169" s="68"/>
      <c r="F169" s="334"/>
      <c r="G169" s="58" t="s">
        <v>23015</v>
      </c>
    </row>
    <row r="170" spans="1:7">
      <c r="A170" s="26" t="s">
        <v>27517</v>
      </c>
      <c r="B170" s="25" t="s">
        <v>14532</v>
      </c>
      <c r="C170" s="189" t="s">
        <v>14533</v>
      </c>
      <c r="D170" s="57"/>
      <c r="E170" s="68">
        <v>23</v>
      </c>
      <c r="F170" s="334">
        <f t="shared" si="2"/>
        <v>0</v>
      </c>
      <c r="G170" s="57">
        <v>6850.6521120000007</v>
      </c>
    </row>
    <row r="171" spans="1:7">
      <c r="A171" s="26" t="s">
        <v>27518</v>
      </c>
      <c r="B171" s="25" t="s">
        <v>30531</v>
      </c>
      <c r="C171" s="189" t="s">
        <v>30532</v>
      </c>
      <c r="D171" s="57"/>
      <c r="E171" s="68">
        <v>23</v>
      </c>
      <c r="F171" s="334">
        <f t="shared" si="2"/>
        <v>0</v>
      </c>
      <c r="G171" s="57">
        <v>23598.298944000002</v>
      </c>
    </row>
    <row r="172" spans="1:7">
      <c r="A172" s="26" t="s">
        <v>27519</v>
      </c>
      <c r="B172" s="25" t="s">
        <v>14536</v>
      </c>
      <c r="C172" s="189" t="s">
        <v>14537</v>
      </c>
      <c r="D172" s="57"/>
      <c r="E172" s="68">
        <v>23</v>
      </c>
      <c r="F172" s="334">
        <f t="shared" si="2"/>
        <v>0</v>
      </c>
      <c r="G172" s="57">
        <v>1941.62508</v>
      </c>
    </row>
    <row r="173" spans="1:7">
      <c r="A173" s="26" t="s">
        <v>27520</v>
      </c>
      <c r="B173" s="25" t="s">
        <v>14538</v>
      </c>
      <c r="C173" s="189" t="s">
        <v>14539</v>
      </c>
      <c r="D173" s="57"/>
      <c r="E173" s="68">
        <v>23</v>
      </c>
      <c r="F173" s="334">
        <f t="shared" si="2"/>
        <v>0</v>
      </c>
      <c r="G173" s="57">
        <v>7.1383680000000007</v>
      </c>
    </row>
    <row r="174" spans="1:7">
      <c r="A174" s="26" t="s">
        <v>27521</v>
      </c>
      <c r="B174" s="25" t="s">
        <v>14540</v>
      </c>
      <c r="C174" s="189" t="s">
        <v>14541</v>
      </c>
      <c r="D174" s="57"/>
      <c r="E174" s="68">
        <v>23</v>
      </c>
      <c r="F174" s="334">
        <f t="shared" si="2"/>
        <v>0</v>
      </c>
      <c r="G174" s="57">
        <v>0.89229600000000009</v>
      </c>
    </row>
    <row r="175" spans="1:7">
      <c r="A175" s="26" t="s">
        <v>27522</v>
      </c>
      <c r="B175" s="25" t="s">
        <v>14542</v>
      </c>
      <c r="C175" s="189" t="s">
        <v>14543</v>
      </c>
      <c r="D175" s="57"/>
      <c r="E175" s="68">
        <v>23</v>
      </c>
      <c r="F175" s="334">
        <f t="shared" si="2"/>
        <v>0</v>
      </c>
      <c r="G175" s="57">
        <v>0.89229600000000009</v>
      </c>
    </row>
    <row r="176" spans="1:7">
      <c r="A176" s="26" t="s">
        <v>27523</v>
      </c>
      <c r="B176" s="25" t="s">
        <v>14544</v>
      </c>
      <c r="C176" s="189" t="s">
        <v>14505</v>
      </c>
      <c r="D176" s="57"/>
      <c r="E176" s="68">
        <v>23</v>
      </c>
      <c r="F176" s="334">
        <f t="shared" si="2"/>
        <v>0</v>
      </c>
      <c r="G176" s="57">
        <v>5.8605120000000008</v>
      </c>
    </row>
    <row r="177" spans="1:7" ht="13.5" customHeight="1">
      <c r="A177" s="26" t="s">
        <v>27524</v>
      </c>
      <c r="B177" s="25" t="s">
        <v>14545</v>
      </c>
      <c r="C177" s="189" t="s">
        <v>14506</v>
      </c>
      <c r="D177" s="57"/>
      <c r="E177" s="68">
        <v>23</v>
      </c>
      <c r="F177" s="334">
        <f t="shared" si="2"/>
        <v>0</v>
      </c>
      <c r="G177" s="57">
        <v>3.1946400000000001</v>
      </c>
    </row>
    <row r="178" spans="1:7" ht="14.25" customHeight="1">
      <c r="A178" s="26" t="s">
        <v>27525</v>
      </c>
      <c r="B178" s="25" t="s">
        <v>14509</v>
      </c>
      <c r="C178" s="189" t="s">
        <v>14507</v>
      </c>
      <c r="D178" s="57"/>
      <c r="E178" s="68">
        <v>23</v>
      </c>
      <c r="F178" s="334">
        <f t="shared" si="2"/>
        <v>0</v>
      </c>
      <c r="G178" s="57">
        <v>1.0244880000000003</v>
      </c>
    </row>
    <row r="179" spans="1:7" ht="13.5" customHeight="1">
      <c r="A179" s="26" t="s">
        <v>27526</v>
      </c>
      <c r="B179" s="25" t="s">
        <v>14546</v>
      </c>
      <c r="C179" s="189" t="s">
        <v>14543</v>
      </c>
      <c r="D179" s="57"/>
      <c r="E179" s="68">
        <v>23</v>
      </c>
      <c r="F179" s="334">
        <f t="shared" si="2"/>
        <v>0</v>
      </c>
      <c r="G179" s="57">
        <v>0.64994400000000008</v>
      </c>
    </row>
    <row r="180" spans="1:7" ht="15" customHeight="1">
      <c r="A180" s="26" t="s">
        <v>27527</v>
      </c>
      <c r="B180" s="25" t="s">
        <v>14547</v>
      </c>
      <c r="C180" s="189" t="s">
        <v>14505</v>
      </c>
      <c r="D180" s="57"/>
      <c r="E180" s="68">
        <v>23</v>
      </c>
      <c r="F180" s="334">
        <f t="shared" si="2"/>
        <v>0</v>
      </c>
      <c r="G180" s="57">
        <v>1.6634160000000002</v>
      </c>
    </row>
    <row r="181" spans="1:7" ht="12.75" customHeight="1">
      <c r="A181" s="26" t="s">
        <v>27528</v>
      </c>
      <c r="B181" s="25" t="s">
        <v>28556</v>
      </c>
      <c r="C181" s="189" t="s">
        <v>14507</v>
      </c>
      <c r="D181" s="57"/>
      <c r="E181" s="68">
        <v>23</v>
      </c>
      <c r="F181" s="334">
        <f t="shared" si="2"/>
        <v>0</v>
      </c>
      <c r="G181" s="57">
        <v>0.50673600000000008</v>
      </c>
    </row>
    <row r="182" spans="1:7" ht="14.25" customHeight="1">
      <c r="A182" s="26" t="s">
        <v>27529</v>
      </c>
      <c r="B182" s="25" t="s">
        <v>24454</v>
      </c>
      <c r="C182" s="189" t="s">
        <v>14543</v>
      </c>
      <c r="D182" s="57"/>
      <c r="E182" s="68">
        <v>23</v>
      </c>
      <c r="F182" s="334">
        <f t="shared" si="2"/>
        <v>0</v>
      </c>
      <c r="G182" s="57">
        <v>0.50673600000000008</v>
      </c>
    </row>
    <row r="183" spans="1:7" ht="13.5" customHeight="1">
      <c r="A183" s="26" t="s">
        <v>27530</v>
      </c>
      <c r="B183" s="25" t="s">
        <v>24455</v>
      </c>
      <c r="C183" s="189" t="s">
        <v>14539</v>
      </c>
      <c r="D183" s="57"/>
      <c r="E183" s="68">
        <v>23</v>
      </c>
      <c r="F183" s="334">
        <f t="shared" si="2"/>
        <v>0</v>
      </c>
      <c r="G183" s="57">
        <v>1.916784</v>
      </c>
    </row>
    <row r="184" spans="1:7" ht="13.5" customHeight="1">
      <c r="A184" s="26" t="s">
        <v>27531</v>
      </c>
      <c r="B184" s="25" t="s">
        <v>24456</v>
      </c>
      <c r="C184" s="189" t="s">
        <v>14543</v>
      </c>
      <c r="D184" s="57"/>
      <c r="E184" s="68">
        <v>23</v>
      </c>
      <c r="F184" s="334">
        <f t="shared" si="2"/>
        <v>0</v>
      </c>
      <c r="G184" s="57">
        <v>32.001480000000001</v>
      </c>
    </row>
    <row r="185" spans="1:7" ht="12.75" customHeight="1">
      <c r="A185" s="154" t="s">
        <v>25347</v>
      </c>
      <c r="B185" s="155" t="s">
        <v>14526</v>
      </c>
      <c r="C185" s="195" t="s">
        <v>30528</v>
      </c>
      <c r="D185" s="133"/>
      <c r="E185" s="68"/>
      <c r="F185" s="334"/>
      <c r="G185" s="133"/>
    </row>
    <row r="186" spans="1:7" ht="12.75" customHeight="1">
      <c r="A186" s="26" t="s">
        <v>27532</v>
      </c>
      <c r="B186" s="25" t="s">
        <v>24458</v>
      </c>
      <c r="C186" s="189" t="s">
        <v>24459</v>
      </c>
      <c r="D186" s="57"/>
      <c r="E186" s="68">
        <v>23</v>
      </c>
      <c r="F186" s="334">
        <f t="shared" si="2"/>
        <v>0</v>
      </c>
      <c r="G186" s="57">
        <v>101811.97605600001</v>
      </c>
    </row>
    <row r="187" spans="1:7">
      <c r="A187" s="26" t="s">
        <v>27533</v>
      </c>
      <c r="B187" s="25" t="s">
        <v>26811</v>
      </c>
      <c r="C187" s="189" t="s">
        <v>14527</v>
      </c>
      <c r="D187" s="57"/>
      <c r="E187" s="68">
        <v>23</v>
      </c>
      <c r="F187" s="334">
        <f t="shared" si="2"/>
        <v>0</v>
      </c>
      <c r="G187" s="57">
        <v>34909.637904000003</v>
      </c>
    </row>
    <row r="188" spans="1:7" ht="12.75" customHeight="1">
      <c r="A188" s="26" t="s">
        <v>27534</v>
      </c>
      <c r="B188" s="25" t="s">
        <v>24461</v>
      </c>
      <c r="C188" s="189" t="s">
        <v>24462</v>
      </c>
      <c r="D188" s="57"/>
      <c r="E188" s="68">
        <v>23</v>
      </c>
      <c r="F188" s="334">
        <f t="shared" si="2"/>
        <v>0</v>
      </c>
      <c r="G188" s="57">
        <v>4238.2627920000004</v>
      </c>
    </row>
    <row r="189" spans="1:7" ht="13.5" customHeight="1">
      <c r="A189" s="26" t="s">
        <v>27535</v>
      </c>
      <c r="B189" s="25" t="s">
        <v>24463</v>
      </c>
      <c r="C189" s="189" t="s">
        <v>24464</v>
      </c>
      <c r="D189" s="57"/>
      <c r="E189" s="68">
        <v>23</v>
      </c>
      <c r="F189" s="334">
        <f t="shared" si="2"/>
        <v>0</v>
      </c>
      <c r="G189" s="57">
        <v>8748.6758640000007</v>
      </c>
    </row>
    <row r="190" spans="1:7" ht="13.5" customHeight="1">
      <c r="A190" s="26" t="s">
        <v>27536</v>
      </c>
      <c r="B190" s="25" t="s">
        <v>24465</v>
      </c>
      <c r="C190" s="189" t="s">
        <v>24466</v>
      </c>
      <c r="D190" s="57"/>
      <c r="E190" s="68">
        <v>23</v>
      </c>
      <c r="F190" s="334">
        <f t="shared" si="2"/>
        <v>0</v>
      </c>
      <c r="G190" s="57">
        <v>19415.36952</v>
      </c>
    </row>
    <row r="191" spans="1:7" ht="12.75" customHeight="1">
      <c r="A191" s="26" t="s">
        <v>27537</v>
      </c>
      <c r="B191" s="25" t="s">
        <v>26812</v>
      </c>
      <c r="C191" s="189" t="s">
        <v>24468</v>
      </c>
      <c r="D191" s="57"/>
      <c r="E191" s="68">
        <v>23</v>
      </c>
      <c r="F191" s="334">
        <f t="shared" ref="F191:F251" si="3">D191*1.23</f>
        <v>0</v>
      </c>
      <c r="G191" s="57">
        <v>6432.2644320000018</v>
      </c>
    </row>
    <row r="192" spans="1:7">
      <c r="A192" s="26" t="s">
        <v>27538</v>
      </c>
      <c r="B192" s="25" t="s">
        <v>26813</v>
      </c>
      <c r="C192" s="189" t="s">
        <v>26814</v>
      </c>
      <c r="D192" s="57"/>
      <c r="E192" s="68">
        <v>23</v>
      </c>
      <c r="F192" s="334">
        <f t="shared" si="3"/>
        <v>0</v>
      </c>
      <c r="G192" s="57">
        <v>2538.0864000000001</v>
      </c>
    </row>
    <row r="193" spans="1:7" ht="15" customHeight="1">
      <c r="A193" s="26" t="s">
        <v>27539</v>
      </c>
      <c r="B193" s="25" t="s">
        <v>26815</v>
      </c>
      <c r="C193" s="189" t="s">
        <v>26816</v>
      </c>
      <c r="D193" s="57"/>
      <c r="E193" s="68">
        <v>23</v>
      </c>
      <c r="F193" s="334">
        <f t="shared" si="3"/>
        <v>0</v>
      </c>
      <c r="G193" s="57">
        <v>441.972936</v>
      </c>
    </row>
    <row r="194" spans="1:7">
      <c r="A194" s="26" t="s">
        <v>27540</v>
      </c>
      <c r="B194" s="25" t="s">
        <v>26817</v>
      </c>
      <c r="C194" s="189" t="s">
        <v>24474</v>
      </c>
      <c r="D194" s="57"/>
      <c r="E194" s="68">
        <v>23</v>
      </c>
      <c r="F194" s="334">
        <f t="shared" si="3"/>
        <v>0</v>
      </c>
      <c r="G194" s="57">
        <v>1327.8025440000001</v>
      </c>
    </row>
    <row r="195" spans="1:7" ht="13.5" customHeight="1">
      <c r="A195" s="26" t="s">
        <v>27541</v>
      </c>
      <c r="B195" s="25" t="s">
        <v>26818</v>
      </c>
      <c r="C195" s="189" t="s">
        <v>24476</v>
      </c>
      <c r="D195" s="57"/>
      <c r="E195" s="68">
        <v>23</v>
      </c>
      <c r="F195" s="334">
        <f t="shared" si="3"/>
        <v>0</v>
      </c>
      <c r="G195" s="57">
        <v>1.7845920000000002</v>
      </c>
    </row>
    <row r="196" spans="1:7" ht="12" customHeight="1">
      <c r="A196" s="26" t="s">
        <v>27542</v>
      </c>
      <c r="B196" s="25" t="s">
        <v>24477</v>
      </c>
      <c r="C196" s="189" t="s">
        <v>24476</v>
      </c>
      <c r="D196" s="57"/>
      <c r="E196" s="68">
        <v>23</v>
      </c>
      <c r="F196" s="334">
        <f t="shared" si="3"/>
        <v>0</v>
      </c>
      <c r="G196" s="57">
        <v>13.263263999999999</v>
      </c>
    </row>
    <row r="197" spans="1:7" ht="13.5" customHeight="1">
      <c r="A197" s="26" t="s">
        <v>27543</v>
      </c>
      <c r="B197" s="25" t="s">
        <v>26819</v>
      </c>
      <c r="C197" s="189" t="s">
        <v>24476</v>
      </c>
      <c r="D197" s="57"/>
      <c r="E197" s="68">
        <v>23</v>
      </c>
      <c r="F197" s="334">
        <f t="shared" si="3"/>
        <v>0</v>
      </c>
      <c r="G197" s="57">
        <v>57.239136000000009</v>
      </c>
    </row>
    <row r="198" spans="1:7" ht="13.5" customHeight="1">
      <c r="A198" s="26" t="s">
        <v>27544</v>
      </c>
      <c r="B198" s="25" t="s">
        <v>26820</v>
      </c>
      <c r="C198" s="189" t="s">
        <v>24480</v>
      </c>
      <c r="D198" s="57"/>
      <c r="E198" s="68">
        <v>23</v>
      </c>
      <c r="F198" s="334">
        <f t="shared" si="3"/>
        <v>0</v>
      </c>
      <c r="G198" s="57">
        <v>77.25520800000001</v>
      </c>
    </row>
    <row r="199" spans="1:7" ht="14.25" customHeight="1">
      <c r="A199" s="26" t="s">
        <v>27545</v>
      </c>
      <c r="B199" s="25" t="s">
        <v>25338</v>
      </c>
      <c r="C199" s="189" t="s">
        <v>25339</v>
      </c>
      <c r="D199" s="57"/>
      <c r="E199" s="68">
        <v>23</v>
      </c>
      <c r="F199" s="334">
        <f t="shared" si="3"/>
        <v>0</v>
      </c>
      <c r="G199" s="57">
        <v>11.853216</v>
      </c>
    </row>
    <row r="200" spans="1:7" ht="14.25" customHeight="1">
      <c r="A200" s="26" t="s">
        <v>27546</v>
      </c>
      <c r="B200" s="25" t="s">
        <v>26821</v>
      </c>
      <c r="C200" s="189" t="s">
        <v>14539</v>
      </c>
      <c r="D200" s="57"/>
      <c r="E200" s="68">
        <v>23</v>
      </c>
      <c r="F200" s="334">
        <f t="shared" si="3"/>
        <v>0</v>
      </c>
      <c r="G200" s="57">
        <v>15.807960000000001</v>
      </c>
    </row>
    <row r="201" spans="1:7" ht="15" customHeight="1">
      <c r="A201" s="26" t="s">
        <v>27547</v>
      </c>
      <c r="B201" s="25" t="s">
        <v>25341</v>
      </c>
      <c r="C201" s="189" t="s">
        <v>14543</v>
      </c>
      <c r="D201" s="57"/>
      <c r="E201" s="68">
        <v>23</v>
      </c>
      <c r="F201" s="334">
        <f t="shared" si="3"/>
        <v>0</v>
      </c>
      <c r="G201" s="57">
        <v>0.50673600000000008</v>
      </c>
    </row>
    <row r="202" spans="1:7" ht="13.5" customHeight="1">
      <c r="A202" s="26" t="s">
        <v>27548</v>
      </c>
      <c r="B202" s="25" t="s">
        <v>25342</v>
      </c>
      <c r="C202" s="189" t="s">
        <v>25343</v>
      </c>
      <c r="D202" s="57"/>
      <c r="E202" s="68">
        <v>23</v>
      </c>
      <c r="F202" s="334">
        <f t="shared" si="3"/>
        <v>0</v>
      </c>
      <c r="G202" s="57">
        <v>88.866072000000003</v>
      </c>
    </row>
    <row r="203" spans="1:7" ht="12.75" customHeight="1">
      <c r="A203" s="26" t="s">
        <v>27549</v>
      </c>
      <c r="B203" s="25" t="s">
        <v>25344</v>
      </c>
      <c r="C203" s="189" t="s">
        <v>14539</v>
      </c>
      <c r="D203" s="57"/>
      <c r="E203" s="68">
        <v>23</v>
      </c>
      <c r="F203" s="334">
        <f t="shared" si="3"/>
        <v>0</v>
      </c>
      <c r="G203" s="57">
        <v>1.3990320000000003</v>
      </c>
    </row>
    <row r="204" spans="1:7" ht="12.75" customHeight="1">
      <c r="A204" s="26" t="s">
        <v>27550</v>
      </c>
      <c r="B204" s="25" t="s">
        <v>25345</v>
      </c>
      <c r="C204" s="189" t="s">
        <v>14543</v>
      </c>
      <c r="D204" s="57"/>
      <c r="E204" s="68">
        <v>23</v>
      </c>
      <c r="F204" s="334">
        <f t="shared" si="3"/>
        <v>0</v>
      </c>
      <c r="G204" s="57">
        <v>0.50673600000000008</v>
      </c>
    </row>
    <row r="205" spans="1:7" ht="13.5" customHeight="1">
      <c r="A205" s="26" t="s">
        <v>27551</v>
      </c>
      <c r="B205" s="25" t="s">
        <v>25346</v>
      </c>
      <c r="C205" s="189" t="s">
        <v>14539</v>
      </c>
      <c r="D205" s="57"/>
      <c r="E205" s="68">
        <v>23</v>
      </c>
      <c r="F205" s="334">
        <f t="shared" si="3"/>
        <v>0</v>
      </c>
      <c r="G205" s="57">
        <v>3.7013760000000002</v>
      </c>
    </row>
    <row r="206" spans="1:7" ht="13.5" customHeight="1">
      <c r="A206" s="26" t="s">
        <v>27552</v>
      </c>
      <c r="B206" s="25" t="s">
        <v>29111</v>
      </c>
      <c r="C206" s="189" t="s">
        <v>14543</v>
      </c>
      <c r="D206" s="57"/>
      <c r="E206" s="68">
        <v>23</v>
      </c>
      <c r="F206" s="334">
        <f t="shared" si="3"/>
        <v>0</v>
      </c>
      <c r="G206" s="57">
        <v>1.3990320000000003</v>
      </c>
    </row>
    <row r="207" spans="1:7">
      <c r="A207" s="26" t="s">
        <v>27553</v>
      </c>
      <c r="B207" s="25" t="s">
        <v>28707</v>
      </c>
      <c r="C207" s="189"/>
      <c r="D207" s="57"/>
      <c r="E207" s="68">
        <v>23</v>
      </c>
      <c r="F207" s="334">
        <f t="shared" si="3"/>
        <v>0</v>
      </c>
      <c r="G207" s="57">
        <v>46.146024000000004</v>
      </c>
    </row>
    <row r="208" spans="1:7" ht="14.25" customHeight="1">
      <c r="A208" s="154" t="s">
        <v>29112</v>
      </c>
      <c r="B208" s="155" t="s">
        <v>14528</v>
      </c>
      <c r="C208" s="195" t="s">
        <v>30529</v>
      </c>
      <c r="D208" s="133"/>
      <c r="E208" s="68"/>
      <c r="F208" s="334"/>
      <c r="G208" s="133"/>
    </row>
    <row r="209" spans="1:7" ht="13.5" customHeight="1">
      <c r="A209" s="26" t="s">
        <v>27554</v>
      </c>
      <c r="B209" s="25" t="s">
        <v>25348</v>
      </c>
      <c r="C209" s="189" t="s">
        <v>25349</v>
      </c>
      <c r="D209" s="57"/>
      <c r="E209" s="68">
        <v>23</v>
      </c>
      <c r="F209" s="334">
        <f t="shared" si="3"/>
        <v>0</v>
      </c>
      <c r="G209" s="57">
        <v>94708.793160000016</v>
      </c>
    </row>
    <row r="210" spans="1:7" ht="13.5" customHeight="1">
      <c r="A210" s="26" t="s">
        <v>27555</v>
      </c>
      <c r="B210" s="25" t="s">
        <v>25350</v>
      </c>
      <c r="C210" s="189" t="s">
        <v>25351</v>
      </c>
      <c r="D210" s="58"/>
      <c r="E210" s="68"/>
      <c r="F210" s="334"/>
      <c r="G210" s="58" t="s">
        <v>23013</v>
      </c>
    </row>
    <row r="211" spans="1:7" ht="14.25" customHeight="1">
      <c r="A211" s="26" t="s">
        <v>27556</v>
      </c>
      <c r="B211" s="25" t="s">
        <v>25352</v>
      </c>
      <c r="C211" s="189" t="s">
        <v>25353</v>
      </c>
      <c r="D211" s="58"/>
      <c r="E211" s="68"/>
      <c r="F211" s="334"/>
      <c r="G211" s="58" t="s">
        <v>23016</v>
      </c>
    </row>
    <row r="212" spans="1:7" ht="14.25" customHeight="1">
      <c r="A212" s="26" t="s">
        <v>27557</v>
      </c>
      <c r="B212" s="25" t="s">
        <v>25354</v>
      </c>
      <c r="C212" s="189" t="s">
        <v>25355</v>
      </c>
      <c r="D212" s="57"/>
      <c r="E212" s="68">
        <v>23</v>
      </c>
      <c r="F212" s="334">
        <f t="shared" si="3"/>
        <v>0</v>
      </c>
      <c r="G212" s="57">
        <v>102.49286400000001</v>
      </c>
    </row>
    <row r="213" spans="1:7" ht="14.25" customHeight="1">
      <c r="A213" s="26" t="s">
        <v>27558</v>
      </c>
      <c r="B213" s="25" t="s">
        <v>22660</v>
      </c>
      <c r="C213" s="189" t="s">
        <v>25356</v>
      </c>
      <c r="D213" s="57"/>
      <c r="E213" s="68">
        <v>23</v>
      </c>
      <c r="F213" s="334">
        <f t="shared" si="3"/>
        <v>0</v>
      </c>
      <c r="G213" s="57">
        <v>355.15583999999996</v>
      </c>
    </row>
    <row r="214" spans="1:7" ht="14.25" customHeight="1">
      <c r="A214" s="26" t="s">
        <v>27559</v>
      </c>
      <c r="B214" s="25" t="s">
        <v>29140</v>
      </c>
      <c r="C214" s="189" t="s">
        <v>29103</v>
      </c>
      <c r="D214" s="57"/>
      <c r="E214" s="68">
        <v>23</v>
      </c>
      <c r="F214" s="334">
        <f t="shared" si="3"/>
        <v>0</v>
      </c>
      <c r="G214" s="57">
        <v>29.577960000000001</v>
      </c>
    </row>
    <row r="215" spans="1:7" ht="12.75" customHeight="1">
      <c r="A215" s="26" t="s">
        <v>27560</v>
      </c>
      <c r="B215" s="25" t="s">
        <v>29104</v>
      </c>
      <c r="C215" s="189" t="s">
        <v>29105</v>
      </c>
      <c r="D215" s="57"/>
      <c r="E215" s="68">
        <v>23</v>
      </c>
      <c r="F215" s="334">
        <f t="shared" si="3"/>
        <v>0</v>
      </c>
      <c r="G215" s="57">
        <v>32.001480000000001</v>
      </c>
    </row>
    <row r="216" spans="1:7" ht="12.75" customHeight="1">
      <c r="A216" s="26" t="s">
        <v>27561</v>
      </c>
      <c r="B216" s="25" t="s">
        <v>14538</v>
      </c>
      <c r="C216" s="189" t="s">
        <v>29106</v>
      </c>
      <c r="D216" s="57"/>
      <c r="E216" s="68">
        <v>23</v>
      </c>
      <c r="F216" s="334">
        <f t="shared" si="3"/>
        <v>0</v>
      </c>
      <c r="G216" s="57">
        <v>11.346480000000001</v>
      </c>
    </row>
    <row r="217" spans="1:7" ht="12.75" customHeight="1">
      <c r="A217" s="26" t="s">
        <v>27562</v>
      </c>
      <c r="B217" s="25" t="s">
        <v>14540</v>
      </c>
      <c r="C217" s="189" t="s">
        <v>11100</v>
      </c>
      <c r="D217" s="57"/>
      <c r="E217" s="68">
        <v>23</v>
      </c>
      <c r="F217" s="334">
        <f t="shared" si="3"/>
        <v>0</v>
      </c>
      <c r="G217" s="57">
        <v>0.89229600000000009</v>
      </c>
    </row>
    <row r="218" spans="1:7" ht="14.25" customHeight="1">
      <c r="A218" s="26" t="s">
        <v>27563</v>
      </c>
      <c r="B218" s="25" t="s">
        <v>29107</v>
      </c>
      <c r="C218" s="189" t="s">
        <v>29108</v>
      </c>
      <c r="D218" s="57"/>
      <c r="E218" s="68">
        <v>23</v>
      </c>
      <c r="F218" s="334">
        <f t="shared" si="3"/>
        <v>0</v>
      </c>
      <c r="G218" s="57">
        <v>0.89229600000000009</v>
      </c>
    </row>
    <row r="219" spans="1:7" ht="13.5" customHeight="1">
      <c r="A219" s="26" t="s">
        <v>27564</v>
      </c>
      <c r="B219" s="25" t="s">
        <v>29109</v>
      </c>
      <c r="C219" s="189" t="s">
        <v>29110</v>
      </c>
      <c r="D219" s="57"/>
      <c r="E219" s="68">
        <v>23</v>
      </c>
      <c r="F219" s="334">
        <f t="shared" si="3"/>
        <v>0</v>
      </c>
      <c r="G219" s="57">
        <v>10.200816</v>
      </c>
    </row>
    <row r="220" spans="1:7" ht="13.5" customHeight="1">
      <c r="A220" s="26" t="s">
        <v>27565</v>
      </c>
      <c r="B220" s="25" t="s">
        <v>14509</v>
      </c>
      <c r="C220" s="189" t="s">
        <v>11100</v>
      </c>
      <c r="D220" s="57"/>
      <c r="E220" s="68">
        <v>23</v>
      </c>
      <c r="F220" s="334">
        <f t="shared" si="3"/>
        <v>0</v>
      </c>
      <c r="G220" s="57">
        <v>1.0244880000000003</v>
      </c>
    </row>
    <row r="221" spans="1:7" ht="14.25" customHeight="1">
      <c r="A221" s="26" t="s">
        <v>27566</v>
      </c>
      <c r="B221" s="25" t="s">
        <v>29111</v>
      </c>
      <c r="C221" s="189" t="s">
        <v>29108</v>
      </c>
      <c r="D221" s="57"/>
      <c r="E221" s="68">
        <v>23</v>
      </c>
      <c r="F221" s="334">
        <f t="shared" si="3"/>
        <v>0</v>
      </c>
      <c r="G221" s="57">
        <v>0.64994400000000008</v>
      </c>
    </row>
    <row r="222" spans="1:7" ht="12" customHeight="1">
      <c r="A222" s="154" t="s">
        <v>29128</v>
      </c>
      <c r="B222" s="155" t="s">
        <v>25350</v>
      </c>
      <c r="C222" s="195" t="s">
        <v>25351</v>
      </c>
      <c r="D222" s="133"/>
      <c r="E222" s="68"/>
      <c r="F222" s="334"/>
      <c r="G222" s="133"/>
    </row>
    <row r="223" spans="1:7" ht="13.5" customHeight="1">
      <c r="A223" s="26" t="s">
        <v>27567</v>
      </c>
      <c r="B223" s="25" t="s">
        <v>29113</v>
      </c>
      <c r="C223" s="189" t="s">
        <v>29114</v>
      </c>
      <c r="D223" s="57"/>
      <c r="E223" s="68">
        <v>23</v>
      </c>
      <c r="F223" s="334">
        <f t="shared" si="3"/>
        <v>0</v>
      </c>
      <c r="G223" s="57">
        <v>7251.0726960000011</v>
      </c>
    </row>
    <row r="224" spans="1:7" ht="14.25" customHeight="1">
      <c r="A224" s="26" t="s">
        <v>27568</v>
      </c>
      <c r="B224" s="25" t="s">
        <v>29115</v>
      </c>
      <c r="C224" s="189" t="s">
        <v>29116</v>
      </c>
      <c r="D224" s="57"/>
      <c r="E224" s="68">
        <v>23</v>
      </c>
      <c r="F224" s="334">
        <f t="shared" si="3"/>
        <v>0</v>
      </c>
      <c r="G224" s="57">
        <v>792.028368</v>
      </c>
    </row>
    <row r="225" spans="1:7" ht="14.25" customHeight="1">
      <c r="A225" s="26" t="s">
        <v>27569</v>
      </c>
      <c r="B225" s="25" t="s">
        <v>29117</v>
      </c>
      <c r="C225" s="189" t="s">
        <v>29118</v>
      </c>
      <c r="D225" s="57"/>
      <c r="E225" s="68">
        <v>23</v>
      </c>
      <c r="F225" s="334">
        <f t="shared" si="3"/>
        <v>0</v>
      </c>
      <c r="G225" s="57">
        <v>1028.1122640000001</v>
      </c>
    </row>
    <row r="226" spans="1:7" ht="15" customHeight="1">
      <c r="A226" s="26" t="s">
        <v>27570</v>
      </c>
      <c r="B226" s="25" t="s">
        <v>29119</v>
      </c>
      <c r="C226" s="189" t="s">
        <v>29120</v>
      </c>
      <c r="D226" s="57"/>
      <c r="E226" s="68">
        <v>23</v>
      </c>
      <c r="F226" s="334">
        <f t="shared" si="3"/>
        <v>0</v>
      </c>
      <c r="G226" s="57">
        <v>6661.9810800000005</v>
      </c>
    </row>
    <row r="227" spans="1:7">
      <c r="A227" s="26" t="s">
        <v>27571</v>
      </c>
      <c r="B227" s="25" t="s">
        <v>29121</v>
      </c>
      <c r="C227" s="189" t="s">
        <v>29122</v>
      </c>
      <c r="D227" s="57"/>
      <c r="E227" s="68">
        <v>23</v>
      </c>
      <c r="F227" s="334">
        <f t="shared" si="3"/>
        <v>0</v>
      </c>
      <c r="G227" s="57">
        <v>102.49286400000001</v>
      </c>
    </row>
    <row r="228" spans="1:7" ht="14.25" customHeight="1">
      <c r="A228" s="26" t="s">
        <v>27572</v>
      </c>
      <c r="B228" s="25" t="s">
        <v>28551</v>
      </c>
      <c r="C228" s="189" t="s">
        <v>29123</v>
      </c>
      <c r="D228" s="57"/>
      <c r="E228" s="68">
        <v>23</v>
      </c>
      <c r="F228" s="334">
        <f t="shared" si="3"/>
        <v>0</v>
      </c>
      <c r="G228" s="57">
        <v>51.378624000000002</v>
      </c>
    </row>
    <row r="229" spans="1:7" ht="15.75" customHeight="1">
      <c r="A229" s="26" t="s">
        <v>27573</v>
      </c>
      <c r="B229" s="25" t="s">
        <v>28551</v>
      </c>
      <c r="C229" s="189" t="s">
        <v>29124</v>
      </c>
      <c r="D229" s="57"/>
      <c r="E229" s="68">
        <v>23</v>
      </c>
      <c r="F229" s="334">
        <f t="shared" si="3"/>
        <v>0</v>
      </c>
      <c r="G229" s="57">
        <v>102.49286400000001</v>
      </c>
    </row>
    <row r="230" spans="1:7" ht="15" customHeight="1">
      <c r="A230" s="26" t="s">
        <v>27574</v>
      </c>
      <c r="B230" s="25" t="s">
        <v>22662</v>
      </c>
      <c r="C230" s="189" t="s">
        <v>29125</v>
      </c>
      <c r="D230" s="57"/>
      <c r="E230" s="68">
        <v>23</v>
      </c>
      <c r="F230" s="334">
        <f t="shared" si="3"/>
        <v>0</v>
      </c>
      <c r="G230" s="57">
        <v>98.670311999999996</v>
      </c>
    </row>
    <row r="231" spans="1:7" ht="13.5" customHeight="1">
      <c r="A231" s="26" t="s">
        <v>27575</v>
      </c>
      <c r="B231" s="25" t="s">
        <v>29126</v>
      </c>
      <c r="C231" s="189" t="s">
        <v>29110</v>
      </c>
      <c r="D231" s="57"/>
      <c r="E231" s="68">
        <v>23</v>
      </c>
      <c r="F231" s="334">
        <f t="shared" si="3"/>
        <v>0</v>
      </c>
      <c r="G231" s="57">
        <v>7.6451040000000008</v>
      </c>
    </row>
    <row r="232" spans="1:7">
      <c r="A232" s="26" t="s">
        <v>27576</v>
      </c>
      <c r="B232" s="25" t="s">
        <v>29127</v>
      </c>
      <c r="C232" s="189" t="s">
        <v>8307</v>
      </c>
      <c r="D232" s="57"/>
      <c r="E232" s="68">
        <v>23</v>
      </c>
      <c r="F232" s="334">
        <f t="shared" si="3"/>
        <v>0</v>
      </c>
      <c r="G232" s="57">
        <v>29.071224000000001</v>
      </c>
    </row>
    <row r="233" spans="1:7" ht="13.5" customHeight="1">
      <c r="A233" s="154" t="s">
        <v>29131</v>
      </c>
      <c r="B233" s="155" t="s">
        <v>25352</v>
      </c>
      <c r="C233" s="195" t="s">
        <v>25353</v>
      </c>
      <c r="D233" s="133"/>
      <c r="E233" s="68"/>
      <c r="F233" s="334"/>
      <c r="G233" s="133"/>
    </row>
    <row r="234" spans="1:7" ht="13.5" customHeight="1">
      <c r="A234" s="27" t="s">
        <v>27577</v>
      </c>
      <c r="B234" s="25" t="s">
        <v>29113</v>
      </c>
      <c r="C234" s="189" t="s">
        <v>29114</v>
      </c>
      <c r="D234" s="57"/>
      <c r="E234" s="68">
        <v>23</v>
      </c>
      <c r="F234" s="334">
        <f t="shared" si="3"/>
        <v>0</v>
      </c>
      <c r="G234" s="57">
        <v>7251.0726960000011</v>
      </c>
    </row>
    <row r="235" spans="1:7" ht="15.75" customHeight="1">
      <c r="A235" s="27" t="s">
        <v>27578</v>
      </c>
      <c r="B235" s="25" t="s">
        <v>29115</v>
      </c>
      <c r="C235" s="189" t="s">
        <v>29116</v>
      </c>
      <c r="D235" s="57"/>
      <c r="E235" s="68">
        <v>23</v>
      </c>
      <c r="F235" s="334">
        <f t="shared" si="3"/>
        <v>0</v>
      </c>
      <c r="G235" s="57">
        <v>792.028368</v>
      </c>
    </row>
    <row r="236" spans="1:7" ht="13.5" customHeight="1">
      <c r="A236" s="27" t="s">
        <v>27579</v>
      </c>
      <c r="B236" s="25" t="s">
        <v>29117</v>
      </c>
      <c r="C236" s="189" t="s">
        <v>29118</v>
      </c>
      <c r="D236" s="57"/>
      <c r="E236" s="68">
        <v>23</v>
      </c>
      <c r="F236" s="334">
        <f t="shared" si="3"/>
        <v>0</v>
      </c>
      <c r="G236" s="57">
        <v>1028.1122640000001</v>
      </c>
    </row>
    <row r="237" spans="1:7">
      <c r="A237" s="27" t="s">
        <v>27580</v>
      </c>
      <c r="B237" s="25" t="s">
        <v>29129</v>
      </c>
      <c r="C237" s="189" t="s">
        <v>29130</v>
      </c>
      <c r="D237" s="57"/>
      <c r="E237" s="68">
        <v>23</v>
      </c>
      <c r="F237" s="334">
        <f t="shared" si="3"/>
        <v>0</v>
      </c>
      <c r="G237" s="57">
        <v>6814.9602720000003</v>
      </c>
    </row>
    <row r="238" spans="1:7">
      <c r="A238" s="27" t="s">
        <v>27581</v>
      </c>
      <c r="B238" s="25" t="s">
        <v>29121</v>
      </c>
      <c r="C238" s="189" t="s">
        <v>29122</v>
      </c>
      <c r="D238" s="57"/>
      <c r="E238" s="68">
        <v>23</v>
      </c>
      <c r="F238" s="334">
        <f t="shared" si="3"/>
        <v>0</v>
      </c>
      <c r="G238" s="57">
        <v>102.49286400000001</v>
      </c>
    </row>
    <row r="239" spans="1:7" ht="14.25" customHeight="1">
      <c r="A239" s="27" t="s">
        <v>27582</v>
      </c>
      <c r="B239" s="25" t="s">
        <v>28551</v>
      </c>
      <c r="C239" s="189" t="s">
        <v>29123</v>
      </c>
      <c r="D239" s="57"/>
      <c r="E239" s="68">
        <v>23</v>
      </c>
      <c r="F239" s="334">
        <f t="shared" si="3"/>
        <v>0</v>
      </c>
      <c r="G239" s="57">
        <v>51.378624000000002</v>
      </c>
    </row>
    <row r="240" spans="1:7" ht="14.25" customHeight="1">
      <c r="A240" s="27" t="s">
        <v>27583</v>
      </c>
      <c r="B240" s="25" t="s">
        <v>28551</v>
      </c>
      <c r="C240" s="189" t="s">
        <v>29124</v>
      </c>
      <c r="D240" s="57"/>
      <c r="E240" s="68">
        <v>23</v>
      </c>
      <c r="F240" s="334">
        <f t="shared" si="3"/>
        <v>0</v>
      </c>
      <c r="G240" s="57">
        <v>102.49286400000001</v>
      </c>
    </row>
    <row r="241" spans="1:7" ht="15" customHeight="1">
      <c r="A241" s="27" t="s">
        <v>27584</v>
      </c>
      <c r="B241" s="25" t="s">
        <v>22662</v>
      </c>
      <c r="C241" s="189" t="s">
        <v>29125</v>
      </c>
      <c r="D241" s="57"/>
      <c r="E241" s="68">
        <v>23</v>
      </c>
      <c r="F241" s="334">
        <f t="shared" si="3"/>
        <v>0</v>
      </c>
      <c r="G241" s="57">
        <v>98.670311999999996</v>
      </c>
    </row>
    <row r="242" spans="1:7" ht="13.5" customHeight="1">
      <c r="A242" s="27" t="s">
        <v>27585</v>
      </c>
      <c r="B242" s="25" t="s">
        <v>29126</v>
      </c>
      <c r="C242" s="189" t="s">
        <v>29110</v>
      </c>
      <c r="D242" s="57"/>
      <c r="E242" s="68">
        <v>23</v>
      </c>
      <c r="F242" s="334">
        <f t="shared" si="3"/>
        <v>0</v>
      </c>
      <c r="G242" s="57">
        <v>7.6451040000000008</v>
      </c>
    </row>
    <row r="243" spans="1:7">
      <c r="A243" s="27" t="s">
        <v>27586</v>
      </c>
      <c r="B243" s="25" t="s">
        <v>29127</v>
      </c>
      <c r="C243" s="189" t="s">
        <v>8307</v>
      </c>
      <c r="D243" s="57"/>
      <c r="E243" s="68">
        <v>23</v>
      </c>
      <c r="F243" s="334">
        <f t="shared" si="3"/>
        <v>0</v>
      </c>
      <c r="G243" s="57">
        <v>29.071224000000001</v>
      </c>
    </row>
    <row r="244" spans="1:7" ht="14.25" customHeight="1">
      <c r="A244" s="154" t="s">
        <v>26822</v>
      </c>
      <c r="B244" s="155" t="s">
        <v>14530</v>
      </c>
      <c r="C244" s="195" t="s">
        <v>30530</v>
      </c>
      <c r="D244" s="133"/>
      <c r="E244" s="68"/>
      <c r="F244" s="334"/>
      <c r="G244" s="133"/>
    </row>
    <row r="245" spans="1:7" ht="12.75" customHeight="1">
      <c r="A245" s="26" t="s">
        <v>27587</v>
      </c>
      <c r="B245" s="25" t="s">
        <v>29132</v>
      </c>
      <c r="C245" s="189" t="s">
        <v>26823</v>
      </c>
      <c r="D245" s="57"/>
      <c r="E245" s="68">
        <v>23</v>
      </c>
      <c r="F245" s="334">
        <f t="shared" si="3"/>
        <v>0</v>
      </c>
      <c r="G245" s="57">
        <v>4696.0216560000008</v>
      </c>
    </row>
    <row r="246" spans="1:7" ht="12.75" customHeight="1">
      <c r="A246" s="26" t="s">
        <v>27588</v>
      </c>
      <c r="B246" s="25" t="s">
        <v>29134</v>
      </c>
      <c r="C246" s="189" t="s">
        <v>29135</v>
      </c>
      <c r="D246" s="57"/>
      <c r="E246" s="68">
        <v>23</v>
      </c>
      <c r="F246" s="334">
        <f t="shared" si="3"/>
        <v>0</v>
      </c>
      <c r="G246" s="57">
        <v>4814.3224800000007</v>
      </c>
    </row>
    <row r="247" spans="1:7" ht="12.75" customHeight="1">
      <c r="A247" s="26" t="s">
        <v>27589</v>
      </c>
      <c r="B247" s="25" t="s">
        <v>26824</v>
      </c>
      <c r="C247" s="189" t="s">
        <v>26825</v>
      </c>
      <c r="D247" s="57"/>
      <c r="E247" s="68">
        <v>23</v>
      </c>
      <c r="F247" s="334">
        <f t="shared" si="3"/>
        <v>0</v>
      </c>
      <c r="G247" s="57">
        <v>1894.2012000000002</v>
      </c>
    </row>
    <row r="248" spans="1:7" ht="12.75" customHeight="1">
      <c r="A248" s="26" t="s">
        <v>27590</v>
      </c>
      <c r="B248" s="25" t="s">
        <v>25344</v>
      </c>
      <c r="C248" s="189" t="s">
        <v>14539</v>
      </c>
      <c r="D248" s="57"/>
      <c r="E248" s="68">
        <v>23</v>
      </c>
      <c r="F248" s="334">
        <f t="shared" si="3"/>
        <v>0</v>
      </c>
      <c r="G248" s="57">
        <v>1.3990320000000003</v>
      </c>
    </row>
    <row r="249" spans="1:7" ht="13.5" customHeight="1">
      <c r="A249" s="26" t="s">
        <v>27591</v>
      </c>
      <c r="B249" s="25" t="s">
        <v>25345</v>
      </c>
      <c r="C249" s="189" t="s">
        <v>14543</v>
      </c>
      <c r="D249" s="57"/>
      <c r="E249" s="68">
        <v>23</v>
      </c>
      <c r="F249" s="334">
        <f t="shared" si="3"/>
        <v>0</v>
      </c>
      <c r="G249" s="57">
        <v>0.50673600000000008</v>
      </c>
    </row>
    <row r="250" spans="1:7" ht="14.25" customHeight="1">
      <c r="A250" s="26" t="s">
        <v>27592</v>
      </c>
      <c r="B250" s="25" t="s">
        <v>26826</v>
      </c>
      <c r="C250" s="189" t="s">
        <v>14539</v>
      </c>
      <c r="D250" s="57"/>
      <c r="E250" s="68">
        <v>23</v>
      </c>
      <c r="F250" s="334">
        <f t="shared" si="3"/>
        <v>0</v>
      </c>
      <c r="G250" s="57">
        <v>1.3990320000000003</v>
      </c>
    </row>
    <row r="251" spans="1:7" ht="14.25" customHeight="1">
      <c r="A251" s="26" t="s">
        <v>27593</v>
      </c>
      <c r="B251" s="25" t="s">
        <v>26827</v>
      </c>
      <c r="C251" s="189" t="s">
        <v>14543</v>
      </c>
      <c r="D251" s="57"/>
      <c r="E251" s="68">
        <v>23</v>
      </c>
      <c r="F251" s="334">
        <f t="shared" si="3"/>
        <v>0</v>
      </c>
      <c r="G251" s="57">
        <v>0.50673600000000008</v>
      </c>
    </row>
    <row r="252" spans="1:7" ht="15.75" customHeight="1">
      <c r="A252" s="740" t="s">
        <v>28370</v>
      </c>
      <c r="B252" s="740"/>
      <c r="C252" s="740"/>
      <c r="D252" s="69"/>
      <c r="E252" s="63">
        <v>23</v>
      </c>
      <c r="F252" s="335">
        <f>SUM(F7:F8,F10:F20,F22,F24:F36,F38:F42,F47:F61,F63:F83,F85,F88:F97,F99:F108,F110:F119,F121:F124,F127:F128,F130:F140,F142,F147:F159,F161:F165,F170:F184,F186:F207,F209,F212:F221,F223:F232,F234:F243,F245:F251)</f>
        <v>0</v>
      </c>
      <c r="G252" s="69"/>
    </row>
  </sheetData>
  <protectedRanges>
    <protectedRange sqref="D6:D124 D126:D251" name="Rozstęp1"/>
  </protectedRanges>
  <mergeCells count="5">
    <mergeCell ref="A2:F2"/>
    <mergeCell ref="A5:F5"/>
    <mergeCell ref="A252:C252"/>
    <mergeCell ref="A125:F125"/>
    <mergeCell ref="A1:D1"/>
  </mergeCells>
  <phoneticPr fontId="16" type="noConversion"/>
  <pageMargins left="0.78740157480314965" right="0.78740157480314965" top="0.78740157480314965" bottom="0.78740157480314965" header="0.19685039370078741" footer="0.31496062992125984"/>
  <pageSetup paperSize="9" fitToHeight="0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19</vt:i4>
      </vt:variant>
      <vt:variant>
        <vt:lpstr>Zakresy nazwane</vt:lpstr>
      </vt:variant>
      <vt:variant>
        <vt:i4>28</vt:i4>
      </vt:variant>
    </vt:vector>
  </HeadingPairs>
  <TitlesOfParts>
    <vt:vector size="47" baseType="lpstr">
      <vt:lpstr> Załacznik nr 2a</vt:lpstr>
      <vt:lpstr>2_KS-650 900 63 100</vt:lpstr>
      <vt:lpstr>3_wózki hamulcowe</vt:lpstr>
      <vt:lpstr>4_platformy</vt:lpstr>
      <vt:lpstr>5_Główne podzespoły kolejki</vt:lpstr>
      <vt:lpstr>6_KSZS-650-900-68</vt:lpstr>
      <vt:lpstr>7_KSZS-650-900-80</vt:lpstr>
      <vt:lpstr>8_KSZS-650-900-80P</vt:lpstr>
      <vt:lpstr>9_KSZS-650-900-80S I 130</vt:lpstr>
      <vt:lpstr>10_KSZS-650-900-80S1</vt:lpstr>
      <vt:lpstr>11_KSZS-650-900-125</vt:lpstr>
      <vt:lpstr>12_KPCS-148 KW</vt:lpstr>
      <vt:lpstr>13_KSZS-148_podwozia </vt:lpstr>
      <vt:lpstr>14_agregaty</vt:lpstr>
      <vt:lpstr>15_KP-96</vt:lpstr>
      <vt:lpstr>16_CMEH_CEH</vt:lpstr>
      <vt:lpstr>17_KP-95</vt:lpstr>
      <vt:lpstr>18_Beckman</vt:lpstr>
      <vt:lpstr>Załącznik nr 2b</vt:lpstr>
      <vt:lpstr>' Załacznik nr 2a'!Obszar_wydruku</vt:lpstr>
      <vt:lpstr>'10_KSZS-650-900-80S1'!Obszar_wydruku</vt:lpstr>
      <vt:lpstr>'11_KSZS-650-900-125'!Obszar_wydruku</vt:lpstr>
      <vt:lpstr>'12_KPCS-148 KW'!Obszar_wydruku</vt:lpstr>
      <vt:lpstr>'13_KSZS-148_podwozia '!Obszar_wydruku</vt:lpstr>
      <vt:lpstr>'14_agregaty'!Obszar_wydruku</vt:lpstr>
      <vt:lpstr>'15_KP-96'!Obszar_wydruku</vt:lpstr>
      <vt:lpstr>'16_CMEH_CEH'!Obszar_wydruku</vt:lpstr>
      <vt:lpstr>'17_KP-95'!Obszar_wydruku</vt:lpstr>
      <vt:lpstr>'18_Beckman'!Obszar_wydruku</vt:lpstr>
      <vt:lpstr>'2_KS-650 900 63 100'!Obszar_wydruku</vt:lpstr>
      <vt:lpstr>'3_wózki hamulcowe'!Obszar_wydruku</vt:lpstr>
      <vt:lpstr>'4_platformy'!Obszar_wydruku</vt:lpstr>
      <vt:lpstr>'5_Główne podzespoły kolejki'!Obszar_wydruku</vt:lpstr>
      <vt:lpstr>'6_KSZS-650-900-68'!Obszar_wydruku</vt:lpstr>
      <vt:lpstr>'7_KSZS-650-900-80'!Obszar_wydruku</vt:lpstr>
      <vt:lpstr>'8_KSZS-650-900-80P'!Obszar_wydruku</vt:lpstr>
      <vt:lpstr>'9_KSZS-650-900-80S I 130'!Obszar_wydruku</vt:lpstr>
      <vt:lpstr>'Załącznik nr 2b'!Obszar_wydruku</vt:lpstr>
      <vt:lpstr>'10_KSZS-650-900-80S1'!Tytuły_wydruku</vt:lpstr>
      <vt:lpstr>'11_KSZS-650-900-125'!Tytuły_wydruku</vt:lpstr>
      <vt:lpstr>'2_KS-650 900 63 100'!Tytuły_wydruku</vt:lpstr>
      <vt:lpstr>'3_wózki hamulcowe'!Tytuły_wydruku</vt:lpstr>
      <vt:lpstr>'4_platformy'!Tytuły_wydruku</vt:lpstr>
      <vt:lpstr>'5_Główne podzespoły kolejki'!Tytuły_wydruku</vt:lpstr>
      <vt:lpstr>'6_KSZS-650-900-68'!Tytuły_wydruku</vt:lpstr>
      <vt:lpstr>'7_KSZS-650-900-80'!Tytuły_wydruku</vt:lpstr>
      <vt:lpstr>'9_KSZS-650-900-80S I 130'!Tytuły_wydruku</vt:lpstr>
    </vt:vector>
  </TitlesOfParts>
  <Company>Becker-Warkop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KH</dc:creator>
  <cp:lastModifiedBy>Kinga Zemlik</cp:lastModifiedBy>
  <cp:lastPrinted>2024-08-23T12:00:13Z</cp:lastPrinted>
  <dcterms:created xsi:type="dcterms:W3CDTF">2004-03-08T06:56:13Z</dcterms:created>
  <dcterms:modified xsi:type="dcterms:W3CDTF">2024-08-26T06:05:30Z</dcterms:modified>
</cp:coreProperties>
</file>